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W:\Departamental\Coordenadoria\BSM-GDM\Classificação\2016\"/>
    </mc:Choice>
  </mc:AlternateContent>
  <workbookProtection workbookAlgorithmName="SHA-512" workbookHashValue="zu6MiLlmxr+DaxVYZqhQlm2qfydtZuY43cZy2XqTet9fdCuXgY+lINJyTbWy+xk+DlqxWMOdlmQkORxJ0aPPpw==" workbookSaltValue="MhhMgxYrHy40vrmVWWtwFg==" workbookSpinCount="100000" lockStructure="1"/>
  <bookViews>
    <workbookView xWindow="0" yWindow="0" windowWidth="21600" windowHeight="11010" tabRatio="566" activeTab="1"/>
  </bookViews>
  <sheets>
    <sheet name="Instruções" sheetId="2" r:id="rId1"/>
    <sheet name="Resumo" sheetId="3" r:id="rId2"/>
    <sheet name="Negócios" sheetId="7" r:id="rId3"/>
    <sheet name="TI" sheetId="12" r:id="rId4"/>
    <sheet name="TB_AUDIT_PROCESS_ITEM" sheetId="13" state="veryHidden" r:id="rId5"/>
  </sheets>
  <externalReferences>
    <externalReference r:id="rId6"/>
  </externalReferences>
  <definedNames>
    <definedName name="_xlnm._FilterDatabase" localSheetId="2" hidden="1">Negócios!$A$4:$Y$4357</definedName>
    <definedName name="_xlnm._FilterDatabase" localSheetId="1" hidden="1">Resumo!$B$2</definedName>
    <definedName name="_xlnm._FilterDatabase" localSheetId="3" hidden="1">TI!$A$4:$X$677</definedName>
    <definedName name="_xlnm.Print_Area" localSheetId="0">Instruções!$B:$C</definedName>
    <definedName name="ExternalData_1" localSheetId="4" hidden="1">TB_AUDIT_PROCESS_ITEM!$B$1:$N$6841</definedName>
    <definedName name="Normative">#REF!</definedName>
    <definedName name="Participante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8" i="12" l="1"/>
  <c r="V78" i="12" s="1"/>
  <c r="J606" i="7" l="1"/>
  <c r="J447" i="7"/>
  <c r="J448" i="7"/>
  <c r="J451" i="7"/>
  <c r="K88" i="7"/>
  <c r="V421" i="7" l="1"/>
  <c r="V422" i="7"/>
  <c r="K422" i="7"/>
  <c r="K421" i="7"/>
  <c r="K608" i="7" l="1"/>
  <c r="K607" i="7"/>
  <c r="K644" i="7"/>
  <c r="K643" i="7"/>
  <c r="K642" i="7"/>
  <c r="K641" i="7"/>
  <c r="K639" i="7"/>
  <c r="K638" i="7"/>
  <c r="K637" i="7"/>
  <c r="K636" i="7"/>
  <c r="K634" i="7"/>
  <c r="K633" i="7"/>
  <c r="K632" i="7"/>
  <c r="K630" i="7"/>
  <c r="K629" i="7"/>
  <c r="K628" i="7"/>
  <c r="K627" i="7"/>
  <c r="K625" i="7"/>
  <c r="K624" i="7"/>
  <c r="K623" i="7"/>
  <c r="K621" i="7"/>
  <c r="K620" i="7"/>
  <c r="K619" i="7"/>
  <c r="K618" i="7"/>
  <c r="K617" i="7"/>
  <c r="K616" i="7"/>
  <c r="K615" i="7"/>
  <c r="K612" i="7"/>
  <c r="K611" i="7"/>
  <c r="K610" i="7"/>
  <c r="K609" i="7"/>
  <c r="J17" i="12"/>
  <c r="K17" i="12" s="1"/>
  <c r="J28" i="12"/>
  <c r="K28" i="12" s="1"/>
  <c r="J23" i="12"/>
  <c r="V23" i="12" s="1"/>
  <c r="V17" i="12" l="1"/>
  <c r="K640" i="7"/>
  <c r="K631" i="7"/>
  <c r="K626" i="7"/>
  <c r="K622" i="7"/>
  <c r="K635" i="7"/>
  <c r="K614" i="7"/>
  <c r="K613" i="7"/>
  <c r="V28" i="12"/>
  <c r="K23" i="12"/>
  <c r="V103" i="12" l="1"/>
  <c r="V105" i="12"/>
  <c r="K105" i="12"/>
  <c r="K103" i="12"/>
  <c r="V10" i="12" l="1"/>
  <c r="K10" i="12"/>
  <c r="V131" i="12"/>
  <c r="V130" i="12"/>
  <c r="K131" i="12"/>
  <c r="K130" i="12"/>
  <c r="J29" i="12"/>
  <c r="K29" i="12" s="1"/>
  <c r="V38" i="7"/>
  <c r="K38" i="7"/>
  <c r="V29" i="7"/>
  <c r="K29" i="7"/>
  <c r="V60" i="7"/>
  <c r="V59" i="7"/>
  <c r="K60" i="7"/>
  <c r="K59" i="7"/>
  <c r="V418" i="7"/>
  <c r="V416" i="7"/>
  <c r="K418" i="7"/>
  <c r="K416" i="7"/>
  <c r="V29" i="12" l="1"/>
  <c r="V210" i="7"/>
  <c r="K210" i="7"/>
  <c r="J63" i="7" l="1"/>
  <c r="V63" i="7" s="1"/>
  <c r="V106" i="7"/>
  <c r="K106" i="7"/>
  <c r="J319" i="7"/>
  <c r="V319" i="7" s="1"/>
  <c r="D22" i="3"/>
  <c r="F22" i="3" s="1"/>
  <c r="D21" i="3"/>
  <c r="F21" i="3" s="1"/>
  <c r="D20" i="3"/>
  <c r="F20" i="3" s="1"/>
  <c r="D19" i="3"/>
  <c r="F19" i="3" s="1"/>
  <c r="D18" i="3"/>
  <c r="F18" i="3" s="1"/>
  <c r="D17" i="3"/>
  <c r="F17" i="3" s="1"/>
  <c r="D16" i="3"/>
  <c r="F16" i="3" s="1"/>
  <c r="D14" i="3"/>
  <c r="F14" i="3" s="1"/>
  <c r="D13" i="3"/>
  <c r="F13" i="3" s="1"/>
  <c r="D12" i="3"/>
  <c r="F12" i="3" s="1"/>
  <c r="D11" i="3"/>
  <c r="F11" i="3" s="1"/>
  <c r="D10" i="3"/>
  <c r="F10" i="3" s="1"/>
  <c r="D9" i="3"/>
  <c r="F9" i="3" s="1"/>
  <c r="D8" i="3"/>
  <c r="F8" i="3" s="1"/>
  <c r="K63" i="7" l="1"/>
  <c r="K319" i="7"/>
  <c r="K736" i="7" l="1"/>
  <c r="K735" i="7"/>
  <c r="K734" i="7"/>
  <c r="J733" i="7"/>
  <c r="V733" i="7" s="1"/>
  <c r="K732" i="7"/>
  <c r="J731" i="7"/>
  <c r="V731" i="7" s="1"/>
  <c r="J730" i="7"/>
  <c r="V730" i="7" s="1"/>
  <c r="K729" i="7"/>
  <c r="J728" i="7"/>
  <c r="V728" i="7" s="1"/>
  <c r="K727" i="7"/>
  <c r="J726" i="7"/>
  <c r="K726" i="7" s="1"/>
  <c r="J725" i="7"/>
  <c r="V725" i="7" s="1"/>
  <c r="K724" i="7"/>
  <c r="J723" i="7"/>
  <c r="K723" i="7" s="1"/>
  <c r="K722" i="7"/>
  <c r="K721" i="7"/>
  <c r="J720" i="7"/>
  <c r="K720" i="7" s="1"/>
  <c r="K719" i="7"/>
  <c r="J718" i="7"/>
  <c r="V718" i="7" s="1"/>
  <c r="J717" i="7"/>
  <c r="K717" i="7" s="1"/>
  <c r="K716" i="7"/>
  <c r="J715" i="7"/>
  <c r="V715" i="7" s="1"/>
  <c r="K714" i="7"/>
  <c r="J713" i="7"/>
  <c r="V713" i="7" s="1"/>
  <c r="K712" i="7"/>
  <c r="J711" i="7"/>
  <c r="K711" i="7" s="1"/>
  <c r="K710" i="7"/>
  <c r="K709" i="7"/>
  <c r="J708" i="7"/>
  <c r="V708" i="7" s="1"/>
  <c r="K707" i="7"/>
  <c r="K706" i="7"/>
  <c r="J705" i="7"/>
  <c r="V705" i="7" s="1"/>
  <c r="K704" i="7"/>
  <c r="J703" i="7"/>
  <c r="V703" i="7" s="1"/>
  <c r="J702" i="7"/>
  <c r="V702" i="7" s="1"/>
  <c r="K701" i="7"/>
  <c r="V700" i="7"/>
  <c r="V699" i="7"/>
  <c r="V698" i="7"/>
  <c r="J697" i="7"/>
  <c r="V697" i="7" s="1"/>
  <c r="K696" i="7"/>
  <c r="J695" i="7"/>
  <c r="V695" i="7" s="1"/>
  <c r="K694" i="7"/>
  <c r="J693" i="7"/>
  <c r="V693" i="7" s="1"/>
  <c r="J692" i="7"/>
  <c r="V692" i="7" s="1"/>
  <c r="K691" i="7"/>
  <c r="J690" i="7"/>
  <c r="V690" i="7" s="1"/>
  <c r="K689" i="7"/>
  <c r="K688" i="7"/>
  <c r="K687" i="7"/>
  <c r="J686" i="7"/>
  <c r="V686" i="7" s="1"/>
  <c r="J685" i="7"/>
  <c r="V685" i="7" s="1"/>
  <c r="K684" i="7"/>
  <c r="K683" i="7"/>
  <c r="K682" i="7"/>
  <c r="K681" i="7"/>
  <c r="K680" i="7"/>
  <c r="K679" i="7"/>
  <c r="K678" i="7"/>
  <c r="K677" i="7"/>
  <c r="J676" i="7"/>
  <c r="V676" i="7" s="1"/>
  <c r="K675" i="7"/>
  <c r="J674" i="7"/>
  <c r="V674" i="7" s="1"/>
  <c r="K673" i="7"/>
  <c r="K672" i="7"/>
  <c r="K671" i="7"/>
  <c r="V670" i="7"/>
  <c r="K669" i="7"/>
  <c r="K668" i="7"/>
  <c r="K667" i="7"/>
  <c r="J666" i="7"/>
  <c r="V666" i="7" s="1"/>
  <c r="J665" i="7"/>
  <c r="V665" i="7" s="1"/>
  <c r="K664" i="7"/>
  <c r="K663" i="7"/>
  <c r="K662" i="7"/>
  <c r="V661" i="7"/>
  <c r="J660" i="7"/>
  <c r="V660" i="7" s="1"/>
  <c r="K659" i="7"/>
  <c r="J658" i="7"/>
  <c r="V658" i="7" s="1"/>
  <c r="K657" i="7"/>
  <c r="J656" i="7"/>
  <c r="V656" i="7" s="1"/>
  <c r="J655" i="7"/>
  <c r="V655" i="7" s="1"/>
  <c r="K654" i="7"/>
  <c r="J653" i="7"/>
  <c r="V653" i="7" s="1"/>
  <c r="J652" i="7"/>
  <c r="V652" i="7" s="1"/>
  <c r="J651" i="7"/>
  <c r="K651" i="7" s="1"/>
  <c r="J650" i="7"/>
  <c r="V650" i="7" s="1"/>
  <c r="K649" i="7"/>
  <c r="J648" i="7"/>
  <c r="K648" i="7" s="1"/>
  <c r="K647" i="7"/>
  <c r="J646" i="7"/>
  <c r="V646" i="7" s="1"/>
  <c r="K645" i="7"/>
  <c r="K606" i="7"/>
  <c r="D15" i="3" s="1"/>
  <c r="K605" i="7"/>
  <c r="J604" i="7"/>
  <c r="K603" i="7"/>
  <c r="K602" i="7"/>
  <c r="J601" i="7"/>
  <c r="V601" i="7" s="1"/>
  <c r="J600" i="7"/>
  <c r="K600" i="7" s="1"/>
  <c r="K599" i="7"/>
  <c r="K598" i="7"/>
  <c r="K597" i="7"/>
  <c r="K596" i="7"/>
  <c r="J595" i="7"/>
  <c r="V595" i="7" s="1"/>
  <c r="K594" i="7"/>
  <c r="K593" i="7"/>
  <c r="J592" i="7"/>
  <c r="V592" i="7" s="1"/>
  <c r="J591" i="7"/>
  <c r="V591" i="7" s="1"/>
  <c r="K590" i="7"/>
  <c r="K589" i="7"/>
  <c r="K588" i="7"/>
  <c r="K587" i="7"/>
  <c r="J586" i="7"/>
  <c r="K586" i="7" s="1"/>
  <c r="K585" i="7"/>
  <c r="K584" i="7"/>
  <c r="J583" i="7"/>
  <c r="K583" i="7" s="1"/>
  <c r="J582" i="7"/>
  <c r="V582" i="7" s="1"/>
  <c r="K581" i="7"/>
  <c r="K580" i="7"/>
  <c r="K579" i="7"/>
  <c r="K578" i="7"/>
  <c r="J577" i="7"/>
  <c r="V577" i="7" s="1"/>
  <c r="K576" i="7"/>
  <c r="K575" i="7"/>
  <c r="J574" i="7"/>
  <c r="K574" i="7" s="1"/>
  <c r="J573" i="7"/>
  <c r="V573" i="7" s="1"/>
  <c r="K572" i="7"/>
  <c r="K571" i="7"/>
  <c r="K570" i="7"/>
  <c r="K569" i="7"/>
  <c r="J568" i="7"/>
  <c r="V568" i="7" s="1"/>
  <c r="K567" i="7"/>
  <c r="K566" i="7"/>
  <c r="J565" i="7"/>
  <c r="V565" i="7" s="1"/>
  <c r="J564" i="7"/>
  <c r="K564" i="7" s="1"/>
  <c r="K563" i="7"/>
  <c r="K562" i="7"/>
  <c r="K561" i="7"/>
  <c r="K560" i="7"/>
  <c r="J559" i="7"/>
  <c r="V559" i="7" s="1"/>
  <c r="K558" i="7"/>
  <c r="K557" i="7"/>
  <c r="J556" i="7"/>
  <c r="V556" i="7" s="1"/>
  <c r="J555" i="7"/>
  <c r="V555" i="7" s="1"/>
  <c r="K554" i="7"/>
  <c r="K553" i="7"/>
  <c r="K552" i="7"/>
  <c r="K551" i="7"/>
  <c r="J550" i="7"/>
  <c r="K550" i="7" s="1"/>
  <c r="K549" i="7"/>
  <c r="K548" i="7"/>
  <c r="J547" i="7"/>
  <c r="V547" i="7" s="1"/>
  <c r="J546" i="7"/>
  <c r="V546" i="7" s="1"/>
  <c r="K545" i="7"/>
  <c r="K544" i="7"/>
  <c r="K543" i="7"/>
  <c r="K542" i="7"/>
  <c r="J541" i="7"/>
  <c r="V541" i="7" s="1"/>
  <c r="K540" i="7"/>
  <c r="K539" i="7"/>
  <c r="J538" i="7"/>
  <c r="K538" i="7" s="1"/>
  <c r="J537" i="7"/>
  <c r="V537" i="7" s="1"/>
  <c r="K536" i="7"/>
  <c r="K535" i="7"/>
  <c r="K534" i="7"/>
  <c r="K533" i="7"/>
  <c r="J532" i="7"/>
  <c r="V532" i="7" s="1"/>
  <c r="K531" i="7"/>
  <c r="K530" i="7"/>
  <c r="J529" i="7"/>
  <c r="V529" i="7" s="1"/>
  <c r="J528" i="7"/>
  <c r="K528" i="7" s="1"/>
  <c r="K527" i="7"/>
  <c r="K526" i="7"/>
  <c r="K525" i="7"/>
  <c r="K524" i="7"/>
  <c r="J523" i="7"/>
  <c r="V523" i="7" s="1"/>
  <c r="K522" i="7"/>
  <c r="K521" i="7"/>
  <c r="J520" i="7"/>
  <c r="V520" i="7" s="1"/>
  <c r="J519" i="7"/>
  <c r="V519" i="7" s="1"/>
  <c r="K518" i="7"/>
  <c r="K517" i="7"/>
  <c r="K516" i="7"/>
  <c r="K515" i="7"/>
  <c r="J514" i="7"/>
  <c r="K514" i="7" s="1"/>
  <c r="K513" i="7"/>
  <c r="K512" i="7"/>
  <c r="J511" i="7"/>
  <c r="V511" i="7" s="1"/>
  <c r="J510" i="7"/>
  <c r="V510" i="7" s="1"/>
  <c r="K509" i="7"/>
  <c r="K508" i="7"/>
  <c r="K507" i="7"/>
  <c r="K506" i="7"/>
  <c r="J505" i="7"/>
  <c r="K505" i="7" s="1"/>
  <c r="K504" i="7"/>
  <c r="K503" i="7"/>
  <c r="J502" i="7"/>
  <c r="K502" i="7" s="1"/>
  <c r="J501" i="7"/>
  <c r="V501" i="7" s="1"/>
  <c r="K500" i="7"/>
  <c r="K499" i="7"/>
  <c r="K498" i="7"/>
  <c r="K497" i="7"/>
  <c r="J496" i="7"/>
  <c r="V496" i="7" s="1"/>
  <c r="K495" i="7"/>
  <c r="K494" i="7"/>
  <c r="J493" i="7"/>
  <c r="V493" i="7" s="1"/>
  <c r="J492" i="7"/>
  <c r="K492" i="7" s="1"/>
  <c r="K491" i="7"/>
  <c r="K490" i="7"/>
  <c r="K489" i="7"/>
  <c r="K488" i="7"/>
  <c r="J487" i="7"/>
  <c r="V487" i="7" s="1"/>
  <c r="K486" i="7"/>
  <c r="K485" i="7"/>
  <c r="J484" i="7"/>
  <c r="V484" i="7" s="1"/>
  <c r="J483" i="7"/>
  <c r="V483" i="7" s="1"/>
  <c r="K482" i="7"/>
  <c r="K481" i="7"/>
  <c r="K480" i="7"/>
  <c r="K479" i="7"/>
  <c r="J478" i="7"/>
  <c r="K478" i="7" s="1"/>
  <c r="K477" i="7"/>
  <c r="K476" i="7"/>
  <c r="J475" i="7"/>
  <c r="V475" i="7" s="1"/>
  <c r="J474" i="7"/>
  <c r="V474" i="7" s="1"/>
  <c r="K473" i="7"/>
  <c r="K472" i="7"/>
  <c r="K471" i="7"/>
  <c r="K470" i="7"/>
  <c r="J469" i="7"/>
  <c r="V469" i="7" s="1"/>
  <c r="K468" i="7"/>
  <c r="K467" i="7"/>
  <c r="J466" i="7"/>
  <c r="V466" i="7" s="1"/>
  <c r="J465" i="7"/>
  <c r="V465" i="7" s="1"/>
  <c r="K464" i="7"/>
  <c r="K463" i="7"/>
  <c r="K462" i="7"/>
  <c r="K461" i="7"/>
  <c r="J460" i="7"/>
  <c r="V460" i="7" s="1"/>
  <c r="K459" i="7"/>
  <c r="K458" i="7"/>
  <c r="J457" i="7"/>
  <c r="V457" i="7" s="1"/>
  <c r="J456" i="7"/>
  <c r="K456" i="7" s="1"/>
  <c r="K455" i="7"/>
  <c r="K454" i="7"/>
  <c r="K453" i="7"/>
  <c r="K452" i="7"/>
  <c r="V451" i="7"/>
  <c r="K450" i="7"/>
  <c r="K449" i="7"/>
  <c r="V448" i="7"/>
  <c r="V447" i="7"/>
  <c r="K446" i="7"/>
  <c r="K445" i="7"/>
  <c r="K444" i="7"/>
  <c r="K443" i="7"/>
  <c r="J442" i="7"/>
  <c r="K442" i="7" s="1"/>
  <c r="K441" i="7"/>
  <c r="K440" i="7"/>
  <c r="J439" i="7"/>
  <c r="V439" i="7" s="1"/>
  <c r="J438" i="7"/>
  <c r="V438" i="7" s="1"/>
  <c r="K437" i="7"/>
  <c r="K436" i="7"/>
  <c r="K435" i="7"/>
  <c r="K434" i="7"/>
  <c r="K433" i="7"/>
  <c r="K432" i="7"/>
  <c r="K431" i="7"/>
  <c r="K430" i="7"/>
  <c r="K429" i="7"/>
  <c r="K428" i="7"/>
  <c r="J427" i="7"/>
  <c r="V427" i="7" s="1"/>
  <c r="K426" i="7"/>
  <c r="K425" i="7"/>
  <c r="J424" i="7"/>
  <c r="V424" i="7" s="1"/>
  <c r="K423" i="7"/>
  <c r="K420" i="7"/>
  <c r="K419" i="7"/>
  <c r="K417" i="7"/>
  <c r="J412" i="7"/>
  <c r="J411" i="7"/>
  <c r="V411" i="7" s="1"/>
  <c r="J410" i="7"/>
  <c r="V410" i="7" s="1"/>
  <c r="K409" i="7"/>
  <c r="K408" i="7"/>
  <c r="K407" i="7"/>
  <c r="J406" i="7"/>
  <c r="V406" i="7" s="1"/>
  <c r="K405" i="7"/>
  <c r="K404" i="7"/>
  <c r="K403" i="7"/>
  <c r="J402" i="7"/>
  <c r="V402" i="7" s="1"/>
  <c r="K401" i="7"/>
  <c r="K400" i="7"/>
  <c r="J399" i="7"/>
  <c r="V399" i="7" s="1"/>
  <c r="K397" i="7"/>
  <c r="K394" i="7"/>
  <c r="K393" i="7"/>
  <c r="K392" i="7"/>
  <c r="K391" i="7"/>
  <c r="K390" i="7"/>
  <c r="K389" i="7"/>
  <c r="K388" i="7"/>
  <c r="K387" i="7"/>
  <c r="K386" i="7"/>
  <c r="K385" i="7"/>
  <c r="K384" i="7"/>
  <c r="K383" i="7"/>
  <c r="K382" i="7"/>
  <c r="K381" i="7"/>
  <c r="K380" i="7"/>
  <c r="K379" i="7"/>
  <c r="K378" i="7"/>
  <c r="K377" i="7"/>
  <c r="K376" i="7"/>
  <c r="K375" i="7"/>
  <c r="K374" i="7"/>
  <c r="V373" i="7"/>
  <c r="K372" i="7"/>
  <c r="K371" i="7"/>
  <c r="J370" i="7"/>
  <c r="V370" i="7" s="1"/>
  <c r="K369" i="7"/>
  <c r="K368" i="7"/>
  <c r="K367" i="7"/>
  <c r="K366" i="7"/>
  <c r="K365" i="7"/>
  <c r="K364" i="7"/>
  <c r="K363" i="7"/>
  <c r="K362" i="7"/>
  <c r="K361" i="7"/>
  <c r="K360" i="7"/>
  <c r="K359" i="7"/>
  <c r="K358" i="7"/>
  <c r="K357" i="7"/>
  <c r="K356" i="7"/>
  <c r="K355" i="7"/>
  <c r="K354" i="7"/>
  <c r="K353" i="7"/>
  <c r="K352" i="7"/>
  <c r="J351" i="7"/>
  <c r="V351" i="7" s="1"/>
  <c r="J350" i="7"/>
  <c r="K350" i="7" s="1"/>
  <c r="K349" i="7"/>
  <c r="K348" i="7"/>
  <c r="K347" i="7"/>
  <c r="J346" i="7"/>
  <c r="V346" i="7" s="1"/>
  <c r="K345" i="7"/>
  <c r="J344" i="7"/>
  <c r="V344" i="7" s="1"/>
  <c r="K343" i="7"/>
  <c r="K342" i="7"/>
  <c r="K341" i="7"/>
  <c r="K340" i="7"/>
  <c r="K339" i="7"/>
  <c r="K338" i="7"/>
  <c r="K337" i="7"/>
  <c r="J336" i="7"/>
  <c r="K336" i="7" s="1"/>
  <c r="K335" i="7"/>
  <c r="K334" i="7"/>
  <c r="K333" i="7"/>
  <c r="K332" i="7"/>
  <c r="K331" i="7"/>
  <c r="K330" i="7"/>
  <c r="J329" i="7"/>
  <c r="V329" i="7" s="1"/>
  <c r="K328" i="7"/>
  <c r="K327" i="7"/>
  <c r="J326" i="7"/>
  <c r="V326" i="7" s="1"/>
  <c r="K325" i="7"/>
  <c r="J324" i="7"/>
  <c r="V324" i="7" s="1"/>
  <c r="K323" i="7"/>
  <c r="J322" i="7"/>
  <c r="V322" i="7" s="1"/>
  <c r="K321" i="7"/>
  <c r="J320" i="7"/>
  <c r="V320" i="7" s="1"/>
  <c r="J318" i="7"/>
  <c r="V318" i="7" s="1"/>
  <c r="J317" i="7"/>
  <c r="V317" i="7" s="1"/>
  <c r="J316" i="7"/>
  <c r="K316" i="7" s="1"/>
  <c r="K315" i="7"/>
  <c r="K314" i="7"/>
  <c r="K313" i="7"/>
  <c r="K312" i="7"/>
  <c r="K311" i="7"/>
  <c r="K310" i="7"/>
  <c r="K309" i="7"/>
  <c r="K308" i="7"/>
  <c r="K307" i="7"/>
  <c r="K306" i="7"/>
  <c r="K305" i="7"/>
  <c r="J304" i="7"/>
  <c r="V304" i="7" s="1"/>
  <c r="J303" i="7"/>
  <c r="V303" i="7" s="1"/>
  <c r="J302" i="7"/>
  <c r="V302" i="7" s="1"/>
  <c r="J301" i="7"/>
  <c r="V301" i="7" s="1"/>
  <c r="J300" i="7"/>
  <c r="V300" i="7" s="1"/>
  <c r="K299" i="7"/>
  <c r="J298" i="7"/>
  <c r="V298" i="7" s="1"/>
  <c r="K297" i="7"/>
  <c r="J296" i="7"/>
  <c r="V296" i="7" s="1"/>
  <c r="K295" i="7"/>
  <c r="J294" i="7"/>
  <c r="K294" i="7" s="1"/>
  <c r="K293" i="7"/>
  <c r="K292" i="7"/>
  <c r="K291" i="7"/>
  <c r="K290" i="7"/>
  <c r="K289" i="7"/>
  <c r="K288" i="7"/>
  <c r="K287" i="7"/>
  <c r="K286" i="7"/>
  <c r="K285" i="7"/>
  <c r="J284" i="7"/>
  <c r="V284" i="7" s="1"/>
  <c r="K283" i="7"/>
  <c r="J282" i="7"/>
  <c r="V282" i="7" s="1"/>
  <c r="J281" i="7"/>
  <c r="V281" i="7" s="1"/>
  <c r="K280" i="7"/>
  <c r="J279" i="7"/>
  <c r="V279" i="7" s="1"/>
  <c r="J278" i="7"/>
  <c r="V278" i="7" s="1"/>
  <c r="J277" i="7"/>
  <c r="K277" i="7" s="1"/>
  <c r="K276" i="7"/>
  <c r="J275" i="7"/>
  <c r="V275" i="7" s="1"/>
  <c r="J274" i="7"/>
  <c r="K274" i="7" s="1"/>
  <c r="J273" i="7"/>
  <c r="V273" i="7" s="1"/>
  <c r="J272" i="7"/>
  <c r="V272" i="7" s="1"/>
  <c r="J271" i="7"/>
  <c r="V271" i="7" s="1"/>
  <c r="J270" i="7"/>
  <c r="K270" i="7" s="1"/>
  <c r="J269" i="7"/>
  <c r="V269" i="7" s="1"/>
  <c r="J268" i="7"/>
  <c r="V268" i="7" s="1"/>
  <c r="J267" i="7"/>
  <c r="V267" i="7" s="1"/>
  <c r="J266" i="7"/>
  <c r="K266" i="7" s="1"/>
  <c r="J265" i="7"/>
  <c r="V265" i="7" s="1"/>
  <c r="J264" i="7"/>
  <c r="V264" i="7" s="1"/>
  <c r="J263" i="7"/>
  <c r="V263" i="7" s="1"/>
  <c r="K262" i="7"/>
  <c r="J261" i="7"/>
  <c r="V261" i="7" s="1"/>
  <c r="K260" i="7"/>
  <c r="K259" i="7"/>
  <c r="J258" i="7"/>
  <c r="V258" i="7" s="1"/>
  <c r="K257" i="7"/>
  <c r="J256" i="7"/>
  <c r="V256" i="7" s="1"/>
  <c r="J255" i="7"/>
  <c r="V255" i="7" s="1"/>
  <c r="J254" i="7"/>
  <c r="K254" i="7" s="1"/>
  <c r="K253" i="7"/>
  <c r="K252" i="7"/>
  <c r="K251" i="7"/>
  <c r="K250" i="7"/>
  <c r="J249" i="7"/>
  <c r="K249" i="7" s="1"/>
  <c r="K248" i="7"/>
  <c r="K247" i="7"/>
  <c r="K246" i="7"/>
  <c r="K245" i="7"/>
  <c r="K244" i="7"/>
  <c r="J243" i="7"/>
  <c r="K243" i="7" s="1"/>
  <c r="K242" i="7"/>
  <c r="K241" i="7"/>
  <c r="J240" i="7"/>
  <c r="K240" i="7" s="1"/>
  <c r="V239" i="7"/>
  <c r="K238" i="7"/>
  <c r="K237" i="7"/>
  <c r="J236" i="7"/>
  <c r="K236" i="7" s="1"/>
  <c r="J235" i="7"/>
  <c r="V235" i="7" s="1"/>
  <c r="V234" i="7"/>
  <c r="J233" i="7"/>
  <c r="V233" i="7" s="1"/>
  <c r="K232" i="7"/>
  <c r="K231" i="7"/>
  <c r="K230" i="7"/>
  <c r="K229" i="7"/>
  <c r="K228" i="7"/>
  <c r="K227" i="7"/>
  <c r="J226" i="7"/>
  <c r="V226" i="7" s="1"/>
  <c r="J225" i="7"/>
  <c r="K225" i="7" s="1"/>
  <c r="J224" i="7"/>
  <c r="V224" i="7" s="1"/>
  <c r="J223" i="7"/>
  <c r="V223" i="7" s="1"/>
  <c r="K222" i="7"/>
  <c r="K221" i="7"/>
  <c r="K220" i="7"/>
  <c r="K219" i="7"/>
  <c r="K218" i="7"/>
  <c r="K217" i="7"/>
  <c r="K216" i="7"/>
  <c r="J215" i="7"/>
  <c r="V215" i="7" s="1"/>
  <c r="J214" i="7"/>
  <c r="V214" i="7" s="1"/>
  <c r="J213" i="7"/>
  <c r="V213" i="7" s="1"/>
  <c r="K212" i="7"/>
  <c r="J211" i="7"/>
  <c r="V211" i="7" s="1"/>
  <c r="K209" i="7"/>
  <c r="J208" i="7"/>
  <c r="V208" i="7" s="1"/>
  <c r="J207" i="7"/>
  <c r="V207" i="7" s="1"/>
  <c r="J206" i="7"/>
  <c r="K206" i="7" s="1"/>
  <c r="J205" i="7"/>
  <c r="K205" i="7" s="1"/>
  <c r="J204" i="7"/>
  <c r="V204" i="7" s="1"/>
  <c r="V203" i="7"/>
  <c r="J200" i="7"/>
  <c r="V200" i="7" s="1"/>
  <c r="J199" i="7"/>
  <c r="V199" i="7" s="1"/>
  <c r="J198" i="7"/>
  <c r="K198" i="7" s="1"/>
  <c r="K197" i="7"/>
  <c r="K196" i="7"/>
  <c r="K195" i="7"/>
  <c r="K194" i="7"/>
  <c r="K193" i="7"/>
  <c r="K192" i="7"/>
  <c r="K191" i="7"/>
  <c r="K190" i="7"/>
  <c r="K189" i="7"/>
  <c r="J188" i="7"/>
  <c r="V188" i="7" s="1"/>
  <c r="K187" i="7"/>
  <c r="K186" i="7"/>
  <c r="K185" i="7"/>
  <c r="K184" i="7"/>
  <c r="K183" i="7"/>
  <c r="K182" i="7"/>
  <c r="K181" i="7"/>
  <c r="K180" i="7"/>
  <c r="K179" i="7"/>
  <c r="K178" i="7"/>
  <c r="K177" i="7"/>
  <c r="J176" i="7"/>
  <c r="V176" i="7" s="1"/>
  <c r="J175" i="7"/>
  <c r="V175" i="7" s="1"/>
  <c r="J174" i="7"/>
  <c r="V174" i="7" s="1"/>
  <c r="K173" i="7"/>
  <c r="K172" i="7"/>
  <c r="K171" i="7"/>
  <c r="K170" i="7"/>
  <c r="K169" i="7"/>
  <c r="K168" i="7"/>
  <c r="K167" i="7"/>
  <c r="J166" i="7"/>
  <c r="V166" i="7" s="1"/>
  <c r="K165" i="7"/>
  <c r="K164" i="7"/>
  <c r="J163" i="7"/>
  <c r="K163" i="7" s="1"/>
  <c r="K162" i="7"/>
  <c r="K161" i="7"/>
  <c r="K160" i="7"/>
  <c r="V159" i="7"/>
  <c r="J158" i="7"/>
  <c r="V158" i="7" s="1"/>
  <c r="J157" i="7"/>
  <c r="V157" i="7" s="1"/>
  <c r="K156" i="7"/>
  <c r="J155" i="7"/>
  <c r="V155" i="7" s="1"/>
  <c r="K154" i="7"/>
  <c r="K153" i="7"/>
  <c r="J152" i="7"/>
  <c r="V152" i="7" s="1"/>
  <c r="K151" i="7"/>
  <c r="K150" i="7"/>
  <c r="J149" i="7"/>
  <c r="V149" i="7" s="1"/>
  <c r="K148" i="7"/>
  <c r="J147" i="7"/>
  <c r="V147" i="7" s="1"/>
  <c r="K146" i="7"/>
  <c r="K145" i="7"/>
  <c r="J144" i="7"/>
  <c r="V144" i="7" s="1"/>
  <c r="K143" i="7"/>
  <c r="K142" i="7"/>
  <c r="K415" i="7"/>
  <c r="K414" i="7"/>
  <c r="K413" i="7"/>
  <c r="K141" i="7"/>
  <c r="J140" i="7"/>
  <c r="K140" i="7" s="1"/>
  <c r="J139" i="7"/>
  <c r="V139" i="7" s="1"/>
  <c r="K138" i="7"/>
  <c r="K137" i="7"/>
  <c r="V136" i="7"/>
  <c r="J135" i="7"/>
  <c r="V135" i="7" s="1"/>
  <c r="K134" i="7"/>
  <c r="J133" i="7"/>
  <c r="K133" i="7" s="1"/>
  <c r="V132" i="7"/>
  <c r="V131" i="7"/>
  <c r="J130" i="7"/>
  <c r="V130" i="7" s="1"/>
  <c r="J129" i="7"/>
  <c r="K129" i="7" s="1"/>
  <c r="K128" i="7"/>
  <c r="J127" i="7"/>
  <c r="K127" i="7" s="1"/>
  <c r="K126" i="7"/>
  <c r="J125" i="7"/>
  <c r="V125" i="7" s="1"/>
  <c r="J124" i="7"/>
  <c r="V124" i="7" s="1"/>
  <c r="K123" i="7"/>
  <c r="J122" i="7"/>
  <c r="V122" i="7" s="1"/>
  <c r="K121" i="7"/>
  <c r="J120" i="7"/>
  <c r="V120" i="7" s="1"/>
  <c r="K119" i="7"/>
  <c r="J118" i="7"/>
  <c r="K118" i="7" s="1"/>
  <c r="K117" i="7"/>
  <c r="J116" i="7"/>
  <c r="V116" i="7" s="1"/>
  <c r="K115" i="7"/>
  <c r="K114" i="7"/>
  <c r="J113" i="7"/>
  <c r="V113" i="7" s="1"/>
  <c r="K112" i="7"/>
  <c r="K111" i="7"/>
  <c r="J110" i="7"/>
  <c r="V110" i="7" s="1"/>
  <c r="J109" i="7"/>
  <c r="V109" i="7" s="1"/>
  <c r="K108" i="7"/>
  <c r="J107" i="7"/>
  <c r="V107" i="7" s="1"/>
  <c r="K105" i="7"/>
  <c r="J104" i="7"/>
  <c r="V104" i="7" s="1"/>
  <c r="K103" i="7"/>
  <c r="J102" i="7"/>
  <c r="K102" i="7" s="1"/>
  <c r="K101" i="7"/>
  <c r="K100" i="7"/>
  <c r="J99" i="7"/>
  <c r="V99" i="7" s="1"/>
  <c r="K98" i="7"/>
  <c r="J97" i="7"/>
  <c r="K97" i="7" s="1"/>
  <c r="V96" i="7"/>
  <c r="V95" i="7"/>
  <c r="K94" i="7"/>
  <c r="J92" i="7"/>
  <c r="V92" i="7" s="1"/>
  <c r="K91" i="7"/>
  <c r="K90" i="7"/>
  <c r="K89" i="7"/>
  <c r="K87" i="7"/>
  <c r="K86" i="7"/>
  <c r="K85" i="7"/>
  <c r="K84" i="7"/>
  <c r="J83" i="7"/>
  <c r="V83" i="7" s="1"/>
  <c r="K82" i="7"/>
  <c r="J81" i="7"/>
  <c r="V81" i="7" s="1"/>
  <c r="J80" i="7"/>
  <c r="J79" i="7"/>
  <c r="V79" i="7" s="1"/>
  <c r="K78" i="7"/>
  <c r="K77" i="7"/>
  <c r="J76" i="7"/>
  <c r="K76" i="7" s="1"/>
  <c r="K75" i="7"/>
  <c r="K74" i="7"/>
  <c r="K73" i="7"/>
  <c r="K72" i="7"/>
  <c r="J71" i="7"/>
  <c r="V71" i="7" s="1"/>
  <c r="K70" i="7"/>
  <c r="K69" i="7"/>
  <c r="K68" i="7"/>
  <c r="V67" i="7"/>
  <c r="K66" i="7"/>
  <c r="K65" i="7"/>
  <c r="K64" i="7"/>
  <c r="J62" i="7"/>
  <c r="V62" i="7" s="1"/>
  <c r="J61" i="7"/>
  <c r="K58" i="7"/>
  <c r="K57" i="7"/>
  <c r="K56" i="7"/>
  <c r="K55" i="7"/>
  <c r="J54" i="7"/>
  <c r="K53" i="7"/>
  <c r="J52" i="7"/>
  <c r="V52" i="7" s="1"/>
  <c r="K51" i="7"/>
  <c r="K50" i="7"/>
  <c r="J49" i="7"/>
  <c r="J48" i="7"/>
  <c r="V48" i="7" s="1"/>
  <c r="J47" i="7"/>
  <c r="V47" i="7" s="1"/>
  <c r="J46" i="7"/>
  <c r="V46" i="7" s="1"/>
  <c r="J45" i="7"/>
  <c r="K44" i="7"/>
  <c r="K43" i="7"/>
  <c r="K42" i="7"/>
  <c r="K41" i="7"/>
  <c r="K40" i="7"/>
  <c r="J39" i="7"/>
  <c r="V39" i="7" s="1"/>
  <c r="K37" i="7"/>
  <c r="K36" i="7"/>
  <c r="K35" i="7"/>
  <c r="K34" i="7"/>
  <c r="J33" i="7"/>
  <c r="K32" i="7"/>
  <c r="K31" i="7"/>
  <c r="J30" i="7"/>
  <c r="K30" i="7" s="1"/>
  <c r="K28" i="7"/>
  <c r="K27" i="7"/>
  <c r="K26" i="7"/>
  <c r="K25" i="7"/>
  <c r="J24" i="7"/>
  <c r="V24" i="7" s="1"/>
  <c r="K23" i="7"/>
  <c r="K22" i="7"/>
  <c r="J21" i="7"/>
  <c r="K21" i="7" s="1"/>
  <c r="J20" i="7"/>
  <c r="V20" i="7" s="1"/>
  <c r="K19" i="7"/>
  <c r="K18" i="7"/>
  <c r="J17" i="7"/>
  <c r="V17" i="7" s="1"/>
  <c r="K16" i="7"/>
  <c r="J15" i="7"/>
  <c r="V15" i="7" s="1"/>
  <c r="K14" i="7"/>
  <c r="J13" i="7"/>
  <c r="V13" i="7" s="1"/>
  <c r="J12" i="7"/>
  <c r="V12" i="7" s="1"/>
  <c r="K11" i="7"/>
  <c r="K10" i="7"/>
  <c r="K9" i="7"/>
  <c r="K8" i="7"/>
  <c r="K7" i="7"/>
  <c r="K6" i="7"/>
  <c r="K5" i="7"/>
  <c r="J138" i="12"/>
  <c r="V138" i="12" s="1"/>
  <c r="K137" i="12"/>
  <c r="K136" i="12"/>
  <c r="K135" i="12"/>
  <c r="K134" i="12"/>
  <c r="J133" i="12"/>
  <c r="V133" i="12" s="1"/>
  <c r="K132" i="12"/>
  <c r="K129" i="12"/>
  <c r="K128" i="12"/>
  <c r="K127" i="12"/>
  <c r="K126" i="12"/>
  <c r="J125" i="12"/>
  <c r="V125" i="12" s="1"/>
  <c r="K124" i="12"/>
  <c r="K123" i="12"/>
  <c r="K122" i="12"/>
  <c r="J121" i="12"/>
  <c r="V121" i="12" s="1"/>
  <c r="K120" i="12"/>
  <c r="K119" i="12"/>
  <c r="J118" i="12"/>
  <c r="V118" i="12" s="1"/>
  <c r="J117" i="12"/>
  <c r="V117" i="12" s="1"/>
  <c r="J116" i="12"/>
  <c r="K116" i="12" s="1"/>
  <c r="K115" i="12"/>
  <c r="K114" i="12"/>
  <c r="K113" i="12"/>
  <c r="K112" i="12"/>
  <c r="K111" i="12"/>
  <c r="J110" i="12"/>
  <c r="V110" i="12" s="1"/>
  <c r="J109" i="12"/>
  <c r="K109" i="12" s="1"/>
  <c r="J108" i="12"/>
  <c r="K108" i="12" s="1"/>
  <c r="J107" i="12"/>
  <c r="V107" i="12" s="1"/>
  <c r="K106" i="12"/>
  <c r="K104" i="12"/>
  <c r="K102" i="12"/>
  <c r="J101" i="12"/>
  <c r="V101" i="12" s="1"/>
  <c r="J100" i="12"/>
  <c r="V100" i="12" s="1"/>
  <c r="K99" i="12"/>
  <c r="K98" i="12"/>
  <c r="K97" i="12"/>
  <c r="K96" i="12"/>
  <c r="J95" i="12"/>
  <c r="V95" i="12" s="1"/>
  <c r="J94" i="12"/>
  <c r="V94" i="12" s="1"/>
  <c r="K93" i="12"/>
  <c r="K92" i="12"/>
  <c r="K91" i="12"/>
  <c r="K90" i="12"/>
  <c r="K89" i="12"/>
  <c r="K88" i="12"/>
  <c r="K87" i="12"/>
  <c r="J86" i="12"/>
  <c r="V86" i="12" s="1"/>
  <c r="K85" i="12"/>
  <c r="K84" i="12"/>
  <c r="K83" i="12"/>
  <c r="K82" i="12"/>
  <c r="K81" i="12"/>
  <c r="K80" i="12"/>
  <c r="K79" i="12"/>
  <c r="K78" i="12"/>
  <c r="K77" i="12"/>
  <c r="K76" i="12"/>
  <c r="K75" i="12"/>
  <c r="K74" i="12"/>
  <c r="K73" i="12"/>
  <c r="K72" i="12"/>
  <c r="K71" i="12"/>
  <c r="J70" i="12"/>
  <c r="V70" i="12" s="1"/>
  <c r="K69" i="12"/>
  <c r="K68" i="12"/>
  <c r="K67" i="12"/>
  <c r="K66" i="12"/>
  <c r="K65" i="12"/>
  <c r="K64" i="12"/>
  <c r="K63" i="12"/>
  <c r="K62" i="12"/>
  <c r="K61" i="12"/>
  <c r="K60" i="12"/>
  <c r="K59" i="12"/>
  <c r="K58" i="12"/>
  <c r="K57" i="12"/>
  <c r="K56" i="12"/>
  <c r="K55" i="12"/>
  <c r="K54" i="12"/>
  <c r="K53" i="12"/>
  <c r="K52" i="12"/>
  <c r="K51" i="12"/>
  <c r="K50" i="12"/>
  <c r="J49" i="12"/>
  <c r="V49" i="12" s="1"/>
  <c r="K48" i="12"/>
  <c r="K47" i="12"/>
  <c r="J46" i="12"/>
  <c r="V46" i="12" s="1"/>
  <c r="K45" i="12"/>
  <c r="J44" i="12"/>
  <c r="V44" i="12" s="1"/>
  <c r="K43" i="12"/>
  <c r="K42" i="12"/>
  <c r="J41" i="12"/>
  <c r="V41" i="12" s="1"/>
  <c r="K40" i="12"/>
  <c r="K39" i="12"/>
  <c r="J38" i="12"/>
  <c r="K38" i="12" s="1"/>
  <c r="J37" i="12"/>
  <c r="V37" i="12" s="1"/>
  <c r="K36" i="12"/>
  <c r="K35" i="12"/>
  <c r="K34" i="12"/>
  <c r="K33" i="12"/>
  <c r="K32" i="12"/>
  <c r="K31" i="12"/>
  <c r="J30" i="12"/>
  <c r="V30" i="12" s="1"/>
  <c r="J27" i="12"/>
  <c r="V27" i="12" s="1"/>
  <c r="V26" i="12"/>
  <c r="J25" i="12"/>
  <c r="V25" i="12" s="1"/>
  <c r="J24" i="12"/>
  <c r="K24" i="12" s="1"/>
  <c r="J22" i="12"/>
  <c r="V22" i="12" s="1"/>
  <c r="K21" i="12"/>
  <c r="J20" i="12"/>
  <c r="V20" i="12" s="1"/>
  <c r="J19" i="12"/>
  <c r="V19" i="12" s="1"/>
  <c r="J18" i="12"/>
  <c r="V18" i="12" s="1"/>
  <c r="J16" i="12"/>
  <c r="K16" i="12" s="1"/>
  <c r="J15" i="12"/>
  <c r="V15" i="12" s="1"/>
  <c r="J14" i="12"/>
  <c r="V14" i="12" s="1"/>
  <c r="K13" i="12"/>
  <c r="V12" i="12"/>
  <c r="J11" i="12"/>
  <c r="V11" i="12" s="1"/>
  <c r="K9" i="12"/>
  <c r="K8" i="12"/>
  <c r="K7" i="12"/>
  <c r="K6" i="12"/>
  <c r="K5" i="12"/>
  <c r="V714" i="7"/>
  <c r="F15" i="3" l="1"/>
  <c r="V32" i="12"/>
  <c r="V34" i="12"/>
  <c r="V36" i="12"/>
  <c r="V39" i="12"/>
  <c r="V51" i="12"/>
  <c r="V53" i="12"/>
  <c r="V55" i="12"/>
  <c r="V57" i="12"/>
  <c r="V59" i="12"/>
  <c r="V61" i="12"/>
  <c r="V63" i="12"/>
  <c r="V65" i="12"/>
  <c r="V67" i="12"/>
  <c r="V69" i="12"/>
  <c r="V88" i="12"/>
  <c r="V90" i="12"/>
  <c r="V92" i="12"/>
  <c r="V97" i="12"/>
  <c r="V99" i="12"/>
  <c r="V102" i="12"/>
  <c r="V106" i="12"/>
  <c r="V112" i="12"/>
  <c r="V114" i="12"/>
  <c r="V122" i="12"/>
  <c r="V124" i="12"/>
  <c r="V135" i="12"/>
  <c r="V137" i="12"/>
  <c r="V25" i="7"/>
  <c r="V27" i="7"/>
  <c r="V35" i="7"/>
  <c r="V37" i="7"/>
  <c r="V51" i="7"/>
  <c r="V56" i="7"/>
  <c r="V58" i="7"/>
  <c r="V64" i="7"/>
  <c r="V66" i="7"/>
  <c r="V73" i="7"/>
  <c r="V75" i="7"/>
  <c r="V101" i="7"/>
  <c r="V121" i="7"/>
  <c r="V145" i="7"/>
  <c r="V150" i="7"/>
  <c r="V190" i="7"/>
  <c r="V247" i="7"/>
  <c r="V280" i="7"/>
  <c r="V283" i="7"/>
  <c r="V339" i="7"/>
  <c r="V348" i="7"/>
  <c r="V357" i="7"/>
  <c r="V365" i="7"/>
  <c r="V374" i="7"/>
  <c r="V382" i="7"/>
  <c r="V390" i="7"/>
  <c r="V443" i="7"/>
  <c r="V498" i="7"/>
  <c r="V515" i="7"/>
  <c r="V570" i="7"/>
  <c r="V587" i="7"/>
  <c r="V649" i="7"/>
  <c r="V678" i="7"/>
  <c r="V689" i="7"/>
  <c r="V6" i="12"/>
  <c r="V8" i="12"/>
  <c r="V42" i="12"/>
  <c r="V47" i="12"/>
  <c r="V72" i="12"/>
  <c r="V74" i="12"/>
  <c r="V76" i="12"/>
  <c r="V80" i="12"/>
  <c r="V82" i="12"/>
  <c r="V84" i="12"/>
  <c r="V120" i="12"/>
  <c r="V127" i="12"/>
  <c r="V129" i="12"/>
  <c r="V6" i="7"/>
  <c r="V8" i="7"/>
  <c r="V10" i="7"/>
  <c r="V18" i="7"/>
  <c r="V23" i="7"/>
  <c r="V31" i="7"/>
  <c r="V41" i="7"/>
  <c r="V43" i="7"/>
  <c r="V69" i="7"/>
  <c r="V78" i="7"/>
  <c r="V84" i="7"/>
  <c r="V86" i="7"/>
  <c r="V88" i="7"/>
  <c r="V90" i="7"/>
  <c r="V108" i="7"/>
  <c r="V111" i="7"/>
  <c r="V119" i="7"/>
  <c r="V134" i="7"/>
  <c r="V137" i="7"/>
  <c r="V413" i="7"/>
  <c r="V415" i="7"/>
  <c r="V143" i="7"/>
  <c r="V148" i="7"/>
  <c r="V153" i="7"/>
  <c r="V161" i="7"/>
  <c r="V164" i="7"/>
  <c r="V172" i="7"/>
  <c r="V196" i="7"/>
  <c r="V245" i="7"/>
  <c r="V262" i="7"/>
  <c r="V299" i="7"/>
  <c r="V323" i="7"/>
  <c r="V337" i="7"/>
  <c r="V355" i="7"/>
  <c r="V363" i="7"/>
  <c r="V380" i="7"/>
  <c r="V388" i="7"/>
  <c r="V425" i="7"/>
  <c r="V450" i="7"/>
  <c r="V464" i="7"/>
  <c r="V467" i="7"/>
  <c r="V481" i="7"/>
  <c r="V522" i="7"/>
  <c r="V536" i="7"/>
  <c r="V539" i="7"/>
  <c r="V553" i="7"/>
  <c r="V594" i="7"/>
  <c r="V684" i="7"/>
  <c r="V687" i="7"/>
  <c r="V701" i="7"/>
  <c r="V704" i="7"/>
  <c r="V736" i="7"/>
  <c r="V734" i="7"/>
  <c r="V712" i="7"/>
  <c r="V707" i="7"/>
  <c r="V669" i="7"/>
  <c r="V667" i="7"/>
  <c r="V664" i="7"/>
  <c r="V662" i="7"/>
  <c r="V659" i="7"/>
  <c r="V647" i="7"/>
  <c r="V602" i="7"/>
  <c r="V599" i="7"/>
  <c r="V597" i="7"/>
  <c r="V585" i="7"/>
  <c r="V580" i="7"/>
  <c r="V578" i="7"/>
  <c r="V566" i="7"/>
  <c r="V563" i="7"/>
  <c r="V561" i="7"/>
  <c r="V549" i="7"/>
  <c r="V544" i="7"/>
  <c r="V542" i="7"/>
  <c r="V530" i="7"/>
  <c r="V527" i="7"/>
  <c r="V525" i="7"/>
  <c r="V513" i="7"/>
  <c r="V508" i="7"/>
  <c r="V506" i="7"/>
  <c r="V494" i="7"/>
  <c r="V491" i="7"/>
  <c r="V489" i="7"/>
  <c r="V477" i="7"/>
  <c r="V472" i="7"/>
  <c r="V470" i="7"/>
  <c r="V458" i="7"/>
  <c r="V455" i="7"/>
  <c r="V453" i="7"/>
  <c r="V441" i="7"/>
  <c r="V436" i="7"/>
  <c r="V434" i="7"/>
  <c r="V432" i="7"/>
  <c r="V430" i="7"/>
  <c r="V428" i="7"/>
  <c r="V423" i="7"/>
  <c r="V419" i="7"/>
  <c r="V409" i="7"/>
  <c r="V407" i="7"/>
  <c r="V400" i="7"/>
  <c r="V372" i="7"/>
  <c r="V335" i="7"/>
  <c r="V333" i="7"/>
  <c r="V331" i="7"/>
  <c r="V321" i="7"/>
  <c r="V314" i="7"/>
  <c r="V312" i="7"/>
  <c r="V310" i="7"/>
  <c r="V308" i="7"/>
  <c r="V306" i="7"/>
  <c r="V297" i="7"/>
  <c r="V292" i="7"/>
  <c r="V290" i="7"/>
  <c r="V288" i="7"/>
  <c r="V286" i="7"/>
  <c r="V260" i="7"/>
  <c r="V252" i="7"/>
  <c r="V250" i="7"/>
  <c r="V241" i="7"/>
  <c r="V238" i="7"/>
  <c r="V232" i="7"/>
  <c r="V230" i="7"/>
  <c r="V228" i="7"/>
  <c r="V222" i="7"/>
  <c r="V220" i="7"/>
  <c r="V218" i="7"/>
  <c r="V216" i="7"/>
  <c r="V209" i="7"/>
  <c r="V186" i="7"/>
  <c r="V184" i="7"/>
  <c r="V182" i="7"/>
  <c r="V180" i="7"/>
  <c r="V178" i="7"/>
  <c r="V722" i="7"/>
  <c r="V735" i="7"/>
  <c r="V727" i="7"/>
  <c r="V724" i="7"/>
  <c r="V719" i="7"/>
  <c r="V716" i="7"/>
  <c r="V706" i="7"/>
  <c r="V694" i="7"/>
  <c r="V691" i="7"/>
  <c r="V675" i="7"/>
  <c r="V668" i="7"/>
  <c r="V663" i="7"/>
  <c r="V603" i="7"/>
  <c r="V598" i="7"/>
  <c r="V596" i="7"/>
  <c r="V584" i="7"/>
  <c r="V581" i="7"/>
  <c r="V579" i="7"/>
  <c r="V567" i="7"/>
  <c r="V562" i="7"/>
  <c r="V560" i="7"/>
  <c r="V548" i="7"/>
  <c r="V545" i="7"/>
  <c r="V543" i="7"/>
  <c r="V531" i="7"/>
  <c r="V526" i="7"/>
  <c r="V524" i="7"/>
  <c r="V512" i="7"/>
  <c r="V509" i="7"/>
  <c r="V507" i="7"/>
  <c r="V495" i="7"/>
  <c r="V490" i="7"/>
  <c r="V488" i="7"/>
  <c r="V476" i="7"/>
  <c r="V473" i="7"/>
  <c r="V471" i="7"/>
  <c r="V459" i="7"/>
  <c r="V454" i="7"/>
  <c r="V452" i="7"/>
  <c r="V440" i="7"/>
  <c r="V437" i="7"/>
  <c r="V435" i="7"/>
  <c r="V433" i="7"/>
  <c r="V431" i="7"/>
  <c r="V429" i="7"/>
  <c r="V420" i="7"/>
  <c r="V417" i="7"/>
  <c r="V408" i="7"/>
  <c r="V401" i="7"/>
  <c r="V371" i="7"/>
  <c r="V345" i="7"/>
  <c r="V334" i="7"/>
  <c r="V332" i="7"/>
  <c r="V330" i="7"/>
  <c r="V325" i="7"/>
  <c r="V315" i="7"/>
  <c r="V313" i="7"/>
  <c r="V311" i="7"/>
  <c r="V309" i="7"/>
  <c r="V307" i="7"/>
  <c r="V305" i="7"/>
  <c r="V293" i="7"/>
  <c r="V291" i="7"/>
  <c r="V289" i="7"/>
  <c r="V287" i="7"/>
  <c r="V285" i="7"/>
  <c r="V276" i="7"/>
  <c r="V259" i="7"/>
  <c r="V253" i="7"/>
  <c r="V251" i="7"/>
  <c r="V242" i="7"/>
  <c r="V237" i="7"/>
  <c r="V231" i="7"/>
  <c r="V229" i="7"/>
  <c r="V227" i="7"/>
  <c r="V221" i="7"/>
  <c r="V219" i="7"/>
  <c r="V217" i="7"/>
  <c r="V187" i="7"/>
  <c r="V185" i="7"/>
  <c r="V183" i="7"/>
  <c r="V181" i="7"/>
  <c r="V179" i="7"/>
  <c r="V177" i="7"/>
  <c r="V732" i="7"/>
  <c r="V729" i="7"/>
  <c r="V721" i="7"/>
  <c r="V710" i="7"/>
  <c r="V696" i="7"/>
  <c r="V688" i="7"/>
  <c r="V683" i="7"/>
  <c r="V681" i="7"/>
  <c r="V679" i="7"/>
  <c r="V677" i="7"/>
  <c r="V672" i="7"/>
  <c r="V657" i="7"/>
  <c r="V654" i="7"/>
  <c r="V645" i="7"/>
  <c r="V605" i="7"/>
  <c r="V593" i="7"/>
  <c r="V590" i="7"/>
  <c r="V588" i="7"/>
  <c r="V576" i="7"/>
  <c r="V571" i="7"/>
  <c r="V569" i="7"/>
  <c r="V557" i="7"/>
  <c r="V554" i="7"/>
  <c r="V552" i="7"/>
  <c r="V540" i="7"/>
  <c r="V535" i="7"/>
  <c r="V533" i="7"/>
  <c r="V521" i="7"/>
  <c r="V518" i="7"/>
  <c r="V516" i="7"/>
  <c r="V504" i="7"/>
  <c r="V499" i="7"/>
  <c r="V497" i="7"/>
  <c r="V485" i="7"/>
  <c r="V482" i="7"/>
  <c r="V480" i="7"/>
  <c r="V468" i="7"/>
  <c r="V463" i="7"/>
  <c r="V461" i="7"/>
  <c r="V449" i="7"/>
  <c r="V446" i="7"/>
  <c r="V444" i="7"/>
  <c r="V426" i="7"/>
  <c r="V405" i="7"/>
  <c r="V403" i="7"/>
  <c r="V397" i="7"/>
  <c r="V393" i="7"/>
  <c r="V391" i="7"/>
  <c r="V389" i="7"/>
  <c r="V387" i="7"/>
  <c r="V385" i="7"/>
  <c r="V383" i="7"/>
  <c r="V381" i="7"/>
  <c r="V379" i="7"/>
  <c r="V377" i="7"/>
  <c r="V375" i="7"/>
  <c r="V368" i="7"/>
  <c r="V366" i="7"/>
  <c r="V364" i="7"/>
  <c r="V362" i="7"/>
  <c r="V360" i="7"/>
  <c r="V358" i="7"/>
  <c r="V356" i="7"/>
  <c r="V354" i="7"/>
  <c r="V352" i="7"/>
  <c r="V349" i="7"/>
  <c r="V347" i="7"/>
  <c r="V342" i="7"/>
  <c r="V340" i="7"/>
  <c r="V338" i="7"/>
  <c r="V327" i="7"/>
  <c r="V295" i="7"/>
  <c r="V248" i="7"/>
  <c r="V246" i="7"/>
  <c r="V244" i="7"/>
  <c r="V197" i="7"/>
  <c r="V195" i="7"/>
  <c r="V193" i="7"/>
  <c r="V191" i="7"/>
  <c r="V189" i="7"/>
  <c r="V173" i="7"/>
  <c r="V171" i="7"/>
  <c r="V169" i="7"/>
  <c r="V167" i="7"/>
  <c r="V162" i="7"/>
  <c r="V31" i="12"/>
  <c r="V33" i="12"/>
  <c r="V35" i="12"/>
  <c r="V40" i="12"/>
  <c r="V45" i="12"/>
  <c r="V50" i="12"/>
  <c r="V52" i="12"/>
  <c r="V54" i="12"/>
  <c r="V56" i="12"/>
  <c r="V58" i="12"/>
  <c r="V60" i="12"/>
  <c r="V62" i="12"/>
  <c r="V64" i="12"/>
  <c r="V66" i="12"/>
  <c r="V68" i="12"/>
  <c r="V87" i="12"/>
  <c r="V89" i="12"/>
  <c r="V91" i="12"/>
  <c r="V93" i="12"/>
  <c r="V96" i="12"/>
  <c r="V98" i="12"/>
  <c r="V104" i="12"/>
  <c r="V111" i="12"/>
  <c r="V113" i="12"/>
  <c r="V115" i="12"/>
  <c r="V123" i="12"/>
  <c r="V134" i="12"/>
  <c r="V136" i="12"/>
  <c r="V16" i="7"/>
  <c r="V26" i="7"/>
  <c r="V28" i="7"/>
  <c r="V34" i="7"/>
  <c r="V36" i="7"/>
  <c r="V50" i="7"/>
  <c r="V55" i="7"/>
  <c r="V57" i="7"/>
  <c r="V65" i="7"/>
  <c r="V72" i="7"/>
  <c r="V74" i="7"/>
  <c r="V82" i="7"/>
  <c r="V94" i="7"/>
  <c r="V100" i="7"/>
  <c r="V105" i="7"/>
  <c r="V114" i="7"/>
  <c r="V117" i="7"/>
  <c r="V128" i="7"/>
  <c r="V146" i="7"/>
  <c r="V151" i="7"/>
  <c r="V156" i="7"/>
  <c r="V170" i="7"/>
  <c r="V194" i="7"/>
  <c r="V343" i="7"/>
  <c r="V353" i="7"/>
  <c r="V361" i="7"/>
  <c r="V369" i="7"/>
  <c r="V378" i="7"/>
  <c r="V386" i="7"/>
  <c r="V394" i="7"/>
  <c r="V404" i="7"/>
  <c r="K412" i="7"/>
  <c r="V412" i="7"/>
  <c r="V462" i="7"/>
  <c r="V479" i="7"/>
  <c r="V534" i="7"/>
  <c r="V551" i="7"/>
  <c r="V673" i="7"/>
  <c r="V682" i="7"/>
  <c r="V5" i="12"/>
  <c r="V7" i="12"/>
  <c r="V9" i="12"/>
  <c r="V13" i="12"/>
  <c r="V43" i="12"/>
  <c r="V48" i="12"/>
  <c r="V71" i="12"/>
  <c r="V73" i="12"/>
  <c r="V75" i="12"/>
  <c r="V77" i="12"/>
  <c r="V79" i="12"/>
  <c r="V81" i="12"/>
  <c r="V83" i="12"/>
  <c r="V85" i="12"/>
  <c r="V119" i="12"/>
  <c r="V126" i="12"/>
  <c r="V128" i="12"/>
  <c r="V132" i="12"/>
  <c r="V5" i="7"/>
  <c r="V7" i="7"/>
  <c r="V9" i="7"/>
  <c r="V11" i="7"/>
  <c r="V14" i="7"/>
  <c r="V19" i="7"/>
  <c r="V22" i="7"/>
  <c r="V32" i="7"/>
  <c r="V40" i="7"/>
  <c r="V42" i="7"/>
  <c r="V44" i="7"/>
  <c r="V53" i="7"/>
  <c r="V68" i="7"/>
  <c r="V70" i="7"/>
  <c r="V77" i="7"/>
  <c r="V85" i="7"/>
  <c r="V87" i="7"/>
  <c r="V89" i="7"/>
  <c r="V91" i="7"/>
  <c r="V98" i="7"/>
  <c r="V103" i="7"/>
  <c r="V112" i="7"/>
  <c r="V123" i="7"/>
  <c r="V126" i="7"/>
  <c r="V138" i="7"/>
  <c r="V141" i="7"/>
  <c r="V414" i="7"/>
  <c r="V142" i="7"/>
  <c r="V154" i="7"/>
  <c r="V160" i="7"/>
  <c r="V165" i="7"/>
  <c r="V168" i="7"/>
  <c r="V192" i="7"/>
  <c r="V212" i="7"/>
  <c r="V257" i="7"/>
  <c r="V328" i="7"/>
  <c r="V341" i="7"/>
  <c r="V359" i="7"/>
  <c r="V367" i="7"/>
  <c r="V376" i="7"/>
  <c r="V384" i="7"/>
  <c r="V392" i="7"/>
  <c r="V445" i="7"/>
  <c r="V486" i="7"/>
  <c r="V500" i="7"/>
  <c r="V503" i="7"/>
  <c r="V517" i="7"/>
  <c r="V558" i="7"/>
  <c r="V572" i="7"/>
  <c r="V575" i="7"/>
  <c r="V589" i="7"/>
  <c r="V671" i="7"/>
  <c r="V680" i="7"/>
  <c r="V709" i="7"/>
  <c r="V129" i="7"/>
  <c r="K411" i="7"/>
  <c r="K493" i="7"/>
  <c r="V502" i="7"/>
  <c r="K529" i="7"/>
  <c r="V538" i="7"/>
  <c r="K547" i="7"/>
  <c r="V586" i="7"/>
  <c r="K483" i="7"/>
  <c r="V492" i="7"/>
  <c r="V505" i="7"/>
  <c r="V528" i="7"/>
  <c r="V550" i="7"/>
  <c r="V583" i="7"/>
  <c r="V206" i="7"/>
  <c r="K265" i="7"/>
  <c r="V24" i="12"/>
  <c r="K71" i="7"/>
  <c r="K204" i="7"/>
  <c r="K208" i="7"/>
  <c r="K652" i="7"/>
  <c r="V127" i="7"/>
  <c r="K658" i="7"/>
  <c r="K25" i="12"/>
  <c r="V205" i="7"/>
  <c r="K302" i="7"/>
  <c r="K130" i="7"/>
  <c r="V108" i="12"/>
  <c r="K15" i="7"/>
  <c r="K48" i="7"/>
  <c r="V76" i="7"/>
  <c r="K424" i="7"/>
  <c r="V16" i="12"/>
  <c r="K121" i="12"/>
  <c r="K139" i="7"/>
  <c r="K176" i="7"/>
  <c r="V336" i="7"/>
  <c r="K344" i="7"/>
  <c r="K666" i="7"/>
  <c r="K79" i="7"/>
  <c r="K15" i="12"/>
  <c r="K18" i="12"/>
  <c r="K46" i="12"/>
  <c r="K109" i="7"/>
  <c r="V140" i="7"/>
  <c r="V236" i="7"/>
  <c r="K273" i="7"/>
  <c r="K329" i="7"/>
  <c r="V38" i="12"/>
  <c r="K81" i="7"/>
  <c r="V163" i="7"/>
  <c r="V249" i="7"/>
  <c r="V564" i="7"/>
  <c r="K674" i="7"/>
  <c r="K20" i="12"/>
  <c r="K22" i="12"/>
  <c r="K94" i="12"/>
  <c r="K144" i="7"/>
  <c r="K174" i="7"/>
  <c r="K215" i="7"/>
  <c r="K226" i="7"/>
  <c r="V240" i="7"/>
  <c r="K304" i="7"/>
  <c r="V316" i="7"/>
  <c r="V350" i="7"/>
  <c r="K591" i="7"/>
  <c r="K685" i="7"/>
  <c r="K708" i="7"/>
  <c r="K37" i="12"/>
  <c r="K41" i="12"/>
  <c r="K133" i="12"/>
  <c r="K113" i="7"/>
  <c r="V118" i="7"/>
  <c r="K120" i="7"/>
  <c r="K155" i="7"/>
  <c r="K399" i="7"/>
  <c r="K559" i="7"/>
  <c r="K565" i="7"/>
  <c r="K646" i="7"/>
  <c r="V648" i="7"/>
  <c r="K650" i="7"/>
  <c r="K693" i="7"/>
  <c r="V723" i="7"/>
  <c r="K725" i="7"/>
  <c r="V21" i="12"/>
  <c r="K27" i="12"/>
  <c r="K149" i="7"/>
  <c r="V198" i="7"/>
  <c r="V225" i="7"/>
  <c r="V243" i="7"/>
  <c r="K258" i="7"/>
  <c r="K269" i="7"/>
  <c r="K281" i="7"/>
  <c r="K317" i="7"/>
  <c r="K101" i="12"/>
  <c r="V109" i="12"/>
  <c r="K117" i="12"/>
  <c r="K12" i="7"/>
  <c r="D7" i="3" s="1"/>
  <c r="F7" i="3" s="1"/>
  <c r="V21" i="7"/>
  <c r="K47" i="7"/>
  <c r="K62" i="7"/>
  <c r="K92" i="7"/>
  <c r="V102" i="7"/>
  <c r="K104" i="7"/>
  <c r="K116" i="7"/>
  <c r="K124" i="7"/>
  <c r="K158" i="7"/>
  <c r="K213" i="7"/>
  <c r="K224" i="7"/>
  <c r="V254" i="7"/>
  <c r="K263" i="7"/>
  <c r="K267" i="7"/>
  <c r="K271" i="7"/>
  <c r="K275" i="7"/>
  <c r="V277" i="7"/>
  <c r="K284" i="7"/>
  <c r="V294" i="7"/>
  <c r="K296" i="7"/>
  <c r="K300" i="7"/>
  <c r="K320" i="7"/>
  <c r="K324" i="7"/>
  <c r="K439" i="7"/>
  <c r="K457" i="7"/>
  <c r="K466" i="7"/>
  <c r="K475" i="7"/>
  <c r="K501" i="7"/>
  <c r="K511" i="7"/>
  <c r="K537" i="7"/>
  <c r="K573" i="7"/>
  <c r="V600" i="7"/>
  <c r="K660" i="7"/>
  <c r="V726" i="7"/>
  <c r="K728" i="7"/>
  <c r="V651" i="7"/>
  <c r="K655" i="7"/>
  <c r="K686" i="7"/>
  <c r="K703" i="7"/>
  <c r="V711" i="7"/>
  <c r="K713" i="7"/>
  <c r="K731" i="7"/>
  <c r="K12" i="12"/>
  <c r="K110" i="12"/>
  <c r="V116" i="12"/>
  <c r="K20" i="7"/>
  <c r="K24" i="7"/>
  <c r="K39" i="7"/>
  <c r="V97" i="7"/>
  <c r="K99" i="7"/>
  <c r="V133" i="7"/>
  <c r="K135" i="7"/>
  <c r="K200" i="7"/>
  <c r="K255" i="7"/>
  <c r="V266" i="7"/>
  <c r="V270" i="7"/>
  <c r="V274" i="7"/>
  <c r="K278" i="7"/>
  <c r="K370" i="7"/>
  <c r="K406" i="7"/>
  <c r="V514" i="7"/>
  <c r="V574" i="7"/>
  <c r="K595" i="7"/>
  <c r="K601" i="7"/>
  <c r="K70" i="12"/>
  <c r="K100" i="12"/>
  <c r="K107" i="12"/>
  <c r="K118" i="12"/>
  <c r="K125" i="12"/>
  <c r="K138" i="12"/>
  <c r="K13" i="7"/>
  <c r="V45" i="7"/>
  <c r="K45" i="7"/>
  <c r="K11" i="12"/>
  <c r="K14" i="12"/>
  <c r="K19" i="12"/>
  <c r="K26" i="12"/>
  <c r="K30" i="12"/>
  <c r="K44" i="12"/>
  <c r="K49" i="12"/>
  <c r="K86" i="12"/>
  <c r="K95" i="12"/>
  <c r="V49" i="7"/>
  <c r="K49" i="7"/>
  <c r="K17" i="7"/>
  <c r="V30" i="7"/>
  <c r="K46" i="7"/>
  <c r="V54" i="7"/>
  <c r="K54" i="7"/>
  <c r="V80" i="7"/>
  <c r="K80" i="7"/>
  <c r="V33" i="7"/>
  <c r="K33" i="7"/>
  <c r="K52" i="7"/>
  <c r="V61" i="7"/>
  <c r="K61" i="7"/>
  <c r="K83" i="7"/>
  <c r="K107" i="7"/>
  <c r="K110" i="7"/>
  <c r="K122" i="7"/>
  <c r="K125" i="7"/>
  <c r="K147" i="7"/>
  <c r="K152" i="7"/>
  <c r="K157" i="7"/>
  <c r="K166" i="7"/>
  <c r="K175" i="7"/>
  <c r="K188" i="7"/>
  <c r="K199" i="7"/>
  <c r="K207" i="7"/>
  <c r="K211" i="7"/>
  <c r="K214" i="7"/>
  <c r="K223" i="7"/>
  <c r="K233" i="7"/>
  <c r="K235" i="7"/>
  <c r="K256" i="7"/>
  <c r="K261" i="7"/>
  <c r="K264" i="7"/>
  <c r="K268" i="7"/>
  <c r="K272" i="7"/>
  <c r="K279" i="7"/>
  <c r="K282" i="7"/>
  <c r="K298" i="7"/>
  <c r="K301" i="7"/>
  <c r="K318" i="7"/>
  <c r="K322" i="7"/>
  <c r="K402" i="7"/>
  <c r="V442" i="7"/>
  <c r="K451" i="7"/>
  <c r="V456" i="7"/>
  <c r="K465" i="7"/>
  <c r="V478" i="7"/>
  <c r="K487" i="7"/>
  <c r="K523" i="7"/>
  <c r="K690" i="7"/>
  <c r="V717" i="7"/>
  <c r="V720" i="7"/>
  <c r="K730" i="7"/>
  <c r="K733" i="7"/>
  <c r="K438" i="7"/>
  <c r="K448" i="7"/>
  <c r="K460" i="7"/>
  <c r="K474" i="7"/>
  <c r="K484" i="7"/>
  <c r="K496" i="7"/>
  <c r="K510" i="7"/>
  <c r="K520" i="7"/>
  <c r="K532" i="7"/>
  <c r="K546" i="7"/>
  <c r="K556" i="7"/>
  <c r="K568" i="7"/>
  <c r="K582" i="7"/>
  <c r="K592" i="7"/>
  <c r="K604" i="7"/>
  <c r="K653" i="7"/>
  <c r="K656" i="7"/>
  <c r="K665" i="7"/>
  <c r="K676" i="7"/>
  <c r="K692" i="7"/>
  <c r="K695" i="7"/>
  <c r="K303" i="7"/>
  <c r="K326" i="7"/>
  <c r="K346" i="7"/>
  <c r="K351" i="7"/>
  <c r="K410" i="7"/>
  <c r="K427" i="7"/>
  <c r="K447" i="7"/>
  <c r="K469" i="7"/>
  <c r="K519" i="7"/>
  <c r="K541" i="7"/>
  <c r="K555" i="7"/>
  <c r="K577" i="7"/>
  <c r="K697" i="7"/>
  <c r="K702" i="7"/>
  <c r="K705" i="7"/>
  <c r="K715" i="7"/>
  <c r="K718" i="7"/>
  <c r="J886" i="7"/>
  <c r="D23" i="3" l="1"/>
  <c r="J1385" i="7"/>
  <c r="V1385" i="7" s="1"/>
  <c r="K1385" i="7" l="1"/>
  <c r="J179" i="12"/>
  <c r="J971" i="7"/>
  <c r="J954" i="7" l="1"/>
  <c r="K954" i="7" s="1"/>
  <c r="V1325" i="7"/>
  <c r="K1325" i="7"/>
  <c r="J905" i="7" l="1"/>
  <c r="K905" i="7" s="1"/>
  <c r="V1020" i="7"/>
  <c r="K1020" i="7"/>
  <c r="J747" i="7"/>
  <c r="K747" i="7" s="1"/>
  <c r="J745" i="7"/>
  <c r="J744" i="7"/>
  <c r="V905" i="7" l="1"/>
  <c r="V747" i="7"/>
  <c r="V755" i="7"/>
  <c r="V754" i="7"/>
  <c r="K755" i="7"/>
  <c r="K754" i="7"/>
  <c r="J756" i="7"/>
  <c r="V756" i="7" s="1"/>
  <c r="K756" i="7" l="1"/>
  <c r="J790" i="7"/>
  <c r="V790" i="7" s="1"/>
  <c r="J789" i="7"/>
  <c r="V789" i="7" s="1"/>
  <c r="K790" i="7" l="1"/>
  <c r="K789" i="7"/>
  <c r="V1148" i="7"/>
  <c r="K1148" i="7"/>
  <c r="J952" i="7"/>
  <c r="V952" i="7" s="1"/>
  <c r="K952" i="7" l="1"/>
  <c r="J233" i="12"/>
  <c r="K788" i="7" l="1"/>
  <c r="V788" i="7" l="1"/>
  <c r="J1010" i="7"/>
  <c r="K1010" i="7" s="1"/>
  <c r="J1007" i="7"/>
  <c r="K1007" i="7" s="1"/>
  <c r="J1002" i="7"/>
  <c r="V1002" i="7" s="1"/>
  <c r="J1000" i="7"/>
  <c r="K1000" i="7" s="1"/>
  <c r="J998" i="7"/>
  <c r="K998" i="7" s="1"/>
  <c r="J996" i="7"/>
  <c r="V996" i="7" s="1"/>
  <c r="J993" i="7"/>
  <c r="K993" i="7" s="1"/>
  <c r="V1007" i="7" l="1"/>
  <c r="V1000" i="7"/>
  <c r="V1010" i="7"/>
  <c r="V998" i="7"/>
  <c r="K1002" i="7"/>
  <c r="V993" i="7"/>
  <c r="K996" i="7"/>
  <c r="J159" i="12"/>
  <c r="K237" i="12" l="1"/>
  <c r="V237" i="12"/>
  <c r="V232" i="12"/>
  <c r="K232" i="12"/>
  <c r="K230" i="12"/>
  <c r="K229" i="12"/>
  <c r="V230" i="12"/>
  <c r="V229" i="12"/>
  <c r="V186" i="12" l="1"/>
  <c r="K186" i="12"/>
  <c r="V220" i="12" l="1"/>
  <c r="K222" i="12"/>
  <c r="K221" i="12"/>
  <c r="K220" i="12"/>
  <c r="J228" i="12"/>
  <c r="J227" i="12"/>
  <c r="V222" i="12" l="1"/>
  <c r="V221" i="12"/>
  <c r="J240" i="12"/>
  <c r="J239" i="12"/>
  <c r="J238" i="12"/>
  <c r="J234" i="12"/>
  <c r="V234" i="12" s="1"/>
  <c r="K234" i="12" l="1"/>
  <c r="K250" i="12"/>
  <c r="V250" i="12" l="1"/>
  <c r="J162" i="12"/>
  <c r="K162" i="12" s="1"/>
  <c r="V162" i="12" l="1"/>
  <c r="V787" i="7"/>
  <c r="K787" i="7"/>
  <c r="V1146" i="7" l="1"/>
  <c r="V1124" i="7"/>
  <c r="J153" i="12"/>
  <c r="V153" i="12" s="1"/>
  <c r="J152" i="12"/>
  <c r="V152" i="12" s="1"/>
  <c r="J151" i="12"/>
  <c r="V151" i="12" s="1"/>
  <c r="J156" i="12"/>
  <c r="V156" i="12" s="1"/>
  <c r="V802" i="7" l="1"/>
  <c r="K151" i="12"/>
  <c r="V815" i="7"/>
  <c r="V911" i="7"/>
  <c r="K153" i="12"/>
  <c r="V1156" i="7"/>
  <c r="V907" i="7"/>
  <c r="V791" i="7"/>
  <c r="V909" i="7"/>
  <c r="V813" i="7"/>
  <c r="V817" i="7"/>
  <c r="V1157" i="7"/>
  <c r="V800" i="7"/>
  <c r="V814" i="7"/>
  <c r="V818" i="7"/>
  <c r="V910" i="7"/>
  <c r="K152" i="12"/>
  <c r="V812" i="7"/>
  <c r="V816" i="7"/>
  <c r="V908" i="7"/>
  <c r="V912" i="7"/>
  <c r="K818" i="7"/>
  <c r="K817" i="7"/>
  <c r="K816" i="7"/>
  <c r="K815" i="7"/>
  <c r="K814" i="7"/>
  <c r="K813" i="7"/>
  <c r="K812" i="7"/>
  <c r="K1157" i="7"/>
  <c r="K1156" i="7"/>
  <c r="K912" i="7" l="1"/>
  <c r="K911" i="7"/>
  <c r="K910" i="7"/>
  <c r="K909" i="7"/>
  <c r="K908" i="7"/>
  <c r="K907" i="7"/>
  <c r="K1146" i="7" l="1"/>
  <c r="K1124" i="7" l="1"/>
  <c r="K791" i="7"/>
  <c r="J999" i="7"/>
  <c r="J997" i="7"/>
  <c r="K800" i="7"/>
  <c r="K802" i="7"/>
  <c r="V997" i="7" l="1"/>
  <c r="K997" i="7"/>
  <c r="V999" i="7"/>
  <c r="K999" i="7"/>
  <c r="J953" i="7"/>
  <c r="V1323" i="7" l="1"/>
  <c r="K1323" i="7"/>
  <c r="K1317" i="7"/>
  <c r="V1317" i="7"/>
  <c r="K1314" i="7"/>
  <c r="V1314" i="7"/>
  <c r="K1305" i="7"/>
  <c r="V1305" i="7"/>
  <c r="K1296" i="7"/>
  <c r="V1296" i="7"/>
  <c r="K1287" i="7"/>
  <c r="V1287" i="7"/>
  <c r="K1278" i="7"/>
  <c r="V1278" i="7"/>
  <c r="K1269" i="7"/>
  <c r="V1269" i="7"/>
  <c r="K1260" i="7"/>
  <c r="V1260" i="7"/>
  <c r="K1251" i="7"/>
  <c r="V1251" i="7"/>
  <c r="K1242" i="7"/>
  <c r="V1242" i="7"/>
  <c r="K1233" i="7"/>
  <c r="V1233" i="7"/>
  <c r="K1224" i="7"/>
  <c r="V1224" i="7"/>
  <c r="K1215" i="7"/>
  <c r="V1215" i="7"/>
  <c r="K1206" i="7"/>
  <c r="V1206" i="7"/>
  <c r="K1197" i="7"/>
  <c r="V1197" i="7"/>
  <c r="K1188" i="7"/>
  <c r="V1188" i="7"/>
  <c r="K1179" i="7"/>
  <c r="V1179" i="7"/>
  <c r="K1170" i="7"/>
  <c r="V1170" i="7"/>
  <c r="V1161" i="7"/>
  <c r="K1161" i="7"/>
  <c r="V954" i="7" l="1"/>
  <c r="V953" i="7"/>
  <c r="K841" i="7"/>
  <c r="K840" i="7"/>
  <c r="K953" i="7" l="1"/>
  <c r="V246" i="12"/>
  <c r="K246" i="12"/>
  <c r="V224" i="12" l="1"/>
  <c r="K224" i="12"/>
  <c r="V223" i="12"/>
  <c r="K223" i="12"/>
  <c r="V4270" i="7" l="1"/>
  <c r="V4235" i="7"/>
  <c r="V4234" i="7"/>
  <c r="V3941" i="7"/>
  <c r="V3665" i="7"/>
  <c r="V3644" i="7"/>
  <c r="V3643" i="7"/>
  <c r="V3642" i="7"/>
  <c r="V3569" i="7"/>
  <c r="V3295" i="7"/>
  <c r="V3077" i="7"/>
  <c r="V2354" i="7"/>
  <c r="V2022" i="7"/>
  <c r="V1547" i="7"/>
  <c r="V1382" i="7"/>
  <c r="V1381" i="7"/>
  <c r="V1380" i="7"/>
  <c r="V1352" i="7"/>
  <c r="V1343" i="7"/>
  <c r="V1100" i="7"/>
  <c r="V967" i="7"/>
  <c r="V962" i="7"/>
  <c r="V932" i="7"/>
  <c r="V888" i="7"/>
  <c r="V862" i="7"/>
  <c r="V858" i="7"/>
  <c r="V857" i="7"/>
  <c r="V823" i="7"/>
  <c r="V822" i="7"/>
  <c r="V794" i="7"/>
  <c r="V677" i="12" l="1"/>
  <c r="V673" i="12"/>
  <c r="V669" i="12"/>
  <c r="V665" i="12"/>
  <c r="V661" i="12"/>
  <c r="V657" i="12"/>
  <c r="V653" i="12"/>
  <c r="V649" i="12"/>
  <c r="V645" i="12"/>
  <c r="V641" i="12"/>
  <c r="V637" i="12"/>
  <c r="V633" i="12"/>
  <c r="V629" i="12"/>
  <c r="V625" i="12"/>
  <c r="V621" i="12"/>
  <c r="V617" i="12"/>
  <c r="V613" i="12"/>
  <c r="V609" i="12"/>
  <c r="V605" i="12"/>
  <c r="V601" i="12"/>
  <c r="V597" i="12"/>
  <c r="V593" i="12"/>
  <c r="V589" i="12"/>
  <c r="V585" i="12"/>
  <c r="V581" i="12"/>
  <c r="V577" i="12"/>
  <c r="V573" i="12"/>
  <c r="V569" i="12"/>
  <c r="V565" i="12"/>
  <c r="V561" i="12"/>
  <c r="V557" i="12"/>
  <c r="V553" i="12"/>
  <c r="V549" i="12"/>
  <c r="V545" i="12"/>
  <c r="V541" i="12"/>
  <c r="V537" i="12"/>
  <c r="V533" i="12"/>
  <c r="V529" i="12"/>
  <c r="V525" i="12"/>
  <c r="V521" i="12"/>
  <c r="V517" i="12"/>
  <c r="V513" i="12"/>
  <c r="V509" i="12"/>
  <c r="V505" i="12"/>
  <c r="V501" i="12"/>
  <c r="V497" i="12"/>
  <c r="V493" i="12"/>
  <c r="V489" i="12"/>
  <c r="V485" i="12"/>
  <c r="V481" i="12"/>
  <c r="V477" i="12"/>
  <c r="V473" i="12"/>
  <c r="V469" i="12"/>
  <c r="V465" i="12"/>
  <c r="V461" i="12"/>
  <c r="V457" i="12"/>
  <c r="V453" i="12"/>
  <c r="V449" i="12"/>
  <c r="V445" i="12"/>
  <c r="V441" i="12"/>
  <c r="V437" i="12"/>
  <c r="V433" i="12"/>
  <c r="V429" i="12"/>
  <c r="V425" i="12"/>
  <c r="V421" i="12"/>
  <c r="V417" i="12"/>
  <c r="V413" i="12"/>
  <c r="V409" i="12"/>
  <c r="V405" i="12"/>
  <c r="V401" i="12"/>
  <c r="V397" i="12"/>
  <c r="V393" i="12"/>
  <c r="V389" i="12"/>
  <c r="V385" i="12"/>
  <c r="V381" i="12"/>
  <c r="V377" i="12"/>
  <c r="V373" i="12"/>
  <c r="V369" i="12"/>
  <c r="V365" i="12"/>
  <c r="V361" i="12"/>
  <c r="V357" i="12"/>
  <c r="V353" i="12"/>
  <c r="V349" i="12"/>
  <c r="V345" i="12"/>
  <c r="V341" i="12"/>
  <c r="V676" i="12"/>
  <c r="V672" i="12"/>
  <c r="V668" i="12"/>
  <c r="V664" i="12"/>
  <c r="V660" i="12"/>
  <c r="V656" i="12"/>
  <c r="V652" i="12"/>
  <c r="V648" i="12"/>
  <c r="V644" i="12"/>
  <c r="V640" i="12"/>
  <c r="V636" i="12"/>
  <c r="V632" i="12"/>
  <c r="V628" i="12"/>
  <c r="V624" i="12"/>
  <c r="V620" i="12"/>
  <c r="V616" i="12"/>
  <c r="V612" i="12"/>
  <c r="V608" i="12"/>
  <c r="V604" i="12"/>
  <c r="V600" i="12"/>
  <c r="V596" i="12"/>
  <c r="V592" i="12"/>
  <c r="V588" i="12"/>
  <c r="V584" i="12"/>
  <c r="V580" i="12"/>
  <c r="V576" i="12"/>
  <c r="V572" i="12"/>
  <c r="V568" i="12"/>
  <c r="V564" i="12"/>
  <c r="V560" i="12"/>
  <c r="V556" i="12"/>
  <c r="V552" i="12"/>
  <c r="V548" i="12"/>
  <c r="V544" i="12"/>
  <c r="V540" i="12"/>
  <c r="V536" i="12"/>
  <c r="V532" i="12"/>
  <c r="V528" i="12"/>
  <c r="V524" i="12"/>
  <c r="V520" i="12"/>
  <c r="V516" i="12"/>
  <c r="V512" i="12"/>
  <c r="V508" i="12"/>
  <c r="V675" i="12"/>
  <c r="V671" i="12"/>
  <c r="V667" i="12"/>
  <c r="V663" i="12"/>
  <c r="V659" i="12"/>
  <c r="V655" i="12"/>
  <c r="V651" i="12"/>
  <c r="V647" i="12"/>
  <c r="V643" i="12"/>
  <c r="V639" i="12"/>
  <c r="V635" i="12"/>
  <c r="V631" i="12"/>
  <c r="V627" i="12"/>
  <c r="V623" i="12"/>
  <c r="V619" i="12"/>
  <c r="V615" i="12"/>
  <c r="V611" i="12"/>
  <c r="V607" i="12"/>
  <c r="V603" i="12"/>
  <c r="V599" i="12"/>
  <c r="V595" i="12"/>
  <c r="V591" i="12"/>
  <c r="V587" i="12"/>
  <c r="V583" i="12"/>
  <c r="V579" i="12"/>
  <c r="V575" i="12"/>
  <c r="V571" i="12"/>
  <c r="V567" i="12"/>
  <c r="V563" i="12"/>
  <c r="V559" i="12"/>
  <c r="V555" i="12"/>
  <c r="V551" i="12"/>
  <c r="V547" i="12"/>
  <c r="V543" i="12"/>
  <c r="V539" i="12"/>
  <c r="V535" i="12"/>
  <c r="V531" i="12"/>
  <c r="V527" i="12"/>
  <c r="V523" i="12"/>
  <c r="V519" i="12"/>
  <c r="V515" i="12"/>
  <c r="V511" i="12"/>
  <c r="V507" i="12"/>
  <c r="V503" i="12"/>
  <c r="V499" i="12"/>
  <c r="V495" i="12"/>
  <c r="V491" i="12"/>
  <c r="V487" i="12"/>
  <c r="V483" i="12"/>
  <c r="V479" i="12"/>
  <c r="V475" i="12"/>
  <c r="V471" i="12"/>
  <c r="V467" i="12"/>
  <c r="V463" i="12"/>
  <c r="V459" i="12"/>
  <c r="V455" i="12"/>
  <c r="V451" i="12"/>
  <c r="V447" i="12"/>
  <c r="V443" i="12"/>
  <c r="V439" i="12"/>
  <c r="V435" i="12"/>
  <c r="V431" i="12"/>
  <c r="V427" i="12"/>
  <c r="V423" i="12"/>
  <c r="V419" i="12"/>
  <c r="V415" i="12"/>
  <c r="V411" i="12"/>
  <c r="V407" i="12"/>
  <c r="V403" i="12"/>
  <c r="V399" i="12"/>
  <c r="V395" i="12"/>
  <c r="V391" i="12"/>
  <c r="V387" i="12"/>
  <c r="V383" i="12"/>
  <c r="V379" i="12"/>
  <c r="V375" i="12"/>
  <c r="V371" i="12"/>
  <c r="V367" i="12"/>
  <c r="V363" i="12"/>
  <c r="V359" i="12"/>
  <c r="V355" i="12"/>
  <c r="V351" i="12"/>
  <c r="V347" i="12"/>
  <c r="V343" i="12"/>
  <c r="V339" i="12"/>
  <c r="V674" i="12"/>
  <c r="V670" i="12"/>
  <c r="V666" i="12"/>
  <c r="V662" i="12"/>
  <c r="V658" i="12"/>
  <c r="V654" i="12"/>
  <c r="V650" i="12"/>
  <c r="V646" i="12"/>
  <c r="V642" i="12"/>
  <c r="V638" i="12"/>
  <c r="V634" i="12"/>
  <c r="V630" i="12"/>
  <c r="V626" i="12"/>
  <c r="V622" i="12"/>
  <c r="V618" i="12"/>
  <c r="V614" i="12"/>
  <c r="V610" i="12"/>
  <c r="V606" i="12"/>
  <c r="V602" i="12"/>
  <c r="V598" i="12"/>
  <c r="V594" i="12"/>
  <c r="V590" i="12"/>
  <c r="V586" i="12"/>
  <c r="V582" i="12"/>
  <c r="V578" i="12"/>
  <c r="V574" i="12"/>
  <c r="V570" i="12"/>
  <c r="V566" i="12"/>
  <c r="V562" i="12"/>
  <c r="V558" i="12"/>
  <c r="V554" i="12"/>
  <c r="V550" i="12"/>
  <c r="V546" i="12"/>
  <c r="V542" i="12"/>
  <c r="V538" i="12"/>
  <c r="V534" i="12"/>
  <c r="V530" i="12"/>
  <c r="V526" i="12"/>
  <c r="V522" i="12"/>
  <c r="V518" i="12"/>
  <c r="V514" i="12"/>
  <c r="V510" i="12"/>
  <c r="V506" i="12"/>
  <c r="V502" i="12"/>
  <c r="V498" i="12"/>
  <c r="V494" i="12"/>
  <c r="V490" i="12"/>
  <c r="V486" i="12"/>
  <c r="V482" i="12"/>
  <c r="V478" i="12"/>
  <c r="V474" i="12"/>
  <c r="V470" i="12"/>
  <c r="V466" i="12"/>
  <c r="V462" i="12"/>
  <c r="V458" i="12"/>
  <c r="V454" i="12"/>
  <c r="V450" i="12"/>
  <c r="V446" i="12"/>
  <c r="V442" i="12"/>
  <c r="V438" i="12"/>
  <c r="V434" i="12"/>
  <c r="V430" i="12"/>
  <c r="V426" i="12"/>
  <c r="V422" i="12"/>
  <c r="V418" i="12"/>
  <c r="V414" i="12"/>
  <c r="V410" i="12"/>
  <c r="V406" i="12"/>
  <c r="V402" i="12"/>
  <c r="V398" i="12"/>
  <c r="V504" i="12"/>
  <c r="V488" i="12"/>
  <c r="V472" i="12"/>
  <c r="V456" i="12"/>
  <c r="V440" i="12"/>
  <c r="V424" i="12"/>
  <c r="V408" i="12"/>
  <c r="V394" i="12"/>
  <c r="V386" i="12"/>
  <c r="V378" i="12"/>
  <c r="V370" i="12"/>
  <c r="V362" i="12"/>
  <c r="V354" i="12"/>
  <c r="V346" i="12"/>
  <c r="V338" i="12"/>
  <c r="V334" i="12"/>
  <c r="V330" i="12"/>
  <c r="V326" i="12"/>
  <c r="V322" i="12"/>
  <c r="V318" i="12"/>
  <c r="V314" i="12"/>
  <c r="V310" i="12"/>
  <c r="V306" i="12"/>
  <c r="V302" i="12"/>
  <c r="V298" i="12"/>
  <c r="V294" i="12"/>
  <c r="V290" i="12"/>
  <c r="V286" i="12"/>
  <c r="V282" i="12"/>
  <c r="V278" i="12"/>
  <c r="V274" i="12"/>
  <c r="V270" i="12"/>
  <c r="V265" i="12"/>
  <c r="V258" i="12"/>
  <c r="V253" i="12"/>
  <c r="V244" i="12"/>
  <c r="V240" i="12"/>
  <c r="V217" i="12"/>
  <c r="V214" i="12"/>
  <c r="V210" i="12"/>
  <c r="V206" i="12"/>
  <c r="V201" i="12"/>
  <c r="V197" i="12"/>
  <c r="V193" i="12"/>
  <c r="V189" i="12"/>
  <c r="V183" i="12"/>
  <c r="V178" i="12"/>
  <c r="V172" i="12"/>
  <c r="V166" i="12"/>
  <c r="V141" i="12"/>
  <c r="V4356" i="7"/>
  <c r="V4352" i="7"/>
  <c r="V4348" i="7"/>
  <c r="V4344" i="7"/>
  <c r="V4340" i="7"/>
  <c r="V4336" i="7"/>
  <c r="V4332" i="7"/>
  <c r="V4328" i="7"/>
  <c r="V4324" i="7"/>
  <c r="V4320" i="7"/>
  <c r="V4316" i="7"/>
  <c r="V4312" i="7"/>
  <c r="V4308" i="7"/>
  <c r="V4304" i="7"/>
  <c r="V4300" i="7"/>
  <c r="V4296" i="7"/>
  <c r="V4292" i="7"/>
  <c r="V4288" i="7"/>
  <c r="V4284" i="7"/>
  <c r="V4280" i="7"/>
  <c r="V4276" i="7"/>
  <c r="V4272" i="7"/>
  <c r="V4268" i="7"/>
  <c r="V4264" i="7"/>
  <c r="V4260" i="7"/>
  <c r="V4256" i="7"/>
  <c r="V4252" i="7"/>
  <c r="V4248" i="7"/>
  <c r="V4244" i="7"/>
  <c r="V4240" i="7"/>
  <c r="V500" i="12"/>
  <c r="V484" i="12"/>
  <c r="V468" i="12"/>
  <c r="V452" i="12"/>
  <c r="V436" i="12"/>
  <c r="V420" i="12"/>
  <c r="V404" i="12"/>
  <c r="V392" i="12"/>
  <c r="V384" i="12"/>
  <c r="V376" i="12"/>
  <c r="V368" i="12"/>
  <c r="V360" i="12"/>
  <c r="V352" i="12"/>
  <c r="V344" i="12"/>
  <c r="V337" i="12"/>
  <c r="V333" i="12"/>
  <c r="V329" i="12"/>
  <c r="V325" i="12"/>
  <c r="V321" i="12"/>
  <c r="V317" i="12"/>
  <c r="V313" i="12"/>
  <c r="V309" i="12"/>
  <c r="V305" i="12"/>
  <c r="V301" i="12"/>
  <c r="V297" i="12"/>
  <c r="V293" i="12"/>
  <c r="V289" i="12"/>
  <c r="V285" i="12"/>
  <c r="V281" i="12"/>
  <c r="V277" i="12"/>
  <c r="V273" i="12"/>
  <c r="V269" i="12"/>
  <c r="V264" i="12"/>
  <c r="V257" i="12"/>
  <c r="V251" i="12"/>
  <c r="V243" i="12"/>
  <c r="V239" i="12"/>
  <c r="V235" i="12"/>
  <c r="V228" i="12"/>
  <c r="V213" i="12"/>
  <c r="V209" i="12"/>
  <c r="V205" i="12"/>
  <c r="V200" i="12"/>
  <c r="V196" i="12"/>
  <c r="V192" i="12"/>
  <c r="V188" i="12"/>
  <c r="V187" i="12"/>
  <c r="V181" i="12"/>
  <c r="V176" i="12"/>
  <c r="V169" i="12"/>
  <c r="V165" i="12"/>
  <c r="V146" i="12"/>
  <c r="V140" i="12"/>
  <c r="V4355" i="7"/>
  <c r="V4351" i="7"/>
  <c r="V4347" i="7"/>
  <c r="V4343" i="7"/>
  <c r="V4339" i="7"/>
  <c r="V4335" i="7"/>
  <c r="V4331" i="7"/>
  <c r="V4327" i="7"/>
  <c r="V4323" i="7"/>
  <c r="V4319" i="7"/>
  <c r="V4315" i="7"/>
  <c r="V4311" i="7"/>
  <c r="V4307" i="7"/>
  <c r="V4303" i="7"/>
  <c r="V4299" i="7"/>
  <c r="V4295" i="7"/>
  <c r="V4291" i="7"/>
  <c r="V4287" i="7"/>
  <c r="V4283" i="7"/>
  <c r="V4279" i="7"/>
  <c r="V4275" i="7"/>
  <c r="V4271" i="7"/>
  <c r="V4267" i="7"/>
  <c r="V4263" i="7"/>
  <c r="V4259" i="7"/>
  <c r="V4255" i="7"/>
  <c r="V4251" i="7"/>
  <c r="V496" i="12"/>
  <c r="V480" i="12"/>
  <c r="V464" i="12"/>
  <c r="V448" i="12"/>
  <c r="V432" i="12"/>
  <c r="V416" i="12"/>
  <c r="V400" i="12"/>
  <c r="V390" i="12"/>
  <c r="V382" i="12"/>
  <c r="V374" i="12"/>
  <c r="V366" i="12"/>
  <c r="V358" i="12"/>
  <c r="V350" i="12"/>
  <c r="V342" i="12"/>
  <c r="V336" i="12"/>
  <c r="V332" i="12"/>
  <c r="V328" i="12"/>
  <c r="V324" i="12"/>
  <c r="V320" i="12"/>
  <c r="V316" i="12"/>
  <c r="V312" i="12"/>
  <c r="V308" i="12"/>
  <c r="V304" i="12"/>
  <c r="V300" i="12"/>
  <c r="V296" i="12"/>
  <c r="V292" i="12"/>
  <c r="V288" i="12"/>
  <c r="V284" i="12"/>
  <c r="V280" i="12"/>
  <c r="V276" i="12"/>
  <c r="V272" i="12"/>
  <c r="V268" i="12"/>
  <c r="V263" i="12"/>
  <c r="V260" i="12"/>
  <c r="V255" i="12"/>
  <c r="V245" i="12"/>
  <c r="V242" i="12"/>
  <c r="V238" i="12"/>
  <c r="V231" i="12"/>
  <c r="V227" i="12"/>
  <c r="V216" i="12"/>
  <c r="V212" i="12"/>
  <c r="V208" i="12"/>
  <c r="V204" i="12"/>
  <c r="V199" i="12"/>
  <c r="V195" i="12"/>
  <c r="V191" i="12"/>
  <c r="V185" i="12"/>
  <c r="V180" i="12"/>
  <c r="V175" i="12"/>
  <c r="V168" i="12"/>
  <c r="V164" i="12"/>
  <c r="V143" i="12"/>
  <c r="V139" i="12"/>
  <c r="V4354" i="7"/>
  <c r="V4350" i="7"/>
  <c r="V4346" i="7"/>
  <c r="V4342" i="7"/>
  <c r="V4338" i="7"/>
  <c r="V4334" i="7"/>
  <c r="V4330" i="7"/>
  <c r="V4326" i="7"/>
  <c r="V4322" i="7"/>
  <c r="V4318" i="7"/>
  <c r="V4314" i="7"/>
  <c r="V4310" i="7"/>
  <c r="V4306" i="7"/>
  <c r="V4302" i="7"/>
  <c r="V4298" i="7"/>
  <c r="V4294" i="7"/>
  <c r="V4290" i="7"/>
  <c r="V4286" i="7"/>
  <c r="V4282" i="7"/>
  <c r="V4278" i="7"/>
  <c r="V4274" i="7"/>
  <c r="V4266" i="7"/>
  <c r="V4262" i="7"/>
  <c r="V4258" i="7"/>
  <c r="V4254" i="7"/>
  <c r="V4250" i="7"/>
  <c r="V492" i="12"/>
  <c r="V476" i="12"/>
  <c r="V460" i="12"/>
  <c r="V444" i="12"/>
  <c r="V428" i="12"/>
  <c r="V412" i="12"/>
  <c r="V396" i="12"/>
  <c r="V388" i="12"/>
  <c r="V380" i="12"/>
  <c r="V372" i="12"/>
  <c r="V364" i="12"/>
  <c r="V356" i="12"/>
  <c r="V348" i="12"/>
  <c r="V340" i="12"/>
  <c r="V335" i="12"/>
  <c r="V331" i="12"/>
  <c r="V327" i="12"/>
  <c r="V323" i="12"/>
  <c r="V319" i="12"/>
  <c r="V315" i="12"/>
  <c r="V311" i="12"/>
  <c r="V307" i="12"/>
  <c r="V303" i="12"/>
  <c r="V299" i="12"/>
  <c r="V295" i="12"/>
  <c r="V291" i="12"/>
  <c r="V287" i="12"/>
  <c r="V283" i="12"/>
  <c r="V279" i="12"/>
  <c r="V275" i="12"/>
  <c r="V271" i="12"/>
  <c r="V266" i="12"/>
  <c r="V261" i="12"/>
  <c r="V259" i="12"/>
  <c r="V254" i="12"/>
  <c r="V236" i="12"/>
  <c r="V218" i="12"/>
  <c r="V215" i="12"/>
  <c r="V211" i="12"/>
  <c r="V207" i="12"/>
  <c r="V202" i="12"/>
  <c r="V198" i="12"/>
  <c r="V194" i="12"/>
  <c r="V190" i="12"/>
  <c r="V184" i="12"/>
  <c r="V179" i="12"/>
  <c r="V173" i="12"/>
  <c r="V167" i="12"/>
  <c r="V159" i="12"/>
  <c r="V142" i="12"/>
  <c r="V4357" i="7"/>
  <c r="V4353" i="7"/>
  <c r="V4349" i="7"/>
  <c r="V4345" i="7"/>
  <c r="V4341" i="7"/>
  <c r="V4337" i="7"/>
  <c r="V4333" i="7"/>
  <c r="V4329" i="7"/>
  <c r="V4325" i="7"/>
  <c r="V4321" i="7"/>
  <c r="V4317" i="7"/>
  <c r="V4313" i="7"/>
  <c r="V4309" i="7"/>
  <c r="V4305" i="7"/>
  <c r="V4301" i="7"/>
  <c r="V4297" i="7"/>
  <c r="V4293" i="7"/>
  <c r="V4289" i="7"/>
  <c r="V4285" i="7"/>
  <c r="V4281" i="7"/>
  <c r="V4277" i="7"/>
  <c r="V4273" i="7"/>
  <c r="V4269" i="7"/>
  <c r="V4265" i="7"/>
  <c r="V4261" i="7"/>
  <c r="V4257" i="7"/>
  <c r="V4253" i="7"/>
  <c r="V4249" i="7"/>
  <c r="V4245" i="7"/>
  <c r="V4241" i="7"/>
  <c r="V4242" i="7"/>
  <c r="V4236" i="7"/>
  <c r="V4232" i="7"/>
  <c r="V4228" i="7"/>
  <c r="V4224" i="7"/>
  <c r="V4220" i="7"/>
  <c r="V4216" i="7"/>
  <c r="V4212" i="7"/>
  <c r="V4208" i="7"/>
  <c r="V4204" i="7"/>
  <c r="V4200" i="7"/>
  <c r="V4196" i="7"/>
  <c r="V4192" i="7"/>
  <c r="V4188" i="7"/>
  <c r="V4184" i="7"/>
  <c r="V4180" i="7"/>
  <c r="V4176" i="7"/>
  <c r="V4172" i="7"/>
  <c r="V4168" i="7"/>
  <c r="V4164" i="7"/>
  <c r="V4160" i="7"/>
  <c r="V4156" i="7"/>
  <c r="V4152" i="7"/>
  <c r="V4148" i="7"/>
  <c r="V4144" i="7"/>
  <c r="V4140" i="7"/>
  <c r="V4136" i="7"/>
  <c r="V4132" i="7"/>
  <c r="V4128" i="7"/>
  <c r="V4124" i="7"/>
  <c r="V4120" i="7"/>
  <c r="V4116" i="7"/>
  <c r="V4112" i="7"/>
  <c r="V4108" i="7"/>
  <c r="V4104" i="7"/>
  <c r="V4100" i="7"/>
  <c r="V4096" i="7"/>
  <c r="V4092" i="7"/>
  <c r="V4088" i="7"/>
  <c r="V4084" i="7"/>
  <c r="V4080" i="7"/>
  <c r="V4076" i="7"/>
  <c r="V4072" i="7"/>
  <c r="V4068" i="7"/>
  <c r="V4064" i="7"/>
  <c r="V4060" i="7"/>
  <c r="V4056" i="7"/>
  <c r="V4052" i="7"/>
  <c r="V4048" i="7"/>
  <c r="V4044" i="7"/>
  <c r="V4040" i="7"/>
  <c r="V4036" i="7"/>
  <c r="V4032" i="7"/>
  <c r="V4028" i="7"/>
  <c r="V4024" i="7"/>
  <c r="V4020" i="7"/>
  <c r="V4016" i="7"/>
  <c r="V4012" i="7"/>
  <c r="V4008" i="7"/>
  <c r="V4004" i="7"/>
  <c r="V4000" i="7"/>
  <c r="V3996" i="7"/>
  <c r="V3992" i="7"/>
  <c r="V3988" i="7"/>
  <c r="V3984" i="7"/>
  <c r="V3980" i="7"/>
  <c r="V3976" i="7"/>
  <c r="V3972" i="7"/>
  <c r="V3968" i="7"/>
  <c r="V3964" i="7"/>
  <c r="V3960" i="7"/>
  <c r="V3956" i="7"/>
  <c r="V3952" i="7"/>
  <c r="V3948" i="7"/>
  <c r="V3944" i="7"/>
  <c r="V3940" i="7"/>
  <c r="V3936" i="7"/>
  <c r="V3932" i="7"/>
  <c r="V3928" i="7"/>
  <c r="V3924" i="7"/>
  <c r="V3920" i="7"/>
  <c r="V3916" i="7"/>
  <c r="V4247" i="7"/>
  <c r="V4239" i="7"/>
  <c r="V4231" i="7"/>
  <c r="V4227" i="7"/>
  <c r="V4223" i="7"/>
  <c r="V4219" i="7"/>
  <c r="V4215" i="7"/>
  <c r="V4211" i="7"/>
  <c r="V4207" i="7"/>
  <c r="V4203" i="7"/>
  <c r="V4199" i="7"/>
  <c r="V4195" i="7"/>
  <c r="V4191" i="7"/>
  <c r="V4187" i="7"/>
  <c r="V4183" i="7"/>
  <c r="V4179" i="7"/>
  <c r="V4175" i="7"/>
  <c r="V4171" i="7"/>
  <c r="V4167" i="7"/>
  <c r="V4163" i="7"/>
  <c r="V4159" i="7"/>
  <c r="V4155" i="7"/>
  <c r="V4151" i="7"/>
  <c r="V4147" i="7"/>
  <c r="V4143" i="7"/>
  <c r="V4139" i="7"/>
  <c r="V4135" i="7"/>
  <c r="V4131" i="7"/>
  <c r="V4127" i="7"/>
  <c r="V4123" i="7"/>
  <c r="V4119" i="7"/>
  <c r="V4115" i="7"/>
  <c r="V4111" i="7"/>
  <c r="V4107" i="7"/>
  <c r="V4103" i="7"/>
  <c r="V4099" i="7"/>
  <c r="V4095" i="7"/>
  <c r="V4091" i="7"/>
  <c r="V4087" i="7"/>
  <c r="V4083" i="7"/>
  <c r="V4079" i="7"/>
  <c r="V4075" i="7"/>
  <c r="V4071" i="7"/>
  <c r="V4067" i="7"/>
  <c r="V4063" i="7"/>
  <c r="V4059" i="7"/>
  <c r="V4055" i="7"/>
  <c r="V4051" i="7"/>
  <c r="V4047" i="7"/>
  <c r="V4043" i="7"/>
  <c r="V4039" i="7"/>
  <c r="V4035" i="7"/>
  <c r="V4031" i="7"/>
  <c r="V4027" i="7"/>
  <c r="V4023" i="7"/>
  <c r="V4019" i="7"/>
  <c r="V4015" i="7"/>
  <c r="V4011" i="7"/>
  <c r="V4007" i="7"/>
  <c r="V4003" i="7"/>
  <c r="V3999" i="7"/>
  <c r="V3995" i="7"/>
  <c r="V3991" i="7"/>
  <c r="V3987" i="7"/>
  <c r="V3983" i="7"/>
  <c r="V3979" i="7"/>
  <c r="V3975" i="7"/>
  <c r="V3971" i="7"/>
  <c r="V3967" i="7"/>
  <c r="V3963" i="7"/>
  <c r="V3959" i="7"/>
  <c r="V3955" i="7"/>
  <c r="V3951" i="7"/>
  <c r="V3947" i="7"/>
  <c r="V3943" i="7"/>
  <c r="V3939" i="7"/>
  <c r="V3935" i="7"/>
  <c r="V3931" i="7"/>
  <c r="V3927" i="7"/>
  <c r="V3923" i="7"/>
  <c r="V3919" i="7"/>
  <c r="V3915" i="7"/>
  <c r="V3911" i="7"/>
  <c r="V3907" i="7"/>
  <c r="V4246" i="7"/>
  <c r="V4238" i="7"/>
  <c r="V4230" i="7"/>
  <c r="V4226" i="7"/>
  <c r="V4222" i="7"/>
  <c r="V4218" i="7"/>
  <c r="V4214" i="7"/>
  <c r="V4210" i="7"/>
  <c r="V4206" i="7"/>
  <c r="V4202" i="7"/>
  <c r="V4198" i="7"/>
  <c r="V4194" i="7"/>
  <c r="V4190" i="7"/>
  <c r="V4186" i="7"/>
  <c r="V4182" i="7"/>
  <c r="V4178" i="7"/>
  <c r="V4174" i="7"/>
  <c r="V4170" i="7"/>
  <c r="V4166" i="7"/>
  <c r="V4162" i="7"/>
  <c r="V4158" i="7"/>
  <c r="V4154" i="7"/>
  <c r="V4150" i="7"/>
  <c r="V4146" i="7"/>
  <c r="V4142" i="7"/>
  <c r="V4138" i="7"/>
  <c r="V4134" i="7"/>
  <c r="V4130" i="7"/>
  <c r="V4126" i="7"/>
  <c r="V4122" i="7"/>
  <c r="V4118" i="7"/>
  <c r="V4114" i="7"/>
  <c r="V4110" i="7"/>
  <c r="V4106" i="7"/>
  <c r="V4102" i="7"/>
  <c r="V4098" i="7"/>
  <c r="V4094" i="7"/>
  <c r="V4090" i="7"/>
  <c r="V4086" i="7"/>
  <c r="V4082" i="7"/>
  <c r="V4078" i="7"/>
  <c r="V4074" i="7"/>
  <c r="V4070" i="7"/>
  <c r="V4066" i="7"/>
  <c r="V4062" i="7"/>
  <c r="V4058" i="7"/>
  <c r="V4054" i="7"/>
  <c r="V4050" i="7"/>
  <c r="V4046" i="7"/>
  <c r="V4042" i="7"/>
  <c r="V4038" i="7"/>
  <c r="V4034" i="7"/>
  <c r="V4030" i="7"/>
  <c r="V4026" i="7"/>
  <c r="V4022" i="7"/>
  <c r="V4018" i="7"/>
  <c r="V4014" i="7"/>
  <c r="V4010" i="7"/>
  <c r="V4006" i="7"/>
  <c r="V4002" i="7"/>
  <c r="V3998" i="7"/>
  <c r="V3994" i="7"/>
  <c r="V3990" i="7"/>
  <c r="V3986" i="7"/>
  <c r="V3982" i="7"/>
  <c r="V3978" i="7"/>
  <c r="V3974" i="7"/>
  <c r="V3970" i="7"/>
  <c r="V3966" i="7"/>
  <c r="V3962" i="7"/>
  <c r="V3958" i="7"/>
  <c r="V3954" i="7"/>
  <c r="V3950" i="7"/>
  <c r="V3946" i="7"/>
  <c r="V3942" i="7"/>
  <c r="V3938" i="7"/>
  <c r="V3934" i="7"/>
  <c r="V3930" i="7"/>
  <c r="V3926" i="7"/>
  <c r="V3922" i="7"/>
  <c r="V3918" i="7"/>
  <c r="V3914" i="7"/>
  <c r="V3910" i="7"/>
  <c r="V3906" i="7"/>
  <c r="V3902" i="7"/>
  <c r="V4243" i="7"/>
  <c r="V4237" i="7"/>
  <c r="V4233" i="7"/>
  <c r="V4229" i="7"/>
  <c r="V4225" i="7"/>
  <c r="V4221" i="7"/>
  <c r="V4217" i="7"/>
  <c r="V4213" i="7"/>
  <c r="V4209" i="7"/>
  <c r="V4205" i="7"/>
  <c r="V4201" i="7"/>
  <c r="V4197" i="7"/>
  <c r="V4193" i="7"/>
  <c r="V4189" i="7"/>
  <c r="V4185" i="7"/>
  <c r="V4181" i="7"/>
  <c r="V4177" i="7"/>
  <c r="V4173" i="7"/>
  <c r="V4169" i="7"/>
  <c r="V4165" i="7"/>
  <c r="V4161" i="7"/>
  <c r="V4157" i="7"/>
  <c r="V4153" i="7"/>
  <c r="V4149" i="7"/>
  <c r="V4145" i="7"/>
  <c r="V4141" i="7"/>
  <c r="V4137" i="7"/>
  <c r="V4133" i="7"/>
  <c r="V4129" i="7"/>
  <c r="V4125" i="7"/>
  <c r="V4121" i="7"/>
  <c r="V4117" i="7"/>
  <c r="V4113" i="7"/>
  <c r="V4109" i="7"/>
  <c r="V4105" i="7"/>
  <c r="V4101" i="7"/>
  <c r="V4097" i="7"/>
  <c r="V4093" i="7"/>
  <c r="V4089" i="7"/>
  <c r="V4085" i="7"/>
  <c r="V4081" i="7"/>
  <c r="V4077" i="7"/>
  <c r="V4073" i="7"/>
  <c r="V4069" i="7"/>
  <c r="V4065" i="7"/>
  <c r="V4061" i="7"/>
  <c r="V4057" i="7"/>
  <c r="V4053" i="7"/>
  <c r="V4049" i="7"/>
  <c r="V4045" i="7"/>
  <c r="V4041" i="7"/>
  <c r="V4037" i="7"/>
  <c r="V4033" i="7"/>
  <c r="V4029" i="7"/>
  <c r="V4025" i="7"/>
  <c r="V4021" i="7"/>
  <c r="V4017" i="7"/>
  <c r="V4013" i="7"/>
  <c r="V4009" i="7"/>
  <c r="V4005" i="7"/>
  <c r="V4001" i="7"/>
  <c r="V3997" i="7"/>
  <c r="V3993" i="7"/>
  <c r="V3989" i="7"/>
  <c r="V3985" i="7"/>
  <c r="V3981" i="7"/>
  <c r="V3977" i="7"/>
  <c r="V3973" i="7"/>
  <c r="V3969" i="7"/>
  <c r="V3965" i="7"/>
  <c r="V3961" i="7"/>
  <c r="V3957" i="7"/>
  <c r="V3953" i="7"/>
  <c r="V3949" i="7"/>
  <c r="V3945" i="7"/>
  <c r="V3937" i="7"/>
  <c r="V3933" i="7"/>
  <c r="V3929" i="7"/>
  <c r="V3925" i="7"/>
  <c r="V3921" i="7"/>
  <c r="V3917" i="7"/>
  <c r="V3913" i="7"/>
  <c r="V3909" i="7"/>
  <c r="V3912" i="7"/>
  <c r="V3903" i="7"/>
  <c r="V3898" i="7"/>
  <c r="V3894" i="7"/>
  <c r="V3890" i="7"/>
  <c r="V3886" i="7"/>
  <c r="V3882" i="7"/>
  <c r="V3878" i="7"/>
  <c r="V3874" i="7"/>
  <c r="V3870" i="7"/>
  <c r="V3866" i="7"/>
  <c r="V3862" i="7"/>
  <c r="V3858" i="7"/>
  <c r="V3854" i="7"/>
  <c r="V3850" i="7"/>
  <c r="V3846" i="7"/>
  <c r="V3842" i="7"/>
  <c r="V3838" i="7"/>
  <c r="V3834" i="7"/>
  <c r="V3830" i="7"/>
  <c r="V3826" i="7"/>
  <c r="V3822" i="7"/>
  <c r="V3818" i="7"/>
  <c r="V3814" i="7"/>
  <c r="V3810" i="7"/>
  <c r="V3806" i="7"/>
  <c r="V3802" i="7"/>
  <c r="V3798" i="7"/>
  <c r="V3794" i="7"/>
  <c r="V3790" i="7"/>
  <c r="V3786" i="7"/>
  <c r="V3782" i="7"/>
  <c r="V3778" i="7"/>
  <c r="V3774" i="7"/>
  <c r="V3770" i="7"/>
  <c r="V3766" i="7"/>
  <c r="V3762" i="7"/>
  <c r="V3758" i="7"/>
  <c r="V3754" i="7"/>
  <c r="V3750" i="7"/>
  <c r="V3746" i="7"/>
  <c r="V3742" i="7"/>
  <c r="V3738" i="7"/>
  <c r="V3734" i="7"/>
  <c r="V3730" i="7"/>
  <c r="V3726" i="7"/>
  <c r="V3722" i="7"/>
  <c r="V3718" i="7"/>
  <c r="V3714" i="7"/>
  <c r="V3710" i="7"/>
  <c r="V3706" i="7"/>
  <c r="V3702" i="7"/>
  <c r="V3698" i="7"/>
  <c r="V3694" i="7"/>
  <c r="V3690" i="7"/>
  <c r="V3686" i="7"/>
  <c r="V3682" i="7"/>
  <c r="V3678" i="7"/>
  <c r="V3674" i="7"/>
  <c r="V3670" i="7"/>
  <c r="V3666" i="7"/>
  <c r="V3662" i="7"/>
  <c r="V3658" i="7"/>
  <c r="V3654" i="7"/>
  <c r="V3650" i="7"/>
  <c r="V3646" i="7"/>
  <c r="V3638" i="7"/>
  <c r="V3634" i="7"/>
  <c r="V3630" i="7"/>
  <c r="V3626" i="7"/>
  <c r="V3622" i="7"/>
  <c r="V3618" i="7"/>
  <c r="V3614" i="7"/>
  <c r="V3610" i="7"/>
  <c r="V3606" i="7"/>
  <c r="V3602" i="7"/>
  <c r="V3598" i="7"/>
  <c r="V3594" i="7"/>
  <c r="V3590" i="7"/>
  <c r="V3586" i="7"/>
  <c r="V3582" i="7"/>
  <c r="V3578" i="7"/>
  <c r="V3574" i="7"/>
  <c r="V3570" i="7"/>
  <c r="V3566" i="7"/>
  <c r="V3562" i="7"/>
  <c r="V3558" i="7"/>
  <c r="V3554" i="7"/>
  <c r="V3550" i="7"/>
  <c r="V3908" i="7"/>
  <c r="V3901" i="7"/>
  <c r="V3897" i="7"/>
  <c r="V3893" i="7"/>
  <c r="V3889" i="7"/>
  <c r="V3885" i="7"/>
  <c r="V3881" i="7"/>
  <c r="V3877" i="7"/>
  <c r="V3873" i="7"/>
  <c r="V3869" i="7"/>
  <c r="V3865" i="7"/>
  <c r="V3861" i="7"/>
  <c r="V3857" i="7"/>
  <c r="V3853" i="7"/>
  <c r="V3849" i="7"/>
  <c r="V3845" i="7"/>
  <c r="V3841" i="7"/>
  <c r="V3837" i="7"/>
  <c r="V3833" i="7"/>
  <c r="V3829" i="7"/>
  <c r="V3825" i="7"/>
  <c r="V3821" i="7"/>
  <c r="V3817" i="7"/>
  <c r="V3813" i="7"/>
  <c r="V3809" i="7"/>
  <c r="V3805" i="7"/>
  <c r="V3801" i="7"/>
  <c r="V3797" i="7"/>
  <c r="V3793" i="7"/>
  <c r="V3789" i="7"/>
  <c r="V3785" i="7"/>
  <c r="V3781" i="7"/>
  <c r="V3777" i="7"/>
  <c r="V3773" i="7"/>
  <c r="V3769" i="7"/>
  <c r="V3765" i="7"/>
  <c r="V3761" i="7"/>
  <c r="V3757" i="7"/>
  <c r="V3753" i="7"/>
  <c r="V3749" i="7"/>
  <c r="V3745" i="7"/>
  <c r="V3741" i="7"/>
  <c r="V3737" i="7"/>
  <c r="V3733" i="7"/>
  <c r="V3729" i="7"/>
  <c r="V3725" i="7"/>
  <c r="V3721" i="7"/>
  <c r="V3717" i="7"/>
  <c r="V3713" i="7"/>
  <c r="V3709" i="7"/>
  <c r="V3705" i="7"/>
  <c r="V3701" i="7"/>
  <c r="V3697" i="7"/>
  <c r="V3693" i="7"/>
  <c r="V3689" i="7"/>
  <c r="V3685" i="7"/>
  <c r="V3681" i="7"/>
  <c r="V3677" i="7"/>
  <c r="V3673" i="7"/>
  <c r="V3669" i="7"/>
  <c r="V3661" i="7"/>
  <c r="V3657" i="7"/>
  <c r="V3653" i="7"/>
  <c r="V3649" i="7"/>
  <c r="V3645" i="7"/>
  <c r="V3641" i="7"/>
  <c r="V3637" i="7"/>
  <c r="V3633" i="7"/>
  <c r="V3629" i="7"/>
  <c r="V3625" i="7"/>
  <c r="V3621" i="7"/>
  <c r="V3617" i="7"/>
  <c r="V3613" i="7"/>
  <c r="V3609" i="7"/>
  <c r="V3605" i="7"/>
  <c r="V3601" i="7"/>
  <c r="V3597" i="7"/>
  <c r="V3593" i="7"/>
  <c r="V3589" i="7"/>
  <c r="V3585" i="7"/>
  <c r="V3581" i="7"/>
  <c r="V3577" i="7"/>
  <c r="V3573" i="7"/>
  <c r="V3565" i="7"/>
  <c r="V3561" i="7"/>
  <c r="V3905" i="7"/>
  <c r="V3900" i="7"/>
  <c r="V3896" i="7"/>
  <c r="V3892" i="7"/>
  <c r="V3888" i="7"/>
  <c r="V3884" i="7"/>
  <c r="V3880" i="7"/>
  <c r="V3876" i="7"/>
  <c r="V3872" i="7"/>
  <c r="V3868" i="7"/>
  <c r="V3864" i="7"/>
  <c r="V3860" i="7"/>
  <c r="V3856" i="7"/>
  <c r="V3852" i="7"/>
  <c r="V3848" i="7"/>
  <c r="V3844" i="7"/>
  <c r="V3840" i="7"/>
  <c r="V3836" i="7"/>
  <c r="V3832" i="7"/>
  <c r="V3828" i="7"/>
  <c r="V3824" i="7"/>
  <c r="V3820" i="7"/>
  <c r="V3816" i="7"/>
  <c r="V3812" i="7"/>
  <c r="V3808" i="7"/>
  <c r="V3804" i="7"/>
  <c r="V3800" i="7"/>
  <c r="V3796" i="7"/>
  <c r="V3792" i="7"/>
  <c r="V3788" i="7"/>
  <c r="V3784" i="7"/>
  <c r="V3780" i="7"/>
  <c r="V3776" i="7"/>
  <c r="V3772" i="7"/>
  <c r="V3768" i="7"/>
  <c r="V3764" i="7"/>
  <c r="V3760" i="7"/>
  <c r="V3756" i="7"/>
  <c r="V3752" i="7"/>
  <c r="V3748" i="7"/>
  <c r="V3744" i="7"/>
  <c r="V3740" i="7"/>
  <c r="V3736" i="7"/>
  <c r="V3732" i="7"/>
  <c r="V3728" i="7"/>
  <c r="V3724" i="7"/>
  <c r="V3720" i="7"/>
  <c r="V3716" i="7"/>
  <c r="V3712" i="7"/>
  <c r="V3708" i="7"/>
  <c r="V3704" i="7"/>
  <c r="V3700" i="7"/>
  <c r="V3696" i="7"/>
  <c r="V3692" i="7"/>
  <c r="V3688" i="7"/>
  <c r="V3684" i="7"/>
  <c r="V3680" i="7"/>
  <c r="V3676" i="7"/>
  <c r="V3672" i="7"/>
  <c r="V3668" i="7"/>
  <c r="V3664" i="7"/>
  <c r="V3660" i="7"/>
  <c r="V3656" i="7"/>
  <c r="V3652" i="7"/>
  <c r="V3648" i="7"/>
  <c r="V3640" i="7"/>
  <c r="V3636" i="7"/>
  <c r="V3632" i="7"/>
  <c r="V3628" i="7"/>
  <c r="V3624" i="7"/>
  <c r="V3620" i="7"/>
  <c r="V3616" i="7"/>
  <c r="V3612" i="7"/>
  <c r="V3608" i="7"/>
  <c r="V3604" i="7"/>
  <c r="V3600" i="7"/>
  <c r="V3596" i="7"/>
  <c r="V3592" i="7"/>
  <c r="V3588" i="7"/>
  <c r="V3584" i="7"/>
  <c r="V3580" i="7"/>
  <c r="V3576" i="7"/>
  <c r="V3572" i="7"/>
  <c r="V3568" i="7"/>
  <c r="V3564" i="7"/>
  <c r="V3560" i="7"/>
  <c r="V3556" i="7"/>
  <c r="V3552" i="7"/>
  <c r="V3548" i="7"/>
  <c r="V3544" i="7"/>
  <c r="V3540" i="7"/>
  <c r="V3536" i="7"/>
  <c r="V3904" i="7"/>
  <c r="V3899" i="7"/>
  <c r="V3895" i="7"/>
  <c r="V3891" i="7"/>
  <c r="V3887" i="7"/>
  <c r="V3883" i="7"/>
  <c r="V3879" i="7"/>
  <c r="V3875" i="7"/>
  <c r="V3871" i="7"/>
  <c r="V3867" i="7"/>
  <c r="V3863" i="7"/>
  <c r="V3859" i="7"/>
  <c r="V3855" i="7"/>
  <c r="V3851" i="7"/>
  <c r="V3847" i="7"/>
  <c r="V3843" i="7"/>
  <c r="V3839" i="7"/>
  <c r="V3835" i="7"/>
  <c r="V3831" i="7"/>
  <c r="V3827" i="7"/>
  <c r="V3823" i="7"/>
  <c r="V3819" i="7"/>
  <c r="V3815" i="7"/>
  <c r="V3811" i="7"/>
  <c r="V3807" i="7"/>
  <c r="V3803" i="7"/>
  <c r="V3799" i="7"/>
  <c r="V3795" i="7"/>
  <c r="V3791" i="7"/>
  <c r="V3787" i="7"/>
  <c r="V3783" i="7"/>
  <c r="V3779" i="7"/>
  <c r="V3775" i="7"/>
  <c r="V3771" i="7"/>
  <c r="V3767" i="7"/>
  <c r="V3763" i="7"/>
  <c r="V3759" i="7"/>
  <c r="V3755" i="7"/>
  <c r="V3751" i="7"/>
  <c r="V3747" i="7"/>
  <c r="V3743" i="7"/>
  <c r="V3739" i="7"/>
  <c r="V3735" i="7"/>
  <c r="V3731" i="7"/>
  <c r="V3727" i="7"/>
  <c r="V3723" i="7"/>
  <c r="V3719" i="7"/>
  <c r="V3715" i="7"/>
  <c r="V3711" i="7"/>
  <c r="V3707" i="7"/>
  <c r="V3703" i="7"/>
  <c r="V3699" i="7"/>
  <c r="V3695" i="7"/>
  <c r="V3691" i="7"/>
  <c r="V3687" i="7"/>
  <c r="V3683" i="7"/>
  <c r="V3679" i="7"/>
  <c r="V3675" i="7"/>
  <c r="V3671" i="7"/>
  <c r="V3667" i="7"/>
  <c r="V3663" i="7"/>
  <c r="V3659" i="7"/>
  <c r="V3655" i="7"/>
  <c r="V3651" i="7"/>
  <c r="V3647" i="7"/>
  <c r="V3639" i="7"/>
  <c r="V3635" i="7"/>
  <c r="V3631" i="7"/>
  <c r="V3627" i="7"/>
  <c r="V3623" i="7"/>
  <c r="V3619" i="7"/>
  <c r="V3615" i="7"/>
  <c r="V3611" i="7"/>
  <c r="V3607" i="7"/>
  <c r="V3603" i="7"/>
  <c r="V3599" i="7"/>
  <c r="V3595" i="7"/>
  <c r="V3591" i="7"/>
  <c r="V3587" i="7"/>
  <c r="V3583" i="7"/>
  <c r="V3579" i="7"/>
  <c r="V3575" i="7"/>
  <c r="V3571" i="7"/>
  <c r="V3567" i="7"/>
  <c r="V3563" i="7"/>
  <c r="V3559" i="7"/>
  <c r="V3551" i="7"/>
  <c r="V3545" i="7"/>
  <c r="V3539" i="7"/>
  <c r="V3534" i="7"/>
  <c r="V3530" i="7"/>
  <c r="V3526" i="7"/>
  <c r="V3522" i="7"/>
  <c r="V3518" i="7"/>
  <c r="V3514" i="7"/>
  <c r="V3510" i="7"/>
  <c r="V3506" i="7"/>
  <c r="V3502" i="7"/>
  <c r="V3498" i="7"/>
  <c r="V3494" i="7"/>
  <c r="V3490" i="7"/>
  <c r="V3486" i="7"/>
  <c r="V3482" i="7"/>
  <c r="V3478" i="7"/>
  <c r="V3474" i="7"/>
  <c r="V3470" i="7"/>
  <c r="V3466" i="7"/>
  <c r="V3462" i="7"/>
  <c r="V3458" i="7"/>
  <c r="V3454" i="7"/>
  <c r="V3450" i="7"/>
  <c r="V3446" i="7"/>
  <c r="V3442" i="7"/>
  <c r="V3438" i="7"/>
  <c r="V3434" i="7"/>
  <c r="V3430" i="7"/>
  <c r="V3426" i="7"/>
  <c r="V3422" i="7"/>
  <c r="V3418" i="7"/>
  <c r="V3414" i="7"/>
  <c r="V3410" i="7"/>
  <c r="V3406" i="7"/>
  <c r="V3402" i="7"/>
  <c r="V3398" i="7"/>
  <c r="V3394" i="7"/>
  <c r="V3390" i="7"/>
  <c r="V3386" i="7"/>
  <c r="V3382" i="7"/>
  <c r="V3378" i="7"/>
  <c r="V3374" i="7"/>
  <c r="V3370" i="7"/>
  <c r="V3366" i="7"/>
  <c r="V3362" i="7"/>
  <c r="V3358" i="7"/>
  <c r="V3354" i="7"/>
  <c r="V3350" i="7"/>
  <c r="V3346" i="7"/>
  <c r="V3342" i="7"/>
  <c r="V3338" i="7"/>
  <c r="V3334" i="7"/>
  <c r="V3330" i="7"/>
  <c r="V3326" i="7"/>
  <c r="V3322" i="7"/>
  <c r="V3318" i="7"/>
  <c r="V3314" i="7"/>
  <c r="V3310" i="7"/>
  <c r="V3306" i="7"/>
  <c r="V3302" i="7"/>
  <c r="V3298" i="7"/>
  <c r="V3294" i="7"/>
  <c r="V3290" i="7"/>
  <c r="V3286" i="7"/>
  <c r="V3282" i="7"/>
  <c r="V3278" i="7"/>
  <c r="V3274" i="7"/>
  <c r="V3270" i="7"/>
  <c r="V3266" i="7"/>
  <c r="V3262" i="7"/>
  <c r="V3258" i="7"/>
  <c r="V3254" i="7"/>
  <c r="V3250" i="7"/>
  <c r="V3246" i="7"/>
  <c r="V3242" i="7"/>
  <c r="V3238" i="7"/>
  <c r="V3234" i="7"/>
  <c r="V3230" i="7"/>
  <c r="V3226" i="7"/>
  <c r="V3222" i="7"/>
  <c r="V3218" i="7"/>
  <c r="V3214" i="7"/>
  <c r="V3210" i="7"/>
  <c r="V3206" i="7"/>
  <c r="V3202" i="7"/>
  <c r="V3198" i="7"/>
  <c r="V3194" i="7"/>
  <c r="V3190" i="7"/>
  <c r="V3186" i="7"/>
  <c r="V3182" i="7"/>
  <c r="V3178" i="7"/>
  <c r="V3174" i="7"/>
  <c r="V3170" i="7"/>
  <c r="V3166" i="7"/>
  <c r="V3162" i="7"/>
  <c r="V3158" i="7"/>
  <c r="V3154" i="7"/>
  <c r="V3150" i="7"/>
  <c r="V3146" i="7"/>
  <c r="V3142" i="7"/>
  <c r="V3138" i="7"/>
  <c r="V3134" i="7"/>
  <c r="V3130" i="7"/>
  <c r="V3126" i="7"/>
  <c r="V3122" i="7"/>
  <c r="V3118" i="7"/>
  <c r="V3114" i="7"/>
  <c r="V3110" i="7"/>
  <c r="V3106" i="7"/>
  <c r="V3102" i="7"/>
  <c r="V3098" i="7"/>
  <c r="V3094" i="7"/>
  <c r="V3090" i="7"/>
  <c r="V3086" i="7"/>
  <c r="V3082" i="7"/>
  <c r="V3078" i="7"/>
  <c r="V3074" i="7"/>
  <c r="V3070" i="7"/>
  <c r="V3066" i="7"/>
  <c r="V3062" i="7"/>
  <c r="V3058" i="7"/>
  <c r="V3054" i="7"/>
  <c r="V3050" i="7"/>
  <c r="V3046" i="7"/>
  <c r="V3042" i="7"/>
  <c r="V3038" i="7"/>
  <c r="V3034" i="7"/>
  <c r="V3030" i="7"/>
  <c r="V3026" i="7"/>
  <c r="V3022" i="7"/>
  <c r="V3018" i="7"/>
  <c r="V3014" i="7"/>
  <c r="V3010" i="7"/>
  <c r="V3006" i="7"/>
  <c r="V3002" i="7"/>
  <c r="V2998" i="7"/>
  <c r="V2994" i="7"/>
  <c r="V2990" i="7"/>
  <c r="V2986" i="7"/>
  <c r="V2982" i="7"/>
  <c r="V2978" i="7"/>
  <c r="V2974" i="7"/>
  <c r="V2970" i="7"/>
  <c r="V2966" i="7"/>
  <c r="V2962" i="7"/>
  <c r="V2958" i="7"/>
  <c r="V2954" i="7"/>
  <c r="V2950" i="7"/>
  <c r="V2946" i="7"/>
  <c r="V2942" i="7"/>
  <c r="V2938" i="7"/>
  <c r="V2934" i="7"/>
  <c r="V2930" i="7"/>
  <c r="V2926" i="7"/>
  <c r="V2922" i="7"/>
  <c r="V2918" i="7"/>
  <c r="V2914" i="7"/>
  <c r="V2910" i="7"/>
  <c r="V2906" i="7"/>
  <c r="V2902" i="7"/>
  <c r="V2898" i="7"/>
  <c r="V2894" i="7"/>
  <c r="V2890" i="7"/>
  <c r="V2886" i="7"/>
  <c r="V2882" i="7"/>
  <c r="V2878" i="7"/>
  <c r="V2874" i="7"/>
  <c r="V2870" i="7"/>
  <c r="V3557" i="7"/>
  <c r="V3549" i="7"/>
  <c r="V3543" i="7"/>
  <c r="V3538" i="7"/>
  <c r="V3533" i="7"/>
  <c r="V3529" i="7"/>
  <c r="V3525" i="7"/>
  <c r="V3521" i="7"/>
  <c r="V3517" i="7"/>
  <c r="V3513" i="7"/>
  <c r="V3509" i="7"/>
  <c r="V3505" i="7"/>
  <c r="V3501" i="7"/>
  <c r="V3497" i="7"/>
  <c r="V3493" i="7"/>
  <c r="V3489" i="7"/>
  <c r="V3485" i="7"/>
  <c r="V3481" i="7"/>
  <c r="V3477" i="7"/>
  <c r="V3473" i="7"/>
  <c r="V3469" i="7"/>
  <c r="V3465" i="7"/>
  <c r="V3461" i="7"/>
  <c r="V3457" i="7"/>
  <c r="V3453" i="7"/>
  <c r="V3449" i="7"/>
  <c r="V3445" i="7"/>
  <c r="V3441" i="7"/>
  <c r="V3437" i="7"/>
  <c r="V3433" i="7"/>
  <c r="V3429" i="7"/>
  <c r="V3425" i="7"/>
  <c r="V3421" i="7"/>
  <c r="V3417" i="7"/>
  <c r="V3413" i="7"/>
  <c r="V3409" i="7"/>
  <c r="V3405" i="7"/>
  <c r="V3401" i="7"/>
  <c r="V3397" i="7"/>
  <c r="V3393" i="7"/>
  <c r="V3389" i="7"/>
  <c r="V3385" i="7"/>
  <c r="V3381" i="7"/>
  <c r="V3377" i="7"/>
  <c r="V3373" i="7"/>
  <c r="V3369" i="7"/>
  <c r="V3365" i="7"/>
  <c r="V3361" i="7"/>
  <c r="V3357" i="7"/>
  <c r="V3353" i="7"/>
  <c r="V3349" i="7"/>
  <c r="V3345" i="7"/>
  <c r="V3341" i="7"/>
  <c r="V3337" i="7"/>
  <c r="V3333" i="7"/>
  <c r="V3329" i="7"/>
  <c r="V3325" i="7"/>
  <c r="V3321" i="7"/>
  <c r="V3317" i="7"/>
  <c r="V3313" i="7"/>
  <c r="V3309" i="7"/>
  <c r="V3305" i="7"/>
  <c r="V3301" i="7"/>
  <c r="V3297" i="7"/>
  <c r="V3293" i="7"/>
  <c r="V3289" i="7"/>
  <c r="V3285" i="7"/>
  <c r="V3281" i="7"/>
  <c r="V3277" i="7"/>
  <c r="V3273" i="7"/>
  <c r="V3269" i="7"/>
  <c r="V3265" i="7"/>
  <c r="V3261" i="7"/>
  <c r="V3257" i="7"/>
  <c r="V3253" i="7"/>
  <c r="V3249" i="7"/>
  <c r="V3245" i="7"/>
  <c r="V3241" i="7"/>
  <c r="V3237" i="7"/>
  <c r="V3233" i="7"/>
  <c r="V3229" i="7"/>
  <c r="V3225" i="7"/>
  <c r="V3221" i="7"/>
  <c r="V3217" i="7"/>
  <c r="V3213" i="7"/>
  <c r="V3209" i="7"/>
  <c r="V3205" i="7"/>
  <c r="V3201" i="7"/>
  <c r="V3197" i="7"/>
  <c r="V3193" i="7"/>
  <c r="V3189" i="7"/>
  <c r="V3185" i="7"/>
  <c r="V3181" i="7"/>
  <c r="V3177" i="7"/>
  <c r="V3173" i="7"/>
  <c r="V3169" i="7"/>
  <c r="V3165" i="7"/>
  <c r="V3161" i="7"/>
  <c r="V3157" i="7"/>
  <c r="V3153" i="7"/>
  <c r="V3149" i="7"/>
  <c r="V3145" i="7"/>
  <c r="V3141" i="7"/>
  <c r="V3137" i="7"/>
  <c r="V3133" i="7"/>
  <c r="V3129" i="7"/>
  <c r="V3125" i="7"/>
  <c r="V3121" i="7"/>
  <c r="V3117" i="7"/>
  <c r="V3113" i="7"/>
  <c r="V3109" i="7"/>
  <c r="V3105" i="7"/>
  <c r="V3101" i="7"/>
  <c r="V3097" i="7"/>
  <c r="V3093" i="7"/>
  <c r="V3089" i="7"/>
  <c r="V3085" i="7"/>
  <c r="V3081" i="7"/>
  <c r="V3073" i="7"/>
  <c r="V3069" i="7"/>
  <c r="V3065" i="7"/>
  <c r="V3061" i="7"/>
  <c r="V3057" i="7"/>
  <c r="V3053" i="7"/>
  <c r="V3049" i="7"/>
  <c r="V3045" i="7"/>
  <c r="V3041" i="7"/>
  <c r="V3037" i="7"/>
  <c r="V3033" i="7"/>
  <c r="V3029" i="7"/>
  <c r="V3025" i="7"/>
  <c r="V3021" i="7"/>
  <c r="V3017" i="7"/>
  <c r="V3013" i="7"/>
  <c r="V3009" i="7"/>
  <c r="V3005" i="7"/>
  <c r="V3001" i="7"/>
  <c r="V2997" i="7"/>
  <c r="V2993" i="7"/>
  <c r="V2989" i="7"/>
  <c r="V2985" i="7"/>
  <c r="V2981" i="7"/>
  <c r="V2977" i="7"/>
  <c r="V2973" i="7"/>
  <c r="V2969" i="7"/>
  <c r="V2965" i="7"/>
  <c r="V2961" i="7"/>
  <c r="V2957" i="7"/>
  <c r="V2953" i="7"/>
  <c r="V2949" i="7"/>
  <c r="V2945" i="7"/>
  <c r="V2941" i="7"/>
  <c r="V2937" i="7"/>
  <c r="V2933" i="7"/>
  <c r="V2929" i="7"/>
  <c r="V2925" i="7"/>
  <c r="V2921" i="7"/>
  <c r="V2917" i="7"/>
  <c r="V2913" i="7"/>
  <c r="V2909" i="7"/>
  <c r="V2905" i="7"/>
  <c r="V2901" i="7"/>
  <c r="V2897" i="7"/>
  <c r="V3555" i="7"/>
  <c r="V3547" i="7"/>
  <c r="V3542" i="7"/>
  <c r="V3537" i="7"/>
  <c r="V3532" i="7"/>
  <c r="V3528" i="7"/>
  <c r="V3524" i="7"/>
  <c r="V3520" i="7"/>
  <c r="V3516" i="7"/>
  <c r="V3512" i="7"/>
  <c r="V3508" i="7"/>
  <c r="V3504" i="7"/>
  <c r="V3500" i="7"/>
  <c r="V3496" i="7"/>
  <c r="V3492" i="7"/>
  <c r="V3488" i="7"/>
  <c r="V3484" i="7"/>
  <c r="V3480" i="7"/>
  <c r="V3476" i="7"/>
  <c r="V3472" i="7"/>
  <c r="V3468" i="7"/>
  <c r="V3464" i="7"/>
  <c r="V3460" i="7"/>
  <c r="V3456" i="7"/>
  <c r="V3452" i="7"/>
  <c r="V3448" i="7"/>
  <c r="V3444" i="7"/>
  <c r="V3440" i="7"/>
  <c r="V3436" i="7"/>
  <c r="V3432" i="7"/>
  <c r="V3428" i="7"/>
  <c r="V3424" i="7"/>
  <c r="V3420" i="7"/>
  <c r="V3416" i="7"/>
  <c r="V3412" i="7"/>
  <c r="V3408" i="7"/>
  <c r="V3404" i="7"/>
  <c r="V3400" i="7"/>
  <c r="V3396" i="7"/>
  <c r="V3392" i="7"/>
  <c r="V3388" i="7"/>
  <c r="V3384" i="7"/>
  <c r="V3380" i="7"/>
  <c r="V3376" i="7"/>
  <c r="V3372" i="7"/>
  <c r="V3368" i="7"/>
  <c r="V3364" i="7"/>
  <c r="V3360" i="7"/>
  <c r="V3356" i="7"/>
  <c r="V3352" i="7"/>
  <c r="V3348" i="7"/>
  <c r="V3344" i="7"/>
  <c r="V3340" i="7"/>
  <c r="V3336" i="7"/>
  <c r="V3332" i="7"/>
  <c r="V3328" i="7"/>
  <c r="V3324" i="7"/>
  <c r="V3320" i="7"/>
  <c r="V3316" i="7"/>
  <c r="V3312" i="7"/>
  <c r="V3308" i="7"/>
  <c r="V3304" i="7"/>
  <c r="V3300" i="7"/>
  <c r="V3296" i="7"/>
  <c r="V3292" i="7"/>
  <c r="V3288" i="7"/>
  <c r="V3284" i="7"/>
  <c r="V3280" i="7"/>
  <c r="V3276" i="7"/>
  <c r="V3272" i="7"/>
  <c r="V3268" i="7"/>
  <c r="V3264" i="7"/>
  <c r="V3260" i="7"/>
  <c r="V3256" i="7"/>
  <c r="V3252" i="7"/>
  <c r="V3248" i="7"/>
  <c r="V3244" i="7"/>
  <c r="V3240" i="7"/>
  <c r="V3236" i="7"/>
  <c r="V3232" i="7"/>
  <c r="V3228" i="7"/>
  <c r="V3224" i="7"/>
  <c r="V3220" i="7"/>
  <c r="V3216" i="7"/>
  <c r="V3212" i="7"/>
  <c r="V3208" i="7"/>
  <c r="V3204" i="7"/>
  <c r="V3200" i="7"/>
  <c r="V3196" i="7"/>
  <c r="V3192" i="7"/>
  <c r="V3188" i="7"/>
  <c r="V3184" i="7"/>
  <c r="V3180" i="7"/>
  <c r="V3176" i="7"/>
  <c r="V3172" i="7"/>
  <c r="V3168" i="7"/>
  <c r="V3164" i="7"/>
  <c r="V3160" i="7"/>
  <c r="V3156" i="7"/>
  <c r="V3152" i="7"/>
  <c r="V3148" i="7"/>
  <c r="V3144" i="7"/>
  <c r="V3140" i="7"/>
  <c r="V3136" i="7"/>
  <c r="V3132" i="7"/>
  <c r="V3128" i="7"/>
  <c r="V3124" i="7"/>
  <c r="V3120" i="7"/>
  <c r="V3116" i="7"/>
  <c r="V3112" i="7"/>
  <c r="V3108" i="7"/>
  <c r="V3104" i="7"/>
  <c r="V3100" i="7"/>
  <c r="V3096" i="7"/>
  <c r="V3092" i="7"/>
  <c r="V3088" i="7"/>
  <c r="V3084" i="7"/>
  <c r="V3080" i="7"/>
  <c r="V3076" i="7"/>
  <c r="V3072" i="7"/>
  <c r="V3068" i="7"/>
  <c r="V3064" i="7"/>
  <c r="V3060" i="7"/>
  <c r="V3056" i="7"/>
  <c r="V3052" i="7"/>
  <c r="V3048" i="7"/>
  <c r="V3044" i="7"/>
  <c r="V3040" i="7"/>
  <c r="V3036" i="7"/>
  <c r="V3032" i="7"/>
  <c r="V3028" i="7"/>
  <c r="V3024" i="7"/>
  <c r="V3020" i="7"/>
  <c r="V3016" i="7"/>
  <c r="V3012" i="7"/>
  <c r="V3008" i="7"/>
  <c r="V3004" i="7"/>
  <c r="V3000" i="7"/>
  <c r="V2996" i="7"/>
  <c r="V2992" i="7"/>
  <c r="V2988" i="7"/>
  <c r="V2984" i="7"/>
  <c r="V2980" i="7"/>
  <c r="V2976" i="7"/>
  <c r="V2972" i="7"/>
  <c r="V2968" i="7"/>
  <c r="V2964" i="7"/>
  <c r="V2960" i="7"/>
  <c r="V2956" i="7"/>
  <c r="V2952" i="7"/>
  <c r="V2948" i="7"/>
  <c r="V2944" i="7"/>
  <c r="V2940" i="7"/>
  <c r="V2936" i="7"/>
  <c r="V2932" i="7"/>
  <c r="V2928" i="7"/>
  <c r="V2924" i="7"/>
  <c r="V2920" i="7"/>
  <c r="V2916" i="7"/>
  <c r="V2912" i="7"/>
  <c r="V2908" i="7"/>
  <c r="V2904" i="7"/>
  <c r="V3553" i="7"/>
  <c r="V3546" i="7"/>
  <c r="V3541" i="7"/>
  <c r="V3535" i="7"/>
  <c r="V3531" i="7"/>
  <c r="V3527" i="7"/>
  <c r="V3523" i="7"/>
  <c r="V3519" i="7"/>
  <c r="V3515" i="7"/>
  <c r="V3511" i="7"/>
  <c r="V3507" i="7"/>
  <c r="V3503" i="7"/>
  <c r="V3499" i="7"/>
  <c r="V3495" i="7"/>
  <c r="V3491" i="7"/>
  <c r="V3487" i="7"/>
  <c r="V3483" i="7"/>
  <c r="V3479" i="7"/>
  <c r="V3475" i="7"/>
  <c r="V3471" i="7"/>
  <c r="V3467" i="7"/>
  <c r="V3463" i="7"/>
  <c r="V3459" i="7"/>
  <c r="V3455" i="7"/>
  <c r="V3451" i="7"/>
  <c r="V3447" i="7"/>
  <c r="V3443" i="7"/>
  <c r="V3439" i="7"/>
  <c r="V3435" i="7"/>
  <c r="V3431" i="7"/>
  <c r="V3427" i="7"/>
  <c r="V3423" i="7"/>
  <c r="V3419" i="7"/>
  <c r="V3415" i="7"/>
  <c r="V3411" i="7"/>
  <c r="V3407" i="7"/>
  <c r="V3403" i="7"/>
  <c r="V3399" i="7"/>
  <c r="V3395" i="7"/>
  <c r="V3391" i="7"/>
  <c r="V3387" i="7"/>
  <c r="V3383" i="7"/>
  <c r="V3379" i="7"/>
  <c r="V3375" i="7"/>
  <c r="V3371" i="7"/>
  <c r="V3367" i="7"/>
  <c r="V3363" i="7"/>
  <c r="V3359" i="7"/>
  <c r="V3355" i="7"/>
  <c r="V3351" i="7"/>
  <c r="V3347" i="7"/>
  <c r="V3343" i="7"/>
  <c r="V3339" i="7"/>
  <c r="V3335" i="7"/>
  <c r="V3331" i="7"/>
  <c r="V3327" i="7"/>
  <c r="V3323" i="7"/>
  <c r="V3319" i="7"/>
  <c r="V3315" i="7"/>
  <c r="V3311" i="7"/>
  <c r="V3307" i="7"/>
  <c r="V3303" i="7"/>
  <c r="V3299" i="7"/>
  <c r="V3291" i="7"/>
  <c r="V3287" i="7"/>
  <c r="V3283" i="7"/>
  <c r="V3279" i="7"/>
  <c r="V3275" i="7"/>
  <c r="V3271" i="7"/>
  <c r="V3267" i="7"/>
  <c r="V3263" i="7"/>
  <c r="V3259" i="7"/>
  <c r="V3255" i="7"/>
  <c r="V3251" i="7"/>
  <c r="V3247" i="7"/>
  <c r="V3243" i="7"/>
  <c r="V3239" i="7"/>
  <c r="V3235" i="7"/>
  <c r="V3231" i="7"/>
  <c r="V3227" i="7"/>
  <c r="V3223" i="7"/>
  <c r="V3219" i="7"/>
  <c r="V3215" i="7"/>
  <c r="V3211" i="7"/>
  <c r="V3207" i="7"/>
  <c r="V3203" i="7"/>
  <c r="V3199" i="7"/>
  <c r="V3195" i="7"/>
  <c r="V3191" i="7"/>
  <c r="V3187" i="7"/>
  <c r="V3183" i="7"/>
  <c r="V3179" i="7"/>
  <c r="V3175" i="7"/>
  <c r="V3171" i="7"/>
  <c r="V3167" i="7"/>
  <c r="V3163" i="7"/>
  <c r="V3159" i="7"/>
  <c r="V3155" i="7"/>
  <c r="V3151" i="7"/>
  <c r="V3147" i="7"/>
  <c r="V3143" i="7"/>
  <c r="V3139" i="7"/>
  <c r="V3135" i="7"/>
  <c r="V3131" i="7"/>
  <c r="V3127" i="7"/>
  <c r="V3123" i="7"/>
  <c r="V3119" i="7"/>
  <c r="V3115" i="7"/>
  <c r="V3111" i="7"/>
  <c r="V3107" i="7"/>
  <c r="V3103" i="7"/>
  <c r="V3099" i="7"/>
  <c r="V3095" i="7"/>
  <c r="V3091" i="7"/>
  <c r="V3087" i="7"/>
  <c r="V3083" i="7"/>
  <c r="V3079" i="7"/>
  <c r="V3075" i="7"/>
  <c r="V3071" i="7"/>
  <c r="V3067" i="7"/>
  <c r="V3063" i="7"/>
  <c r="V3059" i="7"/>
  <c r="V3055" i="7"/>
  <c r="V3051" i="7"/>
  <c r="V3047" i="7"/>
  <c r="V3043" i="7"/>
  <c r="V3039" i="7"/>
  <c r="V3035" i="7"/>
  <c r="V3031" i="7"/>
  <c r="V3027" i="7"/>
  <c r="V3023" i="7"/>
  <c r="V3019" i="7"/>
  <c r="V3015" i="7"/>
  <c r="V3011" i="7"/>
  <c r="V3007" i="7"/>
  <c r="V3003" i="7"/>
  <c r="V2999" i="7"/>
  <c r="V2995" i="7"/>
  <c r="V2991" i="7"/>
  <c r="V2987" i="7"/>
  <c r="V2983" i="7"/>
  <c r="V2979" i="7"/>
  <c r="V2975" i="7"/>
  <c r="V2971" i="7"/>
  <c r="V2967" i="7"/>
  <c r="V2963" i="7"/>
  <c r="V2959" i="7"/>
  <c r="V2955" i="7"/>
  <c r="V2951" i="7"/>
  <c r="V2947" i="7"/>
  <c r="V2943" i="7"/>
  <c r="V2939" i="7"/>
  <c r="V2935" i="7"/>
  <c r="V2931" i="7"/>
  <c r="V2927" i="7"/>
  <c r="V2923" i="7"/>
  <c r="V2919" i="7"/>
  <c r="V2915" i="7"/>
  <c r="V2911" i="7"/>
  <c r="V2907" i="7"/>
  <c r="V2903" i="7"/>
  <c r="V2899" i="7"/>
  <c r="V2895" i="7"/>
  <c r="V2891" i="7"/>
  <c r="V2887" i="7"/>
  <c r="V2883" i="7"/>
  <c r="V2879" i="7"/>
  <c r="V2875" i="7"/>
  <c r="V2871" i="7"/>
  <c r="V2896" i="7"/>
  <c r="V2888" i="7"/>
  <c r="V2880" i="7"/>
  <c r="V2872" i="7"/>
  <c r="V2866" i="7"/>
  <c r="V2862" i="7"/>
  <c r="V2858" i="7"/>
  <c r="V2854" i="7"/>
  <c r="V2850" i="7"/>
  <c r="V2846" i="7"/>
  <c r="V2842" i="7"/>
  <c r="V2838" i="7"/>
  <c r="V2834" i="7"/>
  <c r="V2830" i="7"/>
  <c r="V2826" i="7"/>
  <c r="V2822" i="7"/>
  <c r="V2818" i="7"/>
  <c r="V2814" i="7"/>
  <c r="V2810" i="7"/>
  <c r="V2806" i="7"/>
  <c r="V2802" i="7"/>
  <c r="V2798" i="7"/>
  <c r="V2794" i="7"/>
  <c r="V2790" i="7"/>
  <c r="V2786" i="7"/>
  <c r="V2782" i="7"/>
  <c r="V2778" i="7"/>
  <c r="V2774" i="7"/>
  <c r="V2770" i="7"/>
  <c r="V2766" i="7"/>
  <c r="V2762" i="7"/>
  <c r="V2758" i="7"/>
  <c r="V2754" i="7"/>
  <c r="V2750" i="7"/>
  <c r="V2746" i="7"/>
  <c r="V2742" i="7"/>
  <c r="V2738" i="7"/>
  <c r="V2734" i="7"/>
  <c r="V2730" i="7"/>
  <c r="V2726" i="7"/>
  <c r="V2722" i="7"/>
  <c r="V2718" i="7"/>
  <c r="V2714" i="7"/>
  <c r="V2710" i="7"/>
  <c r="V2706" i="7"/>
  <c r="V2702" i="7"/>
  <c r="V2698" i="7"/>
  <c r="V2694" i="7"/>
  <c r="V2690" i="7"/>
  <c r="V2686" i="7"/>
  <c r="V2682" i="7"/>
  <c r="V2678" i="7"/>
  <c r="V2674" i="7"/>
  <c r="V2670" i="7"/>
  <c r="V2666" i="7"/>
  <c r="V2662" i="7"/>
  <c r="V2658" i="7"/>
  <c r="V2654" i="7"/>
  <c r="V2650" i="7"/>
  <c r="V2646" i="7"/>
  <c r="V2642" i="7"/>
  <c r="V2638" i="7"/>
  <c r="V2634" i="7"/>
  <c r="V2630" i="7"/>
  <c r="V2626" i="7"/>
  <c r="V2622" i="7"/>
  <c r="V2618" i="7"/>
  <c r="V2614" i="7"/>
  <c r="V2610" i="7"/>
  <c r="V2606" i="7"/>
  <c r="V2602" i="7"/>
  <c r="V2598" i="7"/>
  <c r="V2594" i="7"/>
  <c r="V2590" i="7"/>
  <c r="V2586" i="7"/>
  <c r="V2582" i="7"/>
  <c r="V2578" i="7"/>
  <c r="V2574" i="7"/>
  <c r="V2570" i="7"/>
  <c r="V2566" i="7"/>
  <c r="V2562" i="7"/>
  <c r="V2558" i="7"/>
  <c r="V2554" i="7"/>
  <c r="V2550" i="7"/>
  <c r="V2546" i="7"/>
  <c r="V2542" i="7"/>
  <c r="V2538" i="7"/>
  <c r="V2534" i="7"/>
  <c r="V2530" i="7"/>
  <c r="V2526" i="7"/>
  <c r="V2522" i="7"/>
  <c r="V2518" i="7"/>
  <c r="V2514" i="7"/>
  <c r="V2510" i="7"/>
  <c r="V2506" i="7"/>
  <c r="V2502" i="7"/>
  <c r="V2498" i="7"/>
  <c r="V2494" i="7"/>
  <c r="V2490" i="7"/>
  <c r="V2486" i="7"/>
  <c r="V2482" i="7"/>
  <c r="V2478" i="7"/>
  <c r="V2474" i="7"/>
  <c r="V2470" i="7"/>
  <c r="V2466" i="7"/>
  <c r="V2462" i="7"/>
  <c r="V2458" i="7"/>
  <c r="V2454" i="7"/>
  <c r="V2450" i="7"/>
  <c r="V2446" i="7"/>
  <c r="V2442" i="7"/>
  <c r="V2438" i="7"/>
  <c r="V2434" i="7"/>
  <c r="V2430" i="7"/>
  <c r="V2426" i="7"/>
  <c r="V2422" i="7"/>
  <c r="V2418" i="7"/>
  <c r="V2414" i="7"/>
  <c r="V2410" i="7"/>
  <c r="V2406" i="7"/>
  <c r="V2402" i="7"/>
  <c r="V2398" i="7"/>
  <c r="V2394" i="7"/>
  <c r="V2390" i="7"/>
  <c r="V2386" i="7"/>
  <c r="V2382" i="7"/>
  <c r="V2378" i="7"/>
  <c r="V2374" i="7"/>
  <c r="V2370" i="7"/>
  <c r="V2366" i="7"/>
  <c r="V2362" i="7"/>
  <c r="V2358" i="7"/>
  <c r="V2350" i="7"/>
  <c r="V2346" i="7"/>
  <c r="V2342" i="7"/>
  <c r="V2338" i="7"/>
  <c r="V2334" i="7"/>
  <c r="V2330" i="7"/>
  <c r="V2326" i="7"/>
  <c r="V2322" i="7"/>
  <c r="V2318" i="7"/>
  <c r="V2314" i="7"/>
  <c r="V2310" i="7"/>
  <c r="V2306" i="7"/>
  <c r="V2302" i="7"/>
  <c r="V2298" i="7"/>
  <c r="V2294" i="7"/>
  <c r="V2290" i="7"/>
  <c r="V2286" i="7"/>
  <c r="V2282" i="7"/>
  <c r="V2278" i="7"/>
  <c r="V2274" i="7"/>
  <c r="V2270" i="7"/>
  <c r="V2266" i="7"/>
  <c r="V2262" i="7"/>
  <c r="V2258" i="7"/>
  <c r="V2254" i="7"/>
  <c r="V2250" i="7"/>
  <c r="V2246" i="7"/>
  <c r="V2242" i="7"/>
  <c r="V2238" i="7"/>
  <c r="V2234" i="7"/>
  <c r="V2230" i="7"/>
  <c r="V2226" i="7"/>
  <c r="V2222" i="7"/>
  <c r="V2218" i="7"/>
  <c r="V2214" i="7"/>
  <c r="V2210" i="7"/>
  <c r="V2206" i="7"/>
  <c r="V2202" i="7"/>
  <c r="V2893" i="7"/>
  <c r="V2885" i="7"/>
  <c r="V2877" i="7"/>
  <c r="V2869" i="7"/>
  <c r="V2865" i="7"/>
  <c r="V2861" i="7"/>
  <c r="V2857" i="7"/>
  <c r="V2853" i="7"/>
  <c r="V2849" i="7"/>
  <c r="V2845" i="7"/>
  <c r="V2841" i="7"/>
  <c r="V2837" i="7"/>
  <c r="V2833" i="7"/>
  <c r="V2829" i="7"/>
  <c r="V2825" i="7"/>
  <c r="V2821" i="7"/>
  <c r="V2817" i="7"/>
  <c r="V2813" i="7"/>
  <c r="V2809" i="7"/>
  <c r="V2805" i="7"/>
  <c r="V2801" i="7"/>
  <c r="V2797" i="7"/>
  <c r="V2793" i="7"/>
  <c r="V2789" i="7"/>
  <c r="V2785" i="7"/>
  <c r="V2781" i="7"/>
  <c r="V2777" i="7"/>
  <c r="V2773" i="7"/>
  <c r="V2769" i="7"/>
  <c r="V2765" i="7"/>
  <c r="V2761" i="7"/>
  <c r="V2757" i="7"/>
  <c r="V2753" i="7"/>
  <c r="V2749" i="7"/>
  <c r="V2745" i="7"/>
  <c r="V2741" i="7"/>
  <c r="V2737" i="7"/>
  <c r="V2733" i="7"/>
  <c r="V2729" i="7"/>
  <c r="V2725" i="7"/>
  <c r="V2721" i="7"/>
  <c r="V2717" i="7"/>
  <c r="V2713" i="7"/>
  <c r="V2709" i="7"/>
  <c r="V2705" i="7"/>
  <c r="V2701" i="7"/>
  <c r="V2697" i="7"/>
  <c r="V2693" i="7"/>
  <c r="V2689" i="7"/>
  <c r="V2685" i="7"/>
  <c r="V2681" i="7"/>
  <c r="V2677" i="7"/>
  <c r="V2673" i="7"/>
  <c r="V2669" i="7"/>
  <c r="V2665" i="7"/>
  <c r="V2661" i="7"/>
  <c r="V2657" i="7"/>
  <c r="V2653" i="7"/>
  <c r="V2649" i="7"/>
  <c r="V2645" i="7"/>
  <c r="V2641" i="7"/>
  <c r="V2637" i="7"/>
  <c r="V2633" i="7"/>
  <c r="V2629" i="7"/>
  <c r="V2625" i="7"/>
  <c r="V2621" i="7"/>
  <c r="V2617" i="7"/>
  <c r="V2613" i="7"/>
  <c r="V2609" i="7"/>
  <c r="V2605" i="7"/>
  <c r="V2601" i="7"/>
  <c r="V2597" i="7"/>
  <c r="V2593" i="7"/>
  <c r="V2589" i="7"/>
  <c r="V2585" i="7"/>
  <c r="V2581" i="7"/>
  <c r="V2577" i="7"/>
  <c r="V2573" i="7"/>
  <c r="V2569" i="7"/>
  <c r="V2565" i="7"/>
  <c r="V2561" i="7"/>
  <c r="V2557" i="7"/>
  <c r="V2553" i="7"/>
  <c r="V2549" i="7"/>
  <c r="V2545" i="7"/>
  <c r="V2541" i="7"/>
  <c r="V2537" i="7"/>
  <c r="V2533" i="7"/>
  <c r="V2529" i="7"/>
  <c r="V2525" i="7"/>
  <c r="V2521" i="7"/>
  <c r="V2517" i="7"/>
  <c r="V2513" i="7"/>
  <c r="V2509" i="7"/>
  <c r="V2505" i="7"/>
  <c r="V2501" i="7"/>
  <c r="V2497" i="7"/>
  <c r="V2493" i="7"/>
  <c r="V2489" i="7"/>
  <c r="V2485" i="7"/>
  <c r="V2481" i="7"/>
  <c r="V2477" i="7"/>
  <c r="V2473" i="7"/>
  <c r="V2469" i="7"/>
  <c r="V2465" i="7"/>
  <c r="V2461" i="7"/>
  <c r="V2457" i="7"/>
  <c r="V2453" i="7"/>
  <c r="V2449" i="7"/>
  <c r="V2445" i="7"/>
  <c r="V2441" i="7"/>
  <c r="V2437" i="7"/>
  <c r="V2433" i="7"/>
  <c r="V2429" i="7"/>
  <c r="V2425" i="7"/>
  <c r="V2421" i="7"/>
  <c r="V2417" i="7"/>
  <c r="V2413" i="7"/>
  <c r="V2409" i="7"/>
  <c r="V2405" i="7"/>
  <c r="V2401" i="7"/>
  <c r="V2397" i="7"/>
  <c r="V2393" i="7"/>
  <c r="V2389" i="7"/>
  <c r="V2385" i="7"/>
  <c r="V2381" i="7"/>
  <c r="V2377" i="7"/>
  <c r="V2373" i="7"/>
  <c r="V2369" i="7"/>
  <c r="V2365" i="7"/>
  <c r="V2361" i="7"/>
  <c r="V2357" i="7"/>
  <c r="V2353" i="7"/>
  <c r="V2349" i="7"/>
  <c r="V2345" i="7"/>
  <c r="V2341" i="7"/>
  <c r="V2337" i="7"/>
  <c r="V2333" i="7"/>
  <c r="V2329" i="7"/>
  <c r="V2325" i="7"/>
  <c r="V2321" i="7"/>
  <c r="V2317" i="7"/>
  <c r="V2313" i="7"/>
  <c r="V2309" i="7"/>
  <c r="V2305" i="7"/>
  <c r="V2301" i="7"/>
  <c r="V2297" i="7"/>
  <c r="V2293" i="7"/>
  <c r="V2289" i="7"/>
  <c r="V2285" i="7"/>
  <c r="V2281" i="7"/>
  <c r="V2277" i="7"/>
  <c r="V2273" i="7"/>
  <c r="V2269" i="7"/>
  <c r="V2265" i="7"/>
  <c r="V2261" i="7"/>
  <c r="V2257" i="7"/>
  <c r="V2253" i="7"/>
  <c r="V2249" i="7"/>
  <c r="V2245" i="7"/>
  <c r="V2241" i="7"/>
  <c r="V2237" i="7"/>
  <c r="V2233" i="7"/>
  <c r="V2229" i="7"/>
  <c r="V2225" i="7"/>
  <c r="V2221" i="7"/>
  <c r="V2892" i="7"/>
  <c r="V2884" i="7"/>
  <c r="V2876" i="7"/>
  <c r="V2868" i="7"/>
  <c r="V2864" i="7"/>
  <c r="V2860" i="7"/>
  <c r="V2856" i="7"/>
  <c r="V2852" i="7"/>
  <c r="V2848" i="7"/>
  <c r="V2844" i="7"/>
  <c r="V2840" i="7"/>
  <c r="V2836" i="7"/>
  <c r="V2832" i="7"/>
  <c r="V2828" i="7"/>
  <c r="V2824" i="7"/>
  <c r="V2820" i="7"/>
  <c r="V2816" i="7"/>
  <c r="V2812" i="7"/>
  <c r="V2808" i="7"/>
  <c r="V2804" i="7"/>
  <c r="V2800" i="7"/>
  <c r="V2796" i="7"/>
  <c r="V2792" i="7"/>
  <c r="V2788" i="7"/>
  <c r="V2784" i="7"/>
  <c r="V2780" i="7"/>
  <c r="V2776" i="7"/>
  <c r="V2772" i="7"/>
  <c r="V2768" i="7"/>
  <c r="V2764" i="7"/>
  <c r="V2760" i="7"/>
  <c r="V2756" i="7"/>
  <c r="V2752" i="7"/>
  <c r="V2748" i="7"/>
  <c r="V2744" i="7"/>
  <c r="V2740" i="7"/>
  <c r="V2736" i="7"/>
  <c r="V2732" i="7"/>
  <c r="V2728" i="7"/>
  <c r="V2724" i="7"/>
  <c r="V2720" i="7"/>
  <c r="V2716" i="7"/>
  <c r="V2712" i="7"/>
  <c r="V2708" i="7"/>
  <c r="V2704" i="7"/>
  <c r="V2700" i="7"/>
  <c r="V2696" i="7"/>
  <c r="V2692" i="7"/>
  <c r="V2688" i="7"/>
  <c r="V2684" i="7"/>
  <c r="V2680" i="7"/>
  <c r="V2676" i="7"/>
  <c r="V2672" i="7"/>
  <c r="V2668" i="7"/>
  <c r="V2664" i="7"/>
  <c r="V2660" i="7"/>
  <c r="V2656" i="7"/>
  <c r="V2652" i="7"/>
  <c r="V2648" i="7"/>
  <c r="V2644" i="7"/>
  <c r="V2640" i="7"/>
  <c r="V2636" i="7"/>
  <c r="V2632" i="7"/>
  <c r="V2628" i="7"/>
  <c r="V2624" i="7"/>
  <c r="V2620" i="7"/>
  <c r="V2616" i="7"/>
  <c r="V2612" i="7"/>
  <c r="V2608" i="7"/>
  <c r="V2604" i="7"/>
  <c r="V2600" i="7"/>
  <c r="V2596" i="7"/>
  <c r="V2592" i="7"/>
  <c r="V2588" i="7"/>
  <c r="V2584" i="7"/>
  <c r="V2580" i="7"/>
  <c r="V2576" i="7"/>
  <c r="V2572" i="7"/>
  <c r="V2568" i="7"/>
  <c r="V2564" i="7"/>
  <c r="V2560" i="7"/>
  <c r="V2556" i="7"/>
  <c r="V2552" i="7"/>
  <c r="V2548" i="7"/>
  <c r="V2544" i="7"/>
  <c r="V2540" i="7"/>
  <c r="V2536" i="7"/>
  <c r="V2532" i="7"/>
  <c r="V2528" i="7"/>
  <c r="V2524" i="7"/>
  <c r="V2520" i="7"/>
  <c r="V2516" i="7"/>
  <c r="V2512" i="7"/>
  <c r="V2508" i="7"/>
  <c r="V2504" i="7"/>
  <c r="V2500" i="7"/>
  <c r="V2496" i="7"/>
  <c r="V2492" i="7"/>
  <c r="V2488" i="7"/>
  <c r="V2484" i="7"/>
  <c r="V2480" i="7"/>
  <c r="V2476" i="7"/>
  <c r="V2472" i="7"/>
  <c r="V2468" i="7"/>
  <c r="V2464" i="7"/>
  <c r="V2460" i="7"/>
  <c r="V2456" i="7"/>
  <c r="V2452" i="7"/>
  <c r="V2448" i="7"/>
  <c r="V2444" i="7"/>
  <c r="V2440" i="7"/>
  <c r="V2436" i="7"/>
  <c r="V2432" i="7"/>
  <c r="V2428" i="7"/>
  <c r="V2424" i="7"/>
  <c r="V2420" i="7"/>
  <c r="V2416" i="7"/>
  <c r="V2412" i="7"/>
  <c r="V2408" i="7"/>
  <c r="V2404" i="7"/>
  <c r="V2400" i="7"/>
  <c r="V2396" i="7"/>
  <c r="V2392" i="7"/>
  <c r="V2388" i="7"/>
  <c r="V2384" i="7"/>
  <c r="V2380" i="7"/>
  <c r="V2376" i="7"/>
  <c r="V2372" i="7"/>
  <c r="V2368" i="7"/>
  <c r="V2364" i="7"/>
  <c r="V2360" i="7"/>
  <c r="V2356" i="7"/>
  <c r="V2352" i="7"/>
  <c r="V2348" i="7"/>
  <c r="V2344" i="7"/>
  <c r="V2340" i="7"/>
  <c r="V2336" i="7"/>
  <c r="V2332" i="7"/>
  <c r="V2328" i="7"/>
  <c r="V2324" i="7"/>
  <c r="V2320" i="7"/>
  <c r="V2316" i="7"/>
  <c r="V2312" i="7"/>
  <c r="V2308" i="7"/>
  <c r="V2304" i="7"/>
  <c r="V2300" i="7"/>
  <c r="V2296" i="7"/>
  <c r="V2292" i="7"/>
  <c r="V2288" i="7"/>
  <c r="V2284" i="7"/>
  <c r="V2280" i="7"/>
  <c r="V2276" i="7"/>
  <c r="V2272" i="7"/>
  <c r="V2268" i="7"/>
  <c r="V2264" i="7"/>
  <c r="V2260" i="7"/>
  <c r="V2256" i="7"/>
  <c r="V2252" i="7"/>
  <c r="V2248" i="7"/>
  <c r="V2244" i="7"/>
  <c r="V2240" i="7"/>
  <c r="V2236" i="7"/>
  <c r="V2232" i="7"/>
  <c r="V2228" i="7"/>
  <c r="V2224" i="7"/>
  <c r="V2220" i="7"/>
  <c r="V2216" i="7"/>
  <c r="V2212" i="7"/>
  <c r="V2900" i="7"/>
  <c r="V2889" i="7"/>
  <c r="V2881" i="7"/>
  <c r="V2873" i="7"/>
  <c r="V2867" i="7"/>
  <c r="V2863" i="7"/>
  <c r="V2859" i="7"/>
  <c r="V2855" i="7"/>
  <c r="V2851" i="7"/>
  <c r="V2847" i="7"/>
  <c r="V2843" i="7"/>
  <c r="V2839" i="7"/>
  <c r="V2835" i="7"/>
  <c r="V2831" i="7"/>
  <c r="V2827" i="7"/>
  <c r="V2823" i="7"/>
  <c r="V2819" i="7"/>
  <c r="V2815" i="7"/>
  <c r="V2811" i="7"/>
  <c r="V2807" i="7"/>
  <c r="V2803" i="7"/>
  <c r="V2799" i="7"/>
  <c r="V2795" i="7"/>
  <c r="V2791" i="7"/>
  <c r="V2787" i="7"/>
  <c r="V2783" i="7"/>
  <c r="V2779" i="7"/>
  <c r="V2775" i="7"/>
  <c r="V2771" i="7"/>
  <c r="V2767" i="7"/>
  <c r="V2763" i="7"/>
  <c r="V2759" i="7"/>
  <c r="V2755" i="7"/>
  <c r="V2751" i="7"/>
  <c r="V2747" i="7"/>
  <c r="V2743" i="7"/>
  <c r="V2739" i="7"/>
  <c r="V2735" i="7"/>
  <c r="V2731" i="7"/>
  <c r="V2727" i="7"/>
  <c r="V2723" i="7"/>
  <c r="V2719" i="7"/>
  <c r="V2715" i="7"/>
  <c r="V2711" i="7"/>
  <c r="V2707" i="7"/>
  <c r="V2703" i="7"/>
  <c r="V2699" i="7"/>
  <c r="V2695" i="7"/>
  <c r="V2691" i="7"/>
  <c r="V2687" i="7"/>
  <c r="V2683" i="7"/>
  <c r="V2679" i="7"/>
  <c r="V2675" i="7"/>
  <c r="V2671" i="7"/>
  <c r="V2667" i="7"/>
  <c r="V2663" i="7"/>
  <c r="V2659" i="7"/>
  <c r="V2655" i="7"/>
  <c r="V2651" i="7"/>
  <c r="V2647" i="7"/>
  <c r="V2643" i="7"/>
  <c r="V2639" i="7"/>
  <c r="V2635" i="7"/>
  <c r="V2631" i="7"/>
  <c r="V2627" i="7"/>
  <c r="V2623" i="7"/>
  <c r="V2619" i="7"/>
  <c r="V2615" i="7"/>
  <c r="V2611" i="7"/>
  <c r="V2607" i="7"/>
  <c r="V2603" i="7"/>
  <c r="V2599" i="7"/>
  <c r="V2595" i="7"/>
  <c r="V2591" i="7"/>
  <c r="V2587" i="7"/>
  <c r="V2583" i="7"/>
  <c r="V2579" i="7"/>
  <c r="V2575" i="7"/>
  <c r="V2571" i="7"/>
  <c r="V2567" i="7"/>
  <c r="V2563" i="7"/>
  <c r="V2559" i="7"/>
  <c r="V2555" i="7"/>
  <c r="V2551" i="7"/>
  <c r="V2547" i="7"/>
  <c r="V2543" i="7"/>
  <c r="V2539" i="7"/>
  <c r="V2535" i="7"/>
  <c r="V2531" i="7"/>
  <c r="V2527" i="7"/>
  <c r="V2523" i="7"/>
  <c r="V2519" i="7"/>
  <c r="V2515" i="7"/>
  <c r="V2511" i="7"/>
  <c r="V2507" i="7"/>
  <c r="V2503" i="7"/>
  <c r="V2499" i="7"/>
  <c r="V2495" i="7"/>
  <c r="V2491" i="7"/>
  <c r="V2487" i="7"/>
  <c r="V2483" i="7"/>
  <c r="V2479" i="7"/>
  <c r="V2475" i="7"/>
  <c r="V2471" i="7"/>
  <c r="V2467" i="7"/>
  <c r="V2463" i="7"/>
  <c r="V2459" i="7"/>
  <c r="V2455" i="7"/>
  <c r="V2451" i="7"/>
  <c r="V2447" i="7"/>
  <c r="V2443" i="7"/>
  <c r="V2439" i="7"/>
  <c r="V2435" i="7"/>
  <c r="V2431" i="7"/>
  <c r="V2427" i="7"/>
  <c r="V2423" i="7"/>
  <c r="V2419" i="7"/>
  <c r="V2415" i="7"/>
  <c r="V2411" i="7"/>
  <c r="V2407" i="7"/>
  <c r="V2403" i="7"/>
  <c r="V2399" i="7"/>
  <c r="V2395" i="7"/>
  <c r="V2391" i="7"/>
  <c r="V2387" i="7"/>
  <c r="V2383" i="7"/>
  <c r="V2379" i="7"/>
  <c r="V2375" i="7"/>
  <c r="V2371" i="7"/>
  <c r="V2367" i="7"/>
  <c r="V2363" i="7"/>
  <c r="V2359" i="7"/>
  <c r="V2355" i="7"/>
  <c r="V2351" i="7"/>
  <c r="V2347" i="7"/>
  <c r="V2343" i="7"/>
  <c r="V2339" i="7"/>
  <c r="V2335" i="7"/>
  <c r="V2331" i="7"/>
  <c r="V2327" i="7"/>
  <c r="V2323" i="7"/>
  <c r="V2319" i="7"/>
  <c r="V2315" i="7"/>
  <c r="V2311" i="7"/>
  <c r="V2307" i="7"/>
  <c r="V2303" i="7"/>
  <c r="V2299" i="7"/>
  <c r="V2295" i="7"/>
  <c r="V2291" i="7"/>
  <c r="V2287" i="7"/>
  <c r="V2283" i="7"/>
  <c r="V2279" i="7"/>
  <c r="V2275" i="7"/>
  <c r="V2271" i="7"/>
  <c r="V2267" i="7"/>
  <c r="V2263" i="7"/>
  <c r="V2259" i="7"/>
  <c r="V2255" i="7"/>
  <c r="V2251" i="7"/>
  <c r="V2247" i="7"/>
  <c r="V2243" i="7"/>
  <c r="V2239" i="7"/>
  <c r="V2235" i="7"/>
  <c r="V2231" i="7"/>
  <c r="V2227" i="7"/>
  <c r="V2223" i="7"/>
  <c r="V2219" i="7"/>
  <c r="V2215" i="7"/>
  <c r="V2211" i="7"/>
  <c r="V2207" i="7"/>
  <c r="V2217" i="7"/>
  <c r="V2205" i="7"/>
  <c r="V2200" i="7"/>
  <c r="V2196" i="7"/>
  <c r="V2192" i="7"/>
  <c r="V2188" i="7"/>
  <c r="V2184" i="7"/>
  <c r="V2180" i="7"/>
  <c r="V2176" i="7"/>
  <c r="V2172" i="7"/>
  <c r="V2168" i="7"/>
  <c r="V2164" i="7"/>
  <c r="V2160" i="7"/>
  <c r="V2156" i="7"/>
  <c r="V2152" i="7"/>
  <c r="V2148" i="7"/>
  <c r="V2144" i="7"/>
  <c r="V2140" i="7"/>
  <c r="V2136" i="7"/>
  <c r="V2132" i="7"/>
  <c r="V2128" i="7"/>
  <c r="V2124" i="7"/>
  <c r="V2120" i="7"/>
  <c r="V2116" i="7"/>
  <c r="V2112" i="7"/>
  <c r="V2108" i="7"/>
  <c r="V2104" i="7"/>
  <c r="V2100" i="7"/>
  <c r="V2096" i="7"/>
  <c r="V2092" i="7"/>
  <c r="V2088" i="7"/>
  <c r="V2084" i="7"/>
  <c r="V2080" i="7"/>
  <c r="V2076" i="7"/>
  <c r="V2072" i="7"/>
  <c r="V2068" i="7"/>
  <c r="V2064" i="7"/>
  <c r="V2060" i="7"/>
  <c r="V2056" i="7"/>
  <c r="V2052" i="7"/>
  <c r="V2048" i="7"/>
  <c r="V2044" i="7"/>
  <c r="V2040" i="7"/>
  <c r="V2036" i="7"/>
  <c r="V2032" i="7"/>
  <c r="V2028" i="7"/>
  <c r="V2024" i="7"/>
  <c r="V2020" i="7"/>
  <c r="V2016" i="7"/>
  <c r="V2012" i="7"/>
  <c r="V2008" i="7"/>
  <c r="V2004" i="7"/>
  <c r="V2000" i="7"/>
  <c r="V1996" i="7"/>
  <c r="V1992" i="7"/>
  <c r="V1988" i="7"/>
  <c r="V1984" i="7"/>
  <c r="V1980" i="7"/>
  <c r="V1976" i="7"/>
  <c r="V1972" i="7"/>
  <c r="V1968" i="7"/>
  <c r="V1964" i="7"/>
  <c r="V1960" i="7"/>
  <c r="V1956" i="7"/>
  <c r="V1952" i="7"/>
  <c r="V1948" i="7"/>
  <c r="V1944" i="7"/>
  <c r="V1940" i="7"/>
  <c r="V1936" i="7"/>
  <c r="V1932" i="7"/>
  <c r="V1928" i="7"/>
  <c r="V1924" i="7"/>
  <c r="V1920" i="7"/>
  <c r="V1916" i="7"/>
  <c r="V1912" i="7"/>
  <c r="V1908" i="7"/>
  <c r="V1904" i="7"/>
  <c r="V1900" i="7"/>
  <c r="V1896" i="7"/>
  <c r="V1892" i="7"/>
  <c r="V1888" i="7"/>
  <c r="V1884" i="7"/>
  <c r="V1880" i="7"/>
  <c r="V1876" i="7"/>
  <c r="V1872" i="7"/>
  <c r="V1868" i="7"/>
  <c r="V1864" i="7"/>
  <c r="V1860" i="7"/>
  <c r="V1856" i="7"/>
  <c r="V1852" i="7"/>
  <c r="V1848" i="7"/>
  <c r="V1844" i="7"/>
  <c r="V1840" i="7"/>
  <c r="V1836" i="7"/>
  <c r="V1832" i="7"/>
  <c r="V1828" i="7"/>
  <c r="V1824" i="7"/>
  <c r="V1820" i="7"/>
  <c r="V1816" i="7"/>
  <c r="V1812" i="7"/>
  <c r="V1808" i="7"/>
  <c r="V1804" i="7"/>
  <c r="V1800" i="7"/>
  <c r="V1796" i="7"/>
  <c r="V1792" i="7"/>
  <c r="V1788" i="7"/>
  <c r="V1784" i="7"/>
  <c r="V1780" i="7"/>
  <c r="V1776" i="7"/>
  <c r="V1772" i="7"/>
  <c r="V1768" i="7"/>
  <c r="V1764" i="7"/>
  <c r="V1760" i="7"/>
  <c r="V1756" i="7"/>
  <c r="V1752" i="7"/>
  <c r="V1748" i="7"/>
  <c r="V1744" i="7"/>
  <c r="V1740" i="7"/>
  <c r="V1736" i="7"/>
  <c r="V1732" i="7"/>
  <c r="V1728" i="7"/>
  <c r="V1724" i="7"/>
  <c r="V1720" i="7"/>
  <c r="V1716" i="7"/>
  <c r="V1712" i="7"/>
  <c r="V1708" i="7"/>
  <c r="V1704" i="7"/>
  <c r="V1700" i="7"/>
  <c r="V1696" i="7"/>
  <c r="V1692" i="7"/>
  <c r="V1688" i="7"/>
  <c r="V1684" i="7"/>
  <c r="V1680" i="7"/>
  <c r="V1676" i="7"/>
  <c r="V1672" i="7"/>
  <c r="V1668" i="7"/>
  <c r="V1664" i="7"/>
  <c r="V1660" i="7"/>
  <c r="V1656" i="7"/>
  <c r="V1652" i="7"/>
  <c r="V1648" i="7"/>
  <c r="V1644" i="7"/>
  <c r="V1640" i="7"/>
  <c r="V1636" i="7"/>
  <c r="V1632" i="7"/>
  <c r="V1628" i="7"/>
  <c r="V1624" i="7"/>
  <c r="V1620" i="7"/>
  <c r="V1616" i="7"/>
  <c r="V1612" i="7"/>
  <c r="V1608" i="7"/>
  <c r="V1604" i="7"/>
  <c r="V1600" i="7"/>
  <c r="V1596" i="7"/>
  <c r="V1592" i="7"/>
  <c r="V1588" i="7"/>
  <c r="V1584" i="7"/>
  <c r="V1580" i="7"/>
  <c r="V1576" i="7"/>
  <c r="V1572" i="7"/>
  <c r="V1568" i="7"/>
  <c r="V1564" i="7"/>
  <c r="V1560" i="7"/>
  <c r="V1556" i="7"/>
  <c r="V1552" i="7"/>
  <c r="V1548" i="7"/>
  <c r="V1544" i="7"/>
  <c r="V1540" i="7"/>
  <c r="V1536" i="7"/>
  <c r="V1532" i="7"/>
  <c r="V1528" i="7"/>
  <c r="V1524" i="7"/>
  <c r="V1520" i="7"/>
  <c r="V1516" i="7"/>
  <c r="V2213" i="7"/>
  <c r="V2204" i="7"/>
  <c r="V2199" i="7"/>
  <c r="V2195" i="7"/>
  <c r="V2191" i="7"/>
  <c r="V2187" i="7"/>
  <c r="V2183" i="7"/>
  <c r="V2179" i="7"/>
  <c r="V2175" i="7"/>
  <c r="V2171" i="7"/>
  <c r="V2167" i="7"/>
  <c r="V2163" i="7"/>
  <c r="V2159" i="7"/>
  <c r="V2155" i="7"/>
  <c r="V2151" i="7"/>
  <c r="V2147" i="7"/>
  <c r="V2143" i="7"/>
  <c r="V2139" i="7"/>
  <c r="V2135" i="7"/>
  <c r="V2131" i="7"/>
  <c r="V2127" i="7"/>
  <c r="V2123" i="7"/>
  <c r="V2119" i="7"/>
  <c r="V2115" i="7"/>
  <c r="V2111" i="7"/>
  <c r="V2107" i="7"/>
  <c r="V2103" i="7"/>
  <c r="V2099" i="7"/>
  <c r="V2095" i="7"/>
  <c r="V2091" i="7"/>
  <c r="V2087" i="7"/>
  <c r="V2083" i="7"/>
  <c r="V2079" i="7"/>
  <c r="V2075" i="7"/>
  <c r="V2071" i="7"/>
  <c r="V2067" i="7"/>
  <c r="V2063" i="7"/>
  <c r="V2059" i="7"/>
  <c r="V2055" i="7"/>
  <c r="V2051" i="7"/>
  <c r="V2047" i="7"/>
  <c r="V2043" i="7"/>
  <c r="V2039" i="7"/>
  <c r="V2035" i="7"/>
  <c r="V2031" i="7"/>
  <c r="V2027" i="7"/>
  <c r="V2023" i="7"/>
  <c r="V2019" i="7"/>
  <c r="V2015" i="7"/>
  <c r="V2011" i="7"/>
  <c r="V2007" i="7"/>
  <c r="V2003" i="7"/>
  <c r="V1999" i="7"/>
  <c r="V1995" i="7"/>
  <c r="V1991" i="7"/>
  <c r="V1987" i="7"/>
  <c r="V1983" i="7"/>
  <c r="V1979" i="7"/>
  <c r="V1975" i="7"/>
  <c r="V1971" i="7"/>
  <c r="V1967" i="7"/>
  <c r="V1963" i="7"/>
  <c r="V1959" i="7"/>
  <c r="V1955" i="7"/>
  <c r="V1951" i="7"/>
  <c r="V1947" i="7"/>
  <c r="V1943" i="7"/>
  <c r="V1939" i="7"/>
  <c r="V1935" i="7"/>
  <c r="V1931" i="7"/>
  <c r="V1927" i="7"/>
  <c r="V1923" i="7"/>
  <c r="V1919" i="7"/>
  <c r="V1915" i="7"/>
  <c r="V1911" i="7"/>
  <c r="V1907" i="7"/>
  <c r="V1903" i="7"/>
  <c r="V1899" i="7"/>
  <c r="V1895" i="7"/>
  <c r="V1891" i="7"/>
  <c r="V1887" i="7"/>
  <c r="V1883" i="7"/>
  <c r="V1879" i="7"/>
  <c r="V1875" i="7"/>
  <c r="V1871" i="7"/>
  <c r="V1867" i="7"/>
  <c r="V1863" i="7"/>
  <c r="V1859" i="7"/>
  <c r="V1855" i="7"/>
  <c r="V1851" i="7"/>
  <c r="V1847" i="7"/>
  <c r="V1843" i="7"/>
  <c r="V1839" i="7"/>
  <c r="V1835" i="7"/>
  <c r="V1831" i="7"/>
  <c r="V1827" i="7"/>
  <c r="V1823" i="7"/>
  <c r="V1819" i="7"/>
  <c r="V1815" i="7"/>
  <c r="V1811" i="7"/>
  <c r="V1807" i="7"/>
  <c r="V1803" i="7"/>
  <c r="V1799" i="7"/>
  <c r="V1795" i="7"/>
  <c r="V1791" i="7"/>
  <c r="V1787" i="7"/>
  <c r="V1783" i="7"/>
  <c r="V1779" i="7"/>
  <c r="V1775" i="7"/>
  <c r="V1771" i="7"/>
  <c r="V1767" i="7"/>
  <c r="V1763" i="7"/>
  <c r="V1759" i="7"/>
  <c r="V1755" i="7"/>
  <c r="V1751" i="7"/>
  <c r="V1747" i="7"/>
  <c r="V1743" i="7"/>
  <c r="V1739" i="7"/>
  <c r="V1735" i="7"/>
  <c r="V1731" i="7"/>
  <c r="V1727" i="7"/>
  <c r="V1723" i="7"/>
  <c r="V1719" i="7"/>
  <c r="V1715" i="7"/>
  <c r="V1711" i="7"/>
  <c r="V1707" i="7"/>
  <c r="V1703" i="7"/>
  <c r="V1699" i="7"/>
  <c r="V1695" i="7"/>
  <c r="V1691" i="7"/>
  <c r="V1687" i="7"/>
  <c r="V1683" i="7"/>
  <c r="V1679" i="7"/>
  <c r="V1675" i="7"/>
  <c r="V1671" i="7"/>
  <c r="V1667" i="7"/>
  <c r="V1663" i="7"/>
  <c r="V1659" i="7"/>
  <c r="V1655" i="7"/>
  <c r="V1651" i="7"/>
  <c r="V1647" i="7"/>
  <c r="V1643" i="7"/>
  <c r="V1639" i="7"/>
  <c r="V1635" i="7"/>
  <c r="V1631" i="7"/>
  <c r="V1627" i="7"/>
  <c r="V1623" i="7"/>
  <c r="V1619" i="7"/>
  <c r="V1615" i="7"/>
  <c r="V1611" i="7"/>
  <c r="V1607" i="7"/>
  <c r="V1603" i="7"/>
  <c r="V1599" i="7"/>
  <c r="V1595" i="7"/>
  <c r="V1591" i="7"/>
  <c r="V1587" i="7"/>
  <c r="V1583" i="7"/>
  <c r="V1579" i="7"/>
  <c r="V1575" i="7"/>
  <c r="V1571" i="7"/>
  <c r="V1567" i="7"/>
  <c r="V1563" i="7"/>
  <c r="V1559" i="7"/>
  <c r="V1555" i="7"/>
  <c r="V1551" i="7"/>
  <c r="V1543" i="7"/>
  <c r="V1539" i="7"/>
  <c r="V1535" i="7"/>
  <c r="V1531" i="7"/>
  <c r="V2209" i="7"/>
  <c r="V2203" i="7"/>
  <c r="V2198" i="7"/>
  <c r="V2194" i="7"/>
  <c r="V2190" i="7"/>
  <c r="V2186" i="7"/>
  <c r="V2182" i="7"/>
  <c r="V2178" i="7"/>
  <c r="V2174" i="7"/>
  <c r="V2170" i="7"/>
  <c r="V2166" i="7"/>
  <c r="V2162" i="7"/>
  <c r="V2158" i="7"/>
  <c r="V2154" i="7"/>
  <c r="V2150" i="7"/>
  <c r="V2146" i="7"/>
  <c r="V2142" i="7"/>
  <c r="V2138" i="7"/>
  <c r="V2134" i="7"/>
  <c r="V2130" i="7"/>
  <c r="V2126" i="7"/>
  <c r="V2122" i="7"/>
  <c r="V2118" i="7"/>
  <c r="V2114" i="7"/>
  <c r="V2110" i="7"/>
  <c r="V2106" i="7"/>
  <c r="V2102" i="7"/>
  <c r="V2098" i="7"/>
  <c r="V2094" i="7"/>
  <c r="V2090" i="7"/>
  <c r="V2086" i="7"/>
  <c r="V2082" i="7"/>
  <c r="V2078" i="7"/>
  <c r="V2074" i="7"/>
  <c r="V2070" i="7"/>
  <c r="V2066" i="7"/>
  <c r="V2062" i="7"/>
  <c r="V2058" i="7"/>
  <c r="V2054" i="7"/>
  <c r="V2050" i="7"/>
  <c r="V2046" i="7"/>
  <c r="V2042" i="7"/>
  <c r="V2038" i="7"/>
  <c r="V2034" i="7"/>
  <c r="V2030" i="7"/>
  <c r="V2026" i="7"/>
  <c r="V2018" i="7"/>
  <c r="V2014" i="7"/>
  <c r="V2010" i="7"/>
  <c r="V2006" i="7"/>
  <c r="V2002" i="7"/>
  <c r="V1998" i="7"/>
  <c r="V1994" i="7"/>
  <c r="V1990" i="7"/>
  <c r="V1986" i="7"/>
  <c r="V1982" i="7"/>
  <c r="V1978" i="7"/>
  <c r="V1974" i="7"/>
  <c r="V1970" i="7"/>
  <c r="V1966" i="7"/>
  <c r="V1962" i="7"/>
  <c r="V1958" i="7"/>
  <c r="V1954" i="7"/>
  <c r="V1950" i="7"/>
  <c r="V1946" i="7"/>
  <c r="V1942" i="7"/>
  <c r="V1938" i="7"/>
  <c r="V1934" i="7"/>
  <c r="V1930" i="7"/>
  <c r="V1926" i="7"/>
  <c r="V1922" i="7"/>
  <c r="V1918" i="7"/>
  <c r="V1914" i="7"/>
  <c r="V1910" i="7"/>
  <c r="V1906" i="7"/>
  <c r="V1902" i="7"/>
  <c r="V1898" i="7"/>
  <c r="V1894" i="7"/>
  <c r="V1890" i="7"/>
  <c r="V1886" i="7"/>
  <c r="V1882" i="7"/>
  <c r="V1878" i="7"/>
  <c r="V1874" i="7"/>
  <c r="V1870" i="7"/>
  <c r="V1866" i="7"/>
  <c r="V1862" i="7"/>
  <c r="V1858" i="7"/>
  <c r="V1854" i="7"/>
  <c r="V1850" i="7"/>
  <c r="V1846" i="7"/>
  <c r="V1842" i="7"/>
  <c r="V1838" i="7"/>
  <c r="V1834" i="7"/>
  <c r="V1830" i="7"/>
  <c r="V1826" i="7"/>
  <c r="V1822" i="7"/>
  <c r="V1818" i="7"/>
  <c r="V1814" i="7"/>
  <c r="V1810" i="7"/>
  <c r="V1806" i="7"/>
  <c r="V1802" i="7"/>
  <c r="V1798" i="7"/>
  <c r="V1794" i="7"/>
  <c r="V1790" i="7"/>
  <c r="V1786" i="7"/>
  <c r="V1782" i="7"/>
  <c r="V1778" i="7"/>
  <c r="V1774" i="7"/>
  <c r="V1770" i="7"/>
  <c r="V1766" i="7"/>
  <c r="V1762" i="7"/>
  <c r="V1758" i="7"/>
  <c r="V1754" i="7"/>
  <c r="V1750" i="7"/>
  <c r="V1746" i="7"/>
  <c r="V1742" i="7"/>
  <c r="V1738" i="7"/>
  <c r="V1734" i="7"/>
  <c r="V1730" i="7"/>
  <c r="V1726" i="7"/>
  <c r="V1722" i="7"/>
  <c r="V1718" i="7"/>
  <c r="V1714" i="7"/>
  <c r="V1710" i="7"/>
  <c r="V1706" i="7"/>
  <c r="V1702" i="7"/>
  <c r="V1698" i="7"/>
  <c r="V1694" i="7"/>
  <c r="V1690" i="7"/>
  <c r="V1686" i="7"/>
  <c r="V1682" i="7"/>
  <c r="V1678" i="7"/>
  <c r="V1674" i="7"/>
  <c r="V1670" i="7"/>
  <c r="V1666" i="7"/>
  <c r="V1662" i="7"/>
  <c r="V1658" i="7"/>
  <c r="V1654" i="7"/>
  <c r="V1650" i="7"/>
  <c r="V1646" i="7"/>
  <c r="V1642" i="7"/>
  <c r="V1638" i="7"/>
  <c r="V1634" i="7"/>
  <c r="V1630" i="7"/>
  <c r="V1626" i="7"/>
  <c r="V1622" i="7"/>
  <c r="V1618" i="7"/>
  <c r="V1614" i="7"/>
  <c r="V1610" i="7"/>
  <c r="V1606" i="7"/>
  <c r="V1602" i="7"/>
  <c r="V1598" i="7"/>
  <c r="V1594" i="7"/>
  <c r="V1590" i="7"/>
  <c r="V1586" i="7"/>
  <c r="V1582" i="7"/>
  <c r="V1578" i="7"/>
  <c r="V1574" i="7"/>
  <c r="V1570" i="7"/>
  <c r="V1566" i="7"/>
  <c r="V1562" i="7"/>
  <c r="V1558" i="7"/>
  <c r="V1554" i="7"/>
  <c r="V1550" i="7"/>
  <c r="V1546" i="7"/>
  <c r="V1542" i="7"/>
  <c r="V1538" i="7"/>
  <c r="V1534" i="7"/>
  <c r="V1530" i="7"/>
  <c r="V1526" i="7"/>
  <c r="V2208" i="7"/>
  <c r="V2201" i="7"/>
  <c r="V2197" i="7"/>
  <c r="V2193" i="7"/>
  <c r="V2189" i="7"/>
  <c r="V2185" i="7"/>
  <c r="V2181" i="7"/>
  <c r="V2177" i="7"/>
  <c r="V2173" i="7"/>
  <c r="V2169" i="7"/>
  <c r="V2165" i="7"/>
  <c r="V2161" i="7"/>
  <c r="V2157" i="7"/>
  <c r="V2153" i="7"/>
  <c r="V2149" i="7"/>
  <c r="V2145" i="7"/>
  <c r="V2141" i="7"/>
  <c r="V2137" i="7"/>
  <c r="V2133" i="7"/>
  <c r="V2129" i="7"/>
  <c r="V2125" i="7"/>
  <c r="V2121" i="7"/>
  <c r="V2117" i="7"/>
  <c r="V2113" i="7"/>
  <c r="V2109" i="7"/>
  <c r="V2105" i="7"/>
  <c r="V2101" i="7"/>
  <c r="V2097" i="7"/>
  <c r="V2093" i="7"/>
  <c r="V2089" i="7"/>
  <c r="V2085" i="7"/>
  <c r="V2081" i="7"/>
  <c r="V2077" i="7"/>
  <c r="V2073" i="7"/>
  <c r="V2069" i="7"/>
  <c r="V2065" i="7"/>
  <c r="V2061" i="7"/>
  <c r="V2057" i="7"/>
  <c r="V2053" i="7"/>
  <c r="V2049" i="7"/>
  <c r="V2045" i="7"/>
  <c r="V2041" i="7"/>
  <c r="V2037" i="7"/>
  <c r="V2033" i="7"/>
  <c r="V2029" i="7"/>
  <c r="V2025" i="7"/>
  <c r="V2021" i="7"/>
  <c r="V2017" i="7"/>
  <c r="V2013" i="7"/>
  <c r="V2009" i="7"/>
  <c r="V2005" i="7"/>
  <c r="V2001" i="7"/>
  <c r="V1997" i="7"/>
  <c r="V1993" i="7"/>
  <c r="V1989" i="7"/>
  <c r="V1985" i="7"/>
  <c r="V1981" i="7"/>
  <c r="V1977" i="7"/>
  <c r="V1973" i="7"/>
  <c r="V1969" i="7"/>
  <c r="V1965" i="7"/>
  <c r="V1961" i="7"/>
  <c r="V1957" i="7"/>
  <c r="V1953" i="7"/>
  <c r="V1949" i="7"/>
  <c r="V1945" i="7"/>
  <c r="V1941" i="7"/>
  <c r="V1937" i="7"/>
  <c r="V1933" i="7"/>
  <c r="V1929" i="7"/>
  <c r="V1925" i="7"/>
  <c r="V1921" i="7"/>
  <c r="V1917" i="7"/>
  <c r="V1913" i="7"/>
  <c r="V1909" i="7"/>
  <c r="V1905" i="7"/>
  <c r="V1901" i="7"/>
  <c r="V1897" i="7"/>
  <c r="V1893" i="7"/>
  <c r="V1889" i="7"/>
  <c r="V1885" i="7"/>
  <c r="V1881" i="7"/>
  <c r="V1877" i="7"/>
  <c r="V1873" i="7"/>
  <c r="V1869" i="7"/>
  <c r="V1865" i="7"/>
  <c r="V1861" i="7"/>
  <c r="V1857" i="7"/>
  <c r="V1853" i="7"/>
  <c r="V1849" i="7"/>
  <c r="V1845" i="7"/>
  <c r="V1841" i="7"/>
  <c r="V1837" i="7"/>
  <c r="V1833" i="7"/>
  <c r="V1829" i="7"/>
  <c r="V1825" i="7"/>
  <c r="V1821" i="7"/>
  <c r="V1817" i="7"/>
  <c r="V1813" i="7"/>
  <c r="V1809" i="7"/>
  <c r="V1805" i="7"/>
  <c r="V1801" i="7"/>
  <c r="V1797" i="7"/>
  <c r="V1793" i="7"/>
  <c r="V1789" i="7"/>
  <c r="V1785" i="7"/>
  <c r="V1781" i="7"/>
  <c r="V1777" i="7"/>
  <c r="V1773" i="7"/>
  <c r="V1769" i="7"/>
  <c r="V1765" i="7"/>
  <c r="V1761" i="7"/>
  <c r="V1757" i="7"/>
  <c r="V1753" i="7"/>
  <c r="V1749" i="7"/>
  <c r="V1745" i="7"/>
  <c r="V1741" i="7"/>
  <c r="V1737" i="7"/>
  <c r="V1733" i="7"/>
  <c r="V1729" i="7"/>
  <c r="V1725" i="7"/>
  <c r="V1721" i="7"/>
  <c r="V1717" i="7"/>
  <c r="V1713" i="7"/>
  <c r="V1709" i="7"/>
  <c r="V1705" i="7"/>
  <c r="V1701" i="7"/>
  <c r="V1697" i="7"/>
  <c r="V1693" i="7"/>
  <c r="V1689" i="7"/>
  <c r="V1685" i="7"/>
  <c r="V1681" i="7"/>
  <c r="V1677" i="7"/>
  <c r="V1673" i="7"/>
  <c r="V1669" i="7"/>
  <c r="V1665" i="7"/>
  <c r="V1661" i="7"/>
  <c r="V1657" i="7"/>
  <c r="V1653" i="7"/>
  <c r="V1649" i="7"/>
  <c r="V1645" i="7"/>
  <c r="V1641" i="7"/>
  <c r="V1637" i="7"/>
  <c r="V1633" i="7"/>
  <c r="V1629" i="7"/>
  <c r="V1625" i="7"/>
  <c r="V1621" i="7"/>
  <c r="V1617" i="7"/>
  <c r="V1613" i="7"/>
  <c r="V1609" i="7"/>
  <c r="V1605" i="7"/>
  <c r="V1601" i="7"/>
  <c r="V1597" i="7"/>
  <c r="V1593" i="7"/>
  <c r="V1589" i="7"/>
  <c r="V1585" i="7"/>
  <c r="V1581" i="7"/>
  <c r="V1577" i="7"/>
  <c r="V1573" i="7"/>
  <c r="V1569" i="7"/>
  <c r="V1565" i="7"/>
  <c r="V1561" i="7"/>
  <c r="V1557" i="7"/>
  <c r="V1553" i="7"/>
  <c r="V1549" i="7"/>
  <c r="V1545" i="7"/>
  <c r="V1541" i="7"/>
  <c r="V1537" i="7"/>
  <c r="V1533" i="7"/>
  <c r="V1529" i="7"/>
  <c r="V1525" i="7"/>
  <c r="V1521" i="7"/>
  <c r="V1517" i="7"/>
  <c r="V1522" i="7"/>
  <c r="V1514" i="7"/>
  <c r="V1510" i="7"/>
  <c r="V1506" i="7"/>
  <c r="V1502" i="7"/>
  <c r="V1498" i="7"/>
  <c r="V1494" i="7"/>
  <c r="V1490" i="7"/>
  <c r="V1486" i="7"/>
  <c r="V1482" i="7"/>
  <c r="V1478" i="7"/>
  <c r="V1474" i="7"/>
  <c r="V1470" i="7"/>
  <c r="V1466" i="7"/>
  <c r="V1462" i="7"/>
  <c r="V1458" i="7"/>
  <c r="V1454" i="7"/>
  <c r="V1450" i="7"/>
  <c r="V1446" i="7"/>
  <c r="V1442" i="7"/>
  <c r="V1438" i="7"/>
  <c r="V1434" i="7"/>
  <c r="V1430" i="7"/>
  <c r="V1426" i="7"/>
  <c r="V1422" i="7"/>
  <c r="V1418" i="7"/>
  <c r="V1411" i="7"/>
  <c r="V1403" i="7"/>
  <c r="V1394" i="7"/>
  <c r="V1388" i="7"/>
  <c r="V1373" i="7"/>
  <c r="V1366" i="7"/>
  <c r="V1362" i="7"/>
  <c r="V1357" i="7"/>
  <c r="V1346" i="7"/>
  <c r="V1341" i="7"/>
  <c r="V1329" i="7"/>
  <c r="V1319" i="7"/>
  <c r="V1310" i="7"/>
  <c r="V1304" i="7"/>
  <c r="V1298" i="7"/>
  <c r="V1290" i="7"/>
  <c r="V1282" i="7"/>
  <c r="V1274" i="7"/>
  <c r="V1268" i="7"/>
  <c r="V1262" i="7"/>
  <c r="V1254" i="7"/>
  <c r="V1246" i="7"/>
  <c r="V1238" i="7"/>
  <c r="V1232" i="7"/>
  <c r="V1226" i="7"/>
  <c r="V1218" i="7"/>
  <c r="V1210" i="7"/>
  <c r="V1202" i="7"/>
  <c r="V1196" i="7"/>
  <c r="V1190" i="7"/>
  <c r="V1182" i="7"/>
  <c r="V1174" i="7"/>
  <c r="V1166" i="7"/>
  <c r="V1160" i="7"/>
  <c r="V1152" i="7"/>
  <c r="V1145" i="7"/>
  <c r="V1140" i="7"/>
  <c r="V1132" i="7"/>
  <c r="V1127" i="7"/>
  <c r="V1118" i="7"/>
  <c r="V1114" i="7"/>
  <c r="V1110" i="7"/>
  <c r="V1106" i="7"/>
  <c r="V1102" i="7"/>
  <c r="V1098" i="7"/>
  <c r="V1093" i="7"/>
  <c r="V1089" i="7"/>
  <c r="V1085" i="7"/>
  <c r="V1081" i="7"/>
  <c r="V1075" i="7"/>
  <c r="V1069" i="7"/>
  <c r="V1065" i="7"/>
  <c r="V1060" i="7"/>
  <c r="V1055" i="7"/>
  <c r="V1048" i="7"/>
  <c r="V1040" i="7"/>
  <c r="V1036" i="7"/>
  <c r="V1027" i="7"/>
  <c r="V1019" i="7"/>
  <c r="V1015" i="7"/>
  <c r="V1008" i="7"/>
  <c r="V987" i="7"/>
  <c r="V979" i="7"/>
  <c r="V974" i="7"/>
  <c r="V970" i="7"/>
  <c r="V965" i="7"/>
  <c r="V958" i="7"/>
  <c r="V950" i="7"/>
  <c r="V946" i="7"/>
  <c r="V938" i="7"/>
  <c r="V924" i="7"/>
  <c r="V920" i="7"/>
  <c r="V915" i="7"/>
  <c r="V902" i="7"/>
  <c r="V898" i="7"/>
  <c r="V893" i="7"/>
  <c r="V886" i="7"/>
  <c r="V880" i="7"/>
  <c r="V874" i="7"/>
  <c r="V869" i="7"/>
  <c r="V863" i="7"/>
  <c r="V847" i="7"/>
  <c r="V838" i="7"/>
  <c r="V830" i="7"/>
  <c r="V809" i="7"/>
  <c r="V799" i="7"/>
  <c r="V785" i="7"/>
  <c r="V774" i="7"/>
  <c r="V770" i="7"/>
  <c r="V765" i="7"/>
  <c r="V759" i="7"/>
  <c r="V750" i="7"/>
  <c r="V744" i="7"/>
  <c r="V740" i="7"/>
  <c r="V1503" i="7"/>
  <c r="V1491" i="7"/>
  <c r="V1475" i="7"/>
  <c r="V1459" i="7"/>
  <c r="V1443" i="7"/>
  <c r="V1427" i="7"/>
  <c r="V1404" i="7"/>
  <c r="V1376" i="7"/>
  <c r="V1353" i="7"/>
  <c r="V1313" i="7"/>
  <c r="V1283" i="7"/>
  <c r="V1255" i="7"/>
  <c r="V1227" i="7"/>
  <c r="V1199" i="7"/>
  <c r="V1169" i="7"/>
  <c r="V1141" i="7"/>
  <c r="V1115" i="7"/>
  <c r="V1103" i="7"/>
  <c r="V1086" i="7"/>
  <c r="V1066" i="7"/>
  <c r="V1041" i="7"/>
  <c r="V1016" i="7"/>
  <c r="V975" i="7"/>
  <c r="V955" i="7"/>
  <c r="V921" i="7"/>
  <c r="V894" i="7"/>
  <c r="V864" i="7"/>
  <c r="V825" i="7"/>
  <c r="V786" i="7"/>
  <c r="V760" i="7"/>
  <c r="V737" i="7"/>
  <c r="V1519" i="7"/>
  <c r="V1513" i="7"/>
  <c r="V1509" i="7"/>
  <c r="V1505" i="7"/>
  <c r="V1501" i="7"/>
  <c r="V1497" i="7"/>
  <c r="V1493" i="7"/>
  <c r="V1489" i="7"/>
  <c r="V1485" i="7"/>
  <c r="V1481" i="7"/>
  <c r="V1477" i="7"/>
  <c r="V1473" i="7"/>
  <c r="V1469" i="7"/>
  <c r="V1465" i="7"/>
  <c r="V1461" i="7"/>
  <c r="V1457" i="7"/>
  <c r="V1453" i="7"/>
  <c r="V1449" i="7"/>
  <c r="V1445" i="7"/>
  <c r="V1441" i="7"/>
  <c r="V1437" i="7"/>
  <c r="V1433" i="7"/>
  <c r="V1429" i="7"/>
  <c r="V1425" i="7"/>
  <c r="V1421" i="7"/>
  <c r="V1417" i="7"/>
  <c r="V1409" i="7"/>
  <c r="V1401" i="7"/>
  <c r="V1392" i="7"/>
  <c r="V1386" i="7"/>
  <c r="V1371" i="7"/>
  <c r="V1365" i="7"/>
  <c r="V1361" i="7"/>
  <c r="V1355" i="7"/>
  <c r="V1351" i="7"/>
  <c r="V1345" i="7"/>
  <c r="V1339" i="7"/>
  <c r="V1327" i="7"/>
  <c r="V1318" i="7"/>
  <c r="V1309" i="7"/>
  <c r="V1301" i="7"/>
  <c r="V1295" i="7"/>
  <c r="V1289" i="7"/>
  <c r="V1281" i="7"/>
  <c r="V1273" i="7"/>
  <c r="V1265" i="7"/>
  <c r="V1259" i="7"/>
  <c r="V1253" i="7"/>
  <c r="V1245" i="7"/>
  <c r="V1237" i="7"/>
  <c r="V1229" i="7"/>
  <c r="V1223" i="7"/>
  <c r="V1217" i="7"/>
  <c r="V1209" i="7"/>
  <c r="V1201" i="7"/>
  <c r="V1193" i="7"/>
  <c r="V1187" i="7"/>
  <c r="V1181" i="7"/>
  <c r="V1173" i="7"/>
  <c r="V1165" i="7"/>
  <c r="V1155" i="7"/>
  <c r="V1151" i="7"/>
  <c r="V1143" i="7"/>
  <c r="V1136" i="7"/>
  <c r="V1131" i="7"/>
  <c r="V1121" i="7"/>
  <c r="V1117" i="7"/>
  <c r="V1113" i="7"/>
  <c r="V1109" i="7"/>
  <c r="V1105" i="7"/>
  <c r="V1101" i="7"/>
  <c r="V1096" i="7"/>
  <c r="V1092" i="7"/>
  <c r="V1088" i="7"/>
  <c r="V1084" i="7"/>
  <c r="V1080" i="7"/>
  <c r="V1074" i="7"/>
  <c r="V1068" i="7"/>
  <c r="V1064" i="7"/>
  <c r="V1059" i="7"/>
  <c r="V1054" i="7"/>
  <c r="V1043" i="7"/>
  <c r="V1039" i="7"/>
  <c r="V1035" i="7"/>
  <c r="V1025" i="7"/>
  <c r="V1018" i="7"/>
  <c r="V1014" i="7"/>
  <c r="V1004" i="7"/>
  <c r="V985" i="7"/>
  <c r="V978" i="7"/>
  <c r="V973" i="7"/>
  <c r="V969" i="7"/>
  <c r="V957" i="7"/>
  <c r="V949" i="7"/>
  <c r="V945" i="7"/>
  <c r="V923" i="7"/>
  <c r="V919" i="7"/>
  <c r="V914" i="7"/>
  <c r="V901" i="7"/>
  <c r="V897" i="7"/>
  <c r="V891" i="7"/>
  <c r="V885" i="7"/>
  <c r="V879" i="7"/>
  <c r="V872" i="7"/>
  <c r="V868" i="7"/>
  <c r="V854" i="7"/>
  <c r="V845" i="7"/>
  <c r="V837" i="7"/>
  <c r="V828" i="7"/>
  <c r="V805" i="7"/>
  <c r="V797" i="7"/>
  <c r="V793" i="7"/>
  <c r="V783" i="7"/>
  <c r="V773" i="7"/>
  <c r="V768" i="7"/>
  <c r="V763" i="7"/>
  <c r="V758" i="7"/>
  <c r="V743" i="7"/>
  <c r="V739" i="7"/>
  <c r="V1511" i="7"/>
  <c r="V1483" i="7"/>
  <c r="V1467" i="7"/>
  <c r="V1455" i="7"/>
  <c r="V1439" i="7"/>
  <c r="V1423" i="7"/>
  <c r="V1396" i="7"/>
  <c r="V1369" i="7"/>
  <c r="V1349" i="7"/>
  <c r="V1307" i="7"/>
  <c r="V1277" i="7"/>
  <c r="V1247" i="7"/>
  <c r="V1219" i="7"/>
  <c r="V1191" i="7"/>
  <c r="V1163" i="7"/>
  <c r="V1134" i="7"/>
  <c r="V1111" i="7"/>
  <c r="V1094" i="7"/>
  <c r="V1076" i="7"/>
  <c r="V1057" i="7"/>
  <c r="V1033" i="7"/>
  <c r="V988" i="7"/>
  <c r="V966" i="7"/>
  <c r="V940" i="7"/>
  <c r="V906" i="7"/>
  <c r="V882" i="7"/>
  <c r="V832" i="7"/>
  <c r="V795" i="7"/>
  <c r="V771" i="7"/>
  <c r="V741" i="7"/>
  <c r="V1527" i="7"/>
  <c r="V1518" i="7"/>
  <c r="V1512" i="7"/>
  <c r="V1508" i="7"/>
  <c r="V1504" i="7"/>
  <c r="V1500" i="7"/>
  <c r="V1496" i="7"/>
  <c r="V1492" i="7"/>
  <c r="V1488" i="7"/>
  <c r="V1484" i="7"/>
  <c r="V1480" i="7"/>
  <c r="V1476" i="7"/>
  <c r="V1472" i="7"/>
  <c r="V1468" i="7"/>
  <c r="V1464" i="7"/>
  <c r="V1460" i="7"/>
  <c r="V1456" i="7"/>
  <c r="V1452" i="7"/>
  <c r="V1448" i="7"/>
  <c r="V1444" i="7"/>
  <c r="V1440" i="7"/>
  <c r="V1436" i="7"/>
  <c r="V1432" i="7"/>
  <c r="V1428" i="7"/>
  <c r="V1424" i="7"/>
  <c r="V1420" i="7"/>
  <c r="V1416" i="7"/>
  <c r="V1406" i="7"/>
  <c r="V1398" i="7"/>
  <c r="V1391" i="7"/>
  <c r="V1383" i="7"/>
  <c r="V1378" i="7"/>
  <c r="V1370" i="7"/>
  <c r="V1364" i="7"/>
  <c r="V1360" i="7"/>
  <c r="V1354" i="7"/>
  <c r="V1350" i="7"/>
  <c r="V1344" i="7"/>
  <c r="V1336" i="7"/>
  <c r="V1326" i="7"/>
  <c r="V1316" i="7"/>
  <c r="V1308" i="7"/>
  <c r="V1300" i="7"/>
  <c r="V1292" i="7"/>
  <c r="V1286" i="7"/>
  <c r="V1280" i="7"/>
  <c r="V1272" i="7"/>
  <c r="V1264" i="7"/>
  <c r="V1256" i="7"/>
  <c r="V1250" i="7"/>
  <c r="V1244" i="7"/>
  <c r="V1236" i="7"/>
  <c r="V1228" i="7"/>
  <c r="V1220" i="7"/>
  <c r="V1214" i="7"/>
  <c r="V1208" i="7"/>
  <c r="V1200" i="7"/>
  <c r="V1192" i="7"/>
  <c r="V1184" i="7"/>
  <c r="V1178" i="7"/>
  <c r="V1172" i="7"/>
  <c r="V1164" i="7"/>
  <c r="V1154" i="7"/>
  <c r="V1150" i="7"/>
  <c r="V1142" i="7"/>
  <c r="V1135" i="7"/>
  <c r="V1130" i="7"/>
  <c r="V1120" i="7"/>
  <c r="V1116" i="7"/>
  <c r="V1112" i="7"/>
  <c r="V1108" i="7"/>
  <c r="V1104" i="7"/>
  <c r="V1095" i="7"/>
  <c r="V1091" i="7"/>
  <c r="V1087" i="7"/>
  <c r="V1083" i="7"/>
  <c r="V1079" i="7"/>
  <c r="V1072" i="7"/>
  <c r="V1067" i="7"/>
  <c r="V1062" i="7"/>
  <c r="V1058" i="7"/>
  <c r="V1052" i="7"/>
  <c r="V1042" i="7"/>
  <c r="V1038" i="7"/>
  <c r="V1034" i="7"/>
  <c r="V1023" i="7"/>
  <c r="V1017" i="7"/>
  <c r="V1013" i="7"/>
  <c r="V990" i="7"/>
  <c r="V981" i="7"/>
  <c r="V976" i="7"/>
  <c r="V972" i="7"/>
  <c r="V960" i="7"/>
  <c r="V956" i="7"/>
  <c r="V948" i="7"/>
  <c r="V944" i="7"/>
  <c r="V926" i="7"/>
  <c r="V922" i="7"/>
  <c r="V918" i="7"/>
  <c r="V913" i="7"/>
  <c r="V900" i="7"/>
  <c r="V896" i="7"/>
  <c r="V889" i="7"/>
  <c r="V883" i="7"/>
  <c r="V877" i="7"/>
  <c r="V871" i="7"/>
  <c r="V867" i="7"/>
  <c r="V860" i="7"/>
  <c r="V852" i="7"/>
  <c r="V843" i="7"/>
  <c r="V834" i="7"/>
  <c r="V827" i="7"/>
  <c r="V821" i="7"/>
  <c r="V804" i="7"/>
  <c r="V796" i="7"/>
  <c r="V792" i="7"/>
  <c r="V781" i="7"/>
  <c r="V772" i="7"/>
  <c r="V767" i="7"/>
  <c r="V762" i="7"/>
  <c r="V757" i="7"/>
  <c r="V746" i="7"/>
  <c r="V742" i="7"/>
  <c r="V738" i="7"/>
  <c r="V1507" i="7"/>
  <c r="V1487" i="7"/>
  <c r="V1471" i="7"/>
  <c r="V1451" i="7"/>
  <c r="V1435" i="7"/>
  <c r="V1419" i="7"/>
  <c r="V1389" i="7"/>
  <c r="V1363" i="7"/>
  <c r="V1322" i="7"/>
  <c r="V1291" i="7"/>
  <c r="V1263" i="7"/>
  <c r="V1241" i="7"/>
  <c r="V1211" i="7"/>
  <c r="V1183" i="7"/>
  <c r="V1153" i="7"/>
  <c r="V1128" i="7"/>
  <c r="V1107" i="7"/>
  <c r="V1090" i="7"/>
  <c r="V1070" i="7"/>
  <c r="V1050" i="7"/>
  <c r="V1021" i="7"/>
  <c r="V980" i="7"/>
  <c r="V959" i="7"/>
  <c r="V925" i="7"/>
  <c r="V899" i="7"/>
  <c r="V870" i="7"/>
  <c r="V849" i="7"/>
  <c r="V811" i="7"/>
  <c r="V780" i="7"/>
  <c r="V751" i="7"/>
  <c r="V1523" i="7"/>
  <c r="V1515" i="7"/>
  <c r="V1499" i="7"/>
  <c r="V1495" i="7"/>
  <c r="V1479" i="7"/>
  <c r="V1463" i="7"/>
  <c r="V1447" i="7"/>
  <c r="V1431" i="7"/>
  <c r="V1414" i="7"/>
  <c r="V1359" i="7"/>
  <c r="V1331" i="7"/>
  <c r="V1299" i="7"/>
  <c r="V1271" i="7"/>
  <c r="V1235" i="7"/>
  <c r="V1205" i="7"/>
  <c r="V1175" i="7"/>
  <c r="V1149" i="7"/>
  <c r="V1119" i="7"/>
  <c r="V1099" i="7"/>
  <c r="V1082" i="7"/>
  <c r="V1061" i="7"/>
  <c r="V1037" i="7"/>
  <c r="V1011" i="7"/>
  <c r="V971" i="7"/>
  <c r="V947" i="7"/>
  <c r="V916" i="7"/>
  <c r="V875" i="7"/>
  <c r="V840" i="7"/>
  <c r="V801" i="7"/>
  <c r="V766" i="7"/>
  <c r="V745" i="7"/>
  <c r="K168" i="12"/>
  <c r="J155" i="12"/>
  <c r="V155" i="12" s="1"/>
  <c r="J154" i="12"/>
  <c r="V154" i="12" s="1"/>
  <c r="J145" i="12"/>
  <c r="V145" i="12" s="1"/>
  <c r="K261" i="12"/>
  <c r="K260" i="12"/>
  <c r="K259" i="12"/>
  <c r="J252" i="12" l="1"/>
  <c r="V252" i="12" s="1"/>
  <c r="J749" i="7" l="1"/>
  <c r="V749" i="7" s="1"/>
  <c r="J782" i="7" l="1"/>
  <c r="V782" i="7" s="1"/>
  <c r="K1075" i="7"/>
  <c r="K1076" i="7"/>
  <c r="C2" i="3" l="1"/>
  <c r="K677" i="12" l="1"/>
  <c r="K676" i="12"/>
  <c r="K675" i="12"/>
  <c r="K674" i="12"/>
  <c r="K673" i="12"/>
  <c r="K672" i="12"/>
  <c r="K671" i="12"/>
  <c r="K670" i="12"/>
  <c r="K669" i="12"/>
  <c r="K668" i="12"/>
  <c r="K667" i="12"/>
  <c r="K666" i="12"/>
  <c r="K665" i="12"/>
  <c r="K664" i="12"/>
  <c r="K663" i="12"/>
  <c r="K662" i="12"/>
  <c r="K661" i="12"/>
  <c r="K660" i="12"/>
  <c r="K659" i="12"/>
  <c r="K658" i="12"/>
  <c r="K657" i="12"/>
  <c r="K656" i="12"/>
  <c r="K655" i="12"/>
  <c r="K654" i="12"/>
  <c r="K653" i="12"/>
  <c r="K652" i="12"/>
  <c r="K651" i="12"/>
  <c r="K650" i="12"/>
  <c r="K649" i="12"/>
  <c r="K648" i="12"/>
  <c r="K647" i="12"/>
  <c r="K646" i="12"/>
  <c r="K645" i="12"/>
  <c r="K644" i="12"/>
  <c r="K643" i="12"/>
  <c r="K642" i="12"/>
  <c r="K641" i="12"/>
  <c r="K640" i="12"/>
  <c r="K639" i="12"/>
  <c r="K638" i="12"/>
  <c r="K637" i="12"/>
  <c r="K636" i="12"/>
  <c r="K635" i="12"/>
  <c r="K634" i="12"/>
  <c r="K633" i="12"/>
  <c r="K632" i="12"/>
  <c r="K631" i="12"/>
  <c r="K630" i="12"/>
  <c r="K629" i="12"/>
  <c r="K628" i="12"/>
  <c r="K627" i="12"/>
  <c r="K626" i="12"/>
  <c r="K625" i="12"/>
  <c r="K624" i="12"/>
  <c r="K623" i="12"/>
  <c r="K622" i="12"/>
  <c r="K621" i="12"/>
  <c r="K620" i="12"/>
  <c r="K619" i="12"/>
  <c r="K618" i="12"/>
  <c r="K617" i="12"/>
  <c r="K616" i="12"/>
  <c r="K615" i="12"/>
  <c r="K614" i="12"/>
  <c r="K613" i="12"/>
  <c r="K612" i="12"/>
  <c r="K611" i="12"/>
  <c r="K610" i="12"/>
  <c r="K609" i="12"/>
  <c r="K608" i="12"/>
  <c r="K607" i="12"/>
  <c r="K606" i="12"/>
  <c r="K605" i="12"/>
  <c r="K604" i="12"/>
  <c r="K603" i="12"/>
  <c r="K602" i="12"/>
  <c r="K601" i="12"/>
  <c r="K600" i="12"/>
  <c r="K599" i="12"/>
  <c r="K598" i="12"/>
  <c r="K597" i="12"/>
  <c r="K596" i="12"/>
  <c r="K595" i="12"/>
  <c r="K594" i="12"/>
  <c r="K593" i="12"/>
  <c r="K592" i="12"/>
  <c r="K591" i="12"/>
  <c r="K590" i="12"/>
  <c r="K589" i="12"/>
  <c r="K588" i="12"/>
  <c r="K587" i="12"/>
  <c r="K586" i="12"/>
  <c r="K585" i="12"/>
  <c r="K584" i="12"/>
  <c r="K583" i="12"/>
  <c r="K582" i="12"/>
  <c r="K581" i="12"/>
  <c r="K580" i="12"/>
  <c r="K579" i="12"/>
  <c r="K578" i="12"/>
  <c r="K577" i="12"/>
  <c r="K576" i="12"/>
  <c r="K575" i="12"/>
  <c r="K574" i="12"/>
  <c r="K573" i="12"/>
  <c r="K572" i="12"/>
  <c r="K571" i="12"/>
  <c r="K570" i="12"/>
  <c r="K569" i="12"/>
  <c r="K568" i="12"/>
  <c r="K567" i="12"/>
  <c r="K566" i="12"/>
  <c r="K565" i="12"/>
  <c r="K564" i="12"/>
  <c r="K563" i="12"/>
  <c r="K562" i="12"/>
  <c r="K561" i="12"/>
  <c r="K560" i="12"/>
  <c r="K559" i="12"/>
  <c r="K558" i="12"/>
  <c r="K557" i="12"/>
  <c r="K556" i="12"/>
  <c r="K555" i="12"/>
  <c r="K554" i="12"/>
  <c r="K553" i="12"/>
  <c r="K552" i="12"/>
  <c r="K551" i="12"/>
  <c r="K550" i="12"/>
  <c r="K549" i="12"/>
  <c r="K548" i="12"/>
  <c r="K547" i="12"/>
  <c r="K546" i="12"/>
  <c r="K545" i="12"/>
  <c r="K544" i="12"/>
  <c r="K543" i="12"/>
  <c r="K542" i="12"/>
  <c r="K541" i="12"/>
  <c r="K540" i="12"/>
  <c r="K539" i="12"/>
  <c r="K538" i="12"/>
  <c r="K537" i="12"/>
  <c r="K536" i="12"/>
  <c r="K535" i="12"/>
  <c r="K534" i="12"/>
  <c r="K533" i="12"/>
  <c r="K532" i="12"/>
  <c r="K531" i="12"/>
  <c r="K530" i="12"/>
  <c r="K529" i="12"/>
  <c r="K528" i="12"/>
  <c r="K527" i="12"/>
  <c r="K526" i="12"/>
  <c r="K525" i="12"/>
  <c r="K524" i="12"/>
  <c r="K523" i="12"/>
  <c r="K522" i="12"/>
  <c r="K521" i="12"/>
  <c r="K520" i="12"/>
  <c r="K519" i="12"/>
  <c r="K518" i="12"/>
  <c r="K517" i="12"/>
  <c r="K516" i="12"/>
  <c r="K515" i="12"/>
  <c r="K514" i="12"/>
  <c r="K513" i="12"/>
  <c r="K512" i="12"/>
  <c r="K511" i="12"/>
  <c r="K510" i="12"/>
  <c r="K509" i="12"/>
  <c r="K508" i="12"/>
  <c r="K507" i="12"/>
  <c r="K506" i="12"/>
  <c r="K505" i="12"/>
  <c r="K504"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K441" i="12"/>
  <c r="K440"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40" i="12"/>
  <c r="K339" i="12"/>
  <c r="K338" i="12"/>
  <c r="K337" i="12"/>
  <c r="K336" i="12"/>
  <c r="K335" i="12"/>
  <c r="K334" i="12"/>
  <c r="K333" i="12"/>
  <c r="K332" i="12"/>
  <c r="K331" i="12"/>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6" i="12"/>
  <c r="K265" i="12"/>
  <c r="K264" i="12"/>
  <c r="K263" i="12"/>
  <c r="K258" i="12"/>
  <c r="K257" i="12"/>
  <c r="K255" i="12"/>
  <c r="K254" i="12"/>
  <c r="K253" i="12"/>
  <c r="K252" i="12"/>
  <c r="K251" i="12"/>
  <c r="K245" i="12"/>
  <c r="K244" i="12"/>
  <c r="K243" i="12"/>
  <c r="K242" i="12"/>
  <c r="K240" i="12"/>
  <c r="K239" i="12"/>
  <c r="K238" i="12"/>
  <c r="K236" i="12"/>
  <c r="K235" i="12"/>
  <c r="K231" i="12"/>
  <c r="K228" i="12"/>
  <c r="K227" i="12"/>
  <c r="K218" i="12"/>
  <c r="K217" i="12"/>
  <c r="K216" i="12"/>
  <c r="K215" i="12"/>
  <c r="K214" i="12"/>
  <c r="K213" i="12"/>
  <c r="K212" i="12"/>
  <c r="K211" i="12"/>
  <c r="K210" i="12"/>
  <c r="K209" i="12"/>
  <c r="K208" i="12"/>
  <c r="K207" i="12"/>
  <c r="K206" i="12"/>
  <c r="K205" i="12"/>
  <c r="K204" i="12"/>
  <c r="K202" i="12"/>
  <c r="K201" i="12"/>
  <c r="K200" i="12"/>
  <c r="K199" i="12"/>
  <c r="K198" i="12"/>
  <c r="K197" i="12"/>
  <c r="K196" i="12"/>
  <c r="K195" i="12"/>
  <c r="K194" i="12"/>
  <c r="K193" i="12"/>
  <c r="K192" i="12"/>
  <c r="K191" i="12"/>
  <c r="K190" i="12"/>
  <c r="K189" i="12"/>
  <c r="K188" i="12"/>
  <c r="K187" i="12"/>
  <c r="K185" i="12"/>
  <c r="K184" i="12"/>
  <c r="K183" i="12"/>
  <c r="K181" i="12"/>
  <c r="K180" i="12"/>
  <c r="K179" i="12"/>
  <c r="K178" i="12"/>
  <c r="K176" i="12"/>
  <c r="K175" i="12"/>
  <c r="K173" i="12"/>
  <c r="K172" i="12"/>
  <c r="K169" i="12"/>
  <c r="K167" i="12"/>
  <c r="K166" i="12"/>
  <c r="K165" i="12"/>
  <c r="K164" i="12"/>
  <c r="K159" i="12"/>
  <c r="K156" i="12"/>
  <c r="K155" i="12"/>
  <c r="K154" i="12"/>
  <c r="K146" i="12"/>
  <c r="K145" i="12"/>
  <c r="K143" i="12"/>
  <c r="K142" i="12"/>
  <c r="K141" i="12"/>
  <c r="K140" i="12"/>
  <c r="K139" i="12"/>
  <c r="K4357" i="7"/>
  <c r="K4356" i="7"/>
  <c r="K4355" i="7"/>
  <c r="K4354" i="7"/>
  <c r="K4353" i="7"/>
  <c r="K4352" i="7"/>
  <c r="K4351" i="7"/>
  <c r="K4350" i="7"/>
  <c r="K4349" i="7"/>
  <c r="K4348" i="7"/>
  <c r="K4347" i="7"/>
  <c r="K4346" i="7"/>
  <c r="K4345" i="7"/>
  <c r="K4344" i="7"/>
  <c r="K4343" i="7"/>
  <c r="K4342" i="7"/>
  <c r="K4341" i="7"/>
  <c r="K4340" i="7"/>
  <c r="K4339" i="7"/>
  <c r="K4338" i="7"/>
  <c r="K4337" i="7"/>
  <c r="K4336" i="7"/>
  <c r="K4335" i="7"/>
  <c r="K4334" i="7"/>
  <c r="K4333" i="7"/>
  <c r="K4332" i="7"/>
  <c r="K4331" i="7"/>
  <c r="K4330" i="7"/>
  <c r="K4329" i="7"/>
  <c r="K4328" i="7"/>
  <c r="K4327" i="7"/>
  <c r="K4326" i="7"/>
  <c r="K4325" i="7"/>
  <c r="K4324" i="7"/>
  <c r="K4323" i="7"/>
  <c r="K4322" i="7"/>
  <c r="K4321" i="7"/>
  <c r="K4320" i="7"/>
  <c r="K4319" i="7"/>
  <c r="K4318" i="7"/>
  <c r="K4317" i="7"/>
  <c r="K4316" i="7"/>
  <c r="K4315" i="7"/>
  <c r="K4314" i="7"/>
  <c r="K4313" i="7"/>
  <c r="K4312" i="7"/>
  <c r="K4311" i="7"/>
  <c r="K4310" i="7"/>
  <c r="K4309" i="7"/>
  <c r="K4308" i="7"/>
  <c r="K4307" i="7"/>
  <c r="K4306" i="7"/>
  <c r="K4305" i="7"/>
  <c r="K4304" i="7"/>
  <c r="K4303" i="7"/>
  <c r="K4302" i="7"/>
  <c r="K4301" i="7"/>
  <c r="K4300" i="7"/>
  <c r="K4299" i="7"/>
  <c r="K4298" i="7"/>
  <c r="K4297" i="7"/>
  <c r="K4296" i="7"/>
  <c r="K4295" i="7"/>
  <c r="K4294" i="7"/>
  <c r="K4293" i="7"/>
  <c r="K4292" i="7"/>
  <c r="K4291" i="7"/>
  <c r="K4290" i="7"/>
  <c r="K4289" i="7"/>
  <c r="K4288" i="7"/>
  <c r="K4287" i="7"/>
  <c r="K4286" i="7"/>
  <c r="K4285" i="7"/>
  <c r="K4284" i="7"/>
  <c r="K4283" i="7"/>
  <c r="K4282" i="7"/>
  <c r="K4281" i="7"/>
  <c r="K4280" i="7"/>
  <c r="K4279" i="7"/>
  <c r="K4278" i="7"/>
  <c r="K4277" i="7"/>
  <c r="K4276" i="7"/>
  <c r="K4275" i="7"/>
  <c r="K4274" i="7"/>
  <c r="K4273" i="7"/>
  <c r="K4272" i="7"/>
  <c r="K4271" i="7"/>
  <c r="K4269" i="7"/>
  <c r="K4268" i="7"/>
  <c r="K4267" i="7"/>
  <c r="K4266" i="7"/>
  <c r="K4265" i="7"/>
  <c r="K4264" i="7"/>
  <c r="K4263" i="7"/>
  <c r="K4262" i="7"/>
  <c r="K4261" i="7"/>
  <c r="K4260" i="7"/>
  <c r="K4259" i="7"/>
  <c r="K4258" i="7"/>
  <c r="K4257" i="7"/>
  <c r="K4256" i="7"/>
  <c r="K4255" i="7"/>
  <c r="K4254" i="7"/>
  <c r="K4253" i="7"/>
  <c r="K4252" i="7"/>
  <c r="K4251" i="7"/>
  <c r="K4250" i="7"/>
  <c r="K4249" i="7"/>
  <c r="K4248" i="7"/>
  <c r="K4247" i="7"/>
  <c r="K4246" i="7"/>
  <c r="K4245" i="7"/>
  <c r="K4244" i="7"/>
  <c r="K4243" i="7"/>
  <c r="K4242" i="7"/>
  <c r="K4241" i="7"/>
  <c r="K4240" i="7"/>
  <c r="K4239" i="7"/>
  <c r="K4238" i="7"/>
  <c r="K4237" i="7"/>
  <c r="K4236" i="7"/>
  <c r="K4233" i="7"/>
  <c r="K4232" i="7"/>
  <c r="K4231" i="7"/>
  <c r="K4230" i="7"/>
  <c r="K4229" i="7"/>
  <c r="K4228" i="7"/>
  <c r="K4227" i="7"/>
  <c r="K4226" i="7"/>
  <c r="K4225" i="7"/>
  <c r="K4224" i="7"/>
  <c r="K4223" i="7"/>
  <c r="K4222" i="7"/>
  <c r="K4221" i="7"/>
  <c r="K4220" i="7"/>
  <c r="K4219" i="7"/>
  <c r="K4218" i="7"/>
  <c r="K4217" i="7"/>
  <c r="K4216" i="7"/>
  <c r="K4215" i="7"/>
  <c r="K4214" i="7"/>
  <c r="K4213" i="7"/>
  <c r="K4212" i="7"/>
  <c r="K4211" i="7"/>
  <c r="K4210" i="7"/>
  <c r="K4209" i="7"/>
  <c r="K4208" i="7"/>
  <c r="K4207" i="7"/>
  <c r="K4206" i="7"/>
  <c r="K4205" i="7"/>
  <c r="K4204" i="7"/>
  <c r="K4203" i="7"/>
  <c r="K4202" i="7"/>
  <c r="K4201" i="7"/>
  <c r="K4200" i="7"/>
  <c r="K4199" i="7"/>
  <c r="K4198" i="7"/>
  <c r="K4197" i="7"/>
  <c r="K4196" i="7"/>
  <c r="K4195" i="7"/>
  <c r="K4194" i="7"/>
  <c r="K4193" i="7"/>
  <c r="K4192" i="7"/>
  <c r="K4191" i="7"/>
  <c r="K4190" i="7"/>
  <c r="K4189" i="7"/>
  <c r="K4188" i="7"/>
  <c r="K4187" i="7"/>
  <c r="K4186" i="7"/>
  <c r="K4185" i="7"/>
  <c r="K4184" i="7"/>
  <c r="K4183" i="7"/>
  <c r="K4182" i="7"/>
  <c r="K4181" i="7"/>
  <c r="K4180" i="7"/>
  <c r="K4179" i="7"/>
  <c r="K4178" i="7"/>
  <c r="K4177" i="7"/>
  <c r="K4176" i="7"/>
  <c r="K4175" i="7"/>
  <c r="K4174" i="7"/>
  <c r="K4173" i="7"/>
  <c r="K4172" i="7"/>
  <c r="K4171" i="7"/>
  <c r="K4170" i="7"/>
  <c r="K4169" i="7"/>
  <c r="K4168" i="7"/>
  <c r="K4167" i="7"/>
  <c r="K4166" i="7"/>
  <c r="K4165" i="7"/>
  <c r="K4164" i="7"/>
  <c r="K4163" i="7"/>
  <c r="K4162" i="7"/>
  <c r="K4161" i="7"/>
  <c r="K4160" i="7"/>
  <c r="K4159" i="7"/>
  <c r="K4158" i="7"/>
  <c r="K4157" i="7"/>
  <c r="K4156" i="7"/>
  <c r="K4155" i="7"/>
  <c r="K4154" i="7"/>
  <c r="K4153" i="7"/>
  <c r="K4152" i="7"/>
  <c r="K4151" i="7"/>
  <c r="K4150" i="7"/>
  <c r="K4149" i="7"/>
  <c r="K4148" i="7"/>
  <c r="K4147" i="7"/>
  <c r="K4146" i="7"/>
  <c r="K4145" i="7"/>
  <c r="K4144" i="7"/>
  <c r="K4143" i="7"/>
  <c r="K4142" i="7"/>
  <c r="K4141" i="7"/>
  <c r="K4140" i="7"/>
  <c r="K4139" i="7"/>
  <c r="K4138" i="7"/>
  <c r="K4137" i="7"/>
  <c r="K4136" i="7"/>
  <c r="K4135" i="7"/>
  <c r="K4134" i="7"/>
  <c r="K4133" i="7"/>
  <c r="K4132" i="7"/>
  <c r="K4131" i="7"/>
  <c r="K4130" i="7"/>
  <c r="K4129" i="7"/>
  <c r="K4128" i="7"/>
  <c r="K4127" i="7"/>
  <c r="K4126" i="7"/>
  <c r="K4125" i="7"/>
  <c r="K4124" i="7"/>
  <c r="K4123" i="7"/>
  <c r="K4122" i="7"/>
  <c r="K4121" i="7"/>
  <c r="K4120" i="7"/>
  <c r="K4119" i="7"/>
  <c r="K4118" i="7"/>
  <c r="K4117" i="7"/>
  <c r="K4116" i="7"/>
  <c r="K4115" i="7"/>
  <c r="K4114" i="7"/>
  <c r="K4113" i="7"/>
  <c r="K4112" i="7"/>
  <c r="K4111" i="7"/>
  <c r="K4110" i="7"/>
  <c r="K4109" i="7"/>
  <c r="K4108" i="7"/>
  <c r="K4107" i="7"/>
  <c r="K4106" i="7"/>
  <c r="K4105" i="7"/>
  <c r="K4104" i="7"/>
  <c r="K4103" i="7"/>
  <c r="K4102" i="7"/>
  <c r="K4101" i="7"/>
  <c r="K4100" i="7"/>
  <c r="K4099" i="7"/>
  <c r="K4098" i="7"/>
  <c r="K4097" i="7"/>
  <c r="K4096" i="7"/>
  <c r="K4095" i="7"/>
  <c r="K4094" i="7"/>
  <c r="K4093" i="7"/>
  <c r="K4092" i="7"/>
  <c r="K4091" i="7"/>
  <c r="K4090" i="7"/>
  <c r="K4089" i="7"/>
  <c r="K4088" i="7"/>
  <c r="K4087" i="7"/>
  <c r="K4086" i="7"/>
  <c r="K4085" i="7"/>
  <c r="K4084" i="7"/>
  <c r="K4083" i="7"/>
  <c r="K4082" i="7"/>
  <c r="K4081" i="7"/>
  <c r="K4080" i="7"/>
  <c r="K4079" i="7"/>
  <c r="K4078" i="7"/>
  <c r="K4077" i="7"/>
  <c r="K4076" i="7"/>
  <c r="K4075" i="7"/>
  <c r="K4074" i="7"/>
  <c r="K4073" i="7"/>
  <c r="K4072" i="7"/>
  <c r="K4071" i="7"/>
  <c r="K4070" i="7"/>
  <c r="K4069" i="7"/>
  <c r="K4068" i="7"/>
  <c r="K4067" i="7"/>
  <c r="K4066" i="7"/>
  <c r="K4065" i="7"/>
  <c r="K4064" i="7"/>
  <c r="K4063" i="7"/>
  <c r="K4062" i="7"/>
  <c r="K4061" i="7"/>
  <c r="K4060" i="7"/>
  <c r="K4059" i="7"/>
  <c r="K4058" i="7"/>
  <c r="K4057" i="7"/>
  <c r="K4056" i="7"/>
  <c r="K4055" i="7"/>
  <c r="K4054" i="7"/>
  <c r="K4053" i="7"/>
  <c r="K4052" i="7"/>
  <c r="K4051" i="7"/>
  <c r="K4050" i="7"/>
  <c r="K4049" i="7"/>
  <c r="K4048" i="7"/>
  <c r="K4047" i="7"/>
  <c r="K4046" i="7"/>
  <c r="K4045" i="7"/>
  <c r="K4044" i="7"/>
  <c r="K4043" i="7"/>
  <c r="K4042" i="7"/>
  <c r="K4041" i="7"/>
  <c r="K4040" i="7"/>
  <c r="K4039" i="7"/>
  <c r="K4038" i="7"/>
  <c r="K4037" i="7"/>
  <c r="K4036" i="7"/>
  <c r="K4035" i="7"/>
  <c r="K4034" i="7"/>
  <c r="K4033" i="7"/>
  <c r="K4032" i="7"/>
  <c r="K4031" i="7"/>
  <c r="K4030" i="7"/>
  <c r="K4029" i="7"/>
  <c r="K4028" i="7"/>
  <c r="K4027" i="7"/>
  <c r="K4026" i="7"/>
  <c r="K4025" i="7"/>
  <c r="K4024" i="7"/>
  <c r="K4023" i="7"/>
  <c r="K4022" i="7"/>
  <c r="K4021" i="7"/>
  <c r="K4020" i="7"/>
  <c r="K4019" i="7"/>
  <c r="K4018" i="7"/>
  <c r="K4017" i="7"/>
  <c r="K4016" i="7"/>
  <c r="K4015" i="7"/>
  <c r="K4014" i="7"/>
  <c r="K4013" i="7"/>
  <c r="K4012" i="7"/>
  <c r="K4011" i="7"/>
  <c r="K4010" i="7"/>
  <c r="K4009" i="7"/>
  <c r="K4008" i="7"/>
  <c r="K4007" i="7"/>
  <c r="K4006" i="7"/>
  <c r="K4005" i="7"/>
  <c r="K4004" i="7"/>
  <c r="K4003" i="7"/>
  <c r="K4002" i="7"/>
  <c r="K4001" i="7"/>
  <c r="K4000" i="7"/>
  <c r="K3999" i="7"/>
  <c r="K3998" i="7"/>
  <c r="K3997" i="7"/>
  <c r="K3996" i="7"/>
  <c r="K3995" i="7"/>
  <c r="K3994" i="7"/>
  <c r="K3993" i="7"/>
  <c r="K3992" i="7"/>
  <c r="K3991" i="7"/>
  <c r="K3990" i="7"/>
  <c r="K3989" i="7"/>
  <c r="K3988" i="7"/>
  <c r="K3987" i="7"/>
  <c r="K3986" i="7"/>
  <c r="K3985" i="7"/>
  <c r="K3984" i="7"/>
  <c r="K3983" i="7"/>
  <c r="K3982" i="7"/>
  <c r="K3981" i="7"/>
  <c r="K3980" i="7"/>
  <c r="K3979" i="7"/>
  <c r="K3978" i="7"/>
  <c r="K3977" i="7"/>
  <c r="K3976" i="7"/>
  <c r="K3975" i="7"/>
  <c r="K3974" i="7"/>
  <c r="K3973" i="7"/>
  <c r="K3972" i="7"/>
  <c r="K3971" i="7"/>
  <c r="K3970" i="7"/>
  <c r="K3969" i="7"/>
  <c r="K3968" i="7"/>
  <c r="K3967" i="7"/>
  <c r="K3966" i="7"/>
  <c r="K3965" i="7"/>
  <c r="K3964" i="7"/>
  <c r="K3963" i="7"/>
  <c r="K3962" i="7"/>
  <c r="K3961" i="7"/>
  <c r="K3960" i="7"/>
  <c r="K3959" i="7"/>
  <c r="K3958" i="7"/>
  <c r="K3957" i="7"/>
  <c r="K3956" i="7"/>
  <c r="K3955" i="7"/>
  <c r="K3954" i="7"/>
  <c r="K3953" i="7"/>
  <c r="K3952" i="7"/>
  <c r="K3951" i="7"/>
  <c r="K3950" i="7"/>
  <c r="K3949" i="7"/>
  <c r="K3948" i="7"/>
  <c r="K3947" i="7"/>
  <c r="K3946" i="7"/>
  <c r="K3945" i="7"/>
  <c r="K3944" i="7"/>
  <c r="K3943" i="7"/>
  <c r="K3942" i="7"/>
  <c r="K3940" i="7"/>
  <c r="K3939" i="7"/>
  <c r="K3938" i="7"/>
  <c r="K3937" i="7"/>
  <c r="K3936" i="7"/>
  <c r="K3935" i="7"/>
  <c r="K3934" i="7"/>
  <c r="K3933" i="7"/>
  <c r="K3932" i="7"/>
  <c r="K3931" i="7"/>
  <c r="K3930" i="7"/>
  <c r="K3929" i="7"/>
  <c r="K3928" i="7"/>
  <c r="K3927" i="7"/>
  <c r="K3926" i="7"/>
  <c r="K3925" i="7"/>
  <c r="K3924" i="7"/>
  <c r="K3923" i="7"/>
  <c r="K3922" i="7"/>
  <c r="K3921" i="7"/>
  <c r="K3920" i="7"/>
  <c r="K3919" i="7"/>
  <c r="K3918" i="7"/>
  <c r="K3917" i="7"/>
  <c r="K3916" i="7"/>
  <c r="K3915" i="7"/>
  <c r="K3914" i="7"/>
  <c r="K3913" i="7"/>
  <c r="K3912" i="7"/>
  <c r="K3911" i="7"/>
  <c r="K3910" i="7"/>
  <c r="K3909" i="7"/>
  <c r="K3908" i="7"/>
  <c r="K3907" i="7"/>
  <c r="K3906" i="7"/>
  <c r="K3905" i="7"/>
  <c r="K3904" i="7"/>
  <c r="K3903" i="7"/>
  <c r="K3902" i="7"/>
  <c r="K3901" i="7"/>
  <c r="K3900" i="7"/>
  <c r="K3899" i="7"/>
  <c r="K3898" i="7"/>
  <c r="K3897" i="7"/>
  <c r="K3896" i="7"/>
  <c r="K3895" i="7"/>
  <c r="K3894" i="7"/>
  <c r="K3893" i="7"/>
  <c r="K3892" i="7"/>
  <c r="K3891" i="7"/>
  <c r="K3890" i="7"/>
  <c r="K3889" i="7"/>
  <c r="K3888" i="7"/>
  <c r="K3887" i="7"/>
  <c r="K3886" i="7"/>
  <c r="K3885" i="7"/>
  <c r="K3884" i="7"/>
  <c r="K3883" i="7"/>
  <c r="K3882" i="7"/>
  <c r="K3881" i="7"/>
  <c r="K3880" i="7"/>
  <c r="K3879" i="7"/>
  <c r="K3878" i="7"/>
  <c r="K3877" i="7"/>
  <c r="K3876" i="7"/>
  <c r="K3875" i="7"/>
  <c r="K3874" i="7"/>
  <c r="K3873" i="7"/>
  <c r="K3872" i="7"/>
  <c r="K3871" i="7"/>
  <c r="K3870" i="7"/>
  <c r="K3869" i="7"/>
  <c r="K3868" i="7"/>
  <c r="K3867" i="7"/>
  <c r="K3866" i="7"/>
  <c r="K3865" i="7"/>
  <c r="K3864" i="7"/>
  <c r="K3863" i="7"/>
  <c r="K3862" i="7"/>
  <c r="K3861" i="7"/>
  <c r="K3860" i="7"/>
  <c r="K3859" i="7"/>
  <c r="K3858" i="7"/>
  <c r="K3857" i="7"/>
  <c r="K3856" i="7"/>
  <c r="K3855" i="7"/>
  <c r="K3854" i="7"/>
  <c r="K3853" i="7"/>
  <c r="K3852" i="7"/>
  <c r="K3851" i="7"/>
  <c r="K3850" i="7"/>
  <c r="K3849" i="7"/>
  <c r="K3848" i="7"/>
  <c r="K3847" i="7"/>
  <c r="K3846" i="7"/>
  <c r="K3845" i="7"/>
  <c r="K3844" i="7"/>
  <c r="K3843" i="7"/>
  <c r="K3842" i="7"/>
  <c r="K3841" i="7"/>
  <c r="K3840" i="7"/>
  <c r="K3839" i="7"/>
  <c r="K3838" i="7"/>
  <c r="K3837" i="7"/>
  <c r="K3836" i="7"/>
  <c r="K3835" i="7"/>
  <c r="K3834" i="7"/>
  <c r="K3833" i="7"/>
  <c r="K3832" i="7"/>
  <c r="K3831" i="7"/>
  <c r="K3830" i="7"/>
  <c r="K3829" i="7"/>
  <c r="K3828" i="7"/>
  <c r="K3827" i="7"/>
  <c r="K3826" i="7"/>
  <c r="K3825" i="7"/>
  <c r="K3824" i="7"/>
  <c r="K3823" i="7"/>
  <c r="K3822" i="7"/>
  <c r="K3821" i="7"/>
  <c r="K3820" i="7"/>
  <c r="K3819" i="7"/>
  <c r="K3818" i="7"/>
  <c r="K3817" i="7"/>
  <c r="K3816" i="7"/>
  <c r="K3815" i="7"/>
  <c r="K3814" i="7"/>
  <c r="K3813" i="7"/>
  <c r="K3812" i="7"/>
  <c r="K3811" i="7"/>
  <c r="K3810" i="7"/>
  <c r="K3809" i="7"/>
  <c r="K3808" i="7"/>
  <c r="K3807" i="7"/>
  <c r="K3806" i="7"/>
  <c r="K3805" i="7"/>
  <c r="K3804" i="7"/>
  <c r="K3803" i="7"/>
  <c r="K3802" i="7"/>
  <c r="K3801" i="7"/>
  <c r="K3800" i="7"/>
  <c r="K3799" i="7"/>
  <c r="K3798" i="7"/>
  <c r="K3797" i="7"/>
  <c r="K3796" i="7"/>
  <c r="K3795" i="7"/>
  <c r="K3794" i="7"/>
  <c r="K3793" i="7"/>
  <c r="K3792" i="7"/>
  <c r="K3791" i="7"/>
  <c r="K3790" i="7"/>
  <c r="K3789" i="7"/>
  <c r="K3788" i="7"/>
  <c r="K3787" i="7"/>
  <c r="K3786" i="7"/>
  <c r="K3785" i="7"/>
  <c r="K3784" i="7"/>
  <c r="K3783" i="7"/>
  <c r="K3782" i="7"/>
  <c r="K3781" i="7"/>
  <c r="K3780" i="7"/>
  <c r="K3779" i="7"/>
  <c r="K3778" i="7"/>
  <c r="K3777" i="7"/>
  <c r="K3776" i="7"/>
  <c r="K3775" i="7"/>
  <c r="K3774" i="7"/>
  <c r="K3773" i="7"/>
  <c r="K3772" i="7"/>
  <c r="K3771" i="7"/>
  <c r="K3770" i="7"/>
  <c r="K3769" i="7"/>
  <c r="K3768" i="7"/>
  <c r="K3767" i="7"/>
  <c r="K3766" i="7"/>
  <c r="K3765" i="7"/>
  <c r="K3764" i="7"/>
  <c r="K3763" i="7"/>
  <c r="K3762" i="7"/>
  <c r="K3761" i="7"/>
  <c r="K3760" i="7"/>
  <c r="K3759" i="7"/>
  <c r="K3758" i="7"/>
  <c r="K3757" i="7"/>
  <c r="K3756" i="7"/>
  <c r="K3755" i="7"/>
  <c r="K3754" i="7"/>
  <c r="K3753" i="7"/>
  <c r="K3752" i="7"/>
  <c r="K3751" i="7"/>
  <c r="K3750" i="7"/>
  <c r="K3749" i="7"/>
  <c r="K3748" i="7"/>
  <c r="K3747" i="7"/>
  <c r="K3746" i="7"/>
  <c r="K3745" i="7"/>
  <c r="K3744" i="7"/>
  <c r="K3743" i="7"/>
  <c r="K3742" i="7"/>
  <c r="K3741" i="7"/>
  <c r="K3740" i="7"/>
  <c r="K3739" i="7"/>
  <c r="K3738" i="7"/>
  <c r="K3737" i="7"/>
  <c r="K3736" i="7"/>
  <c r="K3735" i="7"/>
  <c r="K3734" i="7"/>
  <c r="K3733" i="7"/>
  <c r="K3732" i="7"/>
  <c r="K3731" i="7"/>
  <c r="K3730" i="7"/>
  <c r="K3729" i="7"/>
  <c r="K3728" i="7"/>
  <c r="K3727" i="7"/>
  <c r="K3726" i="7"/>
  <c r="K3725" i="7"/>
  <c r="K3724" i="7"/>
  <c r="K3723" i="7"/>
  <c r="K3722" i="7"/>
  <c r="K3721" i="7"/>
  <c r="K3720" i="7"/>
  <c r="K3719" i="7"/>
  <c r="K3718" i="7"/>
  <c r="K3717" i="7"/>
  <c r="K3716" i="7"/>
  <c r="K3715" i="7"/>
  <c r="K3714" i="7"/>
  <c r="K3713" i="7"/>
  <c r="K3712" i="7"/>
  <c r="K3711" i="7"/>
  <c r="K3710" i="7"/>
  <c r="K3709" i="7"/>
  <c r="K3708" i="7"/>
  <c r="K3707" i="7"/>
  <c r="K3706" i="7"/>
  <c r="K3705" i="7"/>
  <c r="K3704" i="7"/>
  <c r="K3703" i="7"/>
  <c r="K3702" i="7"/>
  <c r="K3701" i="7"/>
  <c r="K3700" i="7"/>
  <c r="K3699" i="7"/>
  <c r="K3698" i="7"/>
  <c r="K3697" i="7"/>
  <c r="K3696" i="7"/>
  <c r="K3695" i="7"/>
  <c r="K3694" i="7"/>
  <c r="K3693" i="7"/>
  <c r="K3692" i="7"/>
  <c r="K3691" i="7"/>
  <c r="K3690" i="7"/>
  <c r="K3689" i="7"/>
  <c r="K3688" i="7"/>
  <c r="K3687" i="7"/>
  <c r="K3686" i="7"/>
  <c r="K3685" i="7"/>
  <c r="K3684" i="7"/>
  <c r="K3683" i="7"/>
  <c r="K3682" i="7"/>
  <c r="K3681" i="7"/>
  <c r="K3680" i="7"/>
  <c r="K3679" i="7"/>
  <c r="K3678" i="7"/>
  <c r="K3677" i="7"/>
  <c r="K3676" i="7"/>
  <c r="K3675" i="7"/>
  <c r="K3674" i="7"/>
  <c r="K3673" i="7"/>
  <c r="K3672" i="7"/>
  <c r="K3671" i="7"/>
  <c r="K3670" i="7"/>
  <c r="K3669" i="7"/>
  <c r="K3668" i="7"/>
  <c r="K3667" i="7"/>
  <c r="K3666" i="7"/>
  <c r="K3664" i="7"/>
  <c r="K3663" i="7"/>
  <c r="K3662" i="7"/>
  <c r="K3661" i="7"/>
  <c r="K3660" i="7"/>
  <c r="K3659" i="7"/>
  <c r="K3658" i="7"/>
  <c r="K3657" i="7"/>
  <c r="K3656" i="7"/>
  <c r="K3655" i="7"/>
  <c r="K3654" i="7"/>
  <c r="K3653" i="7"/>
  <c r="K3652" i="7"/>
  <c r="K3651" i="7"/>
  <c r="K3650" i="7"/>
  <c r="K3649" i="7"/>
  <c r="K3648" i="7"/>
  <c r="K3647" i="7"/>
  <c r="K3646" i="7"/>
  <c r="K3645" i="7"/>
  <c r="K3641" i="7"/>
  <c r="K3640" i="7"/>
  <c r="K3639" i="7"/>
  <c r="K3638" i="7"/>
  <c r="K3637" i="7"/>
  <c r="K3636" i="7"/>
  <c r="K3635" i="7"/>
  <c r="K3634" i="7"/>
  <c r="K3633" i="7"/>
  <c r="K3632" i="7"/>
  <c r="K3631" i="7"/>
  <c r="K3630" i="7"/>
  <c r="K3629" i="7"/>
  <c r="K3628" i="7"/>
  <c r="K3627" i="7"/>
  <c r="K3626" i="7"/>
  <c r="K3625" i="7"/>
  <c r="K3624" i="7"/>
  <c r="K3623" i="7"/>
  <c r="K3622" i="7"/>
  <c r="K3621" i="7"/>
  <c r="K3620" i="7"/>
  <c r="K3619" i="7"/>
  <c r="K3618" i="7"/>
  <c r="K3617" i="7"/>
  <c r="K3616" i="7"/>
  <c r="K3615" i="7"/>
  <c r="K3614" i="7"/>
  <c r="K3613" i="7"/>
  <c r="K3612" i="7"/>
  <c r="K3611" i="7"/>
  <c r="K3610" i="7"/>
  <c r="K3609" i="7"/>
  <c r="K3608" i="7"/>
  <c r="K3607" i="7"/>
  <c r="K3606" i="7"/>
  <c r="K3605" i="7"/>
  <c r="K3604" i="7"/>
  <c r="K3603" i="7"/>
  <c r="K3602" i="7"/>
  <c r="K3601" i="7"/>
  <c r="K3600" i="7"/>
  <c r="K3599" i="7"/>
  <c r="K3598" i="7"/>
  <c r="K3597" i="7"/>
  <c r="K3596" i="7"/>
  <c r="K3595" i="7"/>
  <c r="K3594" i="7"/>
  <c r="K3593" i="7"/>
  <c r="K3592" i="7"/>
  <c r="K3591" i="7"/>
  <c r="K3590" i="7"/>
  <c r="K3589" i="7"/>
  <c r="K3588" i="7"/>
  <c r="K3587" i="7"/>
  <c r="K3586" i="7"/>
  <c r="K3585" i="7"/>
  <c r="K3584" i="7"/>
  <c r="K3583" i="7"/>
  <c r="K3582" i="7"/>
  <c r="K3581" i="7"/>
  <c r="K3580" i="7"/>
  <c r="K3579" i="7"/>
  <c r="K3578" i="7"/>
  <c r="K3577" i="7"/>
  <c r="K3576" i="7"/>
  <c r="K3575" i="7"/>
  <c r="K3574" i="7"/>
  <c r="K3573" i="7"/>
  <c r="K3572" i="7"/>
  <c r="K3571" i="7"/>
  <c r="K3570" i="7"/>
  <c r="K3568" i="7"/>
  <c r="K3567" i="7"/>
  <c r="K3566" i="7"/>
  <c r="K3565" i="7"/>
  <c r="K3564" i="7"/>
  <c r="K3563" i="7"/>
  <c r="K3562" i="7"/>
  <c r="K3561" i="7"/>
  <c r="K3560" i="7"/>
  <c r="K3559" i="7"/>
  <c r="K3558" i="7"/>
  <c r="K3557" i="7"/>
  <c r="K3556" i="7"/>
  <c r="K3555" i="7"/>
  <c r="K3554" i="7"/>
  <c r="K3553" i="7"/>
  <c r="K3552" i="7"/>
  <c r="K3551" i="7"/>
  <c r="K3550" i="7"/>
  <c r="K3549" i="7"/>
  <c r="K3548" i="7"/>
  <c r="K3547" i="7"/>
  <c r="K3546" i="7"/>
  <c r="K3545" i="7"/>
  <c r="K3544" i="7"/>
  <c r="K3543" i="7"/>
  <c r="K3542" i="7"/>
  <c r="K3541" i="7"/>
  <c r="K3540" i="7"/>
  <c r="K3539" i="7"/>
  <c r="K3538" i="7"/>
  <c r="K3537" i="7"/>
  <c r="K3536" i="7"/>
  <c r="K3535" i="7"/>
  <c r="K3534" i="7"/>
  <c r="K3533" i="7"/>
  <c r="K3532" i="7"/>
  <c r="K3531" i="7"/>
  <c r="K3530" i="7"/>
  <c r="K3529" i="7"/>
  <c r="K3528" i="7"/>
  <c r="K3527" i="7"/>
  <c r="K3526" i="7"/>
  <c r="K3525" i="7"/>
  <c r="K3524" i="7"/>
  <c r="K3523" i="7"/>
  <c r="K3522" i="7"/>
  <c r="K3521" i="7"/>
  <c r="K3520" i="7"/>
  <c r="K3519" i="7"/>
  <c r="K3518" i="7"/>
  <c r="K3517" i="7"/>
  <c r="K3516" i="7"/>
  <c r="K3515" i="7"/>
  <c r="K3514" i="7"/>
  <c r="K3513" i="7"/>
  <c r="K3512" i="7"/>
  <c r="K3511" i="7"/>
  <c r="K3510" i="7"/>
  <c r="K3509" i="7"/>
  <c r="K3508" i="7"/>
  <c r="K3507" i="7"/>
  <c r="K3506" i="7"/>
  <c r="K3505" i="7"/>
  <c r="K3504" i="7"/>
  <c r="K3503" i="7"/>
  <c r="K3502" i="7"/>
  <c r="K3501" i="7"/>
  <c r="K3500" i="7"/>
  <c r="K3499" i="7"/>
  <c r="K3498" i="7"/>
  <c r="K3497" i="7"/>
  <c r="K3496" i="7"/>
  <c r="K3495" i="7"/>
  <c r="K3494" i="7"/>
  <c r="K3493" i="7"/>
  <c r="K3492" i="7"/>
  <c r="K3491" i="7"/>
  <c r="K3490" i="7"/>
  <c r="K3489" i="7"/>
  <c r="K3488" i="7"/>
  <c r="K3487" i="7"/>
  <c r="K3486" i="7"/>
  <c r="K3485" i="7"/>
  <c r="K3484" i="7"/>
  <c r="K3483" i="7"/>
  <c r="K3482" i="7"/>
  <c r="K3481" i="7"/>
  <c r="K3480" i="7"/>
  <c r="K3479" i="7"/>
  <c r="K3478" i="7"/>
  <c r="K3477" i="7"/>
  <c r="K3476" i="7"/>
  <c r="K3475" i="7"/>
  <c r="K3474" i="7"/>
  <c r="K3473" i="7"/>
  <c r="K3472" i="7"/>
  <c r="K3471" i="7"/>
  <c r="K3470" i="7"/>
  <c r="K3469" i="7"/>
  <c r="K3468" i="7"/>
  <c r="K3467" i="7"/>
  <c r="K3466" i="7"/>
  <c r="K3465" i="7"/>
  <c r="K3464" i="7"/>
  <c r="K3463" i="7"/>
  <c r="K3462" i="7"/>
  <c r="K3461" i="7"/>
  <c r="K3460" i="7"/>
  <c r="K3459" i="7"/>
  <c r="K3458" i="7"/>
  <c r="K3457" i="7"/>
  <c r="K3456" i="7"/>
  <c r="K3455" i="7"/>
  <c r="K3454" i="7"/>
  <c r="K3453" i="7"/>
  <c r="K3452" i="7"/>
  <c r="K3451" i="7"/>
  <c r="K3450" i="7"/>
  <c r="K3449" i="7"/>
  <c r="K3448" i="7"/>
  <c r="K3447" i="7"/>
  <c r="K3446" i="7"/>
  <c r="K3445" i="7"/>
  <c r="K3444" i="7"/>
  <c r="K3443" i="7"/>
  <c r="K3442" i="7"/>
  <c r="K3441" i="7"/>
  <c r="K3440" i="7"/>
  <c r="K3439" i="7"/>
  <c r="K3438" i="7"/>
  <c r="K3437" i="7"/>
  <c r="K3436" i="7"/>
  <c r="K3435" i="7"/>
  <c r="K3434" i="7"/>
  <c r="K3433" i="7"/>
  <c r="K3432" i="7"/>
  <c r="K3431" i="7"/>
  <c r="K3430" i="7"/>
  <c r="K3429" i="7"/>
  <c r="K3428" i="7"/>
  <c r="K3427" i="7"/>
  <c r="K3426" i="7"/>
  <c r="K3425" i="7"/>
  <c r="K3424" i="7"/>
  <c r="K3423" i="7"/>
  <c r="K3422" i="7"/>
  <c r="K3421" i="7"/>
  <c r="K3420" i="7"/>
  <c r="K3419" i="7"/>
  <c r="K3418" i="7"/>
  <c r="K3417" i="7"/>
  <c r="K3416" i="7"/>
  <c r="K3415" i="7"/>
  <c r="K3414" i="7"/>
  <c r="K3413" i="7"/>
  <c r="K3412" i="7"/>
  <c r="K3411" i="7"/>
  <c r="K3410" i="7"/>
  <c r="K3409" i="7"/>
  <c r="K3408" i="7"/>
  <c r="K3407" i="7"/>
  <c r="K3406" i="7"/>
  <c r="K3405" i="7"/>
  <c r="K3404" i="7"/>
  <c r="K3403" i="7"/>
  <c r="K3402" i="7"/>
  <c r="K3401" i="7"/>
  <c r="K3400" i="7"/>
  <c r="K3399" i="7"/>
  <c r="K3398" i="7"/>
  <c r="K3397" i="7"/>
  <c r="K3396" i="7"/>
  <c r="K3395" i="7"/>
  <c r="K3394" i="7"/>
  <c r="K3393" i="7"/>
  <c r="K3392" i="7"/>
  <c r="K3391" i="7"/>
  <c r="K3390" i="7"/>
  <c r="K3389" i="7"/>
  <c r="K3388" i="7"/>
  <c r="K3387" i="7"/>
  <c r="K3386" i="7"/>
  <c r="K3385" i="7"/>
  <c r="K3384" i="7"/>
  <c r="K3383" i="7"/>
  <c r="K3382" i="7"/>
  <c r="K3381" i="7"/>
  <c r="K3380" i="7"/>
  <c r="K3379" i="7"/>
  <c r="K3378" i="7"/>
  <c r="K3377" i="7"/>
  <c r="K3376" i="7"/>
  <c r="K3375" i="7"/>
  <c r="K3374" i="7"/>
  <c r="K3373" i="7"/>
  <c r="K3372" i="7"/>
  <c r="K3371" i="7"/>
  <c r="K3370" i="7"/>
  <c r="K3369" i="7"/>
  <c r="K3368" i="7"/>
  <c r="K3367" i="7"/>
  <c r="K3366" i="7"/>
  <c r="K3365" i="7"/>
  <c r="K3364" i="7"/>
  <c r="K3363" i="7"/>
  <c r="K3362" i="7"/>
  <c r="K3361" i="7"/>
  <c r="K3360" i="7"/>
  <c r="K3359" i="7"/>
  <c r="K3358" i="7"/>
  <c r="K3357" i="7"/>
  <c r="K3356" i="7"/>
  <c r="K3355" i="7"/>
  <c r="K3354" i="7"/>
  <c r="K3353" i="7"/>
  <c r="K3352" i="7"/>
  <c r="K3351" i="7"/>
  <c r="K3350" i="7"/>
  <c r="K3349" i="7"/>
  <c r="K3348" i="7"/>
  <c r="K3347" i="7"/>
  <c r="K3346" i="7"/>
  <c r="K3345" i="7"/>
  <c r="K3344" i="7"/>
  <c r="K3343" i="7"/>
  <c r="K3342" i="7"/>
  <c r="K3341" i="7"/>
  <c r="K3340" i="7"/>
  <c r="K3339" i="7"/>
  <c r="K3338" i="7"/>
  <c r="K3337" i="7"/>
  <c r="K3336" i="7"/>
  <c r="K3335" i="7"/>
  <c r="K3334" i="7"/>
  <c r="K3333" i="7"/>
  <c r="K3332" i="7"/>
  <c r="K3331" i="7"/>
  <c r="K3330" i="7"/>
  <c r="K3329" i="7"/>
  <c r="K3328" i="7"/>
  <c r="K3327" i="7"/>
  <c r="K3326" i="7"/>
  <c r="K3325" i="7"/>
  <c r="K3324" i="7"/>
  <c r="K3323" i="7"/>
  <c r="K3322" i="7"/>
  <c r="K3321" i="7"/>
  <c r="K3320" i="7"/>
  <c r="K3319" i="7"/>
  <c r="K3318" i="7"/>
  <c r="K3317" i="7"/>
  <c r="K3316" i="7"/>
  <c r="K3315" i="7"/>
  <c r="K3314" i="7"/>
  <c r="K3313" i="7"/>
  <c r="K3312" i="7"/>
  <c r="K3311" i="7"/>
  <c r="K3310" i="7"/>
  <c r="K3309" i="7"/>
  <c r="K3308" i="7"/>
  <c r="K3307" i="7"/>
  <c r="K3306" i="7"/>
  <c r="K3305" i="7"/>
  <c r="K3304" i="7"/>
  <c r="K3303" i="7"/>
  <c r="K3302" i="7"/>
  <c r="K3301" i="7"/>
  <c r="K3300" i="7"/>
  <c r="K3299" i="7"/>
  <c r="K3298" i="7"/>
  <c r="K3297" i="7"/>
  <c r="K3296" i="7"/>
  <c r="K3294" i="7"/>
  <c r="K3293" i="7"/>
  <c r="K3292" i="7"/>
  <c r="K3291" i="7"/>
  <c r="K3290" i="7"/>
  <c r="K3289" i="7"/>
  <c r="K3288" i="7"/>
  <c r="K3287" i="7"/>
  <c r="K3286" i="7"/>
  <c r="K3285" i="7"/>
  <c r="K3284" i="7"/>
  <c r="K3283" i="7"/>
  <c r="K3282" i="7"/>
  <c r="K3281" i="7"/>
  <c r="K3280" i="7"/>
  <c r="K3279" i="7"/>
  <c r="K3278" i="7"/>
  <c r="K3277" i="7"/>
  <c r="K3276" i="7"/>
  <c r="K3275" i="7"/>
  <c r="K3274" i="7"/>
  <c r="K3273" i="7"/>
  <c r="K3272" i="7"/>
  <c r="K3271" i="7"/>
  <c r="K3270" i="7"/>
  <c r="K3269" i="7"/>
  <c r="K3268" i="7"/>
  <c r="K3267" i="7"/>
  <c r="K3266" i="7"/>
  <c r="K3265" i="7"/>
  <c r="K3264" i="7"/>
  <c r="K3263" i="7"/>
  <c r="K3262" i="7"/>
  <c r="K3261" i="7"/>
  <c r="K3260" i="7"/>
  <c r="K3259" i="7"/>
  <c r="K3258" i="7"/>
  <c r="K3257" i="7"/>
  <c r="K3256" i="7"/>
  <c r="K3255" i="7"/>
  <c r="K3254" i="7"/>
  <c r="K3253" i="7"/>
  <c r="K3252" i="7"/>
  <c r="K3251" i="7"/>
  <c r="K3250" i="7"/>
  <c r="K3249" i="7"/>
  <c r="K3248" i="7"/>
  <c r="K3247" i="7"/>
  <c r="K3246" i="7"/>
  <c r="K3245" i="7"/>
  <c r="K3244" i="7"/>
  <c r="K3243" i="7"/>
  <c r="K3242" i="7"/>
  <c r="K3241" i="7"/>
  <c r="K3240" i="7"/>
  <c r="K3239" i="7"/>
  <c r="K3238" i="7"/>
  <c r="K3237" i="7"/>
  <c r="K3236" i="7"/>
  <c r="K3235" i="7"/>
  <c r="K3234" i="7"/>
  <c r="K3233" i="7"/>
  <c r="K3232" i="7"/>
  <c r="K3231" i="7"/>
  <c r="K3230" i="7"/>
  <c r="K3229" i="7"/>
  <c r="K3228" i="7"/>
  <c r="K3227" i="7"/>
  <c r="K3226" i="7"/>
  <c r="K3225" i="7"/>
  <c r="K3224" i="7"/>
  <c r="K3223" i="7"/>
  <c r="K3222" i="7"/>
  <c r="K3221" i="7"/>
  <c r="K3220" i="7"/>
  <c r="K3219" i="7"/>
  <c r="K3218" i="7"/>
  <c r="K3217" i="7"/>
  <c r="K3216" i="7"/>
  <c r="K3215" i="7"/>
  <c r="K3214" i="7"/>
  <c r="K3213" i="7"/>
  <c r="K3212" i="7"/>
  <c r="K3211" i="7"/>
  <c r="K3210" i="7"/>
  <c r="K3209" i="7"/>
  <c r="K3208" i="7"/>
  <c r="K3207" i="7"/>
  <c r="K3206" i="7"/>
  <c r="K3205" i="7"/>
  <c r="K3204" i="7"/>
  <c r="K3203" i="7"/>
  <c r="K3202" i="7"/>
  <c r="K3201" i="7"/>
  <c r="K3200" i="7"/>
  <c r="K3199" i="7"/>
  <c r="K3198" i="7"/>
  <c r="K3197" i="7"/>
  <c r="K3196" i="7"/>
  <c r="K3195" i="7"/>
  <c r="K3194" i="7"/>
  <c r="K3193" i="7"/>
  <c r="K3192" i="7"/>
  <c r="K3191" i="7"/>
  <c r="K3190" i="7"/>
  <c r="K3189" i="7"/>
  <c r="K3188" i="7"/>
  <c r="K3187" i="7"/>
  <c r="K3186" i="7"/>
  <c r="K3185" i="7"/>
  <c r="K3184" i="7"/>
  <c r="K3183" i="7"/>
  <c r="K3182" i="7"/>
  <c r="K3181" i="7"/>
  <c r="K3180" i="7"/>
  <c r="K3179" i="7"/>
  <c r="K3178" i="7"/>
  <c r="K3177" i="7"/>
  <c r="K3176" i="7"/>
  <c r="K3175" i="7"/>
  <c r="K3174" i="7"/>
  <c r="K3173" i="7"/>
  <c r="K3172" i="7"/>
  <c r="K3171" i="7"/>
  <c r="K3170" i="7"/>
  <c r="K3169" i="7"/>
  <c r="K3168" i="7"/>
  <c r="K3167" i="7"/>
  <c r="K3166" i="7"/>
  <c r="K3165" i="7"/>
  <c r="K3164" i="7"/>
  <c r="K3163" i="7"/>
  <c r="K3162" i="7"/>
  <c r="K3161" i="7"/>
  <c r="K3160" i="7"/>
  <c r="K3159" i="7"/>
  <c r="K3158" i="7"/>
  <c r="K3157" i="7"/>
  <c r="K3156" i="7"/>
  <c r="K3155" i="7"/>
  <c r="K3154" i="7"/>
  <c r="K3153" i="7"/>
  <c r="K3152" i="7"/>
  <c r="K3151" i="7"/>
  <c r="K3150" i="7"/>
  <c r="K3149" i="7"/>
  <c r="K3148" i="7"/>
  <c r="K3147" i="7"/>
  <c r="K3146" i="7"/>
  <c r="K3145" i="7"/>
  <c r="K3144" i="7"/>
  <c r="K3143" i="7"/>
  <c r="K3142" i="7"/>
  <c r="K3141" i="7"/>
  <c r="K3140" i="7"/>
  <c r="K3139" i="7"/>
  <c r="K3138" i="7"/>
  <c r="K3137" i="7"/>
  <c r="K3136" i="7"/>
  <c r="K3135" i="7"/>
  <c r="K3134" i="7"/>
  <c r="K3133" i="7"/>
  <c r="K3132" i="7"/>
  <c r="K3131" i="7"/>
  <c r="K3130" i="7"/>
  <c r="K3129" i="7"/>
  <c r="K3128" i="7"/>
  <c r="K3127" i="7"/>
  <c r="K3126" i="7"/>
  <c r="K3125" i="7"/>
  <c r="K3124" i="7"/>
  <c r="K3123" i="7"/>
  <c r="K3122" i="7"/>
  <c r="K3121" i="7"/>
  <c r="K3120" i="7"/>
  <c r="K3119" i="7"/>
  <c r="K3118" i="7"/>
  <c r="K3117" i="7"/>
  <c r="K3116" i="7"/>
  <c r="K3115" i="7"/>
  <c r="K3114" i="7"/>
  <c r="K3113" i="7"/>
  <c r="K3112" i="7"/>
  <c r="K3111" i="7"/>
  <c r="K3110" i="7"/>
  <c r="K3109" i="7"/>
  <c r="K3108" i="7"/>
  <c r="K3107" i="7"/>
  <c r="K3106" i="7"/>
  <c r="K3105" i="7"/>
  <c r="K3104" i="7"/>
  <c r="K3103" i="7"/>
  <c r="K3102" i="7"/>
  <c r="K3101" i="7"/>
  <c r="K3100" i="7"/>
  <c r="K3099" i="7"/>
  <c r="K3098" i="7"/>
  <c r="K3097" i="7"/>
  <c r="K3096" i="7"/>
  <c r="K3095" i="7"/>
  <c r="K3094" i="7"/>
  <c r="K3093" i="7"/>
  <c r="K3092" i="7"/>
  <c r="K3091" i="7"/>
  <c r="K3090" i="7"/>
  <c r="K3089" i="7"/>
  <c r="K3088" i="7"/>
  <c r="K3087" i="7"/>
  <c r="K3086" i="7"/>
  <c r="K3085" i="7"/>
  <c r="K3084" i="7"/>
  <c r="K3083" i="7"/>
  <c r="K3082" i="7"/>
  <c r="K3081" i="7"/>
  <c r="K3080" i="7"/>
  <c r="K3079" i="7"/>
  <c r="K3078" i="7"/>
  <c r="K3076" i="7"/>
  <c r="K3075" i="7"/>
  <c r="K3074" i="7"/>
  <c r="K3073" i="7"/>
  <c r="K3072" i="7"/>
  <c r="K3071" i="7"/>
  <c r="K3070" i="7"/>
  <c r="K3069" i="7"/>
  <c r="K3068" i="7"/>
  <c r="K3067" i="7"/>
  <c r="K3066" i="7"/>
  <c r="K3065" i="7"/>
  <c r="K3064" i="7"/>
  <c r="K3063" i="7"/>
  <c r="K3062" i="7"/>
  <c r="K3061" i="7"/>
  <c r="K3060" i="7"/>
  <c r="K3059" i="7"/>
  <c r="K3058" i="7"/>
  <c r="K3057" i="7"/>
  <c r="K3056" i="7"/>
  <c r="K3055" i="7"/>
  <c r="K3054" i="7"/>
  <c r="K3053" i="7"/>
  <c r="K3052" i="7"/>
  <c r="K3051" i="7"/>
  <c r="K3050" i="7"/>
  <c r="K3049" i="7"/>
  <c r="K3048" i="7"/>
  <c r="K3047" i="7"/>
  <c r="K3046" i="7"/>
  <c r="K3045" i="7"/>
  <c r="K3044" i="7"/>
  <c r="K3043" i="7"/>
  <c r="K3042" i="7"/>
  <c r="K3041" i="7"/>
  <c r="K3040" i="7"/>
  <c r="K3039" i="7"/>
  <c r="K3038" i="7"/>
  <c r="K3037" i="7"/>
  <c r="K3036" i="7"/>
  <c r="K3035" i="7"/>
  <c r="K3034" i="7"/>
  <c r="K3033" i="7"/>
  <c r="K3032" i="7"/>
  <c r="K3031" i="7"/>
  <c r="K3030" i="7"/>
  <c r="K3029" i="7"/>
  <c r="K3028" i="7"/>
  <c r="K3027" i="7"/>
  <c r="K3026" i="7"/>
  <c r="K3025" i="7"/>
  <c r="K3024" i="7"/>
  <c r="K3023" i="7"/>
  <c r="K3022" i="7"/>
  <c r="K3021" i="7"/>
  <c r="K3020" i="7"/>
  <c r="K3019" i="7"/>
  <c r="K3018" i="7"/>
  <c r="K3017" i="7"/>
  <c r="K3016" i="7"/>
  <c r="K3015" i="7"/>
  <c r="K3014" i="7"/>
  <c r="K3013" i="7"/>
  <c r="K3012" i="7"/>
  <c r="K3011" i="7"/>
  <c r="K3010" i="7"/>
  <c r="K3009" i="7"/>
  <c r="K3008" i="7"/>
  <c r="K3007" i="7"/>
  <c r="K3006" i="7"/>
  <c r="K3005" i="7"/>
  <c r="K3004" i="7"/>
  <c r="K3003" i="7"/>
  <c r="K3002" i="7"/>
  <c r="K3001" i="7"/>
  <c r="K3000" i="7"/>
  <c r="K2999" i="7"/>
  <c r="K2998" i="7"/>
  <c r="K2997" i="7"/>
  <c r="K2996" i="7"/>
  <c r="K2995" i="7"/>
  <c r="K2994" i="7"/>
  <c r="K2993" i="7"/>
  <c r="K2992" i="7"/>
  <c r="K2991" i="7"/>
  <c r="K2990" i="7"/>
  <c r="K2989" i="7"/>
  <c r="K2988" i="7"/>
  <c r="K2987" i="7"/>
  <c r="K2986" i="7"/>
  <c r="K2985" i="7"/>
  <c r="K2984" i="7"/>
  <c r="K2983" i="7"/>
  <c r="K2982" i="7"/>
  <c r="K2981" i="7"/>
  <c r="K2980" i="7"/>
  <c r="K2979" i="7"/>
  <c r="K2978" i="7"/>
  <c r="K2977" i="7"/>
  <c r="K2976" i="7"/>
  <c r="K2975" i="7"/>
  <c r="K2974" i="7"/>
  <c r="K2973" i="7"/>
  <c r="K2972" i="7"/>
  <c r="K2971" i="7"/>
  <c r="K2970" i="7"/>
  <c r="K2969" i="7"/>
  <c r="K2968" i="7"/>
  <c r="K2967" i="7"/>
  <c r="K2966" i="7"/>
  <c r="K2965" i="7"/>
  <c r="K2964" i="7"/>
  <c r="K2963" i="7"/>
  <c r="K2962" i="7"/>
  <c r="K2961" i="7"/>
  <c r="K2960" i="7"/>
  <c r="K2959" i="7"/>
  <c r="K2958" i="7"/>
  <c r="K2957" i="7"/>
  <c r="K2956" i="7"/>
  <c r="K2955" i="7"/>
  <c r="K2954" i="7"/>
  <c r="K2953" i="7"/>
  <c r="K2952" i="7"/>
  <c r="K2951" i="7"/>
  <c r="K2950" i="7"/>
  <c r="K2949" i="7"/>
  <c r="K2948" i="7"/>
  <c r="K2947" i="7"/>
  <c r="K2946" i="7"/>
  <c r="K2945" i="7"/>
  <c r="K2944" i="7"/>
  <c r="K2943" i="7"/>
  <c r="K2942" i="7"/>
  <c r="K2941" i="7"/>
  <c r="K2940" i="7"/>
  <c r="K2939" i="7"/>
  <c r="K2938" i="7"/>
  <c r="K2937" i="7"/>
  <c r="K2936" i="7"/>
  <c r="K2935" i="7"/>
  <c r="K2934" i="7"/>
  <c r="K2933" i="7"/>
  <c r="K2932" i="7"/>
  <c r="K2931" i="7"/>
  <c r="K2930" i="7"/>
  <c r="K2929" i="7"/>
  <c r="K2928" i="7"/>
  <c r="K2927" i="7"/>
  <c r="K2926" i="7"/>
  <c r="K2925" i="7"/>
  <c r="K2924" i="7"/>
  <c r="K2923" i="7"/>
  <c r="K2922" i="7"/>
  <c r="K2921" i="7"/>
  <c r="K2920" i="7"/>
  <c r="K2919" i="7"/>
  <c r="K2918" i="7"/>
  <c r="K2917" i="7"/>
  <c r="K2916" i="7"/>
  <c r="K2915" i="7"/>
  <c r="K2914" i="7"/>
  <c r="K2913" i="7"/>
  <c r="K2912" i="7"/>
  <c r="K2911" i="7"/>
  <c r="K2910" i="7"/>
  <c r="K2909" i="7"/>
  <c r="K2908" i="7"/>
  <c r="K2907" i="7"/>
  <c r="K2906" i="7"/>
  <c r="K2905" i="7"/>
  <c r="K2904" i="7"/>
  <c r="K2903" i="7"/>
  <c r="K2902" i="7"/>
  <c r="K2901" i="7"/>
  <c r="K2900" i="7"/>
  <c r="K2899" i="7"/>
  <c r="K2898" i="7"/>
  <c r="K2897" i="7"/>
  <c r="K2896" i="7"/>
  <c r="K2895" i="7"/>
  <c r="K2894" i="7"/>
  <c r="K2893" i="7"/>
  <c r="K2892" i="7"/>
  <c r="K2891" i="7"/>
  <c r="K2890" i="7"/>
  <c r="K2889" i="7"/>
  <c r="K2888" i="7"/>
  <c r="K2887" i="7"/>
  <c r="K2886" i="7"/>
  <c r="K2885" i="7"/>
  <c r="K2884" i="7"/>
  <c r="K2883" i="7"/>
  <c r="K2882" i="7"/>
  <c r="K2881" i="7"/>
  <c r="K2880" i="7"/>
  <c r="K2879" i="7"/>
  <c r="K2878" i="7"/>
  <c r="K2877" i="7"/>
  <c r="K2876" i="7"/>
  <c r="K2875" i="7"/>
  <c r="K2874" i="7"/>
  <c r="K2873" i="7"/>
  <c r="K2872" i="7"/>
  <c r="K2871" i="7"/>
  <c r="K2870" i="7"/>
  <c r="K2869" i="7"/>
  <c r="K2868" i="7"/>
  <c r="K2867" i="7"/>
  <c r="K2866" i="7"/>
  <c r="K2865" i="7"/>
  <c r="K2864" i="7"/>
  <c r="K2863" i="7"/>
  <c r="K2862" i="7"/>
  <c r="K2861" i="7"/>
  <c r="K2860" i="7"/>
  <c r="K2859" i="7"/>
  <c r="K2858" i="7"/>
  <c r="K2857" i="7"/>
  <c r="K2856" i="7"/>
  <c r="K2855" i="7"/>
  <c r="K2854" i="7"/>
  <c r="K2853" i="7"/>
  <c r="K2852" i="7"/>
  <c r="K2851" i="7"/>
  <c r="K2850" i="7"/>
  <c r="K2849" i="7"/>
  <c r="K2848" i="7"/>
  <c r="K2847" i="7"/>
  <c r="K2846" i="7"/>
  <c r="K2845" i="7"/>
  <c r="K2844" i="7"/>
  <c r="K2843" i="7"/>
  <c r="K2842" i="7"/>
  <c r="K2841" i="7"/>
  <c r="K2840" i="7"/>
  <c r="K2839" i="7"/>
  <c r="K2838" i="7"/>
  <c r="K2837" i="7"/>
  <c r="K2836" i="7"/>
  <c r="K2835" i="7"/>
  <c r="K2834" i="7"/>
  <c r="K2833" i="7"/>
  <c r="K2832" i="7"/>
  <c r="K2831" i="7"/>
  <c r="K2830" i="7"/>
  <c r="K2829" i="7"/>
  <c r="K2828" i="7"/>
  <c r="K2827" i="7"/>
  <c r="K2826" i="7"/>
  <c r="K2825" i="7"/>
  <c r="K2824" i="7"/>
  <c r="K2823" i="7"/>
  <c r="K2822" i="7"/>
  <c r="K2821" i="7"/>
  <c r="K2820" i="7"/>
  <c r="K2819" i="7"/>
  <c r="K2818" i="7"/>
  <c r="K2817" i="7"/>
  <c r="K2816" i="7"/>
  <c r="K2815" i="7"/>
  <c r="K2814" i="7"/>
  <c r="K2813" i="7"/>
  <c r="K2812" i="7"/>
  <c r="K2811" i="7"/>
  <c r="K2810" i="7"/>
  <c r="K2809" i="7"/>
  <c r="K2808" i="7"/>
  <c r="K2807" i="7"/>
  <c r="K2806" i="7"/>
  <c r="K2805" i="7"/>
  <c r="K2804" i="7"/>
  <c r="K2803" i="7"/>
  <c r="K2802" i="7"/>
  <c r="K2801" i="7"/>
  <c r="K2800" i="7"/>
  <c r="K2799" i="7"/>
  <c r="K2798" i="7"/>
  <c r="K2797" i="7"/>
  <c r="K2796" i="7"/>
  <c r="K2795" i="7"/>
  <c r="K2794" i="7"/>
  <c r="K2793" i="7"/>
  <c r="K2792" i="7"/>
  <c r="K2791" i="7"/>
  <c r="K2790" i="7"/>
  <c r="K2789" i="7"/>
  <c r="K2788" i="7"/>
  <c r="K2787" i="7"/>
  <c r="K2786" i="7"/>
  <c r="K2785" i="7"/>
  <c r="K2784" i="7"/>
  <c r="K2783" i="7"/>
  <c r="K2782" i="7"/>
  <c r="K2781" i="7"/>
  <c r="K2780" i="7"/>
  <c r="K2779" i="7"/>
  <c r="K2778" i="7"/>
  <c r="K2777" i="7"/>
  <c r="K2776" i="7"/>
  <c r="K2775" i="7"/>
  <c r="K2774" i="7"/>
  <c r="K2773" i="7"/>
  <c r="K2772" i="7"/>
  <c r="K2771" i="7"/>
  <c r="K2770" i="7"/>
  <c r="K2769" i="7"/>
  <c r="K2768" i="7"/>
  <c r="K2767" i="7"/>
  <c r="K2766" i="7"/>
  <c r="K2765" i="7"/>
  <c r="K2764" i="7"/>
  <c r="K2763" i="7"/>
  <c r="K2762" i="7"/>
  <c r="K2761" i="7"/>
  <c r="K2760" i="7"/>
  <c r="K2759" i="7"/>
  <c r="K2758" i="7"/>
  <c r="K2757" i="7"/>
  <c r="K2756" i="7"/>
  <c r="K2755" i="7"/>
  <c r="K2754" i="7"/>
  <c r="K2753" i="7"/>
  <c r="K2752" i="7"/>
  <c r="K2751" i="7"/>
  <c r="K2750" i="7"/>
  <c r="K2749" i="7"/>
  <c r="K2748" i="7"/>
  <c r="K2747" i="7"/>
  <c r="K2746" i="7"/>
  <c r="K2745" i="7"/>
  <c r="K2744" i="7"/>
  <c r="K2743" i="7"/>
  <c r="K2742" i="7"/>
  <c r="K2741" i="7"/>
  <c r="K2740" i="7"/>
  <c r="K2739" i="7"/>
  <c r="K2738" i="7"/>
  <c r="K2737" i="7"/>
  <c r="K2736" i="7"/>
  <c r="K2735" i="7"/>
  <c r="K2734" i="7"/>
  <c r="K2733" i="7"/>
  <c r="K2732" i="7"/>
  <c r="K2731" i="7"/>
  <c r="K2730" i="7"/>
  <c r="K2729" i="7"/>
  <c r="K2728" i="7"/>
  <c r="K2727" i="7"/>
  <c r="K2726" i="7"/>
  <c r="K2725" i="7"/>
  <c r="K2724" i="7"/>
  <c r="K2723" i="7"/>
  <c r="K2722" i="7"/>
  <c r="K2721" i="7"/>
  <c r="K2720" i="7"/>
  <c r="K2719" i="7"/>
  <c r="K2718" i="7"/>
  <c r="K2717" i="7"/>
  <c r="K2716" i="7"/>
  <c r="K2715" i="7"/>
  <c r="K2714" i="7"/>
  <c r="K2713" i="7"/>
  <c r="K2712" i="7"/>
  <c r="K2711" i="7"/>
  <c r="K2710" i="7"/>
  <c r="K2709" i="7"/>
  <c r="K2708" i="7"/>
  <c r="K2707" i="7"/>
  <c r="K2706" i="7"/>
  <c r="K2705" i="7"/>
  <c r="K2704" i="7"/>
  <c r="K2703" i="7"/>
  <c r="K2702" i="7"/>
  <c r="K2701" i="7"/>
  <c r="K2700" i="7"/>
  <c r="K2699" i="7"/>
  <c r="K2698" i="7"/>
  <c r="K2697" i="7"/>
  <c r="K2696" i="7"/>
  <c r="K2695" i="7"/>
  <c r="K2694" i="7"/>
  <c r="K2693" i="7"/>
  <c r="K2692" i="7"/>
  <c r="K2691" i="7"/>
  <c r="K2690" i="7"/>
  <c r="K2689" i="7"/>
  <c r="K2688" i="7"/>
  <c r="K2687" i="7"/>
  <c r="K2686" i="7"/>
  <c r="K2685" i="7"/>
  <c r="K2684" i="7"/>
  <c r="K2683" i="7"/>
  <c r="K2682" i="7"/>
  <c r="K2681" i="7"/>
  <c r="K2680" i="7"/>
  <c r="K2679" i="7"/>
  <c r="K2678" i="7"/>
  <c r="K2677" i="7"/>
  <c r="K2676" i="7"/>
  <c r="K2675" i="7"/>
  <c r="K2674" i="7"/>
  <c r="K2673" i="7"/>
  <c r="K2672" i="7"/>
  <c r="K2671" i="7"/>
  <c r="K2670" i="7"/>
  <c r="K2669" i="7"/>
  <c r="K2668" i="7"/>
  <c r="K2667" i="7"/>
  <c r="K2666" i="7"/>
  <c r="K2665" i="7"/>
  <c r="K2664" i="7"/>
  <c r="K2663" i="7"/>
  <c r="K2662" i="7"/>
  <c r="K2661" i="7"/>
  <c r="K2660" i="7"/>
  <c r="K2659" i="7"/>
  <c r="K2658" i="7"/>
  <c r="K2657" i="7"/>
  <c r="K2656" i="7"/>
  <c r="K2655" i="7"/>
  <c r="K2654" i="7"/>
  <c r="K2653" i="7"/>
  <c r="K2652" i="7"/>
  <c r="K2651" i="7"/>
  <c r="K2650" i="7"/>
  <c r="K2649" i="7"/>
  <c r="K2648" i="7"/>
  <c r="K2647" i="7"/>
  <c r="K2646" i="7"/>
  <c r="K2645" i="7"/>
  <c r="K2644" i="7"/>
  <c r="K2643" i="7"/>
  <c r="K2642" i="7"/>
  <c r="K2641" i="7"/>
  <c r="K2640" i="7"/>
  <c r="K2639" i="7"/>
  <c r="K2638" i="7"/>
  <c r="K2637" i="7"/>
  <c r="K2636" i="7"/>
  <c r="K2635" i="7"/>
  <c r="K2634" i="7"/>
  <c r="K2633" i="7"/>
  <c r="K2632" i="7"/>
  <c r="K2631" i="7"/>
  <c r="K2630" i="7"/>
  <c r="K2629" i="7"/>
  <c r="K2628" i="7"/>
  <c r="K2627" i="7"/>
  <c r="K2626" i="7"/>
  <c r="K2625" i="7"/>
  <c r="K2624" i="7"/>
  <c r="K2623" i="7"/>
  <c r="K2622" i="7"/>
  <c r="K2621" i="7"/>
  <c r="K2620" i="7"/>
  <c r="K2619" i="7"/>
  <c r="K2618" i="7"/>
  <c r="K2617" i="7"/>
  <c r="K2616" i="7"/>
  <c r="K2615" i="7"/>
  <c r="K2614" i="7"/>
  <c r="K2613" i="7"/>
  <c r="K2612" i="7"/>
  <c r="K2611" i="7"/>
  <c r="K2610" i="7"/>
  <c r="K2609" i="7"/>
  <c r="K2608" i="7"/>
  <c r="K2607" i="7"/>
  <c r="K2606" i="7"/>
  <c r="K2605" i="7"/>
  <c r="K2604" i="7"/>
  <c r="K2603" i="7"/>
  <c r="K2602" i="7"/>
  <c r="K2601" i="7"/>
  <c r="K2600" i="7"/>
  <c r="K2599" i="7"/>
  <c r="K2598" i="7"/>
  <c r="K2597" i="7"/>
  <c r="K2596" i="7"/>
  <c r="K2595" i="7"/>
  <c r="K2594" i="7"/>
  <c r="K2593" i="7"/>
  <c r="K2592" i="7"/>
  <c r="K2591" i="7"/>
  <c r="K2590" i="7"/>
  <c r="K2589" i="7"/>
  <c r="K2588" i="7"/>
  <c r="K2587" i="7"/>
  <c r="K2586" i="7"/>
  <c r="K2585" i="7"/>
  <c r="K2584" i="7"/>
  <c r="K2583" i="7"/>
  <c r="K2582" i="7"/>
  <c r="K2581" i="7"/>
  <c r="K2580" i="7"/>
  <c r="K2579" i="7"/>
  <c r="K2578" i="7"/>
  <c r="K2577" i="7"/>
  <c r="K2576" i="7"/>
  <c r="K2575" i="7"/>
  <c r="K2574" i="7"/>
  <c r="K2573" i="7"/>
  <c r="K2572" i="7"/>
  <c r="K2571" i="7"/>
  <c r="K2570" i="7"/>
  <c r="K2569" i="7"/>
  <c r="K2568" i="7"/>
  <c r="K2567" i="7"/>
  <c r="K2566" i="7"/>
  <c r="K2565" i="7"/>
  <c r="K2564" i="7"/>
  <c r="K2563" i="7"/>
  <c r="K2562" i="7"/>
  <c r="K2561" i="7"/>
  <c r="K2560" i="7"/>
  <c r="K2559" i="7"/>
  <c r="K2558" i="7"/>
  <c r="K2557" i="7"/>
  <c r="K2556" i="7"/>
  <c r="K2555" i="7"/>
  <c r="K2554" i="7"/>
  <c r="K2553" i="7"/>
  <c r="K2552" i="7"/>
  <c r="K2551" i="7"/>
  <c r="K2550" i="7"/>
  <c r="K2549" i="7"/>
  <c r="K2548" i="7"/>
  <c r="K2547" i="7"/>
  <c r="K2546" i="7"/>
  <c r="K2545" i="7"/>
  <c r="K2544" i="7"/>
  <c r="K2543" i="7"/>
  <c r="K2542" i="7"/>
  <c r="K2541" i="7"/>
  <c r="K2540" i="7"/>
  <c r="K2539" i="7"/>
  <c r="K2538" i="7"/>
  <c r="K2537" i="7"/>
  <c r="K2536" i="7"/>
  <c r="K2535" i="7"/>
  <c r="K2534" i="7"/>
  <c r="K2533" i="7"/>
  <c r="K2532" i="7"/>
  <c r="K2531" i="7"/>
  <c r="K2530" i="7"/>
  <c r="K2529" i="7"/>
  <c r="K2528" i="7"/>
  <c r="K2527" i="7"/>
  <c r="K2526" i="7"/>
  <c r="K2525" i="7"/>
  <c r="K2524" i="7"/>
  <c r="K2523" i="7"/>
  <c r="K2522" i="7"/>
  <c r="K2521" i="7"/>
  <c r="K2520" i="7"/>
  <c r="K2519" i="7"/>
  <c r="K2518" i="7"/>
  <c r="K2517" i="7"/>
  <c r="K2516" i="7"/>
  <c r="K2515" i="7"/>
  <c r="K2514" i="7"/>
  <c r="K2513" i="7"/>
  <c r="K2512" i="7"/>
  <c r="K2511" i="7"/>
  <c r="K2510" i="7"/>
  <c r="K2509" i="7"/>
  <c r="K2508" i="7"/>
  <c r="K2507" i="7"/>
  <c r="K2506" i="7"/>
  <c r="K2505" i="7"/>
  <c r="K2504" i="7"/>
  <c r="K2503" i="7"/>
  <c r="K2502" i="7"/>
  <c r="K2501" i="7"/>
  <c r="K2500" i="7"/>
  <c r="K2499" i="7"/>
  <c r="K2498" i="7"/>
  <c r="K2497" i="7"/>
  <c r="K2496" i="7"/>
  <c r="K2495" i="7"/>
  <c r="K2494" i="7"/>
  <c r="K2493" i="7"/>
  <c r="K2492" i="7"/>
  <c r="K2491" i="7"/>
  <c r="K2490" i="7"/>
  <c r="K2489" i="7"/>
  <c r="K2488" i="7"/>
  <c r="K2487" i="7"/>
  <c r="K2486" i="7"/>
  <c r="K2485" i="7"/>
  <c r="K2484" i="7"/>
  <c r="K2483" i="7"/>
  <c r="K2482" i="7"/>
  <c r="K2481" i="7"/>
  <c r="K2480" i="7"/>
  <c r="K2479" i="7"/>
  <c r="K2478" i="7"/>
  <c r="K2477" i="7"/>
  <c r="K2476" i="7"/>
  <c r="K2475" i="7"/>
  <c r="K2474" i="7"/>
  <c r="K2473" i="7"/>
  <c r="K2472" i="7"/>
  <c r="K2471" i="7"/>
  <c r="K2470" i="7"/>
  <c r="K2469" i="7"/>
  <c r="K2468" i="7"/>
  <c r="K2467" i="7"/>
  <c r="K2466" i="7"/>
  <c r="K2465" i="7"/>
  <c r="K2464" i="7"/>
  <c r="K2463" i="7"/>
  <c r="K2462" i="7"/>
  <c r="K2461" i="7"/>
  <c r="K2460" i="7"/>
  <c r="K2459" i="7"/>
  <c r="K2458" i="7"/>
  <c r="K2457" i="7"/>
  <c r="K2456" i="7"/>
  <c r="K2455" i="7"/>
  <c r="K2454" i="7"/>
  <c r="K2453" i="7"/>
  <c r="K2452" i="7"/>
  <c r="K2451" i="7"/>
  <c r="K2450" i="7"/>
  <c r="K2449" i="7"/>
  <c r="K2448" i="7"/>
  <c r="K2447" i="7"/>
  <c r="K2446" i="7"/>
  <c r="K2445" i="7"/>
  <c r="K2444" i="7"/>
  <c r="K2443" i="7"/>
  <c r="K2442" i="7"/>
  <c r="K2441" i="7"/>
  <c r="K2440" i="7"/>
  <c r="K2439" i="7"/>
  <c r="K2438" i="7"/>
  <c r="K2437" i="7"/>
  <c r="K2436" i="7"/>
  <c r="K2435" i="7"/>
  <c r="K2434" i="7"/>
  <c r="K2433" i="7"/>
  <c r="K2432" i="7"/>
  <c r="K2431" i="7"/>
  <c r="K2430" i="7"/>
  <c r="K2429" i="7"/>
  <c r="K2428" i="7"/>
  <c r="K2427" i="7"/>
  <c r="K2426" i="7"/>
  <c r="K2425" i="7"/>
  <c r="K2424" i="7"/>
  <c r="K2423" i="7"/>
  <c r="K2422" i="7"/>
  <c r="K2421" i="7"/>
  <c r="K2420" i="7"/>
  <c r="K2419" i="7"/>
  <c r="K2418" i="7"/>
  <c r="K2417" i="7"/>
  <c r="K2416" i="7"/>
  <c r="K2415" i="7"/>
  <c r="K2414" i="7"/>
  <c r="K2413" i="7"/>
  <c r="K2412" i="7"/>
  <c r="K2411" i="7"/>
  <c r="K2410" i="7"/>
  <c r="K2409" i="7"/>
  <c r="K2408" i="7"/>
  <c r="K2407" i="7"/>
  <c r="K2406" i="7"/>
  <c r="K2405" i="7"/>
  <c r="K2404" i="7"/>
  <c r="K2403" i="7"/>
  <c r="K2402" i="7"/>
  <c r="K2401" i="7"/>
  <c r="K2400" i="7"/>
  <c r="K2399" i="7"/>
  <c r="K2398" i="7"/>
  <c r="K2397" i="7"/>
  <c r="K2396" i="7"/>
  <c r="K2395" i="7"/>
  <c r="K2394" i="7"/>
  <c r="K2393" i="7"/>
  <c r="K2392" i="7"/>
  <c r="K2391" i="7"/>
  <c r="K2390" i="7"/>
  <c r="K2389" i="7"/>
  <c r="K2388" i="7"/>
  <c r="K2387" i="7"/>
  <c r="K2386" i="7"/>
  <c r="K2385" i="7"/>
  <c r="K2384" i="7"/>
  <c r="K2383" i="7"/>
  <c r="K2382" i="7"/>
  <c r="K2381" i="7"/>
  <c r="K2380" i="7"/>
  <c r="K2379" i="7"/>
  <c r="K2378" i="7"/>
  <c r="K2377" i="7"/>
  <c r="K2376" i="7"/>
  <c r="K2375" i="7"/>
  <c r="K2374" i="7"/>
  <c r="K2373" i="7"/>
  <c r="K2372" i="7"/>
  <c r="K2371" i="7"/>
  <c r="K2370" i="7"/>
  <c r="K2369" i="7"/>
  <c r="K2368" i="7"/>
  <c r="K2367" i="7"/>
  <c r="K2366" i="7"/>
  <c r="K2365" i="7"/>
  <c r="K2364" i="7"/>
  <c r="K2363" i="7"/>
  <c r="K2362" i="7"/>
  <c r="K2361" i="7"/>
  <c r="K2360" i="7"/>
  <c r="K2359" i="7"/>
  <c r="K2358" i="7"/>
  <c r="K2357" i="7"/>
  <c r="K2356" i="7"/>
  <c r="K2355" i="7"/>
  <c r="K2353" i="7"/>
  <c r="K2352" i="7"/>
  <c r="K2351" i="7"/>
  <c r="K2350" i="7"/>
  <c r="K2349" i="7"/>
  <c r="K2348" i="7"/>
  <c r="K2347" i="7"/>
  <c r="K2346" i="7"/>
  <c r="K2345" i="7"/>
  <c r="K2344" i="7"/>
  <c r="K2343" i="7"/>
  <c r="K2342" i="7"/>
  <c r="K2341" i="7"/>
  <c r="K2340" i="7"/>
  <c r="K2339" i="7"/>
  <c r="K2338" i="7"/>
  <c r="K2337" i="7"/>
  <c r="K2336" i="7"/>
  <c r="K2335" i="7"/>
  <c r="K2334" i="7"/>
  <c r="K2333" i="7"/>
  <c r="K2332" i="7"/>
  <c r="K2331" i="7"/>
  <c r="K2330" i="7"/>
  <c r="K2329" i="7"/>
  <c r="K2328" i="7"/>
  <c r="K2327" i="7"/>
  <c r="K2326" i="7"/>
  <c r="K2325" i="7"/>
  <c r="K2324" i="7"/>
  <c r="K2323" i="7"/>
  <c r="K2322" i="7"/>
  <c r="K2321" i="7"/>
  <c r="K2320" i="7"/>
  <c r="K2319" i="7"/>
  <c r="K2318" i="7"/>
  <c r="K2317" i="7"/>
  <c r="K2316" i="7"/>
  <c r="K2315" i="7"/>
  <c r="K2314" i="7"/>
  <c r="K2313" i="7"/>
  <c r="K2312" i="7"/>
  <c r="K2311" i="7"/>
  <c r="K2310" i="7"/>
  <c r="K2309" i="7"/>
  <c r="K2308" i="7"/>
  <c r="K2307" i="7"/>
  <c r="K2306" i="7"/>
  <c r="K2305" i="7"/>
  <c r="K2304" i="7"/>
  <c r="K2303" i="7"/>
  <c r="K2302" i="7"/>
  <c r="K2301" i="7"/>
  <c r="K2300" i="7"/>
  <c r="K2299" i="7"/>
  <c r="K2298" i="7"/>
  <c r="K2297" i="7"/>
  <c r="K2296" i="7"/>
  <c r="K2295" i="7"/>
  <c r="K2294" i="7"/>
  <c r="K2293" i="7"/>
  <c r="K2292" i="7"/>
  <c r="K2291" i="7"/>
  <c r="K2290" i="7"/>
  <c r="K2289" i="7"/>
  <c r="K2288" i="7"/>
  <c r="K2287" i="7"/>
  <c r="K2286" i="7"/>
  <c r="K2285" i="7"/>
  <c r="K2284" i="7"/>
  <c r="K2283" i="7"/>
  <c r="K2282" i="7"/>
  <c r="K2281" i="7"/>
  <c r="K2280" i="7"/>
  <c r="K2279" i="7"/>
  <c r="K2278" i="7"/>
  <c r="K2277" i="7"/>
  <c r="K2276" i="7"/>
  <c r="K2275" i="7"/>
  <c r="K2274" i="7"/>
  <c r="K2273" i="7"/>
  <c r="K2272" i="7"/>
  <c r="K2271" i="7"/>
  <c r="K2270" i="7"/>
  <c r="K2269" i="7"/>
  <c r="K2268" i="7"/>
  <c r="K2267" i="7"/>
  <c r="K2266" i="7"/>
  <c r="K2265" i="7"/>
  <c r="K2264" i="7"/>
  <c r="K2263" i="7"/>
  <c r="K2262" i="7"/>
  <c r="K2261" i="7"/>
  <c r="K2260" i="7"/>
  <c r="K2259" i="7"/>
  <c r="K2258" i="7"/>
  <c r="K2257" i="7"/>
  <c r="K2256" i="7"/>
  <c r="K2255" i="7"/>
  <c r="K2254" i="7"/>
  <c r="K2253" i="7"/>
  <c r="K2252" i="7"/>
  <c r="K2251" i="7"/>
  <c r="K2250" i="7"/>
  <c r="K2249" i="7"/>
  <c r="K2248" i="7"/>
  <c r="K2247" i="7"/>
  <c r="K2246" i="7"/>
  <c r="K2245" i="7"/>
  <c r="K2244" i="7"/>
  <c r="K2243" i="7"/>
  <c r="K2242" i="7"/>
  <c r="K2241" i="7"/>
  <c r="K2240" i="7"/>
  <c r="K2239" i="7"/>
  <c r="K2238" i="7"/>
  <c r="K2237" i="7"/>
  <c r="K2236" i="7"/>
  <c r="K2235" i="7"/>
  <c r="K2234" i="7"/>
  <c r="K2233" i="7"/>
  <c r="K2232" i="7"/>
  <c r="K2231" i="7"/>
  <c r="K2230" i="7"/>
  <c r="K2229" i="7"/>
  <c r="K2228" i="7"/>
  <c r="K2227" i="7"/>
  <c r="K2226" i="7"/>
  <c r="K2225" i="7"/>
  <c r="K2224" i="7"/>
  <c r="K2223" i="7"/>
  <c r="K2222" i="7"/>
  <c r="K2221" i="7"/>
  <c r="K2220" i="7"/>
  <c r="K2219" i="7"/>
  <c r="K2218" i="7"/>
  <c r="K2217" i="7"/>
  <c r="K2216" i="7"/>
  <c r="K2215" i="7"/>
  <c r="K2214" i="7"/>
  <c r="K2213" i="7"/>
  <c r="K2212" i="7"/>
  <c r="K2211" i="7"/>
  <c r="K2210" i="7"/>
  <c r="K2209" i="7"/>
  <c r="K2208" i="7"/>
  <c r="K2207" i="7"/>
  <c r="K2206" i="7"/>
  <c r="K2205" i="7"/>
  <c r="K2204" i="7"/>
  <c r="K2203" i="7"/>
  <c r="K2202" i="7"/>
  <c r="K2201" i="7"/>
  <c r="K2200" i="7"/>
  <c r="K2199" i="7"/>
  <c r="K2198" i="7"/>
  <c r="K2197" i="7"/>
  <c r="K2196" i="7"/>
  <c r="K2195" i="7"/>
  <c r="K2194" i="7"/>
  <c r="K2193" i="7"/>
  <c r="K2192" i="7"/>
  <c r="K2191" i="7"/>
  <c r="K2190" i="7"/>
  <c r="K2189" i="7"/>
  <c r="K2188" i="7"/>
  <c r="K2187" i="7"/>
  <c r="K2186" i="7"/>
  <c r="K2185" i="7"/>
  <c r="K2184" i="7"/>
  <c r="K2183" i="7"/>
  <c r="K2182" i="7"/>
  <c r="K2181" i="7"/>
  <c r="K2180" i="7"/>
  <c r="K2179" i="7"/>
  <c r="K2178" i="7"/>
  <c r="K2177" i="7"/>
  <c r="K2176" i="7"/>
  <c r="K2175" i="7"/>
  <c r="K2174" i="7"/>
  <c r="K2173" i="7"/>
  <c r="K2172" i="7"/>
  <c r="K2171" i="7"/>
  <c r="K2170" i="7"/>
  <c r="K2169" i="7"/>
  <c r="K2168" i="7"/>
  <c r="K2167" i="7"/>
  <c r="K2166" i="7"/>
  <c r="K2165" i="7"/>
  <c r="K2164" i="7"/>
  <c r="K2163" i="7"/>
  <c r="K2162" i="7"/>
  <c r="K2161" i="7"/>
  <c r="K2160" i="7"/>
  <c r="K2159" i="7"/>
  <c r="K2158" i="7"/>
  <c r="K2157" i="7"/>
  <c r="K2156" i="7"/>
  <c r="K2155" i="7"/>
  <c r="K2154" i="7"/>
  <c r="K2153" i="7"/>
  <c r="K2152" i="7"/>
  <c r="K2151" i="7"/>
  <c r="K2150" i="7"/>
  <c r="K2149" i="7"/>
  <c r="K2148" i="7"/>
  <c r="K2147" i="7"/>
  <c r="K2146" i="7"/>
  <c r="K2145" i="7"/>
  <c r="K2144" i="7"/>
  <c r="K2143" i="7"/>
  <c r="K2142" i="7"/>
  <c r="K2141" i="7"/>
  <c r="K2140" i="7"/>
  <c r="K2139" i="7"/>
  <c r="K2138" i="7"/>
  <c r="K2137" i="7"/>
  <c r="K2136" i="7"/>
  <c r="K2135" i="7"/>
  <c r="K2134" i="7"/>
  <c r="K2133" i="7"/>
  <c r="K2132" i="7"/>
  <c r="K2131" i="7"/>
  <c r="K2130" i="7"/>
  <c r="K2129" i="7"/>
  <c r="K2128" i="7"/>
  <c r="K2127" i="7"/>
  <c r="K2126" i="7"/>
  <c r="K2125" i="7"/>
  <c r="K2124" i="7"/>
  <c r="K2123" i="7"/>
  <c r="K2122" i="7"/>
  <c r="K2121" i="7"/>
  <c r="K2120" i="7"/>
  <c r="K2119" i="7"/>
  <c r="K2118" i="7"/>
  <c r="K2117" i="7"/>
  <c r="K2116" i="7"/>
  <c r="K2115" i="7"/>
  <c r="K2114" i="7"/>
  <c r="K2113" i="7"/>
  <c r="K2112" i="7"/>
  <c r="K2111" i="7"/>
  <c r="K2110" i="7"/>
  <c r="K2109" i="7"/>
  <c r="K2108" i="7"/>
  <c r="K2107" i="7"/>
  <c r="K2106" i="7"/>
  <c r="K2105" i="7"/>
  <c r="K2104" i="7"/>
  <c r="K2103" i="7"/>
  <c r="K2102" i="7"/>
  <c r="K2101" i="7"/>
  <c r="K2100" i="7"/>
  <c r="K2099" i="7"/>
  <c r="K2098" i="7"/>
  <c r="K2097" i="7"/>
  <c r="K2096" i="7"/>
  <c r="K2095" i="7"/>
  <c r="K2094" i="7"/>
  <c r="K2093" i="7"/>
  <c r="K2092" i="7"/>
  <c r="K2091" i="7"/>
  <c r="K2090" i="7"/>
  <c r="K2089" i="7"/>
  <c r="K2088" i="7"/>
  <c r="K2087" i="7"/>
  <c r="K2086" i="7"/>
  <c r="K2085" i="7"/>
  <c r="K2084" i="7"/>
  <c r="K2083" i="7"/>
  <c r="K2082" i="7"/>
  <c r="K2081" i="7"/>
  <c r="K2080" i="7"/>
  <c r="K2079" i="7"/>
  <c r="K2078" i="7"/>
  <c r="K2077" i="7"/>
  <c r="K2076" i="7"/>
  <c r="K2075" i="7"/>
  <c r="K2074" i="7"/>
  <c r="K2073" i="7"/>
  <c r="K2072" i="7"/>
  <c r="K2071" i="7"/>
  <c r="K2070" i="7"/>
  <c r="K2069" i="7"/>
  <c r="K2068" i="7"/>
  <c r="K2067" i="7"/>
  <c r="K2066" i="7"/>
  <c r="K2065" i="7"/>
  <c r="K2064" i="7"/>
  <c r="K2063" i="7"/>
  <c r="K2062" i="7"/>
  <c r="K2061" i="7"/>
  <c r="K2060" i="7"/>
  <c r="K2059" i="7"/>
  <c r="K2058" i="7"/>
  <c r="K2057" i="7"/>
  <c r="K2056" i="7"/>
  <c r="K2055" i="7"/>
  <c r="K2054" i="7"/>
  <c r="K2053" i="7"/>
  <c r="K2052" i="7"/>
  <c r="K2051" i="7"/>
  <c r="K2050" i="7"/>
  <c r="K2049" i="7"/>
  <c r="K2048" i="7"/>
  <c r="K2047" i="7"/>
  <c r="K2046" i="7"/>
  <c r="K2045" i="7"/>
  <c r="K2044" i="7"/>
  <c r="K2043" i="7"/>
  <c r="K2042" i="7"/>
  <c r="K2041" i="7"/>
  <c r="K2040" i="7"/>
  <c r="K2039" i="7"/>
  <c r="K2038" i="7"/>
  <c r="K2037" i="7"/>
  <c r="K2036" i="7"/>
  <c r="K2035" i="7"/>
  <c r="K2034" i="7"/>
  <c r="K2033" i="7"/>
  <c r="K2032" i="7"/>
  <c r="K2031" i="7"/>
  <c r="K2030" i="7"/>
  <c r="K2029" i="7"/>
  <c r="K2028" i="7"/>
  <c r="K2027" i="7"/>
  <c r="K2026" i="7"/>
  <c r="K2025" i="7"/>
  <c r="K2024" i="7"/>
  <c r="K2023" i="7"/>
  <c r="K2021" i="7"/>
  <c r="K2020" i="7"/>
  <c r="K2019" i="7"/>
  <c r="K2018" i="7"/>
  <c r="K2017" i="7"/>
  <c r="K2016" i="7"/>
  <c r="K2015" i="7"/>
  <c r="K2014" i="7"/>
  <c r="K2013" i="7"/>
  <c r="K2012" i="7"/>
  <c r="K2011" i="7"/>
  <c r="K2010" i="7"/>
  <c r="K2009" i="7"/>
  <c r="K2008" i="7"/>
  <c r="K2007" i="7"/>
  <c r="K2006" i="7"/>
  <c r="K2005" i="7"/>
  <c r="K2004" i="7"/>
  <c r="K2003" i="7"/>
  <c r="K2002" i="7"/>
  <c r="K2001" i="7"/>
  <c r="K2000" i="7"/>
  <c r="K1999" i="7"/>
  <c r="K1998" i="7"/>
  <c r="K1997" i="7"/>
  <c r="K1996" i="7"/>
  <c r="K1995" i="7"/>
  <c r="K1994" i="7"/>
  <c r="K1993" i="7"/>
  <c r="K1992" i="7"/>
  <c r="K1991" i="7"/>
  <c r="K1990" i="7"/>
  <c r="K1989" i="7"/>
  <c r="K1988" i="7"/>
  <c r="K1987" i="7"/>
  <c r="K1986" i="7"/>
  <c r="K1985" i="7"/>
  <c r="K1984" i="7"/>
  <c r="K1983" i="7"/>
  <c r="K1982" i="7"/>
  <c r="K1981" i="7"/>
  <c r="K1980" i="7"/>
  <c r="K1979" i="7"/>
  <c r="K1978" i="7"/>
  <c r="K1977" i="7"/>
  <c r="K1976" i="7"/>
  <c r="K1975" i="7"/>
  <c r="K1974" i="7"/>
  <c r="K1973" i="7"/>
  <c r="K1972" i="7"/>
  <c r="K1971" i="7"/>
  <c r="K1970" i="7"/>
  <c r="K1969" i="7"/>
  <c r="K1968" i="7"/>
  <c r="K1967" i="7"/>
  <c r="K1966" i="7"/>
  <c r="K1965" i="7"/>
  <c r="K1964" i="7"/>
  <c r="K1963" i="7"/>
  <c r="K1962" i="7"/>
  <c r="K1961" i="7"/>
  <c r="K1960" i="7"/>
  <c r="K1959" i="7"/>
  <c r="K1958" i="7"/>
  <c r="K1957" i="7"/>
  <c r="K1956" i="7"/>
  <c r="K1955" i="7"/>
  <c r="K1954" i="7"/>
  <c r="K1953" i="7"/>
  <c r="K1952" i="7"/>
  <c r="K1951" i="7"/>
  <c r="K1950" i="7"/>
  <c r="K1949" i="7"/>
  <c r="K1948" i="7"/>
  <c r="K1947" i="7"/>
  <c r="K1946" i="7"/>
  <c r="K1945" i="7"/>
  <c r="K1944" i="7"/>
  <c r="K1943" i="7"/>
  <c r="K1942" i="7"/>
  <c r="K1941" i="7"/>
  <c r="K1940" i="7"/>
  <c r="K1939" i="7"/>
  <c r="K1938" i="7"/>
  <c r="K1937" i="7"/>
  <c r="K1936" i="7"/>
  <c r="K1935" i="7"/>
  <c r="K1934" i="7"/>
  <c r="K1933" i="7"/>
  <c r="K1932" i="7"/>
  <c r="K1931" i="7"/>
  <c r="K1930" i="7"/>
  <c r="K1929" i="7"/>
  <c r="K1928" i="7"/>
  <c r="K1927" i="7"/>
  <c r="K1926" i="7"/>
  <c r="K1925" i="7"/>
  <c r="K1924" i="7"/>
  <c r="K1923" i="7"/>
  <c r="K1922" i="7"/>
  <c r="K1921" i="7"/>
  <c r="K1920" i="7"/>
  <c r="K1919" i="7"/>
  <c r="K1918" i="7"/>
  <c r="K1917" i="7"/>
  <c r="K1916" i="7"/>
  <c r="K1915" i="7"/>
  <c r="K1914" i="7"/>
  <c r="K1913" i="7"/>
  <c r="K1912" i="7"/>
  <c r="K1911" i="7"/>
  <c r="K1910" i="7"/>
  <c r="K1909" i="7"/>
  <c r="K1908" i="7"/>
  <c r="K1907" i="7"/>
  <c r="K1906" i="7"/>
  <c r="K1905" i="7"/>
  <c r="K1904" i="7"/>
  <c r="K1903" i="7"/>
  <c r="K1902" i="7"/>
  <c r="K1901" i="7"/>
  <c r="K1900" i="7"/>
  <c r="K1899" i="7"/>
  <c r="K1898" i="7"/>
  <c r="K1897" i="7"/>
  <c r="K1896" i="7"/>
  <c r="K1895" i="7"/>
  <c r="K1894" i="7"/>
  <c r="K1893" i="7"/>
  <c r="K1892" i="7"/>
  <c r="K1891" i="7"/>
  <c r="K1890" i="7"/>
  <c r="K1889" i="7"/>
  <c r="K1888" i="7"/>
  <c r="K1887" i="7"/>
  <c r="K1886" i="7"/>
  <c r="K1885" i="7"/>
  <c r="K1884" i="7"/>
  <c r="K1883" i="7"/>
  <c r="K1882" i="7"/>
  <c r="K1881" i="7"/>
  <c r="K1880" i="7"/>
  <c r="K1879" i="7"/>
  <c r="K1878" i="7"/>
  <c r="K1877" i="7"/>
  <c r="K1876" i="7"/>
  <c r="K1875" i="7"/>
  <c r="K1874" i="7"/>
  <c r="K1873" i="7"/>
  <c r="K1872" i="7"/>
  <c r="K1871" i="7"/>
  <c r="K1870" i="7"/>
  <c r="K1869" i="7"/>
  <c r="K1868" i="7"/>
  <c r="K1867" i="7"/>
  <c r="K1866" i="7"/>
  <c r="K1865" i="7"/>
  <c r="K1864" i="7"/>
  <c r="K1863" i="7"/>
  <c r="K1862" i="7"/>
  <c r="K1861" i="7"/>
  <c r="K1860" i="7"/>
  <c r="K1859" i="7"/>
  <c r="K1858" i="7"/>
  <c r="K1857" i="7"/>
  <c r="K1856" i="7"/>
  <c r="K1855" i="7"/>
  <c r="K1854" i="7"/>
  <c r="K1853" i="7"/>
  <c r="K1852" i="7"/>
  <c r="K1851" i="7"/>
  <c r="K1850" i="7"/>
  <c r="K1849" i="7"/>
  <c r="K1848" i="7"/>
  <c r="K1847" i="7"/>
  <c r="K1846" i="7"/>
  <c r="K1845" i="7"/>
  <c r="K1844" i="7"/>
  <c r="K1843" i="7"/>
  <c r="K1842" i="7"/>
  <c r="K1841" i="7"/>
  <c r="K1840" i="7"/>
  <c r="K1839" i="7"/>
  <c r="K1838" i="7"/>
  <c r="K1837" i="7"/>
  <c r="K1836" i="7"/>
  <c r="K1835" i="7"/>
  <c r="K1834" i="7"/>
  <c r="K1833" i="7"/>
  <c r="K1832" i="7"/>
  <c r="K1831" i="7"/>
  <c r="K1830" i="7"/>
  <c r="K1829" i="7"/>
  <c r="K1828" i="7"/>
  <c r="K1827" i="7"/>
  <c r="K1826" i="7"/>
  <c r="K1825" i="7"/>
  <c r="K1824" i="7"/>
  <c r="K1823" i="7"/>
  <c r="K1822" i="7"/>
  <c r="K1821" i="7"/>
  <c r="K1820" i="7"/>
  <c r="K1819" i="7"/>
  <c r="K1818" i="7"/>
  <c r="K1817" i="7"/>
  <c r="K1816" i="7"/>
  <c r="K1815" i="7"/>
  <c r="K1814" i="7"/>
  <c r="K1813" i="7"/>
  <c r="K1812" i="7"/>
  <c r="K1811" i="7"/>
  <c r="K1810" i="7"/>
  <c r="K1809" i="7"/>
  <c r="K1808" i="7"/>
  <c r="K1807" i="7"/>
  <c r="K1806" i="7"/>
  <c r="K1805" i="7"/>
  <c r="K1804" i="7"/>
  <c r="K1803" i="7"/>
  <c r="K1802" i="7"/>
  <c r="K1801" i="7"/>
  <c r="K1800" i="7"/>
  <c r="K1799" i="7"/>
  <c r="K1798" i="7"/>
  <c r="K1797" i="7"/>
  <c r="K1796" i="7"/>
  <c r="K1795" i="7"/>
  <c r="K1794" i="7"/>
  <c r="K1793" i="7"/>
  <c r="K1792" i="7"/>
  <c r="K1791" i="7"/>
  <c r="K1790" i="7"/>
  <c r="K1789" i="7"/>
  <c r="K1788" i="7"/>
  <c r="K1787" i="7"/>
  <c r="K1786" i="7"/>
  <c r="K1785" i="7"/>
  <c r="K1784" i="7"/>
  <c r="K1783" i="7"/>
  <c r="K1782" i="7"/>
  <c r="K1781" i="7"/>
  <c r="K1780" i="7"/>
  <c r="K1779" i="7"/>
  <c r="K1778" i="7"/>
  <c r="K1777" i="7"/>
  <c r="K1776" i="7"/>
  <c r="K1775" i="7"/>
  <c r="K1774" i="7"/>
  <c r="K1773" i="7"/>
  <c r="K1772" i="7"/>
  <c r="K1771" i="7"/>
  <c r="K1770" i="7"/>
  <c r="K1769" i="7"/>
  <c r="K1768" i="7"/>
  <c r="K1767" i="7"/>
  <c r="K1766" i="7"/>
  <c r="K1765" i="7"/>
  <c r="K1764" i="7"/>
  <c r="K1763" i="7"/>
  <c r="K1762" i="7"/>
  <c r="K1761" i="7"/>
  <c r="K1760" i="7"/>
  <c r="K1759" i="7"/>
  <c r="K1758" i="7"/>
  <c r="K1757" i="7"/>
  <c r="K1756" i="7"/>
  <c r="K1755" i="7"/>
  <c r="K1754" i="7"/>
  <c r="K1753" i="7"/>
  <c r="K1752" i="7"/>
  <c r="K1751" i="7"/>
  <c r="K1750" i="7"/>
  <c r="K1749" i="7"/>
  <c r="K1748" i="7"/>
  <c r="K1747" i="7"/>
  <c r="K1746" i="7"/>
  <c r="K1745" i="7"/>
  <c r="K1744" i="7"/>
  <c r="K1743" i="7"/>
  <c r="K1742" i="7"/>
  <c r="K1741" i="7"/>
  <c r="K1740" i="7"/>
  <c r="K1739" i="7"/>
  <c r="K1738" i="7"/>
  <c r="K1737"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3" i="7"/>
  <c r="K1692" i="7"/>
  <c r="K1691" i="7"/>
  <c r="K1690" i="7"/>
  <c r="K1689" i="7"/>
  <c r="K1688" i="7"/>
  <c r="K1687" i="7"/>
  <c r="K1686" i="7"/>
  <c r="K1685" i="7"/>
  <c r="K1684" i="7"/>
  <c r="K1683" i="7"/>
  <c r="K1682" i="7"/>
  <c r="K1681" i="7"/>
  <c r="K1680" i="7"/>
  <c r="K1679" i="7"/>
  <c r="K1678" i="7"/>
  <c r="K1677" i="7"/>
  <c r="K1676" i="7"/>
  <c r="K1675" i="7"/>
  <c r="K1674" i="7"/>
  <c r="K1673" i="7"/>
  <c r="K1672" i="7"/>
  <c r="K1671" i="7"/>
  <c r="K1670" i="7"/>
  <c r="K1669" i="7"/>
  <c r="K1668" i="7"/>
  <c r="K1667" i="7"/>
  <c r="K1666" i="7"/>
  <c r="K1665" i="7"/>
  <c r="K1664" i="7"/>
  <c r="K1663" i="7"/>
  <c r="K1662" i="7"/>
  <c r="K1661" i="7"/>
  <c r="K1660" i="7"/>
  <c r="K1659" i="7"/>
  <c r="K1658" i="7"/>
  <c r="K1657" i="7"/>
  <c r="K1656" i="7"/>
  <c r="K1655" i="7"/>
  <c r="K1654" i="7"/>
  <c r="K1653" i="7"/>
  <c r="K1652" i="7"/>
  <c r="K1651" i="7"/>
  <c r="K1650" i="7"/>
  <c r="K1649" i="7"/>
  <c r="K1648" i="7"/>
  <c r="K1647" i="7"/>
  <c r="K1646" i="7"/>
  <c r="K1645"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20"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6"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2" i="7"/>
  <c r="K1571" i="7"/>
  <c r="K1570" i="7"/>
  <c r="K1569" i="7"/>
  <c r="K1568" i="7"/>
  <c r="K1567" i="7"/>
  <c r="K1566" i="7"/>
  <c r="K1565" i="7"/>
  <c r="K1564" i="7"/>
  <c r="K1563" i="7"/>
  <c r="K1562" i="7"/>
  <c r="K1561" i="7"/>
  <c r="K1560" i="7"/>
  <c r="K1559" i="7"/>
  <c r="K1558" i="7"/>
  <c r="K1557" i="7"/>
  <c r="K1556" i="7"/>
  <c r="K1555" i="7"/>
  <c r="K1554" i="7"/>
  <c r="K1553" i="7"/>
  <c r="K1552" i="7"/>
  <c r="K1551" i="7"/>
  <c r="K1550" i="7"/>
  <c r="K1549" i="7"/>
  <c r="K1548" i="7"/>
  <c r="K1546" i="7"/>
  <c r="K1545" i="7"/>
  <c r="K1544" i="7"/>
  <c r="K1543" i="7"/>
  <c r="K1542" i="7"/>
  <c r="K1541" i="7"/>
  <c r="K1540" i="7"/>
  <c r="K1539" i="7"/>
  <c r="K1538" i="7"/>
  <c r="K1537" i="7"/>
  <c r="K1536" i="7"/>
  <c r="K1535" i="7"/>
  <c r="K1534" i="7"/>
  <c r="K1533" i="7"/>
  <c r="K1532" i="7"/>
  <c r="K1531" i="7"/>
  <c r="K1530" i="7"/>
  <c r="K1529" i="7"/>
  <c r="K1528" i="7"/>
  <c r="K1527" i="7"/>
  <c r="K1526" i="7"/>
  <c r="K1525" i="7"/>
  <c r="K1524" i="7"/>
  <c r="K1523" i="7"/>
  <c r="K1522" i="7"/>
  <c r="K1521" i="7"/>
  <c r="K1520" i="7"/>
  <c r="K1519" i="7"/>
  <c r="K1518" i="7"/>
  <c r="K1517" i="7"/>
  <c r="K1516" i="7"/>
  <c r="K1515" i="7"/>
  <c r="K1514" i="7"/>
  <c r="K1513" i="7"/>
  <c r="K1512" i="7"/>
  <c r="K1511" i="7"/>
  <c r="K1510" i="7"/>
  <c r="K1509" i="7"/>
  <c r="K1508" i="7"/>
  <c r="K1507" i="7"/>
  <c r="K1506" i="7"/>
  <c r="K1505" i="7"/>
  <c r="K1504" i="7"/>
  <c r="K1503" i="7"/>
  <c r="K1502" i="7"/>
  <c r="K1501" i="7"/>
  <c r="K1500" i="7"/>
  <c r="K1499" i="7"/>
  <c r="K1498" i="7"/>
  <c r="K1497" i="7"/>
  <c r="K1496" i="7"/>
  <c r="K1495" i="7"/>
  <c r="K1494" i="7"/>
  <c r="K1493" i="7"/>
  <c r="K1492" i="7"/>
  <c r="K1491" i="7"/>
  <c r="K1490" i="7"/>
  <c r="K1489" i="7"/>
  <c r="K1488" i="7"/>
  <c r="K1487" i="7"/>
  <c r="K1486" i="7"/>
  <c r="K1485" i="7"/>
  <c r="K1484" i="7"/>
  <c r="K1483" i="7"/>
  <c r="K1482" i="7"/>
  <c r="K1481" i="7"/>
  <c r="K1480"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6" i="7"/>
  <c r="K1455" i="7"/>
  <c r="K1454" i="7"/>
  <c r="K1453" i="7"/>
  <c r="K1452" i="7"/>
  <c r="K1451" i="7"/>
  <c r="K1450" i="7"/>
  <c r="K1449" i="7"/>
  <c r="K1448" i="7"/>
  <c r="K1447" i="7"/>
  <c r="K1446" i="7"/>
  <c r="K1445" i="7"/>
  <c r="K1444" i="7"/>
  <c r="K1443"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4" i="7"/>
  <c r="K1411" i="7"/>
  <c r="K1409" i="7"/>
  <c r="K1406" i="7"/>
  <c r="K1404" i="7"/>
  <c r="K1403" i="7"/>
  <c r="K1401" i="7"/>
  <c r="K1398" i="7"/>
  <c r="K1396" i="7"/>
  <c r="K1394" i="7"/>
  <c r="K1392" i="7"/>
  <c r="K1391" i="7"/>
  <c r="K1389" i="7"/>
  <c r="K1388" i="7"/>
  <c r="K1386" i="7"/>
  <c r="K1383" i="7"/>
  <c r="K1378" i="7"/>
  <c r="K1376" i="7"/>
  <c r="K1373" i="7"/>
  <c r="K1371" i="7"/>
  <c r="K1370" i="7"/>
  <c r="K1369" i="7"/>
  <c r="K1366" i="7"/>
  <c r="K1365" i="7"/>
  <c r="K1364" i="7"/>
  <c r="K1363" i="7"/>
  <c r="K1362" i="7"/>
  <c r="K1361" i="7"/>
  <c r="K1360" i="7"/>
  <c r="K1359" i="7"/>
  <c r="K1357" i="7"/>
  <c r="K1355" i="7"/>
  <c r="K1354" i="7"/>
  <c r="K1353" i="7"/>
  <c r="K1351" i="7"/>
  <c r="K1350" i="7"/>
  <c r="K1349" i="7"/>
  <c r="K1346" i="7"/>
  <c r="K1345" i="7"/>
  <c r="K1344" i="7"/>
  <c r="K1341" i="7"/>
  <c r="K1339" i="7"/>
  <c r="K1336" i="7"/>
  <c r="K1331" i="7"/>
  <c r="K1329" i="7"/>
  <c r="K1327" i="7"/>
  <c r="K1326" i="7"/>
  <c r="K1322" i="7"/>
  <c r="K1319" i="7"/>
  <c r="K1318" i="7"/>
  <c r="K1316" i="7"/>
  <c r="K1313" i="7"/>
  <c r="K1310" i="7"/>
  <c r="K1309" i="7"/>
  <c r="K1308" i="7"/>
  <c r="K1307" i="7"/>
  <c r="K1304" i="7"/>
  <c r="K1301" i="7"/>
  <c r="K1300" i="7"/>
  <c r="K1299" i="7"/>
  <c r="K1298" i="7"/>
  <c r="K1295" i="7"/>
  <c r="K1292" i="7"/>
  <c r="K1291" i="7"/>
  <c r="K1290" i="7"/>
  <c r="K1289" i="7"/>
  <c r="K1286" i="7"/>
  <c r="K1283" i="7"/>
  <c r="K1282" i="7"/>
  <c r="K1281" i="7"/>
  <c r="K1280" i="7"/>
  <c r="K1277" i="7"/>
  <c r="K1274" i="7"/>
  <c r="K1273" i="7"/>
  <c r="K1272" i="7"/>
  <c r="K1271" i="7"/>
  <c r="K1268" i="7"/>
  <c r="K1265" i="7"/>
  <c r="K1264" i="7"/>
  <c r="K1263" i="7"/>
  <c r="K1262" i="7"/>
  <c r="K1259" i="7"/>
  <c r="K1256" i="7"/>
  <c r="K1255" i="7"/>
  <c r="K1254" i="7"/>
  <c r="K1253" i="7"/>
  <c r="K1250" i="7"/>
  <c r="K1247" i="7"/>
  <c r="K1246" i="7"/>
  <c r="K1245" i="7"/>
  <c r="K1244" i="7"/>
  <c r="K1241" i="7"/>
  <c r="K1238" i="7"/>
  <c r="K1237" i="7"/>
  <c r="K1236" i="7"/>
  <c r="K1235" i="7"/>
  <c r="K1232" i="7"/>
  <c r="K1229" i="7"/>
  <c r="K1228" i="7"/>
  <c r="K1227" i="7"/>
  <c r="K1226" i="7"/>
  <c r="K1223" i="7"/>
  <c r="K1220" i="7"/>
  <c r="K1219" i="7"/>
  <c r="K1218" i="7"/>
  <c r="K1217" i="7"/>
  <c r="K1214" i="7"/>
  <c r="K1211" i="7"/>
  <c r="K1210" i="7"/>
  <c r="K1209" i="7"/>
  <c r="K1208" i="7"/>
  <c r="K1205" i="7"/>
  <c r="K1202" i="7"/>
  <c r="K1201" i="7"/>
  <c r="K1200" i="7"/>
  <c r="K1199" i="7"/>
  <c r="K1196" i="7"/>
  <c r="K1193" i="7"/>
  <c r="K1192" i="7"/>
  <c r="K1191" i="7"/>
  <c r="K1190" i="7"/>
  <c r="K1187" i="7"/>
  <c r="K1184" i="7"/>
  <c r="K1183" i="7"/>
  <c r="K1182" i="7"/>
  <c r="K1181" i="7"/>
  <c r="K1178" i="7"/>
  <c r="K1175" i="7"/>
  <c r="K1174" i="7"/>
  <c r="K1173" i="7"/>
  <c r="K1172" i="7"/>
  <c r="K1169" i="7"/>
  <c r="K1166" i="7"/>
  <c r="K1165" i="7"/>
  <c r="K1164" i="7"/>
  <c r="K1163" i="7"/>
  <c r="K1160" i="7"/>
  <c r="K1155" i="7"/>
  <c r="K1154" i="7"/>
  <c r="K1153" i="7"/>
  <c r="K1152" i="7"/>
  <c r="K1151" i="7"/>
  <c r="K1150" i="7"/>
  <c r="K1149" i="7"/>
  <c r="K1145" i="7"/>
  <c r="K1143" i="7"/>
  <c r="K1142" i="7"/>
  <c r="K1141" i="7"/>
  <c r="K1140" i="7"/>
  <c r="K1136" i="7"/>
  <c r="K1135" i="7"/>
  <c r="K1134" i="7"/>
  <c r="K1132" i="7"/>
  <c r="K1131" i="7"/>
  <c r="K1130" i="7"/>
  <c r="K1128" i="7"/>
  <c r="K1127" i="7"/>
  <c r="K1121" i="7"/>
  <c r="K1120" i="7"/>
  <c r="K1119" i="7"/>
  <c r="K1118" i="7"/>
  <c r="K1117" i="7"/>
  <c r="K1116" i="7"/>
  <c r="K1115" i="7"/>
  <c r="K1114" i="7"/>
  <c r="K1113" i="7"/>
  <c r="K1112" i="7"/>
  <c r="K1111" i="7"/>
  <c r="K1110" i="7"/>
  <c r="K1109" i="7"/>
  <c r="K1108" i="7"/>
  <c r="K1107" i="7"/>
  <c r="K1106" i="7"/>
  <c r="K1105" i="7"/>
  <c r="K1104" i="7"/>
  <c r="K1103" i="7"/>
  <c r="K1102" i="7"/>
  <c r="K1101" i="7"/>
  <c r="K1099" i="7"/>
  <c r="K1098" i="7"/>
  <c r="K1096" i="7"/>
  <c r="K1095" i="7"/>
  <c r="K1094" i="7"/>
  <c r="K1093" i="7"/>
  <c r="K1092" i="7"/>
  <c r="K1091" i="7"/>
  <c r="K1090" i="7"/>
  <c r="K1089" i="7"/>
  <c r="K1088" i="7"/>
  <c r="K1087" i="7"/>
  <c r="K1086" i="7"/>
  <c r="K1085" i="7"/>
  <c r="K1084" i="7"/>
  <c r="K1083" i="7"/>
  <c r="K1082" i="7"/>
  <c r="K1081" i="7"/>
  <c r="K1080" i="7"/>
  <c r="K1074" i="7"/>
  <c r="K1072" i="7"/>
  <c r="K1070" i="7"/>
  <c r="K1069" i="7"/>
  <c r="K1079" i="7"/>
  <c r="K1068" i="7"/>
  <c r="K1067" i="7"/>
  <c r="K1066" i="7"/>
  <c r="K1065" i="7"/>
  <c r="K1064" i="7"/>
  <c r="K1062" i="7"/>
  <c r="K1061" i="7"/>
  <c r="K1060" i="7"/>
  <c r="K1059" i="7"/>
  <c r="K1058" i="7"/>
  <c r="K1057" i="7"/>
  <c r="K1055" i="7"/>
  <c r="K1054" i="7"/>
  <c r="K1052" i="7"/>
  <c r="K1050" i="7"/>
  <c r="K1048" i="7"/>
  <c r="K1043" i="7"/>
  <c r="K1042" i="7"/>
  <c r="K1041" i="7"/>
  <c r="K1040" i="7"/>
  <c r="K1039" i="7"/>
  <c r="K1038" i="7"/>
  <c r="K1037" i="7"/>
  <c r="K1036" i="7"/>
  <c r="K1035" i="7"/>
  <c r="K1034" i="7"/>
  <c r="K1033" i="7"/>
  <c r="K1027" i="7"/>
  <c r="K1025" i="7"/>
  <c r="K1023" i="7"/>
  <c r="K1021" i="7"/>
  <c r="K1019" i="7"/>
  <c r="K1018" i="7"/>
  <c r="K1017" i="7"/>
  <c r="K1016" i="7"/>
  <c r="K1015" i="7"/>
  <c r="K1014" i="7"/>
  <c r="K1013" i="7"/>
  <c r="K1011" i="7"/>
  <c r="K1008" i="7"/>
  <c r="K1004" i="7"/>
  <c r="K990" i="7"/>
  <c r="K988" i="7"/>
  <c r="K987" i="7"/>
  <c r="K985" i="7"/>
  <c r="K981" i="7"/>
  <c r="K980" i="7"/>
  <c r="K979" i="7"/>
  <c r="K978" i="7"/>
  <c r="K976" i="7"/>
  <c r="K975" i="7"/>
  <c r="K974" i="7"/>
  <c r="K973" i="7"/>
  <c r="K972" i="7"/>
  <c r="K971" i="7"/>
  <c r="K970" i="7"/>
  <c r="K969" i="7"/>
  <c r="K966" i="7"/>
  <c r="K965" i="7"/>
  <c r="K960" i="7"/>
  <c r="K959" i="7"/>
  <c r="K958" i="7"/>
  <c r="K957" i="7"/>
  <c r="K956" i="7"/>
  <c r="K955" i="7"/>
  <c r="K950" i="7"/>
  <c r="K949" i="7"/>
  <c r="K948" i="7"/>
  <c r="K947" i="7"/>
  <c r="K946" i="7"/>
  <c r="K945" i="7"/>
  <c r="K944" i="7"/>
  <c r="K940" i="7"/>
  <c r="K938" i="7"/>
  <c r="K926" i="7"/>
  <c r="K925" i="7"/>
  <c r="K924" i="7"/>
  <c r="K923" i="7"/>
  <c r="K922" i="7"/>
  <c r="K921" i="7"/>
  <c r="K920" i="7"/>
  <c r="K919" i="7"/>
  <c r="K918" i="7"/>
  <c r="K916" i="7"/>
  <c r="K915" i="7"/>
  <c r="K914" i="7"/>
  <c r="K913" i="7"/>
  <c r="K906" i="7"/>
  <c r="K902" i="7"/>
  <c r="K901" i="7"/>
  <c r="K900" i="7"/>
  <c r="K899" i="7"/>
  <c r="K898" i="7"/>
  <c r="K897" i="7"/>
  <c r="K896" i="7"/>
  <c r="K894" i="7"/>
  <c r="K893" i="7"/>
  <c r="K891" i="7"/>
  <c r="K889" i="7"/>
  <c r="K886" i="7"/>
  <c r="K885" i="7"/>
  <c r="K883" i="7"/>
  <c r="K882" i="7"/>
  <c r="K880" i="7"/>
  <c r="K879" i="7"/>
  <c r="K877" i="7"/>
  <c r="K875" i="7"/>
  <c r="K874" i="7"/>
  <c r="K872" i="7"/>
  <c r="K871" i="7"/>
  <c r="K870" i="7"/>
  <c r="K869" i="7"/>
  <c r="K868" i="7"/>
  <c r="K867" i="7"/>
  <c r="K864" i="7"/>
  <c r="K863" i="7"/>
  <c r="K860" i="7"/>
  <c r="K854" i="7"/>
  <c r="K852" i="7"/>
  <c r="K849" i="7"/>
  <c r="K847" i="7"/>
  <c r="K845" i="7"/>
  <c r="K843" i="7"/>
  <c r="K838" i="7"/>
  <c r="K837" i="7"/>
  <c r="K834" i="7"/>
  <c r="K832" i="7"/>
  <c r="K830" i="7"/>
  <c r="K828" i="7"/>
  <c r="K827" i="7"/>
  <c r="K825" i="7"/>
  <c r="K821" i="7"/>
  <c r="K811" i="7"/>
  <c r="K809" i="7"/>
  <c r="K805" i="7"/>
  <c r="K804" i="7"/>
  <c r="K801" i="7"/>
  <c r="K799" i="7"/>
  <c r="K797" i="7"/>
  <c r="K796" i="7"/>
  <c r="K795" i="7"/>
  <c r="K793" i="7"/>
  <c r="K792" i="7"/>
  <c r="K786" i="7"/>
  <c r="K785" i="7"/>
  <c r="K783" i="7"/>
  <c r="K782" i="7"/>
  <c r="K781" i="7"/>
  <c r="K780" i="7"/>
  <c r="K774" i="7"/>
  <c r="K773" i="7"/>
  <c r="K772" i="7"/>
  <c r="K771" i="7"/>
  <c r="K770" i="7"/>
  <c r="K768" i="7"/>
  <c r="K767" i="7"/>
  <c r="K766" i="7"/>
  <c r="K765" i="7"/>
  <c r="K763" i="7"/>
  <c r="K762" i="7"/>
  <c r="K760" i="7"/>
  <c r="K759" i="7"/>
  <c r="K758" i="7"/>
  <c r="K757" i="7"/>
  <c r="K751" i="7"/>
  <c r="K750" i="7"/>
  <c r="K746" i="7"/>
  <c r="K745" i="7"/>
  <c r="K744" i="7"/>
  <c r="K743" i="7"/>
  <c r="K742" i="7"/>
  <c r="K741" i="7"/>
  <c r="K740" i="7"/>
  <c r="K739" i="7"/>
  <c r="K738" i="7"/>
  <c r="K737" i="7"/>
  <c r="J1415" i="7" l="1"/>
  <c r="V1415" i="7" s="1"/>
  <c r="J1413" i="7"/>
  <c r="V1413" i="7" s="1"/>
  <c r="J1412" i="7"/>
  <c r="V1412" i="7" s="1"/>
  <c r="J1410" i="7"/>
  <c r="V1410" i="7" s="1"/>
  <c r="J1408" i="7"/>
  <c r="V1408" i="7" s="1"/>
  <c r="J1407" i="7"/>
  <c r="V1407" i="7" s="1"/>
  <c r="J1405" i="7"/>
  <c r="V1405" i="7" s="1"/>
  <c r="J1402" i="7"/>
  <c r="V1402" i="7" s="1"/>
  <c r="J1400" i="7"/>
  <c r="V1400" i="7" s="1"/>
  <c r="J1399" i="7"/>
  <c r="V1399" i="7" s="1"/>
  <c r="J1397" i="7"/>
  <c r="V1397" i="7" s="1"/>
  <c r="J1395" i="7"/>
  <c r="V1395" i="7" s="1"/>
  <c r="J1393" i="7"/>
  <c r="V1393" i="7" s="1"/>
  <c r="J1390" i="7"/>
  <c r="V1390" i="7" s="1"/>
  <c r="J1387" i="7"/>
  <c r="V1387" i="7" s="1"/>
  <c r="J1384" i="7"/>
  <c r="V1384" i="7" s="1"/>
  <c r="J1379" i="7"/>
  <c r="V1379" i="7" s="1"/>
  <c r="J1377" i="7"/>
  <c r="V1377" i="7" s="1"/>
  <c r="J1375" i="7"/>
  <c r="V1375" i="7" s="1"/>
  <c r="J1374" i="7"/>
  <c r="V1374" i="7" s="1"/>
  <c r="J1372" i="7"/>
  <c r="V1372" i="7" s="1"/>
  <c r="J1368" i="7"/>
  <c r="V1368" i="7" s="1"/>
  <c r="J1367" i="7"/>
  <c r="V1367" i="7" s="1"/>
  <c r="J1358" i="7"/>
  <c r="V1358" i="7" s="1"/>
  <c r="J1356" i="7"/>
  <c r="V1356" i="7" s="1"/>
  <c r="J1348" i="7"/>
  <c r="V1348" i="7" s="1"/>
  <c r="J1347" i="7"/>
  <c r="V1347" i="7" s="1"/>
  <c r="J1342" i="7"/>
  <c r="V1342" i="7" s="1"/>
  <c r="J1340" i="7"/>
  <c r="V1340" i="7" s="1"/>
  <c r="J1338" i="7"/>
  <c r="V1338" i="7" s="1"/>
  <c r="J1337" i="7"/>
  <c r="V1337" i="7" s="1"/>
  <c r="J1335" i="7"/>
  <c r="V1335" i="7" s="1"/>
  <c r="J1334" i="7"/>
  <c r="V1334" i="7" s="1"/>
  <c r="J1333" i="7"/>
  <c r="V1333" i="7" s="1"/>
  <c r="J1332" i="7"/>
  <c r="V1332" i="7" s="1"/>
  <c r="J1330" i="7"/>
  <c r="V1330" i="7" s="1"/>
  <c r="J1328" i="7"/>
  <c r="V1328" i="7" s="1"/>
  <c r="J1324" i="7"/>
  <c r="V1324" i="7" s="1"/>
  <c r="J1321" i="7"/>
  <c r="V1321" i="7" s="1"/>
  <c r="J1320" i="7"/>
  <c r="V1320" i="7" s="1"/>
  <c r="J1315" i="7"/>
  <c r="V1315" i="7" s="1"/>
  <c r="J1312" i="7"/>
  <c r="V1312" i="7" s="1"/>
  <c r="J1311" i="7"/>
  <c r="V1311" i="7" s="1"/>
  <c r="J1306" i="7"/>
  <c r="V1306" i="7" s="1"/>
  <c r="J1303" i="7"/>
  <c r="V1303" i="7" s="1"/>
  <c r="J1302" i="7"/>
  <c r="V1302" i="7" s="1"/>
  <c r="J1297" i="7"/>
  <c r="V1297" i="7" s="1"/>
  <c r="J1294" i="7"/>
  <c r="V1294" i="7" s="1"/>
  <c r="J1293" i="7"/>
  <c r="V1293" i="7" s="1"/>
  <c r="J1288" i="7"/>
  <c r="V1288" i="7" s="1"/>
  <c r="J1285" i="7"/>
  <c r="V1285" i="7" s="1"/>
  <c r="J1284" i="7"/>
  <c r="V1284" i="7" s="1"/>
  <c r="J1279" i="7"/>
  <c r="V1279" i="7" s="1"/>
  <c r="J1276" i="7"/>
  <c r="J1275" i="7"/>
  <c r="V1275" i="7" s="1"/>
  <c r="J1270" i="7"/>
  <c r="V1270" i="7" s="1"/>
  <c r="J1267" i="7"/>
  <c r="V1267" i="7" s="1"/>
  <c r="J1266" i="7"/>
  <c r="V1266" i="7" s="1"/>
  <c r="J1261" i="7"/>
  <c r="V1261" i="7" s="1"/>
  <c r="J1258" i="7"/>
  <c r="V1258" i="7" s="1"/>
  <c r="J1257" i="7"/>
  <c r="V1257" i="7" s="1"/>
  <c r="J1252" i="7"/>
  <c r="V1252" i="7" s="1"/>
  <c r="J1249" i="7"/>
  <c r="V1249" i="7" s="1"/>
  <c r="J1248" i="7"/>
  <c r="V1248" i="7" s="1"/>
  <c r="J1243" i="7"/>
  <c r="V1243" i="7" s="1"/>
  <c r="J1240" i="7"/>
  <c r="V1240" i="7" s="1"/>
  <c r="J1239" i="7"/>
  <c r="V1239" i="7" s="1"/>
  <c r="J1234" i="7"/>
  <c r="V1234" i="7" s="1"/>
  <c r="J1231" i="7"/>
  <c r="V1231" i="7" s="1"/>
  <c r="J1230" i="7"/>
  <c r="V1230" i="7" s="1"/>
  <c r="J1225" i="7"/>
  <c r="V1225" i="7" s="1"/>
  <c r="J1222" i="7"/>
  <c r="V1222" i="7" s="1"/>
  <c r="J1221" i="7"/>
  <c r="V1221" i="7" s="1"/>
  <c r="J1216" i="7"/>
  <c r="V1216" i="7" s="1"/>
  <c r="J1213" i="7"/>
  <c r="V1213" i="7" s="1"/>
  <c r="J1212" i="7"/>
  <c r="V1212" i="7" s="1"/>
  <c r="J1207" i="7"/>
  <c r="V1207" i="7" s="1"/>
  <c r="J1204" i="7"/>
  <c r="V1204" i="7" s="1"/>
  <c r="J1203" i="7"/>
  <c r="V1203" i="7" s="1"/>
  <c r="J1198" i="7"/>
  <c r="V1198" i="7" s="1"/>
  <c r="J1195" i="7"/>
  <c r="V1195" i="7" s="1"/>
  <c r="J1194" i="7"/>
  <c r="V1194" i="7" s="1"/>
  <c r="J1189" i="7"/>
  <c r="V1189" i="7" s="1"/>
  <c r="J1186" i="7"/>
  <c r="V1186" i="7" s="1"/>
  <c r="J1185" i="7"/>
  <c r="V1185" i="7" s="1"/>
  <c r="J1180" i="7"/>
  <c r="V1180" i="7" s="1"/>
  <c r="J1177" i="7"/>
  <c r="V1177" i="7" s="1"/>
  <c r="J1176" i="7"/>
  <c r="V1176" i="7" s="1"/>
  <c r="J1171" i="7"/>
  <c r="V1171" i="7" s="1"/>
  <c r="J1168" i="7"/>
  <c r="V1168" i="7" s="1"/>
  <c r="J1167" i="7"/>
  <c r="V1167" i="7" s="1"/>
  <c r="J1162" i="7"/>
  <c r="V1162" i="7" s="1"/>
  <c r="J1159" i="7"/>
  <c r="V1159" i="7" s="1"/>
  <c r="J1158" i="7"/>
  <c r="V1158" i="7" s="1"/>
  <c r="J1147" i="7"/>
  <c r="V1147" i="7" s="1"/>
  <c r="J1144" i="7"/>
  <c r="V1144" i="7" s="1"/>
  <c r="J1139" i="7"/>
  <c r="V1139" i="7" s="1"/>
  <c r="J1138" i="7"/>
  <c r="V1138" i="7" s="1"/>
  <c r="J1137" i="7"/>
  <c r="V1137" i="7" s="1"/>
  <c r="J1133" i="7"/>
  <c r="V1133" i="7" s="1"/>
  <c r="J1129" i="7"/>
  <c r="V1129" i="7" s="1"/>
  <c r="J1126" i="7"/>
  <c r="V1126" i="7" s="1"/>
  <c r="J1097" i="7"/>
  <c r="V1097" i="7" s="1"/>
  <c r="J1073" i="7"/>
  <c r="V1073" i="7" s="1"/>
  <c r="J1071" i="7"/>
  <c r="V1071" i="7" s="1"/>
  <c r="J1078" i="7"/>
  <c r="V1078" i="7" s="1"/>
  <c r="J1077" i="7"/>
  <c r="V1077" i="7" s="1"/>
  <c r="J1063" i="7"/>
  <c r="V1063" i="7" s="1"/>
  <c r="J1056" i="7"/>
  <c r="V1056" i="7" s="1"/>
  <c r="J1053" i="7"/>
  <c r="J1051" i="7"/>
  <c r="V1051" i="7" s="1"/>
  <c r="J1049" i="7"/>
  <c r="V1049" i="7" s="1"/>
  <c r="J1047" i="7"/>
  <c r="V1047" i="7" s="1"/>
  <c r="J1046" i="7"/>
  <c r="V1046" i="7" s="1"/>
  <c r="J1045" i="7"/>
  <c r="V1045" i="7" s="1"/>
  <c r="J1044" i="7"/>
  <c r="V1044" i="7" s="1"/>
  <c r="J1032" i="7"/>
  <c r="V1032" i="7" s="1"/>
  <c r="J1031" i="7"/>
  <c r="V1031" i="7" s="1"/>
  <c r="J1030" i="7"/>
  <c r="V1030" i="7" s="1"/>
  <c r="J1029" i="7"/>
  <c r="V1029" i="7" s="1"/>
  <c r="J1028" i="7"/>
  <c r="V1028" i="7" s="1"/>
  <c r="J1026" i="7"/>
  <c r="J1024" i="7"/>
  <c r="V1024" i="7" s="1"/>
  <c r="J1022" i="7"/>
  <c r="V1022" i="7" s="1"/>
  <c r="J1012" i="7"/>
  <c r="V1012" i="7" s="1"/>
  <c r="J1009" i="7"/>
  <c r="J1006" i="7"/>
  <c r="V1006" i="7" s="1"/>
  <c r="J1005" i="7"/>
  <c r="V1005" i="7" s="1"/>
  <c r="J1003" i="7"/>
  <c r="V1003" i="7" s="1"/>
  <c r="J1001" i="7"/>
  <c r="V1001" i="7" s="1"/>
  <c r="J995" i="7"/>
  <c r="V995" i="7" s="1"/>
  <c r="J994" i="7"/>
  <c r="V994" i="7" s="1"/>
  <c r="J992" i="7"/>
  <c r="V992" i="7" s="1"/>
  <c r="J991" i="7"/>
  <c r="V991" i="7" s="1"/>
  <c r="J989" i="7"/>
  <c r="V989" i="7" s="1"/>
  <c r="J986" i="7"/>
  <c r="V986" i="7" s="1"/>
  <c r="J984" i="7"/>
  <c r="V984" i="7" s="1"/>
  <c r="J983" i="7"/>
  <c r="V983" i="7" s="1"/>
  <c r="J982" i="7"/>
  <c r="V982" i="7" s="1"/>
  <c r="J977" i="7"/>
  <c r="V977" i="7" s="1"/>
  <c r="J968" i="7"/>
  <c r="V968" i="7" s="1"/>
  <c r="J964" i="7"/>
  <c r="V964" i="7" s="1"/>
  <c r="J963" i="7"/>
  <c r="V963" i="7" s="1"/>
  <c r="J961" i="7"/>
  <c r="V961" i="7" s="1"/>
  <c r="J951" i="7"/>
  <c r="V951" i="7" s="1"/>
  <c r="J943" i="7"/>
  <c r="V943" i="7" s="1"/>
  <c r="J942" i="7"/>
  <c r="J941" i="7"/>
  <c r="V941" i="7" s="1"/>
  <c r="J939" i="7"/>
  <c r="V939" i="7" s="1"/>
  <c r="J937" i="7"/>
  <c r="V937" i="7" s="1"/>
  <c r="J936" i="7"/>
  <c r="V936" i="7" s="1"/>
  <c r="J935" i="7"/>
  <c r="V935" i="7" s="1"/>
  <c r="J934" i="7"/>
  <c r="V934" i="7" s="1"/>
  <c r="J933" i="7"/>
  <c r="V933" i="7" s="1"/>
  <c r="J929" i="7"/>
  <c r="V929" i="7" s="1"/>
  <c r="J928" i="7"/>
  <c r="V928" i="7" s="1"/>
  <c r="J927" i="7"/>
  <c r="V927" i="7" s="1"/>
  <c r="J917" i="7"/>
  <c r="V917" i="7" s="1"/>
  <c r="J904" i="7"/>
  <c r="V904" i="7" s="1"/>
  <c r="J903" i="7"/>
  <c r="V903" i="7" s="1"/>
  <c r="J895" i="7"/>
  <c r="V895" i="7" s="1"/>
  <c r="J892" i="7"/>
  <c r="V892" i="7" s="1"/>
  <c r="V890" i="7"/>
  <c r="J887" i="7"/>
  <c r="J884" i="7"/>
  <c r="J881" i="7"/>
  <c r="J878" i="7"/>
  <c r="J876" i="7"/>
  <c r="J873" i="7"/>
  <c r="J866" i="7"/>
  <c r="J865" i="7"/>
  <c r="J861" i="7"/>
  <c r="J859" i="7"/>
  <c r="J856" i="7"/>
  <c r="J855" i="7"/>
  <c r="J853" i="7"/>
  <c r="J851" i="7"/>
  <c r="J850" i="7"/>
  <c r="J848" i="7"/>
  <c r="J846" i="7"/>
  <c r="J844" i="7"/>
  <c r="J842" i="7"/>
  <c r="J839" i="7"/>
  <c r="J836" i="7"/>
  <c r="J835" i="7"/>
  <c r="J833" i="7"/>
  <c r="J831" i="7"/>
  <c r="J829" i="7"/>
  <c r="J826" i="7"/>
  <c r="J824" i="7"/>
  <c r="J819" i="7"/>
  <c r="J810" i="7"/>
  <c r="J808" i="7"/>
  <c r="J807" i="7"/>
  <c r="J806" i="7"/>
  <c r="J803" i="7"/>
  <c r="J798" i="7"/>
  <c r="J784" i="7"/>
  <c r="J779" i="7"/>
  <c r="J778" i="7"/>
  <c r="J777" i="7"/>
  <c r="J776" i="7"/>
  <c r="J775" i="7"/>
  <c r="J769" i="7"/>
  <c r="J764" i="7"/>
  <c r="J761" i="7"/>
  <c r="J753" i="7"/>
  <c r="J752" i="7"/>
  <c r="V752" i="7" s="1"/>
  <c r="J267" i="12"/>
  <c r="J262" i="12"/>
  <c r="J256" i="12"/>
  <c r="J249" i="12"/>
  <c r="J248" i="12"/>
  <c r="J247" i="12"/>
  <c r="J241" i="12"/>
  <c r="J219" i="12"/>
  <c r="J203" i="12"/>
  <c r="J182" i="12"/>
  <c r="J177" i="12"/>
  <c r="J174" i="12"/>
  <c r="J171" i="12"/>
  <c r="J170" i="12"/>
  <c r="J163" i="12"/>
  <c r="J161" i="12"/>
  <c r="K798" i="7" l="1"/>
  <c r="V798" i="7"/>
  <c r="K826" i="7"/>
  <c r="V826" i="7"/>
  <c r="K851" i="7"/>
  <c r="V851" i="7"/>
  <c r="K775" i="7"/>
  <c r="V775" i="7"/>
  <c r="K806" i="7"/>
  <c r="V806" i="7"/>
  <c r="K761" i="7"/>
  <c r="V761" i="7"/>
  <c r="K776" i="7"/>
  <c r="V776" i="7"/>
  <c r="K784" i="7"/>
  <c r="V784" i="7"/>
  <c r="K807" i="7"/>
  <c r="V807" i="7"/>
  <c r="K824" i="7"/>
  <c r="V824" i="7"/>
  <c r="K833" i="7"/>
  <c r="V833" i="7"/>
  <c r="K842" i="7"/>
  <c r="V842" i="7"/>
  <c r="K850" i="7"/>
  <c r="V850" i="7"/>
  <c r="K856" i="7"/>
  <c r="V856" i="7"/>
  <c r="K866" i="7"/>
  <c r="V866" i="7"/>
  <c r="K881" i="7"/>
  <c r="V881" i="7"/>
  <c r="K777" i="7"/>
  <c r="V777" i="7"/>
  <c r="K835" i="7"/>
  <c r="V835" i="7"/>
  <c r="K859" i="7"/>
  <c r="V859" i="7"/>
  <c r="K884" i="7"/>
  <c r="V884" i="7"/>
  <c r="K769" i="7"/>
  <c r="V769" i="7"/>
  <c r="K778" i="7"/>
  <c r="V778" i="7"/>
  <c r="K803" i="7"/>
  <c r="V803" i="7"/>
  <c r="K810" i="7"/>
  <c r="V810" i="7"/>
  <c r="K829" i="7"/>
  <c r="V829" i="7"/>
  <c r="K836" i="7"/>
  <c r="V836" i="7"/>
  <c r="K846" i="7"/>
  <c r="V846" i="7"/>
  <c r="K853" i="7"/>
  <c r="V853" i="7"/>
  <c r="K861" i="7"/>
  <c r="V861" i="7"/>
  <c r="K876" i="7"/>
  <c r="V876" i="7"/>
  <c r="K887" i="7"/>
  <c r="V887" i="7"/>
  <c r="K1009" i="7"/>
  <c r="V1009" i="7"/>
  <c r="K1026" i="7"/>
  <c r="V1026" i="7"/>
  <c r="K1053" i="7"/>
  <c r="V1053" i="7"/>
  <c r="K1276" i="7"/>
  <c r="V1276" i="7"/>
  <c r="K764" i="7"/>
  <c r="V764" i="7"/>
  <c r="K808" i="7"/>
  <c r="V808" i="7"/>
  <c r="K844" i="7"/>
  <c r="V844" i="7"/>
  <c r="K873" i="7"/>
  <c r="V873" i="7"/>
  <c r="K753" i="7"/>
  <c r="V753" i="7"/>
  <c r="K779" i="7"/>
  <c r="V779" i="7"/>
  <c r="K819" i="7"/>
  <c r="V819" i="7"/>
  <c r="K831" i="7"/>
  <c r="V831" i="7"/>
  <c r="K839" i="7"/>
  <c r="V839" i="7"/>
  <c r="K848" i="7"/>
  <c r="V848" i="7"/>
  <c r="K855" i="7"/>
  <c r="V855" i="7"/>
  <c r="K865" i="7"/>
  <c r="V865" i="7"/>
  <c r="K878" i="7"/>
  <c r="V878" i="7"/>
  <c r="K942" i="7"/>
  <c r="V942" i="7"/>
  <c r="K170" i="12"/>
  <c r="V170" i="12"/>
  <c r="K182" i="12"/>
  <c r="V182" i="12"/>
  <c r="K226" i="12"/>
  <c r="V226" i="12"/>
  <c r="K248" i="12"/>
  <c r="V248" i="12"/>
  <c r="K267" i="12"/>
  <c r="V267" i="12"/>
  <c r="K171" i="12"/>
  <c r="V171" i="12"/>
  <c r="K203" i="12"/>
  <c r="V203" i="12"/>
  <c r="K233" i="12"/>
  <c r="V233" i="12"/>
  <c r="K249" i="12"/>
  <c r="V249" i="12"/>
  <c r="K161" i="12"/>
  <c r="V161" i="12"/>
  <c r="K174" i="12"/>
  <c r="V174" i="12"/>
  <c r="K219" i="12"/>
  <c r="V219" i="12"/>
  <c r="K241" i="12"/>
  <c r="V241" i="12"/>
  <c r="K256" i="12"/>
  <c r="V256" i="12"/>
  <c r="K163" i="12"/>
  <c r="V163" i="12"/>
  <c r="K177" i="12"/>
  <c r="V177" i="12"/>
  <c r="K225" i="12"/>
  <c r="V225" i="12"/>
  <c r="K247" i="12"/>
  <c r="V247" i="12"/>
  <c r="K262" i="12"/>
  <c r="V262" i="12"/>
  <c r="K752" i="7"/>
  <c r="K895" i="7"/>
  <c r="K927" i="7"/>
  <c r="K934" i="7"/>
  <c r="K939" i="7"/>
  <c r="K951" i="7"/>
  <c r="K964" i="7"/>
  <c r="K986" i="7"/>
  <c r="K994" i="7"/>
  <c r="K1005" i="7"/>
  <c r="K1022" i="7"/>
  <c r="K1029" i="7"/>
  <c r="K1044" i="7"/>
  <c r="K1049" i="7"/>
  <c r="K1063" i="7"/>
  <c r="K1073" i="7"/>
  <c r="K1133" i="7"/>
  <c r="K1144" i="7"/>
  <c r="K1162" i="7"/>
  <c r="K1176" i="7"/>
  <c r="K1186" i="7"/>
  <c r="K1198" i="7"/>
  <c r="K1212" i="7"/>
  <c r="K1222" i="7"/>
  <c r="K1234" i="7"/>
  <c r="K1248" i="7"/>
  <c r="K1258" i="7"/>
  <c r="K1270" i="7"/>
  <c r="K1284" i="7"/>
  <c r="K1294" i="7"/>
  <c r="K1306" i="7"/>
  <c r="K1320" i="7"/>
  <c r="K1330" i="7"/>
  <c r="K1335" i="7"/>
  <c r="K1342" i="7"/>
  <c r="K1358" i="7"/>
  <c r="K1374" i="7"/>
  <c r="K1384" i="7"/>
  <c r="K1395" i="7"/>
  <c r="K1402" i="7"/>
  <c r="K1410" i="7"/>
  <c r="K903" i="7"/>
  <c r="K928" i="7"/>
  <c r="K935" i="7"/>
  <c r="K941" i="7"/>
  <c r="K968" i="7"/>
  <c r="K982" i="7"/>
  <c r="K989" i="7"/>
  <c r="K995" i="7"/>
  <c r="K1006" i="7"/>
  <c r="K1024" i="7"/>
  <c r="K1030" i="7"/>
  <c r="K1045" i="7"/>
  <c r="K1051" i="7"/>
  <c r="K1077" i="7"/>
  <c r="K1097" i="7"/>
  <c r="K1137" i="7"/>
  <c r="K1147" i="7"/>
  <c r="K1167" i="7"/>
  <c r="K1177" i="7"/>
  <c r="K1189" i="7"/>
  <c r="K1203" i="7"/>
  <c r="K1213" i="7"/>
  <c r="K1225" i="7"/>
  <c r="K1239" i="7"/>
  <c r="K1249" i="7"/>
  <c r="K1261" i="7"/>
  <c r="K1275" i="7"/>
  <c r="K1285" i="7"/>
  <c r="K1297" i="7"/>
  <c r="K1311" i="7"/>
  <c r="K1321" i="7"/>
  <c r="K1332" i="7"/>
  <c r="K1337" i="7"/>
  <c r="K1347" i="7"/>
  <c r="K1367" i="7"/>
  <c r="K1375" i="7"/>
  <c r="K1387" i="7"/>
  <c r="K1397" i="7"/>
  <c r="K1405" i="7"/>
  <c r="K1412" i="7"/>
  <c r="K890" i="7"/>
  <c r="K904" i="7"/>
  <c r="K929" i="7"/>
  <c r="K936" i="7"/>
  <c r="K961" i="7"/>
  <c r="K983" i="7"/>
  <c r="K991" i="7"/>
  <c r="K1001" i="7"/>
  <c r="K1031" i="7"/>
  <c r="K1046" i="7"/>
  <c r="K1078" i="7"/>
  <c r="K1126" i="7"/>
  <c r="K1138" i="7"/>
  <c r="K1158" i="7"/>
  <c r="K1168" i="7"/>
  <c r="K1180" i="7"/>
  <c r="K1194" i="7"/>
  <c r="K1204" i="7"/>
  <c r="K1216" i="7"/>
  <c r="K1230" i="7"/>
  <c r="K1240" i="7"/>
  <c r="K1252" i="7"/>
  <c r="K1266" i="7"/>
  <c r="K1288" i="7"/>
  <c r="K1302" i="7"/>
  <c r="K1312" i="7"/>
  <c r="K1324" i="7"/>
  <c r="K1333" i="7"/>
  <c r="K1338" i="7"/>
  <c r="K1348" i="7"/>
  <c r="K1368" i="7"/>
  <c r="K1377" i="7"/>
  <c r="K1390" i="7"/>
  <c r="K1399" i="7"/>
  <c r="K1407" i="7"/>
  <c r="K1413" i="7"/>
  <c r="K892" i="7"/>
  <c r="K917" i="7"/>
  <c r="K933" i="7"/>
  <c r="K937" i="7"/>
  <c r="K943" i="7"/>
  <c r="K963" i="7"/>
  <c r="K977" i="7"/>
  <c r="K984" i="7"/>
  <c r="K992" i="7"/>
  <c r="K1003" i="7"/>
  <c r="K1012" i="7"/>
  <c r="K1028" i="7"/>
  <c r="K1032" i="7"/>
  <c r="K1047" i="7"/>
  <c r="K1056" i="7"/>
  <c r="K1071" i="7"/>
  <c r="K1129" i="7"/>
  <c r="K1139" i="7"/>
  <c r="K1159" i="7"/>
  <c r="K1171" i="7"/>
  <c r="K1185" i="7"/>
  <c r="K1195" i="7"/>
  <c r="K1207" i="7"/>
  <c r="K1221" i="7"/>
  <c r="K1231" i="7"/>
  <c r="K1243" i="7"/>
  <c r="K1257" i="7"/>
  <c r="K1267" i="7"/>
  <c r="K1279" i="7"/>
  <c r="K1293" i="7"/>
  <c r="K1303" i="7"/>
  <c r="K1315" i="7"/>
  <c r="K1328" i="7"/>
  <c r="K1334" i="7"/>
  <c r="K1340" i="7"/>
  <c r="K1356" i="7"/>
  <c r="K1372" i="7"/>
  <c r="K1379" i="7"/>
  <c r="K1393" i="7"/>
  <c r="K1400" i="7"/>
  <c r="K1408" i="7"/>
  <c r="K1415" i="7"/>
  <c r="J160" i="12" l="1"/>
  <c r="V160" i="12" s="1"/>
  <c r="J158" i="12"/>
  <c r="V158" i="12" s="1"/>
  <c r="J157" i="12"/>
  <c r="V157" i="12" s="1"/>
  <c r="J150" i="12"/>
  <c r="V150" i="12" s="1"/>
  <c r="J149" i="12"/>
  <c r="V149" i="12" s="1"/>
  <c r="J148" i="12"/>
  <c r="V148" i="12" s="1"/>
  <c r="J147" i="12"/>
  <c r="V147" i="12" s="1"/>
  <c r="J144" i="12"/>
  <c r="V144" i="12" s="1"/>
  <c r="K157" i="12" l="1"/>
  <c r="K158" i="12"/>
  <c r="K149" i="12"/>
  <c r="K148" i="12"/>
  <c r="K160" i="12"/>
  <c r="K144" i="12"/>
  <c r="K150" i="12"/>
  <c r="K147" i="12"/>
  <c r="T3" i="12"/>
  <c r="S3" i="12"/>
  <c r="R3" i="12"/>
  <c r="T3" i="7"/>
  <c r="S3" i="7"/>
  <c r="R3" i="7"/>
  <c r="E23" i="3" l="1"/>
  <c r="F23" i="3" s="1"/>
  <c r="K749" i="7" l="1"/>
  <c r="K748" i="7" l="1"/>
  <c r="V748" i="7"/>
</calcChain>
</file>

<file path=xl/comments1.xml><?xml version="1.0" encoding="utf-8"?>
<comments xmlns="http://schemas.openxmlformats.org/spreadsheetml/2006/main">
  <authors>
    <author>Ralf Lima Da Costa</author>
    <author>César Henrique de Mendonça</author>
  </authors>
  <commentList>
    <comment ref="J12" authorId="0" shapeId="0">
      <text>
        <r>
          <rPr>
            <b/>
            <sz val="9"/>
            <color indexed="8"/>
            <rFont val="Calibri"/>
            <family val="2"/>
          </rPr>
          <t>Preencha a coluna de deficiências</t>
        </r>
      </text>
    </comment>
    <comment ref="N12" authorId="0" shapeId="0">
      <text>
        <r>
          <rPr>
            <b/>
            <sz val="9"/>
            <color indexed="8"/>
            <rFont val="Calibri"/>
            <family val="2"/>
          </rPr>
          <t>acima de 0% até 30%
acima de 30% até 60%
acima de 60%</t>
        </r>
      </text>
    </comment>
    <comment ref="J13" authorId="0" shapeId="0">
      <text>
        <r>
          <rPr>
            <b/>
            <sz val="9"/>
            <color indexed="8"/>
            <rFont val="Calibri"/>
            <family val="2"/>
          </rPr>
          <t>Preencha a coluna de deficiências</t>
        </r>
      </text>
    </comment>
    <comment ref="N13" authorId="0" shapeId="0">
      <text>
        <r>
          <rPr>
            <b/>
            <sz val="9"/>
            <color indexed="8"/>
            <rFont val="Calibri"/>
            <family val="2"/>
          </rPr>
          <t>acima de 0% até 30%
acima de 30% até 60%
acima de 60%</t>
        </r>
      </text>
    </comment>
    <comment ref="J15" authorId="0" shapeId="0">
      <text>
        <r>
          <rPr>
            <b/>
            <sz val="9"/>
            <color indexed="8"/>
            <rFont val="Calibri"/>
            <family val="2"/>
          </rPr>
          <t>Preencha a coluna de deficiências</t>
        </r>
      </text>
    </comment>
    <comment ref="N15" authorId="0" shapeId="0">
      <text>
        <r>
          <rPr>
            <b/>
            <sz val="9"/>
            <color indexed="8"/>
            <rFont val="Calibri"/>
            <family val="2"/>
          </rPr>
          <t>acima de 0% até 1%
acima de 1% até 5%
acima de 5% até 10%
acima de 10% até 15%
acima de 15% até 20%
acima de 20% até 30%
acima de 30% até 50%
acima de 50%</t>
        </r>
      </text>
    </comment>
    <comment ref="J17" authorId="0" shapeId="0">
      <text>
        <r>
          <rPr>
            <b/>
            <sz val="9"/>
            <color indexed="8"/>
            <rFont val="Calibri"/>
            <family val="2"/>
          </rPr>
          <t>Preencha a coluna de deficiências</t>
        </r>
      </text>
    </comment>
    <comment ref="N17" authorId="0" shapeId="0">
      <text>
        <r>
          <rPr>
            <b/>
            <sz val="9"/>
            <color indexed="8"/>
            <rFont val="Calibri"/>
            <family val="2"/>
          </rPr>
          <t>acima de 0% até 1%
acima de 1% até 5%
acima de 5% até 10%
acima de 10% até 15%
acima de 15% até 20%
acima de 20% até 30%
acima de 30% até 50%
acima de 50%</t>
        </r>
      </text>
    </comment>
    <comment ref="J20" authorId="0" shapeId="0">
      <text>
        <r>
          <rPr>
            <b/>
            <sz val="9"/>
            <color indexed="8"/>
            <rFont val="Calibri"/>
            <family val="2"/>
          </rPr>
          <t>Preencha a coluna de deficiências</t>
        </r>
      </text>
    </comment>
    <comment ref="N20" authorId="0" shapeId="0">
      <text>
        <r>
          <rPr>
            <b/>
            <sz val="9"/>
            <color indexed="8"/>
            <rFont val="Calibri"/>
            <family val="2"/>
          </rPr>
          <t>acima de 0% até 1%
acima de 1% até 5%
acima de 5% até 10%
acima de 10% até 15%
acima de 15% até 20%
acima de 20% até 30%
acima de 30% até 50%
acima de 50%</t>
        </r>
      </text>
    </comment>
    <comment ref="J21" authorId="0" shapeId="0">
      <text>
        <r>
          <rPr>
            <b/>
            <sz val="9"/>
            <color indexed="8"/>
            <rFont val="Calibri"/>
            <family val="2"/>
          </rPr>
          <t>Preencha a coluna de deficiências</t>
        </r>
      </text>
    </comment>
    <comment ref="N21" authorId="0" shapeId="0">
      <text>
        <r>
          <rPr>
            <b/>
            <sz val="9"/>
            <color indexed="8"/>
            <rFont val="Calibri"/>
            <family val="2"/>
          </rPr>
          <t>acima de 0% até 1%
acima de 1% até 5%
acima de 5% até 10%
acima de 10% até 15%
acima de 15% até 20%
acima de 20% até 30%
acima de 30% até 50%
acima de 50%</t>
        </r>
      </text>
    </comment>
    <comment ref="J24" authorId="0" shapeId="0">
      <text>
        <r>
          <rPr>
            <b/>
            <sz val="9"/>
            <color indexed="8"/>
            <rFont val="Calibri"/>
            <family val="2"/>
          </rPr>
          <t>Preencha a coluna de deficiências</t>
        </r>
      </text>
    </comment>
    <comment ref="N24" authorId="0" shapeId="0">
      <text>
        <r>
          <rPr>
            <b/>
            <sz val="9"/>
            <color indexed="8"/>
            <rFont val="Calibri"/>
            <family val="2"/>
          </rPr>
          <t>acima de 0% até 1%
acima de 1% até 5%
acima de 5% até 10%
acima de 10% até 15%
acima de 15% até 20%
acima de 20% até 30%
acima de 30% até 50%
acima de 50%</t>
        </r>
      </text>
    </comment>
    <comment ref="J30" authorId="0" shapeId="0">
      <text>
        <r>
          <rPr>
            <b/>
            <sz val="9"/>
            <color indexed="8"/>
            <rFont val="Calibri"/>
            <family val="2"/>
          </rPr>
          <t>Preencha a coluna de deficiências</t>
        </r>
      </text>
    </comment>
    <comment ref="N30" authorId="0" shapeId="0">
      <text>
        <r>
          <rPr>
            <b/>
            <sz val="9"/>
            <color indexed="8"/>
            <rFont val="Calibri"/>
            <family val="2"/>
          </rPr>
          <t>acima de 0% até 0,5%
acima de 0,5% até 5%
acima de 5% até 10%
acima de 10% até 15%
acima de 15% até 20%
acima de 20% até 30%
acima de 30% até 50%
acima de 50%</t>
        </r>
      </text>
    </comment>
    <comment ref="J33" authorId="0" shapeId="0">
      <text>
        <r>
          <rPr>
            <b/>
            <sz val="9"/>
            <color indexed="8"/>
            <rFont val="Calibri"/>
            <family val="2"/>
          </rPr>
          <t>Preencha a coluna de deficiências</t>
        </r>
      </text>
    </comment>
    <comment ref="N33" authorId="0" shapeId="0">
      <text>
        <r>
          <rPr>
            <b/>
            <sz val="9"/>
            <color indexed="8"/>
            <rFont val="Calibri"/>
            <family val="2"/>
          </rPr>
          <t>acima de 0% até 0,5%
acima de 0,5% até 5%
acima de 5% até 10%
acima de 10% até 15%
acima de 15% até 20%
acima de 20% até 30%
acima de 30% até 50%
acima de 50%</t>
        </r>
      </text>
    </comment>
    <comment ref="J39" authorId="0" shapeId="0">
      <text>
        <r>
          <rPr>
            <b/>
            <sz val="9"/>
            <color indexed="8"/>
            <rFont val="Calibri"/>
            <family val="2"/>
          </rPr>
          <t>Preencha a coluna de deficiências</t>
        </r>
      </text>
    </comment>
    <comment ref="N39" authorId="0" shapeId="0">
      <text>
        <r>
          <rPr>
            <b/>
            <sz val="9"/>
            <color indexed="8"/>
            <rFont val="Calibri"/>
            <family val="2"/>
          </rPr>
          <t>acima de 0% até 0,5%
acima de 0,5% até 5%
acima de 5% até 10%
acima de 10% até 15%
acima de 15% até 20%
acima de 20% até 30%
acima de 30% até 50%
acima de 50%</t>
        </r>
      </text>
    </comment>
    <comment ref="J45" authorId="0" shapeId="0">
      <text>
        <r>
          <rPr>
            <b/>
            <sz val="9"/>
            <color indexed="8"/>
            <rFont val="Calibri"/>
            <family val="2"/>
          </rPr>
          <t>Preencha a coluna de deficiências</t>
        </r>
      </text>
    </comment>
    <comment ref="N45" authorId="0" shapeId="0">
      <text>
        <r>
          <rPr>
            <b/>
            <sz val="9"/>
            <color indexed="8"/>
            <rFont val="Calibri"/>
            <family val="2"/>
          </rPr>
          <t>acima de 0% até 5%
acima de 5% até 30%
acima de 30% até 60%
acima de 60%</t>
        </r>
      </text>
    </comment>
    <comment ref="J46" authorId="0" shapeId="0">
      <text>
        <r>
          <rPr>
            <b/>
            <sz val="9"/>
            <color indexed="8"/>
            <rFont val="Calibri"/>
            <family val="2"/>
          </rPr>
          <t>Preencha a coluna de deficiências</t>
        </r>
      </text>
    </comment>
    <comment ref="N46" authorId="0" shapeId="0">
      <text>
        <r>
          <rPr>
            <b/>
            <sz val="9"/>
            <color indexed="8"/>
            <rFont val="Calibri"/>
            <family val="2"/>
          </rPr>
          <t>acima de 0% até 5%
acima de 5% até 30%
acima de 30% até 60%
acima de 60%</t>
        </r>
      </text>
    </comment>
    <comment ref="J47" authorId="0" shapeId="0">
      <text>
        <r>
          <rPr>
            <b/>
            <sz val="9"/>
            <color indexed="8"/>
            <rFont val="Calibri"/>
            <family val="2"/>
          </rPr>
          <t>Preencha a coluna de deficiências</t>
        </r>
      </text>
    </comment>
    <comment ref="N47" authorId="0" shapeId="0">
      <text>
        <r>
          <rPr>
            <b/>
            <sz val="9"/>
            <color indexed="8"/>
            <rFont val="Calibri"/>
            <family val="2"/>
          </rPr>
          <t>acima de 0% até 5%
acima de 5% até 30%
acima de 30% até 60%
acima de 60%</t>
        </r>
      </text>
    </comment>
    <comment ref="J48" authorId="0" shapeId="0">
      <text>
        <r>
          <rPr>
            <b/>
            <sz val="9"/>
            <color indexed="8"/>
            <rFont val="Calibri"/>
            <family val="2"/>
          </rPr>
          <t>Preencha a coluna de deficiências</t>
        </r>
      </text>
    </comment>
    <comment ref="N48" authorId="0" shapeId="0">
      <text>
        <r>
          <rPr>
            <b/>
            <sz val="9"/>
            <color indexed="8"/>
            <rFont val="Calibri"/>
            <family val="2"/>
          </rPr>
          <t>acima de 0% até 5%
acima de 5% até 30%
acima de 30% até 60%
acima de 60%</t>
        </r>
      </text>
    </comment>
    <comment ref="J49" authorId="0" shapeId="0">
      <text>
        <r>
          <rPr>
            <b/>
            <sz val="9"/>
            <color indexed="8"/>
            <rFont val="Calibri"/>
            <family val="2"/>
          </rPr>
          <t>Preencha a coluna de deficiências</t>
        </r>
      </text>
    </comment>
    <comment ref="N49" authorId="0" shapeId="0">
      <text>
        <r>
          <rPr>
            <b/>
            <sz val="9"/>
            <color indexed="8"/>
            <rFont val="Calibri"/>
            <family val="2"/>
          </rPr>
          <t>acima de 0% até 1%
acima de 1% até 5%
acima de 5% até 10%
acima de 10% até 15%
acima de 15% até 20%
acima de 20% até 30%
acima de 30% até 50%
acima de 50%</t>
        </r>
      </text>
    </comment>
    <comment ref="J52" authorId="0" shapeId="0">
      <text>
        <r>
          <rPr>
            <b/>
            <sz val="9"/>
            <color indexed="8"/>
            <rFont val="Calibri"/>
            <family val="2"/>
          </rPr>
          <t>Preencha a coluna de deficiências</t>
        </r>
      </text>
    </comment>
    <comment ref="N52" authorId="0" shapeId="0">
      <text>
        <r>
          <rPr>
            <b/>
            <sz val="9"/>
            <color indexed="8"/>
            <rFont val="Calibri"/>
            <family val="2"/>
          </rPr>
          <t>acima de 0% até 0,5%
acima de 0,5% até 5%
acima de 5% até 10%
acima de 10% até 15%
acima de 15% até 20%
acima de 20% até 30%
acima de 30% até 50%
acima de 50%</t>
        </r>
      </text>
    </comment>
    <comment ref="J54" authorId="0" shapeId="0">
      <text>
        <r>
          <rPr>
            <b/>
            <sz val="9"/>
            <color indexed="8"/>
            <rFont val="Calibri"/>
            <family val="2"/>
          </rPr>
          <t>Preencha a coluna de deficiências</t>
        </r>
      </text>
    </comment>
    <comment ref="N54" authorId="0" shapeId="0">
      <text>
        <r>
          <rPr>
            <b/>
            <sz val="9"/>
            <color indexed="8"/>
            <rFont val="Calibri"/>
            <family val="2"/>
          </rPr>
          <t>acima de 0% até 1%
acima de 1% até 5%
acima de 5% até 10%
acima de 10% até 15%
acima de 15% até 20%
acima de 20% até 30%
acima de 30% até 50%
acima de 50%</t>
        </r>
      </text>
    </comment>
    <comment ref="J61" authorId="0" shapeId="0">
      <text>
        <r>
          <rPr>
            <b/>
            <sz val="9"/>
            <color indexed="8"/>
            <rFont val="Calibri"/>
            <family val="2"/>
          </rPr>
          <t>Preencha a coluna de deficiências</t>
        </r>
      </text>
    </comment>
    <comment ref="N61" authorId="0" shapeId="0">
      <text>
        <r>
          <rPr>
            <b/>
            <sz val="9"/>
            <color indexed="8"/>
            <rFont val="Calibri"/>
            <family val="2"/>
          </rPr>
          <t>acima de 0% até 1%
acima de 1% até 5%
acima de 5% até 10%
acima de 10% até 15%
acima de 15% até 20%
acima de 20% até 30%
acima de 30% até 50%
acima de 50%</t>
        </r>
      </text>
    </comment>
    <comment ref="J62" authorId="0" shapeId="0">
      <text>
        <r>
          <rPr>
            <b/>
            <sz val="9"/>
            <color indexed="8"/>
            <rFont val="Calibri"/>
            <family val="2"/>
          </rPr>
          <t>Preencha a coluna de deficiências</t>
        </r>
      </text>
    </comment>
    <comment ref="N62" authorId="0" shapeId="0">
      <text>
        <r>
          <rPr>
            <b/>
            <sz val="9"/>
            <color indexed="8"/>
            <rFont val="Calibri"/>
            <family val="2"/>
          </rPr>
          <t>acima de 0% até 1%
acima de 1% até 5%
acima de 5% até 10%
acima de 10% até 15%
acima de 15% até 20%
acima de 20% até 30%
acima de 30% até 50%
acima de 50%</t>
        </r>
      </text>
    </comment>
    <comment ref="J63" authorId="0" shapeId="0">
      <text>
        <r>
          <rPr>
            <b/>
            <sz val="9"/>
            <color indexed="8"/>
            <rFont val="Calibri"/>
            <family val="2"/>
          </rPr>
          <t>Preencha a coluna de deficiências</t>
        </r>
      </text>
    </comment>
    <comment ref="N63" authorId="0" shapeId="0">
      <text>
        <r>
          <rPr>
            <b/>
            <sz val="9"/>
            <color indexed="8"/>
            <rFont val="Calibri"/>
            <family val="2"/>
          </rPr>
          <t>acima de 0% até 1%
acima de 1% até 5%
acima de 5% até 10%
acima de 10% até 15%
acima de 15% até 20%
acima de 20% até 30%
acima de 30% até 50%
acima de 50%</t>
        </r>
      </text>
    </comment>
    <comment ref="J71" authorId="0" shapeId="0">
      <text>
        <r>
          <rPr>
            <b/>
            <sz val="9"/>
            <color indexed="8"/>
            <rFont val="Calibri"/>
            <family val="2"/>
          </rPr>
          <t>Preencha a coluna de deficiências</t>
        </r>
      </text>
    </comment>
    <comment ref="N71" authorId="0" shapeId="0">
      <text>
        <r>
          <rPr>
            <b/>
            <sz val="9"/>
            <color indexed="8"/>
            <rFont val="Calibri"/>
            <family val="2"/>
          </rPr>
          <t>acima de 0% até 3%
acima de 3% até 5%
acima de 5% até 10%
acima de 10% até 15%
acima de 15% até 20%
acima de 20% até 30%
acima de 30% até 50%
acima de 50%</t>
        </r>
      </text>
    </comment>
    <comment ref="J76" authorId="0" shapeId="0">
      <text>
        <r>
          <rPr>
            <b/>
            <sz val="9"/>
            <color indexed="8"/>
            <rFont val="Calibri"/>
            <family val="2"/>
          </rPr>
          <t>Preencha a coluna de deficiências</t>
        </r>
      </text>
    </comment>
    <comment ref="N76" authorId="0" shapeId="0">
      <text>
        <r>
          <rPr>
            <b/>
            <sz val="9"/>
            <color indexed="8"/>
            <rFont val="Calibri"/>
            <family val="2"/>
          </rPr>
          <t>acima de 0% até 3%
acima de 3% até 5%
acima de 5% até 10%
acima de 10% até 15%
acima de 15% até 20%
acima de 20% até 30%
acima de 30% até 50%
acima de 50%</t>
        </r>
      </text>
    </comment>
    <comment ref="J79" authorId="0" shapeId="0">
      <text>
        <r>
          <rPr>
            <b/>
            <sz val="9"/>
            <color indexed="8"/>
            <rFont val="Calibri"/>
            <family val="2"/>
          </rPr>
          <t>Preencha a coluna de deficiências</t>
        </r>
      </text>
    </comment>
    <comment ref="N79" authorId="0" shapeId="0">
      <text>
        <r>
          <rPr>
            <b/>
            <sz val="9"/>
            <color indexed="8"/>
            <rFont val="Calibri"/>
            <family val="2"/>
          </rPr>
          <t>acima de 0% até 3%
acima de 3% até 5%
acima de 5% até 10%
acima de 10% até 15%
acima de 15% até 20%
acima de 20% até 30%
acima de 30% até 50%
acima de 50%</t>
        </r>
      </text>
    </comment>
    <comment ref="J80" authorId="0" shapeId="0">
      <text>
        <r>
          <rPr>
            <b/>
            <sz val="9"/>
            <color indexed="8"/>
            <rFont val="Calibri"/>
            <family val="2"/>
          </rPr>
          <t>Preencha a coluna de deficiências</t>
        </r>
      </text>
    </comment>
    <comment ref="N80" authorId="0" shapeId="0">
      <text>
        <r>
          <rPr>
            <b/>
            <sz val="9"/>
            <color indexed="8"/>
            <rFont val="Calibri"/>
            <family val="2"/>
          </rPr>
          <t>acima de 0% até 3%
acima de 3% até 5%
acima de 5% até 10%
acima de 10% até 15%
acima de 15% até 20%
acima de 20% até 30%
acima de 30% até 50%
acima de 50%</t>
        </r>
      </text>
    </comment>
    <comment ref="J81" authorId="0" shapeId="0">
      <text>
        <r>
          <rPr>
            <b/>
            <sz val="9"/>
            <color indexed="8"/>
            <rFont val="Calibri"/>
            <family val="2"/>
          </rPr>
          <t>Preencha a coluna de deficiências</t>
        </r>
      </text>
    </comment>
    <comment ref="N81" authorId="0" shapeId="0">
      <text>
        <r>
          <rPr>
            <b/>
            <sz val="9"/>
            <color indexed="8"/>
            <rFont val="Calibri"/>
            <family val="2"/>
          </rPr>
          <t>acima de 0% até 3%
acima de 3% até 5%
acima de 5% até 10%
acima de 10% até 15%
acima de 15% até 20%
acima de 20% até 30%
acima de 30% até 50%
acima de 50%</t>
        </r>
      </text>
    </comment>
    <comment ref="J83" authorId="0" shapeId="0">
      <text>
        <r>
          <rPr>
            <b/>
            <sz val="9"/>
            <color indexed="8"/>
            <rFont val="Calibri"/>
            <family val="2"/>
          </rPr>
          <t>Preencha a coluna de deficiências</t>
        </r>
      </text>
    </comment>
    <comment ref="N83" authorId="0" shapeId="0">
      <text>
        <r>
          <rPr>
            <b/>
            <sz val="9"/>
            <color indexed="8"/>
            <rFont val="Calibri"/>
            <family val="2"/>
          </rPr>
          <t>acima de 0% até 3%
acima de 3% até 5%
acima de 5% até 10%
acima de 10% até 15%
acima de 15% até 20%
acima de 20% até 30%
acima de 30% até 50%
acima de 50%</t>
        </r>
      </text>
    </comment>
    <comment ref="J92" authorId="0" shapeId="0">
      <text>
        <r>
          <rPr>
            <b/>
            <sz val="9"/>
            <color indexed="8"/>
            <rFont val="Calibri"/>
            <family val="2"/>
          </rPr>
          <t>Preencha a coluna de deficiências</t>
        </r>
      </text>
    </comment>
    <comment ref="N92" authorId="0" shapeId="0">
      <text>
        <r>
          <rPr>
            <b/>
            <sz val="9"/>
            <color indexed="8"/>
            <rFont val="Calibri"/>
            <family val="2"/>
          </rPr>
          <t>acima de 0% até 3%
acima de 3% até 5%
acima de 5% até 10%
acima de 10% até 15%
acima de 15% até 20%
acima de 20% até 30%
acima de 30% até 50%
acima de 50%</t>
        </r>
      </text>
    </comment>
    <comment ref="J97" authorId="0" shapeId="0">
      <text>
        <r>
          <rPr>
            <b/>
            <sz val="9"/>
            <color indexed="8"/>
            <rFont val="Calibri"/>
            <family val="2"/>
          </rPr>
          <t>Preencha a coluna de deficiências</t>
        </r>
      </text>
    </comment>
    <comment ref="N97" authorId="0" shapeId="0">
      <text>
        <r>
          <rPr>
            <b/>
            <sz val="9"/>
            <color indexed="8"/>
            <rFont val="Calibri"/>
            <family val="2"/>
          </rPr>
          <t>acima de 0% até 3%
acima de 3% até 10%
acima de 10% até 30%
acima de 30%</t>
        </r>
      </text>
    </comment>
    <comment ref="J99" authorId="0" shapeId="0">
      <text>
        <r>
          <rPr>
            <b/>
            <sz val="9"/>
            <color indexed="8"/>
            <rFont val="Calibri"/>
            <family val="2"/>
          </rPr>
          <t>Preencha a coluna de deficiências</t>
        </r>
      </text>
    </comment>
    <comment ref="N99" authorId="0" shapeId="0">
      <text>
        <r>
          <rPr>
            <b/>
            <sz val="9"/>
            <color indexed="8"/>
            <rFont val="Calibri"/>
            <family val="2"/>
          </rPr>
          <t>acima de 0% até 3%
acima de 3% até 5%
acima de 5% até 10%
acima de 10% até 15%
acima de 15% até 20%
acima de 20% até 30%
acima de 30% até 50%
acima de 50%</t>
        </r>
      </text>
    </comment>
    <comment ref="J102" authorId="0" shapeId="0">
      <text>
        <r>
          <rPr>
            <b/>
            <sz val="9"/>
            <color indexed="8"/>
            <rFont val="Calibri"/>
            <family val="2"/>
          </rPr>
          <t>Preencha a coluna de deficiências</t>
        </r>
      </text>
    </comment>
    <comment ref="N102" authorId="0" shapeId="0">
      <text>
        <r>
          <rPr>
            <b/>
            <sz val="9"/>
            <color indexed="8"/>
            <rFont val="Calibri"/>
            <family val="2"/>
          </rPr>
          <t>acima de 0% até 3%
acima de 3% até 5%
acima de 5% até 10%
acima de 10% até 15%
acima de 15% até 20%
acima de 20% até 30%
acima de 30% até 50%
acima de 50%</t>
        </r>
      </text>
    </comment>
    <comment ref="J104" authorId="0" shapeId="0">
      <text>
        <r>
          <rPr>
            <b/>
            <sz val="9"/>
            <color indexed="8"/>
            <rFont val="Calibri"/>
            <family val="2"/>
          </rPr>
          <t>Preencha a coluna de deficiências</t>
        </r>
      </text>
    </comment>
    <comment ref="N104" authorId="0" shapeId="0">
      <text>
        <r>
          <rPr>
            <b/>
            <sz val="9"/>
            <color indexed="8"/>
            <rFont val="Calibri"/>
            <family val="2"/>
          </rPr>
          <t>acima de 0% até 3%
acima de 3% até 5%
acima de 5% até 10%
acima de 10% até 15%
acima de 15% até 20%
acima de 20% até 30%
acima de 30% até 50%
acima de 50%</t>
        </r>
      </text>
    </comment>
    <comment ref="J107" authorId="0" shapeId="0">
      <text>
        <r>
          <rPr>
            <b/>
            <sz val="9"/>
            <color indexed="8"/>
            <rFont val="Calibri"/>
            <family val="2"/>
          </rPr>
          <t>Preencha a coluna de deficiências</t>
        </r>
      </text>
    </comment>
    <comment ref="N107" authorId="0" shapeId="0">
      <text>
        <r>
          <rPr>
            <b/>
            <sz val="9"/>
            <color indexed="8"/>
            <rFont val="Calibri"/>
            <family val="2"/>
          </rPr>
          <t>acima de 0% até 3%
acima de 3% até 5%
acima de 5% até 10%
acima de 10% até 15%
acima de 15% até 20%
acima de 20% até 30%
acima de 30% até 50%
acima de 50%</t>
        </r>
      </text>
    </comment>
    <comment ref="J109" authorId="0" shapeId="0">
      <text>
        <r>
          <rPr>
            <b/>
            <sz val="9"/>
            <color indexed="8"/>
            <rFont val="Calibri"/>
            <family val="2"/>
          </rPr>
          <t>Preencha a coluna de deficiências</t>
        </r>
      </text>
    </comment>
    <comment ref="N109" authorId="0" shapeId="0">
      <text>
        <r>
          <rPr>
            <b/>
            <sz val="9"/>
            <color indexed="8"/>
            <rFont val="Calibri"/>
            <family val="2"/>
          </rPr>
          <t>acima de 0% até 3%
acima de 3% até 5%
acima de 5% até 10%
acima de 10% até 15%
acima de 15% até 20%
acima de 20% até 30%
acima de 30% até 50%
acima de 50%</t>
        </r>
      </text>
    </comment>
    <comment ref="J110" authorId="0" shapeId="0">
      <text>
        <r>
          <rPr>
            <b/>
            <sz val="9"/>
            <color indexed="8"/>
            <rFont val="Calibri"/>
            <family val="2"/>
          </rPr>
          <t>Preencha a coluna de deficiências</t>
        </r>
      </text>
    </comment>
    <comment ref="N110" authorId="0" shapeId="0">
      <text>
        <r>
          <rPr>
            <b/>
            <sz val="9"/>
            <color indexed="8"/>
            <rFont val="Calibri"/>
            <family val="2"/>
          </rPr>
          <t>acima de 0% até 3%
acima de 3% até 5%
acima de 5% até 10%
acima de 10% até 15%
acima de 15% até 20%
acima de 20% até 30%
acima de 30% até 50%
acima de 50%</t>
        </r>
      </text>
    </comment>
    <comment ref="J113" authorId="0" shapeId="0">
      <text>
        <r>
          <rPr>
            <b/>
            <sz val="9"/>
            <color indexed="8"/>
            <rFont val="Calibri"/>
            <family val="2"/>
          </rPr>
          <t>Preencha a coluna de deficiências</t>
        </r>
      </text>
    </comment>
    <comment ref="N113" authorId="0" shapeId="0">
      <text>
        <r>
          <rPr>
            <b/>
            <sz val="9"/>
            <color indexed="8"/>
            <rFont val="Calibri"/>
            <family val="2"/>
          </rPr>
          <t>acima de 0% até 3%
acima de 3% até 5%
acima de 5% até 10%
acima de 10% até 15%
acima de 15% até 20%
acima de 20% até 30%
acima de 30% até 50%
acima de 50%</t>
        </r>
      </text>
    </comment>
    <comment ref="J116" authorId="0" shapeId="0">
      <text>
        <r>
          <rPr>
            <b/>
            <sz val="9"/>
            <color indexed="8"/>
            <rFont val="Calibri"/>
            <family val="2"/>
          </rPr>
          <t>Preencha a coluna de deficiências</t>
        </r>
      </text>
    </comment>
    <comment ref="N116" authorId="0" shapeId="0">
      <text>
        <r>
          <rPr>
            <b/>
            <sz val="9"/>
            <color indexed="8"/>
            <rFont val="Calibri"/>
            <family val="2"/>
          </rPr>
          <t>acima de 0% até 3%
acima de 3% até 5%
acima de 5% até 10%
acima de 10% até 15%
acima de 15% até 20%
acima de 20% até 30%
acima de 30% até 50%
acima de 50%</t>
        </r>
      </text>
    </comment>
    <comment ref="J118" authorId="0" shapeId="0">
      <text>
        <r>
          <rPr>
            <b/>
            <sz val="9"/>
            <color indexed="8"/>
            <rFont val="Calibri"/>
            <family val="2"/>
          </rPr>
          <t>Preencha a coluna de deficiências</t>
        </r>
      </text>
    </comment>
    <comment ref="N118" authorId="0" shapeId="0">
      <text>
        <r>
          <rPr>
            <b/>
            <sz val="9"/>
            <color indexed="8"/>
            <rFont val="Calibri"/>
            <family val="2"/>
          </rPr>
          <t>acima de 0% até 3%
acima de 3% até 5%
acima de 5% até 10%
acima de 10% até 15%
acima de 15% até 20%
acima de 20% até 30%
acima de 30% até 50%
acima de 50%</t>
        </r>
      </text>
    </comment>
    <comment ref="J120" authorId="0" shapeId="0">
      <text>
        <r>
          <rPr>
            <b/>
            <sz val="9"/>
            <color indexed="8"/>
            <rFont val="Calibri"/>
            <family val="2"/>
          </rPr>
          <t>Preencha a coluna de deficiências</t>
        </r>
      </text>
    </comment>
    <comment ref="N120" authorId="0" shapeId="0">
      <text>
        <r>
          <rPr>
            <b/>
            <sz val="9"/>
            <color indexed="8"/>
            <rFont val="Calibri"/>
            <family val="2"/>
          </rPr>
          <t>acima de 0% até 3%
acima de 3% até 5%
acima de 5% até 10%
acima de 10% até 15%
acima de 15% até 20%
acima de 20% até 30%
acima de 30% até 50%
acima de 50%</t>
        </r>
      </text>
    </comment>
    <comment ref="J122" authorId="0" shapeId="0">
      <text>
        <r>
          <rPr>
            <b/>
            <sz val="9"/>
            <color indexed="8"/>
            <rFont val="Calibri"/>
            <family val="2"/>
          </rPr>
          <t>Preencha a coluna de deficiências</t>
        </r>
      </text>
    </comment>
    <comment ref="N122" authorId="0" shapeId="0">
      <text>
        <r>
          <rPr>
            <b/>
            <sz val="9"/>
            <color indexed="8"/>
            <rFont val="Calibri"/>
            <family val="2"/>
          </rPr>
          <t>acima de 0% até 3%
acima de 3% até 5%
acima de 5% até 10%
acima de 10% até 15%
acima de 15% até 20%
acima de 20% até 30%
acima de 30% até 50%
acima de 50%</t>
        </r>
      </text>
    </comment>
    <comment ref="J124" authorId="0" shapeId="0">
      <text>
        <r>
          <rPr>
            <b/>
            <sz val="9"/>
            <color indexed="8"/>
            <rFont val="Calibri"/>
            <family val="2"/>
          </rPr>
          <t>Preencha a coluna de deficiências</t>
        </r>
      </text>
    </comment>
    <comment ref="N124" authorId="0" shapeId="0">
      <text>
        <r>
          <rPr>
            <b/>
            <sz val="9"/>
            <color indexed="8"/>
            <rFont val="Calibri"/>
            <family val="2"/>
          </rPr>
          <t>acima de 0% até 3%
acima de 3% até 5%
acima de 5% até 10%
acima de 10% até 15%
acima de 15% até 20%
acima de 20% até 30%
acima de 30% até 50%
acima de 50%</t>
        </r>
      </text>
    </comment>
    <comment ref="J125" authorId="0" shapeId="0">
      <text>
        <r>
          <rPr>
            <b/>
            <sz val="9"/>
            <color indexed="8"/>
            <rFont val="Calibri"/>
            <family val="2"/>
          </rPr>
          <t>Preencha a coluna de deficiências</t>
        </r>
      </text>
    </comment>
    <comment ref="N125" authorId="0" shapeId="0">
      <text>
        <r>
          <rPr>
            <b/>
            <sz val="9"/>
            <color indexed="8"/>
            <rFont val="Calibri"/>
            <family val="2"/>
          </rPr>
          <t>acima de 0% até 3%
acima de 3% até 5%
acima de 5% até 10%
acima de 10% até 15%
acima de 15% até 20%
acima de 20% até 30%
acima de 30% até 50%
acima de 50%</t>
        </r>
      </text>
    </comment>
    <comment ref="J127" authorId="0" shapeId="0">
      <text>
        <r>
          <rPr>
            <b/>
            <sz val="9"/>
            <color indexed="8"/>
            <rFont val="Calibri"/>
            <family val="2"/>
          </rPr>
          <t>Preencha a coluna de deficiências</t>
        </r>
      </text>
    </comment>
    <comment ref="N127" authorId="0" shapeId="0">
      <text>
        <r>
          <rPr>
            <b/>
            <sz val="9"/>
            <color indexed="8"/>
            <rFont val="Calibri"/>
            <family val="2"/>
          </rPr>
          <t>de 1 a 2
de 3 a 5
de 6 a 10
de 11 a 20
de 21 a 30
acima de 30</t>
        </r>
      </text>
    </comment>
    <comment ref="J129" authorId="0" shapeId="0">
      <text>
        <r>
          <rPr>
            <b/>
            <sz val="9"/>
            <color indexed="8"/>
            <rFont val="Calibri"/>
            <family val="2"/>
          </rPr>
          <t>Preencha a coluna de deficiências</t>
        </r>
      </text>
    </comment>
    <comment ref="N129" authorId="0" shapeId="0">
      <text>
        <r>
          <rPr>
            <b/>
            <sz val="9"/>
            <color indexed="8"/>
            <rFont val="Calibri"/>
            <family val="2"/>
          </rPr>
          <t>acima de 0% até 3%
acima de 3% até 5%
acima de 5% até 10%
acima de 10% até 15%
acima de 15% até 20%
acima de 20% até 30%
acima de 30% até 50%
acima de 50%</t>
        </r>
      </text>
    </comment>
    <comment ref="J130" authorId="0" shapeId="0">
      <text>
        <r>
          <rPr>
            <b/>
            <sz val="9"/>
            <color indexed="8"/>
            <rFont val="Calibri"/>
            <family val="2"/>
          </rPr>
          <t>Preencha a coluna de deficiências</t>
        </r>
      </text>
    </comment>
    <comment ref="N130" authorId="0" shapeId="0">
      <text>
        <r>
          <rPr>
            <b/>
            <sz val="9"/>
            <color indexed="8"/>
            <rFont val="Calibri"/>
            <family val="2"/>
          </rPr>
          <t>acima de 0% até 0,5%
acima de 0,5% até 5%
acima de 5% até 10%
acima de 10% até 15%
acima de 15% até 20%
acima de 20% até 30%
acima de 30% até 50%
acima de 50%</t>
        </r>
      </text>
    </comment>
    <comment ref="J133" authorId="0" shapeId="0">
      <text>
        <r>
          <rPr>
            <b/>
            <sz val="9"/>
            <color indexed="8"/>
            <rFont val="Calibri"/>
            <family val="2"/>
          </rPr>
          <t>Preencha a coluna de deficiências</t>
        </r>
      </text>
    </comment>
    <comment ref="N133" authorId="0" shapeId="0">
      <text>
        <r>
          <rPr>
            <b/>
            <sz val="9"/>
            <color indexed="8"/>
            <rFont val="Calibri"/>
            <family val="2"/>
          </rPr>
          <t>acima de 0% até 5%
acima de 5% até 10%
acima de 10% até 15%
acima de 15% até 20%
acima de 20% até 30%
acima de 30% até 50%
acima de 50%</t>
        </r>
      </text>
    </comment>
    <comment ref="J135" authorId="0" shapeId="0">
      <text>
        <r>
          <rPr>
            <b/>
            <sz val="9"/>
            <color indexed="8"/>
            <rFont val="Calibri"/>
            <family val="2"/>
          </rPr>
          <t>Preencha a coluna de deficiências</t>
        </r>
      </text>
    </comment>
    <comment ref="N135" authorId="0" shapeId="0">
      <text>
        <r>
          <rPr>
            <b/>
            <sz val="9"/>
            <color indexed="8"/>
            <rFont val="Calibri"/>
            <family val="2"/>
          </rPr>
          <t>acima de 0% até 30%
acima de 30% até 60%
acima de 60%</t>
        </r>
      </text>
    </comment>
    <comment ref="J139" authorId="0" shapeId="0">
      <text>
        <r>
          <rPr>
            <b/>
            <sz val="9"/>
            <color indexed="8"/>
            <rFont val="Calibri"/>
            <family val="2"/>
          </rPr>
          <t>Preencha a coluna de deficiências</t>
        </r>
      </text>
    </comment>
    <comment ref="N139" authorId="0" shapeId="0">
      <text>
        <r>
          <rPr>
            <b/>
            <sz val="9"/>
            <color indexed="8"/>
            <rFont val="Calibri"/>
            <family val="2"/>
          </rPr>
          <t>acima de 0% até 30%
acima de 30% até 60%
acima de 60%</t>
        </r>
      </text>
    </comment>
    <comment ref="J140" authorId="0" shapeId="0">
      <text>
        <r>
          <rPr>
            <b/>
            <sz val="9"/>
            <color indexed="8"/>
            <rFont val="Calibri"/>
            <family val="2"/>
          </rPr>
          <t>Preencha a coluna de deficiências</t>
        </r>
      </text>
    </comment>
    <comment ref="N140" authorId="0" shapeId="0">
      <text>
        <r>
          <rPr>
            <b/>
            <sz val="9"/>
            <color indexed="8"/>
            <rFont val="Calibri"/>
            <family val="2"/>
          </rPr>
          <t>acima de 0% até 30%
acima de 30% até 60%
acima de 60%</t>
        </r>
      </text>
    </comment>
    <comment ref="J144" authorId="0" shapeId="0">
      <text>
        <r>
          <rPr>
            <b/>
            <sz val="9"/>
            <color indexed="8"/>
            <rFont val="Calibri"/>
            <family val="2"/>
          </rPr>
          <t>Preencha a coluna de deficiências</t>
        </r>
      </text>
    </comment>
    <comment ref="N144" authorId="0" shapeId="0">
      <text>
        <r>
          <rPr>
            <b/>
            <sz val="9"/>
            <color indexed="8"/>
            <rFont val="Calibri"/>
            <family val="2"/>
          </rPr>
          <t>acima de 0% até 30%
acima de 30% até 60%
acima de 60%</t>
        </r>
      </text>
    </comment>
    <comment ref="J147" authorId="0" shapeId="0">
      <text>
        <r>
          <rPr>
            <b/>
            <sz val="9"/>
            <color indexed="8"/>
            <rFont val="Calibri"/>
            <family val="2"/>
          </rPr>
          <t>Preencha a coluna de deficiências</t>
        </r>
      </text>
    </comment>
    <comment ref="N147" authorId="0" shapeId="0">
      <text>
        <r>
          <rPr>
            <b/>
            <sz val="9"/>
            <color indexed="8"/>
            <rFont val="Calibri"/>
            <family val="2"/>
          </rPr>
          <t>acima de 0% até 30%
acima de 30% até 60%
acima de 60%</t>
        </r>
      </text>
    </comment>
    <comment ref="J149" authorId="0" shapeId="0">
      <text>
        <r>
          <rPr>
            <b/>
            <sz val="9"/>
            <color indexed="8"/>
            <rFont val="Calibri"/>
            <family val="2"/>
          </rPr>
          <t>Preencha a coluna de deficiências</t>
        </r>
      </text>
    </comment>
    <comment ref="N149" authorId="0" shapeId="0">
      <text>
        <r>
          <rPr>
            <b/>
            <sz val="9"/>
            <color indexed="8"/>
            <rFont val="Calibri"/>
            <family val="2"/>
          </rPr>
          <t>acima de 0% até 3%
acima de 3% até 5%
acima de 5% até 10%
acima de 10% até 15%
acima de 15% até 20%
acima de 20% até 30%
acima de 30% até 50%
acima de 50%</t>
        </r>
      </text>
    </comment>
    <comment ref="J152" authorId="0" shapeId="0">
      <text>
        <r>
          <rPr>
            <b/>
            <sz val="9"/>
            <color indexed="8"/>
            <rFont val="Calibri"/>
            <family val="2"/>
          </rPr>
          <t>Preencha a coluna de deficiências</t>
        </r>
      </text>
    </comment>
    <comment ref="N152" authorId="0" shapeId="0">
      <text>
        <r>
          <rPr>
            <b/>
            <sz val="9"/>
            <color indexed="8"/>
            <rFont val="Calibri"/>
            <family val="2"/>
          </rPr>
          <t>acima de 0% até 3%
acima de 3% até 5%
acima de 5% até 10%
acima de 10% até 15%
acima de 15% até 20%
acima de 20% até 30%
acima de 30% até 50%
acima de 50%</t>
        </r>
      </text>
    </comment>
    <comment ref="J155" authorId="0" shapeId="0">
      <text>
        <r>
          <rPr>
            <b/>
            <sz val="9"/>
            <color indexed="8"/>
            <rFont val="Calibri"/>
            <family val="2"/>
          </rPr>
          <t>Preencha a coluna de deficiências</t>
        </r>
      </text>
    </comment>
    <comment ref="N155" authorId="0" shapeId="0">
      <text>
        <r>
          <rPr>
            <b/>
            <sz val="9"/>
            <color indexed="8"/>
            <rFont val="Calibri"/>
            <family val="2"/>
          </rPr>
          <t>acima de 0% até 30%
acima de 30% até 60%
acima de 60%</t>
        </r>
      </text>
    </comment>
    <comment ref="J157" authorId="0" shapeId="0">
      <text>
        <r>
          <rPr>
            <b/>
            <sz val="9"/>
            <color indexed="8"/>
            <rFont val="Calibri"/>
            <family val="2"/>
          </rPr>
          <t>Preencha a coluna de deficiências</t>
        </r>
      </text>
    </comment>
    <comment ref="N157" authorId="0" shapeId="0">
      <text>
        <r>
          <rPr>
            <b/>
            <sz val="9"/>
            <color indexed="8"/>
            <rFont val="Calibri"/>
            <family val="2"/>
          </rPr>
          <t>acima de 0% até 3%
acima de 3% até 5%
acima de 5% até 10%
acima de 10% até 15%
acima de 15% até 20%
acima de 20% até 30%
acima de 30% até 50%
acima de 50%</t>
        </r>
      </text>
    </comment>
    <comment ref="J158" authorId="0" shapeId="0">
      <text>
        <r>
          <rPr>
            <b/>
            <sz val="9"/>
            <color indexed="8"/>
            <rFont val="Calibri"/>
            <family val="2"/>
          </rPr>
          <t>Preencha a coluna de deficiências</t>
        </r>
      </text>
    </comment>
    <comment ref="N158" authorId="0" shapeId="0">
      <text>
        <r>
          <rPr>
            <b/>
            <sz val="9"/>
            <color indexed="8"/>
            <rFont val="Calibri"/>
            <family val="2"/>
          </rPr>
          <t>acima de 0% até 30%
acima de 30% até 60%
acima de 60%</t>
        </r>
      </text>
    </comment>
    <comment ref="J163" authorId="0" shapeId="0">
      <text>
        <r>
          <rPr>
            <b/>
            <sz val="9"/>
            <color indexed="8"/>
            <rFont val="Calibri"/>
            <family val="2"/>
          </rPr>
          <t>Preencha a coluna de deficiências</t>
        </r>
      </text>
    </comment>
    <comment ref="N163" authorId="0" shapeId="0">
      <text>
        <r>
          <rPr>
            <b/>
            <sz val="9"/>
            <color indexed="8"/>
            <rFont val="Calibri"/>
            <family val="2"/>
          </rPr>
          <t>acima de 0% até 1%
acima de 1% até 5%
acima de 5% até 10%
acima de 10% até 15%
acima de 15% até 20%
acima de 20% até 30%
acima de 30% até 50%
acima de 50%</t>
        </r>
      </text>
    </comment>
    <comment ref="J166" authorId="0" shapeId="0">
      <text>
        <r>
          <rPr>
            <b/>
            <sz val="9"/>
            <color indexed="8"/>
            <rFont val="Calibri"/>
            <family val="2"/>
          </rPr>
          <t>Preencha a coluna de deficiências</t>
        </r>
      </text>
    </comment>
    <comment ref="N166" authorId="0" shapeId="0">
      <text>
        <r>
          <rPr>
            <b/>
            <sz val="9"/>
            <color indexed="8"/>
            <rFont val="Calibri"/>
            <family val="2"/>
          </rPr>
          <t>acima de 0% até 3%
acima de 3% até 5%
acima de 5% até 10%
acima de 10% até 15%
acima de 15% até 20%
acima de 20% até 30%
acima de 30% até 50%
acima de 50%</t>
        </r>
      </text>
    </comment>
    <comment ref="J174" authorId="0" shapeId="0">
      <text>
        <r>
          <rPr>
            <b/>
            <sz val="9"/>
            <color indexed="8"/>
            <rFont val="Calibri"/>
            <family val="2"/>
          </rPr>
          <t>Preencha a coluna de deficiências</t>
        </r>
      </text>
    </comment>
    <comment ref="N174" authorId="0" shapeId="0">
      <text>
        <r>
          <rPr>
            <b/>
            <sz val="9"/>
            <color indexed="8"/>
            <rFont val="Calibri"/>
            <family val="2"/>
          </rPr>
          <t>acima de 0% até 3%
acima de 3% até 5%
acima de 5% até 10%
acima de 10% até 15%
acima de 15% até 20%
acima de 20% até 30%
acima de 30% até 50%
acima de 50%</t>
        </r>
      </text>
    </comment>
    <comment ref="J175" authorId="0" shapeId="0">
      <text>
        <r>
          <rPr>
            <b/>
            <sz val="9"/>
            <color indexed="8"/>
            <rFont val="Calibri"/>
            <family val="2"/>
          </rPr>
          <t>Preencha a coluna de deficiências</t>
        </r>
      </text>
    </comment>
    <comment ref="N175" authorId="0" shapeId="0">
      <text>
        <r>
          <rPr>
            <b/>
            <sz val="9"/>
            <color indexed="8"/>
            <rFont val="Calibri"/>
            <family val="2"/>
          </rPr>
          <t>acima de 0% até 3%
acima de 3% até 5%
acima de 5% até 10%
acima de 10% até 15%
acima de 15% até 20%
acima de 20% até 30%
acima de 30% até 50%
acima de 50%</t>
        </r>
      </text>
    </comment>
    <comment ref="J176" authorId="0" shapeId="0">
      <text>
        <r>
          <rPr>
            <b/>
            <sz val="9"/>
            <color indexed="8"/>
            <rFont val="Calibri"/>
            <family val="2"/>
          </rPr>
          <t>Preencha a coluna de deficiências</t>
        </r>
      </text>
    </comment>
    <comment ref="N176" authorId="0" shapeId="0">
      <text>
        <r>
          <rPr>
            <b/>
            <sz val="9"/>
            <color indexed="8"/>
            <rFont val="Calibri"/>
            <family val="2"/>
          </rPr>
          <t>acima de 0% até 3%
acima de 3% até 5%
acima de 5% até 10%
acima de 10% até 15%
acima de 15% até 20%
acima de 20% até 30%
acima de 30% até 50%
acima de 50%</t>
        </r>
      </text>
    </comment>
    <comment ref="J188" authorId="0" shapeId="0">
      <text>
        <r>
          <rPr>
            <b/>
            <sz val="9"/>
            <color indexed="8"/>
            <rFont val="Calibri"/>
            <family val="2"/>
          </rPr>
          <t>Preencha a coluna de deficiências</t>
        </r>
      </text>
    </comment>
    <comment ref="N188" authorId="0" shapeId="0">
      <text>
        <r>
          <rPr>
            <b/>
            <sz val="9"/>
            <color indexed="8"/>
            <rFont val="Calibri"/>
            <family val="2"/>
          </rPr>
          <t>acima de 0% até 1%
acima de 1% até 5%
acima de 5% até 10%
acima de 10% até 15%
acima de 15% até 20%
acima de 20% até 30%
acima de 30% até 50%
acima de 50%</t>
        </r>
      </text>
    </comment>
    <comment ref="J198" authorId="0" shapeId="0">
      <text>
        <r>
          <rPr>
            <b/>
            <sz val="9"/>
            <color indexed="8"/>
            <rFont val="Calibri"/>
            <family val="2"/>
          </rPr>
          <t>Preencha a coluna de deficiências</t>
        </r>
      </text>
    </comment>
    <comment ref="N198" authorId="0" shapeId="0">
      <text>
        <r>
          <rPr>
            <b/>
            <sz val="9"/>
            <color indexed="8"/>
            <rFont val="Calibri"/>
            <family val="2"/>
          </rPr>
          <t>acima de 0% até 3%
acima de 3% até 5%
acima de 5% até 10%
acima de 10% até 15%
acima de 15% até 20%
acima de 20% até 30%
acima de 30% até 50%
acima de 50%</t>
        </r>
      </text>
    </comment>
    <comment ref="J199" authorId="0" shapeId="0">
      <text>
        <r>
          <rPr>
            <b/>
            <sz val="9"/>
            <color indexed="8"/>
            <rFont val="Calibri"/>
            <family val="2"/>
          </rPr>
          <t>Preencha a coluna de deficiências</t>
        </r>
      </text>
    </comment>
    <comment ref="N199" authorId="0" shapeId="0">
      <text>
        <r>
          <rPr>
            <b/>
            <sz val="9"/>
            <color indexed="8"/>
            <rFont val="Calibri"/>
            <family val="2"/>
          </rPr>
          <t>acima de 0% até 3%
acima de 3% até 5%
acima de 5% até 10%
acima de 10% até 15%
acima de 15% até 20%
acima de 20% até 30%
acima de 30% até 50%
acima de 50%</t>
        </r>
      </text>
    </comment>
    <comment ref="J200" authorId="0" shapeId="0">
      <text>
        <r>
          <rPr>
            <b/>
            <sz val="9"/>
            <color indexed="8"/>
            <rFont val="Calibri"/>
            <family val="2"/>
          </rPr>
          <t>Preencha a coluna de deficiências</t>
        </r>
      </text>
    </comment>
    <comment ref="N200" authorId="0" shapeId="0">
      <text>
        <r>
          <rPr>
            <b/>
            <sz val="9"/>
            <color indexed="8"/>
            <rFont val="Calibri"/>
            <family val="2"/>
          </rPr>
          <t>acima de 0% até 3%
acima de 3%</t>
        </r>
      </text>
    </comment>
    <comment ref="J204" authorId="0" shapeId="0">
      <text>
        <r>
          <rPr>
            <b/>
            <sz val="9"/>
            <color indexed="8"/>
            <rFont val="Calibri"/>
            <family val="2"/>
          </rPr>
          <t>Preencha a coluna de deficiências</t>
        </r>
      </text>
    </comment>
    <comment ref="N204" authorId="0" shapeId="0">
      <text>
        <r>
          <rPr>
            <b/>
            <sz val="9"/>
            <color indexed="8"/>
            <rFont val="Calibri"/>
            <family val="2"/>
          </rPr>
          <t>acima de 0% até 0,5%
acima de 0,5% até 3%
acima de 3% até 6%
acima de 6%</t>
        </r>
      </text>
    </comment>
    <comment ref="J205" authorId="0" shapeId="0">
      <text>
        <r>
          <rPr>
            <b/>
            <sz val="9"/>
            <color indexed="8"/>
            <rFont val="Calibri"/>
            <family val="2"/>
          </rPr>
          <t>Preencha a coluna de deficiências</t>
        </r>
      </text>
    </comment>
    <comment ref="N205" authorId="0" shapeId="0">
      <text>
        <r>
          <rPr>
            <b/>
            <sz val="9"/>
            <color indexed="8"/>
            <rFont val="Calibri"/>
            <family val="2"/>
          </rPr>
          <t>acima de 0% até 0,5%
acima de 0,5% até 1,5%
acima de 1,5% até 3%
acima de 3%</t>
        </r>
      </text>
    </comment>
    <comment ref="J206" authorId="0" shapeId="0">
      <text>
        <r>
          <rPr>
            <b/>
            <sz val="9"/>
            <color indexed="8"/>
            <rFont val="Calibri"/>
            <family val="2"/>
          </rPr>
          <t>Preencha a coluna de deficiências</t>
        </r>
      </text>
    </comment>
    <comment ref="N206" authorId="0" shapeId="0">
      <text>
        <r>
          <rPr>
            <b/>
            <sz val="9"/>
            <color indexed="8"/>
            <rFont val="Calibri"/>
            <family val="2"/>
          </rPr>
          <t>acima de 0% até 0,5%
acima de 0,5% até 1,5%
acima de 1,5% até 3%
acima de 3%</t>
        </r>
      </text>
    </comment>
    <comment ref="J207" authorId="0" shapeId="0">
      <text>
        <r>
          <rPr>
            <b/>
            <sz val="9"/>
            <color indexed="8"/>
            <rFont val="Calibri"/>
            <family val="2"/>
          </rPr>
          <t>Preencha a coluna de deficiências</t>
        </r>
      </text>
    </comment>
    <comment ref="N207" authorId="0" shapeId="0">
      <text>
        <r>
          <rPr>
            <b/>
            <sz val="9"/>
            <color indexed="8"/>
            <rFont val="Calibri"/>
            <family val="2"/>
          </rPr>
          <t>acima de 0% até 3%
acima de 3% até 5%
acima de 5% até 10%
acima de 10% até 15%
acima de 15% até 20%
acima de 20% até 30%
acima de 30% até 50%
acima de 50%</t>
        </r>
      </text>
    </comment>
    <comment ref="J208" authorId="0" shapeId="0">
      <text>
        <r>
          <rPr>
            <b/>
            <sz val="9"/>
            <color indexed="8"/>
            <rFont val="Calibri"/>
            <family val="2"/>
          </rPr>
          <t>Preencha a coluna de deficiências</t>
        </r>
      </text>
    </comment>
    <comment ref="N208" authorId="0" shapeId="0">
      <text>
        <r>
          <rPr>
            <b/>
            <sz val="9"/>
            <color indexed="8"/>
            <rFont val="Calibri"/>
            <family val="2"/>
          </rPr>
          <t>acima de 0% até 3%
acima de 3% até 5%
acima de 5% até 10%
acima de 10% até 15%
acima de 15% até 20%
acima de 20% até 30%
acima de 30%</t>
        </r>
      </text>
    </comment>
    <comment ref="J211" authorId="0" shapeId="0">
      <text>
        <r>
          <rPr>
            <b/>
            <sz val="9"/>
            <color indexed="8"/>
            <rFont val="Calibri"/>
            <family val="2"/>
          </rPr>
          <t>Preencha a coluna de deficiências</t>
        </r>
      </text>
    </comment>
    <comment ref="N211" authorId="0" shapeId="0">
      <text>
        <r>
          <rPr>
            <b/>
            <sz val="9"/>
            <color indexed="8"/>
            <rFont val="Calibri"/>
            <family val="2"/>
          </rPr>
          <t>de 1 a 2
de 3 a 5
de 6 a 10
de 11 a 20
de 21 a 30
acima de 30</t>
        </r>
      </text>
    </comment>
    <comment ref="J213" authorId="0" shapeId="0">
      <text>
        <r>
          <rPr>
            <b/>
            <sz val="9"/>
            <color indexed="8"/>
            <rFont val="Calibri"/>
            <family val="2"/>
          </rPr>
          <t>Preencha a coluna de deficiências</t>
        </r>
      </text>
    </comment>
    <comment ref="N213" authorId="0" shapeId="0">
      <text>
        <r>
          <rPr>
            <b/>
            <sz val="9"/>
            <color indexed="8"/>
            <rFont val="Calibri"/>
            <family val="2"/>
          </rPr>
          <t>acima de 0% até 1%
acima de 1% até 5%
acima de 5% até 10%
acima de 10% até 15%
acima de 15% até 20%
acima de 20% até 30%
acima de 30% até 50%
acima de 50%</t>
        </r>
      </text>
    </comment>
    <comment ref="J214" authorId="0" shapeId="0">
      <text>
        <r>
          <rPr>
            <b/>
            <sz val="9"/>
            <color indexed="8"/>
            <rFont val="Calibri"/>
            <family val="2"/>
          </rPr>
          <t>Preencha a coluna de deficiências</t>
        </r>
      </text>
    </comment>
    <comment ref="N214" authorId="0" shapeId="0">
      <text>
        <r>
          <rPr>
            <b/>
            <sz val="9"/>
            <color indexed="8"/>
            <rFont val="Calibri"/>
            <family val="2"/>
          </rPr>
          <t>acima de 0% até 1%
acima de 1% até 5%
acima de 5% até 10%
acima de 10% até 15%
acima de 15% até 20%
acima de 20% até 30%
acima de 30% até 50%
acima de 50%</t>
        </r>
      </text>
    </comment>
    <comment ref="J215" authorId="0" shapeId="0">
      <text>
        <r>
          <rPr>
            <b/>
            <sz val="9"/>
            <color indexed="8"/>
            <rFont val="Calibri"/>
            <family val="2"/>
          </rPr>
          <t>Preencha a coluna de deficiências</t>
        </r>
      </text>
    </comment>
    <comment ref="N215" authorId="0" shapeId="0">
      <text>
        <r>
          <rPr>
            <b/>
            <sz val="9"/>
            <color indexed="8"/>
            <rFont val="Calibri"/>
            <family val="2"/>
          </rPr>
          <t>acima de 0% até 3%
acima de 3% até 5%
acima de 5% até 10%
acima de 10% até 15%
acima de 15% até 20%
acima de 20% até 30%
acima de 30% até 50%
acima de 50%</t>
        </r>
      </text>
    </comment>
    <comment ref="J223" authorId="0" shapeId="0">
      <text>
        <r>
          <rPr>
            <b/>
            <sz val="9"/>
            <color indexed="8"/>
            <rFont val="Calibri"/>
            <family val="2"/>
          </rPr>
          <t>Preencha a coluna de deficiências</t>
        </r>
      </text>
    </comment>
    <comment ref="N223" authorId="0" shapeId="0">
      <text>
        <r>
          <rPr>
            <b/>
            <sz val="9"/>
            <color indexed="8"/>
            <rFont val="Calibri"/>
            <family val="2"/>
          </rPr>
          <t>acima de 0% até 3%
acima de 3% até 5%
acima de 5% até 10%
acima de 10% até 15%
acima de 15% até 20%
acima de 20% até 30%
acima de 30% até 50%
acima de 50%</t>
        </r>
      </text>
    </comment>
    <comment ref="J224" authorId="0" shapeId="0">
      <text>
        <r>
          <rPr>
            <b/>
            <sz val="9"/>
            <color indexed="8"/>
            <rFont val="Calibri"/>
            <family val="2"/>
          </rPr>
          <t>Preencha a coluna de deficiências</t>
        </r>
      </text>
    </comment>
    <comment ref="N224" authorId="0" shapeId="0">
      <text>
        <r>
          <rPr>
            <b/>
            <sz val="9"/>
            <color indexed="8"/>
            <rFont val="Calibri"/>
            <family val="2"/>
          </rPr>
          <t>acima de 0% até 3%
acima de 3% até 5%
acima de 5% até 10%
acima de 10% até 15%
acima de 15% até 20%
acima de 20% até 30%
acima de 30% até 50%
acima de 50%</t>
        </r>
      </text>
    </comment>
    <comment ref="J225" authorId="0" shapeId="0">
      <text>
        <r>
          <rPr>
            <b/>
            <sz val="9"/>
            <color indexed="8"/>
            <rFont val="Calibri"/>
            <family val="2"/>
          </rPr>
          <t>Preencha a coluna de deficiências</t>
        </r>
      </text>
    </comment>
    <comment ref="N225" authorId="0" shapeId="0">
      <text>
        <r>
          <rPr>
            <b/>
            <sz val="9"/>
            <color indexed="8"/>
            <rFont val="Calibri"/>
            <family val="2"/>
          </rPr>
          <t>acima de 0% até 3%
acima de 3% até 5%
acima de 5% até 10%
acima de 10% até 15%
acima de 15% até 20%
acima de 20% até 30%
acima de 30% até 50%
acima de 50%</t>
        </r>
      </text>
    </comment>
    <comment ref="J226" authorId="0" shapeId="0">
      <text>
        <r>
          <rPr>
            <b/>
            <sz val="9"/>
            <color indexed="8"/>
            <rFont val="Calibri"/>
            <family val="2"/>
          </rPr>
          <t>Preencha a coluna de deficiências</t>
        </r>
      </text>
    </comment>
    <comment ref="N226" authorId="0" shapeId="0">
      <text>
        <r>
          <rPr>
            <b/>
            <sz val="9"/>
            <color indexed="8"/>
            <rFont val="Calibri"/>
            <family val="2"/>
          </rPr>
          <t>acima de 0% até 3%
acima de 3% até 5%
acima de 5% até 10%
acima de 10% até 15%
acima de 15% até 20%
acima de 20% até 30%
acima de 30% até 50%
acima de 50%</t>
        </r>
      </text>
    </comment>
    <comment ref="J233" authorId="0" shapeId="0">
      <text>
        <r>
          <rPr>
            <b/>
            <sz val="9"/>
            <color indexed="8"/>
            <rFont val="Calibri"/>
            <family val="2"/>
          </rPr>
          <t>Preencha a coluna de deficiências</t>
        </r>
      </text>
    </comment>
    <comment ref="N233" authorId="0" shapeId="0">
      <text>
        <r>
          <rPr>
            <b/>
            <sz val="9"/>
            <color indexed="8"/>
            <rFont val="Calibri"/>
            <family val="2"/>
          </rPr>
          <t>acima de 0% até 1%
acima de 1% até 5%
acima de 5% até 10%
acima de 10% até 15%
acima de 15% até 20%
acima de 20% até 30%
acima de 30% até 50%
acima de 50%</t>
        </r>
      </text>
    </comment>
    <comment ref="J235" authorId="0" shapeId="0">
      <text>
        <r>
          <rPr>
            <b/>
            <sz val="9"/>
            <color indexed="8"/>
            <rFont val="Calibri"/>
            <family val="2"/>
          </rPr>
          <t>Preencha a coluna de deficiências</t>
        </r>
      </text>
    </comment>
    <comment ref="N235" authorId="0" shapeId="0">
      <text>
        <r>
          <rPr>
            <b/>
            <sz val="9"/>
            <color indexed="8"/>
            <rFont val="Calibri"/>
            <family val="2"/>
          </rPr>
          <t>acima de 0% até 1%
acima de 1% até 5%
acima de 5% até 10%
acima de 10% até 15%
acima de 15% até 20%
acima de 20% até 30%
acima de 30% até 50%
acima de 50%</t>
        </r>
      </text>
    </comment>
    <comment ref="J236" authorId="0" shapeId="0">
      <text>
        <r>
          <rPr>
            <b/>
            <sz val="9"/>
            <color indexed="8"/>
            <rFont val="Calibri"/>
            <family val="2"/>
          </rPr>
          <t>Preencha a coluna de deficiências</t>
        </r>
      </text>
    </comment>
    <comment ref="N236" authorId="0" shapeId="0">
      <text>
        <r>
          <rPr>
            <b/>
            <sz val="9"/>
            <color indexed="8"/>
            <rFont val="Calibri"/>
            <family val="2"/>
          </rPr>
          <t>acima de 0% até 3%
acima de 3% até 5%
acima de 5% até 10%
acima de 10% até 15%
acima de 15% até 20%
acima de 20% até 30%
acima de 30% até 50%
acima de 50%</t>
        </r>
      </text>
    </comment>
    <comment ref="J240" authorId="0" shapeId="0">
      <text>
        <r>
          <rPr>
            <b/>
            <sz val="9"/>
            <color indexed="8"/>
            <rFont val="Calibri"/>
            <family val="2"/>
          </rPr>
          <t>Preencha a coluna de deficiências</t>
        </r>
      </text>
    </comment>
    <comment ref="N240" authorId="0" shapeId="0">
      <text>
        <r>
          <rPr>
            <b/>
            <sz val="9"/>
            <color indexed="8"/>
            <rFont val="Calibri"/>
            <family val="2"/>
          </rPr>
          <t>acima de 0% até 2%
acima de 2% até 5%
acima de 5% até 30%
acima de 30%</t>
        </r>
      </text>
    </comment>
    <comment ref="J243" authorId="0" shapeId="0">
      <text>
        <r>
          <rPr>
            <b/>
            <sz val="9"/>
            <color indexed="8"/>
            <rFont val="Calibri"/>
            <family val="2"/>
          </rPr>
          <t>Preencha a coluna de deficiências</t>
        </r>
      </text>
    </comment>
    <comment ref="N243" authorId="0" shapeId="0">
      <text>
        <r>
          <rPr>
            <b/>
            <sz val="9"/>
            <color indexed="8"/>
            <rFont val="Calibri"/>
            <family val="2"/>
          </rPr>
          <t>de 1 a 2
de 3 a 5
de 6 a 10
de 11 a 20
acima de 20</t>
        </r>
      </text>
    </comment>
    <comment ref="J249" authorId="0" shapeId="0">
      <text>
        <r>
          <rPr>
            <b/>
            <sz val="9"/>
            <color indexed="8"/>
            <rFont val="Calibri"/>
            <family val="2"/>
          </rPr>
          <t>Preencha a coluna de deficiências</t>
        </r>
      </text>
    </comment>
    <comment ref="N249" authorId="0" shapeId="0">
      <text>
        <r>
          <rPr>
            <b/>
            <sz val="9"/>
            <color indexed="8"/>
            <rFont val="Calibri"/>
            <family val="2"/>
          </rPr>
          <t>acima de 0% até 1%
acima de 1% até 5%
acima de 5% até 10%
acima de 10% até 15%
acima de 15% até 20%
acima de 20% até 30%
acima de 30% até 50%
acima de 50%</t>
        </r>
      </text>
    </comment>
    <comment ref="J254" authorId="0" shapeId="0">
      <text>
        <r>
          <rPr>
            <b/>
            <sz val="9"/>
            <color indexed="8"/>
            <rFont val="Calibri"/>
            <family val="2"/>
          </rPr>
          <t>Preencha a coluna de deficiências</t>
        </r>
      </text>
    </comment>
    <comment ref="N254" authorId="0" shapeId="0">
      <text>
        <r>
          <rPr>
            <b/>
            <sz val="9"/>
            <color indexed="8"/>
            <rFont val="Calibri"/>
            <family val="2"/>
          </rPr>
          <t>acima de 0 até R$ 10.000,00
acima de R$ 10.000,00 até R$ 500.000,00
acima de R$ 500.000,00 até R$ 1.000.000,00
acima de R$ 1.000.000,00 até R$ 10.000.000,00
acima de R$ 10.000.000,00 até R$ 50.000.000,00
acima de R$ 50.000.000,00</t>
        </r>
      </text>
    </comment>
    <comment ref="J255" authorId="0" shapeId="0">
      <text>
        <r>
          <rPr>
            <b/>
            <sz val="9"/>
            <color indexed="8"/>
            <rFont val="Calibri"/>
            <family val="2"/>
          </rPr>
          <t>Preencha a coluna de deficiências</t>
        </r>
      </text>
    </comment>
    <comment ref="N255" authorId="0" shapeId="0">
      <text>
        <r>
          <rPr>
            <b/>
            <sz val="9"/>
            <color indexed="8"/>
            <rFont val="Calibri"/>
            <family val="2"/>
          </rPr>
          <t xml:space="preserve">acima de 0% até 0,25%
acima de 0,25% até 0,5%
acima de 0,5% até 1%
acima de 1% até 5%
acima de 5% até 15%
acima de 15%
</t>
        </r>
      </text>
    </comment>
    <comment ref="J256" authorId="0" shapeId="0">
      <text>
        <r>
          <rPr>
            <b/>
            <sz val="9"/>
            <color indexed="8"/>
            <rFont val="Calibri"/>
            <family val="2"/>
          </rPr>
          <t>Preencha a coluna de deficiências</t>
        </r>
      </text>
    </comment>
    <comment ref="N256" authorId="0" shapeId="0">
      <text>
        <r>
          <rPr>
            <b/>
            <sz val="9"/>
            <color indexed="8"/>
            <rFont val="Calibri"/>
            <family val="2"/>
          </rPr>
          <t>de 1 a 5
de 6 a 10
de 11 a 30
de 31 a 60
de 61 a 90
acima de 90</t>
        </r>
      </text>
    </comment>
    <comment ref="J258" authorId="0" shapeId="0">
      <text>
        <r>
          <rPr>
            <b/>
            <sz val="9"/>
            <color indexed="8"/>
            <rFont val="Calibri"/>
            <family val="2"/>
          </rPr>
          <t>Preencha a coluna de deficiências</t>
        </r>
      </text>
    </comment>
    <comment ref="N258" authorId="0" shapeId="0">
      <text>
        <r>
          <rPr>
            <b/>
            <sz val="9"/>
            <color indexed="8"/>
            <rFont val="Calibri"/>
            <family val="2"/>
          </rPr>
          <t>acima de 0% até 30%
acima de 30% até 60%
acima de 60%</t>
        </r>
      </text>
    </comment>
    <comment ref="J261" authorId="0" shapeId="0">
      <text>
        <r>
          <rPr>
            <b/>
            <sz val="9"/>
            <color indexed="8"/>
            <rFont val="Calibri"/>
            <family val="2"/>
          </rPr>
          <t>Preencha a coluna de deficiências</t>
        </r>
      </text>
    </comment>
    <comment ref="N261" authorId="0" shapeId="0">
      <text>
        <r>
          <rPr>
            <b/>
            <sz val="9"/>
            <color indexed="8"/>
            <rFont val="Calibri"/>
            <family val="2"/>
          </rPr>
          <t>acima de 0% até 0,25%
acima de 0,25% até 0,5%
acima de 0,5% até 1%
acima de 1% até 2%
acima de 2% até 3%
acima de 3%</t>
        </r>
      </text>
    </comment>
    <comment ref="J263" authorId="0" shapeId="0">
      <text>
        <r>
          <rPr>
            <b/>
            <sz val="9"/>
            <color indexed="8"/>
            <rFont val="Calibri"/>
            <family val="2"/>
          </rPr>
          <t>Preencha a coluna de deficiências</t>
        </r>
      </text>
    </comment>
    <comment ref="N263" authorId="0" shapeId="0">
      <text>
        <r>
          <rPr>
            <b/>
            <sz val="9"/>
            <color indexed="8"/>
            <rFont val="Calibri"/>
            <family val="2"/>
          </rPr>
          <t>acima de 0 até R$ 10.000,00
acima de R$ 10.000,00 até 100.000,00
acima de R$ 100.000,00</t>
        </r>
      </text>
    </comment>
    <comment ref="J264" authorId="0" shapeId="0">
      <text>
        <r>
          <rPr>
            <b/>
            <sz val="9"/>
            <color indexed="8"/>
            <rFont val="Calibri"/>
            <family val="2"/>
          </rPr>
          <t>Preencha a coluna de deficiências</t>
        </r>
      </text>
    </comment>
    <comment ref="N264" authorId="0" shapeId="0">
      <text>
        <r>
          <rPr>
            <b/>
            <sz val="9"/>
            <color indexed="8"/>
            <rFont val="Calibri"/>
            <family val="2"/>
          </rPr>
          <t>acima de 0 até R$ 10.000,00
acima de R$ 10.000,00 até 100.000,00
acima de R$ 100.000,00 até R$ 500.000,00
acima de R$ 500.000,00 até R$ 1.000.000,00
acima de R$ 1.000.000,00</t>
        </r>
      </text>
    </comment>
    <comment ref="J265" authorId="0" shapeId="0">
      <text>
        <r>
          <rPr>
            <b/>
            <sz val="9"/>
            <color indexed="8"/>
            <rFont val="Calibri"/>
            <family val="2"/>
          </rPr>
          <t>Preencha a coluna de deficiências</t>
        </r>
      </text>
    </comment>
    <comment ref="N265" authorId="0" shapeId="0">
      <text>
        <r>
          <rPr>
            <b/>
            <sz val="9"/>
            <color indexed="8"/>
            <rFont val="Calibri"/>
            <family val="2"/>
          </rPr>
          <t>até 1
até 2
até 3
até 4
até 5
acima de 5</t>
        </r>
      </text>
    </comment>
    <comment ref="J266" authorId="0" shapeId="0">
      <text>
        <r>
          <rPr>
            <b/>
            <sz val="9"/>
            <color indexed="8"/>
            <rFont val="Calibri"/>
            <family val="2"/>
          </rPr>
          <t>Preencha a coluna de deficiências</t>
        </r>
      </text>
    </comment>
    <comment ref="N266" authorId="0" shapeId="0">
      <text>
        <r>
          <rPr>
            <b/>
            <sz val="9"/>
            <color indexed="8"/>
            <rFont val="Calibri"/>
            <family val="2"/>
          </rPr>
          <t>acima de 0 até R$ 10.000,00
acima de R$ 10.000,00 até 100.000,00
acima de R$ 100.000,00</t>
        </r>
      </text>
    </comment>
    <comment ref="J267" authorId="0" shapeId="0">
      <text>
        <r>
          <rPr>
            <b/>
            <sz val="9"/>
            <color indexed="8"/>
            <rFont val="Calibri"/>
            <family val="2"/>
          </rPr>
          <t>Preencha a coluna de deficiências</t>
        </r>
      </text>
    </comment>
    <comment ref="N267" authorId="0" shapeId="0">
      <text>
        <r>
          <rPr>
            <b/>
            <sz val="9"/>
            <color indexed="8"/>
            <rFont val="Calibri"/>
            <family val="2"/>
          </rPr>
          <t>acima de 0 até R$ 10.000,00
acima de R$ 10.000,00 até 100.000,00
acima de R$ 100.000,00 até R$ 500.000,00
acima de R$ 500.000,00 até R$ 1.000.000,00
acima de R$ 1.000.000,00</t>
        </r>
      </text>
    </comment>
    <comment ref="J268" authorId="0" shapeId="0">
      <text>
        <r>
          <rPr>
            <b/>
            <sz val="9"/>
            <color indexed="8"/>
            <rFont val="Calibri"/>
            <family val="2"/>
          </rPr>
          <t>Preencha a coluna de deficiências</t>
        </r>
      </text>
    </comment>
    <comment ref="N268" authorId="0" shapeId="0">
      <text>
        <r>
          <rPr>
            <b/>
            <sz val="9"/>
            <color indexed="8"/>
            <rFont val="Calibri"/>
            <family val="2"/>
          </rPr>
          <t>até 1
até 2
até 3
até 4
até 5
acima de 5</t>
        </r>
      </text>
    </comment>
    <comment ref="J269" authorId="0" shapeId="0">
      <text>
        <r>
          <rPr>
            <b/>
            <sz val="9"/>
            <color indexed="8"/>
            <rFont val="Calibri"/>
            <family val="2"/>
          </rPr>
          <t>Preencha a coluna de deficiências</t>
        </r>
      </text>
    </comment>
    <comment ref="N269" authorId="0" shapeId="0">
      <text>
        <r>
          <rPr>
            <b/>
            <sz val="9"/>
            <color indexed="8"/>
            <rFont val="Calibri"/>
            <family val="2"/>
          </rPr>
          <t>acima de 0 até R$ 10.000,00
acima de R$ 10.000,00 até 100.000,00
acima de R$ 100.000,00 até R$ 500.000,00
acima de R$ 500.000,00 até R$ 1.000.000,00
acima de R$ 1.000.000,00</t>
        </r>
      </text>
    </comment>
    <comment ref="J270" authorId="0" shapeId="0">
      <text>
        <r>
          <rPr>
            <b/>
            <sz val="9"/>
            <color indexed="8"/>
            <rFont val="Calibri"/>
            <family val="2"/>
          </rPr>
          <t>Preencha a coluna de deficiências</t>
        </r>
      </text>
    </comment>
    <comment ref="N270" authorId="0" shapeId="0">
      <text>
        <r>
          <rPr>
            <b/>
            <sz val="9"/>
            <color indexed="8"/>
            <rFont val="Calibri"/>
            <family val="2"/>
          </rPr>
          <t>até 1
até 2
até 3
até 4
até 5
acima de 5</t>
        </r>
      </text>
    </comment>
    <comment ref="J271" authorId="0" shapeId="0">
      <text>
        <r>
          <rPr>
            <b/>
            <sz val="9"/>
            <color indexed="8"/>
            <rFont val="Calibri"/>
            <family val="2"/>
          </rPr>
          <t>Preencha a coluna de deficiências</t>
        </r>
      </text>
    </comment>
    <comment ref="N271" authorId="0" shapeId="0">
      <text>
        <r>
          <rPr>
            <b/>
            <sz val="9"/>
            <color indexed="8"/>
            <rFont val="Calibri"/>
            <family val="2"/>
          </rPr>
          <t>acima de 0 até R$ 10.000,00
acima de R$ 10.000,00 até 100.000,00
acima de R$ 100.000,00 até R$ 500.000,00
acima de R$ 500.000,00 até R$ 1.000.000,00
acima de R$ 1.000.000,00</t>
        </r>
      </text>
    </comment>
    <comment ref="J272" authorId="0" shapeId="0">
      <text>
        <r>
          <rPr>
            <b/>
            <sz val="9"/>
            <color indexed="8"/>
            <rFont val="Calibri"/>
            <family val="2"/>
          </rPr>
          <t>Preencha a coluna de deficiências</t>
        </r>
      </text>
    </comment>
    <comment ref="N272" authorId="0" shapeId="0">
      <text>
        <r>
          <rPr>
            <b/>
            <sz val="9"/>
            <color indexed="8"/>
            <rFont val="Calibri"/>
            <family val="2"/>
          </rPr>
          <t>até 1
até 2
até 3
até 4
até 5
acima de 5</t>
        </r>
      </text>
    </comment>
    <comment ref="J273" authorId="0" shapeId="0">
      <text>
        <r>
          <rPr>
            <b/>
            <sz val="9"/>
            <color indexed="8"/>
            <rFont val="Calibri"/>
            <family val="2"/>
          </rPr>
          <t>Preencha a coluna de deficiências</t>
        </r>
      </text>
    </comment>
    <comment ref="N273" authorId="0" shapeId="0">
      <text>
        <r>
          <rPr>
            <b/>
            <sz val="9"/>
            <color indexed="8"/>
            <rFont val="Calibri"/>
            <family val="2"/>
          </rPr>
          <t>acima de 0 até R$ 10.000,00
acima de R$ 10.000,00 até 100.000,00
acima de R$ 100.000,00 até R$ 500.000,00
acima de R$ 500.000,00 até R$ 1.000.000,00
acima de R$ 1.000.000,00</t>
        </r>
      </text>
    </comment>
    <comment ref="J274" authorId="0" shapeId="0">
      <text>
        <r>
          <rPr>
            <b/>
            <sz val="9"/>
            <color indexed="8"/>
            <rFont val="Calibri"/>
            <family val="2"/>
          </rPr>
          <t>Preencha a coluna de deficiências</t>
        </r>
      </text>
    </comment>
    <comment ref="N274" authorId="0" shapeId="0">
      <text>
        <r>
          <rPr>
            <b/>
            <sz val="9"/>
            <color indexed="8"/>
            <rFont val="Calibri"/>
            <family val="2"/>
          </rPr>
          <t>até 1
até 2
até 3
até 4
até 5
acima de 5</t>
        </r>
      </text>
    </comment>
    <comment ref="J275" authorId="0" shapeId="0">
      <text>
        <r>
          <rPr>
            <b/>
            <sz val="9"/>
            <color indexed="8"/>
            <rFont val="Calibri"/>
            <family val="2"/>
          </rPr>
          <t>Preencha a coluna de deficiências</t>
        </r>
      </text>
    </comment>
    <comment ref="N275" authorId="0" shapeId="0">
      <text>
        <r>
          <rPr>
            <b/>
            <sz val="9"/>
            <color indexed="8"/>
            <rFont val="Calibri"/>
            <family val="2"/>
          </rPr>
          <t>acima de 0% até 30%
acima de 30% até 60%
acima de 60%</t>
        </r>
      </text>
    </comment>
    <comment ref="J277" authorId="0" shapeId="0">
      <text>
        <r>
          <rPr>
            <b/>
            <sz val="9"/>
            <color indexed="8"/>
            <rFont val="Calibri"/>
            <family val="2"/>
          </rPr>
          <t>Preencha a coluna de deficiências</t>
        </r>
      </text>
    </comment>
    <comment ref="N277" authorId="0" shapeId="0">
      <text>
        <r>
          <rPr>
            <b/>
            <sz val="9"/>
            <color indexed="8"/>
            <rFont val="Calibri"/>
            <family val="2"/>
          </rPr>
          <t>acima de 0 até R$ 10.000,00
acima de R$ 10.000,00 até 100.000,00
acima de R$ 100.000,00 até R$ 500.000,00
acima de R$ 500.000,00 até R$ 1.000.000,00
acima de R$ 1.000.000,00</t>
        </r>
      </text>
    </comment>
    <comment ref="J278" authorId="0" shapeId="0">
      <text>
        <r>
          <rPr>
            <b/>
            <sz val="9"/>
            <color indexed="8"/>
            <rFont val="Calibri"/>
            <family val="2"/>
          </rPr>
          <t>Preencha a coluna de deficiências</t>
        </r>
      </text>
    </comment>
    <comment ref="N278" authorId="0" shapeId="0">
      <text>
        <r>
          <rPr>
            <b/>
            <sz val="9"/>
            <color indexed="8"/>
            <rFont val="Calibri"/>
            <family val="2"/>
          </rPr>
          <t>acima de 0 até R$ 10.000,00
acima de R$ 10.000,00 até 100.000,00
acima de R$ 100.000,00 até R$ 500.000,00
acima de R$ 500.000,00 até R$ 1.000.000,00
acima de R$ 1.000.000,00</t>
        </r>
      </text>
    </comment>
    <comment ref="J279" authorId="0" shapeId="0">
      <text>
        <r>
          <rPr>
            <b/>
            <sz val="9"/>
            <color indexed="8"/>
            <rFont val="Calibri"/>
            <family val="2"/>
          </rPr>
          <t>Preencha a coluna de deficiências</t>
        </r>
      </text>
    </comment>
    <comment ref="N279" authorId="0" shapeId="0">
      <text>
        <r>
          <rPr>
            <b/>
            <sz val="9"/>
            <color indexed="8"/>
            <rFont val="Calibri"/>
            <family val="2"/>
          </rPr>
          <t>até 1
até 2
até 3
até 4
até 5
acima de 5</t>
        </r>
      </text>
    </comment>
    <comment ref="J281" authorId="0" shapeId="0">
      <text>
        <r>
          <rPr>
            <b/>
            <sz val="9"/>
            <color indexed="8"/>
            <rFont val="Calibri"/>
            <family val="2"/>
          </rPr>
          <t>Preencha a coluna de deficiências</t>
        </r>
      </text>
    </comment>
    <comment ref="N281" authorId="0" shapeId="0">
      <text>
        <r>
          <rPr>
            <b/>
            <sz val="9"/>
            <color indexed="8"/>
            <rFont val="Calibri"/>
            <family val="2"/>
          </rPr>
          <t>acima de 0 até R$ 10.000,00
acima de R$ 10.000,00 até 100.000,00
acima de R$ 100.000,00 até R$ 500.000,00
acima de R$ 500.000,00 até R$ 1.000.000,00
acima de R$ 1.000.000,00</t>
        </r>
      </text>
    </comment>
    <comment ref="J282" authorId="0" shapeId="0">
      <text>
        <r>
          <rPr>
            <b/>
            <sz val="9"/>
            <color indexed="8"/>
            <rFont val="Calibri"/>
            <family val="2"/>
          </rPr>
          <t>Preencha a coluna de deficiências</t>
        </r>
      </text>
    </comment>
    <comment ref="N282" authorId="0" shapeId="0">
      <text>
        <r>
          <rPr>
            <b/>
            <sz val="9"/>
            <color indexed="8"/>
            <rFont val="Calibri"/>
            <family val="2"/>
          </rPr>
          <t xml:space="preserve">até 2
até 4
até 6
até 8
até 10
acima de 10
</t>
        </r>
      </text>
    </comment>
    <comment ref="J284" authorId="0" shapeId="0">
      <text>
        <r>
          <rPr>
            <b/>
            <sz val="9"/>
            <color indexed="8"/>
            <rFont val="Calibri"/>
            <family val="2"/>
          </rPr>
          <t>Preencha a coluna de deficiências</t>
        </r>
      </text>
    </comment>
    <comment ref="N284" authorId="0" shapeId="0">
      <text>
        <r>
          <rPr>
            <b/>
            <sz val="9"/>
            <color indexed="8"/>
            <rFont val="Calibri"/>
            <family val="2"/>
          </rPr>
          <t>acima de 0% até 30%
acima de 30% até 60%
acima de 60%</t>
        </r>
      </text>
    </comment>
    <comment ref="J294" authorId="0" shapeId="0">
      <text>
        <r>
          <rPr>
            <b/>
            <sz val="9"/>
            <color indexed="8"/>
            <rFont val="Calibri"/>
            <family val="2"/>
          </rPr>
          <t>Preencha a coluna de deficiências</t>
        </r>
      </text>
    </comment>
    <comment ref="N294" authorId="0" shapeId="0">
      <text>
        <r>
          <rPr>
            <b/>
            <sz val="9"/>
            <color indexed="8"/>
            <rFont val="Calibri"/>
            <family val="2"/>
          </rPr>
          <t>acima de 0% até 1%
acima de 1% até 5%
acima de 5% até 10%
acima de 10% até 15%
acima de 15% até 20%
acima de 20% até 30%
acima de 30% até 50%
acima de 50%</t>
        </r>
      </text>
    </comment>
    <comment ref="J296" authorId="0" shapeId="0">
      <text>
        <r>
          <rPr>
            <b/>
            <sz val="9"/>
            <color indexed="8"/>
            <rFont val="Calibri"/>
            <family val="2"/>
          </rPr>
          <t>Preencha a coluna de deficiências</t>
        </r>
      </text>
    </comment>
    <comment ref="N296" authorId="0" shapeId="0">
      <text>
        <r>
          <rPr>
            <b/>
            <sz val="9"/>
            <color indexed="8"/>
            <rFont val="Calibri"/>
            <family val="2"/>
          </rPr>
          <t>acima de 0% até 1%
acima de 1% até 5%
acima de 5% até 10%
acima de 10% até 15%
acima de 15% até 20%
acima de 20% até 30%
acima de 30% até 50%
acima de 50%</t>
        </r>
      </text>
    </comment>
    <comment ref="J298" authorId="0" shapeId="0">
      <text>
        <r>
          <rPr>
            <b/>
            <sz val="9"/>
            <color indexed="8"/>
            <rFont val="Calibri"/>
            <family val="2"/>
          </rPr>
          <t>Preencha a coluna de deficiências</t>
        </r>
      </text>
    </comment>
    <comment ref="N298" authorId="0" shapeId="0">
      <text>
        <r>
          <rPr>
            <b/>
            <sz val="9"/>
            <color indexed="8"/>
            <rFont val="Calibri"/>
            <family val="2"/>
          </rPr>
          <t>acima de 0% até 1%
acima de 1% até 5%
acima de 5% até 10%
acima de 10% até 15%
acima de 15% até 20%
acima de 20% até 30%
acima de 30% até 50%
acima de 50%</t>
        </r>
      </text>
    </comment>
    <comment ref="J300" authorId="0" shapeId="0">
      <text>
        <r>
          <rPr>
            <b/>
            <sz val="9"/>
            <color indexed="8"/>
            <rFont val="Calibri"/>
            <family val="2"/>
          </rPr>
          <t>Preencha a coluna de deficiências</t>
        </r>
      </text>
    </comment>
    <comment ref="N300" authorId="0" shapeId="0">
      <text>
        <r>
          <rPr>
            <b/>
            <sz val="9"/>
            <color indexed="8"/>
            <rFont val="Calibri"/>
            <family val="2"/>
          </rPr>
          <t>acima de 0% até 1%
acima de 1% até 5%
acima de 5% até 10%
acima de 10% até 15%
acima de 15% até 20%
acima de 20% até 30%
acima de 30% até 50%
acima de 50%</t>
        </r>
      </text>
    </comment>
    <comment ref="J301" authorId="0" shapeId="0">
      <text>
        <r>
          <rPr>
            <b/>
            <sz val="9"/>
            <color indexed="8"/>
            <rFont val="Calibri"/>
            <family val="2"/>
          </rPr>
          <t>Preencha a coluna de deficiências</t>
        </r>
      </text>
    </comment>
    <comment ref="N301" authorId="0" shapeId="0">
      <text>
        <r>
          <rPr>
            <b/>
            <sz val="9"/>
            <color indexed="8"/>
            <rFont val="Calibri"/>
            <family val="2"/>
          </rPr>
          <t>acima de 0% até 1%
acima de 1% até 5%
acima de 5% até 10%
acima de 10% até 15%
acima de 15% até 20%
acima de 20% até 30%
acima de 30% até 50%
acima de 50%</t>
        </r>
      </text>
    </comment>
    <comment ref="J302" authorId="0" shapeId="0">
      <text>
        <r>
          <rPr>
            <b/>
            <sz val="9"/>
            <color indexed="8"/>
            <rFont val="Calibri"/>
            <family val="2"/>
          </rPr>
          <t>Preencha a coluna de deficiências</t>
        </r>
      </text>
    </comment>
    <comment ref="N302" authorId="0" shapeId="0">
      <text>
        <r>
          <rPr>
            <b/>
            <sz val="9"/>
            <color indexed="8"/>
            <rFont val="Calibri"/>
            <family val="2"/>
          </rPr>
          <t>acima de 0% até 1%
acima de 1% até 5%
acima de 5% até 10%
acima de 10% até 15%
acima de 15% até 20%
acima de 20% até 30%
acima de 30% até 50%
acima de 50%</t>
        </r>
      </text>
    </comment>
    <comment ref="J303" authorId="0" shapeId="0">
      <text>
        <r>
          <rPr>
            <b/>
            <sz val="9"/>
            <color indexed="8"/>
            <rFont val="Calibri"/>
            <family val="2"/>
          </rPr>
          <t>Preencha a coluna de deficiências</t>
        </r>
      </text>
    </comment>
    <comment ref="N303" authorId="0" shapeId="0">
      <text>
        <r>
          <rPr>
            <b/>
            <sz val="9"/>
            <color indexed="8"/>
            <rFont val="Calibri"/>
            <family val="2"/>
          </rPr>
          <t>acima de 0% até 1%
acima de 1% até 5%
acima de 5% até 10%
acima de 10% até 15%
acima de 15% até 20%
acima de 20% até 30%
acima de 30% até 50%
acima de 50%</t>
        </r>
      </text>
    </comment>
    <comment ref="J304" authorId="0" shapeId="0">
      <text>
        <r>
          <rPr>
            <b/>
            <sz val="9"/>
            <color indexed="8"/>
            <rFont val="Calibri"/>
            <family val="2"/>
          </rPr>
          <t>Preencha a coluna de deficiências</t>
        </r>
      </text>
    </comment>
    <comment ref="N304" authorId="0" shapeId="0">
      <text>
        <r>
          <rPr>
            <b/>
            <sz val="9"/>
            <color indexed="8"/>
            <rFont val="Calibri"/>
            <family val="2"/>
          </rPr>
          <t>acima de 0% até 1%
acima de 1% até 5%
acima de 5% até 10%
acima de 10% até 15%
acima de 15% até 20%
acima de 20% até 30%
acima de 30% até 50%
acima de 50%</t>
        </r>
      </text>
    </comment>
    <comment ref="J316" authorId="0" shapeId="0">
      <text>
        <r>
          <rPr>
            <b/>
            <sz val="9"/>
            <color indexed="8"/>
            <rFont val="Calibri"/>
            <family val="2"/>
          </rPr>
          <t>Preencha a coluna de deficiências</t>
        </r>
      </text>
    </comment>
    <comment ref="N316" authorId="0" shapeId="0">
      <text>
        <r>
          <rPr>
            <b/>
            <sz val="9"/>
            <color indexed="8"/>
            <rFont val="Calibri"/>
            <family val="2"/>
          </rPr>
          <t>acima de 0% até 5%
acima de 5% até 30%
acima de 30% até 60%
acima de 60%</t>
        </r>
      </text>
    </comment>
    <comment ref="J317" authorId="0" shapeId="0">
      <text>
        <r>
          <rPr>
            <b/>
            <sz val="9"/>
            <color indexed="8"/>
            <rFont val="Calibri"/>
            <family val="2"/>
          </rPr>
          <t>Preencha a coluna de deficiências</t>
        </r>
      </text>
    </comment>
    <comment ref="N317" authorId="0" shapeId="0">
      <text>
        <r>
          <rPr>
            <b/>
            <sz val="9"/>
            <color indexed="8"/>
            <rFont val="Calibri"/>
            <family val="2"/>
          </rPr>
          <t>acima de 0% até 5%
acima de 5% até 30%
acima de 30% até 60%
acima de 60%</t>
        </r>
      </text>
    </comment>
    <comment ref="J318" authorId="0" shapeId="0">
      <text>
        <r>
          <rPr>
            <b/>
            <sz val="9"/>
            <color indexed="8"/>
            <rFont val="Calibri"/>
            <family val="2"/>
          </rPr>
          <t>Preencha a coluna de deficiências</t>
        </r>
      </text>
    </comment>
    <comment ref="N318" authorId="0" shapeId="0">
      <text>
        <r>
          <rPr>
            <b/>
            <sz val="9"/>
            <color indexed="8"/>
            <rFont val="Calibri"/>
            <family val="2"/>
          </rPr>
          <t>acima de 0% até 5%
acima de 5% até 30%
acima de 30% até 60%
acima de 60%</t>
        </r>
      </text>
    </comment>
    <comment ref="J319" authorId="0" shapeId="0">
      <text>
        <r>
          <rPr>
            <b/>
            <sz val="9"/>
            <color indexed="8"/>
            <rFont val="Calibri"/>
            <family val="2"/>
          </rPr>
          <t>Preencha a coluna de deficiências</t>
        </r>
      </text>
    </comment>
    <comment ref="N319" authorId="0" shapeId="0">
      <text>
        <r>
          <rPr>
            <b/>
            <sz val="9"/>
            <color indexed="8"/>
            <rFont val="Calibri"/>
            <family val="2"/>
          </rPr>
          <t>acima de 0% até 5%
acima de 5% até 30%
acima de 30% até 60%
acima de 60%</t>
        </r>
      </text>
    </comment>
    <comment ref="J320" authorId="0" shapeId="0">
      <text>
        <r>
          <rPr>
            <b/>
            <sz val="9"/>
            <color indexed="8"/>
            <rFont val="Calibri"/>
            <family val="2"/>
          </rPr>
          <t>Preencha a coluna de deficiências</t>
        </r>
      </text>
    </comment>
    <comment ref="N320" authorId="0" shapeId="0">
      <text>
        <r>
          <rPr>
            <b/>
            <sz val="9"/>
            <color indexed="8"/>
            <rFont val="Calibri"/>
            <family val="2"/>
          </rPr>
          <t>acima de 0% até 5%
acima de 5% até 30%
acima de 30% até 60%
acima de 60%</t>
        </r>
      </text>
    </comment>
    <comment ref="J322" authorId="0" shapeId="0">
      <text>
        <r>
          <rPr>
            <b/>
            <sz val="9"/>
            <color indexed="8"/>
            <rFont val="Calibri"/>
            <family val="2"/>
          </rPr>
          <t>Preencha a coluna de deficiências</t>
        </r>
      </text>
    </comment>
    <comment ref="N322" authorId="0" shapeId="0">
      <text>
        <r>
          <rPr>
            <b/>
            <sz val="9"/>
            <color indexed="8"/>
            <rFont val="Calibri"/>
            <family val="2"/>
          </rPr>
          <t>acima de 0% até 1%
acima de 1% até 5%
acima de 5% até 10%
acima de 10% até 15%
acima de 15% até 20%
acima de 20% até 30%
acima de 30% até 50%
acima de 50%</t>
        </r>
      </text>
    </comment>
    <comment ref="J324" authorId="0" shapeId="0">
      <text>
        <r>
          <rPr>
            <b/>
            <sz val="9"/>
            <color indexed="8"/>
            <rFont val="Calibri"/>
            <family val="2"/>
          </rPr>
          <t>Preencha a coluna de deficiências</t>
        </r>
      </text>
    </comment>
    <comment ref="N324" authorId="0" shapeId="0">
      <text>
        <r>
          <rPr>
            <b/>
            <sz val="9"/>
            <color indexed="8"/>
            <rFont val="Calibri"/>
            <family val="2"/>
          </rPr>
          <t>acima de 0% até 5%
acima de 5% até 30%
acima de 30% até 60%
acima de 60%</t>
        </r>
      </text>
    </comment>
    <comment ref="J326" authorId="0" shapeId="0">
      <text>
        <r>
          <rPr>
            <b/>
            <sz val="9"/>
            <color indexed="8"/>
            <rFont val="Calibri"/>
            <family val="2"/>
          </rPr>
          <t>Preencha a coluna de deficiências</t>
        </r>
      </text>
    </comment>
    <comment ref="N326" authorId="0" shapeId="0">
      <text>
        <r>
          <rPr>
            <b/>
            <sz val="9"/>
            <color indexed="8"/>
            <rFont val="Calibri"/>
            <family val="2"/>
          </rPr>
          <t>acima de 0% até 30%
acima de 30% até 60%
acima de 60%</t>
        </r>
      </text>
    </comment>
    <comment ref="J329" authorId="0" shapeId="0">
      <text>
        <r>
          <rPr>
            <b/>
            <sz val="9"/>
            <color indexed="8"/>
            <rFont val="Calibri"/>
            <family val="2"/>
          </rPr>
          <t>Preencha a coluna de deficiências</t>
        </r>
      </text>
    </comment>
    <comment ref="N329" authorId="0" shapeId="0">
      <text>
        <r>
          <rPr>
            <b/>
            <sz val="9"/>
            <color indexed="8"/>
            <rFont val="Calibri"/>
            <family val="2"/>
          </rPr>
          <t>acima de 0% até 3%
acima de 3% até 5%
acima de 5% até 10%
acima de 10% até 15%
acima de 15% até 20%
acima de 20% até 30%
acima de 30% até 50%
acima de 50%</t>
        </r>
      </text>
    </comment>
    <comment ref="J336" authorId="0" shapeId="0">
      <text>
        <r>
          <rPr>
            <b/>
            <sz val="9"/>
            <color indexed="8"/>
            <rFont val="Calibri"/>
            <family val="2"/>
          </rPr>
          <t>Preencha a coluna de deficiências</t>
        </r>
      </text>
    </comment>
    <comment ref="N336" authorId="0" shapeId="0">
      <text>
        <r>
          <rPr>
            <b/>
            <sz val="9"/>
            <color indexed="8"/>
            <rFont val="Calibri"/>
            <family val="2"/>
          </rPr>
          <t>acima de 0% até 1%
acima de 1% até 5%
acima de 5% até 10%
acima de 10% até 15%
acima de 15% até 20%
acima de 20% até 30%
acima de 30% até 50%
acima de 50%</t>
        </r>
      </text>
    </comment>
    <comment ref="J344" authorId="0" shapeId="0">
      <text>
        <r>
          <rPr>
            <b/>
            <sz val="9"/>
            <color indexed="8"/>
            <rFont val="Calibri"/>
            <family val="2"/>
          </rPr>
          <t>Preencha a coluna de deficiências</t>
        </r>
      </text>
    </comment>
    <comment ref="N344" authorId="0" shapeId="0">
      <text>
        <r>
          <rPr>
            <b/>
            <sz val="9"/>
            <color indexed="8"/>
            <rFont val="Calibri"/>
            <family val="2"/>
          </rPr>
          <t>acima de 0% até 1%
acima de 1% até 5%
acima de 5% até 10%
acima de 10% até 15%
acima de 15% até 20%
acima de 20% até 30%
acima de 30% até 50%
acima de 50%</t>
        </r>
      </text>
    </comment>
    <comment ref="J346" authorId="0" shapeId="0">
      <text>
        <r>
          <rPr>
            <b/>
            <sz val="9"/>
            <color indexed="8"/>
            <rFont val="Calibri"/>
            <family val="2"/>
          </rPr>
          <t>Preencha a coluna de deficiências</t>
        </r>
      </text>
    </comment>
    <comment ref="N346" authorId="0" shapeId="0">
      <text>
        <r>
          <rPr>
            <b/>
            <sz val="9"/>
            <color indexed="8"/>
            <rFont val="Calibri"/>
            <family val="2"/>
          </rPr>
          <t>acima de 0% até 1%
acima de 1% até 5%
acima de 5% até 10%
acima de 10% até 15%
acima de 15% até 20%
acima de 20% até 30%
acima de 30% até 50%
acima de 50%</t>
        </r>
      </text>
    </comment>
    <comment ref="J350" authorId="0" shapeId="0">
      <text>
        <r>
          <rPr>
            <b/>
            <sz val="9"/>
            <color indexed="8"/>
            <rFont val="Calibri"/>
            <family val="2"/>
          </rPr>
          <t>Preencha a coluna de deficiências</t>
        </r>
      </text>
    </comment>
    <comment ref="N350" authorId="0" shapeId="0">
      <text>
        <r>
          <rPr>
            <b/>
            <sz val="9"/>
            <color indexed="8"/>
            <rFont val="Calibri"/>
            <family val="2"/>
          </rPr>
          <t>acima de 0% até 1%
acima de 1% até 5%
acima de 5% até 10%
acima de 10% até 15%
acima de 15% até 20%
acima de 20% até 30%
acima de 30% até 50%
acima de 50%</t>
        </r>
      </text>
    </comment>
    <comment ref="J351" authorId="0" shapeId="0">
      <text>
        <r>
          <rPr>
            <b/>
            <sz val="9"/>
            <color indexed="8"/>
            <rFont val="Calibri"/>
            <family val="2"/>
          </rPr>
          <t>Preencha a coluna de deficiências</t>
        </r>
      </text>
    </comment>
    <comment ref="N351" authorId="0" shapeId="0">
      <text>
        <r>
          <rPr>
            <b/>
            <sz val="9"/>
            <color indexed="8"/>
            <rFont val="Calibri"/>
            <family val="2"/>
          </rPr>
          <t>acima de 0% até 1%
acima de 1% até 5%
acima de 5% até 10%
acima de 10% até 15%
acima de 15% até 20%
acima de 20% até 30%
acima de 30% até 50%
acima de 50%</t>
        </r>
      </text>
    </comment>
    <comment ref="J370" authorId="0" shapeId="0">
      <text>
        <r>
          <rPr>
            <b/>
            <sz val="9"/>
            <color indexed="8"/>
            <rFont val="Calibri"/>
            <family val="2"/>
          </rPr>
          <t>Preencha a coluna de deficiências</t>
        </r>
      </text>
    </comment>
    <comment ref="N370" authorId="0" shapeId="0">
      <text>
        <r>
          <rPr>
            <b/>
            <sz val="9"/>
            <color indexed="8"/>
            <rFont val="Calibri"/>
            <family val="2"/>
          </rPr>
          <t>acima de 0% até 3%
acima de 3% até 5%
acima de 5% até 10%
acima de 10% até 15%
acima de 15% até 20%
acima de 20% até 30%
acima de 30% até 50%
acima de 50%</t>
        </r>
      </text>
    </comment>
    <comment ref="J399" authorId="0" shapeId="0">
      <text>
        <r>
          <rPr>
            <b/>
            <sz val="9"/>
            <color indexed="8"/>
            <rFont val="Calibri"/>
            <family val="2"/>
          </rPr>
          <t>Preencha a coluna de deficiências</t>
        </r>
      </text>
    </comment>
    <comment ref="N399" authorId="0" shapeId="0">
      <text>
        <r>
          <rPr>
            <b/>
            <sz val="9"/>
            <color indexed="8"/>
            <rFont val="Calibri"/>
            <family val="2"/>
          </rPr>
          <t>acima de 0% até 5%
acima de 5% até 15%
acima de 15%</t>
        </r>
      </text>
    </comment>
    <comment ref="J402" authorId="0" shapeId="0">
      <text>
        <r>
          <rPr>
            <b/>
            <sz val="9"/>
            <color indexed="8"/>
            <rFont val="Calibri"/>
            <family val="2"/>
          </rPr>
          <t>Preencha a coluna de deficiências</t>
        </r>
      </text>
    </comment>
    <comment ref="N402" authorId="0" shapeId="0">
      <text>
        <r>
          <rPr>
            <b/>
            <sz val="9"/>
            <color indexed="8"/>
            <rFont val="Calibri"/>
            <family val="2"/>
          </rPr>
          <t>acima de 0% até 1%
acima de 1% até 5%
acima de 5% até 10%
acima de 10% até 15%
acima de 15% até 20%
acima de 20% até 30%
acima de 30% até 50%
acima de 50%</t>
        </r>
      </text>
    </comment>
    <comment ref="J406" authorId="0" shapeId="0">
      <text>
        <r>
          <rPr>
            <b/>
            <sz val="9"/>
            <color indexed="8"/>
            <rFont val="Calibri"/>
            <family val="2"/>
          </rPr>
          <t>Preencha a coluna de deficiências</t>
        </r>
      </text>
    </comment>
    <comment ref="N406" authorId="0" shapeId="0">
      <text>
        <r>
          <rPr>
            <b/>
            <sz val="9"/>
            <color indexed="8"/>
            <rFont val="Calibri"/>
            <family val="2"/>
          </rPr>
          <t>acima de 0% até 1%
acima de 1% até 5%
acima de 5% até 10%
acima de 10% até 15%
acima de 15% até 20%
acima de 20% até 30%
acima de 30% até 50%
acima de 50%</t>
        </r>
      </text>
    </comment>
    <comment ref="J410" authorId="0" shapeId="0">
      <text>
        <r>
          <rPr>
            <b/>
            <sz val="9"/>
            <color indexed="8"/>
            <rFont val="Calibri"/>
            <family val="2"/>
          </rPr>
          <t>Preencha a coluna de deficiências</t>
        </r>
      </text>
    </comment>
    <comment ref="N410" authorId="0" shapeId="0">
      <text>
        <r>
          <rPr>
            <b/>
            <sz val="9"/>
            <color indexed="8"/>
            <rFont val="Calibri"/>
            <family val="2"/>
          </rPr>
          <t>acima de 0% até 10%
acima de 10% até 20%
acima de 20% até 40%
acima de 40% até 60%
acima de 60%</t>
        </r>
      </text>
    </comment>
    <comment ref="J411" authorId="0" shapeId="0">
      <text>
        <r>
          <rPr>
            <b/>
            <sz val="9"/>
            <color indexed="8"/>
            <rFont val="Calibri"/>
            <family val="2"/>
          </rPr>
          <t>Preencha a coluna de deficiências</t>
        </r>
      </text>
    </comment>
    <comment ref="N411" authorId="0" shapeId="0">
      <text>
        <r>
          <rPr>
            <b/>
            <sz val="9"/>
            <color indexed="8"/>
            <rFont val="Calibri"/>
            <family val="2"/>
          </rPr>
          <t>até 1
de 2 a 3
de 4 a 5
acima de 5</t>
        </r>
      </text>
    </comment>
    <comment ref="J412" authorId="0" shapeId="0">
      <text>
        <r>
          <rPr>
            <b/>
            <sz val="9"/>
            <color indexed="8"/>
            <rFont val="Calibri"/>
            <family val="2"/>
          </rPr>
          <t>Preencha a coluna de deficiências</t>
        </r>
      </text>
    </comment>
    <comment ref="N412" authorId="0" shapeId="0">
      <text>
        <r>
          <rPr>
            <b/>
            <sz val="9"/>
            <color indexed="8"/>
            <rFont val="Calibri"/>
            <family val="2"/>
          </rPr>
          <t>até 1
de 2 a 3
de 4 a 5
acima de 5</t>
        </r>
      </text>
    </comment>
    <comment ref="J424" authorId="0" shapeId="0">
      <text>
        <r>
          <rPr>
            <b/>
            <sz val="9"/>
            <color indexed="8"/>
            <rFont val="Calibri"/>
            <family val="2"/>
          </rPr>
          <t>Preencha a coluna de deficiências</t>
        </r>
      </text>
    </comment>
    <comment ref="N424" authorId="0" shapeId="0">
      <text>
        <r>
          <rPr>
            <b/>
            <sz val="9"/>
            <color indexed="8"/>
            <rFont val="Calibri"/>
            <family val="2"/>
          </rPr>
          <t>acima de 0% até 1%
acima de 1% até 5%
acima de 5% até 10%
acima de 10% até 15%
acima de 15% até 20%
acima de 20% até 30%
acima de 30% até 50%
acima de 50%</t>
        </r>
      </text>
    </comment>
    <comment ref="J427" authorId="0" shapeId="0">
      <text>
        <r>
          <rPr>
            <b/>
            <sz val="9"/>
            <color indexed="8"/>
            <rFont val="Calibri"/>
            <family val="2"/>
          </rPr>
          <t>Preencha a coluna de deficiências</t>
        </r>
      </text>
    </comment>
    <comment ref="N427" authorId="0" shapeId="0">
      <text>
        <r>
          <rPr>
            <b/>
            <sz val="9"/>
            <color indexed="8"/>
            <rFont val="Calibri"/>
            <family val="2"/>
          </rPr>
          <t>acima de 0% até 1%
acima de 1% até 5%
acima de 5% até 10%
acima de 10% até 15%
acima de 15% até 20%
acima de 20% até 30%
acima de 30% até 50%
acima de 50%</t>
        </r>
      </text>
    </comment>
    <comment ref="J438" authorId="0" shapeId="0">
      <text>
        <r>
          <rPr>
            <b/>
            <sz val="9"/>
            <color indexed="8"/>
            <rFont val="Calibri"/>
            <family val="2"/>
          </rPr>
          <t>Preencha a coluna de deficiências</t>
        </r>
      </text>
    </comment>
    <comment ref="N438" authorId="0" shapeId="0">
      <text>
        <r>
          <rPr>
            <b/>
            <sz val="9"/>
            <color indexed="8"/>
            <rFont val="Calibri"/>
            <family val="2"/>
          </rPr>
          <t>acima de 0% até 0,5%
acima de 0,5% até 5%
acima de 5% até 10%
acima de 10% até 15%
acima de 15% até 20%
acima de 20% até 30%
acima de 30% até 50%
acima de 50%</t>
        </r>
      </text>
    </comment>
    <comment ref="J439" authorId="0" shapeId="0">
      <text>
        <r>
          <rPr>
            <b/>
            <sz val="9"/>
            <color indexed="8"/>
            <rFont val="Calibri"/>
            <family val="2"/>
          </rPr>
          <t>Preencha a coluna de deficiências</t>
        </r>
      </text>
    </comment>
    <comment ref="N439" authorId="0" shapeId="0">
      <text>
        <r>
          <rPr>
            <b/>
            <sz val="9"/>
            <color indexed="8"/>
            <rFont val="Calibri"/>
            <family val="2"/>
          </rPr>
          <t>acima de 0% até 1%
acima de 1% até 5%
acima de 5% até 10%
acima de 10% até 15%
acima de 15% até 20%
acima de 20% até 30%
acima de 30% até 50%
acima de 50%</t>
        </r>
      </text>
    </comment>
    <comment ref="J442" authorId="0" shapeId="0">
      <text>
        <r>
          <rPr>
            <b/>
            <sz val="9"/>
            <color indexed="8"/>
            <rFont val="Calibri"/>
            <family val="2"/>
          </rPr>
          <t>Preencha a coluna de deficiências</t>
        </r>
      </text>
    </comment>
    <comment ref="N442" authorId="0" shapeId="0">
      <text>
        <r>
          <rPr>
            <b/>
            <sz val="9"/>
            <color indexed="8"/>
            <rFont val="Calibri"/>
            <family val="2"/>
          </rPr>
          <t>acima de 0% até 0,5%
acima de 0,5% até 5%
acima de 5% até 10%
acima de 10% até 15%
acima de 15% até 20%
acima de 20% até 30%
acima de 30% até 50%
acima de 50%</t>
        </r>
      </text>
    </comment>
    <comment ref="J447" authorId="0" shapeId="0">
      <text>
        <r>
          <rPr>
            <b/>
            <sz val="9"/>
            <color indexed="8"/>
            <rFont val="Calibri"/>
            <family val="2"/>
          </rPr>
          <t>Preencha a coluna de deficiências</t>
        </r>
      </text>
    </comment>
    <comment ref="N447" authorId="0" shapeId="0">
      <text>
        <r>
          <rPr>
            <b/>
            <sz val="9"/>
            <color indexed="8"/>
            <rFont val="Calibri"/>
            <family val="2"/>
          </rPr>
          <t>acima de 0% até 0,5%
acima de 0,5% até 5%
acima de 5% até 10%
acima de 10% até 15%
acima de 15% até 20%
acima de 20% até 30%
acima de 30% até 50%
acima de 50%</t>
        </r>
      </text>
    </comment>
    <comment ref="J448" authorId="0" shapeId="0">
      <text>
        <r>
          <rPr>
            <b/>
            <sz val="9"/>
            <color indexed="8"/>
            <rFont val="Calibri"/>
            <family val="2"/>
          </rPr>
          <t>Preencha a coluna de deficiências</t>
        </r>
      </text>
    </comment>
    <comment ref="N448" authorId="0" shapeId="0">
      <text>
        <r>
          <rPr>
            <b/>
            <sz val="9"/>
            <color indexed="8"/>
            <rFont val="Calibri"/>
            <family val="2"/>
          </rPr>
          <t>acima de 0% até 1%
acima de 1% até 5%
acima de 5% até 10%
acima de 10% até 15%
acima de 15% até 20%
acima de 20% até 30%
acima de 30% até 50%
acima de 50%</t>
        </r>
      </text>
    </comment>
    <comment ref="J451" authorId="0" shapeId="0">
      <text>
        <r>
          <rPr>
            <b/>
            <sz val="9"/>
            <color indexed="8"/>
            <rFont val="Calibri"/>
            <family val="2"/>
          </rPr>
          <t>Preencha a coluna de deficiências</t>
        </r>
      </text>
    </comment>
    <comment ref="N451" authorId="0" shapeId="0">
      <text>
        <r>
          <rPr>
            <b/>
            <sz val="9"/>
            <color indexed="8"/>
            <rFont val="Calibri"/>
            <family val="2"/>
          </rPr>
          <t>acima de 0% até 0,5%
acima de 0,5% até 5%
acima de 5% até 10%
acima de 10% até 15%
acima de 15% até 20%
acima de 20% até 30%
acima de 30% até 50%
acima de 50%</t>
        </r>
      </text>
    </comment>
    <comment ref="J456" authorId="0" shapeId="0">
      <text>
        <r>
          <rPr>
            <b/>
            <sz val="9"/>
            <color indexed="8"/>
            <rFont val="Calibri"/>
            <family val="2"/>
          </rPr>
          <t>Preencha a coluna de deficiências</t>
        </r>
      </text>
    </comment>
    <comment ref="N456" authorId="0" shapeId="0">
      <text>
        <r>
          <rPr>
            <b/>
            <sz val="9"/>
            <color indexed="8"/>
            <rFont val="Calibri"/>
            <family val="2"/>
          </rPr>
          <t>acima de 0% até 0,5%
acima de 0,5% até 5%
acima de 5% até 10%
acima de 10% até 15%
acima de 15% até 20%
acima de 20% até 30%
acima de 30% até 50%
acima de 50%</t>
        </r>
      </text>
    </comment>
    <comment ref="J457" authorId="0" shapeId="0">
      <text>
        <r>
          <rPr>
            <b/>
            <sz val="9"/>
            <color indexed="8"/>
            <rFont val="Calibri"/>
            <family val="2"/>
          </rPr>
          <t>Preencha a coluna de deficiências</t>
        </r>
      </text>
    </comment>
    <comment ref="N457" authorId="0" shapeId="0">
      <text>
        <r>
          <rPr>
            <b/>
            <sz val="9"/>
            <color indexed="8"/>
            <rFont val="Calibri"/>
            <family val="2"/>
          </rPr>
          <t>acima de 0% até 1%
acima de 1% até 5%
acima de 5% até 10%
acima de 10% até 15%
acima de 15% até 20%
acima de 20% até 30%
acima de 30% até 50%
acima de 50%</t>
        </r>
      </text>
    </comment>
    <comment ref="J460" authorId="0" shapeId="0">
      <text>
        <r>
          <rPr>
            <b/>
            <sz val="9"/>
            <color indexed="8"/>
            <rFont val="Calibri"/>
            <family val="2"/>
          </rPr>
          <t>Preencha a coluna de deficiências</t>
        </r>
      </text>
    </comment>
    <comment ref="N460" authorId="0" shapeId="0">
      <text>
        <r>
          <rPr>
            <b/>
            <sz val="9"/>
            <color indexed="8"/>
            <rFont val="Calibri"/>
            <family val="2"/>
          </rPr>
          <t>acima de 0% até 0,5%
acima de 0,5% até 5%
acima de 5% até 10%
acima de 10% até 15%
acima de 15% até 20%
acima de 20% até 30%
acima de 30% até 50%
acima de 50%</t>
        </r>
      </text>
    </comment>
    <comment ref="J465" authorId="0" shapeId="0">
      <text>
        <r>
          <rPr>
            <b/>
            <sz val="9"/>
            <color indexed="8"/>
            <rFont val="Calibri"/>
            <family val="2"/>
          </rPr>
          <t>Preencha a coluna de deficiências</t>
        </r>
      </text>
    </comment>
    <comment ref="N465" authorId="0" shapeId="0">
      <text>
        <r>
          <rPr>
            <b/>
            <sz val="9"/>
            <color indexed="8"/>
            <rFont val="Calibri"/>
            <family val="2"/>
          </rPr>
          <t>acima de 0% até 0,5%
acima de 0,5% até 5%
acima de 5% até 10%
acima de 10% até 15%
acima de 15% até 20%
acima de 20% até 30%
acima de 30% até 50%
acima de 50%</t>
        </r>
      </text>
    </comment>
    <comment ref="J466" authorId="0" shapeId="0">
      <text>
        <r>
          <rPr>
            <b/>
            <sz val="9"/>
            <color indexed="8"/>
            <rFont val="Calibri"/>
            <family val="2"/>
          </rPr>
          <t>Preencha a coluna de deficiências</t>
        </r>
      </text>
    </comment>
    <comment ref="N466" authorId="0" shapeId="0">
      <text>
        <r>
          <rPr>
            <b/>
            <sz val="9"/>
            <color indexed="8"/>
            <rFont val="Calibri"/>
            <family val="2"/>
          </rPr>
          <t>acima de 0% até 1%
acima de 1% até 5%
acima de 5% até 10%
acima de 10% até 15%
acima de 15% até 20%
acima de 20% até 30%
acima de 30% até 50%
acima de 50%</t>
        </r>
      </text>
    </comment>
    <comment ref="J469" authorId="0" shapeId="0">
      <text>
        <r>
          <rPr>
            <b/>
            <sz val="9"/>
            <color indexed="8"/>
            <rFont val="Calibri"/>
            <family val="2"/>
          </rPr>
          <t>Preencha a coluna de deficiências</t>
        </r>
      </text>
    </comment>
    <comment ref="N469" authorId="0" shapeId="0">
      <text>
        <r>
          <rPr>
            <b/>
            <sz val="9"/>
            <color indexed="8"/>
            <rFont val="Calibri"/>
            <family val="2"/>
          </rPr>
          <t>acima de 0% até 0,5%
acima de 0,5% até 5%
acima de 5% até 10%
acima de 10% até 15%
acima de 15% até 20%
acima de 20% até 30%
acima de 30% até 50%
acima de 50%</t>
        </r>
      </text>
    </comment>
    <comment ref="J474" authorId="0" shapeId="0">
      <text>
        <r>
          <rPr>
            <b/>
            <sz val="9"/>
            <color indexed="8"/>
            <rFont val="Calibri"/>
            <family val="2"/>
          </rPr>
          <t>Preencha a coluna de deficiências</t>
        </r>
      </text>
    </comment>
    <comment ref="N474" authorId="0" shapeId="0">
      <text>
        <r>
          <rPr>
            <b/>
            <sz val="9"/>
            <color indexed="8"/>
            <rFont val="Calibri"/>
            <family val="2"/>
          </rPr>
          <t>acima de 0% até 0,5%
acima de 0,5% até 5%
acima de 5% até 10%
acima de 10% até 15%
acima de 15% até 20%
acima de 20% até 30%
acima de 30% até 50%
acima de 50%</t>
        </r>
      </text>
    </comment>
    <comment ref="J475" authorId="0" shapeId="0">
      <text>
        <r>
          <rPr>
            <b/>
            <sz val="9"/>
            <color indexed="8"/>
            <rFont val="Calibri"/>
            <family val="2"/>
          </rPr>
          <t>Preencha a coluna de deficiências</t>
        </r>
      </text>
    </comment>
    <comment ref="N475" authorId="0" shapeId="0">
      <text>
        <r>
          <rPr>
            <b/>
            <sz val="9"/>
            <color indexed="8"/>
            <rFont val="Calibri"/>
            <family val="2"/>
          </rPr>
          <t>acima de 0% até 1%
acima de 1% até 5%
acima de 5% até 10%
acima de 10% até 15%
acima de 15% até 20%
acima de 20% até 30%
acima de 30% até 50%
acima de 50%</t>
        </r>
      </text>
    </comment>
    <comment ref="J478" authorId="0" shapeId="0">
      <text>
        <r>
          <rPr>
            <b/>
            <sz val="9"/>
            <color indexed="8"/>
            <rFont val="Calibri"/>
            <family val="2"/>
          </rPr>
          <t>Preencha a coluna de deficiências</t>
        </r>
      </text>
    </comment>
    <comment ref="N478" authorId="0" shapeId="0">
      <text>
        <r>
          <rPr>
            <b/>
            <sz val="9"/>
            <color indexed="8"/>
            <rFont val="Calibri"/>
            <family val="2"/>
          </rPr>
          <t>acima de 0% até 0,5%
acima de 0,5% até 5%
acima de 5% até 10%
acima de 10% até 15%
acima de 15% até 20%
acima de 20% até 30%
acima de 30% até 50%
acima de 50%</t>
        </r>
      </text>
    </comment>
    <comment ref="J483" authorId="0" shapeId="0">
      <text>
        <r>
          <rPr>
            <b/>
            <sz val="9"/>
            <color indexed="8"/>
            <rFont val="Calibri"/>
            <family val="2"/>
          </rPr>
          <t>Preencha a coluna de deficiências</t>
        </r>
      </text>
    </comment>
    <comment ref="N483" authorId="0" shapeId="0">
      <text>
        <r>
          <rPr>
            <b/>
            <sz val="9"/>
            <color indexed="8"/>
            <rFont val="Calibri"/>
            <family val="2"/>
          </rPr>
          <t>acima de 0% até 0,5%
acima de 0,5% até 5%
acima de 5% até 10%
acima de 10% até 15%
acima de 15% até 20%
acima de 20% até 30%
acima de 30% até 50%
acima de 50%</t>
        </r>
      </text>
    </comment>
    <comment ref="J484" authorId="0" shapeId="0">
      <text>
        <r>
          <rPr>
            <b/>
            <sz val="9"/>
            <color indexed="8"/>
            <rFont val="Calibri"/>
            <family val="2"/>
          </rPr>
          <t>Preencha a coluna de deficiências</t>
        </r>
      </text>
    </comment>
    <comment ref="N484" authorId="0" shapeId="0">
      <text>
        <r>
          <rPr>
            <b/>
            <sz val="9"/>
            <color indexed="8"/>
            <rFont val="Calibri"/>
            <family val="2"/>
          </rPr>
          <t>acima de 0% até 1%
acima de 1% até 5%
acima de 5% até 10%
acima de 10% até 15%
acima de 15% até 20%
acima de 20% até 30%
acima de 30% até 50%
acima de 50%</t>
        </r>
      </text>
    </comment>
    <comment ref="J487" authorId="0" shapeId="0">
      <text>
        <r>
          <rPr>
            <b/>
            <sz val="9"/>
            <color indexed="8"/>
            <rFont val="Calibri"/>
            <family val="2"/>
          </rPr>
          <t>Preencha a coluna de deficiências</t>
        </r>
      </text>
    </comment>
    <comment ref="N487" authorId="0" shapeId="0">
      <text>
        <r>
          <rPr>
            <b/>
            <sz val="9"/>
            <color indexed="8"/>
            <rFont val="Calibri"/>
            <family val="2"/>
          </rPr>
          <t>acima de 0% até 0,5%
acima de 0,5% até 5%
acima de 5% até 10%
acima de 10% até 15%
acima de 15% até 20%
acima de 20% até 30%
acima de 30% até 50%
acima de 50%</t>
        </r>
      </text>
    </comment>
    <comment ref="J492" authorId="0" shapeId="0">
      <text>
        <r>
          <rPr>
            <b/>
            <sz val="9"/>
            <color indexed="8"/>
            <rFont val="Calibri"/>
            <family val="2"/>
          </rPr>
          <t>Preencha a coluna de deficiências</t>
        </r>
      </text>
    </comment>
    <comment ref="N492" authorId="0" shapeId="0">
      <text>
        <r>
          <rPr>
            <b/>
            <sz val="9"/>
            <color indexed="8"/>
            <rFont val="Calibri"/>
            <family val="2"/>
          </rPr>
          <t>acima de 0% até 0,5%
acima de 0,5% até 5%
acima de 5% até 10%
acima de 10% até 15%
acima de 15% até 20%
acima de 20% até 30%
acima de 30% até 50%
acima de 50%</t>
        </r>
      </text>
    </comment>
    <comment ref="J493" authorId="0" shapeId="0">
      <text>
        <r>
          <rPr>
            <b/>
            <sz val="9"/>
            <color indexed="8"/>
            <rFont val="Calibri"/>
            <family val="2"/>
          </rPr>
          <t>Preencha a coluna de deficiências</t>
        </r>
      </text>
    </comment>
    <comment ref="N493" authorId="0" shapeId="0">
      <text>
        <r>
          <rPr>
            <b/>
            <sz val="9"/>
            <color indexed="8"/>
            <rFont val="Calibri"/>
            <family val="2"/>
          </rPr>
          <t>acima de 0% até 1%
acima de 1% até 5%
acima de 5% até 10%
acima de 10% até 15%
acima de 15% até 20%
acima de 20% até 30%
acima de 30% até 50%
acima de 50%</t>
        </r>
      </text>
    </comment>
    <comment ref="J496" authorId="0" shapeId="0">
      <text>
        <r>
          <rPr>
            <b/>
            <sz val="9"/>
            <color indexed="8"/>
            <rFont val="Calibri"/>
            <family val="2"/>
          </rPr>
          <t>Preencha a coluna de deficiências</t>
        </r>
      </text>
    </comment>
    <comment ref="N496" authorId="0" shapeId="0">
      <text>
        <r>
          <rPr>
            <b/>
            <sz val="9"/>
            <color indexed="8"/>
            <rFont val="Calibri"/>
            <family val="2"/>
          </rPr>
          <t>acima de 0% até 0,5%
acima de 0,5% até 5%
acima de 5% até 10%
acima de 10% até 15%
acima de 15% até 20%
acima de 20% até 30%
acima de 30% até 50%
acima de 50%</t>
        </r>
      </text>
    </comment>
    <comment ref="J501" authorId="0" shapeId="0">
      <text>
        <r>
          <rPr>
            <b/>
            <sz val="9"/>
            <color indexed="8"/>
            <rFont val="Calibri"/>
            <family val="2"/>
          </rPr>
          <t>Preencha a coluna de deficiências</t>
        </r>
      </text>
    </comment>
    <comment ref="N501" authorId="0" shapeId="0">
      <text>
        <r>
          <rPr>
            <b/>
            <sz val="9"/>
            <color indexed="8"/>
            <rFont val="Calibri"/>
            <family val="2"/>
          </rPr>
          <t>acima de 0% até 0,5%
acima de 0,5% até 5%
acima de 5% até 10%
acima de 10% até 15%
acima de 15% até 20%
acima de 20% até 30%
acima de 30% até 50%
acima de 50%</t>
        </r>
      </text>
    </comment>
    <comment ref="J502" authorId="0" shapeId="0">
      <text>
        <r>
          <rPr>
            <b/>
            <sz val="9"/>
            <color indexed="8"/>
            <rFont val="Calibri"/>
            <family val="2"/>
          </rPr>
          <t>Preencha a coluna de deficiências</t>
        </r>
      </text>
    </comment>
    <comment ref="N502" authorId="0" shapeId="0">
      <text>
        <r>
          <rPr>
            <b/>
            <sz val="9"/>
            <color indexed="8"/>
            <rFont val="Calibri"/>
            <family val="2"/>
          </rPr>
          <t>acima de 0% até 1%
acima de 1% até 5%
acima de 5% até 10%
acima de 10% até 15%
acima de 15% até 20%
acima de 20% até 30%
acima de 30% até 50%
acima de 50%</t>
        </r>
      </text>
    </comment>
    <comment ref="J505" authorId="0" shapeId="0">
      <text>
        <r>
          <rPr>
            <b/>
            <sz val="9"/>
            <color indexed="8"/>
            <rFont val="Calibri"/>
            <family val="2"/>
          </rPr>
          <t>Preencha a coluna de deficiências</t>
        </r>
      </text>
    </comment>
    <comment ref="N505" authorId="0" shapeId="0">
      <text>
        <r>
          <rPr>
            <b/>
            <sz val="9"/>
            <color indexed="8"/>
            <rFont val="Calibri"/>
            <family val="2"/>
          </rPr>
          <t>acima de 0% até 0,5%
acima de 0,5% até 5%
acima de 5% até 10%
acima de 10% até 15%
acima de 15% até 20%
acima de 20% até 30%
acima de 30% até 50%
acima de 50%</t>
        </r>
      </text>
    </comment>
    <comment ref="J510" authorId="0" shapeId="0">
      <text>
        <r>
          <rPr>
            <b/>
            <sz val="9"/>
            <color indexed="8"/>
            <rFont val="Calibri"/>
            <family val="2"/>
          </rPr>
          <t>Preencha a coluna de deficiências</t>
        </r>
      </text>
    </comment>
    <comment ref="N510" authorId="0" shapeId="0">
      <text>
        <r>
          <rPr>
            <b/>
            <sz val="9"/>
            <color indexed="8"/>
            <rFont val="Calibri"/>
            <family val="2"/>
          </rPr>
          <t>acima de 0% até 0,5%
acima de 0,5% até 5%
acima de 5% até 10%
acima de 10% até 15%
acima de 15% até 20%
acima de 20% até 30%
acima de 30% até 50%
acima de 50%</t>
        </r>
      </text>
    </comment>
    <comment ref="J511" authorId="0" shapeId="0">
      <text>
        <r>
          <rPr>
            <b/>
            <sz val="9"/>
            <color indexed="8"/>
            <rFont val="Calibri"/>
            <family val="2"/>
          </rPr>
          <t>Preencha a coluna de deficiências</t>
        </r>
      </text>
    </comment>
    <comment ref="N511" authorId="0" shapeId="0">
      <text>
        <r>
          <rPr>
            <b/>
            <sz val="9"/>
            <color indexed="8"/>
            <rFont val="Calibri"/>
            <family val="2"/>
          </rPr>
          <t>acima de 0% até 1%
acima de 1% até 5%
acima de 5% até 10%
acima de 10% até 15%
acima de 15% até 20%
acima de 20% até 30%
acima de 30% até 50%
acima de 50%</t>
        </r>
      </text>
    </comment>
    <comment ref="J514" authorId="0" shapeId="0">
      <text>
        <r>
          <rPr>
            <b/>
            <sz val="9"/>
            <color indexed="8"/>
            <rFont val="Calibri"/>
            <family val="2"/>
          </rPr>
          <t>Preencha a coluna de deficiências</t>
        </r>
      </text>
    </comment>
    <comment ref="N514" authorId="0" shapeId="0">
      <text>
        <r>
          <rPr>
            <b/>
            <sz val="9"/>
            <color indexed="8"/>
            <rFont val="Calibri"/>
            <family val="2"/>
          </rPr>
          <t>acima de 0% até 0,5%
acima de 0,5% até 5%
acima de 5% até 10%
acima de 10% até 15%
acima de 15% até 20%
acima de 20% até 30%
acima de 30% até 50%
acima de 50%</t>
        </r>
      </text>
    </comment>
    <comment ref="J519" authorId="0" shapeId="0">
      <text>
        <r>
          <rPr>
            <b/>
            <sz val="9"/>
            <color indexed="8"/>
            <rFont val="Calibri"/>
            <family val="2"/>
          </rPr>
          <t>Preencha a coluna de deficiências</t>
        </r>
      </text>
    </comment>
    <comment ref="N519" authorId="0" shapeId="0">
      <text>
        <r>
          <rPr>
            <b/>
            <sz val="9"/>
            <color indexed="8"/>
            <rFont val="Calibri"/>
            <family val="2"/>
          </rPr>
          <t>acima de 0% até 0,5%
acima de 0,5% até 5%
acima de 5% até 10%
acima de 10% até 15%
acima de 15% até 20%
acima de 20% até 30%
acima de 30% até 50%
acima de 50%</t>
        </r>
      </text>
    </comment>
    <comment ref="J520" authorId="0" shapeId="0">
      <text>
        <r>
          <rPr>
            <b/>
            <sz val="9"/>
            <color indexed="8"/>
            <rFont val="Calibri"/>
            <family val="2"/>
          </rPr>
          <t>Preencha a coluna de deficiências</t>
        </r>
      </text>
    </comment>
    <comment ref="N520" authorId="0" shapeId="0">
      <text>
        <r>
          <rPr>
            <b/>
            <sz val="9"/>
            <color indexed="8"/>
            <rFont val="Calibri"/>
            <family val="2"/>
          </rPr>
          <t>acima de 0% até 1%
acima de 1% até 5%
acima de 5% até 10%
acima de 10% até 15%
acima de 15% até 20%
acima de 20% até 30%
acima de 30% até 50%
acima de 50%</t>
        </r>
      </text>
    </comment>
    <comment ref="J523" authorId="0" shapeId="0">
      <text>
        <r>
          <rPr>
            <b/>
            <sz val="9"/>
            <color indexed="8"/>
            <rFont val="Calibri"/>
            <family val="2"/>
          </rPr>
          <t>Preencha a coluna de deficiências</t>
        </r>
      </text>
    </comment>
    <comment ref="N523" authorId="0" shapeId="0">
      <text>
        <r>
          <rPr>
            <b/>
            <sz val="9"/>
            <color indexed="8"/>
            <rFont val="Calibri"/>
            <family val="2"/>
          </rPr>
          <t>acima de 0% até 0,5%
acima de 0,5% até 5%
acima de 5% até 10%
acima de 10% até 15%
acima de 15% até 20%
acima de 20% até 30%
acima de 30% até 50%
acima de 50%</t>
        </r>
      </text>
    </comment>
    <comment ref="J528" authorId="0" shapeId="0">
      <text>
        <r>
          <rPr>
            <b/>
            <sz val="9"/>
            <color indexed="8"/>
            <rFont val="Calibri"/>
            <family val="2"/>
          </rPr>
          <t>Preencha a coluna de deficiências</t>
        </r>
      </text>
    </comment>
    <comment ref="N528" authorId="0" shapeId="0">
      <text>
        <r>
          <rPr>
            <b/>
            <sz val="9"/>
            <color indexed="8"/>
            <rFont val="Calibri"/>
            <family val="2"/>
          </rPr>
          <t>acima de 0% até 0,5%
acima de 0,5% até 5%
acima de 5% até 10%
acima de 10% até 15%
acima de 15% até 20%
acima de 20% até 30%
acima de 30% até 50%
acima de 50%</t>
        </r>
      </text>
    </comment>
    <comment ref="J529" authorId="0" shapeId="0">
      <text>
        <r>
          <rPr>
            <b/>
            <sz val="9"/>
            <color indexed="8"/>
            <rFont val="Calibri"/>
            <family val="2"/>
          </rPr>
          <t>Preencha a coluna de deficiências</t>
        </r>
      </text>
    </comment>
    <comment ref="N529" authorId="0" shapeId="0">
      <text>
        <r>
          <rPr>
            <b/>
            <sz val="9"/>
            <color indexed="8"/>
            <rFont val="Calibri"/>
            <family val="2"/>
          </rPr>
          <t>acima de 0% até 1%
acima de 1% até 5%
acima de 5% até 10%
acima de 10% até 15%
acima de 15% até 20%
acima de 20% até 30%
acima de 30% até 50%
acima de 50%</t>
        </r>
      </text>
    </comment>
    <comment ref="J532" authorId="0" shapeId="0">
      <text>
        <r>
          <rPr>
            <b/>
            <sz val="9"/>
            <color indexed="8"/>
            <rFont val="Calibri"/>
            <family val="2"/>
          </rPr>
          <t>Preencha a coluna de deficiências</t>
        </r>
      </text>
    </comment>
    <comment ref="N532" authorId="0" shapeId="0">
      <text>
        <r>
          <rPr>
            <b/>
            <sz val="9"/>
            <color indexed="8"/>
            <rFont val="Calibri"/>
            <family val="2"/>
          </rPr>
          <t>acima de 0% até 0,5%
acima de 0,5% até 5%
acima de 5% até 10%
acima de 10% até 15%
acima de 15% até 20%
acima de 20% até 30%
acima de 30% até 50%
acima de 50%</t>
        </r>
      </text>
    </comment>
    <comment ref="J537" authorId="0" shapeId="0">
      <text>
        <r>
          <rPr>
            <b/>
            <sz val="9"/>
            <color indexed="8"/>
            <rFont val="Calibri"/>
            <family val="2"/>
          </rPr>
          <t>Preencha a coluna de deficiências</t>
        </r>
      </text>
    </comment>
    <comment ref="N537" authorId="0" shapeId="0">
      <text>
        <r>
          <rPr>
            <b/>
            <sz val="9"/>
            <color indexed="8"/>
            <rFont val="Calibri"/>
            <family val="2"/>
          </rPr>
          <t>acima de 0% até 0,5%
acima de 0,5% até 5%
acima de 5% até 10%
acima de 10% até 15%
acima de 15% até 20%
acima de 20% até 30%
acima de 30% até 50%
acima de 50%</t>
        </r>
      </text>
    </comment>
    <comment ref="J538" authorId="0" shapeId="0">
      <text>
        <r>
          <rPr>
            <b/>
            <sz val="9"/>
            <color indexed="8"/>
            <rFont val="Calibri"/>
            <family val="2"/>
          </rPr>
          <t>Preencha a coluna de deficiências</t>
        </r>
      </text>
    </comment>
    <comment ref="N538" authorId="0" shapeId="0">
      <text>
        <r>
          <rPr>
            <b/>
            <sz val="9"/>
            <color indexed="8"/>
            <rFont val="Calibri"/>
            <family val="2"/>
          </rPr>
          <t>acima de 0% até 1%
acima de 1% até 5%
acima de 5% até 10%
acima de 10% até 15%
acima de 15% até 20%
acima de 20% até 30%
acima de 30% até 50%
acima de 50%</t>
        </r>
      </text>
    </comment>
    <comment ref="J541" authorId="0" shapeId="0">
      <text>
        <r>
          <rPr>
            <b/>
            <sz val="9"/>
            <color indexed="8"/>
            <rFont val="Calibri"/>
            <family val="2"/>
          </rPr>
          <t>Preencha a coluna de deficiências</t>
        </r>
      </text>
    </comment>
    <comment ref="N541" authorId="0" shapeId="0">
      <text>
        <r>
          <rPr>
            <b/>
            <sz val="9"/>
            <color indexed="8"/>
            <rFont val="Calibri"/>
            <family val="2"/>
          </rPr>
          <t>acima de 0% até 0,5%
acima de 0,5% até 5%
acima de 5% até 10%
acima de 10% até 15%
acima de 15% até 20%
acima de 20% até 30%
acima de 30% até 50%
acima de 50%</t>
        </r>
      </text>
    </comment>
    <comment ref="J546" authorId="0" shapeId="0">
      <text>
        <r>
          <rPr>
            <b/>
            <sz val="9"/>
            <color indexed="8"/>
            <rFont val="Calibri"/>
            <family val="2"/>
          </rPr>
          <t>Preencha a coluna de deficiências</t>
        </r>
      </text>
    </comment>
    <comment ref="N546" authorId="0" shapeId="0">
      <text>
        <r>
          <rPr>
            <b/>
            <sz val="9"/>
            <color indexed="8"/>
            <rFont val="Calibri"/>
            <family val="2"/>
          </rPr>
          <t>acima de 0% até 0,5%
acima de 0,5% até 5%
acima de 5% até 10%
acima de 10% até 15%
acima de 15% até 20%
acima de 20% até 30%
acima de 30% até 50%
acima de 50%</t>
        </r>
      </text>
    </comment>
    <comment ref="J547" authorId="0" shapeId="0">
      <text>
        <r>
          <rPr>
            <b/>
            <sz val="9"/>
            <color indexed="8"/>
            <rFont val="Calibri"/>
            <family val="2"/>
          </rPr>
          <t>Preencha a coluna de deficiências</t>
        </r>
      </text>
    </comment>
    <comment ref="N547" authorId="0" shapeId="0">
      <text>
        <r>
          <rPr>
            <b/>
            <sz val="9"/>
            <color indexed="8"/>
            <rFont val="Calibri"/>
            <family val="2"/>
          </rPr>
          <t>acima de 0% até 1%
acima de 1% até 5%
acima de 5% até 10%
acima de 10% até 15%
acima de 15% até 20%
acima de 20% até 30%
acima de 30% até 50%
acima de 50%</t>
        </r>
      </text>
    </comment>
    <comment ref="J550" authorId="0" shapeId="0">
      <text>
        <r>
          <rPr>
            <b/>
            <sz val="9"/>
            <color indexed="8"/>
            <rFont val="Calibri"/>
            <family val="2"/>
          </rPr>
          <t>Preencha a coluna de deficiências</t>
        </r>
      </text>
    </comment>
    <comment ref="N550" authorId="0" shapeId="0">
      <text>
        <r>
          <rPr>
            <b/>
            <sz val="9"/>
            <color indexed="8"/>
            <rFont val="Calibri"/>
            <family val="2"/>
          </rPr>
          <t>acima de 0% até 0,5%
acima de 0,5% até 5%
acima de 5% até 10%
acima de 10% até 15%
acima de 15% até 20%
acima de 20% até 30%
acima de 30% até 50%
acima de 50%</t>
        </r>
      </text>
    </comment>
    <comment ref="J555" authorId="0" shapeId="0">
      <text>
        <r>
          <rPr>
            <b/>
            <sz val="9"/>
            <color indexed="8"/>
            <rFont val="Calibri"/>
            <family val="2"/>
          </rPr>
          <t>Preencha a coluna de deficiências</t>
        </r>
      </text>
    </comment>
    <comment ref="N555" authorId="0" shapeId="0">
      <text>
        <r>
          <rPr>
            <b/>
            <sz val="9"/>
            <color indexed="8"/>
            <rFont val="Calibri"/>
            <family val="2"/>
          </rPr>
          <t>acima de 0% até 0,5%
acima de 0,5% até 5%
acima de 5% até 10%
acima de 10% até 15%
acima de 15% até 20%
acima de 20% até 30%
acima de 30% até 50%
acima de 50%</t>
        </r>
      </text>
    </comment>
    <comment ref="J556" authorId="0" shapeId="0">
      <text>
        <r>
          <rPr>
            <b/>
            <sz val="9"/>
            <color indexed="8"/>
            <rFont val="Calibri"/>
            <family val="2"/>
          </rPr>
          <t>Preencha a coluna de deficiências</t>
        </r>
      </text>
    </comment>
    <comment ref="N556" authorId="0" shapeId="0">
      <text>
        <r>
          <rPr>
            <b/>
            <sz val="9"/>
            <color indexed="8"/>
            <rFont val="Calibri"/>
            <family val="2"/>
          </rPr>
          <t>acima de 0% até 1%
acima de 1% até 5%
acima de 5% até 10%
acima de 10% até 15%
acima de 15% até 20%
acima de 20% até 30%
acima de 30% até 50%
acima de 50%</t>
        </r>
      </text>
    </comment>
    <comment ref="J559" authorId="0" shapeId="0">
      <text>
        <r>
          <rPr>
            <b/>
            <sz val="9"/>
            <color indexed="8"/>
            <rFont val="Calibri"/>
            <family val="2"/>
          </rPr>
          <t>Preencha a coluna de deficiências</t>
        </r>
      </text>
    </comment>
    <comment ref="N559" authorId="0" shapeId="0">
      <text>
        <r>
          <rPr>
            <b/>
            <sz val="9"/>
            <color indexed="8"/>
            <rFont val="Calibri"/>
            <family val="2"/>
          </rPr>
          <t>acima de 0% até 0,5%
acima de 0,5% até 5%
acima de 5% até 10%
acima de 10% até 15%
acima de 15% até 20%
acima de 20% até 30%
acima de 30% até 50%
acima de 50%</t>
        </r>
      </text>
    </comment>
    <comment ref="J564" authorId="0" shapeId="0">
      <text>
        <r>
          <rPr>
            <b/>
            <sz val="9"/>
            <color indexed="8"/>
            <rFont val="Calibri"/>
            <family val="2"/>
          </rPr>
          <t>Preencha a coluna de deficiências</t>
        </r>
      </text>
    </comment>
    <comment ref="N564" authorId="0" shapeId="0">
      <text>
        <r>
          <rPr>
            <b/>
            <sz val="9"/>
            <color indexed="8"/>
            <rFont val="Calibri"/>
            <family val="2"/>
          </rPr>
          <t>acima de 0% até 0,5%
acima de 0,5% até 5%
acima de 5% até 10%
acima de 10% até 15%
acima de 15% até 20%
acima de 20% até 30%
acima de 30% até 50%
acima de 50%</t>
        </r>
      </text>
    </comment>
    <comment ref="J565" authorId="0" shapeId="0">
      <text>
        <r>
          <rPr>
            <b/>
            <sz val="9"/>
            <color indexed="8"/>
            <rFont val="Calibri"/>
            <family val="2"/>
          </rPr>
          <t>Preencha a coluna de deficiências</t>
        </r>
      </text>
    </comment>
    <comment ref="N565" authorId="0" shapeId="0">
      <text>
        <r>
          <rPr>
            <b/>
            <sz val="9"/>
            <color indexed="8"/>
            <rFont val="Calibri"/>
            <family val="2"/>
          </rPr>
          <t>acima de 0% até 1%
acima de 1% até 5%
acima de 5% até 10%
acima de 10% até 15%
acima de 15% até 20%
acima de 20% até 30%
acima de 30% até 50%
acima de 50%</t>
        </r>
      </text>
    </comment>
    <comment ref="J568" authorId="0" shapeId="0">
      <text>
        <r>
          <rPr>
            <b/>
            <sz val="9"/>
            <color indexed="8"/>
            <rFont val="Calibri"/>
            <family val="2"/>
          </rPr>
          <t>Preencha a coluna de deficiências</t>
        </r>
      </text>
    </comment>
    <comment ref="N568" authorId="0" shapeId="0">
      <text>
        <r>
          <rPr>
            <b/>
            <sz val="9"/>
            <color indexed="8"/>
            <rFont val="Calibri"/>
            <family val="2"/>
          </rPr>
          <t>acima de 0% até 0,5%
acima de 0,5% até 5%
acima de 5% até 10%
acima de 10% até 15%
acima de 15% até 20%
acima de 20% até 30%
acima de 30% até 50%
acima de 50%</t>
        </r>
      </text>
    </comment>
    <comment ref="J573" authorId="0" shapeId="0">
      <text>
        <r>
          <rPr>
            <b/>
            <sz val="9"/>
            <color indexed="8"/>
            <rFont val="Calibri"/>
            <family val="2"/>
          </rPr>
          <t>Preencha a coluna de deficiências</t>
        </r>
      </text>
    </comment>
    <comment ref="N573" authorId="0" shapeId="0">
      <text>
        <r>
          <rPr>
            <b/>
            <sz val="9"/>
            <color indexed="8"/>
            <rFont val="Calibri"/>
            <family val="2"/>
          </rPr>
          <t>acima de 0% até 0,5%
acima de 0,5% até 5%
acima de 5% até 10%
acima de 10% até 15%
acima de 15% até 20%
acima de 20% até 30%
acima de 30% até 50%
acima de 50%</t>
        </r>
      </text>
    </comment>
    <comment ref="J574" authorId="0" shapeId="0">
      <text>
        <r>
          <rPr>
            <b/>
            <sz val="9"/>
            <color indexed="8"/>
            <rFont val="Calibri"/>
            <family val="2"/>
          </rPr>
          <t>Preencha a coluna de deficiências</t>
        </r>
      </text>
    </comment>
    <comment ref="N574" authorId="0" shapeId="0">
      <text>
        <r>
          <rPr>
            <b/>
            <sz val="9"/>
            <color indexed="8"/>
            <rFont val="Calibri"/>
            <family val="2"/>
          </rPr>
          <t>acima de 0% até 1%
acima de 1% até 5%
acima de 5% até 10%
acima de 10% até 15%
acima de 15% até 20%
acima de 20% até 30%
acima de 30% até 50%
acima de 50%</t>
        </r>
      </text>
    </comment>
    <comment ref="J577" authorId="0" shapeId="0">
      <text>
        <r>
          <rPr>
            <b/>
            <sz val="9"/>
            <color indexed="8"/>
            <rFont val="Calibri"/>
            <family val="2"/>
          </rPr>
          <t>Preencha a coluna de deficiências</t>
        </r>
      </text>
    </comment>
    <comment ref="N577" authorId="0" shapeId="0">
      <text>
        <r>
          <rPr>
            <b/>
            <sz val="9"/>
            <color indexed="8"/>
            <rFont val="Calibri"/>
            <family val="2"/>
          </rPr>
          <t>acima de 0% até 0,5%
acima de 0,5% até 5%
acima de 5% até 10%
acima de 10% até 15%
acima de 15% até 20%
acima de 20% até 30%
acima de 30% até 50%
acima de 50%</t>
        </r>
      </text>
    </comment>
    <comment ref="J582" authorId="0" shapeId="0">
      <text>
        <r>
          <rPr>
            <b/>
            <sz val="9"/>
            <color indexed="8"/>
            <rFont val="Calibri"/>
            <family val="2"/>
          </rPr>
          <t>Preencha a coluna de deficiências</t>
        </r>
      </text>
    </comment>
    <comment ref="N582" authorId="0" shapeId="0">
      <text>
        <r>
          <rPr>
            <b/>
            <sz val="9"/>
            <color indexed="8"/>
            <rFont val="Calibri"/>
            <family val="2"/>
          </rPr>
          <t>acima de 0% até 0,5%
acima de 0,5% até 5%
acima de 5% até 10%
acima de 10% até 15%
acima de 15% até 20%
acima de 20% até 30%
acima de 30% até 50%
acima de 50%</t>
        </r>
      </text>
    </comment>
    <comment ref="J583" authorId="0" shapeId="0">
      <text>
        <r>
          <rPr>
            <b/>
            <sz val="9"/>
            <color indexed="8"/>
            <rFont val="Calibri"/>
            <family val="2"/>
          </rPr>
          <t>Preencha a coluna de deficiências</t>
        </r>
      </text>
    </comment>
    <comment ref="N583" authorId="0" shapeId="0">
      <text>
        <r>
          <rPr>
            <b/>
            <sz val="9"/>
            <color indexed="8"/>
            <rFont val="Calibri"/>
            <family val="2"/>
          </rPr>
          <t>acima de 0% até 1%
acima de 1% até 5%
acima de 5% até 10%
acima de 10% até 15%
acima de 15% até 20%
acima de 20% até 30%
acima de 30% até 50%
acima de 50%</t>
        </r>
      </text>
    </comment>
    <comment ref="J586" authorId="0" shapeId="0">
      <text>
        <r>
          <rPr>
            <b/>
            <sz val="9"/>
            <color indexed="8"/>
            <rFont val="Calibri"/>
            <family val="2"/>
          </rPr>
          <t>Preencha a coluna de deficiências</t>
        </r>
      </text>
    </comment>
    <comment ref="N586" authorId="0" shapeId="0">
      <text>
        <r>
          <rPr>
            <b/>
            <sz val="9"/>
            <color indexed="8"/>
            <rFont val="Calibri"/>
            <family val="2"/>
          </rPr>
          <t>acima de 0% até 0,5%
acima de 0,5% até 5%
acima de 5% até 10%
acima de 10% até 15%
acima de 15% até 20%
acima de 20% até 30%
acima de 30% até 50%
acima de 50%</t>
        </r>
      </text>
    </comment>
    <comment ref="J591" authorId="0" shapeId="0">
      <text>
        <r>
          <rPr>
            <b/>
            <sz val="9"/>
            <color indexed="8"/>
            <rFont val="Calibri"/>
            <family val="2"/>
          </rPr>
          <t>Preencha a coluna de deficiências</t>
        </r>
      </text>
    </comment>
    <comment ref="N591" authorId="0" shapeId="0">
      <text>
        <r>
          <rPr>
            <b/>
            <sz val="9"/>
            <color indexed="8"/>
            <rFont val="Calibri"/>
            <family val="2"/>
          </rPr>
          <t>acima de 0% até 0,5%
acima de 0,5% até 5%
acima de 5% até 10%
acima de 10% até 15%
acima de 15% até 20%
acima de 20% até 30%
acima de 30% até 50%
acima de 50%</t>
        </r>
      </text>
    </comment>
    <comment ref="J592" authorId="0" shapeId="0">
      <text>
        <r>
          <rPr>
            <b/>
            <sz val="9"/>
            <color indexed="8"/>
            <rFont val="Calibri"/>
            <family val="2"/>
          </rPr>
          <t>Preencha a coluna de deficiências</t>
        </r>
      </text>
    </comment>
    <comment ref="N592" authorId="0" shapeId="0">
      <text>
        <r>
          <rPr>
            <b/>
            <sz val="9"/>
            <color indexed="8"/>
            <rFont val="Calibri"/>
            <family val="2"/>
          </rPr>
          <t>acima de 0% até 1%
acima de 1% até 5%
acima de 5% até 10%
acima de 10% até 15%
acima de 15% até 20%
acima de 20% até 30%
acima de 30% até 50%
acima de 50%</t>
        </r>
      </text>
    </comment>
    <comment ref="J595" authorId="0" shapeId="0">
      <text>
        <r>
          <rPr>
            <b/>
            <sz val="9"/>
            <color indexed="8"/>
            <rFont val="Calibri"/>
            <family val="2"/>
          </rPr>
          <t>Preencha a coluna de deficiências</t>
        </r>
      </text>
    </comment>
    <comment ref="N595" authorId="0" shapeId="0">
      <text>
        <r>
          <rPr>
            <b/>
            <sz val="9"/>
            <color indexed="8"/>
            <rFont val="Calibri"/>
            <family val="2"/>
          </rPr>
          <t>acima de 0% até 0,5%
acima de 0,5% até 5%
acima de 5% até 10%
acima de 10% até 15%
acima de 15% até 20%
acima de 20% até 30%
acima de 30% até 50%
acima de 50%</t>
        </r>
      </text>
    </comment>
    <comment ref="J600" authorId="0" shapeId="0">
      <text>
        <r>
          <rPr>
            <b/>
            <sz val="9"/>
            <color indexed="8"/>
            <rFont val="Calibri"/>
            <family val="2"/>
          </rPr>
          <t>Preencha a coluna de deficiências</t>
        </r>
      </text>
    </comment>
    <comment ref="N600" authorId="0" shapeId="0">
      <text>
        <r>
          <rPr>
            <b/>
            <sz val="9"/>
            <color indexed="8"/>
            <rFont val="Calibri"/>
            <family val="2"/>
          </rPr>
          <t>acima de 0% até 0,5%
acima de 0,5% até 5%
acima de 5% até 10%
acima de 10% até 15%
acima de 15% até 20%
acima de 20% até 30%
acima de 30% até 50%
acima de 50%</t>
        </r>
      </text>
    </comment>
    <comment ref="J601" authorId="0" shapeId="0">
      <text>
        <r>
          <rPr>
            <b/>
            <sz val="9"/>
            <color indexed="8"/>
            <rFont val="Calibri"/>
            <family val="2"/>
          </rPr>
          <t>Preencha a coluna de deficiências</t>
        </r>
      </text>
    </comment>
    <comment ref="N601" authorId="0" shapeId="0">
      <text>
        <r>
          <rPr>
            <b/>
            <sz val="9"/>
            <color indexed="8"/>
            <rFont val="Calibri"/>
            <family val="2"/>
          </rPr>
          <t>acima de 0% até 1%
acima de 1% até 5%
acima de 5% até 10%
acima de 10% até 15%
acima de 15% até 20%
acima de 20% até 30%
acima de 30% até 50%
acima de 50%</t>
        </r>
      </text>
    </comment>
    <comment ref="J604" authorId="0" shapeId="0">
      <text>
        <r>
          <rPr>
            <b/>
            <sz val="9"/>
            <color indexed="8"/>
            <rFont val="Calibri"/>
            <family val="2"/>
          </rPr>
          <t>Preencha a coluna de deficiências</t>
        </r>
      </text>
    </comment>
    <comment ref="N604" authorId="0" shapeId="0">
      <text>
        <r>
          <rPr>
            <b/>
            <sz val="9"/>
            <color indexed="8"/>
            <rFont val="Calibri"/>
            <family val="2"/>
          </rPr>
          <t>acima de 0% até 0,5%
acima de 0,5% até 5%
acima de 5% até 10%
acima de 10% até 15%
acima de 15% até 20%
acima de 20% até 30%
acima de 30% até 50%
acima de 50%</t>
        </r>
      </text>
    </comment>
    <comment ref="J606" authorId="0" shapeId="0">
      <text>
        <r>
          <rPr>
            <b/>
            <sz val="9"/>
            <color indexed="8"/>
            <rFont val="Calibri"/>
            <family val="2"/>
          </rPr>
          <t>Preencha a coluna de deficiências</t>
        </r>
      </text>
    </comment>
    <comment ref="N606" authorId="1" shapeId="0">
      <text>
        <r>
          <rPr>
            <b/>
            <sz val="9"/>
            <color indexed="81"/>
            <rFont val="Segoe UI"/>
            <family val="2"/>
          </rPr>
          <t>1  mês
2 meses
3 meses
4 meses 
5 meses
6 meses
7 meses
Mais de 7 meses</t>
        </r>
        <r>
          <rPr>
            <sz val="9"/>
            <color indexed="81"/>
            <rFont val="Segoe UI"/>
            <family val="2"/>
          </rPr>
          <t xml:space="preserve">
</t>
        </r>
      </text>
    </comment>
    <comment ref="J646" authorId="0" shapeId="0">
      <text>
        <r>
          <rPr>
            <b/>
            <sz val="9"/>
            <color indexed="8"/>
            <rFont val="Calibri"/>
            <family val="2"/>
          </rPr>
          <t>Preencha a coluna de deficiências</t>
        </r>
      </text>
    </comment>
    <comment ref="N646" authorId="0" shapeId="0">
      <text>
        <r>
          <rPr>
            <b/>
            <sz val="9"/>
            <color indexed="8"/>
            <rFont val="Calibri"/>
            <family val="2"/>
          </rPr>
          <t>acima de 0% até 1%
acima de 1% até 5%
acima de 5% até 10%
acima de 10% até 15%
acima de 15% até 20%
acima de 20% até 30%
acima de 30% até 50%
acima de 50%</t>
        </r>
      </text>
    </comment>
    <comment ref="J648" authorId="0" shapeId="0">
      <text>
        <r>
          <rPr>
            <b/>
            <sz val="9"/>
            <color indexed="8"/>
            <rFont val="Calibri"/>
            <family val="2"/>
          </rPr>
          <t>Preencha a coluna de deficiências</t>
        </r>
      </text>
    </comment>
    <comment ref="N648" authorId="0" shapeId="0">
      <text>
        <r>
          <rPr>
            <b/>
            <sz val="9"/>
            <color indexed="8"/>
            <rFont val="Calibri"/>
            <family val="2"/>
          </rPr>
          <t>acima de 0% até 5%
acima de 5% até 30%
acima de 30%</t>
        </r>
      </text>
    </comment>
    <comment ref="J650" authorId="0" shapeId="0">
      <text>
        <r>
          <rPr>
            <b/>
            <sz val="9"/>
            <color indexed="8"/>
            <rFont val="Calibri"/>
            <family val="2"/>
          </rPr>
          <t>Preencha a coluna de deficiências</t>
        </r>
      </text>
    </comment>
    <comment ref="N650" authorId="0" shapeId="0">
      <text>
        <r>
          <rPr>
            <b/>
            <sz val="9"/>
            <color indexed="8"/>
            <rFont val="Calibri"/>
            <family val="2"/>
          </rPr>
          <t>acima de 0% até 5%
acima de 5% até 30%
acima de 30%</t>
        </r>
      </text>
    </comment>
    <comment ref="J651" authorId="0" shapeId="0">
      <text>
        <r>
          <rPr>
            <b/>
            <sz val="9"/>
            <color indexed="8"/>
            <rFont val="Calibri"/>
            <family val="2"/>
          </rPr>
          <t>Preencha a coluna de deficiências</t>
        </r>
      </text>
    </comment>
    <comment ref="N651" authorId="0" shapeId="0">
      <text>
        <r>
          <rPr>
            <b/>
            <sz val="9"/>
            <color indexed="8"/>
            <rFont val="Calibri"/>
            <family val="2"/>
          </rPr>
          <t>acima de 0% até 5%
acima de 5% até 30%
acima de 30%</t>
        </r>
      </text>
    </comment>
    <comment ref="J652" authorId="0" shapeId="0">
      <text>
        <r>
          <rPr>
            <b/>
            <sz val="9"/>
            <color indexed="8"/>
            <rFont val="Calibri"/>
            <family val="2"/>
          </rPr>
          <t>Preencha a coluna de deficiências</t>
        </r>
      </text>
    </comment>
    <comment ref="N652" authorId="0" shapeId="0">
      <text>
        <r>
          <rPr>
            <b/>
            <sz val="9"/>
            <color indexed="8"/>
            <rFont val="Calibri"/>
            <family val="2"/>
          </rPr>
          <t>acima de 0% até 5%
acima de 5% até 30%
acima de 30%</t>
        </r>
      </text>
    </comment>
    <comment ref="J653" authorId="0" shapeId="0">
      <text>
        <r>
          <rPr>
            <b/>
            <sz val="9"/>
            <color indexed="8"/>
            <rFont val="Calibri"/>
            <family val="2"/>
          </rPr>
          <t>Preencha a coluna de deficiências</t>
        </r>
      </text>
    </comment>
    <comment ref="N653" authorId="0" shapeId="0">
      <text>
        <r>
          <rPr>
            <b/>
            <sz val="9"/>
            <color indexed="8"/>
            <rFont val="Calibri"/>
            <family val="2"/>
          </rPr>
          <t>acima de 0% até 5%
acima de 5% até 30%
acima de 30%</t>
        </r>
      </text>
    </comment>
    <comment ref="J655" authorId="0" shapeId="0">
      <text>
        <r>
          <rPr>
            <b/>
            <sz val="9"/>
            <color indexed="8"/>
            <rFont val="Calibri"/>
            <family val="2"/>
          </rPr>
          <t>Preencha a coluna de deficiências</t>
        </r>
      </text>
    </comment>
    <comment ref="N655" authorId="0" shapeId="0">
      <text>
        <r>
          <rPr>
            <b/>
            <sz val="9"/>
            <color indexed="8"/>
            <rFont val="Calibri"/>
            <family val="2"/>
          </rPr>
          <t>acima de 0% até 10%
acima de 10% até 30%
acima de 30% até 60%
acima de 60%</t>
        </r>
      </text>
    </comment>
    <comment ref="J656" authorId="0" shapeId="0">
      <text>
        <r>
          <rPr>
            <b/>
            <sz val="9"/>
            <color indexed="8"/>
            <rFont val="Calibri"/>
            <family val="2"/>
          </rPr>
          <t>Preencha a coluna de deficiências</t>
        </r>
      </text>
    </comment>
    <comment ref="N656" authorId="0" shapeId="0">
      <text>
        <r>
          <rPr>
            <b/>
            <sz val="9"/>
            <color indexed="8"/>
            <rFont val="Calibri"/>
            <family val="2"/>
          </rPr>
          <t>acima de 0% até 10%
acima de 10% até 30%
acima de 30% até 60%
acima de 60%</t>
        </r>
      </text>
    </comment>
    <comment ref="J658" authorId="0" shapeId="0">
      <text>
        <r>
          <rPr>
            <b/>
            <sz val="9"/>
            <color indexed="8"/>
            <rFont val="Calibri"/>
            <family val="2"/>
          </rPr>
          <t>Preencha a coluna de deficiências</t>
        </r>
      </text>
    </comment>
    <comment ref="N658" authorId="0" shapeId="0">
      <text>
        <r>
          <rPr>
            <b/>
            <sz val="9"/>
            <color indexed="8"/>
            <rFont val="Calibri"/>
            <family val="2"/>
          </rPr>
          <t>acima de 0% até 10%
acima de 10% até 30%
acima de 30% até 60%
acima de 60%</t>
        </r>
      </text>
    </comment>
    <comment ref="J660" authorId="0" shapeId="0">
      <text>
        <r>
          <rPr>
            <b/>
            <sz val="9"/>
            <color indexed="8"/>
            <rFont val="Calibri"/>
            <family val="2"/>
          </rPr>
          <t>Preencha a coluna de deficiências</t>
        </r>
      </text>
    </comment>
    <comment ref="N660" authorId="0" shapeId="0">
      <text>
        <r>
          <rPr>
            <b/>
            <sz val="9"/>
            <color indexed="8"/>
            <rFont val="Calibri"/>
            <family val="2"/>
          </rPr>
          <t>acima de 0% até 5%
acima de 5% até 30%
acima de 30%</t>
        </r>
      </text>
    </comment>
    <comment ref="J665" authorId="0" shapeId="0">
      <text>
        <r>
          <rPr>
            <b/>
            <sz val="9"/>
            <color indexed="8"/>
            <rFont val="Calibri"/>
            <family val="2"/>
          </rPr>
          <t>Preencha a coluna de deficiências</t>
        </r>
      </text>
    </comment>
    <comment ref="N665" authorId="0" shapeId="0">
      <text>
        <r>
          <rPr>
            <b/>
            <sz val="9"/>
            <color indexed="8"/>
            <rFont val="Calibri"/>
            <family val="2"/>
          </rPr>
          <t>acima de 0% até 1%
acima de 1% até 5%
acima de 5% até 10%
acima de 10% até 15%
acima de 15% até 20%
acima de 20% até 30%
acima de 30% até 50%
acima de 50%</t>
        </r>
      </text>
    </comment>
    <comment ref="J666" authorId="0" shapeId="0">
      <text>
        <r>
          <rPr>
            <b/>
            <sz val="9"/>
            <color indexed="8"/>
            <rFont val="Calibri"/>
            <family val="2"/>
          </rPr>
          <t>Preencha a coluna de deficiências</t>
        </r>
      </text>
    </comment>
    <comment ref="N666" authorId="0" shapeId="0">
      <text>
        <r>
          <rPr>
            <b/>
            <sz val="9"/>
            <color indexed="8"/>
            <rFont val="Calibri"/>
            <family val="2"/>
          </rPr>
          <t>acima de 0% até 1%
acima de 1% até 5%
acima de 5% até 10%
acima de 10% até 15%
acima de 15% até 20%
acima de 20% até 30%
acima de 30% até 50%
acima de 50%</t>
        </r>
      </text>
    </comment>
    <comment ref="J674" authorId="0" shapeId="0">
      <text>
        <r>
          <rPr>
            <b/>
            <sz val="9"/>
            <color indexed="8"/>
            <rFont val="Calibri"/>
            <family val="2"/>
          </rPr>
          <t>Preencha a coluna de deficiências</t>
        </r>
      </text>
    </comment>
    <comment ref="N674" authorId="0" shapeId="0">
      <text>
        <r>
          <rPr>
            <b/>
            <sz val="9"/>
            <color indexed="8"/>
            <rFont val="Calibri"/>
            <family val="2"/>
          </rPr>
          <t>acima de 0% até 5%
acima de 5% até 30%
acima de 30%</t>
        </r>
      </text>
    </comment>
    <comment ref="J676" authorId="0" shapeId="0">
      <text>
        <r>
          <rPr>
            <b/>
            <sz val="9"/>
            <color indexed="8"/>
            <rFont val="Calibri"/>
            <family val="2"/>
          </rPr>
          <t>Preencha a coluna de deficiências</t>
        </r>
      </text>
    </comment>
    <comment ref="N676" authorId="0" shapeId="0">
      <text>
        <r>
          <rPr>
            <b/>
            <sz val="9"/>
            <color indexed="8"/>
            <rFont val="Calibri"/>
            <family val="2"/>
          </rPr>
          <t>acima de 0% até 30%
acima de 30% até 60%
acima de 60%</t>
        </r>
      </text>
    </comment>
    <comment ref="J685" authorId="0" shapeId="0">
      <text>
        <r>
          <rPr>
            <b/>
            <sz val="9"/>
            <color indexed="8"/>
            <rFont val="Calibri"/>
            <family val="2"/>
          </rPr>
          <t>Preencha a coluna de deficiências</t>
        </r>
      </text>
    </comment>
    <comment ref="N685" authorId="0" shapeId="0">
      <text>
        <r>
          <rPr>
            <b/>
            <sz val="9"/>
            <color indexed="8"/>
            <rFont val="Calibri"/>
            <family val="2"/>
          </rPr>
          <t>acima de 0% até 30%
acima de 30% até 60%
acima de 60%</t>
        </r>
      </text>
    </comment>
    <comment ref="J686" authorId="0" shapeId="0">
      <text>
        <r>
          <rPr>
            <b/>
            <sz val="9"/>
            <color indexed="8"/>
            <rFont val="Calibri"/>
            <family val="2"/>
          </rPr>
          <t>Preencha a coluna de deficiências</t>
        </r>
      </text>
    </comment>
    <comment ref="N686" authorId="0" shapeId="0">
      <text>
        <r>
          <rPr>
            <b/>
            <sz val="9"/>
            <color indexed="8"/>
            <rFont val="Calibri"/>
            <family val="2"/>
          </rPr>
          <t>acima de 0% até 10%
acima de 10% até 30%
acima de 30%</t>
        </r>
      </text>
    </comment>
    <comment ref="J690" authorId="0" shapeId="0">
      <text>
        <r>
          <rPr>
            <b/>
            <sz val="9"/>
            <color indexed="8"/>
            <rFont val="Calibri"/>
            <family val="2"/>
          </rPr>
          <t>Preencha a coluna de deficiências</t>
        </r>
      </text>
    </comment>
    <comment ref="N690" authorId="0" shapeId="0">
      <text>
        <r>
          <rPr>
            <b/>
            <sz val="9"/>
            <color indexed="8"/>
            <rFont val="Calibri"/>
            <family val="2"/>
          </rPr>
          <t>acima de 0% até 10%
acima de 10% até 30%
acima de 30% até 60%
acima de 60%</t>
        </r>
      </text>
    </comment>
    <comment ref="J692" authorId="0" shapeId="0">
      <text>
        <r>
          <rPr>
            <b/>
            <sz val="9"/>
            <color indexed="8"/>
            <rFont val="Calibri"/>
            <family val="2"/>
          </rPr>
          <t>Preencha a coluna de deficiências</t>
        </r>
      </text>
    </comment>
    <comment ref="N692" authorId="0" shapeId="0">
      <text>
        <r>
          <rPr>
            <b/>
            <sz val="9"/>
            <color indexed="8"/>
            <rFont val="Calibri"/>
            <family val="2"/>
          </rPr>
          <t>acima de 0% até 30%
acima de 30% até 60%
acima de 60%</t>
        </r>
      </text>
    </comment>
    <comment ref="J693" authorId="0" shapeId="0">
      <text>
        <r>
          <rPr>
            <b/>
            <sz val="9"/>
            <color indexed="8"/>
            <rFont val="Calibri"/>
            <family val="2"/>
          </rPr>
          <t>Preencha a coluna de deficiências</t>
        </r>
      </text>
    </comment>
    <comment ref="N693" authorId="0" shapeId="0">
      <text>
        <r>
          <rPr>
            <b/>
            <sz val="9"/>
            <color indexed="8"/>
            <rFont val="Calibri"/>
            <family val="2"/>
          </rPr>
          <t>acima de 0% até 10%
acima de 10% até 30%
acima de 30%</t>
        </r>
      </text>
    </comment>
    <comment ref="J695" authorId="0" shapeId="0">
      <text>
        <r>
          <rPr>
            <b/>
            <sz val="9"/>
            <color indexed="8"/>
            <rFont val="Calibri"/>
            <family val="2"/>
          </rPr>
          <t>Preencha a coluna de deficiências</t>
        </r>
      </text>
    </comment>
    <comment ref="N695" authorId="0" shapeId="0">
      <text>
        <r>
          <rPr>
            <b/>
            <sz val="9"/>
            <color indexed="8"/>
            <rFont val="Calibri"/>
            <family val="2"/>
          </rPr>
          <t>acima de 0% até 30%
acima de 30% até 60%
acima de 60%</t>
        </r>
      </text>
    </comment>
    <comment ref="J697" authorId="0" shapeId="0">
      <text>
        <r>
          <rPr>
            <b/>
            <sz val="9"/>
            <color indexed="8"/>
            <rFont val="Calibri"/>
            <family val="2"/>
          </rPr>
          <t>Preencha a coluna de deficiências</t>
        </r>
      </text>
    </comment>
    <comment ref="N697" authorId="0" shapeId="0">
      <text>
        <r>
          <rPr>
            <b/>
            <sz val="9"/>
            <color indexed="8"/>
            <rFont val="Calibri"/>
            <family val="2"/>
          </rPr>
          <t>acima de 0% até 10%
acima de 10% até 30%
acima de 30% até 60%
acima de 60%</t>
        </r>
      </text>
    </comment>
    <comment ref="J702" authorId="0" shapeId="0">
      <text>
        <r>
          <rPr>
            <b/>
            <sz val="9"/>
            <color indexed="8"/>
            <rFont val="Calibri"/>
            <family val="2"/>
          </rPr>
          <t>Preencha a coluna de deficiências</t>
        </r>
      </text>
    </comment>
    <comment ref="N702" authorId="0" shapeId="0">
      <text>
        <r>
          <rPr>
            <b/>
            <sz val="9"/>
            <color indexed="8"/>
            <rFont val="Calibri"/>
            <family val="2"/>
          </rPr>
          <t>acima de 0% até 10%
acima de 10% até 30%
acima de 30% até 60%
acima de 60%</t>
        </r>
      </text>
    </comment>
    <comment ref="J703" authorId="0" shapeId="0">
      <text>
        <r>
          <rPr>
            <b/>
            <sz val="9"/>
            <color indexed="8"/>
            <rFont val="Calibri"/>
            <family val="2"/>
          </rPr>
          <t>Preencha a coluna de deficiências</t>
        </r>
      </text>
    </comment>
    <comment ref="N703" authorId="0" shapeId="0">
      <text>
        <r>
          <rPr>
            <b/>
            <sz val="9"/>
            <color indexed="8"/>
            <rFont val="Calibri"/>
            <family val="2"/>
          </rPr>
          <t>até 1
até 2
até 3
acima de 3</t>
        </r>
      </text>
    </comment>
    <comment ref="J705" authorId="0" shapeId="0">
      <text>
        <r>
          <rPr>
            <b/>
            <sz val="9"/>
            <color indexed="8"/>
            <rFont val="Calibri"/>
            <family val="2"/>
          </rPr>
          <t>Preencha a coluna de deficiências</t>
        </r>
      </text>
    </comment>
    <comment ref="N705" authorId="0" shapeId="0">
      <text>
        <r>
          <rPr>
            <b/>
            <sz val="9"/>
            <color indexed="8"/>
            <rFont val="Calibri"/>
            <family val="2"/>
          </rPr>
          <t>acima de 0% até 20%
acima de 20% até 40%
acima de 40% até 60%
acima de 60%</t>
        </r>
      </text>
    </comment>
    <comment ref="J708" authorId="0" shapeId="0">
      <text>
        <r>
          <rPr>
            <b/>
            <sz val="9"/>
            <color indexed="8"/>
            <rFont val="Calibri"/>
            <family val="2"/>
          </rPr>
          <t>Preencha a coluna de deficiências</t>
        </r>
      </text>
    </comment>
    <comment ref="N708" authorId="0" shapeId="0">
      <text>
        <r>
          <rPr>
            <b/>
            <sz val="9"/>
            <color indexed="8"/>
            <rFont val="Calibri"/>
            <family val="2"/>
          </rPr>
          <t>acima de 0% até 20%
acima de 20% até 40%
acima de 40% até 60%
acima de 60%</t>
        </r>
      </text>
    </comment>
    <comment ref="J711" authorId="0" shapeId="0">
      <text>
        <r>
          <rPr>
            <b/>
            <sz val="9"/>
            <color indexed="8"/>
            <rFont val="Calibri"/>
            <family val="2"/>
          </rPr>
          <t>Preencha a coluna de deficiências</t>
        </r>
      </text>
    </comment>
    <comment ref="N711" authorId="0" shapeId="0">
      <text>
        <r>
          <rPr>
            <b/>
            <sz val="9"/>
            <color indexed="8"/>
            <rFont val="Calibri"/>
            <family val="2"/>
          </rPr>
          <t>acima de 0% até 20%
acima de 20% até 40%
acima de 40% até 60%
acima de 60%</t>
        </r>
      </text>
    </comment>
    <comment ref="J713" authorId="0" shapeId="0">
      <text>
        <r>
          <rPr>
            <b/>
            <sz val="9"/>
            <color indexed="8"/>
            <rFont val="Calibri"/>
            <family val="2"/>
          </rPr>
          <t>Preencha a coluna de deficiências</t>
        </r>
      </text>
    </comment>
    <comment ref="N713" authorId="0" shapeId="0">
      <text>
        <r>
          <rPr>
            <b/>
            <sz val="9"/>
            <color indexed="8"/>
            <rFont val="Calibri"/>
            <family val="2"/>
          </rPr>
          <t>acima de 0% até 20%
acima de 20% até 40%
acima de 40% até 60%
acima de 60%</t>
        </r>
      </text>
    </comment>
    <comment ref="J715" authorId="0" shapeId="0">
      <text>
        <r>
          <rPr>
            <b/>
            <sz val="9"/>
            <color indexed="8"/>
            <rFont val="Calibri"/>
            <family val="2"/>
          </rPr>
          <t>Preencha a coluna de deficiências</t>
        </r>
      </text>
    </comment>
    <comment ref="N715" authorId="0" shapeId="0">
      <text>
        <r>
          <rPr>
            <b/>
            <sz val="9"/>
            <color indexed="8"/>
            <rFont val="Calibri"/>
            <family val="2"/>
          </rPr>
          <t>acima de 0% até 20%
acima de 20% até 40%
acima de 40% até 60%
acima de 60%</t>
        </r>
      </text>
    </comment>
    <comment ref="J717" authorId="0" shapeId="0">
      <text>
        <r>
          <rPr>
            <b/>
            <sz val="9"/>
            <color indexed="8"/>
            <rFont val="Calibri"/>
            <family val="2"/>
          </rPr>
          <t>Preencha a coluna de deficiências</t>
        </r>
      </text>
    </comment>
    <comment ref="N717" authorId="0" shapeId="0">
      <text>
        <r>
          <rPr>
            <b/>
            <sz val="9"/>
            <color indexed="8"/>
            <rFont val="Calibri"/>
            <family val="2"/>
          </rPr>
          <t>acima de 0% até 20%
acima de 20% até 40%
acima de 40% até 60%
acima de 60%</t>
        </r>
      </text>
    </comment>
    <comment ref="J718" authorId="0" shapeId="0">
      <text>
        <r>
          <rPr>
            <b/>
            <sz val="9"/>
            <color indexed="8"/>
            <rFont val="Calibri"/>
            <family val="2"/>
          </rPr>
          <t>Preencha a coluna de deficiências</t>
        </r>
      </text>
    </comment>
    <comment ref="N718" authorId="0" shapeId="0">
      <text>
        <r>
          <rPr>
            <b/>
            <sz val="9"/>
            <color indexed="8"/>
            <rFont val="Calibri"/>
            <family val="2"/>
          </rPr>
          <t>acima de 0% até 20%
acima de 20% até 40%
acima de 40% até 60%
acima de 60%</t>
        </r>
      </text>
    </comment>
    <comment ref="J720" authorId="0" shapeId="0">
      <text>
        <r>
          <rPr>
            <b/>
            <sz val="9"/>
            <color indexed="8"/>
            <rFont val="Calibri"/>
            <family val="2"/>
          </rPr>
          <t>Preencha a coluna de deficiências</t>
        </r>
      </text>
    </comment>
    <comment ref="N720" authorId="0" shapeId="0">
      <text>
        <r>
          <rPr>
            <b/>
            <sz val="9"/>
            <color indexed="8"/>
            <rFont val="Calibri"/>
            <family val="2"/>
          </rPr>
          <t>acima de 0% até 20%
acima de 20% até 40%
acima de 40% até 60%
acima de 60%</t>
        </r>
      </text>
    </comment>
    <comment ref="J723" authorId="0" shapeId="0">
      <text>
        <r>
          <rPr>
            <b/>
            <sz val="9"/>
            <color indexed="8"/>
            <rFont val="Calibri"/>
            <family val="2"/>
          </rPr>
          <t>Preencha a coluna de deficiências</t>
        </r>
      </text>
    </comment>
    <comment ref="N723" authorId="0" shapeId="0">
      <text>
        <r>
          <rPr>
            <b/>
            <sz val="9"/>
            <color indexed="8"/>
            <rFont val="Calibri"/>
            <family val="2"/>
          </rPr>
          <t>acima de 0% até 20%
acima de 20% até 40%
acima de 40% até 60%
acima de 60%</t>
        </r>
      </text>
    </comment>
    <comment ref="J725" authorId="0" shapeId="0">
      <text>
        <r>
          <rPr>
            <b/>
            <sz val="9"/>
            <color indexed="8"/>
            <rFont val="Calibri"/>
            <family val="2"/>
          </rPr>
          <t>Preencha a coluna de deficiências</t>
        </r>
      </text>
    </comment>
    <comment ref="N725" authorId="0" shapeId="0">
      <text>
        <r>
          <rPr>
            <b/>
            <sz val="9"/>
            <color indexed="8"/>
            <rFont val="Calibri"/>
            <family val="2"/>
          </rPr>
          <t>acima de 0% até 20%
acima de 20% até 40%
acima de 40% até 60%
acima de 60%</t>
        </r>
      </text>
    </comment>
    <comment ref="J726" authorId="0" shapeId="0">
      <text>
        <r>
          <rPr>
            <b/>
            <sz val="9"/>
            <color indexed="8"/>
            <rFont val="Calibri"/>
            <family val="2"/>
          </rPr>
          <t>Preencha a coluna de deficiências</t>
        </r>
      </text>
    </comment>
    <comment ref="N726" authorId="0" shapeId="0">
      <text>
        <r>
          <rPr>
            <b/>
            <sz val="9"/>
            <color indexed="8"/>
            <rFont val="Calibri"/>
            <family val="2"/>
          </rPr>
          <t>acima de 0% até 20%
acima de 20% até 40%
acima de 40% até 60%
acima de 60%</t>
        </r>
      </text>
    </comment>
    <comment ref="J728" authorId="0" shapeId="0">
      <text>
        <r>
          <rPr>
            <b/>
            <sz val="9"/>
            <color indexed="8"/>
            <rFont val="Calibri"/>
            <family val="2"/>
          </rPr>
          <t>Preencha a coluna de deficiências</t>
        </r>
      </text>
    </comment>
    <comment ref="N728" authorId="0" shapeId="0">
      <text>
        <r>
          <rPr>
            <b/>
            <sz val="9"/>
            <color indexed="8"/>
            <rFont val="Calibri"/>
            <family val="2"/>
          </rPr>
          <t>acima de 0% até 20%
acima de 20% até 40%
acima de 40% até 60%
acima de 60%</t>
        </r>
      </text>
    </comment>
    <comment ref="J730" authorId="0" shapeId="0">
      <text>
        <r>
          <rPr>
            <b/>
            <sz val="9"/>
            <color indexed="8"/>
            <rFont val="Calibri"/>
            <family val="2"/>
          </rPr>
          <t>Preencha a coluna de deficiências</t>
        </r>
      </text>
    </comment>
    <comment ref="N730" authorId="0" shapeId="0">
      <text>
        <r>
          <rPr>
            <b/>
            <sz val="9"/>
            <color indexed="8"/>
            <rFont val="Calibri"/>
            <family val="2"/>
          </rPr>
          <t>acima de 0% até 20%
acima de 20% até 40%
acima de 40% até 60%
acima de 60%</t>
        </r>
      </text>
    </comment>
    <comment ref="J731" authorId="0" shapeId="0">
      <text>
        <r>
          <rPr>
            <b/>
            <sz val="9"/>
            <color indexed="8"/>
            <rFont val="Calibri"/>
            <family val="2"/>
          </rPr>
          <t>Preencha a coluna de deficiências</t>
        </r>
      </text>
    </comment>
    <comment ref="N731" authorId="0" shapeId="0">
      <text>
        <r>
          <rPr>
            <b/>
            <sz val="9"/>
            <color indexed="8"/>
            <rFont val="Calibri"/>
            <family val="2"/>
          </rPr>
          <t>acima de 0% até 20%
acima de 20% até 40%
acima de 40% até 60%
acima de 60%</t>
        </r>
      </text>
    </comment>
    <comment ref="J733" authorId="0" shapeId="0">
      <text>
        <r>
          <rPr>
            <b/>
            <sz val="9"/>
            <color indexed="8"/>
            <rFont val="Calibri"/>
            <family val="2"/>
          </rPr>
          <t>Preencha a coluna de deficiências</t>
        </r>
      </text>
    </comment>
    <comment ref="N733" authorId="0" shapeId="0">
      <text>
        <r>
          <rPr>
            <b/>
            <sz val="9"/>
            <color indexed="8"/>
            <rFont val="Calibri"/>
            <family val="2"/>
          </rPr>
          <t>acima de 0% até 20%
acima de 20% até 40%
acima de 40% até 60%
acima de 60%</t>
        </r>
      </text>
    </comment>
    <comment ref="J744" authorId="0" shapeId="0">
      <text>
        <r>
          <rPr>
            <b/>
            <sz val="9"/>
            <color indexed="8"/>
            <rFont val="Calibri"/>
            <family val="2"/>
          </rPr>
          <t>Preencha a coluna de deficiências</t>
        </r>
      </text>
    </comment>
    <comment ref="N744" authorId="0" shapeId="0">
      <text>
        <r>
          <rPr>
            <b/>
            <sz val="9"/>
            <color indexed="8"/>
            <rFont val="Calibri"/>
            <family val="2"/>
          </rPr>
          <t>acima de 0% até 30%
acima de 30% até 60%
acima de 60%</t>
        </r>
      </text>
    </comment>
    <comment ref="J745" authorId="0" shapeId="0">
      <text>
        <r>
          <rPr>
            <b/>
            <sz val="9"/>
            <color indexed="8"/>
            <rFont val="Calibri"/>
            <family val="2"/>
          </rPr>
          <t>Preencha a coluna de deficiências</t>
        </r>
      </text>
    </comment>
    <comment ref="N745" authorId="0" shapeId="0">
      <text>
        <r>
          <rPr>
            <b/>
            <sz val="9"/>
            <color indexed="8"/>
            <rFont val="Calibri"/>
            <family val="2"/>
          </rPr>
          <t>acima de 0% até 30%
acima de 30% até 60%
acima de 60%</t>
        </r>
      </text>
    </comment>
    <comment ref="J747" authorId="0" shapeId="0">
      <text>
        <r>
          <rPr>
            <b/>
            <sz val="9"/>
            <color indexed="8"/>
            <rFont val="Calibri"/>
            <family val="2"/>
          </rPr>
          <t>Preencha a coluna de deficiências</t>
        </r>
      </text>
    </comment>
    <comment ref="N747" authorId="0" shapeId="0">
      <text>
        <r>
          <rPr>
            <b/>
            <sz val="9"/>
            <color indexed="8"/>
            <rFont val="Calibri"/>
            <family val="2"/>
          </rPr>
          <t>acima de 0% até 1%
acima de 1% até 5%
acima de 5% até 10%
acima de 10% até 15%
acima de 15% até 20%
acima de 20% até 30%
acima de 30% até 50%
acima de 50%</t>
        </r>
      </text>
    </comment>
    <comment ref="J749" authorId="0" shapeId="0">
      <text>
        <r>
          <rPr>
            <b/>
            <sz val="9"/>
            <color indexed="8"/>
            <rFont val="Calibri"/>
            <family val="2"/>
          </rPr>
          <t>Preencha a coluna de deficiências</t>
        </r>
      </text>
    </comment>
    <comment ref="N749" authorId="0" shapeId="0">
      <text>
        <r>
          <rPr>
            <b/>
            <sz val="9"/>
            <color indexed="8"/>
            <rFont val="Calibri"/>
            <family val="2"/>
          </rPr>
          <t>acima de 0% até 1%
acima de 1% até 5%
acima de 5% até 10%
acima de 10% até 15%
acima de 15% até 20%
acima de 20% até 30%
acima de 30% até 50%
acima de 50%</t>
        </r>
      </text>
    </comment>
    <comment ref="J752" authorId="0" shapeId="0">
      <text>
        <r>
          <rPr>
            <b/>
            <sz val="9"/>
            <color indexed="8"/>
            <rFont val="Calibri"/>
            <family val="2"/>
          </rPr>
          <t>Preencha a coluna de deficiências</t>
        </r>
      </text>
    </comment>
    <comment ref="N752" authorId="0" shapeId="0">
      <text>
        <r>
          <rPr>
            <b/>
            <sz val="9"/>
            <color indexed="8"/>
            <rFont val="Calibri"/>
            <family val="2"/>
          </rPr>
          <t>acima de 0% até 1%
acima de 1% até 5%
acima de 5% até 10%
acima de 10% até 15%
acima de 15% até 20%
acima de 20% até 30%
acima de 30% até 50%
acima de 50%</t>
        </r>
      </text>
    </comment>
    <comment ref="J753" authorId="0" shapeId="0">
      <text>
        <r>
          <rPr>
            <b/>
            <sz val="9"/>
            <color indexed="8"/>
            <rFont val="Calibri"/>
            <family val="2"/>
          </rPr>
          <t>Preencha a coluna de deficiências</t>
        </r>
      </text>
    </comment>
    <comment ref="N753" authorId="0" shapeId="0">
      <text>
        <r>
          <rPr>
            <b/>
            <sz val="9"/>
            <color indexed="8"/>
            <rFont val="Calibri"/>
            <family val="2"/>
          </rPr>
          <t>acima de 0% até 1%
acima de 1% até 5%
acima de 5% até 10%
acima de 10% até 15%
acima de 15% até 20%
acima de 20% até 30%
acima de 30% até 50%
acima de 50%</t>
        </r>
      </text>
    </comment>
    <comment ref="J756" authorId="0" shapeId="0">
      <text>
        <r>
          <rPr>
            <b/>
            <sz val="9"/>
            <color indexed="8"/>
            <rFont val="Calibri"/>
            <family val="2"/>
          </rPr>
          <t>Preencha a coluna de deficiências</t>
        </r>
      </text>
    </comment>
    <comment ref="N756" authorId="0" shapeId="0">
      <text>
        <r>
          <rPr>
            <b/>
            <sz val="9"/>
            <color indexed="8"/>
            <rFont val="Calibri"/>
            <family val="2"/>
          </rPr>
          <t>acima de 0% até 1%
acima de 1% até 5%
acima de 5% até 10%
acima de 10% até 15%
acima de 15% até 20%
acima de 20% até 30%
acima de 30% até 50%
acima de 50%</t>
        </r>
      </text>
    </comment>
    <comment ref="J761" authorId="0" shapeId="0">
      <text>
        <r>
          <rPr>
            <b/>
            <sz val="9"/>
            <color indexed="8"/>
            <rFont val="Calibri"/>
            <family val="2"/>
          </rPr>
          <t>Preencha a coluna de deficiências</t>
        </r>
      </text>
    </comment>
    <comment ref="N761" authorId="0" shapeId="0">
      <text>
        <r>
          <rPr>
            <b/>
            <sz val="9"/>
            <color indexed="8"/>
            <rFont val="Calibri"/>
            <family val="2"/>
          </rPr>
          <t>acima de 0% até 0,5%
acima de 0,5% até 5%
acima de 5% até 10%
acima de 10% até 15%
acima de 15% até 20%
acima de 20% até 30%
acima de 30% até 50%
acima de 50%</t>
        </r>
      </text>
    </comment>
    <comment ref="J764" authorId="0" shapeId="0">
      <text>
        <r>
          <rPr>
            <b/>
            <sz val="9"/>
            <color indexed="8"/>
            <rFont val="Calibri"/>
            <family val="2"/>
          </rPr>
          <t>Preencha a coluna de deficiências</t>
        </r>
      </text>
    </comment>
    <comment ref="N764" authorId="0" shapeId="0">
      <text>
        <r>
          <rPr>
            <b/>
            <sz val="9"/>
            <color indexed="8"/>
            <rFont val="Calibri"/>
            <family val="2"/>
          </rPr>
          <t>acima de 0% até 0,5%
acima de 0,5% até 5%
acima de 5% até 10%
acima de 10% até 15%
acima de 15% até 20%
acima de 20% até 30%
acima de 30% até 50%
acima de 50%</t>
        </r>
      </text>
    </comment>
    <comment ref="J769" authorId="0" shapeId="0">
      <text>
        <r>
          <rPr>
            <b/>
            <sz val="9"/>
            <color indexed="8"/>
            <rFont val="Calibri"/>
            <family val="2"/>
          </rPr>
          <t>Preencha a coluna de deficiências</t>
        </r>
      </text>
    </comment>
    <comment ref="N769" authorId="0" shapeId="0">
      <text>
        <r>
          <rPr>
            <b/>
            <sz val="9"/>
            <color indexed="8"/>
            <rFont val="Calibri"/>
            <family val="2"/>
          </rPr>
          <t>acima de 0% até 0,5%
acima de 0,5% até 5%
acima de 5% até 10%
acima de 10% até 15%
acima de 15% até 20%
acima de 20% até 30%
acima de 30% até 50%
acima de 50%</t>
        </r>
      </text>
    </comment>
    <comment ref="J775" authorId="0" shapeId="0">
      <text>
        <r>
          <rPr>
            <b/>
            <sz val="9"/>
            <color indexed="8"/>
            <rFont val="Calibri"/>
            <family val="2"/>
          </rPr>
          <t>Preencha a coluna de deficiências</t>
        </r>
      </text>
    </comment>
    <comment ref="N775" authorId="0" shapeId="0">
      <text>
        <r>
          <rPr>
            <b/>
            <sz val="9"/>
            <color indexed="8"/>
            <rFont val="Calibri"/>
            <family val="2"/>
          </rPr>
          <t>acima de 0% até 5%
acima de 5% até 30%
acima de 30% até 60%
acima de 60%</t>
        </r>
      </text>
    </comment>
    <comment ref="J776" authorId="0" shapeId="0">
      <text>
        <r>
          <rPr>
            <b/>
            <sz val="9"/>
            <color indexed="8"/>
            <rFont val="Calibri"/>
            <family val="2"/>
          </rPr>
          <t>Preencha a coluna de deficiências</t>
        </r>
      </text>
    </comment>
    <comment ref="N776" authorId="0" shapeId="0">
      <text>
        <r>
          <rPr>
            <b/>
            <sz val="9"/>
            <color indexed="8"/>
            <rFont val="Calibri"/>
            <family val="2"/>
          </rPr>
          <t>acima de 0% até 5%
acima de 5% até 30%
acima de 30% até 60%
acima de 60%</t>
        </r>
      </text>
    </comment>
    <comment ref="J777" authorId="0" shapeId="0">
      <text>
        <r>
          <rPr>
            <b/>
            <sz val="9"/>
            <color indexed="8"/>
            <rFont val="Calibri"/>
            <family val="2"/>
          </rPr>
          <t>Preencha a coluna de deficiências</t>
        </r>
      </text>
    </comment>
    <comment ref="N777" authorId="0" shapeId="0">
      <text>
        <r>
          <rPr>
            <b/>
            <sz val="9"/>
            <color indexed="8"/>
            <rFont val="Calibri"/>
            <family val="2"/>
          </rPr>
          <t>acima de 0% até 5%
acima de 5% até 30%
acima de 30% até 60%
acima de 60%</t>
        </r>
      </text>
    </comment>
    <comment ref="J778" authorId="0" shapeId="0">
      <text>
        <r>
          <rPr>
            <b/>
            <sz val="9"/>
            <color indexed="8"/>
            <rFont val="Calibri"/>
            <family val="2"/>
          </rPr>
          <t>Preencha a coluna de deficiências</t>
        </r>
      </text>
    </comment>
    <comment ref="N778" authorId="0" shapeId="0">
      <text>
        <r>
          <rPr>
            <b/>
            <sz val="9"/>
            <color indexed="8"/>
            <rFont val="Calibri"/>
            <family val="2"/>
          </rPr>
          <t>acima de 0% até 5%
acima de 5% até 30%
acima de 30% até 60%
acima de 60%</t>
        </r>
      </text>
    </comment>
    <comment ref="J779" authorId="0" shapeId="0">
      <text>
        <r>
          <rPr>
            <b/>
            <sz val="9"/>
            <color indexed="8"/>
            <rFont val="Calibri"/>
            <family val="2"/>
          </rPr>
          <t>Preencha a coluna de deficiências</t>
        </r>
      </text>
    </comment>
    <comment ref="N779" authorId="0" shapeId="0">
      <text>
        <r>
          <rPr>
            <b/>
            <sz val="9"/>
            <color indexed="8"/>
            <rFont val="Calibri"/>
            <family val="2"/>
          </rPr>
          <t>acima de 0% até 1%
acima de 1% até 5%
acima de 5% até 10%
acima de 10% até 15%
acima de 15% até 20%
acima de 20% até 30%
acima de 30% até 50%
acima de 50%</t>
        </r>
      </text>
    </comment>
    <comment ref="J782" authorId="0" shapeId="0">
      <text>
        <r>
          <rPr>
            <b/>
            <sz val="9"/>
            <color indexed="8"/>
            <rFont val="Calibri"/>
            <family val="2"/>
          </rPr>
          <t>Preencha a coluna de deficiências</t>
        </r>
      </text>
    </comment>
    <comment ref="N782" authorId="0" shapeId="0">
      <text>
        <r>
          <rPr>
            <b/>
            <sz val="9"/>
            <color indexed="8"/>
            <rFont val="Calibri"/>
            <family val="2"/>
          </rPr>
          <t>acima de 0% até 0,5%
acima de 0,5% até 5%
acima de 5% até 10%
acima de 10% até 15%
acima de 15% até 20%
acima de 20% até 30%
acima de 30% até 50%
acima de 50%</t>
        </r>
      </text>
    </comment>
    <comment ref="J784" authorId="0" shapeId="0">
      <text>
        <r>
          <rPr>
            <b/>
            <sz val="9"/>
            <color indexed="8"/>
            <rFont val="Calibri"/>
            <family val="2"/>
          </rPr>
          <t>Preencha a coluna de deficiências</t>
        </r>
      </text>
    </comment>
    <comment ref="N784" authorId="0" shapeId="0">
      <text>
        <r>
          <rPr>
            <b/>
            <sz val="9"/>
            <color indexed="8"/>
            <rFont val="Calibri"/>
            <family val="2"/>
          </rPr>
          <t>acima de 0% até 1%
acima de 1% até 5%
acima de 5% até 10%
acima de 10% até 15%
acima de 15% até 20%
acima de 20% até 30%
acima de 30% até 50%
acima de 50%</t>
        </r>
      </text>
    </comment>
    <comment ref="J789" authorId="0" shapeId="0">
      <text>
        <r>
          <rPr>
            <b/>
            <sz val="9"/>
            <color indexed="8"/>
            <rFont val="Calibri"/>
            <family val="2"/>
          </rPr>
          <t>Preencha a coluna de deficiências</t>
        </r>
      </text>
    </comment>
    <comment ref="N789" authorId="0" shapeId="0">
      <text>
        <r>
          <rPr>
            <b/>
            <sz val="9"/>
            <color indexed="8"/>
            <rFont val="Calibri"/>
            <family val="2"/>
          </rPr>
          <t>acima de 0% até 1%
acima de 1% até 5%
acima de 5% até 10%
acima de 10% até 15%
acima de 15% até 20%
acima de 20% até 30%
acima de 30% até 50%
acima de 50%</t>
        </r>
      </text>
    </comment>
    <comment ref="J790" authorId="0" shapeId="0">
      <text>
        <r>
          <rPr>
            <b/>
            <sz val="9"/>
            <color indexed="8"/>
            <rFont val="Calibri"/>
            <family val="2"/>
          </rPr>
          <t>Preencha a coluna de deficiências</t>
        </r>
      </text>
    </comment>
    <comment ref="N790" authorId="0" shapeId="0">
      <text>
        <r>
          <rPr>
            <b/>
            <sz val="9"/>
            <color indexed="8"/>
            <rFont val="Calibri"/>
            <family val="2"/>
          </rPr>
          <t>acima de 0% até 1%
acima de 1% até 5%
acima de 5% até 10%
acima de 10% até 15%
acima de 15% até 20%
acima de 20% até 30%
acima de 30% até 50%
acima de 50%</t>
        </r>
      </text>
    </comment>
    <comment ref="J798" authorId="0" shapeId="0">
      <text>
        <r>
          <rPr>
            <b/>
            <sz val="9"/>
            <color indexed="8"/>
            <rFont val="Calibri"/>
            <family val="2"/>
          </rPr>
          <t>Preencha a coluna de deficiências</t>
        </r>
      </text>
    </comment>
    <comment ref="N798" authorId="0" shapeId="0">
      <text>
        <r>
          <rPr>
            <b/>
            <sz val="9"/>
            <color indexed="8"/>
            <rFont val="Calibri"/>
            <family val="2"/>
          </rPr>
          <t>acima de 0% até 3%
acima de 3% até 5%
acima de 5% até 10%
acima de 10% até 15%
acima de 15% até 20%
acima de 20% até 30%
acima de 30% até 50%
acima de 50%</t>
        </r>
      </text>
    </comment>
    <comment ref="J803" authorId="0" shapeId="0">
      <text>
        <r>
          <rPr>
            <b/>
            <sz val="9"/>
            <color indexed="8"/>
            <rFont val="Calibri"/>
            <family val="2"/>
          </rPr>
          <t>Preencha a coluna de deficiências</t>
        </r>
      </text>
    </comment>
    <comment ref="N803" authorId="0" shapeId="0">
      <text>
        <r>
          <rPr>
            <b/>
            <sz val="9"/>
            <color indexed="8"/>
            <rFont val="Calibri"/>
            <family val="2"/>
          </rPr>
          <t>acima de 0% até 3%
acima de 3% até 5%
acima de 5% até 10%
acima de 10% até 15%
acima de 15% até 20%
acima de 20% até 30%
acima de 30% até 50%
acima de 50%</t>
        </r>
      </text>
    </comment>
    <comment ref="J806" authorId="0" shapeId="0">
      <text>
        <r>
          <rPr>
            <b/>
            <sz val="9"/>
            <color indexed="8"/>
            <rFont val="Calibri"/>
            <family val="2"/>
          </rPr>
          <t>Preencha a coluna de deficiências</t>
        </r>
      </text>
    </comment>
    <comment ref="N806" authorId="0" shapeId="0">
      <text>
        <r>
          <rPr>
            <b/>
            <sz val="9"/>
            <color indexed="8"/>
            <rFont val="Calibri"/>
            <family val="2"/>
          </rPr>
          <t>acima de 0% até 3%
acima de 3% até 5%
acima de 5% até 10%
acima de 10% até 15%
acima de 15% até 20%
acima de 20% até 30%
acima de 30% até 50%
acima de 50%</t>
        </r>
      </text>
    </comment>
    <comment ref="J807" authorId="0" shapeId="0">
      <text>
        <r>
          <rPr>
            <b/>
            <sz val="9"/>
            <color indexed="8"/>
            <rFont val="Calibri"/>
            <family val="2"/>
          </rPr>
          <t>Preencha a coluna de deficiências</t>
        </r>
      </text>
    </comment>
    <comment ref="N807" authorId="0" shapeId="0">
      <text>
        <r>
          <rPr>
            <b/>
            <sz val="9"/>
            <color indexed="8"/>
            <rFont val="Calibri"/>
            <family val="2"/>
          </rPr>
          <t>acima de 0% até 3%
acima de 3% até 5%
acima de 5% até 10%
acima de 10% até 15%
acima de 15% até 20%
acima de 20% até 30%
acima de 30% até 50%
acima de 50%</t>
        </r>
      </text>
    </comment>
    <comment ref="J808" authorId="0" shapeId="0">
      <text>
        <r>
          <rPr>
            <b/>
            <sz val="9"/>
            <color indexed="8"/>
            <rFont val="Calibri"/>
            <family val="2"/>
          </rPr>
          <t>Preencha a coluna de deficiências</t>
        </r>
      </text>
    </comment>
    <comment ref="N808" authorId="0" shapeId="0">
      <text>
        <r>
          <rPr>
            <b/>
            <sz val="9"/>
            <color indexed="8"/>
            <rFont val="Calibri"/>
            <family val="2"/>
          </rPr>
          <t>acima de 0% até 3%
acima de 3% até 5%
acima de 5% até 10%
acima de 10% até 15%
acima de 15% até 20%
acima de 20% até 30%
acima de 30% até 50%
acima de 50%</t>
        </r>
      </text>
    </comment>
    <comment ref="J810" authorId="0" shapeId="0">
      <text>
        <r>
          <rPr>
            <b/>
            <sz val="9"/>
            <color indexed="8"/>
            <rFont val="Calibri"/>
            <family val="2"/>
          </rPr>
          <t>Preencha a coluna de deficiências</t>
        </r>
      </text>
    </comment>
    <comment ref="N810" authorId="0" shapeId="0">
      <text>
        <r>
          <rPr>
            <b/>
            <sz val="9"/>
            <color indexed="8"/>
            <rFont val="Calibri"/>
            <family val="2"/>
          </rPr>
          <t>acima de 0% até 3%
acima de 3% até 5%
acima de 5% até 10%
acima de 10% até 15%
acima de 15% até 20%
acima de 20% até 30%
acima de 30% até 50%
acima de 50%</t>
        </r>
      </text>
    </comment>
    <comment ref="J819" authorId="0" shapeId="0">
      <text>
        <r>
          <rPr>
            <b/>
            <sz val="9"/>
            <color indexed="8"/>
            <rFont val="Calibri"/>
            <family val="2"/>
          </rPr>
          <t>Preencha a coluna de deficiências</t>
        </r>
      </text>
    </comment>
    <comment ref="N819" authorId="0" shapeId="0">
      <text>
        <r>
          <rPr>
            <b/>
            <sz val="9"/>
            <color indexed="8"/>
            <rFont val="Calibri"/>
            <family val="2"/>
          </rPr>
          <t>acima de 0% até 3%
acima de 3% até 5%
acima de 5% até 10%
acima de 10% até 15%
acima de 15% até 20%
acima de 20% até 30%
acima de 30% até 50%
acima de 50%</t>
        </r>
      </text>
    </comment>
    <comment ref="J824" authorId="0" shapeId="0">
      <text>
        <r>
          <rPr>
            <b/>
            <sz val="9"/>
            <color indexed="8"/>
            <rFont val="Calibri"/>
            <family val="2"/>
          </rPr>
          <t>Preencha a coluna de deficiências</t>
        </r>
      </text>
    </comment>
    <comment ref="N824" authorId="0" shapeId="0">
      <text>
        <r>
          <rPr>
            <b/>
            <sz val="9"/>
            <color indexed="8"/>
            <rFont val="Calibri"/>
            <family val="2"/>
          </rPr>
          <t>acima de 0% até 3%
acima de 3% até 10%
acima de 10% até 30%
acima de 30%</t>
        </r>
      </text>
    </comment>
    <comment ref="J826" authorId="0" shapeId="0">
      <text>
        <r>
          <rPr>
            <b/>
            <sz val="9"/>
            <color indexed="8"/>
            <rFont val="Calibri"/>
            <family val="2"/>
          </rPr>
          <t>Preencha a coluna de deficiências</t>
        </r>
      </text>
    </comment>
    <comment ref="N826" authorId="0" shapeId="0">
      <text>
        <r>
          <rPr>
            <b/>
            <sz val="9"/>
            <color indexed="8"/>
            <rFont val="Calibri"/>
            <family val="2"/>
          </rPr>
          <t>acima de 0% até 3%
acima de 3% até 5%
acima de 5% até 10%
acima de 10% até 15%
acima de 15% até 20%
acima de 20% até 30%
acima de 30% até 50%
acima de 50%</t>
        </r>
      </text>
    </comment>
    <comment ref="J829" authorId="0" shapeId="0">
      <text>
        <r>
          <rPr>
            <b/>
            <sz val="9"/>
            <color indexed="8"/>
            <rFont val="Calibri"/>
            <family val="2"/>
          </rPr>
          <t>Preencha a coluna de deficiências</t>
        </r>
      </text>
    </comment>
    <comment ref="N829" authorId="0" shapeId="0">
      <text>
        <r>
          <rPr>
            <b/>
            <sz val="9"/>
            <color indexed="8"/>
            <rFont val="Calibri"/>
            <family val="2"/>
          </rPr>
          <t>acima de 0% até 3%
acima de 3% até 5%
acima de 5% até 10%
acima de 10% até 15%
acima de 15% até 20%
acima de 20% até 30%
acima de 30% até 50%
acima de 50%</t>
        </r>
      </text>
    </comment>
    <comment ref="J831" authorId="0" shapeId="0">
      <text>
        <r>
          <rPr>
            <b/>
            <sz val="9"/>
            <color indexed="8"/>
            <rFont val="Calibri"/>
            <family val="2"/>
          </rPr>
          <t>Preencha a coluna de deficiências</t>
        </r>
      </text>
    </comment>
    <comment ref="N831" authorId="0" shapeId="0">
      <text>
        <r>
          <rPr>
            <b/>
            <sz val="9"/>
            <color indexed="8"/>
            <rFont val="Calibri"/>
            <family val="2"/>
          </rPr>
          <t>acima de 0% até 3%
acima de 3% até 5%
acima de 5% até 10%
acima de 10% até 15%
acima de 15% até 20%
acima de 20% até 30%
acima de 30% até 50%
acima de 50%</t>
        </r>
      </text>
    </comment>
    <comment ref="J833" authorId="0" shapeId="0">
      <text>
        <r>
          <rPr>
            <b/>
            <sz val="9"/>
            <color indexed="8"/>
            <rFont val="Calibri"/>
            <family val="2"/>
          </rPr>
          <t>Preencha a coluna de deficiências</t>
        </r>
      </text>
    </comment>
    <comment ref="N833" authorId="0" shapeId="0">
      <text>
        <r>
          <rPr>
            <b/>
            <sz val="9"/>
            <color indexed="8"/>
            <rFont val="Calibri"/>
            <family val="2"/>
          </rPr>
          <t>acima de 0% até 3%
acima de 3% até 5%
acima de 5% até 10%
acima de 10% até 15%
acima de 15% até 20%
acima de 20% até 30%
acima de 30% até 50%
acima de 50%</t>
        </r>
      </text>
    </comment>
    <comment ref="J835" authorId="0" shapeId="0">
      <text>
        <r>
          <rPr>
            <b/>
            <sz val="9"/>
            <color indexed="8"/>
            <rFont val="Calibri"/>
            <family val="2"/>
          </rPr>
          <t>Preencha a coluna de deficiências</t>
        </r>
      </text>
    </comment>
    <comment ref="N835" authorId="0" shapeId="0">
      <text>
        <r>
          <rPr>
            <b/>
            <sz val="9"/>
            <color indexed="8"/>
            <rFont val="Calibri"/>
            <family val="2"/>
          </rPr>
          <t>acima de 0% até 3%
acima de 3% até 5%
acima de 5% até 10%
acima de 10% até 15%
acima de 15% até 20%
acima de 20% até 30%
acima de 30% até 50%
acima de 50%</t>
        </r>
      </text>
    </comment>
    <comment ref="J836" authorId="0" shapeId="0">
      <text>
        <r>
          <rPr>
            <b/>
            <sz val="9"/>
            <color indexed="8"/>
            <rFont val="Calibri"/>
            <family val="2"/>
          </rPr>
          <t>Preencha a coluna de deficiências</t>
        </r>
      </text>
    </comment>
    <comment ref="N836" authorId="0" shapeId="0">
      <text>
        <r>
          <rPr>
            <b/>
            <sz val="9"/>
            <color indexed="8"/>
            <rFont val="Calibri"/>
            <family val="2"/>
          </rPr>
          <t>acima de 0% até 3%
acima de 3% até 5%
acima de 5% até 10%
acima de 10% até 15%
acima de 15% até 20%
acima de 20% até 30%
acima de 30% até 50%
acima de 50%</t>
        </r>
      </text>
    </comment>
    <comment ref="J839" authorId="0" shapeId="0">
      <text>
        <r>
          <rPr>
            <b/>
            <sz val="9"/>
            <color indexed="8"/>
            <rFont val="Calibri"/>
            <family val="2"/>
          </rPr>
          <t>Preencha a coluna de deficiências</t>
        </r>
      </text>
    </comment>
    <comment ref="N839" authorId="0" shapeId="0">
      <text>
        <r>
          <rPr>
            <b/>
            <sz val="9"/>
            <color indexed="8"/>
            <rFont val="Calibri"/>
            <family val="2"/>
          </rPr>
          <t>acima de 0% até 3%
acima de 3% até 5%
acima de 5% até 10%
acima de 10% até 15%
acima de 15% até 20%
acima de 20% até 30%
acima de 30% até 50%
acima de 50%</t>
        </r>
      </text>
    </comment>
    <comment ref="J842" authorId="0" shapeId="0">
      <text>
        <r>
          <rPr>
            <b/>
            <sz val="9"/>
            <color indexed="8"/>
            <rFont val="Calibri"/>
            <family val="2"/>
          </rPr>
          <t>Preencha a coluna de deficiências</t>
        </r>
      </text>
    </comment>
    <comment ref="N842" authorId="0" shapeId="0">
      <text>
        <r>
          <rPr>
            <b/>
            <sz val="9"/>
            <color indexed="8"/>
            <rFont val="Calibri"/>
            <family val="2"/>
          </rPr>
          <t>acima de 0% até 3%
acima de 3% até 5%
acima de 5% até 10%
acima de 10% até 15%
acima de 15% até 20%
acima de 20% até 30%
acima de 30% até 50%
acima de 50%</t>
        </r>
      </text>
    </comment>
    <comment ref="J844" authorId="0" shapeId="0">
      <text>
        <r>
          <rPr>
            <b/>
            <sz val="9"/>
            <color indexed="8"/>
            <rFont val="Calibri"/>
            <family val="2"/>
          </rPr>
          <t>Preencha a coluna de deficiências</t>
        </r>
      </text>
    </comment>
    <comment ref="N844" authorId="0" shapeId="0">
      <text>
        <r>
          <rPr>
            <b/>
            <sz val="9"/>
            <color indexed="8"/>
            <rFont val="Calibri"/>
            <family val="2"/>
          </rPr>
          <t>acima de 0% até 3%
acima de 3% até 5%
acima de 5% até 10%
acima de 10% até 15%
acima de 15% até 20%
acima de 20% até 30%
acima de 30% até 50%
acima de 50%</t>
        </r>
      </text>
    </comment>
    <comment ref="J846" authorId="0" shapeId="0">
      <text>
        <r>
          <rPr>
            <b/>
            <sz val="9"/>
            <color indexed="8"/>
            <rFont val="Calibri"/>
            <family val="2"/>
          </rPr>
          <t>Preencha a coluna de deficiências</t>
        </r>
      </text>
    </comment>
    <comment ref="N846" authorId="0" shapeId="0">
      <text>
        <r>
          <rPr>
            <b/>
            <sz val="9"/>
            <color indexed="8"/>
            <rFont val="Calibri"/>
            <family val="2"/>
          </rPr>
          <t>acima de 0% até 3%
acima de 3% até 5%
acima de 5% até 10%
acima de 10% até 15%
acima de 15% até 20%
acima de 20% até 30%
acima de 30% até 50%
acima de 50%</t>
        </r>
      </text>
    </comment>
    <comment ref="J848" authorId="0" shapeId="0">
      <text>
        <r>
          <rPr>
            <b/>
            <sz val="9"/>
            <color indexed="8"/>
            <rFont val="Calibri"/>
            <family val="2"/>
          </rPr>
          <t>Preencha a coluna de deficiências</t>
        </r>
      </text>
    </comment>
    <comment ref="N848" authorId="0" shapeId="0">
      <text>
        <r>
          <rPr>
            <b/>
            <sz val="9"/>
            <color indexed="8"/>
            <rFont val="Calibri"/>
            <family val="2"/>
          </rPr>
          <t>acima de 0% até 3%
acima de 3% até 5%
acima de 5% até 10%
acima de 10% até 15%
acima de 15% até 20%
acima de 20% até 30%
acima de 30% até 50%
acima de 50%</t>
        </r>
      </text>
    </comment>
    <comment ref="J850" authorId="0" shapeId="0">
      <text>
        <r>
          <rPr>
            <b/>
            <sz val="9"/>
            <color indexed="8"/>
            <rFont val="Calibri"/>
            <family val="2"/>
          </rPr>
          <t>Preencha a coluna de deficiências</t>
        </r>
      </text>
    </comment>
    <comment ref="N850" authorId="0" shapeId="0">
      <text>
        <r>
          <rPr>
            <b/>
            <sz val="9"/>
            <color indexed="8"/>
            <rFont val="Calibri"/>
            <family val="2"/>
          </rPr>
          <t>acima de 0% até 3%
acima de 3% até 5%
acima de 5% até 10%
acima de 10% até 15%
acima de 15% até 20%
acima de 20% até 30%
acima de 30% até 50%
acima de 50%</t>
        </r>
      </text>
    </comment>
    <comment ref="J851" authorId="0" shapeId="0">
      <text>
        <r>
          <rPr>
            <b/>
            <sz val="9"/>
            <color indexed="8"/>
            <rFont val="Calibri"/>
            <family val="2"/>
          </rPr>
          <t>Preencha a coluna de deficiências</t>
        </r>
      </text>
    </comment>
    <comment ref="N851" authorId="0" shapeId="0">
      <text>
        <r>
          <rPr>
            <b/>
            <sz val="9"/>
            <color indexed="8"/>
            <rFont val="Calibri"/>
            <family val="2"/>
          </rPr>
          <t>acima de 0% até 3%
acima de 3% até 5%
acima de 5% até 10%
acima de 10% até 15%
acima de 15% até 20%
acima de 20% até 30%
acima de 30% até 50%
acima de 50%</t>
        </r>
      </text>
    </comment>
    <comment ref="J853" authorId="0" shapeId="0">
      <text>
        <r>
          <rPr>
            <b/>
            <sz val="9"/>
            <color indexed="8"/>
            <rFont val="Calibri"/>
            <family val="2"/>
          </rPr>
          <t>Preencha a coluna de deficiências</t>
        </r>
      </text>
    </comment>
    <comment ref="N853" authorId="0" shapeId="0">
      <text>
        <r>
          <rPr>
            <b/>
            <sz val="9"/>
            <color indexed="8"/>
            <rFont val="Calibri"/>
            <family val="2"/>
          </rPr>
          <t>de 1 a 2
de 3 a 5
de 6 a 10
de 11 a 20
de 21 a 30
acima de 30</t>
        </r>
      </text>
    </comment>
    <comment ref="J855" authorId="0" shapeId="0">
      <text>
        <r>
          <rPr>
            <b/>
            <sz val="9"/>
            <color indexed="8"/>
            <rFont val="Calibri"/>
            <family val="2"/>
          </rPr>
          <t>Preencha a coluna de deficiências</t>
        </r>
      </text>
    </comment>
    <comment ref="N855" authorId="0" shapeId="0">
      <text>
        <r>
          <rPr>
            <b/>
            <sz val="9"/>
            <color indexed="8"/>
            <rFont val="Calibri"/>
            <family val="2"/>
          </rPr>
          <t>acima de 0% até 3%
acima de 3% até 5%
acima de 5% até 10%
acima de 10% até 15%
acima de 15% até 20%
acima de 20% até 30%
acima de 30% até 50%
acima de 50%</t>
        </r>
      </text>
    </comment>
    <comment ref="J856" authorId="0" shapeId="0">
      <text>
        <r>
          <rPr>
            <b/>
            <sz val="9"/>
            <color indexed="8"/>
            <rFont val="Calibri"/>
            <family val="2"/>
          </rPr>
          <t>Preencha a coluna de deficiências</t>
        </r>
      </text>
    </comment>
    <comment ref="N856" authorId="0" shapeId="0">
      <text>
        <r>
          <rPr>
            <b/>
            <sz val="9"/>
            <color indexed="8"/>
            <rFont val="Calibri"/>
            <family val="2"/>
          </rPr>
          <t>acima de 0% até 0,5%
acima de 0,5% até 5%
acima de 5% até 10%
acima de 10% até 15%
acima de 15% até 20%
acima de 20% até 30%
acima de 30% até 50%
acima de 50%</t>
        </r>
      </text>
    </comment>
    <comment ref="J859" authorId="0" shapeId="0">
      <text>
        <r>
          <rPr>
            <b/>
            <sz val="9"/>
            <color indexed="8"/>
            <rFont val="Calibri"/>
            <family val="2"/>
          </rPr>
          <t>Preencha a coluna de deficiências</t>
        </r>
      </text>
    </comment>
    <comment ref="N859" authorId="0" shapeId="0">
      <text>
        <r>
          <rPr>
            <b/>
            <sz val="9"/>
            <color indexed="8"/>
            <rFont val="Calibri"/>
            <family val="2"/>
          </rPr>
          <t>acima de 0% até 5%
acima de 5% até 10%
acima de 10% até 15%
acima de 15% até 20%
acima de 20% até 30%
acima de 30% até 50%
acima de 50%</t>
        </r>
      </text>
    </comment>
    <comment ref="J861" authorId="0" shapeId="0">
      <text>
        <r>
          <rPr>
            <b/>
            <sz val="9"/>
            <color indexed="8"/>
            <rFont val="Calibri"/>
            <family val="2"/>
          </rPr>
          <t>Preencha a coluna de deficiências</t>
        </r>
      </text>
    </comment>
    <comment ref="N861" authorId="0" shapeId="0">
      <text>
        <r>
          <rPr>
            <b/>
            <sz val="9"/>
            <color indexed="8"/>
            <rFont val="Calibri"/>
            <family val="2"/>
          </rPr>
          <t>acima de 0% até 30%
acima de 30% até 60%
acima de 60%</t>
        </r>
      </text>
    </comment>
    <comment ref="J865" authorId="0" shapeId="0">
      <text>
        <r>
          <rPr>
            <b/>
            <sz val="9"/>
            <color indexed="8"/>
            <rFont val="Calibri"/>
            <family val="2"/>
          </rPr>
          <t>Preencha a coluna de deficiências</t>
        </r>
      </text>
    </comment>
    <comment ref="N865" authorId="0" shapeId="0">
      <text>
        <r>
          <rPr>
            <b/>
            <sz val="9"/>
            <color indexed="8"/>
            <rFont val="Calibri"/>
            <family val="2"/>
          </rPr>
          <t>acima de 0% até 30%
acima de 30% até 60%
acima de 60%</t>
        </r>
      </text>
    </comment>
    <comment ref="J866" authorId="0" shapeId="0">
      <text>
        <r>
          <rPr>
            <b/>
            <sz val="9"/>
            <color indexed="8"/>
            <rFont val="Calibri"/>
            <family val="2"/>
          </rPr>
          <t>Preencha a coluna de deficiências</t>
        </r>
      </text>
    </comment>
    <comment ref="N866" authorId="0" shapeId="0">
      <text>
        <r>
          <rPr>
            <b/>
            <sz val="9"/>
            <color indexed="8"/>
            <rFont val="Calibri"/>
            <family val="2"/>
          </rPr>
          <t>acima de 0% até 30%
acima de 30% até 60%
acima de 60%</t>
        </r>
      </text>
    </comment>
    <comment ref="J873" authorId="0" shapeId="0">
      <text>
        <r>
          <rPr>
            <b/>
            <sz val="9"/>
            <color indexed="8"/>
            <rFont val="Calibri"/>
            <family val="2"/>
          </rPr>
          <t>Preencha a coluna de deficiências</t>
        </r>
      </text>
    </comment>
    <comment ref="N873" authorId="0" shapeId="0">
      <text>
        <r>
          <rPr>
            <b/>
            <sz val="9"/>
            <color indexed="8"/>
            <rFont val="Calibri"/>
            <family val="2"/>
          </rPr>
          <t>acima de 0% até 30%
acima de 30% até 60%
acima de 60%</t>
        </r>
      </text>
    </comment>
    <comment ref="J876" authorId="0" shapeId="0">
      <text>
        <r>
          <rPr>
            <b/>
            <sz val="9"/>
            <color indexed="8"/>
            <rFont val="Calibri"/>
            <family val="2"/>
          </rPr>
          <t>Preencha a coluna de deficiências</t>
        </r>
      </text>
    </comment>
    <comment ref="N876" authorId="0" shapeId="0">
      <text>
        <r>
          <rPr>
            <b/>
            <sz val="9"/>
            <color indexed="8"/>
            <rFont val="Calibri"/>
            <family val="2"/>
          </rPr>
          <t>acima de 0% até 30%
acima de 30% até 60%
acima de 60%</t>
        </r>
      </text>
    </comment>
    <comment ref="J878" authorId="0" shapeId="0">
      <text>
        <r>
          <rPr>
            <b/>
            <sz val="9"/>
            <color indexed="8"/>
            <rFont val="Calibri"/>
            <family val="2"/>
          </rPr>
          <t>Preencha a coluna de deficiências</t>
        </r>
      </text>
    </comment>
    <comment ref="N878" authorId="0" shapeId="0">
      <text>
        <r>
          <rPr>
            <b/>
            <sz val="9"/>
            <color indexed="8"/>
            <rFont val="Calibri"/>
            <family val="2"/>
          </rPr>
          <t>acima de 0% até 3%
acima de 3% até 5%
acima de 5% até 10%
acima de 10% até 15%
acima de 15% até 20%
acima de 20% até 30%
acima de 30% até 50%
acima de 50%</t>
        </r>
      </text>
    </comment>
    <comment ref="J881" authorId="0" shapeId="0">
      <text>
        <r>
          <rPr>
            <b/>
            <sz val="9"/>
            <color indexed="8"/>
            <rFont val="Calibri"/>
            <family val="2"/>
          </rPr>
          <t>Preencha a coluna de deficiências</t>
        </r>
      </text>
    </comment>
    <comment ref="N881" authorId="0" shapeId="0">
      <text>
        <r>
          <rPr>
            <b/>
            <sz val="9"/>
            <color indexed="8"/>
            <rFont val="Calibri"/>
            <family val="2"/>
          </rPr>
          <t>acima de 0% até 3%
acima de 3% até 5%
acima de 5% até 10%
acima de 10% até 15%
acima de 15% até 20%
acima de 20% até 30%
acima de 30% até 50%
acima de 50%</t>
        </r>
      </text>
    </comment>
    <comment ref="J884" authorId="0" shapeId="0">
      <text>
        <r>
          <rPr>
            <b/>
            <sz val="9"/>
            <color indexed="8"/>
            <rFont val="Calibri"/>
            <family val="2"/>
          </rPr>
          <t>Preencha a coluna de deficiências</t>
        </r>
      </text>
    </comment>
    <comment ref="N884" authorId="0" shapeId="0">
      <text>
        <r>
          <rPr>
            <b/>
            <sz val="9"/>
            <color indexed="8"/>
            <rFont val="Calibri"/>
            <family val="2"/>
          </rPr>
          <t>acima de 0% até 30%
acima de 30% até 60%
acima de 60%</t>
        </r>
      </text>
    </comment>
    <comment ref="J886" authorId="0" shapeId="0">
      <text>
        <r>
          <rPr>
            <b/>
            <sz val="9"/>
            <color indexed="8"/>
            <rFont val="Calibri"/>
            <family val="2"/>
          </rPr>
          <t>Preencha a coluna de deficiências</t>
        </r>
      </text>
    </comment>
    <comment ref="N886" authorId="0" shapeId="0">
      <text>
        <r>
          <rPr>
            <b/>
            <sz val="9"/>
            <color indexed="8"/>
            <rFont val="Calibri"/>
            <family val="2"/>
          </rPr>
          <t>acima de 0% até 3%
acima de 3% até 5%
acima de 5% até 10%
acima de 10% até 15%
acima de 15% até 20%
acima de 20% até 30%
acima de 30% até 50%
acima de 50%</t>
        </r>
      </text>
    </comment>
    <comment ref="J887" authorId="0" shapeId="0">
      <text>
        <r>
          <rPr>
            <b/>
            <sz val="9"/>
            <color indexed="8"/>
            <rFont val="Calibri"/>
            <family val="2"/>
          </rPr>
          <t>Preencha a coluna de deficiências</t>
        </r>
      </text>
    </comment>
    <comment ref="N887" authorId="0" shapeId="0">
      <text>
        <r>
          <rPr>
            <b/>
            <sz val="9"/>
            <color indexed="8"/>
            <rFont val="Calibri"/>
            <family val="2"/>
          </rPr>
          <t>acima de 0% até 30%
acima de 30% até 60%
acima de 60%</t>
        </r>
      </text>
    </comment>
    <comment ref="J892" authorId="0" shapeId="0">
      <text>
        <r>
          <rPr>
            <b/>
            <sz val="9"/>
            <color indexed="8"/>
            <rFont val="Calibri"/>
            <family val="2"/>
          </rPr>
          <t>Preencha a coluna de deficiências</t>
        </r>
      </text>
    </comment>
    <comment ref="N892" authorId="0" shapeId="0">
      <text>
        <r>
          <rPr>
            <b/>
            <sz val="9"/>
            <color indexed="8"/>
            <rFont val="Calibri"/>
            <family val="2"/>
          </rPr>
          <t>acima de 0% até 1%
acima de 1% até 5%
acima de 5% até 10%
acima de 10% até 15%
acima de 15% até 20%
acima de 20% até 30%
acima de 30% até 50%
acima de 50%</t>
        </r>
      </text>
    </comment>
    <comment ref="J895" authorId="0" shapeId="0">
      <text>
        <r>
          <rPr>
            <b/>
            <sz val="9"/>
            <color indexed="8"/>
            <rFont val="Calibri"/>
            <family val="2"/>
          </rPr>
          <t>Preencha a coluna de deficiências</t>
        </r>
      </text>
    </comment>
    <comment ref="N895" authorId="0" shapeId="0">
      <text>
        <r>
          <rPr>
            <b/>
            <sz val="9"/>
            <color indexed="8"/>
            <rFont val="Calibri"/>
            <family val="2"/>
          </rPr>
          <t>acima de 0% até 3%
acima de 3% até 5%
acima de 5% até 10%
acima de 10% até 15%
acima de 15% até 20%
acima de 20% até 30%
acima de 30% até 50%
acima de 50%</t>
        </r>
      </text>
    </comment>
    <comment ref="J903" authorId="0" shapeId="0">
      <text>
        <r>
          <rPr>
            <b/>
            <sz val="9"/>
            <color indexed="8"/>
            <rFont val="Calibri"/>
            <family val="2"/>
          </rPr>
          <t>Preencha a coluna de deficiências</t>
        </r>
      </text>
    </comment>
    <comment ref="N903" authorId="0" shapeId="0">
      <text>
        <r>
          <rPr>
            <b/>
            <sz val="9"/>
            <color indexed="8"/>
            <rFont val="Calibri"/>
            <family val="2"/>
          </rPr>
          <t>acima de 0% até 3%
acima de 3% até 5%
acima de 5% até 10%
acima de 10% até 15%
acima de 15% até 20%
acima de 20% até 30%
acima de 30% até 50%
acima de 50%</t>
        </r>
      </text>
    </comment>
    <comment ref="J904" authorId="0" shapeId="0">
      <text>
        <r>
          <rPr>
            <b/>
            <sz val="9"/>
            <color indexed="8"/>
            <rFont val="Calibri"/>
            <family val="2"/>
          </rPr>
          <t>Preencha a coluna de deficiências</t>
        </r>
      </text>
    </comment>
    <comment ref="N904" authorId="0" shapeId="0">
      <text>
        <r>
          <rPr>
            <b/>
            <sz val="9"/>
            <color indexed="8"/>
            <rFont val="Calibri"/>
            <family val="2"/>
          </rPr>
          <t>acima de 0% até 3%
acima de 3% até 5%
acima de 5% até 10%
acima de 10% até 15%
acima de 15% até 20%
acima de 20% até 30%
acima de 30% até 50%
acima de 50%</t>
        </r>
      </text>
    </comment>
    <comment ref="J905" authorId="0" shapeId="0">
      <text>
        <r>
          <rPr>
            <b/>
            <sz val="9"/>
            <color indexed="8"/>
            <rFont val="Calibri"/>
            <family val="2"/>
          </rPr>
          <t>Preencha a coluna de deficiências</t>
        </r>
      </text>
    </comment>
    <comment ref="N905" authorId="0" shapeId="0">
      <text>
        <r>
          <rPr>
            <b/>
            <sz val="9"/>
            <color indexed="8"/>
            <rFont val="Calibri"/>
            <family val="2"/>
          </rPr>
          <t>acima de 0% até 3%
acima de 3% até 5%
acima de 5% até 10%
acima de 10% até 15%
acima de 15% até 20%
acima de 20% até 30%
acima de 30% até 50%
acima de 50%</t>
        </r>
      </text>
    </comment>
    <comment ref="J917" authorId="0" shapeId="0">
      <text>
        <r>
          <rPr>
            <b/>
            <sz val="9"/>
            <color indexed="8"/>
            <rFont val="Calibri"/>
            <family val="2"/>
          </rPr>
          <t>Preencha a coluna de deficiências</t>
        </r>
      </text>
    </comment>
    <comment ref="N917" authorId="0" shapeId="0">
      <text>
        <r>
          <rPr>
            <b/>
            <sz val="9"/>
            <color indexed="8"/>
            <rFont val="Calibri"/>
            <family val="2"/>
          </rPr>
          <t>acima de 0% até 1%
acima de 1% até 5%
acima de 5% até 10%
acima de 10% até 15%
acima de 15% até 20%
acima de 20% até 30%
acima de 30% até 50%
acima de 50%</t>
        </r>
      </text>
    </comment>
    <comment ref="J927" authorId="0" shapeId="0">
      <text>
        <r>
          <rPr>
            <b/>
            <sz val="9"/>
            <color indexed="8"/>
            <rFont val="Calibri"/>
            <family val="2"/>
          </rPr>
          <t>Preencha a coluna de deficiências</t>
        </r>
      </text>
    </comment>
    <comment ref="N927" authorId="0" shapeId="0">
      <text>
        <r>
          <rPr>
            <b/>
            <sz val="9"/>
            <color indexed="8"/>
            <rFont val="Calibri"/>
            <family val="2"/>
          </rPr>
          <t>acima de 0% até 3%
acima de 3% até 5%
acima de 5% até 10%
acima de 10% até 15%
acima de 15% até 20%
acima de 20% até 30%
acima de 30% até 50%
acima de 50%</t>
        </r>
      </text>
    </comment>
    <comment ref="J928" authorId="0" shapeId="0">
      <text>
        <r>
          <rPr>
            <b/>
            <sz val="9"/>
            <color indexed="8"/>
            <rFont val="Calibri"/>
            <family val="2"/>
          </rPr>
          <t>Preencha a coluna de deficiências</t>
        </r>
      </text>
    </comment>
    <comment ref="N928" authorId="0" shapeId="0">
      <text>
        <r>
          <rPr>
            <b/>
            <sz val="9"/>
            <color indexed="8"/>
            <rFont val="Calibri"/>
            <family val="2"/>
          </rPr>
          <t>acima de 0% até 3%
acima de 3% até 5%
acima de 5% até 10%
acima de 10% até 15%
acima de 15% até 20%
acima de 20% até 30%
acima de 30% até 50%
acima de 50%</t>
        </r>
      </text>
    </comment>
    <comment ref="J929" authorId="0" shapeId="0">
      <text>
        <r>
          <rPr>
            <b/>
            <sz val="9"/>
            <color indexed="8"/>
            <rFont val="Calibri"/>
            <family val="2"/>
          </rPr>
          <t>Preencha a coluna de deficiências</t>
        </r>
      </text>
    </comment>
    <comment ref="N929" authorId="0" shapeId="0">
      <text>
        <r>
          <rPr>
            <b/>
            <sz val="9"/>
            <color indexed="8"/>
            <rFont val="Calibri"/>
            <family val="2"/>
          </rPr>
          <t>acima de 0% até 3%
acima de 3%</t>
        </r>
      </text>
    </comment>
    <comment ref="J933" authorId="0" shapeId="0">
      <text>
        <r>
          <rPr>
            <b/>
            <sz val="9"/>
            <color indexed="8"/>
            <rFont val="Calibri"/>
            <family val="2"/>
          </rPr>
          <t>Preencha a coluna de deficiências</t>
        </r>
      </text>
    </comment>
    <comment ref="N933" authorId="0" shapeId="0">
      <text>
        <r>
          <rPr>
            <b/>
            <sz val="9"/>
            <color indexed="8"/>
            <rFont val="Calibri"/>
            <family val="2"/>
          </rPr>
          <t>acima de 0% até 0,5%
acima de 0,5% até 3%
acima de 3% até 6%
acima de 6%</t>
        </r>
      </text>
    </comment>
    <comment ref="J934" authorId="0" shapeId="0">
      <text>
        <r>
          <rPr>
            <b/>
            <sz val="9"/>
            <color indexed="8"/>
            <rFont val="Calibri"/>
            <family val="2"/>
          </rPr>
          <t>Preencha a coluna de deficiências</t>
        </r>
      </text>
    </comment>
    <comment ref="N934" authorId="0" shapeId="0">
      <text>
        <r>
          <rPr>
            <b/>
            <sz val="9"/>
            <color indexed="8"/>
            <rFont val="Calibri"/>
            <family val="2"/>
          </rPr>
          <t>acima de 0% até 0,5%
acima de 0,5% até 1,5%
acima de 1,5% até 3%
acima de 3%</t>
        </r>
      </text>
    </comment>
    <comment ref="J935" authorId="0" shapeId="0">
      <text>
        <r>
          <rPr>
            <b/>
            <sz val="9"/>
            <color indexed="8"/>
            <rFont val="Calibri"/>
            <family val="2"/>
          </rPr>
          <t>Preencha a coluna de deficiências</t>
        </r>
      </text>
    </comment>
    <comment ref="N935" authorId="0" shapeId="0">
      <text>
        <r>
          <rPr>
            <b/>
            <sz val="9"/>
            <color indexed="8"/>
            <rFont val="Calibri"/>
            <family val="2"/>
          </rPr>
          <t>acima de 0% até 0,5%
acima de 0,5% até 1,5%
acima de 1,5% até 3%
acima de 3%</t>
        </r>
      </text>
    </comment>
    <comment ref="J936" authorId="0" shapeId="0">
      <text>
        <r>
          <rPr>
            <b/>
            <sz val="9"/>
            <color indexed="8"/>
            <rFont val="Calibri"/>
            <family val="2"/>
          </rPr>
          <t>Preencha a coluna de deficiências</t>
        </r>
      </text>
    </comment>
    <comment ref="N936" authorId="0" shapeId="0">
      <text>
        <r>
          <rPr>
            <b/>
            <sz val="9"/>
            <color indexed="8"/>
            <rFont val="Calibri"/>
            <family val="2"/>
          </rPr>
          <t>acima de 0% até 3%
acima de 3% até 5%
acima de 5% até 10%
acima de 10% até 15%
acima de 15% até 20%
acima de 20% até 30%
acima de 30% até 50%
acima de 50%</t>
        </r>
      </text>
    </comment>
    <comment ref="J937" authorId="0" shapeId="0">
      <text>
        <r>
          <rPr>
            <b/>
            <sz val="9"/>
            <color indexed="8"/>
            <rFont val="Calibri"/>
            <family val="2"/>
          </rPr>
          <t>Preencha a coluna de deficiências</t>
        </r>
      </text>
    </comment>
    <comment ref="N937" authorId="0" shapeId="0">
      <text>
        <r>
          <rPr>
            <b/>
            <sz val="9"/>
            <color indexed="8"/>
            <rFont val="Calibri"/>
            <family val="2"/>
          </rPr>
          <t>acima de 0% até 3%
acima de 3% até 5%
acima de 5% até 10%
acima de 10% até 15%
acima de 15% até 20%
acima de 20% até 30%
acima de 30%</t>
        </r>
      </text>
    </comment>
    <comment ref="J939" authorId="0" shapeId="0">
      <text>
        <r>
          <rPr>
            <b/>
            <sz val="9"/>
            <color indexed="8"/>
            <rFont val="Calibri"/>
            <family val="2"/>
          </rPr>
          <t>Preencha a coluna de deficiências</t>
        </r>
      </text>
    </comment>
    <comment ref="N939" authorId="0" shapeId="0">
      <text>
        <r>
          <rPr>
            <b/>
            <sz val="9"/>
            <color indexed="8"/>
            <rFont val="Calibri"/>
            <family val="2"/>
          </rPr>
          <t>de 1 a 2
de 3 a 5
de 6 a 10
de 11 a 20
de 21 a 30
acima de 30</t>
        </r>
      </text>
    </comment>
    <comment ref="J941" authorId="0" shapeId="0">
      <text>
        <r>
          <rPr>
            <b/>
            <sz val="9"/>
            <color indexed="8"/>
            <rFont val="Calibri"/>
            <family val="2"/>
          </rPr>
          <t>Preencha a coluna de deficiências</t>
        </r>
      </text>
    </comment>
    <comment ref="N941" authorId="0" shapeId="0">
      <text>
        <r>
          <rPr>
            <b/>
            <sz val="9"/>
            <color indexed="8"/>
            <rFont val="Calibri"/>
            <family val="2"/>
          </rPr>
          <t>acima de 0% até 1%
acima de 1% até 5%
acima de 5% até 10%
acima de 10% até 15%
acima de 15% até 20%
acima de 20% até 30%
acima de 30% até 50%
acima de 50%</t>
        </r>
      </text>
    </comment>
    <comment ref="J942" authorId="0" shapeId="0">
      <text>
        <r>
          <rPr>
            <b/>
            <sz val="9"/>
            <color indexed="8"/>
            <rFont val="Calibri"/>
            <family val="2"/>
          </rPr>
          <t>Preencha a coluna de deficiências</t>
        </r>
      </text>
    </comment>
    <comment ref="N942" authorId="0" shapeId="0">
      <text>
        <r>
          <rPr>
            <b/>
            <sz val="9"/>
            <color indexed="8"/>
            <rFont val="Calibri"/>
            <family val="2"/>
          </rPr>
          <t>acima de 0% até 1%
acima de 1% até 5%
acima de 5% até 10%
acima de 10% até 15%
acima de 15% até 20%
acima de 20% até 30%
acima de 30% até 50%
acima de 50%</t>
        </r>
      </text>
    </comment>
    <comment ref="J943" authorId="0" shapeId="0">
      <text>
        <r>
          <rPr>
            <b/>
            <sz val="9"/>
            <color indexed="8"/>
            <rFont val="Calibri"/>
            <family val="2"/>
          </rPr>
          <t>Preencha a coluna de deficiências</t>
        </r>
      </text>
    </comment>
    <comment ref="N943" authorId="0" shapeId="0">
      <text>
        <r>
          <rPr>
            <b/>
            <sz val="9"/>
            <color indexed="8"/>
            <rFont val="Calibri"/>
            <family val="2"/>
          </rPr>
          <t>acima de 0% até 3%
acima de 3% até 5%
acima de 5% até 10%
acima de 10% até 15%
acima de 15% até 20%
acima de 20% até 30%
acima de 30% até 50%
acima de 50%</t>
        </r>
      </text>
    </comment>
    <comment ref="J951" authorId="0" shapeId="0">
      <text>
        <r>
          <rPr>
            <b/>
            <sz val="9"/>
            <color indexed="8"/>
            <rFont val="Calibri"/>
            <family val="2"/>
          </rPr>
          <t>Preencha a coluna de deficiências</t>
        </r>
      </text>
    </comment>
    <comment ref="N951" authorId="0" shapeId="0">
      <text>
        <r>
          <rPr>
            <b/>
            <sz val="9"/>
            <color indexed="8"/>
            <rFont val="Calibri"/>
            <family val="2"/>
          </rPr>
          <t>acima de 0% até 3%
acima de 3% até 5%
acima de 5% até 10%
acima de 10% até 15%
acima de 15% até 20%
acima de 20% até 30%
acima de 30% até 50%
acima de 50%</t>
        </r>
      </text>
    </comment>
    <comment ref="J952" authorId="0" shapeId="0">
      <text>
        <r>
          <rPr>
            <b/>
            <sz val="9"/>
            <color indexed="8"/>
            <rFont val="Calibri"/>
            <family val="2"/>
          </rPr>
          <t>Preencha a coluna de deficiências</t>
        </r>
      </text>
    </comment>
    <comment ref="N952" authorId="0" shapeId="0">
      <text>
        <r>
          <rPr>
            <b/>
            <sz val="9"/>
            <color indexed="8"/>
            <rFont val="Calibri"/>
            <family val="2"/>
          </rPr>
          <t>acima de 0% até 3%
acima de 3% até 5%
acima de 5% até 10%
acima de 10% até 15%
acima de 15% até 20%
acima de 20% até 30%
acima de 30% até 50%
acima de 50%</t>
        </r>
      </text>
    </comment>
    <comment ref="J953" authorId="0" shapeId="0">
      <text>
        <r>
          <rPr>
            <b/>
            <sz val="9"/>
            <color indexed="8"/>
            <rFont val="Calibri"/>
            <family val="2"/>
          </rPr>
          <t>Preencha a coluna de deficiências</t>
        </r>
      </text>
    </comment>
    <comment ref="N953" authorId="0" shapeId="0">
      <text>
        <r>
          <rPr>
            <b/>
            <sz val="9"/>
            <color indexed="8"/>
            <rFont val="Calibri"/>
            <family val="2"/>
          </rPr>
          <t>acima de 0% até 3%
acima de 3% até 5%
acima de 5% até 10%
acima de 10% até 15%
acima de 15% até 20%
acima de 20% até 30%
acima de 30% até 50%
acima de 50%</t>
        </r>
      </text>
    </comment>
    <comment ref="J954" authorId="0" shapeId="0">
      <text>
        <r>
          <rPr>
            <b/>
            <sz val="9"/>
            <color indexed="8"/>
            <rFont val="Calibri"/>
            <family val="2"/>
          </rPr>
          <t>Preencha a coluna de deficiências</t>
        </r>
      </text>
    </comment>
    <comment ref="N954" authorId="0" shapeId="0">
      <text>
        <r>
          <rPr>
            <b/>
            <sz val="9"/>
            <color indexed="8"/>
            <rFont val="Calibri"/>
            <family val="2"/>
          </rPr>
          <t>acima de 0% até 3%
acima de 3% até 5%
acima de 5% até 10%
acima de 10% até 15%
acima de 15% até 20%
acima de 20% até 30%
acima de 30% até 50%
acima de 50%</t>
        </r>
      </text>
    </comment>
    <comment ref="J961" authorId="0" shapeId="0">
      <text>
        <r>
          <rPr>
            <b/>
            <sz val="9"/>
            <color indexed="8"/>
            <rFont val="Calibri"/>
            <family val="2"/>
          </rPr>
          <t>Preencha a coluna de deficiências</t>
        </r>
      </text>
    </comment>
    <comment ref="N961" authorId="0" shapeId="0">
      <text>
        <r>
          <rPr>
            <b/>
            <sz val="9"/>
            <color indexed="8"/>
            <rFont val="Calibri"/>
            <family val="2"/>
          </rPr>
          <t>acima de 0% até 1%
acima de 1% até 5%
acima de 5% até 10%
acima de 10% até 15%
acima de 15% até 20%
acima de 20% até 30%
acima de 30% até 50%
acima de 50%</t>
        </r>
      </text>
    </comment>
    <comment ref="J963" authorId="0" shapeId="0">
      <text>
        <r>
          <rPr>
            <b/>
            <sz val="9"/>
            <color indexed="8"/>
            <rFont val="Calibri"/>
            <family val="2"/>
          </rPr>
          <t>Preencha a coluna de deficiências</t>
        </r>
      </text>
    </comment>
    <comment ref="N963" authorId="0" shapeId="0">
      <text>
        <r>
          <rPr>
            <b/>
            <sz val="9"/>
            <color indexed="8"/>
            <rFont val="Calibri"/>
            <family val="2"/>
          </rPr>
          <t>acima de 0% até 1%
acima de 1% até 5%
acima de 5% até 10%
acima de 10% até 15%
acima de 15% até 20%
acima de 20% até 30%
acima de 30% até 50%
acima de 50%</t>
        </r>
      </text>
    </comment>
    <comment ref="J964" authorId="0" shapeId="0">
      <text>
        <r>
          <rPr>
            <b/>
            <sz val="9"/>
            <color indexed="8"/>
            <rFont val="Calibri"/>
            <family val="2"/>
          </rPr>
          <t>Preencha a coluna de deficiências</t>
        </r>
      </text>
    </comment>
    <comment ref="N964" authorId="0" shapeId="0">
      <text>
        <r>
          <rPr>
            <b/>
            <sz val="9"/>
            <color indexed="8"/>
            <rFont val="Calibri"/>
            <family val="2"/>
          </rPr>
          <t>acima de 0% até 3%
acima de 3% até 5%
acima de 5% até 10%
acima de 10% até 15%
acima de 15% até 20%
acima de 20% até 30%
acima de 30% até 50%
acima de 50%</t>
        </r>
      </text>
    </comment>
    <comment ref="J968" authorId="0" shapeId="0">
      <text>
        <r>
          <rPr>
            <b/>
            <sz val="9"/>
            <color indexed="8"/>
            <rFont val="Calibri"/>
            <family val="2"/>
          </rPr>
          <t>Preencha a coluna de deficiências</t>
        </r>
      </text>
    </comment>
    <comment ref="N968" authorId="0" shapeId="0">
      <text>
        <r>
          <rPr>
            <b/>
            <sz val="9"/>
            <color indexed="8"/>
            <rFont val="Calibri"/>
            <family val="2"/>
          </rPr>
          <t>acima de 0% até 2%
acima de 2% até 5%
acima de 5% até 30%
acima de 30%</t>
        </r>
      </text>
    </comment>
    <comment ref="J971" authorId="0" shapeId="0">
      <text>
        <r>
          <rPr>
            <b/>
            <sz val="9"/>
            <color indexed="8"/>
            <rFont val="Calibri"/>
            <family val="2"/>
          </rPr>
          <t>Preencha a coluna de deficiências</t>
        </r>
      </text>
    </comment>
    <comment ref="N971" authorId="0" shapeId="0">
      <text>
        <r>
          <rPr>
            <b/>
            <sz val="9"/>
            <color indexed="8"/>
            <rFont val="Calibri"/>
            <family val="2"/>
          </rPr>
          <t>de 1 a 2
de 3 a 5
de 6 a 10
de 11 a 20
acima de 20</t>
        </r>
      </text>
    </comment>
    <comment ref="J977" authorId="0" shapeId="0">
      <text>
        <r>
          <rPr>
            <b/>
            <sz val="9"/>
            <color indexed="8"/>
            <rFont val="Calibri"/>
            <family val="2"/>
          </rPr>
          <t>Preencha a coluna de deficiências</t>
        </r>
      </text>
    </comment>
    <comment ref="N977" authorId="0" shapeId="0">
      <text>
        <r>
          <rPr>
            <b/>
            <sz val="9"/>
            <color indexed="8"/>
            <rFont val="Calibri"/>
            <family val="2"/>
          </rPr>
          <t>acima de 0% até 1%
acima de 1% até 5%
acima de 5% até 10%
acima de 10% até 15%
acima de 15% até 20%
acima de 20% até 30%
acima de 30% até 50%
acima de 50%</t>
        </r>
      </text>
    </comment>
    <comment ref="J982" authorId="0" shapeId="0">
      <text>
        <r>
          <rPr>
            <b/>
            <sz val="9"/>
            <color indexed="8"/>
            <rFont val="Calibri"/>
            <family val="2"/>
          </rPr>
          <t>Preencha a coluna de deficiências</t>
        </r>
      </text>
    </comment>
    <comment ref="N982" authorId="0" shapeId="0">
      <text>
        <r>
          <rPr>
            <b/>
            <sz val="9"/>
            <color indexed="8"/>
            <rFont val="Calibri"/>
            <family val="2"/>
          </rPr>
          <t>acima de 0 até R$ 10.000,00
acima de R$ 10.000,00 até R$ 500.000,00
acima de R$ 500.000,00 até R$ 1.000.000,00
acima de R$ 1.000.000,00 até R$ 10.000.000,00
acima de R$ 10.000.000,00 até R$ 50.000.000,00
acima de R$ 50.000.000,00</t>
        </r>
      </text>
    </comment>
    <comment ref="J983" authorId="0" shapeId="0">
      <text>
        <r>
          <rPr>
            <b/>
            <sz val="9"/>
            <color indexed="8"/>
            <rFont val="Calibri"/>
            <family val="2"/>
          </rPr>
          <t>Preencha a coluna de deficiências</t>
        </r>
      </text>
    </comment>
    <comment ref="N983" authorId="0" shapeId="0">
      <text>
        <r>
          <rPr>
            <b/>
            <sz val="9"/>
            <color indexed="8"/>
            <rFont val="Calibri"/>
            <family val="2"/>
          </rPr>
          <t xml:space="preserve">acima de 0% até 0,25%
acima de 0,25% até 0,5%
acima de 0,5% até 1%
acima de 1% até 5%
acima de 5% até 15%
acima de 15%
</t>
        </r>
      </text>
    </comment>
    <comment ref="J984" authorId="0" shapeId="0">
      <text>
        <r>
          <rPr>
            <b/>
            <sz val="9"/>
            <color indexed="8"/>
            <rFont val="Calibri"/>
            <family val="2"/>
          </rPr>
          <t>Preencha a coluna de deficiências</t>
        </r>
      </text>
    </comment>
    <comment ref="N984" authorId="0" shapeId="0">
      <text>
        <r>
          <rPr>
            <b/>
            <sz val="9"/>
            <color indexed="8"/>
            <rFont val="Calibri"/>
            <family val="2"/>
          </rPr>
          <t>de 1 a 5
de 6 a 10
de 11 a 30
de 31 a 60
de 61 a 90
acima de 90</t>
        </r>
      </text>
    </comment>
    <comment ref="J986" authorId="0" shapeId="0">
      <text>
        <r>
          <rPr>
            <b/>
            <sz val="9"/>
            <color indexed="8"/>
            <rFont val="Calibri"/>
            <family val="2"/>
          </rPr>
          <t>Preencha a coluna de deficiências</t>
        </r>
      </text>
    </comment>
    <comment ref="N986" authorId="0" shapeId="0">
      <text>
        <r>
          <rPr>
            <b/>
            <sz val="9"/>
            <color indexed="8"/>
            <rFont val="Calibri"/>
            <family val="2"/>
          </rPr>
          <t>acima de 0% até 30%
acima de 30% até 60%
acima de 60%</t>
        </r>
      </text>
    </comment>
    <comment ref="J989" authorId="0" shapeId="0">
      <text>
        <r>
          <rPr>
            <b/>
            <sz val="9"/>
            <color indexed="8"/>
            <rFont val="Calibri"/>
            <family val="2"/>
          </rPr>
          <t>Preencha a coluna de deficiências</t>
        </r>
      </text>
    </comment>
    <comment ref="N989" authorId="0" shapeId="0">
      <text>
        <r>
          <rPr>
            <b/>
            <sz val="9"/>
            <color indexed="8"/>
            <rFont val="Calibri"/>
            <family val="2"/>
          </rPr>
          <t>acima de 0% até 0,25%
acima de 0,25% até 0,5%
acima de 0,5% até 1%
acima de 1% até 2%
acima de 2% até 3%
acima de 3%</t>
        </r>
      </text>
    </comment>
    <comment ref="J991" authorId="0" shapeId="0">
      <text>
        <r>
          <rPr>
            <b/>
            <sz val="9"/>
            <color indexed="8"/>
            <rFont val="Calibri"/>
            <family val="2"/>
          </rPr>
          <t>Preencha a coluna de deficiências</t>
        </r>
      </text>
    </comment>
    <comment ref="N991" authorId="0" shapeId="0">
      <text>
        <r>
          <rPr>
            <b/>
            <sz val="9"/>
            <color indexed="8"/>
            <rFont val="Calibri"/>
            <family val="2"/>
          </rPr>
          <t>acima de 0 até R$ 10.000,00
acima de R$ 10.000,00 até 100.000,00
acima de R$ 100.000,00</t>
        </r>
      </text>
    </comment>
    <comment ref="J992" authorId="0" shapeId="0">
      <text>
        <r>
          <rPr>
            <b/>
            <sz val="9"/>
            <color indexed="8"/>
            <rFont val="Calibri"/>
            <family val="2"/>
          </rPr>
          <t>Preencha a coluna de deficiências</t>
        </r>
      </text>
    </comment>
    <comment ref="N992" authorId="0" shapeId="0">
      <text>
        <r>
          <rPr>
            <b/>
            <sz val="9"/>
            <color indexed="8"/>
            <rFont val="Calibri"/>
            <family val="2"/>
          </rPr>
          <t>acima de 0 até R$ 10.000,00
acima de R$ 10.000,00 até 100.000,00
acima de R$ 100.000,00 até R$ 500.000,00
acima de R$ 500.000,00 até R$ 1.000.000,00
acima de R$ 1.000.000,00</t>
        </r>
      </text>
    </comment>
    <comment ref="J993" authorId="0" shapeId="0">
      <text>
        <r>
          <rPr>
            <b/>
            <sz val="9"/>
            <color indexed="8"/>
            <rFont val="Calibri"/>
            <family val="2"/>
          </rPr>
          <t>Preencha a coluna de deficiências</t>
        </r>
      </text>
    </comment>
    <comment ref="N993" authorId="0" shapeId="0">
      <text>
        <r>
          <rPr>
            <b/>
            <sz val="9"/>
            <color indexed="8"/>
            <rFont val="Calibri"/>
            <family val="2"/>
          </rPr>
          <t>até 1
até 2
até 3
até 4
até 5
acima de 5</t>
        </r>
      </text>
    </comment>
    <comment ref="J994" authorId="0" shapeId="0">
      <text>
        <r>
          <rPr>
            <b/>
            <sz val="9"/>
            <color indexed="8"/>
            <rFont val="Calibri"/>
            <family val="2"/>
          </rPr>
          <t>Preencha a coluna de deficiências</t>
        </r>
      </text>
    </comment>
    <comment ref="N994" authorId="0" shapeId="0">
      <text>
        <r>
          <rPr>
            <b/>
            <sz val="9"/>
            <color indexed="8"/>
            <rFont val="Calibri"/>
            <family val="2"/>
          </rPr>
          <t>acima de 0 até R$ 10.000,00
acima de R$ 10.000,00 até 100.000,00
acima de R$ 100.000,00</t>
        </r>
      </text>
    </comment>
    <comment ref="J995" authorId="0" shapeId="0">
      <text>
        <r>
          <rPr>
            <b/>
            <sz val="9"/>
            <color indexed="8"/>
            <rFont val="Calibri"/>
            <family val="2"/>
          </rPr>
          <t>Preencha a coluna de deficiências</t>
        </r>
      </text>
    </comment>
    <comment ref="N995" authorId="0" shapeId="0">
      <text>
        <r>
          <rPr>
            <b/>
            <sz val="9"/>
            <color indexed="8"/>
            <rFont val="Calibri"/>
            <family val="2"/>
          </rPr>
          <t>acima de 0 até R$ 10.000,00
acima de R$ 10.000,00 até 100.000,00
acima de R$ 100.000,00 até R$ 500.000,00
acima de R$ 500.000,00 até R$ 1.000.000,00
acima de R$ 1.000.000,00</t>
        </r>
      </text>
    </comment>
    <comment ref="J996" authorId="0" shapeId="0">
      <text>
        <r>
          <rPr>
            <b/>
            <sz val="9"/>
            <color indexed="8"/>
            <rFont val="Calibri"/>
            <family val="2"/>
          </rPr>
          <t>Preencha a coluna de deficiências</t>
        </r>
      </text>
    </comment>
    <comment ref="N996" authorId="0" shapeId="0">
      <text>
        <r>
          <rPr>
            <b/>
            <sz val="9"/>
            <color indexed="8"/>
            <rFont val="Calibri"/>
            <family val="2"/>
          </rPr>
          <t>até 1
até 2
até 3
até 4
até 5
acima de 5</t>
        </r>
      </text>
    </comment>
    <comment ref="J997" authorId="0" shapeId="0">
      <text>
        <r>
          <rPr>
            <b/>
            <sz val="9"/>
            <color indexed="8"/>
            <rFont val="Calibri"/>
            <family val="2"/>
          </rPr>
          <t>Preencha a coluna de deficiências</t>
        </r>
      </text>
    </comment>
    <comment ref="N997" authorId="0" shapeId="0">
      <text>
        <r>
          <rPr>
            <b/>
            <sz val="9"/>
            <color indexed="8"/>
            <rFont val="Calibri"/>
            <family val="2"/>
          </rPr>
          <t>acima de 0 até R$ 10.000,00
acima de R$ 10.000,00 até 100.000,00
acima de R$ 100.000,00 até R$ 500.000,00
acima de R$ 500.000,00 até R$ 1.000.000,00
acima de R$ 1.000.000,00</t>
        </r>
      </text>
    </comment>
    <comment ref="J998" authorId="0" shapeId="0">
      <text>
        <r>
          <rPr>
            <b/>
            <sz val="9"/>
            <color indexed="8"/>
            <rFont val="Calibri"/>
            <family val="2"/>
          </rPr>
          <t>Preencha a coluna de deficiências</t>
        </r>
      </text>
    </comment>
    <comment ref="N998" authorId="0" shapeId="0">
      <text>
        <r>
          <rPr>
            <b/>
            <sz val="9"/>
            <color indexed="8"/>
            <rFont val="Calibri"/>
            <family val="2"/>
          </rPr>
          <t>até 1
até 2
até 3
até 4
até 5
acima de 5</t>
        </r>
      </text>
    </comment>
    <comment ref="J999" authorId="0" shapeId="0">
      <text>
        <r>
          <rPr>
            <b/>
            <sz val="9"/>
            <color indexed="8"/>
            <rFont val="Calibri"/>
            <family val="2"/>
          </rPr>
          <t>Preencha a coluna de deficiências</t>
        </r>
      </text>
    </comment>
    <comment ref="N999" authorId="0" shapeId="0">
      <text>
        <r>
          <rPr>
            <b/>
            <sz val="9"/>
            <color indexed="8"/>
            <rFont val="Calibri"/>
            <family val="2"/>
          </rPr>
          <t>acima de 0 até R$ 10.000,00
acima de R$ 10.000,00 até 100.000,00
acima de R$ 100.000,00 até R$ 500.000,00
acima de R$ 500.000,00 até R$ 1.000.000,00
acima de R$ 1.000.000,00</t>
        </r>
      </text>
    </comment>
    <comment ref="J1000" authorId="0" shapeId="0">
      <text>
        <r>
          <rPr>
            <b/>
            <sz val="9"/>
            <color indexed="8"/>
            <rFont val="Calibri"/>
            <family val="2"/>
          </rPr>
          <t>Preencha a coluna de deficiências</t>
        </r>
      </text>
    </comment>
    <comment ref="N1000" authorId="0" shapeId="0">
      <text>
        <r>
          <rPr>
            <b/>
            <sz val="9"/>
            <color indexed="8"/>
            <rFont val="Calibri"/>
            <family val="2"/>
          </rPr>
          <t>até 1
até 2
até 3
até 4
até 5
acima de 5</t>
        </r>
      </text>
    </comment>
    <comment ref="J1001" authorId="0" shapeId="0">
      <text>
        <r>
          <rPr>
            <b/>
            <sz val="9"/>
            <color indexed="8"/>
            <rFont val="Calibri"/>
            <family val="2"/>
          </rPr>
          <t>Preencha a coluna de deficiências</t>
        </r>
      </text>
    </comment>
    <comment ref="N1001" authorId="0" shapeId="0">
      <text>
        <r>
          <rPr>
            <b/>
            <sz val="9"/>
            <color indexed="8"/>
            <rFont val="Calibri"/>
            <family val="2"/>
          </rPr>
          <t>acima de 0 até R$ 10.000,00
acima de R$ 10.000,00 até 100.000,00
acima de R$ 100.000,00 até R$ 500.000,00
acima de R$ 500.000,00 até R$ 1.000.000,00
acima de R$ 1.000.000,00</t>
        </r>
      </text>
    </comment>
    <comment ref="J1002" authorId="0" shapeId="0">
      <text>
        <r>
          <rPr>
            <b/>
            <sz val="9"/>
            <color indexed="8"/>
            <rFont val="Calibri"/>
            <family val="2"/>
          </rPr>
          <t>Preencha a coluna de deficiências</t>
        </r>
      </text>
    </comment>
    <comment ref="N1002" authorId="0" shapeId="0">
      <text>
        <r>
          <rPr>
            <b/>
            <sz val="9"/>
            <color indexed="8"/>
            <rFont val="Calibri"/>
            <family val="2"/>
          </rPr>
          <t>até 1
até 2
até 3
até 4
até 5
acima de 5</t>
        </r>
      </text>
    </comment>
    <comment ref="J1003" authorId="0" shapeId="0">
      <text>
        <r>
          <rPr>
            <b/>
            <sz val="9"/>
            <color indexed="8"/>
            <rFont val="Calibri"/>
            <family val="2"/>
          </rPr>
          <t>Preencha a coluna de deficiências</t>
        </r>
      </text>
    </comment>
    <comment ref="N1003" authorId="0" shapeId="0">
      <text>
        <r>
          <rPr>
            <b/>
            <sz val="9"/>
            <color indexed="8"/>
            <rFont val="Calibri"/>
            <family val="2"/>
          </rPr>
          <t>acima de 0% até 30%
acima de 30% até 60%
acima de 60%</t>
        </r>
      </text>
    </comment>
    <comment ref="J1005" authorId="0" shapeId="0">
      <text>
        <r>
          <rPr>
            <b/>
            <sz val="9"/>
            <color indexed="8"/>
            <rFont val="Calibri"/>
            <family val="2"/>
          </rPr>
          <t>Preencha a coluna de deficiências</t>
        </r>
      </text>
    </comment>
    <comment ref="N1005" authorId="0" shapeId="0">
      <text>
        <r>
          <rPr>
            <b/>
            <sz val="9"/>
            <color indexed="8"/>
            <rFont val="Calibri"/>
            <family val="2"/>
          </rPr>
          <t>acima de 0 até R$ 10.000,00
acima de R$ 10.000,00 até 100.000,00
acima de R$ 100.000,00 até R$ 500.000,00
acima de R$ 500.000,00 até R$ 1.000.000,00
acima de R$ 1.000.000,00</t>
        </r>
      </text>
    </comment>
    <comment ref="J1006" authorId="0" shapeId="0">
      <text>
        <r>
          <rPr>
            <b/>
            <sz val="9"/>
            <color indexed="8"/>
            <rFont val="Calibri"/>
            <family val="2"/>
          </rPr>
          <t>Preencha a coluna de deficiências</t>
        </r>
      </text>
    </comment>
    <comment ref="N1006" authorId="0" shapeId="0">
      <text>
        <r>
          <rPr>
            <b/>
            <sz val="9"/>
            <color indexed="8"/>
            <rFont val="Calibri"/>
            <family val="2"/>
          </rPr>
          <t>acima de 0 até R$ 10.000,00
acima de R$ 10.000,00 até 100.000,00
acima de R$ 100.000,00 até R$ 500.000,00
acima de R$ 500.000,00 até R$ 1.000.000,00
acima de R$ 1.000.000,00</t>
        </r>
      </text>
    </comment>
    <comment ref="J1007" authorId="0" shapeId="0">
      <text>
        <r>
          <rPr>
            <b/>
            <sz val="9"/>
            <color indexed="8"/>
            <rFont val="Calibri"/>
            <family val="2"/>
          </rPr>
          <t>Preencha a coluna de deficiências</t>
        </r>
      </text>
    </comment>
    <comment ref="N1007" authorId="0" shapeId="0">
      <text>
        <r>
          <rPr>
            <b/>
            <sz val="9"/>
            <color indexed="8"/>
            <rFont val="Calibri"/>
            <family val="2"/>
          </rPr>
          <t>até 1
até 2
até 3
até 4
até 5
acima de 5</t>
        </r>
      </text>
    </comment>
    <comment ref="J1009" authorId="0" shapeId="0">
      <text>
        <r>
          <rPr>
            <b/>
            <sz val="9"/>
            <color indexed="8"/>
            <rFont val="Calibri"/>
            <family val="2"/>
          </rPr>
          <t>Preencha a coluna de deficiências</t>
        </r>
      </text>
    </comment>
    <comment ref="N1009" authorId="0" shapeId="0">
      <text>
        <r>
          <rPr>
            <b/>
            <sz val="9"/>
            <color indexed="8"/>
            <rFont val="Calibri"/>
            <family val="2"/>
          </rPr>
          <t>acima de 0 até R$ 10.000,00
acima de R$ 10.000,00 até 100.000,00
acima de R$ 100.000,00 até R$ 500.000,00
acima de R$ 500.000,00 até R$ 1.000.000,00
acima de R$ 1.000.000,00</t>
        </r>
      </text>
    </comment>
    <comment ref="J1010" authorId="0" shapeId="0">
      <text>
        <r>
          <rPr>
            <b/>
            <sz val="9"/>
            <color indexed="8"/>
            <rFont val="Calibri"/>
            <family val="2"/>
          </rPr>
          <t>Preencha a coluna de deficiências</t>
        </r>
      </text>
    </comment>
    <comment ref="N1010" authorId="0" shapeId="0">
      <text>
        <r>
          <rPr>
            <b/>
            <sz val="9"/>
            <color indexed="8"/>
            <rFont val="Calibri"/>
            <family val="2"/>
          </rPr>
          <t>até 1
até 2
até 3
até 4
até 5
acima de 5</t>
        </r>
      </text>
    </comment>
    <comment ref="J1012" authorId="0" shapeId="0">
      <text>
        <r>
          <rPr>
            <b/>
            <sz val="9"/>
            <color indexed="8"/>
            <rFont val="Calibri"/>
            <family val="2"/>
          </rPr>
          <t>Preencha a coluna de deficiências</t>
        </r>
      </text>
    </comment>
    <comment ref="N1012" authorId="0" shapeId="0">
      <text>
        <r>
          <rPr>
            <b/>
            <sz val="9"/>
            <color indexed="8"/>
            <rFont val="Calibri"/>
            <family val="2"/>
          </rPr>
          <t>acima de 0% até 30%
acima de 30% até 60%
acima de 60%</t>
        </r>
      </text>
    </comment>
    <comment ref="J1022" authorId="0" shapeId="0">
      <text>
        <r>
          <rPr>
            <b/>
            <sz val="9"/>
            <color indexed="8"/>
            <rFont val="Calibri"/>
            <family val="2"/>
          </rPr>
          <t>Preencha a coluna de deficiências</t>
        </r>
      </text>
    </comment>
    <comment ref="N1022" authorId="0" shapeId="0">
      <text>
        <r>
          <rPr>
            <b/>
            <sz val="9"/>
            <color indexed="8"/>
            <rFont val="Calibri"/>
            <family val="2"/>
          </rPr>
          <t>acima de 0% até 1%
acima de 1% até 5%
acima de 5% até 10%
acima de 10% até 15%
acima de 15% até 20%
acima de 20% até 30%
acima de 30% até 50%
acima de 50%</t>
        </r>
      </text>
    </comment>
    <comment ref="J1024" authorId="0" shapeId="0">
      <text>
        <r>
          <rPr>
            <b/>
            <sz val="9"/>
            <color indexed="8"/>
            <rFont val="Calibri"/>
            <family val="2"/>
          </rPr>
          <t>Preencha a coluna de deficiências</t>
        </r>
      </text>
    </comment>
    <comment ref="N1024" authorId="0" shapeId="0">
      <text>
        <r>
          <rPr>
            <b/>
            <sz val="9"/>
            <color indexed="8"/>
            <rFont val="Calibri"/>
            <family val="2"/>
          </rPr>
          <t>acima de 0% até 1%
acima de 1% até 5%
acima de 5% até 10%
acima de 10% até 15%
acima de 15% até 20%
acima de 20% até 30%
acima de 30% até 50%
acima de 50%</t>
        </r>
      </text>
    </comment>
    <comment ref="J1026" authorId="0" shapeId="0">
      <text>
        <r>
          <rPr>
            <b/>
            <sz val="9"/>
            <color indexed="8"/>
            <rFont val="Calibri"/>
            <family val="2"/>
          </rPr>
          <t>Preencha a coluna de deficiências</t>
        </r>
      </text>
    </comment>
    <comment ref="N1026" authorId="0" shapeId="0">
      <text>
        <r>
          <rPr>
            <b/>
            <sz val="9"/>
            <color indexed="8"/>
            <rFont val="Calibri"/>
            <family val="2"/>
          </rPr>
          <t>acima de 0% até 1%
acima de 1% até 5%
acima de 5% até 10%
acima de 10% até 15%
acima de 15% até 20%
acima de 20% até 30%
acima de 30% até 50%
acima de 50%</t>
        </r>
      </text>
    </comment>
    <comment ref="J1028" authorId="0" shapeId="0">
      <text>
        <r>
          <rPr>
            <b/>
            <sz val="9"/>
            <color indexed="8"/>
            <rFont val="Calibri"/>
            <family val="2"/>
          </rPr>
          <t>Preencha a coluna de deficiências</t>
        </r>
      </text>
    </comment>
    <comment ref="N1028" authorId="0" shapeId="0">
      <text>
        <r>
          <rPr>
            <b/>
            <sz val="9"/>
            <color indexed="8"/>
            <rFont val="Calibri"/>
            <family val="2"/>
          </rPr>
          <t>acima de 0% até 1%
acima de 1% até 5%
acima de 5% até 10%
acima de 10% até 15%
acima de 15% até 20%
acima de 20% até 30%
acima de 30% até 50%
acima de 50%</t>
        </r>
      </text>
    </comment>
    <comment ref="J1029" authorId="0" shapeId="0">
      <text>
        <r>
          <rPr>
            <b/>
            <sz val="9"/>
            <color indexed="8"/>
            <rFont val="Calibri"/>
            <family val="2"/>
          </rPr>
          <t>Preencha a coluna de deficiências</t>
        </r>
      </text>
    </comment>
    <comment ref="N1029" authorId="0" shapeId="0">
      <text>
        <r>
          <rPr>
            <b/>
            <sz val="9"/>
            <color indexed="8"/>
            <rFont val="Calibri"/>
            <family val="2"/>
          </rPr>
          <t>acima de 0% até 1%
acima de 1% até 5%
acima de 5% até 10%
acima de 10% até 15%
acima de 15% até 20%
acima de 20% até 30%
acima de 30% até 50%
acima de 50%</t>
        </r>
      </text>
    </comment>
    <comment ref="J1030" authorId="0" shapeId="0">
      <text>
        <r>
          <rPr>
            <b/>
            <sz val="9"/>
            <color indexed="8"/>
            <rFont val="Calibri"/>
            <family val="2"/>
          </rPr>
          <t>Preencha a coluna de deficiências</t>
        </r>
      </text>
    </comment>
    <comment ref="N1030" authorId="0" shapeId="0">
      <text>
        <r>
          <rPr>
            <b/>
            <sz val="9"/>
            <color indexed="8"/>
            <rFont val="Calibri"/>
            <family val="2"/>
          </rPr>
          <t>acima de 0% até 1%
acima de 1% até 5%
acima de 5% até 10%
acima de 10% até 15%
acima de 15% até 20%
acima de 20% até 30%
acima de 30% até 50%
acima de 50%</t>
        </r>
      </text>
    </comment>
    <comment ref="J1031" authorId="0" shapeId="0">
      <text>
        <r>
          <rPr>
            <b/>
            <sz val="9"/>
            <color indexed="8"/>
            <rFont val="Calibri"/>
            <family val="2"/>
          </rPr>
          <t>Preencha a coluna de deficiências</t>
        </r>
      </text>
    </comment>
    <comment ref="N1031" authorId="0" shapeId="0">
      <text>
        <r>
          <rPr>
            <b/>
            <sz val="9"/>
            <color indexed="8"/>
            <rFont val="Calibri"/>
            <family val="2"/>
          </rPr>
          <t>acima de 0% até 1%
acima de 1% até 5%
acima de 5% até 10%
acima de 10% até 15%
acima de 15% até 20%
acima de 20% até 30%
acima de 30% até 50%
acima de 50%</t>
        </r>
      </text>
    </comment>
    <comment ref="J1032" authorId="0" shapeId="0">
      <text>
        <r>
          <rPr>
            <b/>
            <sz val="9"/>
            <color indexed="8"/>
            <rFont val="Calibri"/>
            <family val="2"/>
          </rPr>
          <t>Preencha a coluna de deficiências</t>
        </r>
      </text>
    </comment>
    <comment ref="N1032" authorId="0" shapeId="0">
      <text>
        <r>
          <rPr>
            <b/>
            <sz val="9"/>
            <color indexed="8"/>
            <rFont val="Calibri"/>
            <family val="2"/>
          </rPr>
          <t>acima de 0% até 1%
acima de 1% até 5%
acima de 5% até 10%
acima de 10% até 15%
acima de 15% até 20%
acima de 20% até 30%
acima de 30% até 50%
acima de 50%</t>
        </r>
      </text>
    </comment>
    <comment ref="J1044" authorId="0" shapeId="0">
      <text>
        <r>
          <rPr>
            <b/>
            <sz val="9"/>
            <color indexed="8"/>
            <rFont val="Calibri"/>
            <family val="2"/>
          </rPr>
          <t>Preencha a coluna de deficiências</t>
        </r>
      </text>
    </comment>
    <comment ref="N1044" authorId="0" shapeId="0">
      <text>
        <r>
          <rPr>
            <b/>
            <sz val="9"/>
            <color indexed="8"/>
            <rFont val="Calibri"/>
            <family val="2"/>
          </rPr>
          <t>acima de 0% até 5%
acima de 5% até 30%
acima de 30% até 60%
acima de 60%</t>
        </r>
      </text>
    </comment>
    <comment ref="J1045" authorId="0" shapeId="0">
      <text>
        <r>
          <rPr>
            <b/>
            <sz val="9"/>
            <color indexed="8"/>
            <rFont val="Calibri"/>
            <family val="2"/>
          </rPr>
          <t>Preencha a coluna de deficiências</t>
        </r>
      </text>
    </comment>
    <comment ref="N1045" authorId="0" shapeId="0">
      <text>
        <r>
          <rPr>
            <b/>
            <sz val="9"/>
            <color indexed="8"/>
            <rFont val="Calibri"/>
            <family val="2"/>
          </rPr>
          <t>acima de 0% até 5%
acima de 5% até 30%
acima de 30% até 60%
acima de 60%</t>
        </r>
      </text>
    </comment>
    <comment ref="J1046" authorId="0" shapeId="0">
      <text>
        <r>
          <rPr>
            <b/>
            <sz val="9"/>
            <color indexed="8"/>
            <rFont val="Calibri"/>
            <family val="2"/>
          </rPr>
          <t>Preencha a coluna de deficiências</t>
        </r>
      </text>
    </comment>
    <comment ref="N1046" authorId="0" shapeId="0">
      <text>
        <r>
          <rPr>
            <b/>
            <sz val="9"/>
            <color indexed="8"/>
            <rFont val="Calibri"/>
            <family val="2"/>
          </rPr>
          <t>acima de 0% até 5%
acima de 5% até 30%
acima de 30% até 60%
acima de 60%</t>
        </r>
      </text>
    </comment>
    <comment ref="J1047" authorId="0" shapeId="0">
      <text>
        <r>
          <rPr>
            <b/>
            <sz val="9"/>
            <color indexed="8"/>
            <rFont val="Calibri"/>
            <family val="2"/>
          </rPr>
          <t>Preencha a coluna de deficiências</t>
        </r>
      </text>
    </comment>
    <comment ref="N1047" authorId="0" shapeId="0">
      <text>
        <r>
          <rPr>
            <b/>
            <sz val="9"/>
            <color indexed="8"/>
            <rFont val="Calibri"/>
            <family val="2"/>
          </rPr>
          <t>acima de 0% até 5%
acima de 5% até 30%
acima de 30% até 60%
acima de 60%</t>
        </r>
      </text>
    </comment>
    <comment ref="J1049" authorId="0" shapeId="0">
      <text>
        <r>
          <rPr>
            <b/>
            <sz val="9"/>
            <color indexed="8"/>
            <rFont val="Calibri"/>
            <family val="2"/>
          </rPr>
          <t>Preencha a coluna de deficiências</t>
        </r>
      </text>
    </comment>
    <comment ref="N1049" authorId="0" shapeId="0">
      <text>
        <r>
          <rPr>
            <b/>
            <sz val="9"/>
            <color indexed="8"/>
            <rFont val="Calibri"/>
            <family val="2"/>
          </rPr>
          <t>acima de 0% até 1%
acima de 1% até 5%
acima de 5% até 10%
acima de 10% até 15%
acima de 15% até 20%
acima de 20% até 30%
acima de 30% até 50%
acima de 50%</t>
        </r>
      </text>
    </comment>
    <comment ref="J1051" authorId="0" shapeId="0">
      <text>
        <r>
          <rPr>
            <b/>
            <sz val="9"/>
            <color indexed="8"/>
            <rFont val="Calibri"/>
            <family val="2"/>
          </rPr>
          <t>Preencha a coluna de deficiências</t>
        </r>
      </text>
    </comment>
    <comment ref="N1051" authorId="0" shapeId="0">
      <text>
        <r>
          <rPr>
            <b/>
            <sz val="9"/>
            <color indexed="8"/>
            <rFont val="Calibri"/>
            <family val="2"/>
          </rPr>
          <t>acima de 0% até 5%
acima de 5% até 30%
acima de 30% até 60%
acima de 60%</t>
        </r>
      </text>
    </comment>
    <comment ref="J1053" authorId="0" shapeId="0">
      <text>
        <r>
          <rPr>
            <b/>
            <sz val="9"/>
            <color indexed="8"/>
            <rFont val="Calibri"/>
            <family val="2"/>
          </rPr>
          <t>Preencha a coluna de deficiências</t>
        </r>
      </text>
    </comment>
    <comment ref="N1053" authorId="0" shapeId="0">
      <text>
        <r>
          <rPr>
            <b/>
            <sz val="9"/>
            <color indexed="8"/>
            <rFont val="Calibri"/>
            <family val="2"/>
          </rPr>
          <t>acima de 0% até 30%
acima de 30% até 60%
acima de 60%</t>
        </r>
      </text>
    </comment>
    <comment ref="J1056" authorId="0" shapeId="0">
      <text>
        <r>
          <rPr>
            <b/>
            <sz val="9"/>
            <color indexed="8"/>
            <rFont val="Calibri"/>
            <family val="2"/>
          </rPr>
          <t>Preencha a coluna de deficiências</t>
        </r>
      </text>
    </comment>
    <comment ref="N1056" authorId="0" shapeId="0">
      <text>
        <r>
          <rPr>
            <b/>
            <sz val="9"/>
            <color indexed="8"/>
            <rFont val="Calibri"/>
            <family val="2"/>
          </rPr>
          <t>acima de 0% até 3%
acima de 3% até 5%
acima de 5% até 10%
acima de 10% até 15%
acima de 15% até 20%
acima de 20% até 30%
acima de 30% até 50%
acima de 50%</t>
        </r>
      </text>
    </comment>
    <comment ref="J1063" authorId="0" shapeId="0">
      <text>
        <r>
          <rPr>
            <b/>
            <sz val="9"/>
            <color indexed="8"/>
            <rFont val="Calibri"/>
            <family val="2"/>
          </rPr>
          <t>Preencha a coluna de deficiências</t>
        </r>
      </text>
    </comment>
    <comment ref="N1063" authorId="0" shapeId="0">
      <text>
        <r>
          <rPr>
            <b/>
            <sz val="9"/>
            <color indexed="8"/>
            <rFont val="Calibri"/>
            <family val="2"/>
          </rPr>
          <t>acima de 0% até 1%
acima de 1% até 5%
acima de 5% até 10%
acima de 10% até 15%
acima de 15% até 20%
acima de 20% até 30%
acima de 30% até 50%
acima de 50%</t>
        </r>
      </text>
    </comment>
    <comment ref="J1071" authorId="0" shapeId="0">
      <text>
        <r>
          <rPr>
            <b/>
            <sz val="9"/>
            <color indexed="8"/>
            <rFont val="Calibri"/>
            <family val="2"/>
          </rPr>
          <t>Preencha a coluna de deficiências</t>
        </r>
      </text>
    </comment>
    <comment ref="N1071" authorId="0" shapeId="0">
      <text>
        <r>
          <rPr>
            <b/>
            <sz val="9"/>
            <color indexed="8"/>
            <rFont val="Calibri"/>
            <family val="2"/>
          </rPr>
          <t>acima de 0% até 1%
acima de 1% até 5%
acima de 5% até 10%
acima de 10% até 15%
acima de 15% até 20%
acima de 20% até 30%
acima de 30% até 50%
acima de 50%</t>
        </r>
      </text>
    </comment>
    <comment ref="J1073" authorId="0" shapeId="0">
      <text>
        <r>
          <rPr>
            <b/>
            <sz val="9"/>
            <color indexed="8"/>
            <rFont val="Calibri"/>
            <family val="2"/>
          </rPr>
          <t>Preencha a coluna de deficiências</t>
        </r>
      </text>
    </comment>
    <comment ref="N1073" authorId="0" shapeId="0">
      <text>
        <r>
          <rPr>
            <b/>
            <sz val="9"/>
            <color indexed="8"/>
            <rFont val="Calibri"/>
            <family val="2"/>
          </rPr>
          <t>acima de 0% até 1%
acima de 1% até 5%
acima de 5% até 10%
acima de 10% até 15%
acima de 15% até 20%
acima de 20% até 30%
acima de 30% até 50%
acima de 50%</t>
        </r>
      </text>
    </comment>
    <comment ref="J1077" authorId="0" shapeId="0">
      <text>
        <r>
          <rPr>
            <b/>
            <sz val="9"/>
            <color indexed="8"/>
            <rFont val="Calibri"/>
            <family val="2"/>
          </rPr>
          <t>Preencha a coluna de deficiências</t>
        </r>
      </text>
    </comment>
    <comment ref="N1077" authorId="0" shapeId="0">
      <text>
        <r>
          <rPr>
            <b/>
            <sz val="9"/>
            <color indexed="8"/>
            <rFont val="Calibri"/>
            <family val="2"/>
          </rPr>
          <t>acima de 0% até 1%
acima de 1% até 5%
acima de 5% até 10%
acima de 10% até 15%
acima de 15% até 20%
acima de 20% até 30%
acima de 30% até 50%
acima de 50%</t>
        </r>
      </text>
    </comment>
    <comment ref="J1078" authorId="0" shapeId="0">
      <text>
        <r>
          <rPr>
            <b/>
            <sz val="9"/>
            <color indexed="8"/>
            <rFont val="Calibri"/>
            <family val="2"/>
          </rPr>
          <t>Preencha a coluna de deficiências</t>
        </r>
      </text>
    </comment>
    <comment ref="N1078" authorId="0" shapeId="0">
      <text>
        <r>
          <rPr>
            <b/>
            <sz val="9"/>
            <color indexed="8"/>
            <rFont val="Calibri"/>
            <family val="2"/>
          </rPr>
          <t>acima de 0% até 1%
acima de 1% até 5%
acima de 5% até 10%
acima de 10% até 15%
acima de 15% até 20%
acima de 20% até 30%
acima de 30% até 50%
acima de 50%</t>
        </r>
      </text>
    </comment>
    <comment ref="J1097" authorId="0" shapeId="0">
      <text>
        <r>
          <rPr>
            <b/>
            <sz val="9"/>
            <color indexed="8"/>
            <rFont val="Calibri"/>
            <family val="2"/>
          </rPr>
          <t>Preencha a coluna de deficiências</t>
        </r>
      </text>
    </comment>
    <comment ref="N1097" authorId="0" shapeId="0">
      <text>
        <r>
          <rPr>
            <b/>
            <sz val="9"/>
            <color indexed="8"/>
            <rFont val="Calibri"/>
            <family val="2"/>
          </rPr>
          <t>acima de 0% até 3%
acima de 3% até 5%
acima de 5% até 10%
acima de 10% até 15%
acima de 15% até 20%
acima de 20% até 30%
acima de 30% até 50%
acima de 50%</t>
        </r>
      </text>
    </comment>
    <comment ref="J1126" authorId="0" shapeId="0">
      <text>
        <r>
          <rPr>
            <b/>
            <sz val="9"/>
            <color indexed="8"/>
            <rFont val="Calibri"/>
            <family val="2"/>
          </rPr>
          <t>Preencha a coluna de deficiências</t>
        </r>
      </text>
    </comment>
    <comment ref="N1126" authorId="0" shapeId="0">
      <text>
        <r>
          <rPr>
            <b/>
            <sz val="9"/>
            <color indexed="8"/>
            <rFont val="Calibri"/>
            <family val="2"/>
          </rPr>
          <t>acima de 0% até 5%
acima de 5% até 15%
acima de 15%</t>
        </r>
      </text>
    </comment>
    <comment ref="J1129" authorId="0" shapeId="0">
      <text>
        <r>
          <rPr>
            <b/>
            <sz val="9"/>
            <color indexed="8"/>
            <rFont val="Calibri"/>
            <family val="2"/>
          </rPr>
          <t>Preencha a coluna de deficiências</t>
        </r>
      </text>
    </comment>
    <comment ref="N1129" authorId="0" shapeId="0">
      <text>
        <r>
          <rPr>
            <b/>
            <sz val="9"/>
            <color indexed="8"/>
            <rFont val="Calibri"/>
            <family val="2"/>
          </rPr>
          <t>acima de 0% até 1%
acima de 1% até 5%
acima de 5% até 10%
acima de 10% até 15%
acima de 15% até 20%
acima de 20% até 30%
acima de 30% até 50%
acima de 50%</t>
        </r>
      </text>
    </comment>
    <comment ref="J1133" authorId="0" shapeId="0">
      <text>
        <r>
          <rPr>
            <b/>
            <sz val="9"/>
            <color indexed="8"/>
            <rFont val="Calibri"/>
            <family val="2"/>
          </rPr>
          <t>Preencha a coluna de deficiências</t>
        </r>
      </text>
    </comment>
    <comment ref="N1133" authorId="0" shapeId="0">
      <text>
        <r>
          <rPr>
            <b/>
            <sz val="9"/>
            <color indexed="8"/>
            <rFont val="Calibri"/>
            <family val="2"/>
          </rPr>
          <t>acima de 0% até 1%
acima de 1% até 5%
acima de 5% até 10%
acima de 10% até 15%
acima de 15% até 20%
acima de 20% até 30%
acima de 30% até 50%
acima de 50%</t>
        </r>
      </text>
    </comment>
    <comment ref="J1137" authorId="0" shapeId="0">
      <text>
        <r>
          <rPr>
            <b/>
            <sz val="9"/>
            <color indexed="8"/>
            <rFont val="Calibri"/>
            <family val="2"/>
          </rPr>
          <t>Preencha a coluna de deficiências</t>
        </r>
      </text>
    </comment>
    <comment ref="N1137" authorId="0" shapeId="0">
      <text>
        <r>
          <rPr>
            <b/>
            <sz val="9"/>
            <color indexed="8"/>
            <rFont val="Calibri"/>
            <family val="2"/>
          </rPr>
          <t>acima de 0% até 10%
acima de 10% até 20%
acima de 20% até 40%
acima de 40% até 60%
acima de 60%</t>
        </r>
      </text>
    </comment>
    <comment ref="J1138" authorId="0" shapeId="0">
      <text>
        <r>
          <rPr>
            <b/>
            <sz val="9"/>
            <color indexed="8"/>
            <rFont val="Calibri"/>
            <family val="2"/>
          </rPr>
          <t>Preencha a coluna de deficiências</t>
        </r>
      </text>
    </comment>
    <comment ref="N1138" authorId="0" shapeId="0">
      <text>
        <r>
          <rPr>
            <b/>
            <sz val="9"/>
            <color indexed="8"/>
            <rFont val="Calibri"/>
            <family val="2"/>
          </rPr>
          <t>até 1
de 2 a 3
de 4 a 5
acima de 5</t>
        </r>
      </text>
    </comment>
    <comment ref="J1139" authorId="0" shapeId="0">
      <text>
        <r>
          <rPr>
            <b/>
            <sz val="9"/>
            <color indexed="8"/>
            <rFont val="Calibri"/>
            <family val="2"/>
          </rPr>
          <t>Preencha a coluna de deficiências</t>
        </r>
      </text>
    </comment>
    <comment ref="N1139" authorId="0" shapeId="0">
      <text>
        <r>
          <rPr>
            <b/>
            <sz val="9"/>
            <color indexed="8"/>
            <rFont val="Calibri"/>
            <family val="2"/>
          </rPr>
          <t>até 1
de 2 a 3
de 4 a 5
acima de 5</t>
        </r>
      </text>
    </comment>
    <comment ref="J1144" authorId="0" shapeId="0">
      <text>
        <r>
          <rPr>
            <b/>
            <sz val="9"/>
            <color indexed="8"/>
            <rFont val="Calibri"/>
            <family val="2"/>
          </rPr>
          <t>Preencha a coluna de deficiências</t>
        </r>
      </text>
    </comment>
    <comment ref="N1144" authorId="0" shapeId="0">
      <text>
        <r>
          <rPr>
            <b/>
            <sz val="9"/>
            <color indexed="8"/>
            <rFont val="Calibri"/>
            <family val="2"/>
          </rPr>
          <t>acima de 0% até 1%
acima de 1% até 5%
acima de 5% até 10%
acima de 10% até 15%
acima de 15% até 20%
acima de 20% até 30%
acima de 30% até 50%
acima de 50%</t>
        </r>
      </text>
    </comment>
    <comment ref="J1147" authorId="0" shapeId="0">
      <text>
        <r>
          <rPr>
            <b/>
            <sz val="9"/>
            <color indexed="8"/>
            <rFont val="Calibri"/>
            <family val="2"/>
          </rPr>
          <t>Preencha a coluna de deficiências</t>
        </r>
      </text>
    </comment>
    <comment ref="N1147" authorId="0" shapeId="0">
      <text>
        <r>
          <rPr>
            <b/>
            <sz val="9"/>
            <color indexed="8"/>
            <rFont val="Calibri"/>
            <family val="2"/>
          </rPr>
          <t>acima de 0% até 1%
acima de 1% até 5%
acima de 5% até 10%
acima de 10% até 15%
acima de 15% até 20%
acima de 20% até 30%
acima de 30% até 50%
acima de 50%</t>
        </r>
      </text>
    </comment>
    <comment ref="J1158" authorId="0" shapeId="0">
      <text>
        <r>
          <rPr>
            <b/>
            <sz val="9"/>
            <color indexed="8"/>
            <rFont val="Calibri"/>
            <family val="2"/>
          </rPr>
          <t>Preencha a coluna de deficiências</t>
        </r>
      </text>
    </comment>
    <comment ref="N1158" authorId="0" shapeId="0">
      <text>
        <r>
          <rPr>
            <b/>
            <sz val="9"/>
            <color indexed="8"/>
            <rFont val="Calibri"/>
            <family val="2"/>
          </rPr>
          <t>acima de 0% até 0,5%
acima de 0,5% até 5%
acima de 5% até 10%
acima de 10% até 15%
acima de 15% até 20%
acima de 20% até 30%
acima de 30% até 50%
acima de 50%</t>
        </r>
      </text>
    </comment>
    <comment ref="J1159" authorId="0" shapeId="0">
      <text>
        <r>
          <rPr>
            <b/>
            <sz val="9"/>
            <color indexed="8"/>
            <rFont val="Calibri"/>
            <family val="2"/>
          </rPr>
          <t>Preencha a coluna de deficiências</t>
        </r>
      </text>
    </comment>
    <comment ref="N1159" authorId="0" shapeId="0">
      <text>
        <r>
          <rPr>
            <b/>
            <sz val="9"/>
            <color indexed="8"/>
            <rFont val="Calibri"/>
            <family val="2"/>
          </rPr>
          <t>acima de 0% até 1%
acima de 1% até 5%
acima de 5% até 10%
acima de 10% até 15%
acima de 15% até 20%
acima de 20% até 30%
acima de 30% até 50%
acima de 50%</t>
        </r>
      </text>
    </comment>
    <comment ref="J1162" authorId="0" shapeId="0">
      <text>
        <r>
          <rPr>
            <b/>
            <sz val="9"/>
            <color indexed="8"/>
            <rFont val="Calibri"/>
            <family val="2"/>
          </rPr>
          <t>Preencha a coluna de deficiências</t>
        </r>
      </text>
    </comment>
    <comment ref="N1162" authorId="0" shapeId="0">
      <text>
        <r>
          <rPr>
            <b/>
            <sz val="9"/>
            <color indexed="8"/>
            <rFont val="Calibri"/>
            <family val="2"/>
          </rPr>
          <t>acima de 0% até 0,5%
acima de 0,5% até 5%
acima de 5% até 10%
acima de 10% até 15%
acima de 15% até 20%
acima de 20% até 30%
acima de 30% até 50%
acima de 50%</t>
        </r>
      </text>
    </comment>
    <comment ref="J1167" authorId="0" shapeId="0">
      <text>
        <r>
          <rPr>
            <b/>
            <sz val="9"/>
            <color indexed="8"/>
            <rFont val="Calibri"/>
            <family val="2"/>
          </rPr>
          <t>Preencha a coluna de deficiências</t>
        </r>
      </text>
    </comment>
    <comment ref="N1167" authorId="0" shapeId="0">
      <text>
        <r>
          <rPr>
            <b/>
            <sz val="9"/>
            <color indexed="8"/>
            <rFont val="Calibri"/>
            <family val="2"/>
          </rPr>
          <t>acima de 0% até 0,5%
acima de 0,5% até 5%
acima de 5% até 10%
acima de 10% até 15%
acima de 15% até 20%
acima de 20% até 30%
acima de 30% até 50%
acima de 50%</t>
        </r>
      </text>
    </comment>
    <comment ref="J1168" authorId="0" shapeId="0">
      <text>
        <r>
          <rPr>
            <b/>
            <sz val="9"/>
            <color indexed="8"/>
            <rFont val="Calibri"/>
            <family val="2"/>
          </rPr>
          <t>Preencha a coluna de deficiências</t>
        </r>
      </text>
    </comment>
    <comment ref="N1168" authorId="0" shapeId="0">
      <text>
        <r>
          <rPr>
            <b/>
            <sz val="9"/>
            <color indexed="8"/>
            <rFont val="Calibri"/>
            <family val="2"/>
          </rPr>
          <t>acima de 0% até 1%
acima de 1% até 5%
acima de 5% até 10%
acima de 10% até 15%
acima de 15% até 20%
acima de 20% até 30%
acima de 30% até 50%
acima de 50%</t>
        </r>
      </text>
    </comment>
    <comment ref="J1171" authorId="0" shapeId="0">
      <text>
        <r>
          <rPr>
            <b/>
            <sz val="9"/>
            <color indexed="8"/>
            <rFont val="Calibri"/>
            <family val="2"/>
          </rPr>
          <t>Preencha a coluna de deficiências</t>
        </r>
      </text>
    </comment>
    <comment ref="N1171" authorId="0" shapeId="0">
      <text>
        <r>
          <rPr>
            <b/>
            <sz val="9"/>
            <color indexed="8"/>
            <rFont val="Calibri"/>
            <family val="2"/>
          </rPr>
          <t>acima de 0% até 0,5%
acima de 0,5% até 5%
acima de 5% até 10%
acima de 10% até 15%
acima de 15% até 20%
acima de 20% até 30%
acima de 30% até 50%
acima de 50%</t>
        </r>
      </text>
    </comment>
    <comment ref="J1176" authorId="0" shapeId="0">
      <text>
        <r>
          <rPr>
            <b/>
            <sz val="9"/>
            <color indexed="8"/>
            <rFont val="Calibri"/>
            <family val="2"/>
          </rPr>
          <t>Preencha a coluna de deficiências</t>
        </r>
      </text>
    </comment>
    <comment ref="N1176" authorId="0" shapeId="0">
      <text>
        <r>
          <rPr>
            <b/>
            <sz val="9"/>
            <color indexed="8"/>
            <rFont val="Calibri"/>
            <family val="2"/>
          </rPr>
          <t>acima de 0% até 0,5%
acima de 0,5% até 5%
acima de 5% até 10%
acima de 10% até 15%
acima de 15% até 20%
acima de 20% até 30%
acima de 30% até 50%
acima de 50%</t>
        </r>
      </text>
    </comment>
    <comment ref="J1177" authorId="0" shapeId="0">
      <text>
        <r>
          <rPr>
            <b/>
            <sz val="9"/>
            <color indexed="8"/>
            <rFont val="Calibri"/>
            <family val="2"/>
          </rPr>
          <t>Preencha a coluna de deficiências</t>
        </r>
      </text>
    </comment>
    <comment ref="N1177" authorId="0" shapeId="0">
      <text>
        <r>
          <rPr>
            <b/>
            <sz val="9"/>
            <color indexed="8"/>
            <rFont val="Calibri"/>
            <family val="2"/>
          </rPr>
          <t>acima de 0% até 1%
acima de 1% até 5%
acima de 5% até 10%
acima de 10% até 15%
acima de 15% até 20%
acima de 20% até 30%
acima de 30% até 50%
acima de 50%</t>
        </r>
      </text>
    </comment>
    <comment ref="J1180" authorId="0" shapeId="0">
      <text>
        <r>
          <rPr>
            <b/>
            <sz val="9"/>
            <color indexed="8"/>
            <rFont val="Calibri"/>
            <family val="2"/>
          </rPr>
          <t>Preencha a coluna de deficiências</t>
        </r>
      </text>
    </comment>
    <comment ref="N1180" authorId="0" shapeId="0">
      <text>
        <r>
          <rPr>
            <b/>
            <sz val="9"/>
            <color indexed="8"/>
            <rFont val="Calibri"/>
            <family val="2"/>
          </rPr>
          <t>acima de 0% até 0,5%
acima de 0,5% até 5%
acima de 5% até 10%
acima de 10% até 15%
acima de 15% até 20%
acima de 20% até 30%
acima de 30% até 50%
acima de 50%</t>
        </r>
      </text>
    </comment>
    <comment ref="J1185" authorId="0" shapeId="0">
      <text>
        <r>
          <rPr>
            <b/>
            <sz val="9"/>
            <color indexed="8"/>
            <rFont val="Calibri"/>
            <family val="2"/>
          </rPr>
          <t>Preencha a coluna de deficiências</t>
        </r>
      </text>
    </comment>
    <comment ref="N1185" authorId="0" shapeId="0">
      <text>
        <r>
          <rPr>
            <b/>
            <sz val="9"/>
            <color indexed="8"/>
            <rFont val="Calibri"/>
            <family val="2"/>
          </rPr>
          <t>acima de 0% até 0,5%
acima de 0,5% até 5%
acima de 5% até 10%
acima de 10% até 15%
acima de 15% até 20%
acima de 20% até 30%
acima de 30% até 50%
acima de 50%</t>
        </r>
      </text>
    </comment>
    <comment ref="J1186" authorId="0" shapeId="0">
      <text>
        <r>
          <rPr>
            <b/>
            <sz val="9"/>
            <color indexed="8"/>
            <rFont val="Calibri"/>
            <family val="2"/>
          </rPr>
          <t>Preencha a coluna de deficiências</t>
        </r>
      </text>
    </comment>
    <comment ref="N1186" authorId="0" shapeId="0">
      <text>
        <r>
          <rPr>
            <b/>
            <sz val="9"/>
            <color indexed="8"/>
            <rFont val="Calibri"/>
            <family val="2"/>
          </rPr>
          <t>acima de 0% até 1%
acima de 1% até 5%
acima de 5% até 10%
acima de 10% até 15%
acima de 15% até 20%
acima de 20% até 30%
acima de 30% até 50%
acima de 50%</t>
        </r>
      </text>
    </comment>
    <comment ref="J1189" authorId="0" shapeId="0">
      <text>
        <r>
          <rPr>
            <b/>
            <sz val="9"/>
            <color indexed="8"/>
            <rFont val="Calibri"/>
            <family val="2"/>
          </rPr>
          <t>Preencha a coluna de deficiências</t>
        </r>
      </text>
    </comment>
    <comment ref="N1189" authorId="0" shapeId="0">
      <text>
        <r>
          <rPr>
            <b/>
            <sz val="9"/>
            <color indexed="8"/>
            <rFont val="Calibri"/>
            <family val="2"/>
          </rPr>
          <t>acima de 0% até 0,5%
acima de 0,5% até 5%
acima de 5% até 10%
acima de 10% até 15%
acima de 15% até 20%
acima de 20% até 30%
acima de 30% até 50%
acima de 50%</t>
        </r>
      </text>
    </comment>
    <comment ref="J1194" authorId="0" shapeId="0">
      <text>
        <r>
          <rPr>
            <b/>
            <sz val="9"/>
            <color indexed="8"/>
            <rFont val="Calibri"/>
            <family val="2"/>
          </rPr>
          <t>Preencha a coluna de deficiências</t>
        </r>
      </text>
    </comment>
    <comment ref="N1194" authorId="0" shapeId="0">
      <text>
        <r>
          <rPr>
            <b/>
            <sz val="9"/>
            <color indexed="8"/>
            <rFont val="Calibri"/>
            <family val="2"/>
          </rPr>
          <t>acima de 0% até 0,5%
acima de 0,5% até 5%
acima de 5% até 10%
acima de 10% até 15%
acima de 15% até 20%
acima de 20% até 30%
acima de 30% até 50%
acima de 50%</t>
        </r>
      </text>
    </comment>
    <comment ref="J1195" authorId="0" shapeId="0">
      <text>
        <r>
          <rPr>
            <b/>
            <sz val="9"/>
            <color indexed="8"/>
            <rFont val="Calibri"/>
            <family val="2"/>
          </rPr>
          <t>Preencha a coluna de deficiências</t>
        </r>
      </text>
    </comment>
    <comment ref="N1195" authorId="0" shapeId="0">
      <text>
        <r>
          <rPr>
            <b/>
            <sz val="9"/>
            <color indexed="8"/>
            <rFont val="Calibri"/>
            <family val="2"/>
          </rPr>
          <t>acima de 0% até 1%
acima de 1% até 5%
acima de 5% até 10%
acima de 10% até 15%
acima de 15% até 20%
acima de 20% até 30%
acima de 30% até 50%
acima de 50%</t>
        </r>
      </text>
    </comment>
    <comment ref="J1198" authorId="0" shapeId="0">
      <text>
        <r>
          <rPr>
            <b/>
            <sz val="9"/>
            <color indexed="8"/>
            <rFont val="Calibri"/>
            <family val="2"/>
          </rPr>
          <t>Preencha a coluna de deficiências</t>
        </r>
      </text>
    </comment>
    <comment ref="N1198" authorId="0" shapeId="0">
      <text>
        <r>
          <rPr>
            <b/>
            <sz val="9"/>
            <color indexed="8"/>
            <rFont val="Calibri"/>
            <family val="2"/>
          </rPr>
          <t>acima de 0% até 0,5%
acima de 0,5% até 5%
acima de 5% até 10%
acima de 10% até 15%
acima de 15% até 20%
acima de 20% até 30%
acima de 30% até 50%
acima de 50%</t>
        </r>
      </text>
    </comment>
    <comment ref="J1203" authorId="0" shapeId="0">
      <text>
        <r>
          <rPr>
            <b/>
            <sz val="9"/>
            <color indexed="8"/>
            <rFont val="Calibri"/>
            <family val="2"/>
          </rPr>
          <t>Preencha a coluna de deficiências</t>
        </r>
      </text>
    </comment>
    <comment ref="N1203" authorId="0" shapeId="0">
      <text>
        <r>
          <rPr>
            <b/>
            <sz val="9"/>
            <color indexed="8"/>
            <rFont val="Calibri"/>
            <family val="2"/>
          </rPr>
          <t>acima de 0% até 0,5%
acima de 0,5% até 5%
acima de 5% até 10%
acima de 10% até 15%
acima de 15% até 20%
acima de 20% até 30%
acima de 30% até 50%
acima de 50%</t>
        </r>
      </text>
    </comment>
    <comment ref="J1204" authorId="0" shapeId="0">
      <text>
        <r>
          <rPr>
            <b/>
            <sz val="9"/>
            <color indexed="8"/>
            <rFont val="Calibri"/>
            <family val="2"/>
          </rPr>
          <t>Preencha a coluna de deficiências</t>
        </r>
      </text>
    </comment>
    <comment ref="N1204" authorId="0" shapeId="0">
      <text>
        <r>
          <rPr>
            <b/>
            <sz val="9"/>
            <color indexed="8"/>
            <rFont val="Calibri"/>
            <family val="2"/>
          </rPr>
          <t>acima de 0% até 1%
acima de 1% até 5%
acima de 5% até 10%
acima de 10% até 15%
acima de 15% até 20%
acima de 20% até 30%
acima de 30% até 50%
acima de 50%</t>
        </r>
      </text>
    </comment>
    <comment ref="J1207" authorId="0" shapeId="0">
      <text>
        <r>
          <rPr>
            <b/>
            <sz val="9"/>
            <color indexed="8"/>
            <rFont val="Calibri"/>
            <family val="2"/>
          </rPr>
          <t>Preencha a coluna de deficiências</t>
        </r>
      </text>
    </comment>
    <comment ref="N1207" authorId="0" shapeId="0">
      <text>
        <r>
          <rPr>
            <b/>
            <sz val="9"/>
            <color indexed="8"/>
            <rFont val="Calibri"/>
            <family val="2"/>
          </rPr>
          <t>acima de 0% até 0,5%
acima de 0,5% até 5%
acima de 5% até 10%
acima de 10% até 15%
acima de 15% até 20%
acima de 20% até 30%
acima de 30% até 50%
acima de 50%</t>
        </r>
      </text>
    </comment>
    <comment ref="J1212" authorId="0" shapeId="0">
      <text>
        <r>
          <rPr>
            <b/>
            <sz val="9"/>
            <color indexed="8"/>
            <rFont val="Calibri"/>
            <family val="2"/>
          </rPr>
          <t>Preencha a coluna de deficiências</t>
        </r>
      </text>
    </comment>
    <comment ref="N1212" authorId="0" shapeId="0">
      <text>
        <r>
          <rPr>
            <b/>
            <sz val="9"/>
            <color indexed="8"/>
            <rFont val="Calibri"/>
            <family val="2"/>
          </rPr>
          <t>acima de 0% até 0,5%
acima de 0,5% até 5%
acima de 5% até 10%
acima de 10% até 15%
acima de 15% até 20%
acima de 20% até 30%
acima de 30% até 50%
acima de 50%</t>
        </r>
      </text>
    </comment>
    <comment ref="J1213" authorId="0" shapeId="0">
      <text>
        <r>
          <rPr>
            <b/>
            <sz val="9"/>
            <color indexed="8"/>
            <rFont val="Calibri"/>
            <family val="2"/>
          </rPr>
          <t>Preencha a coluna de deficiências</t>
        </r>
      </text>
    </comment>
    <comment ref="N1213" authorId="0" shapeId="0">
      <text>
        <r>
          <rPr>
            <b/>
            <sz val="9"/>
            <color indexed="8"/>
            <rFont val="Calibri"/>
            <family val="2"/>
          </rPr>
          <t>acima de 0% até 1%
acima de 1% até 5%
acima de 5% até 10%
acima de 10% até 15%
acima de 15% até 20%
acima de 20% até 30%
acima de 30% até 50%
acima de 50%</t>
        </r>
      </text>
    </comment>
    <comment ref="J1216" authorId="0" shapeId="0">
      <text>
        <r>
          <rPr>
            <b/>
            <sz val="9"/>
            <color indexed="8"/>
            <rFont val="Calibri"/>
            <family val="2"/>
          </rPr>
          <t>Preencha a coluna de deficiências</t>
        </r>
      </text>
    </comment>
    <comment ref="N1216" authorId="0" shapeId="0">
      <text>
        <r>
          <rPr>
            <b/>
            <sz val="9"/>
            <color indexed="8"/>
            <rFont val="Calibri"/>
            <family val="2"/>
          </rPr>
          <t>acima de 0% até 0,5%
acima de 0,5% até 5%
acima de 5% até 10%
acima de 10% até 15%
acima de 15% até 20%
acima de 20% até 30%
acima de 30% até 50%
acima de 50%</t>
        </r>
      </text>
    </comment>
    <comment ref="J1221" authorId="0" shapeId="0">
      <text>
        <r>
          <rPr>
            <b/>
            <sz val="9"/>
            <color indexed="8"/>
            <rFont val="Calibri"/>
            <family val="2"/>
          </rPr>
          <t>Preencha a coluna de deficiências</t>
        </r>
      </text>
    </comment>
    <comment ref="N1221" authorId="0" shapeId="0">
      <text>
        <r>
          <rPr>
            <b/>
            <sz val="9"/>
            <color indexed="8"/>
            <rFont val="Calibri"/>
            <family val="2"/>
          </rPr>
          <t>acima de 0% até 0,5%
acima de 0,5% até 5%
acima de 5% até 10%
acima de 10% até 15%
acima de 15% até 20%
acima de 20% até 30%
acima de 30% até 50%
acima de 50%</t>
        </r>
      </text>
    </comment>
    <comment ref="J1222" authorId="0" shapeId="0">
      <text>
        <r>
          <rPr>
            <b/>
            <sz val="9"/>
            <color indexed="8"/>
            <rFont val="Calibri"/>
            <family val="2"/>
          </rPr>
          <t>Preencha a coluna de deficiências</t>
        </r>
      </text>
    </comment>
    <comment ref="N1222" authorId="0" shapeId="0">
      <text>
        <r>
          <rPr>
            <b/>
            <sz val="9"/>
            <color indexed="8"/>
            <rFont val="Calibri"/>
            <family val="2"/>
          </rPr>
          <t>acima de 0% até 1%
acima de 1% até 5%
acima de 5% até 10%
acima de 10% até 15%
acima de 15% até 20%
acima de 20% até 30%
acima de 30% até 50%
acima de 50%</t>
        </r>
      </text>
    </comment>
    <comment ref="J1225" authorId="0" shapeId="0">
      <text>
        <r>
          <rPr>
            <b/>
            <sz val="9"/>
            <color indexed="8"/>
            <rFont val="Calibri"/>
            <family val="2"/>
          </rPr>
          <t>Preencha a coluna de deficiências</t>
        </r>
      </text>
    </comment>
    <comment ref="N1225" authorId="0" shapeId="0">
      <text>
        <r>
          <rPr>
            <b/>
            <sz val="9"/>
            <color indexed="8"/>
            <rFont val="Calibri"/>
            <family val="2"/>
          </rPr>
          <t>acima de 0% até 0,5%
acima de 0,5% até 5%
acima de 5% até 10%
acima de 10% até 15%
acima de 15% até 20%
acima de 20% até 30%
acima de 30% até 50%
acima de 50%</t>
        </r>
      </text>
    </comment>
    <comment ref="J1230" authorId="0" shapeId="0">
      <text>
        <r>
          <rPr>
            <b/>
            <sz val="9"/>
            <color indexed="8"/>
            <rFont val="Calibri"/>
            <family val="2"/>
          </rPr>
          <t>Preencha a coluna de deficiências</t>
        </r>
      </text>
    </comment>
    <comment ref="N1230" authorId="0" shapeId="0">
      <text>
        <r>
          <rPr>
            <b/>
            <sz val="9"/>
            <color indexed="8"/>
            <rFont val="Calibri"/>
            <family val="2"/>
          </rPr>
          <t>acima de 0% até 0,5%
acima de 0,5% até 5%
acima de 5% até 10%
acima de 10% até 15%
acima de 15% até 20%
acima de 20% até 30%
acima de 30% até 50%
acima de 50%</t>
        </r>
      </text>
    </comment>
    <comment ref="J1231" authorId="0" shapeId="0">
      <text>
        <r>
          <rPr>
            <b/>
            <sz val="9"/>
            <color indexed="8"/>
            <rFont val="Calibri"/>
            <family val="2"/>
          </rPr>
          <t>Preencha a coluna de deficiências</t>
        </r>
      </text>
    </comment>
    <comment ref="N1231" authorId="0" shapeId="0">
      <text>
        <r>
          <rPr>
            <b/>
            <sz val="9"/>
            <color indexed="8"/>
            <rFont val="Calibri"/>
            <family val="2"/>
          </rPr>
          <t>acima de 0% até 1%
acima de 1% até 5%
acima de 5% até 10%
acima de 10% até 15%
acima de 15% até 20%
acima de 20% até 30%
acima de 30% até 50%
acima de 50%</t>
        </r>
      </text>
    </comment>
    <comment ref="J1234" authorId="0" shapeId="0">
      <text>
        <r>
          <rPr>
            <b/>
            <sz val="9"/>
            <color indexed="8"/>
            <rFont val="Calibri"/>
            <family val="2"/>
          </rPr>
          <t>Preencha a coluna de deficiências</t>
        </r>
      </text>
    </comment>
    <comment ref="N1234" authorId="0" shapeId="0">
      <text>
        <r>
          <rPr>
            <b/>
            <sz val="9"/>
            <color indexed="8"/>
            <rFont val="Calibri"/>
            <family val="2"/>
          </rPr>
          <t>acima de 0% até 0,5%
acima de 0,5% até 5%
acima de 5% até 10%
acima de 10% até 15%
acima de 15% até 20%
acima de 20% até 30%
acima de 30% até 50%
acima de 50%</t>
        </r>
      </text>
    </comment>
    <comment ref="J1239" authorId="0" shapeId="0">
      <text>
        <r>
          <rPr>
            <b/>
            <sz val="9"/>
            <color indexed="8"/>
            <rFont val="Calibri"/>
            <family val="2"/>
          </rPr>
          <t>Preencha a coluna de deficiências</t>
        </r>
      </text>
    </comment>
    <comment ref="N1239" authorId="0" shapeId="0">
      <text>
        <r>
          <rPr>
            <b/>
            <sz val="9"/>
            <color indexed="8"/>
            <rFont val="Calibri"/>
            <family val="2"/>
          </rPr>
          <t>acima de 0% até 0,5%
acima de 0,5% até 5%
acima de 5% até 10%
acima de 10% até 15%
acima de 15% até 20%
acima de 20% até 30%
acima de 30% até 50%
acima de 50%</t>
        </r>
      </text>
    </comment>
    <comment ref="J1240" authorId="0" shapeId="0">
      <text>
        <r>
          <rPr>
            <b/>
            <sz val="9"/>
            <color indexed="8"/>
            <rFont val="Calibri"/>
            <family val="2"/>
          </rPr>
          <t>Preencha a coluna de deficiências</t>
        </r>
      </text>
    </comment>
    <comment ref="N1240" authorId="0" shapeId="0">
      <text>
        <r>
          <rPr>
            <b/>
            <sz val="9"/>
            <color indexed="8"/>
            <rFont val="Calibri"/>
            <family val="2"/>
          </rPr>
          <t>acima de 0% até 1%
acima de 1% até 5%
acima de 5% até 10%
acima de 10% até 15%
acima de 15% até 20%
acima de 20% até 30%
acima de 30% até 50%
acima de 50%</t>
        </r>
      </text>
    </comment>
    <comment ref="J1243" authorId="0" shapeId="0">
      <text>
        <r>
          <rPr>
            <b/>
            <sz val="9"/>
            <color indexed="8"/>
            <rFont val="Calibri"/>
            <family val="2"/>
          </rPr>
          <t>Preencha a coluna de deficiências</t>
        </r>
      </text>
    </comment>
    <comment ref="N1243" authorId="0" shapeId="0">
      <text>
        <r>
          <rPr>
            <b/>
            <sz val="9"/>
            <color indexed="8"/>
            <rFont val="Calibri"/>
            <family val="2"/>
          </rPr>
          <t>acima de 0% até 0,5%
acima de 0,5% até 5%
acima de 5% até 10%
acima de 10% até 15%
acima de 15% até 20%
acima de 20% até 30%
acima de 30% até 50%
acima de 50%</t>
        </r>
      </text>
    </comment>
    <comment ref="J1248" authorId="0" shapeId="0">
      <text>
        <r>
          <rPr>
            <b/>
            <sz val="9"/>
            <color indexed="8"/>
            <rFont val="Calibri"/>
            <family val="2"/>
          </rPr>
          <t>Preencha a coluna de deficiências</t>
        </r>
      </text>
    </comment>
    <comment ref="N1248" authorId="0" shapeId="0">
      <text>
        <r>
          <rPr>
            <b/>
            <sz val="9"/>
            <color indexed="8"/>
            <rFont val="Calibri"/>
            <family val="2"/>
          </rPr>
          <t>acima de 0% até 0,5%
acima de 0,5% até 5%
acima de 5% até 10%
acima de 10% até 15%
acima de 15% até 20%
acima de 20% até 30%
acima de 30% até 50%
acima de 50%</t>
        </r>
      </text>
    </comment>
    <comment ref="J1249" authorId="0" shapeId="0">
      <text>
        <r>
          <rPr>
            <b/>
            <sz val="9"/>
            <color indexed="8"/>
            <rFont val="Calibri"/>
            <family val="2"/>
          </rPr>
          <t>Preencha a coluna de deficiências</t>
        </r>
      </text>
    </comment>
    <comment ref="N1249" authorId="0" shapeId="0">
      <text>
        <r>
          <rPr>
            <b/>
            <sz val="9"/>
            <color indexed="8"/>
            <rFont val="Calibri"/>
            <family val="2"/>
          </rPr>
          <t>acima de 0% até 1%
acima de 1% até 5%
acima de 5% até 10%
acima de 10% até 15%
acima de 15% até 20%
acima de 20% até 30%
acima de 30% até 50%
acima de 50%</t>
        </r>
      </text>
    </comment>
    <comment ref="J1252" authorId="0" shapeId="0">
      <text>
        <r>
          <rPr>
            <b/>
            <sz val="9"/>
            <color indexed="8"/>
            <rFont val="Calibri"/>
            <family val="2"/>
          </rPr>
          <t>Preencha a coluna de deficiências</t>
        </r>
      </text>
    </comment>
    <comment ref="N1252" authorId="0" shapeId="0">
      <text>
        <r>
          <rPr>
            <b/>
            <sz val="9"/>
            <color indexed="8"/>
            <rFont val="Calibri"/>
            <family val="2"/>
          </rPr>
          <t>acima de 0% até 0,5%
acima de 0,5% até 5%
acima de 5% até 10%
acima de 10% até 15%
acima de 15% até 20%
acima de 20% até 30%
acima de 30% até 50%
acima de 50%</t>
        </r>
      </text>
    </comment>
    <comment ref="J1257" authorId="0" shapeId="0">
      <text>
        <r>
          <rPr>
            <b/>
            <sz val="9"/>
            <color indexed="8"/>
            <rFont val="Calibri"/>
            <family val="2"/>
          </rPr>
          <t>Preencha a coluna de deficiências</t>
        </r>
      </text>
    </comment>
    <comment ref="N1257" authorId="0" shapeId="0">
      <text>
        <r>
          <rPr>
            <b/>
            <sz val="9"/>
            <color indexed="8"/>
            <rFont val="Calibri"/>
            <family val="2"/>
          </rPr>
          <t>acima de 0% até 0,5%
acima de 0,5% até 5%
acima de 5% até 10%
acima de 10% até 15%
acima de 15% até 20%
acima de 20% até 30%
acima de 30% até 50%
acima de 50%</t>
        </r>
      </text>
    </comment>
    <comment ref="J1258" authorId="0" shapeId="0">
      <text>
        <r>
          <rPr>
            <b/>
            <sz val="9"/>
            <color indexed="8"/>
            <rFont val="Calibri"/>
            <family val="2"/>
          </rPr>
          <t>Preencha a coluna de deficiências</t>
        </r>
      </text>
    </comment>
    <comment ref="N1258" authorId="0" shapeId="0">
      <text>
        <r>
          <rPr>
            <b/>
            <sz val="9"/>
            <color indexed="8"/>
            <rFont val="Calibri"/>
            <family val="2"/>
          </rPr>
          <t>acima de 0% até 1%
acima de 1% até 5%
acima de 5% até 10%
acima de 10% até 15%
acima de 15% até 20%
acima de 20% até 30%
acima de 30% até 50%
acima de 50%</t>
        </r>
      </text>
    </comment>
    <comment ref="J1261" authorId="0" shapeId="0">
      <text>
        <r>
          <rPr>
            <b/>
            <sz val="9"/>
            <color indexed="8"/>
            <rFont val="Calibri"/>
            <family val="2"/>
          </rPr>
          <t>Preencha a coluna de deficiências</t>
        </r>
      </text>
    </comment>
    <comment ref="N1261" authorId="0" shapeId="0">
      <text>
        <r>
          <rPr>
            <b/>
            <sz val="9"/>
            <color indexed="8"/>
            <rFont val="Calibri"/>
            <family val="2"/>
          </rPr>
          <t>acima de 0% até 0,5%
acima de 0,5% até 5%
acima de 5% até 10%
acima de 10% até 15%
acima de 15% até 20%
acima de 20% até 30%
acima de 30% até 50%
acima de 50%</t>
        </r>
      </text>
    </comment>
    <comment ref="J1266" authorId="0" shapeId="0">
      <text>
        <r>
          <rPr>
            <b/>
            <sz val="9"/>
            <color indexed="8"/>
            <rFont val="Calibri"/>
            <family val="2"/>
          </rPr>
          <t>Preencha a coluna de deficiências</t>
        </r>
      </text>
    </comment>
    <comment ref="N1266" authorId="0" shapeId="0">
      <text>
        <r>
          <rPr>
            <b/>
            <sz val="9"/>
            <color indexed="8"/>
            <rFont val="Calibri"/>
            <family val="2"/>
          </rPr>
          <t>acima de 0% até 0,5%
acima de 0,5% até 5%
acima de 5% até 10%
acima de 10% até 15%
acima de 15% até 20%
acima de 20% até 30%
acima de 30% até 50%
acima de 50%</t>
        </r>
      </text>
    </comment>
    <comment ref="J1267" authorId="0" shapeId="0">
      <text>
        <r>
          <rPr>
            <b/>
            <sz val="9"/>
            <color indexed="8"/>
            <rFont val="Calibri"/>
            <family val="2"/>
          </rPr>
          <t>Preencha a coluna de deficiências</t>
        </r>
      </text>
    </comment>
    <comment ref="N1267" authorId="0" shapeId="0">
      <text>
        <r>
          <rPr>
            <b/>
            <sz val="9"/>
            <color indexed="8"/>
            <rFont val="Calibri"/>
            <family val="2"/>
          </rPr>
          <t>acima de 0% até 1%
acima de 1% até 5%
acima de 5% até 10%
acima de 10% até 15%
acima de 15% até 20%
acima de 20% até 30%
acima de 30% até 50%
acima de 50%</t>
        </r>
      </text>
    </comment>
    <comment ref="J1270" authorId="0" shapeId="0">
      <text>
        <r>
          <rPr>
            <b/>
            <sz val="9"/>
            <color indexed="8"/>
            <rFont val="Calibri"/>
            <family val="2"/>
          </rPr>
          <t>Preencha a coluna de deficiências</t>
        </r>
      </text>
    </comment>
    <comment ref="N1270" authorId="0" shapeId="0">
      <text>
        <r>
          <rPr>
            <b/>
            <sz val="9"/>
            <color indexed="8"/>
            <rFont val="Calibri"/>
            <family val="2"/>
          </rPr>
          <t>acima de 0% até 0,5%
acima de 0,5% até 5%
acima de 5% até 10%
acima de 10% até 15%
acima de 15% até 20%
acima de 20% até 30%
acima de 30% até 50%
acima de 50%</t>
        </r>
      </text>
    </comment>
    <comment ref="J1275" authorId="0" shapeId="0">
      <text>
        <r>
          <rPr>
            <b/>
            <sz val="9"/>
            <color indexed="8"/>
            <rFont val="Calibri"/>
            <family val="2"/>
          </rPr>
          <t>Preencha a coluna de deficiências</t>
        </r>
      </text>
    </comment>
    <comment ref="N1275" authorId="0" shapeId="0">
      <text>
        <r>
          <rPr>
            <b/>
            <sz val="9"/>
            <color indexed="8"/>
            <rFont val="Calibri"/>
            <family val="2"/>
          </rPr>
          <t>acima de 0% até 0,5%
acima de 0,5% até 5%
acima de 5% até 10%
acima de 10% até 15%
acima de 15% até 20%
acima de 20% até 30%
acima de 30% até 50%
acima de 50%</t>
        </r>
      </text>
    </comment>
    <comment ref="J1276" authorId="0" shapeId="0">
      <text>
        <r>
          <rPr>
            <b/>
            <sz val="9"/>
            <color indexed="8"/>
            <rFont val="Calibri"/>
            <family val="2"/>
          </rPr>
          <t>Preencha a coluna de deficiências</t>
        </r>
      </text>
    </comment>
    <comment ref="N1276" authorId="0" shapeId="0">
      <text>
        <r>
          <rPr>
            <b/>
            <sz val="9"/>
            <color indexed="8"/>
            <rFont val="Calibri"/>
            <family val="2"/>
          </rPr>
          <t>acima de 0% até 1%
acima de 1% até 5%
acima de 5% até 10%
acima de 10% até 15%
acima de 15% até 20%
acima de 20% até 30%
acima de 30% até 50%
acima de 50%</t>
        </r>
      </text>
    </comment>
    <comment ref="J1279" authorId="0" shapeId="0">
      <text>
        <r>
          <rPr>
            <b/>
            <sz val="9"/>
            <color indexed="8"/>
            <rFont val="Calibri"/>
            <family val="2"/>
          </rPr>
          <t>Preencha a coluna de deficiências</t>
        </r>
      </text>
    </comment>
    <comment ref="N1279" authorId="0" shapeId="0">
      <text>
        <r>
          <rPr>
            <b/>
            <sz val="9"/>
            <color indexed="8"/>
            <rFont val="Calibri"/>
            <family val="2"/>
          </rPr>
          <t>acima de 0% até 0,5%
acima de 0,5% até 5%
acima de 5% até 10%
acima de 10% até 15%
acima de 15% até 20%
acima de 20% até 30%
acima de 30% até 50%
acima de 50%</t>
        </r>
      </text>
    </comment>
    <comment ref="J1284" authorId="0" shapeId="0">
      <text>
        <r>
          <rPr>
            <b/>
            <sz val="9"/>
            <color indexed="8"/>
            <rFont val="Calibri"/>
            <family val="2"/>
          </rPr>
          <t>Preencha a coluna de deficiências</t>
        </r>
      </text>
    </comment>
    <comment ref="N1284" authorId="0" shapeId="0">
      <text>
        <r>
          <rPr>
            <b/>
            <sz val="9"/>
            <color indexed="8"/>
            <rFont val="Calibri"/>
            <family val="2"/>
          </rPr>
          <t>acima de 0% até 0,5%
acima de 0,5% até 5%
acima de 5% até 10%
acima de 10% até 15%
acima de 15% até 20%
acima de 20% até 30%
acima de 30% até 50%
acima de 50%</t>
        </r>
      </text>
    </comment>
    <comment ref="J1285" authorId="0" shapeId="0">
      <text>
        <r>
          <rPr>
            <b/>
            <sz val="9"/>
            <color indexed="8"/>
            <rFont val="Calibri"/>
            <family val="2"/>
          </rPr>
          <t>Preencha a coluna de deficiências</t>
        </r>
      </text>
    </comment>
    <comment ref="N1285" authorId="0" shapeId="0">
      <text>
        <r>
          <rPr>
            <b/>
            <sz val="9"/>
            <color indexed="8"/>
            <rFont val="Calibri"/>
            <family val="2"/>
          </rPr>
          <t>acima de 0% até 1%
acima de 1% até 5%
acima de 5% até 10%
acima de 10% até 15%
acima de 15% até 20%
acima de 20% até 30%
acima de 30% até 50%
acima de 50%</t>
        </r>
      </text>
    </comment>
    <comment ref="J1288" authorId="0" shapeId="0">
      <text>
        <r>
          <rPr>
            <b/>
            <sz val="9"/>
            <color indexed="8"/>
            <rFont val="Calibri"/>
            <family val="2"/>
          </rPr>
          <t>Preencha a coluna de deficiências</t>
        </r>
      </text>
    </comment>
    <comment ref="N1288" authorId="0" shapeId="0">
      <text>
        <r>
          <rPr>
            <b/>
            <sz val="9"/>
            <color indexed="8"/>
            <rFont val="Calibri"/>
            <family val="2"/>
          </rPr>
          <t>acima de 0% até 0,5%
acima de 0,5% até 5%
acima de 5% até 10%
acima de 10% até 15%
acima de 15% até 20%
acima de 20% até 30%
acima de 30% até 50%
acima de 50%</t>
        </r>
      </text>
    </comment>
    <comment ref="J1293" authorId="0" shapeId="0">
      <text>
        <r>
          <rPr>
            <b/>
            <sz val="9"/>
            <color indexed="8"/>
            <rFont val="Calibri"/>
            <family val="2"/>
          </rPr>
          <t>Preencha a coluna de deficiências</t>
        </r>
      </text>
    </comment>
    <comment ref="N1293" authorId="0" shapeId="0">
      <text>
        <r>
          <rPr>
            <b/>
            <sz val="9"/>
            <color indexed="8"/>
            <rFont val="Calibri"/>
            <family val="2"/>
          </rPr>
          <t>acima de 0% até 0,5%
acima de 0,5% até 5%
acima de 5% até 10%
acima de 10% até 15%
acima de 15% até 20%
acima de 20% até 30%
acima de 30% até 50%
acima de 50%</t>
        </r>
      </text>
    </comment>
    <comment ref="J1294" authorId="0" shapeId="0">
      <text>
        <r>
          <rPr>
            <b/>
            <sz val="9"/>
            <color indexed="8"/>
            <rFont val="Calibri"/>
            <family val="2"/>
          </rPr>
          <t>Preencha a coluna de deficiências</t>
        </r>
      </text>
    </comment>
    <comment ref="N1294" authorId="0" shapeId="0">
      <text>
        <r>
          <rPr>
            <b/>
            <sz val="9"/>
            <color indexed="8"/>
            <rFont val="Calibri"/>
            <family val="2"/>
          </rPr>
          <t>acima de 0% até 1%
acima de 1% até 5%
acima de 5% até 10%
acima de 10% até 15%
acima de 15% até 20%
acima de 20% até 30%
acima de 30% até 50%
acima de 50%</t>
        </r>
      </text>
    </comment>
    <comment ref="J1297" authorId="0" shapeId="0">
      <text>
        <r>
          <rPr>
            <b/>
            <sz val="9"/>
            <color indexed="8"/>
            <rFont val="Calibri"/>
            <family val="2"/>
          </rPr>
          <t>Preencha a coluna de deficiências</t>
        </r>
      </text>
    </comment>
    <comment ref="N1297" authorId="0" shapeId="0">
      <text>
        <r>
          <rPr>
            <b/>
            <sz val="9"/>
            <color indexed="8"/>
            <rFont val="Calibri"/>
            <family val="2"/>
          </rPr>
          <t>acima de 0% até 0,5%
acima de 0,5% até 5%
acima de 5% até 10%
acima de 10% até 15%
acima de 15% até 20%
acima de 20% até 30%
acima de 30% até 50%
acima de 50%</t>
        </r>
      </text>
    </comment>
    <comment ref="J1302" authorId="0" shapeId="0">
      <text>
        <r>
          <rPr>
            <b/>
            <sz val="9"/>
            <color indexed="8"/>
            <rFont val="Calibri"/>
            <family val="2"/>
          </rPr>
          <t>Preencha a coluna de deficiências</t>
        </r>
      </text>
    </comment>
    <comment ref="N1302" authorId="0" shapeId="0">
      <text>
        <r>
          <rPr>
            <b/>
            <sz val="9"/>
            <color indexed="8"/>
            <rFont val="Calibri"/>
            <family val="2"/>
          </rPr>
          <t>acima de 0% até 0,5%
acima de 0,5% até 5%
acima de 5% até 10%
acima de 10% até 15%
acima de 15% até 20%
acima de 20% até 30%
acima de 30% até 50%
acima de 50%</t>
        </r>
      </text>
    </comment>
    <comment ref="J1303" authorId="0" shapeId="0">
      <text>
        <r>
          <rPr>
            <b/>
            <sz val="9"/>
            <color indexed="8"/>
            <rFont val="Calibri"/>
            <family val="2"/>
          </rPr>
          <t>Preencha a coluna de deficiências</t>
        </r>
      </text>
    </comment>
    <comment ref="N1303" authorId="0" shapeId="0">
      <text>
        <r>
          <rPr>
            <b/>
            <sz val="9"/>
            <color indexed="8"/>
            <rFont val="Calibri"/>
            <family val="2"/>
          </rPr>
          <t>acima de 0% até 1%
acima de 1% até 5%
acima de 5% até 10%
acima de 10% até 15%
acima de 15% até 20%
acima de 20% até 30%
acima de 30% até 50%
acima de 50%</t>
        </r>
      </text>
    </comment>
    <comment ref="J1306" authorId="0" shapeId="0">
      <text>
        <r>
          <rPr>
            <b/>
            <sz val="9"/>
            <color indexed="8"/>
            <rFont val="Calibri"/>
            <family val="2"/>
          </rPr>
          <t>Preencha a coluna de deficiências</t>
        </r>
      </text>
    </comment>
    <comment ref="N1306" authorId="0" shapeId="0">
      <text>
        <r>
          <rPr>
            <b/>
            <sz val="9"/>
            <color indexed="8"/>
            <rFont val="Calibri"/>
            <family val="2"/>
          </rPr>
          <t>acima de 0% até 0,5%
acima de 0,5% até 5%
acima de 5% até 10%
acima de 10% até 15%
acima de 15% até 20%
acima de 20% até 30%
acima de 30% até 50%
acima de 50%</t>
        </r>
      </text>
    </comment>
    <comment ref="J1311" authorId="0" shapeId="0">
      <text>
        <r>
          <rPr>
            <b/>
            <sz val="9"/>
            <color indexed="8"/>
            <rFont val="Calibri"/>
            <family val="2"/>
          </rPr>
          <t>Preencha a coluna de deficiências</t>
        </r>
      </text>
    </comment>
    <comment ref="N1311" authorId="0" shapeId="0">
      <text>
        <r>
          <rPr>
            <b/>
            <sz val="9"/>
            <color indexed="8"/>
            <rFont val="Calibri"/>
            <family val="2"/>
          </rPr>
          <t>acima de 0% até 0,5%
acima de 0,5% até 5%
acima de 5% até 10%
acima de 10% até 15%
acima de 15% até 20%
acima de 20% até 30%
acima de 30% até 50%
acima de 50%</t>
        </r>
      </text>
    </comment>
    <comment ref="J1312" authorId="0" shapeId="0">
      <text>
        <r>
          <rPr>
            <b/>
            <sz val="9"/>
            <color indexed="8"/>
            <rFont val="Calibri"/>
            <family val="2"/>
          </rPr>
          <t>Preencha a coluna de deficiências</t>
        </r>
      </text>
    </comment>
    <comment ref="N1312" authorId="0" shapeId="0">
      <text>
        <r>
          <rPr>
            <b/>
            <sz val="9"/>
            <color indexed="8"/>
            <rFont val="Calibri"/>
            <family val="2"/>
          </rPr>
          <t>acima de 0% até 1%
acima de 1% até 5%
acima de 5% até 10%
acima de 10% até 15%
acima de 15% até 20%
acima de 20% até 30%
acima de 30% até 50%
acima de 50%</t>
        </r>
      </text>
    </comment>
    <comment ref="J1315" authorId="0" shapeId="0">
      <text>
        <r>
          <rPr>
            <b/>
            <sz val="9"/>
            <color indexed="8"/>
            <rFont val="Calibri"/>
            <family val="2"/>
          </rPr>
          <t>Preencha a coluna de deficiências</t>
        </r>
      </text>
    </comment>
    <comment ref="N1315" authorId="0" shapeId="0">
      <text>
        <r>
          <rPr>
            <b/>
            <sz val="9"/>
            <color indexed="8"/>
            <rFont val="Calibri"/>
            <family val="2"/>
          </rPr>
          <t>acima de 0% até 0,5%
acima de 0,5% até 5%
acima de 5% até 10%
acima de 10% até 15%
acima de 15% até 20%
acima de 20% até 30%
acima de 30% até 50%
acima de 50%</t>
        </r>
      </text>
    </comment>
    <comment ref="J1320" authorId="0" shapeId="0">
      <text>
        <r>
          <rPr>
            <b/>
            <sz val="9"/>
            <color indexed="8"/>
            <rFont val="Calibri"/>
            <family val="2"/>
          </rPr>
          <t>Preencha a coluna de deficiências</t>
        </r>
      </text>
    </comment>
    <comment ref="N1320" authorId="0" shapeId="0">
      <text>
        <r>
          <rPr>
            <b/>
            <sz val="9"/>
            <color indexed="8"/>
            <rFont val="Calibri"/>
            <family val="2"/>
          </rPr>
          <t>acima de 0% até 0,5%
acima de 0,5% até 5%
acima de 5% até 10%
acima de 10% até 15%
acima de 15% até 20%
acima de 20% até 30%
acima de 30% até 50%
acima de 50%</t>
        </r>
      </text>
    </comment>
    <comment ref="J1321" authorId="0" shapeId="0">
      <text>
        <r>
          <rPr>
            <b/>
            <sz val="9"/>
            <color indexed="8"/>
            <rFont val="Calibri"/>
            <family val="2"/>
          </rPr>
          <t>Preencha a coluna de deficiências</t>
        </r>
      </text>
    </comment>
    <comment ref="N1321" authorId="0" shapeId="0">
      <text>
        <r>
          <rPr>
            <b/>
            <sz val="9"/>
            <color indexed="8"/>
            <rFont val="Calibri"/>
            <family val="2"/>
          </rPr>
          <t>acima de 0% até 1%
acima de 1% até 5%
acima de 5% até 10%
acima de 10% até 15%
acima de 15% até 20%
acima de 20% até 30%
acima de 30% até 50%
acima de 50%</t>
        </r>
      </text>
    </comment>
    <comment ref="J1324" authorId="0" shapeId="0">
      <text>
        <r>
          <rPr>
            <b/>
            <sz val="9"/>
            <color indexed="8"/>
            <rFont val="Calibri"/>
            <family val="2"/>
          </rPr>
          <t>Preencha a coluna de deficiências</t>
        </r>
      </text>
    </comment>
    <comment ref="N1324" authorId="0" shapeId="0">
      <text>
        <r>
          <rPr>
            <b/>
            <sz val="9"/>
            <color indexed="8"/>
            <rFont val="Calibri"/>
            <family val="2"/>
          </rPr>
          <t>acima de 0% até 0,5%
acima de 0,5% até 5%
acima de 5% até 10%
acima de 10% até 15%
acima de 15% até 20%
acima de 20% até 30%
acima de 30% até 50%
acima de 50%</t>
        </r>
      </text>
    </comment>
    <comment ref="J1328" authorId="0" shapeId="0">
      <text>
        <r>
          <rPr>
            <b/>
            <sz val="9"/>
            <color indexed="8"/>
            <rFont val="Calibri"/>
            <family val="2"/>
          </rPr>
          <t>Preencha a coluna de deficiências</t>
        </r>
      </text>
    </comment>
    <comment ref="N1328" authorId="0" shapeId="0">
      <text>
        <r>
          <rPr>
            <b/>
            <sz val="9"/>
            <color indexed="8"/>
            <rFont val="Calibri"/>
            <family val="2"/>
          </rPr>
          <t>acima de 0% até 1%
acima de 1% até 5%
acima de 5% até 10%
acima de 10% até 15%
acima de 15% até 20%
acima de 20% até 30%
acima de 30% até 50%
acima de 50%</t>
        </r>
      </text>
    </comment>
    <comment ref="J1330" authorId="0" shapeId="0">
      <text>
        <r>
          <rPr>
            <b/>
            <sz val="9"/>
            <color indexed="8"/>
            <rFont val="Calibri"/>
            <family val="2"/>
          </rPr>
          <t>Preencha a coluna de deficiências</t>
        </r>
      </text>
    </comment>
    <comment ref="N1330" authorId="0" shapeId="0">
      <text>
        <r>
          <rPr>
            <b/>
            <sz val="9"/>
            <color indexed="8"/>
            <rFont val="Calibri"/>
            <family val="2"/>
          </rPr>
          <t>acima de 0% até 5%
acima de 5% até 30%
acima de 30%</t>
        </r>
      </text>
    </comment>
    <comment ref="J1332" authorId="0" shapeId="0">
      <text>
        <r>
          <rPr>
            <b/>
            <sz val="9"/>
            <color indexed="8"/>
            <rFont val="Calibri"/>
            <family val="2"/>
          </rPr>
          <t>Preencha a coluna de deficiências</t>
        </r>
      </text>
    </comment>
    <comment ref="N1332" authorId="0" shapeId="0">
      <text>
        <r>
          <rPr>
            <b/>
            <sz val="9"/>
            <color indexed="8"/>
            <rFont val="Calibri"/>
            <family val="2"/>
          </rPr>
          <t>acima de 0% até 5%
acima de 5% até 30%
acima de 30%</t>
        </r>
      </text>
    </comment>
    <comment ref="J1333" authorId="0" shapeId="0">
      <text>
        <r>
          <rPr>
            <b/>
            <sz val="9"/>
            <color indexed="8"/>
            <rFont val="Calibri"/>
            <family val="2"/>
          </rPr>
          <t>Preencha a coluna de deficiências</t>
        </r>
      </text>
    </comment>
    <comment ref="N1333" authorId="0" shapeId="0">
      <text>
        <r>
          <rPr>
            <b/>
            <sz val="9"/>
            <color indexed="8"/>
            <rFont val="Calibri"/>
            <family val="2"/>
          </rPr>
          <t>acima de 0% até 5%
acima de 5% até 30%
acima de 30%</t>
        </r>
      </text>
    </comment>
    <comment ref="J1334" authorId="0" shapeId="0">
      <text>
        <r>
          <rPr>
            <b/>
            <sz val="9"/>
            <color indexed="8"/>
            <rFont val="Calibri"/>
            <family val="2"/>
          </rPr>
          <t>Preencha a coluna de deficiências</t>
        </r>
      </text>
    </comment>
    <comment ref="N1334" authorId="0" shapeId="0">
      <text>
        <r>
          <rPr>
            <b/>
            <sz val="9"/>
            <color indexed="8"/>
            <rFont val="Calibri"/>
            <family val="2"/>
          </rPr>
          <t>acima de 0% até 5%
acima de 5% até 30%
acima de 30%</t>
        </r>
      </text>
    </comment>
    <comment ref="J1335" authorId="0" shapeId="0">
      <text>
        <r>
          <rPr>
            <b/>
            <sz val="9"/>
            <color indexed="8"/>
            <rFont val="Calibri"/>
            <family val="2"/>
          </rPr>
          <t>Preencha a coluna de deficiências</t>
        </r>
      </text>
    </comment>
    <comment ref="N1335" authorId="0" shapeId="0">
      <text>
        <r>
          <rPr>
            <b/>
            <sz val="9"/>
            <color indexed="8"/>
            <rFont val="Calibri"/>
            <family val="2"/>
          </rPr>
          <t>acima de 0% até 5%
acima de 5% até 30%
acima de 30%</t>
        </r>
      </text>
    </comment>
    <comment ref="J1337" authorId="0" shapeId="0">
      <text>
        <r>
          <rPr>
            <b/>
            <sz val="9"/>
            <color indexed="8"/>
            <rFont val="Calibri"/>
            <family val="2"/>
          </rPr>
          <t>Preencha a coluna de deficiências</t>
        </r>
      </text>
    </comment>
    <comment ref="N1337" authorId="0" shapeId="0">
      <text>
        <r>
          <rPr>
            <b/>
            <sz val="9"/>
            <color indexed="8"/>
            <rFont val="Calibri"/>
            <family val="2"/>
          </rPr>
          <t>acima de 0% até 10%
acima de 10% até 30%
acima de 30% até 60%
acima de 60%</t>
        </r>
      </text>
    </comment>
    <comment ref="J1338" authorId="0" shapeId="0">
      <text>
        <r>
          <rPr>
            <b/>
            <sz val="9"/>
            <color indexed="8"/>
            <rFont val="Calibri"/>
            <family val="2"/>
          </rPr>
          <t>Preencha a coluna de deficiências</t>
        </r>
      </text>
    </comment>
    <comment ref="N1338" authorId="0" shapeId="0">
      <text>
        <r>
          <rPr>
            <b/>
            <sz val="9"/>
            <color indexed="8"/>
            <rFont val="Calibri"/>
            <family val="2"/>
          </rPr>
          <t>acima de 0% até 10%
acima de 10% até 30%
acima de 30% até 60%
acima de 60%</t>
        </r>
      </text>
    </comment>
    <comment ref="J1340" authorId="0" shapeId="0">
      <text>
        <r>
          <rPr>
            <b/>
            <sz val="9"/>
            <color indexed="8"/>
            <rFont val="Calibri"/>
            <family val="2"/>
          </rPr>
          <t>Preencha a coluna de deficiências</t>
        </r>
      </text>
    </comment>
    <comment ref="N1340" authorId="0" shapeId="0">
      <text>
        <r>
          <rPr>
            <b/>
            <sz val="9"/>
            <color indexed="8"/>
            <rFont val="Calibri"/>
            <family val="2"/>
          </rPr>
          <t>acima de 0% até 10%
acima de 10% até 30%
acima de 30% até 60%
acima de 60%</t>
        </r>
      </text>
    </comment>
    <comment ref="J1342" authorId="0" shapeId="0">
      <text>
        <r>
          <rPr>
            <b/>
            <sz val="9"/>
            <color indexed="8"/>
            <rFont val="Calibri"/>
            <family val="2"/>
          </rPr>
          <t>Preencha a coluna de deficiências</t>
        </r>
      </text>
    </comment>
    <comment ref="N1342" authorId="0" shapeId="0">
      <text>
        <r>
          <rPr>
            <b/>
            <sz val="9"/>
            <color indexed="8"/>
            <rFont val="Calibri"/>
            <family val="2"/>
          </rPr>
          <t>acima de 0% até 5%
acima de 5% até 30%
acima de 30%</t>
        </r>
      </text>
    </comment>
    <comment ref="J1347" authorId="0" shapeId="0">
      <text>
        <r>
          <rPr>
            <b/>
            <sz val="9"/>
            <color indexed="8"/>
            <rFont val="Calibri"/>
            <family val="2"/>
          </rPr>
          <t>Preencha a coluna de deficiências</t>
        </r>
      </text>
    </comment>
    <comment ref="N1347" authorId="0" shapeId="0">
      <text>
        <r>
          <rPr>
            <b/>
            <sz val="9"/>
            <color indexed="8"/>
            <rFont val="Calibri"/>
            <family val="2"/>
          </rPr>
          <t>acima de 0% até 1%
acima de 1% até 5%
acima de 5% até 10%
acima de 10% até 15%
acima de 15% até 20%
acima de 20% até 30%
acima de 30% até 50%
acima de 50%</t>
        </r>
      </text>
    </comment>
    <comment ref="J1348" authorId="0" shapeId="0">
      <text>
        <r>
          <rPr>
            <b/>
            <sz val="9"/>
            <color indexed="8"/>
            <rFont val="Calibri"/>
            <family val="2"/>
          </rPr>
          <t>Preencha a coluna de deficiências</t>
        </r>
      </text>
    </comment>
    <comment ref="N1348" authorId="0" shapeId="0">
      <text>
        <r>
          <rPr>
            <b/>
            <sz val="9"/>
            <color indexed="8"/>
            <rFont val="Calibri"/>
            <family val="2"/>
          </rPr>
          <t>acima de 0% até 1%
acima de 1% até 5%
acima de 5% até 10%
acima de 10% até 15%
acima de 15% até 20%
acima de 20% até 30%
acima de 30% até 50%
acima de 50%</t>
        </r>
      </text>
    </comment>
    <comment ref="J1356" authorId="0" shapeId="0">
      <text>
        <r>
          <rPr>
            <b/>
            <sz val="9"/>
            <color indexed="8"/>
            <rFont val="Calibri"/>
            <family val="2"/>
          </rPr>
          <t>Preencha a coluna de deficiências</t>
        </r>
      </text>
    </comment>
    <comment ref="N1356" authorId="0" shapeId="0">
      <text>
        <r>
          <rPr>
            <b/>
            <sz val="9"/>
            <color indexed="8"/>
            <rFont val="Calibri"/>
            <family val="2"/>
          </rPr>
          <t>acima de 0% até 5%
acima de 5% até 30%
acima de 30%</t>
        </r>
      </text>
    </comment>
    <comment ref="J1358" authorId="0" shapeId="0">
      <text>
        <r>
          <rPr>
            <b/>
            <sz val="9"/>
            <color indexed="8"/>
            <rFont val="Calibri"/>
            <family val="2"/>
          </rPr>
          <t>Preencha a coluna de deficiências</t>
        </r>
      </text>
    </comment>
    <comment ref="N1358" authorId="0" shapeId="0">
      <text>
        <r>
          <rPr>
            <b/>
            <sz val="9"/>
            <color indexed="8"/>
            <rFont val="Calibri"/>
            <family val="2"/>
          </rPr>
          <t>acima de 0% até 30%
acima de 30% até 60%
acima de 60%</t>
        </r>
      </text>
    </comment>
    <comment ref="J1367" authorId="0" shapeId="0">
      <text>
        <r>
          <rPr>
            <b/>
            <sz val="9"/>
            <color indexed="8"/>
            <rFont val="Calibri"/>
            <family val="2"/>
          </rPr>
          <t>Preencha a coluna de deficiências</t>
        </r>
      </text>
    </comment>
    <comment ref="N1367" authorId="0" shapeId="0">
      <text>
        <r>
          <rPr>
            <b/>
            <sz val="9"/>
            <color indexed="8"/>
            <rFont val="Calibri"/>
            <family val="2"/>
          </rPr>
          <t>acima de 0% até 30%
acima de 30% até 60%
acima de 60%</t>
        </r>
      </text>
    </comment>
    <comment ref="J1368" authorId="0" shapeId="0">
      <text>
        <r>
          <rPr>
            <b/>
            <sz val="9"/>
            <color indexed="8"/>
            <rFont val="Calibri"/>
            <family val="2"/>
          </rPr>
          <t>Preencha a coluna de deficiências</t>
        </r>
      </text>
    </comment>
    <comment ref="N1368" authorId="0" shapeId="0">
      <text>
        <r>
          <rPr>
            <b/>
            <sz val="9"/>
            <color indexed="8"/>
            <rFont val="Calibri"/>
            <family val="2"/>
          </rPr>
          <t>acima de 0% até 10%
acima de 10% até 30%
acima de 30%</t>
        </r>
      </text>
    </comment>
    <comment ref="J1372" authorId="0" shapeId="0">
      <text>
        <r>
          <rPr>
            <b/>
            <sz val="9"/>
            <color indexed="8"/>
            <rFont val="Calibri"/>
            <family val="2"/>
          </rPr>
          <t>Preencha a coluna de deficiências</t>
        </r>
      </text>
    </comment>
    <comment ref="N1372" authorId="0" shapeId="0">
      <text>
        <r>
          <rPr>
            <b/>
            <sz val="9"/>
            <color indexed="8"/>
            <rFont val="Calibri"/>
            <family val="2"/>
          </rPr>
          <t>acima de 0% até 10%
acima de 10% até 30%
acima de 30% até 60%
acima de 60%</t>
        </r>
      </text>
    </comment>
    <comment ref="J1374" authorId="0" shapeId="0">
      <text>
        <r>
          <rPr>
            <b/>
            <sz val="9"/>
            <color indexed="8"/>
            <rFont val="Calibri"/>
            <family val="2"/>
          </rPr>
          <t>Preencha a coluna de deficiências</t>
        </r>
      </text>
    </comment>
    <comment ref="N1374" authorId="0" shapeId="0">
      <text>
        <r>
          <rPr>
            <b/>
            <sz val="9"/>
            <color indexed="8"/>
            <rFont val="Calibri"/>
            <family val="2"/>
          </rPr>
          <t>acima de 0% até 30%
acima de 30% até 60%
acima de 60%</t>
        </r>
      </text>
    </comment>
    <comment ref="J1375" authorId="0" shapeId="0">
      <text>
        <r>
          <rPr>
            <b/>
            <sz val="9"/>
            <color indexed="8"/>
            <rFont val="Calibri"/>
            <family val="2"/>
          </rPr>
          <t>Preencha a coluna de deficiências</t>
        </r>
      </text>
    </comment>
    <comment ref="N1375" authorId="0" shapeId="0">
      <text>
        <r>
          <rPr>
            <b/>
            <sz val="9"/>
            <color indexed="8"/>
            <rFont val="Calibri"/>
            <family val="2"/>
          </rPr>
          <t>acima de 0% até 10%
acima de 10% até 30%
acima de 30%</t>
        </r>
      </text>
    </comment>
    <comment ref="J1377" authorId="0" shapeId="0">
      <text>
        <r>
          <rPr>
            <b/>
            <sz val="9"/>
            <color indexed="8"/>
            <rFont val="Calibri"/>
            <family val="2"/>
          </rPr>
          <t>Preencha a coluna de deficiências</t>
        </r>
      </text>
    </comment>
    <comment ref="N1377" authorId="0" shapeId="0">
      <text>
        <r>
          <rPr>
            <b/>
            <sz val="9"/>
            <color indexed="8"/>
            <rFont val="Calibri"/>
            <family val="2"/>
          </rPr>
          <t>acima de 0% até 30%
acima de 30% até 60%
acima de 60%</t>
        </r>
      </text>
    </comment>
    <comment ref="J1379" authorId="0" shapeId="0">
      <text>
        <r>
          <rPr>
            <b/>
            <sz val="9"/>
            <color indexed="8"/>
            <rFont val="Calibri"/>
            <family val="2"/>
          </rPr>
          <t>Preencha a coluna de deficiências</t>
        </r>
      </text>
    </comment>
    <comment ref="N1379" authorId="0" shapeId="0">
      <text>
        <r>
          <rPr>
            <b/>
            <sz val="9"/>
            <color indexed="8"/>
            <rFont val="Calibri"/>
            <family val="2"/>
          </rPr>
          <t>acima de 0% até 10%
acima de 10% até 30%
acima de 30% até 60%
acima de 60%</t>
        </r>
      </text>
    </comment>
    <comment ref="J1384" authorId="0" shapeId="0">
      <text>
        <r>
          <rPr>
            <b/>
            <sz val="9"/>
            <color indexed="8"/>
            <rFont val="Calibri"/>
            <family val="2"/>
          </rPr>
          <t>Preencha a coluna de deficiências</t>
        </r>
      </text>
    </comment>
    <comment ref="N1384" authorId="0" shapeId="0">
      <text>
        <r>
          <rPr>
            <b/>
            <sz val="9"/>
            <color indexed="8"/>
            <rFont val="Calibri"/>
            <family val="2"/>
          </rPr>
          <t>acima de 0% até 10%
acima de 10% até 30%
acima de 30% até 60%
acima de 60%</t>
        </r>
      </text>
    </comment>
    <comment ref="J1385" authorId="0" shapeId="0">
      <text>
        <r>
          <rPr>
            <b/>
            <sz val="9"/>
            <color indexed="8"/>
            <rFont val="Calibri"/>
            <family val="2"/>
          </rPr>
          <t>Preencha a coluna de deficiências</t>
        </r>
      </text>
    </comment>
    <comment ref="N1385" authorId="0" shapeId="0">
      <text>
        <r>
          <rPr>
            <b/>
            <sz val="9"/>
            <color indexed="8"/>
            <rFont val="Calibri"/>
            <family val="2"/>
          </rPr>
          <t>até 1
até 2
até 3
acima de 3</t>
        </r>
      </text>
    </comment>
    <comment ref="J1387" authorId="0" shapeId="0">
      <text>
        <r>
          <rPr>
            <b/>
            <sz val="9"/>
            <color indexed="8"/>
            <rFont val="Calibri"/>
            <family val="2"/>
          </rPr>
          <t>Preencha a coluna de deficiências</t>
        </r>
      </text>
    </comment>
    <comment ref="N1387" authorId="0" shapeId="0">
      <text>
        <r>
          <rPr>
            <b/>
            <sz val="9"/>
            <color indexed="8"/>
            <rFont val="Calibri"/>
            <family val="2"/>
          </rPr>
          <t>acima de 0% até 20%
acima de 20% até 40%
acima de 40% até 60%
acima de 60%</t>
        </r>
      </text>
    </comment>
    <comment ref="J1390" authorId="0" shapeId="0">
      <text>
        <r>
          <rPr>
            <b/>
            <sz val="9"/>
            <color indexed="8"/>
            <rFont val="Calibri"/>
            <family val="2"/>
          </rPr>
          <t>Preencha a coluna de deficiências</t>
        </r>
      </text>
    </comment>
    <comment ref="N1390" authorId="0" shapeId="0">
      <text>
        <r>
          <rPr>
            <b/>
            <sz val="9"/>
            <color indexed="8"/>
            <rFont val="Calibri"/>
            <family val="2"/>
          </rPr>
          <t>acima de 0% até 20%
acima de 20% até 40%
acima de 40% até 60%
acima de 60%</t>
        </r>
      </text>
    </comment>
    <comment ref="J1393" authorId="0" shapeId="0">
      <text>
        <r>
          <rPr>
            <b/>
            <sz val="9"/>
            <color indexed="8"/>
            <rFont val="Calibri"/>
            <family val="2"/>
          </rPr>
          <t>Preencha a coluna de deficiências</t>
        </r>
      </text>
    </comment>
    <comment ref="N1393" authorId="0" shapeId="0">
      <text>
        <r>
          <rPr>
            <b/>
            <sz val="9"/>
            <color indexed="8"/>
            <rFont val="Calibri"/>
            <family val="2"/>
          </rPr>
          <t>acima de 0% até 20%
acima de 20% até 40%
acima de 40% até 60%
acima de 60%</t>
        </r>
      </text>
    </comment>
    <comment ref="J1395" authorId="0" shapeId="0">
      <text>
        <r>
          <rPr>
            <b/>
            <sz val="9"/>
            <color indexed="8"/>
            <rFont val="Calibri"/>
            <family val="2"/>
          </rPr>
          <t>Preencha a coluna de deficiências</t>
        </r>
      </text>
    </comment>
    <comment ref="N1395" authorId="0" shapeId="0">
      <text>
        <r>
          <rPr>
            <b/>
            <sz val="9"/>
            <color indexed="8"/>
            <rFont val="Calibri"/>
            <family val="2"/>
          </rPr>
          <t>acima de 0% até 20%
acima de 20% até 40%
acima de 40% até 60%
acima de 60%</t>
        </r>
      </text>
    </comment>
    <comment ref="J1397" authorId="0" shapeId="0">
      <text>
        <r>
          <rPr>
            <b/>
            <sz val="9"/>
            <color indexed="8"/>
            <rFont val="Calibri"/>
            <family val="2"/>
          </rPr>
          <t>Preencha a coluna de deficiências</t>
        </r>
      </text>
    </comment>
    <comment ref="N1397" authorId="0" shapeId="0">
      <text>
        <r>
          <rPr>
            <b/>
            <sz val="9"/>
            <color indexed="8"/>
            <rFont val="Calibri"/>
            <family val="2"/>
          </rPr>
          <t>acima de 0% até 20%
acima de 20% até 40%
acima de 40% até 60%
acima de 60%</t>
        </r>
      </text>
    </comment>
    <comment ref="J1399" authorId="0" shapeId="0">
      <text>
        <r>
          <rPr>
            <b/>
            <sz val="9"/>
            <color indexed="8"/>
            <rFont val="Calibri"/>
            <family val="2"/>
          </rPr>
          <t>Preencha a coluna de deficiências</t>
        </r>
      </text>
    </comment>
    <comment ref="N1399" authorId="0" shapeId="0">
      <text>
        <r>
          <rPr>
            <b/>
            <sz val="9"/>
            <color indexed="8"/>
            <rFont val="Calibri"/>
            <family val="2"/>
          </rPr>
          <t>acima de 0% até 20%
acima de 20% até 40%
acima de 40% até 60%
acima de 60%</t>
        </r>
      </text>
    </comment>
    <comment ref="J1400" authorId="0" shapeId="0">
      <text>
        <r>
          <rPr>
            <b/>
            <sz val="9"/>
            <color indexed="8"/>
            <rFont val="Calibri"/>
            <family val="2"/>
          </rPr>
          <t>Preencha a coluna de deficiências</t>
        </r>
      </text>
    </comment>
    <comment ref="N1400" authorId="0" shapeId="0">
      <text>
        <r>
          <rPr>
            <b/>
            <sz val="9"/>
            <color indexed="8"/>
            <rFont val="Calibri"/>
            <family val="2"/>
          </rPr>
          <t>acima de 0% até 20%
acima de 20% até 40%
acima de 40% até 60%
acima de 60%</t>
        </r>
      </text>
    </comment>
    <comment ref="J1402" authorId="0" shapeId="0">
      <text>
        <r>
          <rPr>
            <b/>
            <sz val="9"/>
            <color indexed="8"/>
            <rFont val="Calibri"/>
            <family val="2"/>
          </rPr>
          <t>Preencha a coluna de deficiências</t>
        </r>
      </text>
    </comment>
    <comment ref="N1402" authorId="0" shapeId="0">
      <text>
        <r>
          <rPr>
            <b/>
            <sz val="9"/>
            <color indexed="8"/>
            <rFont val="Calibri"/>
            <family val="2"/>
          </rPr>
          <t>acima de 0% até 20%
acima de 20% até 40%
acima de 40% até 60%
acima de 60%</t>
        </r>
      </text>
    </comment>
    <comment ref="J1405" authorId="0" shapeId="0">
      <text>
        <r>
          <rPr>
            <b/>
            <sz val="9"/>
            <color indexed="8"/>
            <rFont val="Calibri"/>
            <family val="2"/>
          </rPr>
          <t>Preencha a coluna de deficiências</t>
        </r>
      </text>
    </comment>
    <comment ref="N1405" authorId="0" shapeId="0">
      <text>
        <r>
          <rPr>
            <b/>
            <sz val="9"/>
            <color indexed="8"/>
            <rFont val="Calibri"/>
            <family val="2"/>
          </rPr>
          <t>acima de 0% até 20%
acima de 20% até 40%
acima de 40% até 60%
acima de 60%</t>
        </r>
      </text>
    </comment>
    <comment ref="J1407" authorId="0" shapeId="0">
      <text>
        <r>
          <rPr>
            <b/>
            <sz val="9"/>
            <color indexed="8"/>
            <rFont val="Calibri"/>
            <family val="2"/>
          </rPr>
          <t>Preencha a coluna de deficiências</t>
        </r>
      </text>
    </comment>
    <comment ref="N1407" authorId="0" shapeId="0">
      <text>
        <r>
          <rPr>
            <b/>
            <sz val="9"/>
            <color indexed="8"/>
            <rFont val="Calibri"/>
            <family val="2"/>
          </rPr>
          <t>acima de 0% até 20%
acima de 20% até 40%
acima de 40% até 60%
acima de 60%</t>
        </r>
      </text>
    </comment>
    <comment ref="J1408" authorId="0" shapeId="0">
      <text>
        <r>
          <rPr>
            <b/>
            <sz val="9"/>
            <color indexed="8"/>
            <rFont val="Calibri"/>
            <family val="2"/>
          </rPr>
          <t>Preencha a coluna de deficiências</t>
        </r>
      </text>
    </comment>
    <comment ref="N1408" authorId="0" shapeId="0">
      <text>
        <r>
          <rPr>
            <b/>
            <sz val="9"/>
            <color indexed="8"/>
            <rFont val="Calibri"/>
            <family val="2"/>
          </rPr>
          <t>acima de 0% até 20%
acima de 20% até 40%
acima de 40% até 60%
acima de 60%</t>
        </r>
      </text>
    </comment>
    <comment ref="J1410" authorId="0" shapeId="0">
      <text>
        <r>
          <rPr>
            <b/>
            <sz val="9"/>
            <color indexed="8"/>
            <rFont val="Calibri"/>
            <family val="2"/>
          </rPr>
          <t>Preencha a coluna de deficiências</t>
        </r>
      </text>
    </comment>
    <comment ref="N1410" authorId="0" shapeId="0">
      <text>
        <r>
          <rPr>
            <b/>
            <sz val="9"/>
            <color indexed="8"/>
            <rFont val="Calibri"/>
            <family val="2"/>
          </rPr>
          <t>acima de 0% até 20%
acima de 20% até 40%
acima de 40% até 60%
acima de 60%</t>
        </r>
      </text>
    </comment>
    <comment ref="J1412" authorId="0" shapeId="0">
      <text>
        <r>
          <rPr>
            <b/>
            <sz val="9"/>
            <color indexed="8"/>
            <rFont val="Calibri"/>
            <family val="2"/>
          </rPr>
          <t>Preencha a coluna de deficiências</t>
        </r>
      </text>
    </comment>
    <comment ref="N1412" authorId="0" shapeId="0">
      <text>
        <r>
          <rPr>
            <b/>
            <sz val="9"/>
            <color indexed="8"/>
            <rFont val="Calibri"/>
            <family val="2"/>
          </rPr>
          <t>acima de 0% até 20%
acima de 20% até 40%
acima de 40% até 60%
acima de 60%</t>
        </r>
      </text>
    </comment>
    <comment ref="J1413" authorId="0" shapeId="0">
      <text>
        <r>
          <rPr>
            <b/>
            <sz val="9"/>
            <color indexed="8"/>
            <rFont val="Calibri"/>
            <family val="2"/>
          </rPr>
          <t>Preencha a coluna de deficiências</t>
        </r>
      </text>
    </comment>
    <comment ref="N1413" authorId="0" shapeId="0">
      <text>
        <r>
          <rPr>
            <b/>
            <sz val="9"/>
            <color indexed="8"/>
            <rFont val="Calibri"/>
            <family val="2"/>
          </rPr>
          <t>acima de 0% até 20%
acima de 20% até 40%
acima de 40% até 60%
acima de 60%</t>
        </r>
      </text>
    </comment>
    <comment ref="J1415" authorId="0" shapeId="0">
      <text>
        <r>
          <rPr>
            <b/>
            <sz val="9"/>
            <color indexed="8"/>
            <rFont val="Calibri"/>
            <family val="2"/>
          </rPr>
          <t>Preencha a coluna de deficiências</t>
        </r>
      </text>
    </comment>
    <comment ref="N1415" authorId="0" shapeId="0">
      <text>
        <r>
          <rPr>
            <b/>
            <sz val="9"/>
            <color indexed="8"/>
            <rFont val="Calibri"/>
            <family val="2"/>
          </rPr>
          <t>acima de 0% até 20%
acima de 20% até 40%
acima de 40% até 60%
acima de 60%</t>
        </r>
      </text>
    </comment>
  </commentList>
</comments>
</file>

<file path=xl/comments2.xml><?xml version="1.0" encoding="utf-8"?>
<comments xmlns="http://schemas.openxmlformats.org/spreadsheetml/2006/main">
  <authors>
    <author>Ralf Lima Da Costa</author>
    <author>César Henrique de Mendonça</author>
  </authors>
  <commentList>
    <comment ref="J11" authorId="0" shapeId="0">
      <text>
        <r>
          <rPr>
            <b/>
            <sz val="9"/>
            <color indexed="8"/>
            <rFont val="Calibri"/>
            <family val="2"/>
          </rPr>
          <t>Preencha a coluna de deficiências</t>
        </r>
      </text>
    </comment>
    <comment ref="N11" authorId="0" shapeId="0">
      <text>
        <r>
          <rPr>
            <b/>
            <sz val="9"/>
            <color indexed="8"/>
            <rFont val="Calibri"/>
            <family val="2"/>
          </rPr>
          <t>acima de 0 até 1,00
acima de 1,00 até 2,00
acima de 2,00</t>
        </r>
      </text>
    </comment>
    <comment ref="J12" authorId="0" shapeId="0">
      <text>
        <r>
          <rPr>
            <b/>
            <sz val="9"/>
            <color indexed="8"/>
            <rFont val="Calibri"/>
            <family val="2"/>
          </rPr>
          <t>Preencha a coluna de deficiências</t>
        </r>
      </text>
    </comment>
    <comment ref="J14" authorId="0" shapeId="0">
      <text>
        <r>
          <rPr>
            <b/>
            <sz val="9"/>
            <color indexed="8"/>
            <rFont val="Calibri"/>
            <family val="2"/>
          </rPr>
          <t>Preencha a coluna de deficiências</t>
        </r>
      </text>
    </comment>
    <comment ref="N14" authorId="0" shapeId="0">
      <text>
        <r>
          <rPr>
            <b/>
            <sz val="9"/>
            <color indexed="8"/>
            <rFont val="Calibri"/>
            <family val="2"/>
          </rPr>
          <t>acima de 0% até 1%
acima de 1% até 3%
acima de 3% até 5%
acima de 5% até 10%
acima de 10% até 20%
acima de 20%até 40%
acima de 40%</t>
        </r>
      </text>
    </comment>
    <comment ref="J15" authorId="0" shapeId="0">
      <text>
        <r>
          <rPr>
            <b/>
            <sz val="9"/>
            <color indexed="8"/>
            <rFont val="Calibri"/>
            <family val="2"/>
          </rPr>
          <t>Preencha a coluna de deficiências</t>
        </r>
      </text>
    </comment>
    <comment ref="N15" authorId="0" shapeId="0">
      <text>
        <r>
          <rPr>
            <b/>
            <sz val="9"/>
            <color indexed="8"/>
            <rFont val="Calibri"/>
            <family val="2"/>
          </rPr>
          <t>acima de 0% até 10%
acima de 10% até 20%
acima de 20% até 30%
acima de 30% até 50%
acima de 50%</t>
        </r>
      </text>
    </comment>
    <comment ref="J16" authorId="0" shapeId="0">
      <text>
        <r>
          <rPr>
            <b/>
            <sz val="9"/>
            <color indexed="8"/>
            <rFont val="Calibri"/>
            <family val="2"/>
          </rPr>
          <t>Preencha a coluna de deficiências</t>
        </r>
      </text>
    </comment>
    <comment ref="N16" authorId="0" shapeId="0">
      <text>
        <r>
          <rPr>
            <b/>
            <sz val="9"/>
            <color indexed="8"/>
            <rFont val="Calibri"/>
            <family val="2"/>
          </rPr>
          <t>acima de 0% até 10%
acima de 10% até 20%
acima de 20% até 30%
acima de 30% até 50%
acima de 50%</t>
        </r>
      </text>
    </comment>
    <comment ref="J17" authorId="0" shapeId="0">
      <text>
        <r>
          <rPr>
            <b/>
            <sz val="9"/>
            <color indexed="8"/>
            <rFont val="Calibri"/>
            <family val="2"/>
          </rPr>
          <t>Preencha a coluna de deficiências</t>
        </r>
      </text>
    </comment>
    <comment ref="N17" authorId="0" shapeId="0">
      <text>
        <r>
          <rPr>
            <b/>
            <sz val="9"/>
            <color indexed="8"/>
            <rFont val="Calibri"/>
            <family val="2"/>
          </rPr>
          <t>acima de 0% até 10%
acima de 10% até 20%
acima de 20% até 30%
acima de 30% até 50%
acima de 50%</t>
        </r>
      </text>
    </comment>
    <comment ref="J18" authorId="0" shapeId="0">
      <text>
        <r>
          <rPr>
            <b/>
            <sz val="9"/>
            <color indexed="8"/>
            <rFont val="Calibri"/>
            <family val="2"/>
          </rPr>
          <t>Preencha a coluna de deficiências</t>
        </r>
      </text>
    </comment>
    <comment ref="N18" authorId="0" shapeId="0">
      <text>
        <r>
          <rPr>
            <b/>
            <sz val="9"/>
            <color indexed="8"/>
            <rFont val="Calibri"/>
            <family val="2"/>
          </rPr>
          <t>acima de 0% até 10%
acima de 10% até 20%
acima de 20% até 30%
acima de 30% até 50%
acima de 50%</t>
        </r>
      </text>
    </comment>
    <comment ref="J19" authorId="0" shapeId="0">
      <text>
        <r>
          <rPr>
            <b/>
            <sz val="9"/>
            <color indexed="8"/>
            <rFont val="Calibri"/>
            <family val="2"/>
          </rPr>
          <t>Preencha a coluna de deficiências</t>
        </r>
      </text>
    </comment>
    <comment ref="N19" authorId="0" shapeId="0">
      <text>
        <r>
          <rPr>
            <b/>
            <sz val="9"/>
            <color indexed="8"/>
            <rFont val="Calibri"/>
            <family val="2"/>
          </rPr>
          <t>acima de 0% até 10%
acima de 10% até 20%
acima de 20% até 30%
acima de 30% até 50%
acima de 50%</t>
        </r>
      </text>
    </comment>
    <comment ref="J20" authorId="0" shapeId="0">
      <text>
        <r>
          <rPr>
            <b/>
            <sz val="9"/>
            <color indexed="8"/>
            <rFont val="Calibri"/>
            <family val="2"/>
          </rPr>
          <t>Preencha a coluna de deficiências</t>
        </r>
      </text>
    </comment>
    <comment ref="N20" authorId="0" shapeId="0">
      <text>
        <r>
          <rPr>
            <b/>
            <sz val="9"/>
            <color indexed="8"/>
            <rFont val="Calibri"/>
            <family val="2"/>
          </rPr>
          <t>acima de 0% até 10%
acima de 10% até 20%
acima de 20% até 30%
acima de 30% até 50%
acima de 50%</t>
        </r>
      </text>
    </comment>
    <comment ref="N21" authorId="0" shapeId="0">
      <text>
        <r>
          <rPr>
            <b/>
            <sz val="9"/>
            <color indexed="8"/>
            <rFont val="Calibri"/>
            <family val="2"/>
          </rPr>
          <t>acima de 0% até 10%
acima de 10% até 20%
acima de 20% até 30%
acima de 30% até 50%
acima de 50%</t>
        </r>
      </text>
    </comment>
    <comment ref="J22" authorId="0" shapeId="0">
      <text>
        <r>
          <rPr>
            <b/>
            <sz val="9"/>
            <color indexed="8"/>
            <rFont val="Calibri"/>
            <family val="2"/>
          </rPr>
          <t>Preencha a coluna de deficiências</t>
        </r>
      </text>
    </comment>
    <comment ref="N22" authorId="0" shapeId="0">
      <text>
        <r>
          <rPr>
            <b/>
            <sz val="9"/>
            <color indexed="8"/>
            <rFont val="Calibri"/>
            <family val="2"/>
          </rPr>
          <t>acima de 0% até 20%
acima de 21% até 50%
acima de 50%</t>
        </r>
      </text>
    </comment>
    <comment ref="J23" authorId="0" shapeId="0">
      <text>
        <r>
          <rPr>
            <b/>
            <sz val="9"/>
            <color indexed="8"/>
            <rFont val="Calibri"/>
            <family val="2"/>
          </rPr>
          <t>Preencha a coluna de deficiências</t>
        </r>
      </text>
    </comment>
    <comment ref="N23" authorId="0" shapeId="0">
      <text>
        <r>
          <rPr>
            <b/>
            <sz val="9"/>
            <color indexed="8"/>
            <rFont val="Calibri"/>
            <family val="2"/>
          </rPr>
          <t>acima de 0% até 20%
acima de 21% até 50%
acima de 50%</t>
        </r>
      </text>
    </comment>
    <comment ref="J24" authorId="0" shapeId="0">
      <text>
        <r>
          <rPr>
            <b/>
            <sz val="9"/>
            <color indexed="8"/>
            <rFont val="Calibri"/>
            <family val="2"/>
          </rPr>
          <t>Preencha a coluna de deficiências</t>
        </r>
      </text>
    </comment>
    <comment ref="N24" authorId="0" shapeId="0">
      <text>
        <r>
          <rPr>
            <b/>
            <sz val="9"/>
            <color indexed="8"/>
            <rFont val="Calibri"/>
            <family val="2"/>
          </rPr>
          <t>acima de 0% até 10%
acima de 10% até 20%
acima de 20% até 30%
acima de 30% até 50%
acima de 50%</t>
        </r>
      </text>
    </comment>
    <comment ref="J25" authorId="0" shapeId="0">
      <text>
        <r>
          <rPr>
            <b/>
            <sz val="9"/>
            <color indexed="8"/>
            <rFont val="Calibri"/>
            <family val="2"/>
          </rPr>
          <t>Preencha a coluna de deficiências</t>
        </r>
      </text>
    </comment>
    <comment ref="N25" authorId="0" shapeId="0">
      <text>
        <r>
          <rPr>
            <b/>
            <sz val="9"/>
            <color indexed="8"/>
            <rFont val="Calibri"/>
            <family val="2"/>
          </rPr>
          <t>acima de 0% até 10%
acima de 10% até 20%
acima de 20% até 30%
acima de 30% até 50%
acima de 50%</t>
        </r>
      </text>
    </comment>
    <comment ref="N26" authorId="0" shapeId="0">
      <text>
        <r>
          <rPr>
            <b/>
            <sz val="9"/>
            <color indexed="8"/>
            <rFont val="Calibri"/>
            <family val="2"/>
          </rPr>
          <t>acima de 0% até 10%
acima de 10% até 20%
acima de 20% até 30%
acima de 30% até 50%
acima de 50%</t>
        </r>
      </text>
    </comment>
    <comment ref="J27" authorId="0" shapeId="0">
      <text>
        <r>
          <rPr>
            <b/>
            <sz val="9"/>
            <color indexed="8"/>
            <rFont val="Calibri"/>
            <family val="2"/>
          </rPr>
          <t>Preencha a coluna de deficiências</t>
        </r>
      </text>
    </comment>
    <comment ref="N27" authorId="0" shapeId="0">
      <text>
        <r>
          <rPr>
            <b/>
            <sz val="9"/>
            <color indexed="8"/>
            <rFont val="Calibri"/>
            <family val="2"/>
          </rPr>
          <t>acima de 0% até 25%
acima de 25% até 40%
acima de 40% até 50%
acima de 50%</t>
        </r>
      </text>
    </comment>
    <comment ref="J28" authorId="0" shapeId="0">
      <text>
        <r>
          <rPr>
            <b/>
            <sz val="9"/>
            <color indexed="8"/>
            <rFont val="Calibri"/>
            <family val="2"/>
          </rPr>
          <t>Preencha a coluna de deficiências</t>
        </r>
      </text>
    </comment>
    <comment ref="N28" authorId="0" shapeId="0">
      <text>
        <r>
          <rPr>
            <b/>
            <sz val="9"/>
            <color indexed="8"/>
            <rFont val="Calibri"/>
            <family val="2"/>
          </rPr>
          <t>acima de 0% até 20%
acima de 20% até 30%
acima de 30% até 40%
acima de 40%</t>
        </r>
      </text>
    </comment>
    <comment ref="J29" authorId="0" shapeId="0">
      <text>
        <r>
          <rPr>
            <b/>
            <sz val="9"/>
            <color indexed="8"/>
            <rFont val="Calibri"/>
            <family val="2"/>
          </rPr>
          <t>Preencha a coluna de deficiências</t>
        </r>
      </text>
    </comment>
    <comment ref="N29" authorId="0" shapeId="0">
      <text>
        <r>
          <rPr>
            <b/>
            <sz val="9"/>
            <color indexed="8"/>
            <rFont val="Calibri"/>
            <family val="2"/>
          </rPr>
          <t>acima de 0% até 1%
acima de 1% até 3%
acima de 3% até 5%
acima de 5% até 10%
acima de 10% até 20%
acima de 20%até 40%
acima de 40%</t>
        </r>
      </text>
    </comment>
    <comment ref="J30" authorId="0" shapeId="0">
      <text>
        <r>
          <rPr>
            <b/>
            <sz val="9"/>
            <color indexed="8"/>
            <rFont val="Calibri"/>
            <family val="2"/>
          </rPr>
          <t>Preencha a coluna de deficiências</t>
        </r>
      </text>
    </comment>
    <comment ref="N30" authorId="0" shapeId="0">
      <text>
        <r>
          <rPr>
            <b/>
            <sz val="9"/>
            <color indexed="8"/>
            <rFont val="Calibri"/>
            <family val="2"/>
          </rPr>
          <t>acima de 0 até 1,00
acima de 1,00 até 2,00
acima de 2,00</t>
        </r>
      </text>
    </comment>
    <comment ref="J37" authorId="0" shapeId="0">
      <text>
        <r>
          <rPr>
            <b/>
            <sz val="9"/>
            <color indexed="8"/>
            <rFont val="Calibri"/>
            <family val="2"/>
          </rPr>
          <t>Preencha a coluna de deficiências</t>
        </r>
      </text>
    </comment>
    <comment ref="N37" authorId="0" shapeId="0">
      <text>
        <r>
          <rPr>
            <b/>
            <sz val="9"/>
            <color indexed="8"/>
            <rFont val="Calibri"/>
            <family val="2"/>
          </rPr>
          <t>acima de 0% até 10%
acima de 10% até 30%
acima de 30% até 50%
acima de 50%</t>
        </r>
      </text>
    </comment>
    <comment ref="J38" authorId="0" shapeId="0">
      <text>
        <r>
          <rPr>
            <b/>
            <sz val="9"/>
            <color indexed="8"/>
            <rFont val="Calibri"/>
            <family val="2"/>
          </rPr>
          <t>Preencha a coluna de deficiências</t>
        </r>
      </text>
    </comment>
    <comment ref="N38" authorId="0" shapeId="0">
      <text>
        <r>
          <rPr>
            <b/>
            <sz val="9"/>
            <color indexed="8"/>
            <rFont val="Calibri"/>
            <family val="2"/>
          </rPr>
          <t>acima de 0 até 0,20
acima de 0,20 até 0,50
acima de 0,50 até 1,00
acima de 1,00 até 1,50
acima de 1,50 até 2,50
acima de 2,50</t>
        </r>
      </text>
    </comment>
    <comment ref="J41" authorId="0" shapeId="0">
      <text>
        <r>
          <rPr>
            <b/>
            <sz val="9"/>
            <color indexed="8"/>
            <rFont val="Calibri"/>
            <family val="2"/>
          </rPr>
          <t>Preencha a coluna de deficiências</t>
        </r>
      </text>
    </comment>
    <comment ref="N41" authorId="0" shapeId="0">
      <text>
        <r>
          <rPr>
            <b/>
            <sz val="9"/>
            <color indexed="8"/>
            <rFont val="Calibri"/>
            <family val="2"/>
          </rPr>
          <t>acima de 0 até 0,20
acima de 0,20 até 0,50
acima de 0,50 até 1,00
acima de 1,00 até 1,50
acima de 1,50 até 2,50
acima de 2,50</t>
        </r>
      </text>
    </comment>
    <comment ref="J44" authorId="0" shapeId="0">
      <text>
        <r>
          <rPr>
            <b/>
            <sz val="9"/>
            <color indexed="8"/>
            <rFont val="Calibri"/>
            <family val="2"/>
          </rPr>
          <t>Preencha a coluna de deficiências</t>
        </r>
      </text>
    </comment>
    <comment ref="N44" authorId="0" shapeId="0">
      <text>
        <r>
          <rPr>
            <b/>
            <sz val="9"/>
            <color indexed="8"/>
            <rFont val="Calibri"/>
            <family val="2"/>
          </rPr>
          <t>acima de 0 até 0,10
acima de 0,10 até 0,20
acima de 0,20 até 0,45
acima de 0,45 até 0,60
acima de 0,60</t>
        </r>
      </text>
    </comment>
    <comment ref="J46" authorId="0" shapeId="0">
      <text>
        <r>
          <rPr>
            <b/>
            <sz val="9"/>
            <color indexed="8"/>
            <rFont val="Calibri"/>
            <family val="2"/>
          </rPr>
          <t>Preencha a coluna de deficiências</t>
        </r>
      </text>
    </comment>
    <comment ref="N46" authorId="0" shapeId="0">
      <text>
        <r>
          <rPr>
            <b/>
            <sz val="9"/>
            <color indexed="8"/>
            <rFont val="Calibri"/>
            <family val="2"/>
          </rPr>
          <t>de 1 a 2
de 3 a 5
de 6 a 10
de 11 a 20
acima de 20</t>
        </r>
      </text>
    </comment>
    <comment ref="J49" authorId="0" shapeId="0">
      <text>
        <r>
          <rPr>
            <b/>
            <sz val="9"/>
            <color indexed="8"/>
            <rFont val="Calibri"/>
            <family val="2"/>
          </rPr>
          <t>Preencha a coluna de deficiências</t>
        </r>
      </text>
    </comment>
    <comment ref="N49" authorId="0" shapeId="0">
      <text>
        <r>
          <rPr>
            <b/>
            <sz val="9"/>
            <color indexed="8"/>
            <rFont val="Calibri"/>
            <family val="2"/>
          </rPr>
          <t>acima de 0 até 0,10
acima de 0,10 até 0,25
acima de 0,25 até 0,45
acima de 0,45 até 0,65
acima de 0,65 até 1,00
acima de 1,00 até 2,00
acima de 2,00 até 5,00
acima de 5,00</t>
        </r>
      </text>
    </comment>
    <comment ref="J70" authorId="0" shapeId="0">
      <text>
        <r>
          <rPr>
            <b/>
            <sz val="9"/>
            <color indexed="8"/>
            <rFont val="Calibri"/>
            <family val="2"/>
          </rPr>
          <t>Preencha a coluna de deficiências</t>
        </r>
      </text>
    </comment>
    <comment ref="N70" authorId="0" shapeId="0">
      <text>
        <r>
          <rPr>
            <b/>
            <sz val="9"/>
            <color indexed="8"/>
            <rFont val="Calibri"/>
            <family val="2"/>
          </rPr>
          <t>acima de 0 até 3,00
acima de 3,00 até 7,00
acima de 7,00 até 10,00
acima de 10,00</t>
        </r>
      </text>
    </comment>
    <comment ref="J78" authorId="0" shapeId="0">
      <text>
        <r>
          <rPr>
            <b/>
            <sz val="9"/>
            <color indexed="8"/>
            <rFont val="Calibri"/>
            <family val="2"/>
          </rPr>
          <t>Preencha a coluna de deficiências</t>
        </r>
      </text>
    </comment>
    <comment ref="N78" authorId="1" shapeId="0">
      <text>
        <r>
          <rPr>
            <b/>
            <sz val="9"/>
            <color indexed="81"/>
            <rFont val="Segoe UI"/>
            <family val="2"/>
          </rPr>
          <t>1 ou 2</t>
        </r>
      </text>
    </comment>
    <comment ref="J86" authorId="0" shapeId="0">
      <text>
        <r>
          <rPr>
            <b/>
            <sz val="9"/>
            <color indexed="8"/>
            <rFont val="Calibri"/>
            <family val="2"/>
          </rPr>
          <t>Preencha a coluna de deficiências</t>
        </r>
      </text>
    </comment>
    <comment ref="N86" authorId="0" shapeId="0">
      <text>
        <r>
          <rPr>
            <b/>
            <sz val="9"/>
            <color indexed="8"/>
            <rFont val="Calibri"/>
            <family val="2"/>
          </rPr>
          <t>acima de 0% até 15%
acima de 15% até 30%
acima de 30% até 50%
acima de 50%</t>
        </r>
      </text>
    </comment>
    <comment ref="J94" authorId="0" shapeId="0">
      <text>
        <r>
          <rPr>
            <b/>
            <sz val="9"/>
            <color indexed="8"/>
            <rFont val="Calibri"/>
            <family val="2"/>
          </rPr>
          <t>Preencha a coluna de deficiências</t>
        </r>
      </text>
    </comment>
    <comment ref="N94" authorId="0" shapeId="0">
      <text>
        <r>
          <rPr>
            <b/>
            <sz val="9"/>
            <color indexed="8"/>
            <rFont val="Calibri"/>
            <family val="2"/>
          </rPr>
          <t>acima de 0% até 20%
acima de 20% até 30%
acima de 30% até 40%
acima de 40% até 60%
acima de 60%</t>
        </r>
      </text>
    </comment>
    <comment ref="J95" authorId="0" shapeId="0">
      <text>
        <r>
          <rPr>
            <b/>
            <sz val="9"/>
            <color indexed="8"/>
            <rFont val="Calibri"/>
            <family val="2"/>
          </rPr>
          <t>Preencha a coluna de deficiências</t>
        </r>
      </text>
    </comment>
    <comment ref="N95" authorId="0" shapeId="0">
      <text>
        <r>
          <rPr>
            <b/>
            <sz val="9"/>
            <color indexed="8"/>
            <rFont val="Calibri"/>
            <family val="2"/>
          </rPr>
          <t>acima de 0% até 20%
acima de 20% até 30%
acima de 30% até 40%
acima de 40% até 60%
acima de 60%</t>
        </r>
      </text>
    </comment>
    <comment ref="J100" authorId="0" shapeId="0">
      <text>
        <r>
          <rPr>
            <b/>
            <sz val="9"/>
            <color indexed="8"/>
            <rFont val="Calibri"/>
            <family val="2"/>
          </rPr>
          <t>Preencha a coluna de deficiências</t>
        </r>
      </text>
    </comment>
    <comment ref="N100" authorId="0" shapeId="0">
      <text>
        <r>
          <rPr>
            <b/>
            <sz val="9"/>
            <color indexed="8"/>
            <rFont val="Calibri"/>
            <family val="2"/>
          </rPr>
          <t>acima de 0% até 10%
acima de 10% até 20%
acima de 20% até 30%
acima de 30% até 50%
acima de 50%</t>
        </r>
      </text>
    </comment>
    <comment ref="J101" authorId="0" shapeId="0">
      <text>
        <r>
          <rPr>
            <b/>
            <sz val="9"/>
            <color indexed="8"/>
            <rFont val="Calibri"/>
            <family val="2"/>
          </rPr>
          <t>Preencha a coluna de deficiências</t>
        </r>
      </text>
    </comment>
    <comment ref="N101" authorId="0" shapeId="0">
      <text>
        <r>
          <rPr>
            <b/>
            <sz val="9"/>
            <color indexed="8"/>
            <rFont val="Calibri"/>
            <family val="2"/>
          </rPr>
          <t>acima de 0% até 10%
acima de 10% até 20%
acima de 20% até 30%
acima de 30% até 50%
acima de 50%</t>
        </r>
      </text>
    </comment>
    <comment ref="J107" authorId="0" shapeId="0">
      <text>
        <r>
          <rPr>
            <b/>
            <sz val="9"/>
            <color indexed="8"/>
            <rFont val="Calibri"/>
            <family val="2"/>
          </rPr>
          <t>Preencha a coluna de deficiências</t>
        </r>
      </text>
    </comment>
    <comment ref="N107" authorId="0" shapeId="0">
      <text>
        <r>
          <rPr>
            <b/>
            <sz val="9"/>
            <color indexed="8"/>
            <rFont val="Calibri"/>
            <family val="2"/>
          </rPr>
          <t>acima de 0% até 15%
acima de 15% até 35%
acima de 35% até 50%
acima de 50%</t>
        </r>
      </text>
    </comment>
    <comment ref="J108" authorId="0" shapeId="0">
      <text>
        <r>
          <rPr>
            <b/>
            <sz val="9"/>
            <color indexed="8"/>
            <rFont val="Calibri"/>
            <family val="2"/>
          </rPr>
          <t>Preencha a coluna de deficiências</t>
        </r>
      </text>
    </comment>
    <comment ref="N108" authorId="0" shapeId="0">
      <text>
        <r>
          <rPr>
            <b/>
            <sz val="9"/>
            <color indexed="8"/>
            <rFont val="Calibri"/>
            <family val="2"/>
          </rPr>
          <t>acima de 0% até 15%
acima de 15% até 35%
acima de 35% até 50%
acima de 50%</t>
        </r>
      </text>
    </comment>
    <comment ref="J109" authorId="0" shapeId="0">
      <text>
        <r>
          <rPr>
            <b/>
            <sz val="9"/>
            <color indexed="8"/>
            <rFont val="Calibri"/>
            <family val="2"/>
          </rPr>
          <t>Preencha a coluna de deficiências</t>
        </r>
      </text>
    </comment>
    <comment ref="N109" authorId="0" shapeId="0">
      <text>
        <r>
          <rPr>
            <b/>
            <sz val="9"/>
            <color indexed="8"/>
            <rFont val="Calibri"/>
            <family val="2"/>
          </rPr>
          <t>acima de 0% até 15%
acima de 15% até 35%
acima de 35% até 50%
acima de 50%</t>
        </r>
      </text>
    </comment>
    <comment ref="J110" authorId="0" shapeId="0">
      <text>
        <r>
          <rPr>
            <b/>
            <sz val="9"/>
            <color indexed="8"/>
            <rFont val="Calibri"/>
            <family val="2"/>
          </rPr>
          <t>Preencha a coluna de deficiências</t>
        </r>
      </text>
    </comment>
    <comment ref="N110" authorId="0" shapeId="0">
      <text>
        <r>
          <rPr>
            <b/>
            <sz val="9"/>
            <color indexed="8"/>
            <rFont val="Calibri"/>
            <family val="2"/>
          </rPr>
          <t>acima de 0% até 15%
acima de 15% até 35%
acima de 35% até 50%
acima de 50%</t>
        </r>
      </text>
    </comment>
    <comment ref="J116" authorId="0" shapeId="0">
      <text>
        <r>
          <rPr>
            <b/>
            <sz val="9"/>
            <color indexed="8"/>
            <rFont val="Calibri"/>
            <family val="2"/>
          </rPr>
          <t>Preencha a coluna de deficiências</t>
        </r>
      </text>
    </comment>
    <comment ref="N116" authorId="0" shapeId="0">
      <text>
        <r>
          <rPr>
            <b/>
            <sz val="9"/>
            <color indexed="8"/>
            <rFont val="Calibri"/>
            <family val="2"/>
          </rPr>
          <t>Acima de 0% até 10%
Acima de 10% até 30%
Acima de 30% até 50%
Acima de 50%</t>
        </r>
      </text>
    </comment>
    <comment ref="J117" authorId="0" shapeId="0">
      <text>
        <r>
          <rPr>
            <b/>
            <sz val="9"/>
            <color indexed="8"/>
            <rFont val="Calibri"/>
            <family val="2"/>
          </rPr>
          <t>Preencha a coluna de deficiências</t>
        </r>
      </text>
    </comment>
    <comment ref="N117" authorId="0" shapeId="0">
      <text>
        <r>
          <rPr>
            <b/>
            <sz val="9"/>
            <color indexed="8"/>
            <rFont val="Calibri"/>
            <family val="2"/>
          </rPr>
          <t>acima de 0% até 10%
acima de 10% até 20%
acima de 20% até 30%
acima de 30% até 40%
acima de 40% até 60%
acima de 60%</t>
        </r>
      </text>
    </comment>
    <comment ref="J118" authorId="0" shapeId="0">
      <text>
        <r>
          <rPr>
            <b/>
            <sz val="9"/>
            <color indexed="8"/>
            <rFont val="Calibri"/>
            <family val="2"/>
          </rPr>
          <t>Preencha a coluna de deficiências</t>
        </r>
      </text>
    </comment>
    <comment ref="N118" authorId="0" shapeId="0">
      <text>
        <r>
          <rPr>
            <b/>
            <sz val="9"/>
            <color indexed="8"/>
            <rFont val="Calibri"/>
            <family val="2"/>
          </rPr>
          <t>acima de 0% até 20%
acima de 20% até 30%
acima de 30% até 50%
acima de 50%</t>
        </r>
      </text>
    </comment>
    <comment ref="J121" authorId="0" shapeId="0">
      <text>
        <r>
          <rPr>
            <b/>
            <sz val="9"/>
            <color indexed="8"/>
            <rFont val="Calibri"/>
            <family val="2"/>
          </rPr>
          <t>Preencha a coluna de deficiências</t>
        </r>
      </text>
    </comment>
    <comment ref="N121" authorId="0" shapeId="0">
      <text>
        <r>
          <rPr>
            <b/>
            <sz val="9"/>
            <color indexed="8"/>
            <rFont val="Calibri"/>
            <family val="2"/>
          </rPr>
          <t>acima de 0% até 20%
acima de 20% até 30%
acima de 30% até 50%
acima de 50%</t>
        </r>
      </text>
    </comment>
    <comment ref="J125" authorId="0" shapeId="0">
      <text>
        <r>
          <rPr>
            <b/>
            <sz val="9"/>
            <color indexed="8"/>
            <rFont val="Calibri"/>
            <family val="2"/>
          </rPr>
          <t>Preencha a coluna de deficiências</t>
        </r>
      </text>
    </comment>
    <comment ref="N125" authorId="0" shapeId="0">
      <text>
        <r>
          <rPr>
            <b/>
            <sz val="9"/>
            <color indexed="8"/>
            <rFont val="Calibri"/>
            <family val="2"/>
          </rPr>
          <t>acima de 0% até 10%
acima de 10% até 30%
acima de 30%</t>
        </r>
      </text>
    </comment>
    <comment ref="J133" authorId="0" shapeId="0">
      <text>
        <r>
          <rPr>
            <b/>
            <sz val="9"/>
            <color indexed="8"/>
            <rFont val="Calibri"/>
            <family val="2"/>
          </rPr>
          <t>Preencha a coluna de deficiências</t>
        </r>
      </text>
    </comment>
    <comment ref="N133" authorId="0" shapeId="0">
      <text>
        <r>
          <rPr>
            <b/>
            <sz val="9"/>
            <color indexed="8"/>
            <rFont val="Calibri"/>
            <family val="2"/>
          </rPr>
          <t>acima de 0% até 5%
acima de 5% até 10%
acima de 10% até 20%
acima de 20% até 30%
acima de 30%</t>
        </r>
      </text>
    </comment>
    <comment ref="J138" authorId="0" shapeId="0">
      <text>
        <r>
          <rPr>
            <b/>
            <sz val="9"/>
            <color indexed="8"/>
            <rFont val="Calibri"/>
            <family val="2"/>
          </rPr>
          <t>Preencha a coluna de deficiências</t>
        </r>
      </text>
    </comment>
    <comment ref="N138" authorId="0" shapeId="0">
      <text>
        <r>
          <rPr>
            <b/>
            <sz val="9"/>
            <color indexed="8"/>
            <rFont val="Calibri"/>
            <family val="2"/>
          </rPr>
          <t>acima de 0% até 10%
acima de 10% até 25%
acima de 25% até 40%
acima de 40% até 50%
acima de 50%</t>
        </r>
      </text>
    </comment>
    <comment ref="J144" authorId="0" shapeId="0">
      <text>
        <r>
          <rPr>
            <b/>
            <sz val="9"/>
            <color indexed="8"/>
            <rFont val="Calibri"/>
            <family val="2"/>
          </rPr>
          <t>Preencha a coluna de deficiências</t>
        </r>
      </text>
    </comment>
    <comment ref="N144" authorId="0" shapeId="0">
      <text>
        <r>
          <rPr>
            <b/>
            <sz val="9"/>
            <color indexed="8"/>
            <rFont val="Calibri"/>
            <family val="2"/>
          </rPr>
          <t>acima de 0 até 1,00
acima de 1,00 até 2,00
acima de 2,00</t>
        </r>
      </text>
    </comment>
    <comment ref="J145" authorId="0" shapeId="0">
      <text>
        <r>
          <rPr>
            <b/>
            <sz val="9"/>
            <color indexed="8"/>
            <rFont val="Calibri"/>
            <family val="2"/>
          </rPr>
          <t>Preencha a coluna de deficiências</t>
        </r>
      </text>
    </comment>
    <comment ref="N145" authorId="0" shapeId="0">
      <text>
        <r>
          <rPr>
            <b/>
            <sz val="9"/>
            <color indexed="8"/>
            <rFont val="Calibri"/>
            <family val="2"/>
          </rPr>
          <t>acima de 0% até 25%
acima de 25% até 50%
acima de 50%</t>
        </r>
      </text>
    </comment>
    <comment ref="J147" authorId="0" shapeId="0">
      <text>
        <r>
          <rPr>
            <b/>
            <sz val="9"/>
            <color indexed="8"/>
            <rFont val="Calibri"/>
            <family val="2"/>
          </rPr>
          <t>Preencha a coluna de deficiências</t>
        </r>
      </text>
    </comment>
    <comment ref="N147" authorId="0" shapeId="0">
      <text>
        <r>
          <rPr>
            <b/>
            <sz val="9"/>
            <color indexed="8"/>
            <rFont val="Calibri"/>
            <family val="2"/>
          </rPr>
          <t>acima de 0% até 1%
acima de 1% até 3%
acima de 3% até 5%
acima de 5% até 10%
acima de 10% até 20%
acima de 20%até 40%
acima de 40%</t>
        </r>
      </text>
    </comment>
    <comment ref="J148" authorId="0" shapeId="0">
      <text>
        <r>
          <rPr>
            <b/>
            <sz val="9"/>
            <color indexed="8"/>
            <rFont val="Calibri"/>
            <family val="2"/>
          </rPr>
          <t>Preencha a coluna de deficiências</t>
        </r>
      </text>
    </comment>
    <comment ref="N148" authorId="0" shapeId="0">
      <text>
        <r>
          <rPr>
            <b/>
            <sz val="9"/>
            <color indexed="8"/>
            <rFont val="Calibri"/>
            <family val="2"/>
          </rPr>
          <t>acima de 0% até 10%
acima de 10% até 20%
acima de 20% até 30%
acima de 30% até 50%
acima de 50%</t>
        </r>
      </text>
    </comment>
    <comment ref="J149" authorId="0" shapeId="0">
      <text>
        <r>
          <rPr>
            <b/>
            <sz val="9"/>
            <color indexed="8"/>
            <rFont val="Calibri"/>
            <family val="2"/>
          </rPr>
          <t>Preencha a coluna de deficiências</t>
        </r>
      </text>
    </comment>
    <comment ref="N149" authorId="0" shapeId="0">
      <text>
        <r>
          <rPr>
            <b/>
            <sz val="9"/>
            <color indexed="8"/>
            <rFont val="Calibri"/>
            <family val="2"/>
          </rPr>
          <t>acima de 0% até 10%
acima de 10% até 20%
acima de 20% até 30%
acima de 30% até 50%
acima de 50%</t>
        </r>
      </text>
    </comment>
    <comment ref="J150" authorId="0" shapeId="0">
      <text>
        <r>
          <rPr>
            <b/>
            <sz val="9"/>
            <color indexed="8"/>
            <rFont val="Calibri"/>
            <family val="2"/>
          </rPr>
          <t>Preencha a coluna de deficiências</t>
        </r>
      </text>
    </comment>
    <comment ref="N150" authorId="0" shapeId="0">
      <text>
        <r>
          <rPr>
            <b/>
            <sz val="9"/>
            <color indexed="8"/>
            <rFont val="Calibri"/>
            <family val="2"/>
          </rPr>
          <t>acima de 0% até 10%
acima de 10% até 20%
acima de 20% até 30%
acima de 30% até 50%
acima de 50%</t>
        </r>
      </text>
    </comment>
    <comment ref="J151" authorId="0" shapeId="0">
      <text>
        <r>
          <rPr>
            <b/>
            <sz val="9"/>
            <color indexed="8"/>
            <rFont val="Calibri"/>
            <family val="2"/>
          </rPr>
          <t>Preencha a coluna de deficiências</t>
        </r>
      </text>
    </comment>
    <comment ref="N151" authorId="0" shapeId="0">
      <text>
        <r>
          <rPr>
            <b/>
            <sz val="9"/>
            <color indexed="8"/>
            <rFont val="Calibri"/>
            <family val="2"/>
          </rPr>
          <t>acima de 0% até 10%
acima de 10% até 20%
acima de 20% até 30%
acima de 30% até 50%
acima de 50%</t>
        </r>
      </text>
    </comment>
    <comment ref="J152" authorId="0" shapeId="0">
      <text>
        <r>
          <rPr>
            <b/>
            <sz val="9"/>
            <color indexed="8"/>
            <rFont val="Calibri"/>
            <family val="2"/>
          </rPr>
          <t>Preencha a coluna de deficiências</t>
        </r>
      </text>
    </comment>
    <comment ref="N152" authorId="0" shapeId="0">
      <text>
        <r>
          <rPr>
            <b/>
            <sz val="9"/>
            <color indexed="8"/>
            <rFont val="Calibri"/>
            <family val="2"/>
          </rPr>
          <t>acima de 0% até 10%
acima de 10% até 20%
acima de 20% até 30%
acima de 30% até 50%
acima de 50%</t>
        </r>
      </text>
    </comment>
    <comment ref="J153" authorId="0" shapeId="0">
      <text>
        <r>
          <rPr>
            <b/>
            <sz val="9"/>
            <color indexed="8"/>
            <rFont val="Calibri"/>
            <family val="2"/>
          </rPr>
          <t>Preencha a coluna de deficiências</t>
        </r>
      </text>
    </comment>
    <comment ref="N153" authorId="0" shapeId="0">
      <text>
        <r>
          <rPr>
            <b/>
            <sz val="9"/>
            <color indexed="8"/>
            <rFont val="Calibri"/>
            <family val="2"/>
          </rPr>
          <t>acima de 0% até 10%
acima de 10% até 20%
acima de 20% até 30%
acima de 30% até 50%
acima de 50%</t>
        </r>
      </text>
    </comment>
    <comment ref="J154" authorId="0" shapeId="0">
      <text>
        <r>
          <rPr>
            <b/>
            <sz val="9"/>
            <color indexed="8"/>
            <rFont val="Calibri"/>
            <family val="2"/>
          </rPr>
          <t>Preencha a coluna de deficiências</t>
        </r>
      </text>
    </comment>
    <comment ref="N154" authorId="0" shapeId="0">
      <text>
        <r>
          <rPr>
            <b/>
            <sz val="9"/>
            <color indexed="8"/>
            <rFont val="Calibri"/>
            <family val="2"/>
          </rPr>
          <t>acima de 0% até 20%
acima de 21% até 50%
acima de 50%</t>
        </r>
      </text>
    </comment>
    <comment ref="J155" authorId="0" shapeId="0">
      <text>
        <r>
          <rPr>
            <b/>
            <sz val="9"/>
            <color indexed="8"/>
            <rFont val="Calibri"/>
            <family val="2"/>
          </rPr>
          <t>Preencha a coluna de deficiências</t>
        </r>
      </text>
    </comment>
    <comment ref="N155" authorId="0" shapeId="0">
      <text>
        <r>
          <rPr>
            <b/>
            <sz val="9"/>
            <color indexed="8"/>
            <rFont val="Calibri"/>
            <family val="2"/>
          </rPr>
          <t>acima de 0% até 20%
acima de 21% até 50%
acima de 50%</t>
        </r>
      </text>
    </comment>
    <comment ref="J156" authorId="0" shapeId="0">
      <text>
        <r>
          <rPr>
            <b/>
            <sz val="9"/>
            <color indexed="8"/>
            <rFont val="Calibri"/>
            <family val="2"/>
          </rPr>
          <t>Preencha a coluna de deficiências</t>
        </r>
      </text>
    </comment>
    <comment ref="N156" authorId="0" shapeId="0">
      <text>
        <r>
          <rPr>
            <b/>
            <sz val="9"/>
            <color indexed="8"/>
            <rFont val="Calibri"/>
            <family val="2"/>
          </rPr>
          <t>acima de 0% até 20%
acima de 21% até 50%
acima de 50%</t>
        </r>
      </text>
    </comment>
    <comment ref="J157" authorId="0" shapeId="0">
      <text>
        <r>
          <rPr>
            <b/>
            <sz val="9"/>
            <color indexed="8"/>
            <rFont val="Calibri"/>
            <family val="2"/>
          </rPr>
          <t>Preencha a coluna de deficiências</t>
        </r>
      </text>
    </comment>
    <comment ref="N157" authorId="0" shapeId="0">
      <text>
        <r>
          <rPr>
            <b/>
            <sz val="9"/>
            <color indexed="8"/>
            <rFont val="Calibri"/>
            <family val="2"/>
          </rPr>
          <t>acima de 0% até 10%
acima de 10% até 20%
acima de 20% até 30%
acima de 30% até 50%
acima de 50%</t>
        </r>
      </text>
    </comment>
    <comment ref="J158" authorId="0" shapeId="0">
      <text>
        <r>
          <rPr>
            <b/>
            <sz val="9"/>
            <color indexed="8"/>
            <rFont val="Calibri"/>
            <family val="2"/>
          </rPr>
          <t>Preencha a coluna de deficiências</t>
        </r>
      </text>
    </comment>
    <comment ref="N158" authorId="0" shapeId="0">
      <text>
        <r>
          <rPr>
            <b/>
            <sz val="9"/>
            <color indexed="8"/>
            <rFont val="Calibri"/>
            <family val="2"/>
          </rPr>
          <t>acima de 0% até 10%
acima de 10% até 20%
acima de 20% até 30%
acima de 30% até 50%
acima de 50%</t>
        </r>
      </text>
    </comment>
    <comment ref="J159" authorId="0" shapeId="0">
      <text>
        <r>
          <rPr>
            <b/>
            <sz val="9"/>
            <color indexed="8"/>
            <rFont val="Calibri"/>
            <family val="2"/>
          </rPr>
          <t>Preencha a coluna de deficiências</t>
        </r>
      </text>
    </comment>
    <comment ref="N159" authorId="0" shapeId="0">
      <text>
        <r>
          <rPr>
            <b/>
            <sz val="9"/>
            <color indexed="8"/>
            <rFont val="Calibri"/>
            <family val="2"/>
          </rPr>
          <t>acima de 0% até 10%
acima de 10% até 20%
acima de 20% até 30%
acima de 30% até 50%
acima de 50%</t>
        </r>
      </text>
    </comment>
    <comment ref="J160" authorId="0" shapeId="0">
      <text>
        <r>
          <rPr>
            <b/>
            <sz val="9"/>
            <color indexed="8"/>
            <rFont val="Calibri"/>
            <family val="2"/>
          </rPr>
          <t>Preencha a coluna de deficiências</t>
        </r>
      </text>
    </comment>
    <comment ref="N160" authorId="0" shapeId="0">
      <text>
        <r>
          <rPr>
            <b/>
            <sz val="9"/>
            <color indexed="8"/>
            <rFont val="Calibri"/>
            <family val="2"/>
          </rPr>
          <t>acima de 0% até 25%
acima de 25% até 40%
acima de 40% até 50%
acima de 50%</t>
        </r>
      </text>
    </comment>
    <comment ref="J161" authorId="0" shapeId="0">
      <text>
        <r>
          <rPr>
            <b/>
            <sz val="9"/>
            <color indexed="8"/>
            <rFont val="Calibri"/>
            <family val="2"/>
          </rPr>
          <t>Preencha a coluna de deficiências</t>
        </r>
      </text>
    </comment>
    <comment ref="N161" authorId="0" shapeId="0">
      <text>
        <r>
          <rPr>
            <b/>
            <sz val="9"/>
            <color indexed="8"/>
            <rFont val="Calibri"/>
            <family val="2"/>
          </rPr>
          <t>acima de 0% até 20%
acima de 20% até 30%
acima de 30% até 40%
acima de 40%</t>
        </r>
      </text>
    </comment>
    <comment ref="J162" authorId="0" shapeId="0">
      <text>
        <r>
          <rPr>
            <b/>
            <sz val="9"/>
            <color indexed="8"/>
            <rFont val="Calibri"/>
            <family val="2"/>
          </rPr>
          <t>Preencha a coluna de deficiências</t>
        </r>
      </text>
    </comment>
    <comment ref="N162" authorId="0" shapeId="0">
      <text>
        <r>
          <rPr>
            <b/>
            <sz val="9"/>
            <color indexed="8"/>
            <rFont val="Calibri"/>
            <family val="2"/>
          </rPr>
          <t>acima de 0% até 20%
acima de 20% até 30%
acima de 30% até 40%
acima de 40%</t>
        </r>
      </text>
    </comment>
    <comment ref="J163" authorId="0" shapeId="0">
      <text>
        <r>
          <rPr>
            <b/>
            <sz val="9"/>
            <color indexed="8"/>
            <rFont val="Calibri"/>
            <family val="2"/>
          </rPr>
          <t>Preencha a coluna de deficiências</t>
        </r>
      </text>
    </comment>
    <comment ref="N163" authorId="0" shapeId="0">
      <text>
        <r>
          <rPr>
            <b/>
            <sz val="9"/>
            <color indexed="8"/>
            <rFont val="Calibri"/>
            <family val="2"/>
          </rPr>
          <t>acima de 0 até 1,00
acima de 1,00 até 2,00
acima de 2,00</t>
        </r>
      </text>
    </comment>
    <comment ref="J170" authorId="0" shapeId="0">
      <text>
        <r>
          <rPr>
            <b/>
            <sz val="9"/>
            <color indexed="8"/>
            <rFont val="Calibri"/>
            <family val="2"/>
          </rPr>
          <t>Preencha a coluna de deficiências</t>
        </r>
      </text>
    </comment>
    <comment ref="N170" authorId="0" shapeId="0">
      <text>
        <r>
          <rPr>
            <b/>
            <sz val="9"/>
            <color indexed="8"/>
            <rFont val="Calibri"/>
            <family val="2"/>
          </rPr>
          <t>acima de 0% até 10%
acima de 10% até 30%
acima de 30% até 50%
acima de 50%</t>
        </r>
      </text>
    </comment>
    <comment ref="J171" authorId="0" shapeId="0">
      <text>
        <r>
          <rPr>
            <b/>
            <sz val="9"/>
            <color indexed="8"/>
            <rFont val="Calibri"/>
            <family val="2"/>
          </rPr>
          <t>Preencha a coluna de deficiências</t>
        </r>
      </text>
    </comment>
    <comment ref="N171" authorId="0" shapeId="0">
      <text>
        <r>
          <rPr>
            <b/>
            <sz val="9"/>
            <color indexed="8"/>
            <rFont val="Calibri"/>
            <family val="2"/>
          </rPr>
          <t>acima de 0 até 0,20
acima de 0,20 até 0,50
acima de 0,50 até 1,00
acima de 1,00 até 1,50
acima de 1,50 até 2,50
acima de 2,50</t>
        </r>
      </text>
    </comment>
    <comment ref="J174" authorId="0" shapeId="0">
      <text>
        <r>
          <rPr>
            <b/>
            <sz val="9"/>
            <color indexed="8"/>
            <rFont val="Calibri"/>
            <family val="2"/>
          </rPr>
          <t>Preencha a coluna de deficiências</t>
        </r>
      </text>
    </comment>
    <comment ref="N174" authorId="0" shapeId="0">
      <text>
        <r>
          <rPr>
            <b/>
            <sz val="9"/>
            <color indexed="8"/>
            <rFont val="Calibri"/>
            <family val="2"/>
          </rPr>
          <t>acima de 0 até 0,20
acima de 0,20 até 0,50
acima de 0,50 até 1,00
acima de 1,00 até 1,50
acima de 1,50 até 2,50
acima de 2,50</t>
        </r>
      </text>
    </comment>
    <comment ref="J177" authorId="0" shapeId="0">
      <text>
        <r>
          <rPr>
            <b/>
            <sz val="9"/>
            <color indexed="8"/>
            <rFont val="Calibri"/>
            <family val="2"/>
          </rPr>
          <t>Preencha a coluna de deficiências</t>
        </r>
      </text>
    </comment>
    <comment ref="N177" authorId="0" shapeId="0">
      <text>
        <r>
          <rPr>
            <b/>
            <sz val="9"/>
            <color indexed="8"/>
            <rFont val="Calibri"/>
            <family val="2"/>
          </rPr>
          <t>acima de 0 até 0,10
acima de 0,10 até 0,20
acima de 0,20 até 0,45
acima de 0,45 até 0,60
acima de 0,60</t>
        </r>
      </text>
    </comment>
    <comment ref="J179" authorId="0" shapeId="0">
      <text>
        <r>
          <rPr>
            <b/>
            <sz val="9"/>
            <color indexed="8"/>
            <rFont val="Calibri"/>
            <family val="2"/>
          </rPr>
          <t>Preencha a coluna de deficiências</t>
        </r>
      </text>
    </comment>
    <comment ref="N179" authorId="0" shapeId="0">
      <text>
        <r>
          <rPr>
            <b/>
            <sz val="9"/>
            <color indexed="8"/>
            <rFont val="Calibri"/>
            <family val="2"/>
          </rPr>
          <t>de 1 a 2
de 3 a 5
de 6 a 10
de 11 a 20
acima de 20</t>
        </r>
      </text>
    </comment>
    <comment ref="J182" authorId="0" shapeId="0">
      <text>
        <r>
          <rPr>
            <b/>
            <sz val="9"/>
            <color indexed="8"/>
            <rFont val="Calibri"/>
            <family val="2"/>
          </rPr>
          <t>Preencha a coluna de deficiências</t>
        </r>
      </text>
    </comment>
    <comment ref="N182" authorId="0" shapeId="0">
      <text>
        <r>
          <rPr>
            <b/>
            <sz val="9"/>
            <color indexed="8"/>
            <rFont val="Calibri"/>
            <family val="2"/>
          </rPr>
          <t>acima de 0 até 0,10
acima de 0,10 até 0,25
acima de 0,25 até 0,45
acima de 0,45 até 0,65
acima de 0,65 até 1,00
acima de 1,00 até 2,00
acima de 2,00 até 5,00
acima de 5,00</t>
        </r>
      </text>
    </comment>
    <comment ref="J203" authorId="0" shapeId="0">
      <text>
        <r>
          <rPr>
            <b/>
            <sz val="9"/>
            <color indexed="8"/>
            <rFont val="Calibri"/>
            <family val="2"/>
          </rPr>
          <t>Preencha a coluna de deficiências</t>
        </r>
      </text>
    </comment>
    <comment ref="N203" authorId="0" shapeId="0">
      <text>
        <r>
          <rPr>
            <b/>
            <sz val="9"/>
            <color indexed="8"/>
            <rFont val="Calibri"/>
            <family val="2"/>
          </rPr>
          <t>acima de 0 até 3,00
acima de 3,00 até 7,00
acima de 7,00 até 10,00
acima de 10,00</t>
        </r>
      </text>
    </comment>
    <comment ref="J219" authorId="0" shapeId="0">
      <text>
        <r>
          <rPr>
            <b/>
            <sz val="9"/>
            <color indexed="8"/>
            <rFont val="Calibri"/>
            <family val="2"/>
          </rPr>
          <t>Preencha a coluna de deficiências</t>
        </r>
      </text>
    </comment>
    <comment ref="N219" authorId="0" shapeId="0">
      <text>
        <r>
          <rPr>
            <b/>
            <sz val="9"/>
            <color indexed="8"/>
            <rFont val="Calibri"/>
            <family val="2"/>
          </rPr>
          <t>acima de 0% até 15%
acima de 15% até 30%
acima de 30% até 50%
acima de 50%</t>
        </r>
      </text>
    </comment>
    <comment ref="J227" authorId="0" shapeId="0">
      <text>
        <r>
          <rPr>
            <b/>
            <sz val="9"/>
            <color indexed="8"/>
            <rFont val="Calibri"/>
            <family val="2"/>
          </rPr>
          <t>Preencha a coluna de deficiências</t>
        </r>
      </text>
    </comment>
    <comment ref="N227" authorId="0" shapeId="0">
      <text>
        <r>
          <rPr>
            <b/>
            <sz val="9"/>
            <color indexed="8"/>
            <rFont val="Calibri"/>
            <family val="2"/>
          </rPr>
          <t>acima de 0% até 20%
acima de 20% até 30%
acima de 30% até 40%
acima de 40% até 60%
acima de 60%</t>
        </r>
      </text>
    </comment>
    <comment ref="J228" authorId="0" shapeId="0">
      <text>
        <r>
          <rPr>
            <b/>
            <sz val="9"/>
            <color indexed="8"/>
            <rFont val="Calibri"/>
            <family val="2"/>
          </rPr>
          <t>Preencha a coluna de deficiências</t>
        </r>
      </text>
    </comment>
    <comment ref="N228" authorId="0" shapeId="0">
      <text>
        <r>
          <rPr>
            <b/>
            <sz val="9"/>
            <color indexed="8"/>
            <rFont val="Calibri"/>
            <family val="2"/>
          </rPr>
          <t>acima de 0% até 20%
acima de 20% até 30%
acima de 30% até 40%
acima de 40% até 60%
acima de 60%</t>
        </r>
      </text>
    </comment>
    <comment ref="J233" authorId="0" shapeId="0">
      <text>
        <r>
          <rPr>
            <b/>
            <sz val="9"/>
            <color indexed="8"/>
            <rFont val="Calibri"/>
            <family val="2"/>
          </rPr>
          <t>Preencha a coluna de deficiências</t>
        </r>
      </text>
    </comment>
    <comment ref="N233" authorId="0" shapeId="0">
      <text>
        <r>
          <rPr>
            <b/>
            <sz val="9"/>
            <color indexed="8"/>
            <rFont val="Calibri"/>
            <family val="2"/>
          </rPr>
          <t>acima de 0% até 10%
acima de 10% até 20%
acima de 20% até 30%
acima de 30% até 50%
acima de 50%</t>
        </r>
      </text>
    </comment>
    <comment ref="J234" authorId="0" shapeId="0">
      <text>
        <r>
          <rPr>
            <b/>
            <sz val="9"/>
            <color indexed="8"/>
            <rFont val="Calibri"/>
            <family val="2"/>
          </rPr>
          <t>Preencha a coluna de deficiências</t>
        </r>
      </text>
    </comment>
    <comment ref="N234" authorId="0" shapeId="0">
      <text>
        <r>
          <rPr>
            <b/>
            <sz val="9"/>
            <color indexed="8"/>
            <rFont val="Calibri"/>
            <family val="2"/>
          </rPr>
          <t>acima de 0% até 10%
acima de 10% até 20%
acima de 20% até 30%
acima de 30% até 50%
acima de 50%</t>
        </r>
      </text>
    </comment>
    <comment ref="J238" authorId="0" shapeId="0">
      <text>
        <r>
          <rPr>
            <b/>
            <sz val="9"/>
            <color indexed="8"/>
            <rFont val="Calibri"/>
            <family val="2"/>
          </rPr>
          <t>Preencha a coluna de deficiências</t>
        </r>
      </text>
    </comment>
    <comment ref="N238" authorId="0" shapeId="0">
      <text>
        <r>
          <rPr>
            <b/>
            <sz val="9"/>
            <color indexed="8"/>
            <rFont val="Calibri"/>
            <family val="2"/>
          </rPr>
          <t>acima de 0% até 15%
acima de 15% até 35%
acima de 35% até 50%
acima de 50%</t>
        </r>
      </text>
    </comment>
    <comment ref="J239" authorId="0" shapeId="0">
      <text>
        <r>
          <rPr>
            <b/>
            <sz val="9"/>
            <color indexed="8"/>
            <rFont val="Calibri"/>
            <family val="2"/>
          </rPr>
          <t>Preencha a coluna de deficiências</t>
        </r>
      </text>
    </comment>
    <comment ref="N239" authorId="0" shapeId="0">
      <text>
        <r>
          <rPr>
            <b/>
            <sz val="9"/>
            <color indexed="8"/>
            <rFont val="Calibri"/>
            <family val="2"/>
          </rPr>
          <t>acima de 0% até 15%
acima de 15% até 35%
acima de 35% até 50%
acima de 50%</t>
        </r>
      </text>
    </comment>
    <comment ref="J240" authorId="0" shapeId="0">
      <text>
        <r>
          <rPr>
            <b/>
            <sz val="9"/>
            <color indexed="8"/>
            <rFont val="Calibri"/>
            <family val="2"/>
          </rPr>
          <t>Preencha a coluna de deficiências</t>
        </r>
      </text>
    </comment>
    <comment ref="N240" authorId="0" shapeId="0">
      <text>
        <r>
          <rPr>
            <b/>
            <sz val="9"/>
            <color indexed="8"/>
            <rFont val="Calibri"/>
            <family val="2"/>
          </rPr>
          <t>acima de 0% até 15%
acima de 15% até 35%
acima de 35% até 50%
acima de 50%</t>
        </r>
      </text>
    </comment>
    <comment ref="J241" authorId="0" shapeId="0">
      <text>
        <r>
          <rPr>
            <b/>
            <sz val="9"/>
            <color indexed="8"/>
            <rFont val="Calibri"/>
            <family val="2"/>
          </rPr>
          <t>Preencha a coluna de deficiências</t>
        </r>
      </text>
    </comment>
    <comment ref="N241" authorId="0" shapeId="0">
      <text>
        <r>
          <rPr>
            <b/>
            <sz val="9"/>
            <color indexed="8"/>
            <rFont val="Calibri"/>
            <family val="2"/>
          </rPr>
          <t>acima de 0% até 15%
acima de 15% até 35%
acima de 35% até 50%
acima de 50%</t>
        </r>
      </text>
    </comment>
    <comment ref="J247" authorId="0" shapeId="0">
      <text>
        <r>
          <rPr>
            <b/>
            <sz val="9"/>
            <color indexed="8"/>
            <rFont val="Calibri"/>
            <family val="2"/>
          </rPr>
          <t>Preencha a coluna de deficiências</t>
        </r>
      </text>
    </comment>
    <comment ref="N247" authorId="0" shapeId="0">
      <text>
        <r>
          <rPr>
            <b/>
            <sz val="9"/>
            <color indexed="8"/>
            <rFont val="Calibri"/>
            <family val="2"/>
          </rPr>
          <t>Acima de 0% até 10%
Acima de 10% até 30%
Acima de 30% até 50%
Acima de 50%</t>
        </r>
      </text>
    </comment>
    <comment ref="J248" authorId="0" shapeId="0">
      <text>
        <r>
          <rPr>
            <b/>
            <sz val="9"/>
            <color indexed="8"/>
            <rFont val="Calibri"/>
            <family val="2"/>
          </rPr>
          <t>Preencha a coluna de deficiências</t>
        </r>
      </text>
    </comment>
    <comment ref="N248" authorId="0" shapeId="0">
      <text>
        <r>
          <rPr>
            <b/>
            <sz val="9"/>
            <color indexed="8"/>
            <rFont val="Calibri"/>
            <family val="2"/>
          </rPr>
          <t>acima de 0% até 10%
acima de 10% até 20%
acima de 20% até 30%
acima de 30% até 40%
acima de 40% até 60%
acima de 60%</t>
        </r>
      </text>
    </comment>
    <comment ref="J249" authorId="0" shapeId="0">
      <text>
        <r>
          <rPr>
            <b/>
            <sz val="9"/>
            <color indexed="8"/>
            <rFont val="Calibri"/>
            <family val="2"/>
          </rPr>
          <t>Preencha a coluna de deficiências</t>
        </r>
      </text>
    </comment>
    <comment ref="N249" authorId="0" shapeId="0">
      <text>
        <r>
          <rPr>
            <b/>
            <sz val="9"/>
            <color indexed="8"/>
            <rFont val="Calibri"/>
            <family val="2"/>
          </rPr>
          <t>acima de 0% até 20%
acima de 20% até 30%
acima de 30% até 50%
acima de 50%</t>
        </r>
      </text>
    </comment>
    <comment ref="J252" authorId="0" shapeId="0">
      <text>
        <r>
          <rPr>
            <b/>
            <sz val="9"/>
            <color indexed="8"/>
            <rFont val="Calibri"/>
            <family val="2"/>
          </rPr>
          <t>Preencha a coluna de deficiências</t>
        </r>
      </text>
    </comment>
    <comment ref="N252" authorId="0" shapeId="0">
      <text>
        <r>
          <rPr>
            <b/>
            <sz val="9"/>
            <color indexed="8"/>
            <rFont val="Calibri"/>
            <family val="2"/>
          </rPr>
          <t>acima de 0% até 20%
acima de 20% até 30%
acima de 30% até 50%
acima de 50%</t>
        </r>
      </text>
    </comment>
    <comment ref="J256" authorId="0" shapeId="0">
      <text>
        <r>
          <rPr>
            <b/>
            <sz val="9"/>
            <color indexed="8"/>
            <rFont val="Calibri"/>
            <family val="2"/>
          </rPr>
          <t>Preencha a coluna de deficiências</t>
        </r>
      </text>
    </comment>
    <comment ref="N256" authorId="0" shapeId="0">
      <text>
        <r>
          <rPr>
            <b/>
            <sz val="9"/>
            <color indexed="8"/>
            <rFont val="Calibri"/>
            <family val="2"/>
          </rPr>
          <t>acima de 0% até 10%
acima de 10% até 30%
acima de 30%</t>
        </r>
      </text>
    </comment>
    <comment ref="J262" authorId="0" shapeId="0">
      <text>
        <r>
          <rPr>
            <b/>
            <sz val="9"/>
            <color indexed="8"/>
            <rFont val="Calibri"/>
            <family val="2"/>
          </rPr>
          <t>Preencha a coluna de deficiências</t>
        </r>
      </text>
    </comment>
    <comment ref="N262" authorId="0" shapeId="0">
      <text>
        <r>
          <rPr>
            <b/>
            <sz val="9"/>
            <color indexed="8"/>
            <rFont val="Calibri"/>
            <family val="2"/>
          </rPr>
          <t>acima de 0% até 5%
acima de 5% até 10%
acima de 10% até 20%
acima de 20% até 30%
acima de 30%</t>
        </r>
      </text>
    </comment>
    <comment ref="J267" authorId="0" shapeId="0">
      <text>
        <r>
          <rPr>
            <b/>
            <sz val="9"/>
            <color indexed="8"/>
            <rFont val="Calibri"/>
            <family val="2"/>
          </rPr>
          <t>Preencha a coluna de deficiências</t>
        </r>
      </text>
    </comment>
    <comment ref="N267" authorId="0" shapeId="0">
      <text>
        <r>
          <rPr>
            <b/>
            <sz val="9"/>
            <color indexed="8"/>
            <rFont val="Calibri"/>
            <family val="2"/>
          </rPr>
          <t>acima de 0% até 10%
acima de 10% até 25%
acima de 25% até 40%
acima de 40% até 50%
acima de 50%</t>
        </r>
      </text>
    </comment>
  </commentList>
</comments>
</file>

<file path=xl/connections.xml><?xml version="1.0" encoding="utf-8"?>
<connections xmlns="http://schemas.openxmlformats.org/spreadsheetml/2006/main">
  <connection id="1" keepAlive="1" name="Itens de Processo" type="5" refreshedVersion="5" savePassword="1" saveData="1">
    <dbPr connection="Provider=Microsoft.ACE.OLEDB.12.0;Password=&quot;&quot;;User ID=Admin;Data Source=\\dfscorpb\bvmf\Departamental\Intra_Diretorias\INTRA_BSM-DAR\BSM-GDM\Database.accdb;Mode=Read;Extended Properties=&quot;&quot;;Jet OLEDB:System database=&quot;&quot;;Jet OLEDB:Registry Path=&quot;&quot;;Jet OLEDB:Database Password=314159265;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TB_AUDIT_PROCESS_ITEM" commandType="3"/>
  </connection>
</connections>
</file>

<file path=xl/sharedStrings.xml><?xml version="1.0" encoding="utf-8"?>
<sst xmlns="http://schemas.openxmlformats.org/spreadsheetml/2006/main" count="50586" uniqueCount="13566">
  <si>
    <t>DESCRIÇÃO DO APONTAMENTO</t>
  </si>
  <si>
    <t>ITEM DO PROCESSO</t>
  </si>
  <si>
    <t>Item do relatório de auditoria operacional do Participante, referente à não conformidade identificada. O resumo das não conformidades e respectivos itens do relatório de auditoria foi divulgado a cada Participante.</t>
  </si>
  <si>
    <t>ITEM DO RELATÓRIO</t>
  </si>
  <si>
    <t>RELATÓRIO</t>
  </si>
  <si>
    <t>NOTA</t>
  </si>
  <si>
    <t>PESO</t>
  </si>
  <si>
    <t>Indicação se o descumprimento do Objetivo de Controle é infração grave, conforme definido pela CVM na respectiva norma.</t>
  </si>
  <si>
    <t>INFRAÇÃO GRAVE</t>
  </si>
  <si>
    <t>Requisito estabelecido pelas leis, regulações e demais normas aplicáveis ao Participante no âmbito dos mercados administrados pela BM&amp;FBOVESPA.</t>
  </si>
  <si>
    <t>OBJETIVO DE CONTROLE</t>
  </si>
  <si>
    <t>Normas utilizadas na avaliação do Objetivo de Controle.</t>
  </si>
  <si>
    <t>REFERÊNCIA NORMATIVA</t>
  </si>
  <si>
    <t>Denominação do Processo do Participante.</t>
  </si>
  <si>
    <t>PROCESSO</t>
  </si>
  <si>
    <t>DESCRIÇÃO</t>
  </si>
  <si>
    <t>COLUNA</t>
  </si>
  <si>
    <t>As matrizes de avaliação utilizadas para cálculo da Nota Final dos Processos ("Negócios" e "TI") contém as seguintes informações:</t>
  </si>
  <si>
    <t>Detalha matriz utilizada para cálculo da Nota Final dos seguintes Processos: Segurança das Informações, Continuidade de Negócios, Monitoramento e Operação da Infraestrutura de TI, Gerenciamento de Mudanças e Suporte à Infraestrutura.</t>
  </si>
  <si>
    <t>TI</t>
  </si>
  <si>
    <t>Negócios</t>
  </si>
  <si>
    <t>As colunas "NOTA MÁXIMA" e "%NOTA MÁXIMA" indicam, respectivamente, a maior Nota Final do Processo possível de ser obtida e a Nota Final do Processo obtida pelo Participante em relação à nota máxima.</t>
  </si>
  <si>
    <t>RESUMO</t>
  </si>
  <si>
    <t>Instruções</t>
  </si>
  <si>
    <t>NOME DA PLANILHA</t>
  </si>
  <si>
    <t>A Matriz de Resultado da Auditoria Operacional é composta pelas seguintes planilhas:</t>
  </si>
  <si>
    <t>Nota Final do Processo</t>
  </si>
  <si>
    <t>NOTA MÁXIMA</t>
  </si>
  <si>
    <t>%NOTA MÁXIMA</t>
  </si>
  <si>
    <t>Suitability</t>
  </si>
  <si>
    <t>Executar Ordens</t>
  </si>
  <si>
    <t>Conta Margem</t>
  </si>
  <si>
    <t>PLD</t>
  </si>
  <si>
    <t>AAI</t>
  </si>
  <si>
    <t>Segurança das Informações</t>
  </si>
  <si>
    <t>Continuidade de Negócios</t>
  </si>
  <si>
    <t>Gerenciamento de Mudanças</t>
  </si>
  <si>
    <t>Suporte à Infraestrutura</t>
  </si>
  <si>
    <t>Total</t>
  </si>
  <si>
    <t>OBJETIVO DE CONTROLE (PRINCIPAL)</t>
  </si>
  <si>
    <t>NÃO CONFORMIDADE</t>
  </si>
  <si>
    <t>SU</t>
  </si>
  <si>
    <t>SUITABILITY</t>
  </si>
  <si>
    <t>RB1</t>
  </si>
  <si>
    <t>O Participante deve prover informações sobre os riscos relacionados aos mercados de atuação do Participante, levando em conta a classificação do cliente como varejo ou profissional.</t>
  </si>
  <si>
    <t>Não</t>
  </si>
  <si>
    <t>O Participante não provê aos seus clientes de varejo informações acerca dos riscos relacionados aos mercados de atuação.</t>
  </si>
  <si>
    <t>O Participante provê parcialmente aos seus clientes de varejo informações acerca dos riscos relacionados aos mercados de atuação.</t>
  </si>
  <si>
    <t>Apontamentos ocasionados pela não entrega de evidências de auditoria e/ou documentação comprobatória que impeçam a análise do objetivo de controle.</t>
  </si>
  <si>
    <t>RB2</t>
  </si>
  <si>
    <t>O Participante deve prover, pelo menos, as seguintes informações sobre os produtos oferecidos: Características do produto; Se o patrimônio do cliente está garantido ou não; Risco do investimento; Duração recomendada para o investimento; Desempenho esperado ou eventos que possam afetar o desempenho; Informações sobre política de cobrança e outros custos incorridos pelo cliente, inclusive tributação; Situações de conflito de interesses.</t>
  </si>
  <si>
    <t>O Participante não provê todas as informações requeridas acerca dos produtos oferecidos aos clientes.</t>
  </si>
  <si>
    <t>O Participante provê parcialmente as informações requeridas acerca dos produtos oferecidos aos clientes.</t>
  </si>
  <si>
    <t>RB3</t>
  </si>
  <si>
    <t>O Participante deve definir e manter atualizado o perfil de investimento de seus clientes, segundo critérios uniformes previamente definidos pelo Participante, considerando, no mínimo, as operações realizadas, a situação econômico-financeira, os objetivos de investimento, a tolerância ao risco, o conhecimento e a experiência do cliente.</t>
  </si>
  <si>
    <t>O Participante não possui processo de definição dos perfis de investimento. (Estrutural)</t>
  </si>
  <si>
    <t>O processo de Suitability do Participante não prevê definição de perfil de investimento para todos os seus clientes de varejo ou para todos os produtos.</t>
  </si>
  <si>
    <t>Os critérios adotados para a definição dos perfis de investimento consideram parcialmente as informações mínimas requeridas.</t>
  </si>
  <si>
    <t>Os critérios adotados para a definição dos perfis de investimento consideram parcialmente as informações mínimas requeridas para parte de seus clientes de varejo.</t>
  </si>
  <si>
    <t>O Participante não entregou documento que evidenciasse atribuição/alteração de perfil conforme critérios por ele definidos.</t>
  </si>
  <si>
    <t>O Participante não atribuiu/cadastrou os perfis de investimento para os seus clientes de varejo.</t>
  </si>
  <si>
    <t>O Participante não atribuiu/cadastrou os perfis de investimento para até 0,5% de seus clientes de varejo.</t>
  </si>
  <si>
    <t>O Participante não atribuiu/cadastrou os perfis de investimento para 0,51% até 5% de seus clientes de varejo.</t>
  </si>
  <si>
    <t>O Participante não atribuiu/cadastrou os perfis de investimento para 5,01% até 10% de seus clientes de varejo.</t>
  </si>
  <si>
    <t>O Participante não atribuiu/cadastrou os perfis de investimento para 10,01% até 15% de seus clientes de varejo.</t>
  </si>
  <si>
    <t>O Participante não atribuiu/cadastrou os perfis de investimento para 15,01% até 20% de seus clientes de varejo.</t>
  </si>
  <si>
    <t>O Participante não atribuiu/cadastrou os perfis de investimento para 20,01% até 30% de seus clientes de varejo.</t>
  </si>
  <si>
    <t>O Participante não atribuiu/cadastrou os perfis de investimento para 30,01% até 50% de seus clientes de varejo.</t>
  </si>
  <si>
    <t>O Participante não atribuiu/cadastrou os perfis de investimento para mais de 50% de seus clientes de varejo.</t>
  </si>
  <si>
    <t>O Participante atribui/altera compulsoriamente o perfil de investimento de seus clientes de varejo.</t>
  </si>
  <si>
    <t>O Participante atribui/altera compulsoriamente o perfil de investimento de um ou mais segmentos de seus clientes de varejo.</t>
  </si>
  <si>
    <t>O Participante atribuiu/alterou compulsoriamente o perfil de investimento para até 1% da amostra dos clientes analisados pela auditoria.</t>
  </si>
  <si>
    <t>O Participante atribuiu/alterou compulsoriamente o perfil de investimento para 1,01% a 5% da amostra dos clientes analisados pela auditoria.</t>
  </si>
  <si>
    <t>O Participante atribuiu/alterou compulsoriamente o perfil de investimento para 5,01% a 10% da amostra dos clientes analisados pela auditoria.</t>
  </si>
  <si>
    <t>O Participante atribuiu/alterou compulsoriamente o perfil de investimento para 10,01% a 15% da amostra dos clientes analisados pela auditoria.</t>
  </si>
  <si>
    <t>O Participante atribuiu/alterou compulsoriamente o perfil de investimento para 15,01% a 20% da amostra dos clientes analisados pela auditoria.</t>
  </si>
  <si>
    <t>O Participante atribuiu/alterou compulsoriamente o perfil de investimento para 20,01% a 30% da amostra dos clientes analisados pela auditoria.</t>
  </si>
  <si>
    <t>O Participante atribuiu/alterou compulsoriamente o perfil de investimento para 30,01% a 50% da amostra dos clientes analisados pela auditoria.</t>
  </si>
  <si>
    <t>O Participante atribuiu/alterou compulsoriamente o perfil de investimento para mais de 50% da amostra dos clientes analisados pela auditoria.</t>
  </si>
  <si>
    <t>O Participante não possui evidências da atribuição/alteração do perfil de investimento para um ou mais segmentos de seus clientes de varejo.</t>
  </si>
  <si>
    <t>O Participante não apresentou evidências da atribuição/alteração do perfil de investimento para até 1% da amostra dos clientes analisados pela auditoria.</t>
  </si>
  <si>
    <t>O Participante não apresentou evidências da atribuição/alteração do perfil de investimento para 1,01% a 5% da amostra dos clientes analisados pela auditoria.</t>
  </si>
  <si>
    <t>O Participante não apresentou evidências da atribuição/alteração do perfil de investimento para 5,01% a 10% da amostra dos clientes analisados pela auditoria.</t>
  </si>
  <si>
    <t>O Participante não apresentou evidências da atribuição/alteração do perfil de investimento para 10,01% a 15% da amostra dos clientes analisados pela auditoria.</t>
  </si>
  <si>
    <t>O Participante não apresentou evidências da atribuição/alteração do perfil de investimento para 15,01% a 20% da amostra dos clientes analisados pela auditoria.</t>
  </si>
  <si>
    <t>O Participante não apresentou evidências da atribuição/alteração do perfil de investimento para 20,01% a 30% da amostra dos clientes analisados pela auditoria.</t>
  </si>
  <si>
    <t>O Participante não apresentou evidências da atribuição/alteração do perfil de investimento para 30,01% a 50% da amostra dos clientes analisados pela auditoria.</t>
  </si>
  <si>
    <t>O Participante não apresentou evidências da atribuição/alteração do perfil de investimento para mais de 50% da amostra dos clientes analisados pela auditoria.</t>
  </si>
  <si>
    <t>Divergência entre o perfil atribuído para o cliente conforme questionário / política do Participante e o utilizado no sistema de monitoramento em até 1% da amostra dos clientes analisados pela auditoria.</t>
  </si>
  <si>
    <t>Divergência entre o perfil atribuído para o cliente conforme questionário / política do Participante e o utilizado no sistema de monitoramento em 1,01% a 5% da amostra dos clientes analisados pela auditoria.</t>
  </si>
  <si>
    <t>Divergência entre o perfil atribuído para o cliente conforme questionário / política do Participante e o utilizado no sistema de monitoramento em 5,01% a 10% da amostra dos clientes analisados pela auditoria.</t>
  </si>
  <si>
    <t>Divergência entre o perfil atribuído para o cliente conforme questionário / política do Participante e o utilizado no sistema de monitoramento em 10,01% a 15% da amostra dos clientes analisados pela auditoria.</t>
  </si>
  <si>
    <t>Divergência entre o perfil atribuído para o cliente conforme questionário / política do Participante e o utilizado no sistema de monitoramento em 15,01% a 20% da amostra dos clientes analisados pela auditoria.</t>
  </si>
  <si>
    <t>Divergência entre o perfil atribuído para o cliente conforme questionário / política do Participante e o utilizado no sistema de monitoramento em 20,01% a 30% da amostra dos clientes analisados pela auditoria.</t>
  </si>
  <si>
    <t>Divergência entre o perfil atribuído para o cliente conforme questionário / política do Participante e o utilizado no sistema de monitoramento em 30,01% a 50% da amostra dos clientes analisados pela auditoria.</t>
  </si>
  <si>
    <t>Divergência entre o perfil atribuído para o cliente conforme questionário / política do Participante e o utilizado no sistema de monitoramento em mais de 50% da amostra dos clientes analisados pela auditoria.</t>
  </si>
  <si>
    <t>RB4</t>
  </si>
  <si>
    <t>O Participante deve oferecer produtos, serviços e recomendações de investimento, que sejam compatíveis com o perfil de investimento definido para o cliente.</t>
  </si>
  <si>
    <t>O Participante não atribui produtos e serviços ou atribui de forma subjetiva para todos os perfis de investimento.</t>
  </si>
  <si>
    <t>O Participante não atribui produtos e serviços ou atribui de forma subjetiva para parte dos perfis de investimento.</t>
  </si>
  <si>
    <t>O Participante não comunica aos clientes os produtos atrelados ao seu perfil.</t>
  </si>
  <si>
    <t>O Participante não comunicou os produtos atrelados ao seu perfil para até 0,5% dos clientes de varejo analisados pela auditoria.</t>
  </si>
  <si>
    <t>O Participante não comunicou os produtos atrelados ao seu perfil para 0,51% até 5% dos clientes de varejo analisados pela auditoria.</t>
  </si>
  <si>
    <t>O Participante não comunicou os produtos atrelados ao seu perfil para 5,01% até 10% dos clientes de varejo analisados pela auditoria.</t>
  </si>
  <si>
    <t>O Participante não comunicou os produtos atrelados ao seu perfil para 10,1% até 15% dos clientes de varejo analisados pela auditoria.</t>
  </si>
  <si>
    <t>O Participante não comunicou os produtos atrelados ao seu perfil para 15,1% até 20% dos clientes de varejo analisados pela auditoria.</t>
  </si>
  <si>
    <t>O Participante não comunicou os produtos atrelados ao seu perfil para 20,1% até 30% dos clientes de varejo analisados pela auditoria.</t>
  </si>
  <si>
    <t>O Participante não comunicou os produtos atrelados ao seu perfil para 30,1% até 50% dos clientes de varejo analisados pela auditoria.</t>
  </si>
  <si>
    <t>O Participante não comunicou os produtos atrelados ao seu perfil para mais de 50% dos clientes de varejo analisados pela auditoria.</t>
  </si>
  <si>
    <t>Oferta de produtos e serviços não compatíveis com o perfil de investimento dos clientes.</t>
  </si>
  <si>
    <t>Divergência entre a cesta de produto constante da Política de Suitability do Participante e da informada para os clientes ou constante do sistema de monitoramento.</t>
  </si>
  <si>
    <t>O Participante ofereceu produtos e serviços não compatíveis com o perfil de investimento para até 0,5% dos clientes de varejo analisados pela auditoria.</t>
  </si>
  <si>
    <t>O Participante ofereceu produtos e serviços não compatíveis com o perfil de investimento para 0,51% até 5% dos clientes de varejo analisados pela auditoria.</t>
  </si>
  <si>
    <t>O Participante ofereceu produtos e serviços não compatíveis com o perfil de investimento para 5,01% até 10% dos clientes de varejo analisados pela auditoria.</t>
  </si>
  <si>
    <t>O Participante ofereceu produtos e serviços não compatíveis com o perfil de investimento para 10,1% até 15% dos clientes de varejo analisados pela auditoria.</t>
  </si>
  <si>
    <t>O Participante ofereceu produtos e serviços não compatíveis com o perfil de investimento para 15,1% até 20% dos clientes de varejo analisados pela auditoria.</t>
  </si>
  <si>
    <t>O Participante ofereceu produtos e serviços não compatíveis com o perfil de investimento para 20,1% até 30% dos clientes de varejo analisados pela auditoria.</t>
  </si>
  <si>
    <t>O Participante ofereceu produtos e serviços não compatíveis com o perfil de investimento para 30,1% até 50% dos clientes de varejo analisados pela auditoria.</t>
  </si>
  <si>
    <t>O Participante ofereceu produtos e serviços não compatíveis com o perfil de investimento para mais de 50% dos clientes de varejo analisados pela auditoria.</t>
  </si>
  <si>
    <t>RB5</t>
  </si>
  <si>
    <t>O Participante deve avaliar continuamente a adequação das operações do cliente em relação ao seu perfil de investimento.</t>
  </si>
  <si>
    <t>O Participante não realiza o monitoramento das operações dos clientes.</t>
  </si>
  <si>
    <t xml:space="preserve">O Participante não realiza o monitoramento para todos seus clientes e/ou produtos e serviços. </t>
  </si>
  <si>
    <t>O Participante não realiza o monitoramento contínuo das operações dos clientes.</t>
  </si>
  <si>
    <t>O Participante não realiza o monitoramento contínuo e de todas as operações dos clientes (Ex.: monitora a posição do cliente no último dia do mês).</t>
  </si>
  <si>
    <t>O Participante não realiza o monitoramento das operações para até 0,5% de seus clientes de varejo.</t>
  </si>
  <si>
    <t>O Participante não realiza o monitoramento das operações para 0,51% até 5% de seus clientes de varejo.</t>
  </si>
  <si>
    <t>O Participante não realiza o monitoramento das operações para 5,01% até 10% de seus clientes de varejo.</t>
  </si>
  <si>
    <t>O Participante não realiza o monitoramento das operações para 10,01% até 15% de seus clientes de varejo.</t>
  </si>
  <si>
    <t>O Participante não realiza o monitoramento das operações para 15,01% até 20% de seus clientes de varejo.</t>
  </si>
  <si>
    <t>O Participante não realiza o monitoramento das operações para 20,01% até 30% de seus clientes de varejo.</t>
  </si>
  <si>
    <t>O Participante não realiza o monitoramento das operações para 30,01% até 50% de seus clientes de varejo.</t>
  </si>
  <si>
    <t>O Participante não realiza o monitoramento das operações para mais de 50% de seus clientes de varejo.</t>
  </si>
  <si>
    <t>O Participante não comunica aos clientes as operações fora do seu perfil.</t>
  </si>
  <si>
    <t>O Participante não comunica para parte de seus clientes as operações fora do seu perfil.</t>
  </si>
  <si>
    <t>O Participante não comunica aos clientes o desenquadramento das operações realizadas envolvendo produtos e serviços por ele não monitorados.</t>
  </si>
  <si>
    <t>O Participante não comunica para todos os segmentos de clientes o desenquadramento das operações realizadas envolvendo produtos e serviços por ele não monitorados.</t>
  </si>
  <si>
    <t>O Participante não comunica continuamente aos clientes o desenquadramento das operações realizadas fora dos seus respectivos perfis de investimento.</t>
  </si>
  <si>
    <t>O Participante comunicou até 5% dos clientes que realizaram operações em desacordo com o perfil de investimento em média de 30 até 45 dias após o desenquadramento.</t>
  </si>
  <si>
    <t>O Participante comunicou de 5,01% até 30% dos clientes que realizaram operações em desacordo com o perfil de investimento em média de 30 até 45 dias após o desenquadramento.</t>
  </si>
  <si>
    <t>O Participante comunicou de 30,01% até 60% dos clientes que realizaram operações em desacordo com o perfil de investimento em média de 30 até 45 dias após o desenquadramento.</t>
  </si>
  <si>
    <t>O Participante comunicou mais de 60% dos clientes que realizaram operações em desacordo com o perfil de investimento em média de 30 até 45 dias após o desenquadramento.</t>
  </si>
  <si>
    <t>O Participante comunicou até 5% dos clientes que realizaram operações em desacordo com o perfil de investimento em média de 46 até 60 dias após o desenquadramento.</t>
  </si>
  <si>
    <t>O Participante comunicou de 5,01% até 30% dos clientes que realizaram operações em desacordo com o perfil de investimento em média de 46 até 60 dias após o desenquadramento.</t>
  </si>
  <si>
    <t>O Participante comunicou de 30,01% até 60% dos clientes que realizaram operações em desacordo com o perfil de investimento em média de 46 até 60 dias após o desenquadramento.</t>
  </si>
  <si>
    <t>O Participante comunicou mais de 60% dos clientes que realizaram operações em desacordo com o perfil de investimento em média de 46 até 60 dias após o desenquadramento.</t>
  </si>
  <si>
    <t>O Participante comunicou até 5% dos clientes que realizaram operações em desacordo com o perfil de investimento em média de 61 até 90 dias após o desenquadramento.</t>
  </si>
  <si>
    <t>O Participante comunicou de 5,01% até 30% dos clientes que realizaram operações em desacordo com o perfil de investimento em média de 61 até 90 dias após o desenquadramento.</t>
  </si>
  <si>
    <t>O Participante comunicou de 30,01% até 60% dos clientes que realizaram operações em desacordo com o perfil de investimento em média de 61 até 90 dias após o desenquadramento.</t>
  </si>
  <si>
    <t>O Participante comunicou mais de 60% dos clientes que realizaram operações em desacordo com o perfil de investimento em média de 61 até 90 dias após o desenquadramento.</t>
  </si>
  <si>
    <t>O Participante comunicou até 5% dos clientes que realizaram operações em desacordo com o perfil de investimento em média de mais de 90 dias após o desenquadramento.</t>
  </si>
  <si>
    <t>O Participante comunicou de 5,01% até 30% dos clientes que realizaram operações em desacordo com o perfil de investimento em média mais de 90 dias após o desenquadramento.</t>
  </si>
  <si>
    <t>O Participante comunicou de 30,01% até 60% dos clientes que realizaram operações em desacordo com o perfil de investimento em média mais de 90 dias após o desenquadramento.</t>
  </si>
  <si>
    <t>O Participante comunicou mais de 60% dos clientes que realizaram operações em desacordo com o perfil de investimento em média mais de 90 dias após o desenquadramento.</t>
  </si>
  <si>
    <t>Ausência de comunicação e/ou tratamento pelo Participante para até 1% da amostra dos clientes que operaram fora do perfil de investimento analisados pela auditoria.</t>
  </si>
  <si>
    <t>Ausência de comunicação e/ou tratamento pelo Participante para 1,01% até 5% da amostra dos clientes que operaram fora do perfil de investimento analisados pela auditoria.</t>
  </si>
  <si>
    <t>Ausência de comunicação e/ou tratamento pelo Participante para 5,01% até 10% da amostra dos clientes que operaram fora do perfil de investimento analisados pela auditoria.</t>
  </si>
  <si>
    <t>Ausência de comunicação e/ou tratamento pelo Participante para 10,01% até 15% da amostra dos clientes que operaram fora do perfil de investimento analisados pela auditoria.</t>
  </si>
  <si>
    <t>Ausência de comunicação e/ou tratamento pelo Participante para 15,01% até 20% da amostra dos clientes que operaram fora do perfil de investimento analisados pela auditoria.</t>
  </si>
  <si>
    <t>Ausência de comunicação e/ou tratamento pelo Participante para 20,01% até 30% da amostra dos clientes que operaram fora do perfil de investimento analisados pela auditoria.</t>
  </si>
  <si>
    <t>Ausência de comunicação e/ou tratamento pelo Participante para 30,01% até 50% da amostra dos clientes que operaram fora do perfil de investimento analisados pela auditoria.</t>
  </si>
  <si>
    <t>Ausência de comunicação e/ou tratamento pelo Participante para mais de 50% da amostra dos clientes que operaram fora do perfil de investimento analisados pela auditoria.</t>
  </si>
  <si>
    <t>RB6</t>
  </si>
  <si>
    <t>O Participante deve disponibilizar continuamente aos seus clientes informações relativas ao seu perfil de investimento, de acordo com os critérios definidos pelo Participante.</t>
  </si>
  <si>
    <t>O Participante não comunica aos seus clientes, que realizaram operações em desacordo com seu perfil de investimento, quais os produtos/operações que foram objeto de desenquadramento.</t>
  </si>
  <si>
    <t>O Participante não comunica para parte de seus clientes, que realizaram operações em desacordo com seu perfil de investimento, quais os produtos que foram objeto de desenquadramento.</t>
  </si>
  <si>
    <t>O Participante não comunica aos seus clientes o perfil de investimento a eles atribuídos ou a sua alteração.</t>
  </si>
  <si>
    <t>O Participante não comunica para parte de seus clientes o perfil de investimento a eles atribuídos ou a sua alteração.</t>
  </si>
  <si>
    <t>O Participante não comunicou o perfil de investimento ou a sua alteração para até 1% dos clientes de varejo analisados pela auditoria.</t>
  </si>
  <si>
    <t>O Participante não comunicou o perfil de investimento ou a sua alteração para 1,01% até 5% dos clientes de varejo analisados pela auditoria.</t>
  </si>
  <si>
    <t>O Participante não comunicou o perfil de investimento ou a sua alteração para 5,01% até 10% dos clientes de varejo analisados pela auditoria.</t>
  </si>
  <si>
    <t>O Participante não comunicou o perfil de investimento ou a sua alteração para 10,01% até 15% dos clientes de varejo analisados pela auditoria.</t>
  </si>
  <si>
    <t>O Participante não comunicou o perfil de investimento ou a sua alteração para 15,01% até 20% dos clientes de varejo analisados pela auditoria.</t>
  </si>
  <si>
    <t>O Participante não comunicou o perfil de investimento ou a sua alteração para 20,01% até 30% dos clientes de varejo analisados pela auditoria.</t>
  </si>
  <si>
    <t>O Participante não comunicou o perfil de investimento ou a sua alteração para 30,01% até 50% dos clientes de varejo analisados pela auditoria.</t>
  </si>
  <si>
    <t>O Participante não comunicou o perfil de investimento ou a sua alteração para mais de 50% dos clientes de varejo analisados pela auditoria.</t>
  </si>
  <si>
    <t>O Participante não disponibiliza de forma contínua aos seus clientes informações relativas ao seu perfil de investimento.</t>
  </si>
  <si>
    <t>CA</t>
  </si>
  <si>
    <t>CADASTRO</t>
  </si>
  <si>
    <t>RB09</t>
  </si>
  <si>
    <t>As Regras e Parâmetros de Atuação devem conter obrigatoriamente os procedimentos adotados pelo Participante no que se refere a: Cadastro; Tipos de ordens aceitas; Horário de recebimento das ordens; Forma de emissão das ordens, incluindo os serviços de mensagem instantânea aceitas; Política de operações de pessoas vinculadas e carteira própria; Prazo de validade das ordens; Procedimentos de recusa e de cancelamento das ordens; Registro de ordens; Execução de ordens (execução, não execução e confirmação), inclusive aquelas recebidas por intermédio de home broker; Distribuição dos negócios; Liquidação das operações; Controle de risco; Custódia de ativos; Sistema de gravação de voz; Forma de comunicação aos clientes das alterações nas Regras e Parâmetros de Atuação.</t>
  </si>
  <si>
    <t>O Participante não possui Regras e Parâmetros de Atuação (RPA).</t>
  </si>
  <si>
    <t>§1º Art.20 ICVM505 /2011</t>
  </si>
  <si>
    <t>O intermediário que atue em mercado organizado deve estabelecer regras, procedimentos e controles internos de que trata este artigo, contendo, no mínimo: I – tipos de ordens aceitas; II – horário para o recebimento de ordens; III – forma de transmissão; IV – prazo de validade das ordens; V – procedimentos de recusa; VI – registro das ordens; VII – cancelamento ou alteração de ordens; VIII – forma e critérios para atendimento das ordens recebidas; IX – forma e critérios para distribuição dos negócios realizados; e X – fatores que determinam a escolha do mercado e do sistema de negociação para a execução da ordem, quando eles não forem indicados pelo cliente.</t>
  </si>
  <si>
    <t>Sim</t>
  </si>
  <si>
    <t>As Regras e Parâmetros de Atuação do Participante não contêm parte dos itens mínimos exigidos.</t>
  </si>
  <si>
    <t>Art.21 ICVM505 /2011</t>
  </si>
  <si>
    <t>Os intermediários devem arquivar, previamente à sua entrada em vigor, as regras de que trata o art. 20 e suas alterações nos departamentos de autorregulação, nos termos e prazos estabelecidos pela entidade administradora de mercado organizado em que estejam autorizados a operar.</t>
  </si>
  <si>
    <t>Item 8.2 OC 053/2012</t>
  </si>
  <si>
    <t>As Regras e Parâmetros de Atuação devem conter obrigatoriamente os procedimentos adotados pelo Participante no que se refere a: Cadastro; Tipos de ordens aceitas; Horário de recebimento das ordens; Forma de emissão das ordens, incluindo os serviços de mensagem instantânea aceitas; Política de operações de pessoas vinculadas e carteira própria; Prazo de validade das ordens; Procedimentos de recusa e de cancelamento das ordens; Registro de ordens; Execução de ordens (execução, não execução e confirmação), inclusive aquelas recebidas por intermédio de home broker; Distribuição dos negócios, inclusive regras sobre Brokerage e Repasse Tripartite; Liquidação das operações; Controle de risco; Custódia de ativos; Sistema de gravação de voz; Forma de comunicação aos clientes das alterações nas Regras e Parâmetros de Atuação.</t>
  </si>
  <si>
    <t>As Regras e Parâmetros de Atuação não prevêem todas as atividades exercidas pelo Participante.</t>
  </si>
  <si>
    <t>Item 3 OC 023/2011</t>
  </si>
  <si>
    <t>Conforme estabelecido pela CVM na autorização concedida a Bolsa para oferecimento da modalidade Corretora, as instituições contratantes dessa modalidade deverão estabelecer em suas Regras e Parâmetros de Atuação:
(Modelo 4 - Co-location Corretora)</t>
  </si>
  <si>
    <t>O documento Regras e Parâmetros de Atuação disponível no site do Participante diverge do documento encaminhado para a BSM.</t>
  </si>
  <si>
    <t>RB11</t>
  </si>
  <si>
    <t>O Código de Ética e as Regras e Parâmetros de Atuação do Participante devem ser colocadas à disposição dos clientes pelo Participante antes do início de suas operações e obrigatoriamente entregues quando solicitadas.</t>
  </si>
  <si>
    <t>O Código de Ética e as RPA do Participante não foram colocadas à disposição dos clientes pelo Participante antes do início de suas operações.</t>
  </si>
  <si>
    <t>O Código de Ética e as RPA do Participante não foram colocadas à disposição pelo Participante antes do início de suas operações para até 3% da amostra de clientes analisada pela auditoria.</t>
  </si>
  <si>
    <t>O Código de Ética e as RPA do Participante não foram colocadas à disposição pelo Participante antes do início de suas operações para 3,01% até 5% da amostra de clientes analisada pela auditoria.</t>
  </si>
  <si>
    <t>O Código de Ética e as RPA do Participante não foram colocadas à disposição pelo Participante antes do início de suas operações para 5,01% até 10% da amostra de clientes analisada pela auditoria.</t>
  </si>
  <si>
    <t>O Código de Ética e as RPA do Participante não foram colocadas à disposição pelo Participante antes do início de suas operações para 10,01% até 15% da amostra de clientes analisada pela auditoria.</t>
  </si>
  <si>
    <t>O Código de Ética e as RPA do Participante não foram colocadas à disposição pelo Participante antes do início de suas operações para 15,01% até 20% da amostra de clientes analisada pela auditoria.</t>
  </si>
  <si>
    <t>O Código de Ética e as RPA do Participante não foram colocadas à disposição pelo Participante antes do início de suas operações para 20,01% até 30% da amostra de clientes analisada pela auditoria.</t>
  </si>
  <si>
    <t>O Código de Ética e as RPA do Participante não foram colocadas à disposição pelo Participante antes do início de suas operações para 30,01% até 50% da amostra de clientes analisada pela auditoria.</t>
  </si>
  <si>
    <t>O Código de Ética e as RPA do Participante não foram colocadas à disposição pelo Participante antes do início de suas operações para mais de 50% da amostra de clientes analisada pela auditoria.</t>
  </si>
  <si>
    <t>RB13</t>
  </si>
  <si>
    <t>Toda alteração das Regras e Parâmetros de Atuação deve ser formalmente e imediatamente comunicada a todos os clientes ativos do Participante.</t>
  </si>
  <si>
    <t>O Participante não comunicou aos clientes sobre eventuais alterações nas Regras e Parâmetros de Atuação.</t>
  </si>
  <si>
    <t>O Participante não comunicou sobre eventuais alterações nas Regras e Parâmetros de Atuação para até 3% da amostra de clientes analisada pela auditoria.</t>
  </si>
  <si>
    <t>O Participante não comunicou sobre eventuais alterações nas Regras e Parâmetros de Atuação para 3,01% até 5% da amostra de clientes analisada pela auditoria.</t>
  </si>
  <si>
    <t>O Participante não comunicou sobre eventuais alterações nas Regras e Parâmetros de Atuação para 5,01% até 10% da amostra de clientes analisada pela auditoria.</t>
  </si>
  <si>
    <t>O Participante não comunicou sobre eventuais alterações nas Regras e Parâmetros de Atuação para 10,01% até 15% da amostra de clientes analisada pela auditoria.</t>
  </si>
  <si>
    <t>O Participante não comunicou sobre eventuais alterações nas Regras e Parâmetros de Atuação para 15,01% até 20% da amostra de clientes analisada pela auditoria.</t>
  </si>
  <si>
    <t>Item 8.3.3 OC 053/2012</t>
  </si>
  <si>
    <t>Toda alteração efetuada nas Regras e Parâmetros de Atuação do Participante deverá ser comunicada aos Clientes do Participante na forma indicada nas Regras e Parâmetros de Atuação em vigor.</t>
  </si>
  <si>
    <t>O Participante não comunicou sobre eventuais alterações nas Regras e Parâmetros de Atuação para 20,01% até 30% da amostra de clientes analisada pela auditoria.</t>
  </si>
  <si>
    <t>O Participante não comunicou sobre eventuais alterações nas Regras e Parâmetros de Atuação para 30,01% até 50% da amostra de clientes analisada pela auditoria.</t>
  </si>
  <si>
    <t>O Participante não comunicou sobre eventuais alterações nas Regras e Parâmetros de Atuação para mais de 50% da amostra de clientes analisada pela auditoria.</t>
  </si>
  <si>
    <t>O documento Regras e Parâmetros de Atuação do Participante divulgado aos clientes está desatualizado ou divergente.</t>
  </si>
  <si>
    <t>RB14</t>
  </si>
  <si>
    <t>O Participante deve efetuar o cadastro de todos os seus clientes e mantê-lo atualizado, conforme a regulamentação e a legislação vigentes.</t>
  </si>
  <si>
    <t>Identificamos até 3% dos clientes analisados sem cadastro ou que realizaram operações sem estarem previamente cadastrados.</t>
  </si>
  <si>
    <t>Identificamos de 3,01% até 5% dos clientes analisados sem cadastro ou que realizaram operações sem estarem previamente cadastrados.</t>
  </si>
  <si>
    <t>Identificamos de 5,01% até 10% dos clientes analisados sem cadastro ou que realizaram operações sem estarem previamente cadastrados.</t>
  </si>
  <si>
    <t>Identificamos de 10,01% até 15% dos clientes analisados sem cadastro ou que realizaram operações sem estarem previamente cadastrados.</t>
  </si>
  <si>
    <t>Identificamos de 15,01% até 20% dos clientes analisados sem cadastro ou que realizaram operações sem estarem previamente cadastrados.</t>
  </si>
  <si>
    <t>Identificamos de 20,01% até 30% dos clientes analisados sem cadastro ou que realizaram operações sem estarem previamente cadastrados.</t>
  </si>
  <si>
    <t>Identificamos de 30,01% até 50% dos clientes analisados sem cadastro ou que realizaram operações sem estarem previamente cadastrados.</t>
  </si>
  <si>
    <t>Identificamos mais de 50% dos clientes analisados sem cadastro ou que realizaram operações sem estarem previamente cadastrados.</t>
  </si>
  <si>
    <t>Identificamos até 3% dos clientes analisados sem atualização cadastral.</t>
  </si>
  <si>
    <t>Identificamos de 3,01% até 5% dos clientes analisados sem atualização cadastral.</t>
  </si>
  <si>
    <t>Identificamos de 5,01% até 10% dos clientes analisados sem atualização cadastral.</t>
  </si>
  <si>
    <t>Identificamos de 10,01% até 15% dos clientes analisados sem atualização cadastral.</t>
  </si>
  <si>
    <t>Identificamos de 15,01% até 20% dos clientes analisados sem atualização cadastral.</t>
  </si>
  <si>
    <t>Identificamos de 20,01% até 30% dos clientes analisados sem atualização cadastral.</t>
  </si>
  <si>
    <t>Identificamos de 30,01% até 50% dos clientes analisados sem atualização cadastral.</t>
  </si>
  <si>
    <t>Identificamos mais de 50% dos clientes analisados sem atualização cadastral.</t>
  </si>
  <si>
    <t>Identificamos até 3% dos clientes analisados que operaram ou realizaram transferência de custódia com cadastro desatualizado.</t>
  </si>
  <si>
    <t>§ 2º art. 3º ICVM 301 alterada pela ICVM 506</t>
  </si>
  <si>
    <t>As pessoas de que trata o artigo 2º devem atualizar os dados cadastrais dos clientes ativos em intervalos não superiores a 24 (vinte e quatro) meses.</t>
  </si>
  <si>
    <t>Identificamos de 3,01% até 5% dos clientes analisados que operaram ou realizaram transferência de custódia com cadastro desatualizado.</t>
  </si>
  <si>
    <t>Identificamos de 5,01% até 10% dos clientes analisados que operaram ou realizaram transferência de custódia com cadastro desatualizado.</t>
  </si>
  <si>
    <t>Identificamos de 10,01% até 15% dos clientes analisados que operaram ou realizaram transferência de custódia com cadastro desatualizado.</t>
  </si>
  <si>
    <t>Identificamos de 15,01% até 20% dos clientes analisados que operaram ou realizaram transferência de custódia com cadastro desatualizado.</t>
  </si>
  <si>
    <t>Identificamos de 20,01% até 30% dos clientes analisados que operaram ou realizaram transferência de custódia com cadastro desatualizado.</t>
  </si>
  <si>
    <t>Identificamos de 30,01% até 50% dos clientes analisados que operaram ou realizaram transferência de custódia com cadastro desatualizado.</t>
  </si>
  <si>
    <t>Inciso II art.35 ICVM 505</t>
  </si>
  <si>
    <t>É vedado ao intermediário: aceitar ou executar ordens de clientes que não estejam previamente cadastrados ou que estejam com os cadastros desatualizados.</t>
  </si>
  <si>
    <t>Identificação de mais de 50% dos clientes analisados que operaram ou realizaram transferência de custódia com cadastro desatualizado.</t>
  </si>
  <si>
    <t>RB26</t>
  </si>
  <si>
    <t>É vedado ao Participante aceitar ou cumprir ordens de clientes que não estejam previamente cadastrados. Em se tratando de clientes institucionais ou instituições financeiras, admite-se a falta de assinatura no cadastro por até 20 (vinte) dias, a contar da primeira operação ordenada por esses clientes.</t>
  </si>
  <si>
    <t>OC 020/2012</t>
  </si>
  <si>
    <t>Conta Máster:  Para as contas dos clubes de investimento e dos investidores não residentes, o participante é responsável pela verificação e controle do vínculo do cliente final com o titular da conta máster, devendo manter, para apresentar sempre que necessário, a documentação comprobatória.</t>
  </si>
  <si>
    <t>Ausência de vínculo/documentação comprobatória que evidencie o vínculo entre o cliente final e o titular da conta máster em até 3% da amostra analisada.</t>
  </si>
  <si>
    <t>Ausência de vínculo/documentação comprobatória que evidencie o vínculo entre o cliente final e o titular da conta máster em 3,01% até 5% da amostra analisada.</t>
  </si>
  <si>
    <t>Ausência de vínculo/documentação comprobatória que evidencie o vínculo entre o cliente final e o titular da conta máster em 5,01% até 10% da amostra analisada.</t>
  </si>
  <si>
    <t>Ausência de vínculo/documentação comprobatória que evidencie o vínculo entre o cliente final e o titular da conta máster em 10,01% até 15% da amostra analisada.</t>
  </si>
  <si>
    <t>Ausência de vínculo/documentação comprobatória que evidencie o vínculo entre o cliente final e o titular da conta máster em 15,01% até 20% da amostra analisada.</t>
  </si>
  <si>
    <t>OC 042/2010</t>
  </si>
  <si>
    <t>São permitidas vinculações das seguintes contas: a) Contas de fundos e clubes de investimento nacionais geridos pelo titular da conta máster; b) Contas de fundos de investimento internacionais atuando no Brasil por meio da resolução 2689 cujo titular da conta máster é seu gestor; c) Contas de investidores não residentes que acessão os mercados nacionais por meio da resolução 2689 cujo titular da conta máster é intermediário internacional devidamente registrado perante órgão competente no país de origem; d) Contas de investidores nacionais administradas pelo titular da conta máster.</t>
  </si>
  <si>
    <t>Ausência de vínculo/documentação comprobatória que evidencie o vínculo entre o cliente final e o titular da conta máster em 20,01% até 30% da amostra analisada.</t>
  </si>
  <si>
    <t>Ausência de vínculo/documentação comprobatória que evidencie o vínculo entre o cliente final e o titular da conta máster em 30,01% até 50% da amostra analisada.</t>
  </si>
  <si>
    <t>Ausência de vínculo/documentação comprobatória que evidencie o vínculo entre o cliente final e o titular da conta máster em mais de 50% da amostra analisada.</t>
  </si>
  <si>
    <t>RB16</t>
  </si>
  <si>
    <t>O cadastro do cliente deve conter todos os dados, informações e declarações requeridas pela regulamentação aplicável.</t>
  </si>
  <si>
    <t>Ausência de parte do conteúdo mínimo cadastral em até 3% dos clientes analisados.</t>
  </si>
  <si>
    <t>Ausência de parte do conteúdo mínimo cadastral em 3,01% a 5% dos clientes analisados.</t>
  </si>
  <si>
    <t>Anexo I ICVM 301</t>
  </si>
  <si>
    <t>Conteúdo mínimo do cadastro de clientes.</t>
  </si>
  <si>
    <t>Ausência de parte do conteúdo mínimo cadastral em 5,01% a 10% dos clientes analisados.</t>
  </si>
  <si>
    <t>Ausência de parte do conteúdo mínimo cadastral em 10,01% a 15% dos clientes analisados.</t>
  </si>
  <si>
    <t>Ausência de parte do conteúdo mínimo cadastral em 15,01% a 20% dos clientes analisados.</t>
  </si>
  <si>
    <t>RB17</t>
  </si>
  <si>
    <t>O cadastro do cliente deve conter declaração datada e assinada pelo cliente ou seus representantes legais, de que são válidas e verdadeiras as informações cadastrais e as declarações requeridas pela regulamentação aplicável.</t>
  </si>
  <si>
    <t>Ausência de parte do conteúdo mínimo cadastral em 20,01% a 30% dos clientes analisados.</t>
  </si>
  <si>
    <t>Ausência de parte do conteúdo mínimo cadastral em 30,01% a 50% dos clientes analisados.</t>
  </si>
  <si>
    <t>Art. 5º ICVM 505</t>
  </si>
  <si>
    <t>O Intermediário deve efetuar e manter o cadastro de seus clientes com conteúdo mínimo determinado em norma específica.</t>
  </si>
  <si>
    <t>Ausência de parte do conteúdo mínimo cadastral em mais de 50% dos clientes analisados.</t>
  </si>
  <si>
    <t>RB18</t>
  </si>
  <si>
    <t>A representação do cliente deve estar suportada por documentação válida.</t>
  </si>
  <si>
    <t>Ausência de documentação válida de representação do cliente em até 3% dos clientes analisados.</t>
  </si>
  <si>
    <t>Ausência de documentação válida de representação do cliente em 3,01% a 10% dos clientes analisados.</t>
  </si>
  <si>
    <t>Ausência de documentação válida de representação do cliente em 10,01% a 30% dos clientes analisados.</t>
  </si>
  <si>
    <t>Ausência de documentação válida de representação do cliente em mais de 30% dos clientes analisados.</t>
  </si>
  <si>
    <t>RB19</t>
  </si>
  <si>
    <t>O cadastro do cliente deve conter declaração do responsável do Participante atestando a validade e a veracidade das informações cadastrais.</t>
  </si>
  <si>
    <t>Ausência de declaração do responsável do Participante atestando a validade e a veracidade das informações cadastrais em até 3% dos clientes analisados.</t>
  </si>
  <si>
    <t>Ausência de declaração do responsável do Participante atestando a validade e a veracidade das informações cadastrais em 3,01% até 5% dos clientes analisados.</t>
  </si>
  <si>
    <t>Ausência de declaração do responsável do Participante atestando a validade e a veracidade das informações cadastrais em 5,01% até 10% dos clientes analisados.</t>
  </si>
  <si>
    <t>Ausência de declaração do responsável do Participante atestando a validade e a veracidade das informações cadastrais em 10,01% até 15% dos clientes analisados.</t>
  </si>
  <si>
    <t>Ausência de declaração do responsável do Participante atestando a validade e a veracidade das informações cadastrais em 15,01% até 20% dos clientes analisados.</t>
  </si>
  <si>
    <t>Ausência de declaração do responsável do Participante atestando a validade e a veracidade das informações cadastrais em 20,01% até 30% dos clientes analisados.</t>
  </si>
  <si>
    <t>Ausência de declaração do responsável do Participante atestando a validade e a veracidade das informações cadastrais em 30,01% até 50% dos clientes analisados.</t>
  </si>
  <si>
    <t>Ausência de declaração do responsável do Participante atestando a validade e a veracidade das informações cadastrais em mais de 50% dos clientes analisados.</t>
  </si>
  <si>
    <t>RB20</t>
  </si>
  <si>
    <t>O cadastro do cliente deve conter contrato de intermediação válido.</t>
  </si>
  <si>
    <t>O Participante não possui contrato de intermediação para os mercados que atua (BM&amp;F ou BOVESPA).</t>
  </si>
  <si>
    <t>Ausência de contrato de intermediação válido em até 3% dos clientes analisados.</t>
  </si>
  <si>
    <t>Ausência de contrato de intermediação válido em 3,01% a 5% dos clientes analisados.</t>
  </si>
  <si>
    <t>RB12</t>
  </si>
  <si>
    <t>As Regras e Parâmetros de Atuação devem ser parte integrante do Contrato de Intermediação e do Contrato de Prestação de Serviços de Custódia.</t>
  </si>
  <si>
    <t>Ausência de contrato de intermediação válido em 5,01% a 10% dos clientes analisados.</t>
  </si>
  <si>
    <t>Ausência de contrato de intermediação válido em 10,01% a 15% dos clientes analisados.</t>
  </si>
  <si>
    <t>Ausência de contrato de intermediação válido em 15,01% a 20% dos clientes analisados.</t>
  </si>
  <si>
    <t>Ausência de contrato de intermediação válido em 20,01% a 30% dos clientes analisados.</t>
  </si>
  <si>
    <t>Ausência de contrato de intermediação válido em 30,01% a 50% dos clientes analisados.</t>
  </si>
  <si>
    <t>Ausência de contrato de intermediação válido em mais de 50% dos clientes analisados.</t>
  </si>
  <si>
    <t>Item 9.1 OC 053/2012</t>
  </si>
  <si>
    <t>O Participante deve firmar contrato de intermediação de operações com seus clientes, inclusive não residentes, podendo se utilizar de instrumento equivalente, estabelecendo as cláusulas e as condições da relação entre as partes, observando o conteúdo mínimo estabelecido no Anexo V.</t>
  </si>
  <si>
    <t>O Contrato de intermediação do Participante não possui as cláusulas mínimas exigidas pela regulamentação.</t>
  </si>
  <si>
    <t>O contrato de intermediação do Participante não possui as cláusulas mínimas exigidas pela regulamentação em até 3% dos clientes analisados.</t>
  </si>
  <si>
    <t>O contrato de intermediação do Participante não possui as cláusulas mínimas exigidas pela regulamentação em 3,01% a 5% dos clientes analisados.</t>
  </si>
  <si>
    <t>O contrato de intermediação do Participante não possui as cláusulas mínimas exigidas pela regulamentação em 5,01% a 10% dos clientes analisados.</t>
  </si>
  <si>
    <t>O contrato de intermediação do Participante não possui as cláusulas mínimas exigidas pela regulamentação em 10,01% a 15% dos clientes analisados.</t>
  </si>
  <si>
    <t>O contrato de intermediação do Participante não possui as cláusulas mínimas exigidas pela regulamentação em 15,01% a 20% dos clientes analisados.</t>
  </si>
  <si>
    <t>O contrato de intermediação do Participante não possui as cláusulas mínimas exigidas pela regulamentação em 20,01% a 30% dos clientes analisados.</t>
  </si>
  <si>
    <t>O contrato de intermediação do Participante não possui as cláusulas mínimas exigidas pela regulamentação em 30,01% a 50% dos clientes analisados.</t>
  </si>
  <si>
    <t>O contrato de intermediação do Participante não possui as cláusulas mínimas exigidas pela regulamentação em mais de 50% dos clientes analisados.</t>
  </si>
  <si>
    <t>RB21</t>
  </si>
  <si>
    <t>O contrato firmado entre o Participante e o cliente deve informar a política e os critérios de cobrança de corretagem, de custódia e de outros custos adicionais.</t>
  </si>
  <si>
    <t>As Regras e Parâmetros de Atuação não são parte integrante dos contratos de intermediação e de prestação de serviços de custódia.</t>
  </si>
  <si>
    <t>As Regras e Parâmetros de Atuação não são parte integrante dos contratos de intermediação e de prestação de serviços de custódia em até 3% dos clientes analisados.</t>
  </si>
  <si>
    <t>As Regras e Parâmetros de Atuação não são parte integrante dos contratos de intermediação e de prestação de serviços de custódia em 3,01% a 5% dos clientes analisados.</t>
  </si>
  <si>
    <t>As Regras e Parâmetros de Atuação não são parte integrante dos contratos de intermediação e de prestação de serviços de custódia em 5,01% a 10% dos clientes analisados.</t>
  </si>
  <si>
    <t>As Regras e Parâmetros de Atuação não são parte integrante dos contratos de intermediação e de prestação de serviços de custódia em 10,01% a 15% dos clientes analisados.</t>
  </si>
  <si>
    <t>As Regras e Parâmetros de Atuação não são parte integrante dos contratos de intermediação e de prestação de serviços de custódia em 15,01% a 20% dos clientes analisados.</t>
  </si>
  <si>
    <t>As Regras e Parâmetros de Atuação não são parte integrante dos contratos de intermediação e de prestação de serviços de custódia em 20,01% a 30% dos clientes analisados.</t>
  </si>
  <si>
    <t>As Regras e Parâmetros de Atuação não são parte integrante dos contratos de intermediação e de prestação de serviços de custódia em 30,01% a 50% dos clientes analisados.</t>
  </si>
  <si>
    <t>As Regras e Parâmetros de Atuação não são parte integrante dos contratos de intermediação e de prestação de serviços de custódia em mais de 50% dos clientes analisados.</t>
  </si>
  <si>
    <t>RB22</t>
  </si>
  <si>
    <t>O Participante deve manter o cliente permanentemente informado sobre a política e os critérios de cobrança de corretagem aplicados.</t>
  </si>
  <si>
    <t>Ausência de informação sobre a política e os critérios de cobrança de corretagem, de custódia e de outros custos adicionais no contrato firmado entre o Participante e o cliente.</t>
  </si>
  <si>
    <t>Ausência de informação sobre a política e os critérios de cobrança de corretagem, de custódia e de outros custos adicionais no contrato firmado entre o Participante e o cliente em até 3% dos clientes analisados.</t>
  </si>
  <si>
    <t>Ausência de informação sobre a política e os critérios de cobrança de corretagem, de custódia e de outros custos adicionais no contrato firmado entre o Participante e o cliente em 3,01% a 5% dos clientes analisados.</t>
  </si>
  <si>
    <t>Ausência de informação sobre a política e os critérios de cobrança de corretagem, de custódia e de outros custos adicionais no contrato firmado entre o Participante e o cliente em 5,01% a 10% dos clientes analisados.</t>
  </si>
  <si>
    <t>Ausência de informação sobre a política e os critérios de cobrança de corretagem, de custódia e de outros custos adicionais no contrato firmado entre o Participante e o cliente em 10,01% a 15% dos clientes analisados.</t>
  </si>
  <si>
    <t>Ausência de informação sobre a política e os critérios de cobrança de corretagem, de custódia e de outros custos adicionais no contrato firmado entre o Participante e o cliente em 15,01% a 20% dos clientes analisados.</t>
  </si>
  <si>
    <t>Ausência de informação sobre a política e os critérios de cobrança de corretagem, de custódia e de outros custos adicionais no contrato firmado entre o Participante e o cliente em 20,01% a 30% dos clientes analisados.</t>
  </si>
  <si>
    <t>Ausência de informação sobre a política e os critérios de cobrança de corretagem, de custódia e de outros custos adicionais no contrato firmado entre o Participante e o cliente em 30,01% a 50% dos clientes analisados.</t>
  </si>
  <si>
    <t>Ausência de informação sobre a política e os critérios de cobrança de corretagem, de custódia e de outros custos adicionais no contrato firmado entre o Participante e o cliente em mais de 50% dos clientes analisados.</t>
  </si>
  <si>
    <t>Art. 3º do Anexo I à ICVM 301 alterada pela ICVM 506</t>
  </si>
  <si>
    <t>Do cadastro de clientes que façam operações com derivativos em mercado organizado deve constar contrato padrão específico para tais operações.</t>
  </si>
  <si>
    <t>Ausência de comunicação sobre alteração de cláusulas no contrato de intermediação de operações firmado entre o Participante e o cliente em até 3% dos clientes analisados.</t>
  </si>
  <si>
    <t>Ausência de comunicação sobre alteração de cláusulas no contrato de intermediação de operações firmado entre o Participante e o cliente em 3,01% a 5% dos clientes analisados.</t>
  </si>
  <si>
    <t>Ausência de comunicação sobre alteração de cláusulas no contrato de intermediação de operações firmado entre o Participante e o cliente em 5,01% a 10% dos clientes analisados.</t>
  </si>
  <si>
    <t>Ausência de comunicação sobre alteração de cláusulas no contrato de intermediação de operações firmado entre o Participante e o cliente em 10,01% a 15% dos clientes analisados.</t>
  </si>
  <si>
    <t>Ausência de comunicação sobre alteração de cláusulas no contrato de intermediação de operações firmado entre o Participante e o cliente em 15,01% a 20% dos clientes analisados.</t>
  </si>
  <si>
    <t>Ausência de comunicação sobre alteração de cláusulas no contrato de intermediação de operações firmado entre o Participante e o cliente em 20,01% a 30% dos clientes analisados.</t>
  </si>
  <si>
    <t>Ausência de comunicação sobre alteração de cláusulas no contrato de intermediação de operações firmado entre o Participante e o cliente em 30,01% a 50% dos clientes analisados.</t>
  </si>
  <si>
    <t>Ausência de comunicação sobre alteração de cláusulas no contrato de intermediação de operações firmado entre o Participante e o cliente em mais de 50% dos clientes analisados.</t>
  </si>
  <si>
    <t>§ 4º do Art. 5º ICVM 505</t>
  </si>
  <si>
    <t>Art. 5º  O intermediário deve efetuar e manter o cadastro de seus clientes com o conteúdo mínimo determinado em norma específica.
§ 4º  Os intermediários devem identificar as pessoas autorizadas a emitir ordens em nome de mais de um comitente e informar as entidades administradoras de mercado organizado nas quais operarem, se for o caso, nos termos e padrões por elas estabelecidos.</t>
  </si>
  <si>
    <t>O Participante não enviou as informações das Pessoas Autorizadas a Emitir Ordens em nome de um ou mais comitentes.</t>
  </si>
  <si>
    <t>Identificamos divergência das informações de Pessoas Autorizadas a Emitir Ordens no cadastro do cliente e nas informações enviadas pelo Participante em até 3% da amostra analisada.</t>
  </si>
  <si>
    <t>Identificamos divergência das informações de Pessoas Autorizadas a Emitir Ordens no cadastro do cliente e nas informações enviadas pelo Participante em 3,01% a 5% da amostra analisada.</t>
  </si>
  <si>
    <t>Item 11.2 do Ofício BM&amp;FBOVESPA 053/2012</t>
  </si>
  <si>
    <t>Para fins de atendimento ao previsto no § 4º do Art. 5º, da ICVM 505, todos os Participantes dos segmentos BM&amp;F e BOVESPA devem adotar os procedimentos descritos no Anexo VII deste Ofício. O prazo-limite para envio do primeiro conjunto de informações à BM&amp;FBOVESPA é 20/12/2012.</t>
  </si>
  <si>
    <t>Identificamos divergência das informações de Pessoas Autorizadas a Emitir Ordens no cadastro do cliente e nas informações enviadas pelo Participante em 5,01% a 10% da amostra analisada.</t>
  </si>
  <si>
    <t>Identificamos divergência das informações de Pessoas Autorizadas a Emitir Ordens no cadastro do cliente e nas informações enviadas pelo Participante em 10,01% a 15% da amostra analisada.</t>
  </si>
  <si>
    <t>Identificamos divergência das informações de Pessoas Autorizadas a Emitir Ordens no cadastro do cliente e nas informações enviadas pelo Participante em 15,01% a 20% da amostra analisada.</t>
  </si>
  <si>
    <t>Anexo VII OC053/2012</t>
  </si>
  <si>
    <t>Os Participantes dos segmentos BM&amp;F e BOVESPA (Participantes de Negociação, Corretoras de Mercadorias, Agentes de Custódia e PLD) devem enviar as informações das Pessoas Autorizadas a Emitir Ordens, em nome de um ou mais comitentes, por meio de arquivo MS Excel, conforme modelo apresentado neste Anexo.</t>
  </si>
  <si>
    <t>Identificamos divergência das informações de Pessoas Autorizadas a Emitir Ordens no cadastro do cliente e nas informações enviadas pelo Participante em 20,01% a 30% da amostra analisada.</t>
  </si>
  <si>
    <t>Identificamos divergência das informações de Pessoas Autorizadas a Emitir Ordens no cadastro do cliente e nas informações enviadas pelo Participante em 30,01% a 50% da amostra analisada.</t>
  </si>
  <si>
    <t>Identificamos divergência das informações de Pessoas Autorizadas a Emitir Ordens no cadastro do cliente e nas informações enviadas pelo Participante em mais de 50% da amostra analisada.</t>
  </si>
  <si>
    <t>RB23</t>
  </si>
  <si>
    <t>O Participante que opera carteira própria deve obter a concordância formal do cliente para o caso de vir a figurar como contraparte em uma operação solicitada por este.</t>
  </si>
  <si>
    <t>Identificamos até 3% dos clientes da amostra analisada com ausência da declaração de se aceita ou não operações de carteira própria na contraparte de suas operações.</t>
  </si>
  <si>
    <t>Identificamos em 3,01% a 5% dos clientes da amostra analisada a ausência da declaração de se aceita ou não operações de carteira própria na contraparte de suas operações.</t>
  </si>
  <si>
    <t>Identificamos em 5,01% a 10% dos clientes da amostra analisada a ausência da declaração de se aceita ou não operações de carteira própria na contraparte de suas operações.</t>
  </si>
  <si>
    <t>Identificamos em 10,01% a 15% dos clientes da amostra analisada a ausência da declaração de se aceita ou não operações de carteira própria na contraparte de suas operações.</t>
  </si>
  <si>
    <t>Identificamos em 15,01% a 20% dos clientes da amostra analisada a ausência da declaração de se aceita ou não operações de carteira própria na contraparte de suas operações.</t>
  </si>
  <si>
    <t>Art. 8º ICVM 117</t>
  </si>
  <si>
    <t>O documento que confirmar a execução de ordens do cliente deve destacar a atuação das sociedades corretoras, ou de pessoas a elas vinculadas, quando estiverem agindo na contrapartida da operação.</t>
  </si>
  <si>
    <t>Identificamos em 20,01% a 30% dos clientes da amostra analisada a ausência da declaração de se aceita ou não operações de carteira própria na contraparte de suas operações.</t>
  </si>
  <si>
    <t>Identificamos em 30,01% a 50% dos clientes da amostra analisada a ausência da declaração de se aceita ou não operações de carteira própria na contraparte de suas operações.</t>
  </si>
  <si>
    <t>Identificamos em mais de 50% dos clientes da amostra analisada a ausência da declaração de se aceita ou não operações de carteira própria na contraparte de suas operações.</t>
  </si>
  <si>
    <t>RB24</t>
  </si>
  <si>
    <t>O cadastro deve conter declaração do cliente quanto às formas aceitas de transmissão de suas ordens.</t>
  </si>
  <si>
    <t>Identificamos em até 3% dos clientes da amostra analisada a ausência da declaração quanto às formas aceitas de transmissão de suas ordens.</t>
  </si>
  <si>
    <t>Identificamos em 3,01% a 5% dos clientes da amostra analisada a ausência da declaração quanto às formas aceitas de transmissão de suas ordens.</t>
  </si>
  <si>
    <t>Identificamos em 5,01% a 10% dos clientes da amostra analisada a ausência da declaração quanto às formas aceitas de transmissão de suas ordens.</t>
  </si>
  <si>
    <t>Identificamos em 10,01% a 15% dos clientes da amostra analisada a ausência da declaração quanto às formas aceitas de transmissão de suas ordens.</t>
  </si>
  <si>
    <t>Identificamos em 15,01% a 20% dos clientes da amostra analisada a ausência da declaração quanto às formas aceitas de transmissão de suas ordens.</t>
  </si>
  <si>
    <t>Identificamos em 20,01% a 30% dos clientes da amostra analisada a ausência da declaração quanto às formas aceitas de transmissão de suas ordens.</t>
  </si>
  <si>
    <t>Identificamos em 30,01% a 50% dos clientes da amostra analisada a ausência da declaração quanto às formas aceitas de transmissão de suas ordens.</t>
  </si>
  <si>
    <t>Identificamos em mais de 50% dos clientes da amostra analisada a ausência da declaração quanto às formas aceitas de transmissão de suas ordens.</t>
  </si>
  <si>
    <t>RB25</t>
  </si>
  <si>
    <t>As informações cadastrais devem possuir documentação de suporte válida, em conformidade com a base legal e regulamentar em vigor.</t>
  </si>
  <si>
    <t>Cadastro sem correspondente comprovante de endereço em até 3% dos clientes analisados.</t>
  </si>
  <si>
    <t>Cadastro sem correspondente comprovante de endereço em 3,01% a 5% dos clientes analisados.</t>
  </si>
  <si>
    <t>Cadastro sem correspondente comprovante de endereço em 5,01% a 10% dos clientes analisados.</t>
  </si>
  <si>
    <t>Cadastro sem correspondente comprovante de endereço em 10,01% a 15% dos clientes analisados.</t>
  </si>
  <si>
    <t>Cadastro sem correspondente comprovante de endereço em 15,01% a 20% dos clientes analisados.</t>
  </si>
  <si>
    <t>Cadastro sem correspondente comprovante de endereço em 20,01% a 30% dos clientes analisados.</t>
  </si>
  <si>
    <t>Cadastro sem correspondente comprovante de endereço em 30,01% a 50% dos clientes analisados.</t>
  </si>
  <si>
    <t>Cadastro sem correspondente comprovante de endereço em mais de 50% dos clientes analisados.</t>
  </si>
  <si>
    <t>OC 041/2010</t>
  </si>
  <si>
    <t>Tendo em vista que a responsabilidade por assegurar que somente os investidores autorizados negociem BDRs Nível I Não Patrocinados é das instituições intermediárias e visando facilitar o cumprimento da norma por estas, a BM&amp;FBOVESPA desenvolveu um modelo de “Declaração de Investidor Habilitado”, que deverá ser preenchida e assinada por todo e qualquer investidor que desejar negociar BDRs Nível I Não Patrocinados, respeitando a regulamentação mencionada. Essa Declaração deverá ser arquivada na corretora, junto aos demais documentos cadastrais desse investidor.</t>
  </si>
  <si>
    <t>Ausência de Declaração de Investidor Habilitado em até 3% dos clientes analisados.</t>
  </si>
  <si>
    <t>Ausência de Declaração de Investidor Habilitado em 3,01% a 5% dos clientes analisados.</t>
  </si>
  <si>
    <t>Ausência de Declaração de Investidor Habilitado em 5,01% a 10% dos clientes analisados.</t>
  </si>
  <si>
    <t>Ausência de Declaração de Investidor Habilitado em 10,01% a 15% dos clientes analisados.</t>
  </si>
  <si>
    <t>Ausência de Declaração de Investidor Habilitado em 15,01% a 20% dos clientes analisados.</t>
  </si>
  <si>
    <t>Ausência de Declaração de Investidor Habilitado em 20,01% a 30% dos clientes analisados.</t>
  </si>
  <si>
    <t>Ausência de Declaração de Investidor Habilitado em 30,01% a 50% dos clientes analisados.</t>
  </si>
  <si>
    <t>Ausência de Declaração de Investidor Habilitado em mais de 50% dos clientes analisados.</t>
  </si>
  <si>
    <t>RB27</t>
  </si>
  <si>
    <t>O Participante somente pode efetuar alteração do endereço constante do cadastro mediante ordem expressa e escrita do cliente e correspondente comprovante de endereço.</t>
  </si>
  <si>
    <t>Alteração de endereço constante no cadastro sem ordem expressa do cliente em até 3% dos clientes analisados.</t>
  </si>
  <si>
    <t>Alteração de endereço constante no cadastro sem ordem expressa do cliente em 3,01% a 5% dos clientes analisados.</t>
  </si>
  <si>
    <t>Alteração de endereço constante no cadastro sem ordem expressa do cliente em 5,01% a 10% dos clientes analisados.</t>
  </si>
  <si>
    <t>Alteração de endereço constante no cadastro sem ordem expressa do cliente em 10,01% a 15% dos clientes analisados.</t>
  </si>
  <si>
    <t>Alteração de endereço constante no cadastro sem ordem expressa do cliente em 15,01% a 20% dos clientes analisados.</t>
  </si>
  <si>
    <t>Alteração de endereço constante no cadastro sem ordem expressa do cliente em 20,01% a 30% dos clientes analisados.</t>
  </si>
  <si>
    <t>Alteração de endereço constante no cadastro sem ordem expressa do cliente em 30,01% a 50% dos clientes analisados.</t>
  </si>
  <si>
    <t>Alteração de endereço constante no cadastro sem ordem expressa do cliente em mais de 50% dos clientes analisados.</t>
  </si>
  <si>
    <t>§ 1º art. 1º ICVM 301 alterada pela ICVM 506</t>
  </si>
  <si>
    <t>As alterações ao endereço constante do cadastro dependem de ordem do cliente, escrita ou por meio eletrônico, e comprovante do correspondente endereço.</t>
  </si>
  <si>
    <t>Alteração de endereço constante no cadastro sem correspondente comprovante de endereço em até 3% dos clientes analisados.</t>
  </si>
  <si>
    <t>Alteração de endereço constante no cadastro sem correspondente comprovante de endereço em 3,01% a 5% dos clientes analisados.</t>
  </si>
  <si>
    <t>Alteração de endereço constante no cadastro sem correspondente comprovante de endereço em 5,01% a 10% dos clientes analisados.</t>
  </si>
  <si>
    <t>Alteração de endereço constante no cadastro sem correspondente comprovante de endereço em 10,01% a 15% dos clientes analisados.</t>
  </si>
  <si>
    <t>Alteração de endereço constante no cadastro sem correspondente comprovante de endereço em 15,01% a 20% dos clientes analisados.</t>
  </si>
  <si>
    <t>Alteração de endereço constante no cadastro sem correspondente comprovante de endereço em 20,01% a 30% dos clientes analisados.</t>
  </si>
  <si>
    <t>Alteração de endereço constante no cadastro sem correspondente comprovante de endereço em 30,01% a 50% dos clientes analisados.</t>
  </si>
  <si>
    <t>Alteração de endereço constante no cadastro sem correspondente comprovante de endereço em mais de 50% dos clientes analisados.</t>
  </si>
  <si>
    <t>Art. 2º ICVM 310 alterada pela ICVM 441</t>
  </si>
  <si>
    <t>Os extratos da conta de custódia, periódicos ou extraordinários, devem ser enviados para o endereço do investidor titular da conta, ressalvado o disposto no § 2º do art. 9º da Instrução que dispõe sobre empréstimo de valores mobiliários por entidades de compensação e liquidação de operações com valores mobiliários.</t>
  </si>
  <si>
    <t>Identificamos até 2 clientes com endereço igual ao do Participante e/ou Agente Autônomo de Investimento.</t>
  </si>
  <si>
    <t>Identificamos de 3 a 5 clientes com endereço igual ao do Participante e/ou Agente Autônomo de Investimento.</t>
  </si>
  <si>
    <t>Identificamos de 6 a 10 clientes com endereço igual ao do Participante e/ou Agente Autônomo de Investimento.</t>
  </si>
  <si>
    <t>Identificamos de 11 a 20 clientes com endereço igual ao do Participante e/ou Agente Autônomo de Investimento.</t>
  </si>
  <si>
    <t>Identificamos de 21 a 30 clientes com endereço igual ao do Participante e/ou Agente Autônomo de Investimento.</t>
  </si>
  <si>
    <t>Identificamos mais de 30 clientes com endereço igual ao do Participante e/ou Agente Autônomo de Investimento.</t>
  </si>
  <si>
    <t>RB28</t>
  </si>
  <si>
    <t>As informações dos clientes fornecidas à BM&amp;FBOVESPA devem permitir sua adequada identificação e qualificação pela Bolsa e ser mantidas atualizadas e compatíveis com o cadastro do Participante.</t>
  </si>
  <si>
    <t>Identificamos até 3% da amostra de clientes com divergência de informações entre o cadastro físico e as informações na BM&amp;FBOVESPA.</t>
  </si>
  <si>
    <t>Identificamos de 3,01% a 5% da amostra de clientes com divergência de informações entre o cadastro físico e as informações na BM&amp;FBOVESPA.</t>
  </si>
  <si>
    <t>RB33</t>
  </si>
  <si>
    <t>O Participante que mantiver informações cadastrais em formato eletrônico deve assegurar sua compatibilidade com a documentação cadastral do cliente.</t>
  </si>
  <si>
    <t>Identificamos de 5,01% a 10% da amostra de clientes com divergência de informações entre o cadastro físico e as informações na BM&amp;FBOVESPA.</t>
  </si>
  <si>
    <t>Identificamos de 10,01% a 15% da amostra de clientes com divergência de informações entre o cadastro físico e as informações na BM&amp;FBOVESPA.</t>
  </si>
  <si>
    <t>Identificamos de 15,01% a 20% da amostra de clientes com divergência de informações entre o cadastro físico e as informações na BM&amp;FBOVESPA.</t>
  </si>
  <si>
    <t>Conforme previsto no Art. 6º da ICVM 505, o Participante deve manter o cadastro de seus Clientes atualizados na BM&amp;FBOVESPA, nos termos e padrões estabelecidos pela CVM para cadastro de Clientes pelo Participante e observando o conteúdo mínimo instituído no Anexo VI.</t>
  </si>
  <si>
    <t>Identificamos de 20,01% a 50% da amostra de clientes com divergência de informações entre o cadastro físico e as informações na BM&amp;FBOVESPA.</t>
  </si>
  <si>
    <t>Identificamos mais de 50% da amostra de clientes com divergência de informações entre o cadastro físico e as informações na BM&amp;FBOVESPA.</t>
  </si>
  <si>
    <t>Identificamos até 0,5% dos clientes com divergência de informações entre os sistemas de cadastro do Participante e da BM&amp;FBOVESPA.</t>
  </si>
  <si>
    <t>Identificamos de 0,51% a 5% dos clientes com divergência de informações entre os sistemas de cadastro do Participante e da BM&amp;FBOVESPA.</t>
  </si>
  <si>
    <t>Art. 6º ICVM 505</t>
  </si>
  <si>
    <t>O intermediário deve manter o cadastro dos seus clientes atualizado junto às entidades administradoras de mercado organizado nas quais opere e às correspondentes entidades de compensação e liquidação, se for o caso, nos termos e padrões por elas estabelecidos.</t>
  </si>
  <si>
    <t>Identificamos de 5,01% a 10% dos clientes com divergência de informações entre os sistemas de cadastro do Participante e da BM&amp;FBOVESPA.</t>
  </si>
  <si>
    <t>Identificamos de 10,01% a 15% dos clientes com divergência de informações entre os sistemas de cadastro do Participante e da BM&amp;FBOVESPA.</t>
  </si>
  <si>
    <t>Identificamos de 15,01% a 20% dos clientes com divergência de informações entre os sistemas de cadastro do Participante e da BM&amp;FBOVESPA.</t>
  </si>
  <si>
    <t>Identificamos de 20,01% a 30% dos clientes com divergência de informações entre os sistemas de cadastro do Participante e da BM&amp;FBOVESPA.</t>
  </si>
  <si>
    <t>Identificamos de 30,01% a 50% dos clientes com divergência de informações entre os sistemas de cadastro do Participante e da BM&amp;FBOVESPA.</t>
  </si>
  <si>
    <t>Identificamos mais de 50% dos clientes com divergência de informações entre os sistemas de cadastro do Participante e da BM&amp;FBOVESPA.</t>
  </si>
  <si>
    <t>Inciso VI art. 1º ICVM 505</t>
  </si>
  <si>
    <t>Pessoas vinculadas: a) administradores, empregados, operadores e demais prepostos do intermediário que desempenhem atividades de intermediação ou de suporte operacional; b) agentes autônomos que prestem serviços ao intermediário; c) demais profissionais que mantenham, com o intermediário, contrato de prestação de serviços diretamente relacionados à atividade de intermediação ou de suporte operacional; d) pessoas naturais que sejam, direta ou indiretamente, controladoras ou participem do controle societário do intermediário; e) sociedades controladas, direta ou indiretamente, pelo intermediário ou por pessoas a ele vinculadas; f) cônjuge ou companheiro e filhos menores das pessoas mencionadas nas alíneas “a” a “d”; e g) clubes e fundos de investimento cuja maioria das cotas pertença a pessoas vinculadas, salvo se geridos discricionariamente por terceiros não vinculados.</t>
  </si>
  <si>
    <t>Identificamos até 5% das pessoas vinculadas não identificadas como tal nos sistemas do Participante e da BM&amp;FBOVESPA.</t>
  </si>
  <si>
    <t>Identificamos de 5,01% até 10% das pessoas vinculadas não identificadas como tal nos sistemas do Participante e da BM&amp;FBOVESPA.</t>
  </si>
  <si>
    <t>Identificamos de 10,01% até 15% das pessoas vinculadas não identificadas como tal nos sistemas do Participante e da BM&amp;FBOVESPA.</t>
  </si>
  <si>
    <t>Identificamos de 15,01% até 20% das pessoas vinculadas não identificadas como tal nos sistemas do Participante e da BM&amp;FBOVESPA.</t>
  </si>
  <si>
    <t>Identificamos de 20,01% até 30% das pessoas vinculadas não identificadas como tal nos sistemas do Participante e da BM&amp;FBOVESPA.</t>
  </si>
  <si>
    <t>Identificamos de 30,01% até 50% das pessoas vinculadas não identificadas como tal nos sistemas do Participante e da BM&amp;FBOVESPA.</t>
  </si>
  <si>
    <t>Art. 14 ICVM 542</t>
  </si>
  <si>
    <t xml:space="preserve">Art. 14.  O custodiante deve efetuar e manter o cadastro dos investidores com o conteúdo mínimo determinado na norma aplicável.
§ 1º  O cadastro de investidores pode ser efetuado e mantido em sistema eletrônico.
§ 2º  O sistema eletrônico de manutenção de cadastro de clientes de que trata o § 1º deve: 
I – possibilitar o acesso imediato do custodiante aos dados cadastrais; e
II – utilizar tecnologia capaz de cumprir integralmente com o disposto na presente Instrução e nas normas específicas a respeito de cadastro de clientes. 
§ 3º  O cadastro de investidores mantido pelo custodiante deve permitir a identificação da data e do conteúdo de todas as alterações e atualizações realizadas.
 § 4º  O custodiante deve manter o cadastro dos investidores atualizado junto ao sistema centralizado de informações mantido pelo depositário central, quando for o caso, nos termos e padrões por ele estabelecidos. </t>
  </si>
  <si>
    <t>Identificamos mais de 50% das pessoas vinculadas não identificadas como tal nos sistemas do Participante e da BM&amp;FBOVESPA.</t>
  </si>
  <si>
    <t>RB30</t>
  </si>
  <si>
    <t>O Participante deve manter os cadastros durante o período mínimo de 5 (cinco) anos a partir do encerramento da conta ou da conclusão da última transação realizada em nome do cliente, podendo este prazo ser estendido indefinidamente na hipótese de existência de investigação comunicada formalmente pela CVM ao Participante.</t>
  </si>
  <si>
    <t xml:space="preserve">Identificamos até 30% da amostra de clientes inativos sem ficha cadastral e/ou documentação suporte arquivados. </t>
  </si>
  <si>
    <t>Art. 36 ICVM 505</t>
  </si>
  <si>
    <t>Os intermediários devem manter, pelo prazo mínimo de 5 (cinco) anos contados do recebimento ou da geração pelo intermediário, ou por prazo superior por determinação expressa da CVM, em caso de processo administrativo, todos os documentos e informações exigidos por esta Instrução, bem como toda a correspondência, interna e externa, todos os papéis de trabalho, relatórios e pareceres relacionados com o exercício de suas funções, sejam eles físicos ou eletrônicos, assim como a íntegra das gravações referidas no art. 14.</t>
  </si>
  <si>
    <t xml:space="preserve">Identificamos de 30,01% a 60% da amostra de clientes inativos sem ficha cadastral e/ou documentação suporte arquivados. </t>
  </si>
  <si>
    <t xml:space="preserve">Identificamos mais de 60% da amostra de clientes inativos sem ficha cadastral e/ou documentação suporte arquivados. </t>
  </si>
  <si>
    <t>Art. 5º CVM 301 Alterada pela CVM463</t>
  </si>
  <si>
    <t>Os cadastros e registros referidos, respectivamente, nos arts. 3º e 4º, bem como a documentação que comprove a adoção dos procedimentos previstos no art. 3º-A desta Instrução, deverão ser conservados, à disposição da CVM, durante o período mínimo de 5 (cinco) anos, a partir do encerramento da conta ou da conclusão da última transação realizada em nome do respectivo cliente,  podendo este prazo ser estendido indefinidamente na hipótese de existência de investigação comunicada formalmente pela CVM à pessoa ou instituição.</t>
  </si>
  <si>
    <t>RB31</t>
  </si>
  <si>
    <t>Os contratos de repasse e tripartites devem conter as regras estabelecidas em normas da BM&amp;FBOVESPA sobre o assunto.</t>
  </si>
  <si>
    <t>Contratos de repasse ou tripartites em desacordo com as regras estabelecidas pela BM&amp;FBOVESPA.</t>
  </si>
  <si>
    <t>Identificamos até 30% dos clientes analisados sem contrato de repasse ou tripartite.</t>
  </si>
  <si>
    <t>Art. 26 ICVM 505/2011</t>
  </si>
  <si>
    <t>As entidades administradoras de mercado organizado devem estabelecer regras, procedimentos e controles internos para o repasse de operações realizadas em seus ambientes ou sistemas de negociação.
§ 1º  As regras, procedimentos e controles internos referidos no caput devem prever, ao menos: 
I – o conteúdo mínimo do contrato que estabelece o vínculo de repasse entre os intermediários; e 
II – a forma de identificação e registro das operações decorrentes de repasses.</t>
  </si>
  <si>
    <t>Identificamos de 30,01% a 60% dos clientes analisados sem contrato de repasse ou tripartite.</t>
  </si>
  <si>
    <t>Identificamos mais de 60% dos clientes analisados sem contrato de repasse ou tripartite.</t>
  </si>
  <si>
    <t>Item 7.4 OC 053/2012</t>
  </si>
  <si>
    <t>O contrato que estabelece o vínculo de repasse de operações do segmento BM&amp;F e para o tratamento de operações de investidores qualificados do segmento BOVESPA deverá conter, no mínimo, o disposto no Anexo IV deste Ofício Circular.</t>
  </si>
  <si>
    <t>Contrato de repasse ou tripartite em desacordo com as regras estabelecidas pela BM&amp;FBOVESPA em até 30% dos clientes analisados.</t>
  </si>
  <si>
    <t>Contrato de repasse ou tripartite em desacordo com as regras estabelecidas pela BM&amp;FBOVESPA em 30,01% a 60% dos clientes analisados.</t>
  </si>
  <si>
    <t>Contrato de repasse ou tripartite em desacordo com as regras estabelecidas pela BM&amp;FBOVESPA em mais de 60% dos clientes analisados.</t>
  </si>
  <si>
    <t>RB32</t>
  </si>
  <si>
    <t>O Participante deve manter atualizado seu cadastro junto à BM&amp;FBOVESPA que inclui, entre outros, indicações do Diretor de Relações com Mercado e do Diretor responsável pelas atividades de custódia, composição da Diretoria, procuradores e documentação societária.</t>
  </si>
  <si>
    <t>Cadastro do Participante junto à BM&amp;FBOVESPA desatualizado ou incompleto.</t>
  </si>
  <si>
    <t>O Participante não nomeou Diretor responsável pelas atividades de custódia.</t>
  </si>
  <si>
    <t>§ 2º art. 25 ICVM 505</t>
  </si>
  <si>
    <t>Equiparam-se às operações de pessoas vinculadas, para os efeitos desta Instrução, aquelas realizadas para a carteira própria do intermediário.</t>
  </si>
  <si>
    <t>Carteira própria do Participante não cadastrada na BM&amp;FBOVESPA como pessoa vinculada.</t>
  </si>
  <si>
    <t>Arts. 3º e 8º ICVM 441</t>
  </si>
  <si>
    <t>Os investidores devem autorizar previamente a realização de operações de empréstimo de valores por meio do termo de autorização.</t>
  </si>
  <si>
    <t>Ausência de autorização do investidor para realização de operações de empréstimo de ações em até 30% dos clientes analisados.</t>
  </si>
  <si>
    <t>Ausência de autorização do investidor para realização de operações de empréstimo de ações em 30,01% a 60% dos clientes analisados.</t>
  </si>
  <si>
    <t>Ausência de autorização do investidor para realização de operações de empréstimo de ações em mais de 60% dos clientes analisados.</t>
  </si>
  <si>
    <t>RB34</t>
  </si>
  <si>
    <t>Os contratos de intermediação celebrados com os clientes usuários do modelo DMA (Direct Market Access) devem conter as cláusulas específicas definidas pela regulamentação da BM&amp;FBOVESPA.</t>
  </si>
  <si>
    <t>Os contratos de intermediação celebrados com os clientes usuários do modelo DMA (Direct Market Access) não contêm as cláusulas específicas definidas pela regulamentação da BM&amp;FBOVESPA.</t>
  </si>
  <si>
    <t>Os contratos de intermediação celebrados com os clientes usuários do modelo DMA (Direct Market Access) não contêm as cláusulas específicas definidas pela regulamentação da BM&amp;FBOVESPA em até 30% dos clientes analisados.</t>
  </si>
  <si>
    <t>Os contratos de intermediação celebrados com os clientes usuários do modelo DMA (Direct Market Access) não contêm as cláusulas específicas definidas pela regulamentação da BM&amp;FBOVESPA em 30,01% a 60% dos clientes analisados.</t>
  </si>
  <si>
    <t>Os contratos de intermediação celebrados com os clientes usuários do modelo DMA (Direct Market Access) não contêm as cláusulas específicas definidas pela regulamentação da BM&amp;FBOVESPA em mais de 60% dos clientes analisados.</t>
  </si>
  <si>
    <t>Anexo II OC033/2008</t>
  </si>
  <si>
    <t>Modelo de contrato.</t>
  </si>
  <si>
    <t>RB35</t>
  </si>
  <si>
    <t>O cadastro do cliente de Agente de Custódia deve conter contrato de prestação de serviços de custódia de ativos válido.</t>
  </si>
  <si>
    <t>Ausência de contrato de custódia válido em até 3% dos clientes analisados.</t>
  </si>
  <si>
    <t>Ausência de contrato de custódia válido em 3,01% a 5% dos clientes analisados.</t>
  </si>
  <si>
    <t>Ausência de contrato de custódia válido em 5,01% a 10% dos clientes analisados.</t>
  </si>
  <si>
    <t>Ausência de contrato de custódia válido em 10,01% a 15% dos clientes analisados.</t>
  </si>
  <si>
    <t>Ausência de contrato de custódia válido em 15,01% a 20% dos clientes analisados.</t>
  </si>
  <si>
    <t>Ausência de contrato de custódia válido em 20,01% a 30% dos clientes analisados.</t>
  </si>
  <si>
    <t>Ausência de contrato de custódia válido em 30,01% a 50% dos clientes analisados.</t>
  </si>
  <si>
    <t>Ausência de contrato de custódia válido em mais de 50% dos clientes analisados.</t>
  </si>
  <si>
    <t>RB36</t>
  </si>
  <si>
    <t>O contrato de prestação de serviços de custódia de ativos deve conter, no mínimo, as disposições requeridas pelo Regulamento de Operações da BM&amp;FBOVESPA.</t>
  </si>
  <si>
    <t>O contrato de prestação de serviços de custódia de ativos não contém o mínimo das disposições requeridas pelo Regulamento de Operações da BM&amp;FBOVESPA.</t>
  </si>
  <si>
    <t>O contrato de prestação de serviços de custódia de ativos não contém o mínimo das disposições requeridas pelo Regulamento de Operações da BM&amp;FBOVESPA em até 3% dos clientes analisados.</t>
  </si>
  <si>
    <t>O contrato de prestação de serviços de custódia de ativos não contém o mínimo das disposições requeridas pelo Regulamento de Operações da BM&amp;FBOVESPA em 3,01% a 5% dos clientes analisados.</t>
  </si>
  <si>
    <t>O contrato de prestação de serviços de custódia de ativos não contém o mínimo das disposições requeridas pelo Regulamento de Operações da BM&amp;FBOVESPA em 5,01% a 10% dos clientes analisados.</t>
  </si>
  <si>
    <t>O contrato de prestação de serviços de custódia de ativos não contém o mínimo das disposições requeridas pelo Regulamento de Operações da BM&amp;FBOVESPA em 10,01% a 15% dos clientes analisados.</t>
  </si>
  <si>
    <t>O contrato de prestação de serviços de custódia de ativos não contém o mínimo das disposições requeridas pelo Regulamento de Operações da BM&amp;FBOVESPA em 15,01% a 20% dos clientes analisados.</t>
  </si>
  <si>
    <t>O contrato de prestação de serviços de custódia de ativos não contém o mínimo das disposições requeridas pelo Regulamento de Operações da BM&amp;FBOVESPA em 20,01% a 30% dos clientes analisados.</t>
  </si>
  <si>
    <t>O contrato de prestação de serviços de custódia de ativos não contém o mínimo das disposições requeridas pelo Regulamento de Operações da BM&amp;FBOVESPA em 30,01% a 50% dos clientes analisados.</t>
  </si>
  <si>
    <t>O contrato de prestação de serviços de custódia de ativos não contém o mínimo das disposições requeridas pelo Regulamento de Operações da BM&amp;FBOVESPA em mais de 50% dos clientes analisados.</t>
  </si>
  <si>
    <t>RB37</t>
  </si>
  <si>
    <t>No caso de utilização de cadastro simplificado de investidor não residente, o Agente de Custódia deve possuir contrato com o custodiante global (ou titular de conta coletiva), constando, no mínimo, as disposições requeridas pelo Regulamento de Operações da BM&amp;FBOVESPA.</t>
  </si>
  <si>
    <t>O contrato com o custodiante global (ou titular de conta coletiva) não contém as disposições mínimas requeridas pelo Regulamento de Operações da BM&amp;FBOVESPA.</t>
  </si>
  <si>
    <t>O contrato com o custodiante global (ou titular de conta coletiva) não contém as disposições mínimas requeridas pelo Regulamento de Operações da BM&amp;FBOVESPA em até 30% dos clientes analisados.</t>
  </si>
  <si>
    <t>O contrato com o custodiante global (ou titular de conta coletiva) não contém as disposições mínimas requeridas pelo Regulamento de Operações da BM&amp;FBOVESPA em 30,01% a 60% dos clientes analisados.</t>
  </si>
  <si>
    <t>O contrato com o custodiante global (ou titular de conta coletiva) não contém as disposições mínimas requeridas pelo Regulamento de Operações da BM&amp;FBOVESPA em mais de 60% dos clientes analisados.</t>
  </si>
  <si>
    <t>RB38</t>
  </si>
  <si>
    <t>No caso de utilização de cadastro simplificado de investidor não residente, o Participante deve possuir contrato com a instituição intermediária estrangeira, constando, no mínimo, as disposições requeridas pela regulamentação aplicável.</t>
  </si>
  <si>
    <t>O contrato do Participante com a instituição intermediária estrangeira não possui as cláusulas mínimas exigidas pela regulamentação.</t>
  </si>
  <si>
    <t>Itens 1.1, 1.2, 1.3 e 1.4 do Ofício BM&amp;FBOVESPA 053/2012</t>
  </si>
  <si>
    <t>- Cadastro Simplificado;
- Conteúdo mínimo do contrato celebrado entre o Participante e a instituição intermediária estrangeira;
- Prazos e forma de envio de informações;
- Verificação de conformidade.</t>
  </si>
  <si>
    <t>Ausência de contrato válido com a instituição intermediária estrangeira em até 30% dos clientes analisados.</t>
  </si>
  <si>
    <t>Art. 9º ICVM 505</t>
  </si>
  <si>
    <t>É facultado ao intermediário manter cadastro simplificado de investidores não residentes, desde que:
Parágrafo único.  Cabe à entidade administradora de mercado organizado definir o conteúdo mínimo do cadastro simplificado e possuir mecanismos de controle que garantam o cumprimento do disposto neste artigo.</t>
  </si>
  <si>
    <t>Ausência de contrato válido com a instituição intermediária estrangeira em 30,01% a 60% dos clientes analisados.</t>
  </si>
  <si>
    <t>Ausência de contrato válido com a instituição intermediária estrangeira em mais de 60% dos clientes analisados.</t>
  </si>
  <si>
    <t>Inciso I art. 10 ICVM 505</t>
  </si>
  <si>
    <t>As normas estabelecidas pelas entidades administradoras de mercados organizados para o cumprimento da presente Seção devem contemplar, no mínimo, o que segue:
I – obrigatoriedade de celebração de contrato escrito entre os intermediários brasileiros e os intermediários estrangeiros, o qual deve contemplar o seguinte conteúdo mínimo:
a) obrigação da instituição intermediária estrangeira em apresentar ao intermediário brasileiro, à entidade administradora do mercado organizado de que participe, ou diretamente à CVM, nos prazos estabelecidos, as informações cadastrais devidamente atualizadas capazes de suprir as exigências presentes na regulamentação da CVM que dispõe sobre o cadastro de clientes no âmbito do mercado de valores mobiliários;
b) cláusula que estabeleça a sujeição do contrato às leis brasileiras, e a competência do Poder Judiciário brasileiro para conhecer quaisquer demandas ajuizadas em razão de controvérsias derivadas do contrato, admitida a existência de compromisso arbitral, em que se estipule que a arbitragem deverá desenvolver-se no Brasil; e
c) cláusula que imponha a rescisão em caso de descumprimento da obrigação de fornecimento de informações cadastrais de investidores não residentes por requisição do intermediário brasileiro, da entidade administradora de mercado organizado ou de órgão público brasileiro com poderes de fiscalização. 
II – proibição do uso de cadastro simplificado por quaisquer intermediários para clientes que atuem por meio de instituição intermediária estrangeira que tenha descumprido a obrigação de fornecimento de informações sobre investidores não residentes;
III – prazos e forma de comunicação, pelo intermediário brasileiro à entidade administradora de mercado organizado em que estiver autorizado a operar, sobre a celebração, rescisão ou alteração do contrato a que se refere o inciso I do caput, bem como sobre o descumprimento de quaisquer estipulações nele contidas; e
IV – inclusão da verificação de conformidade dos contratos a que se refere o inciso I do caput e do cumprimento, pelos intermediários, das normas pertinentes na programação de trabalho do departamento de autorregulação da entidade administradora de mercado organizado.
 Parágrafo único.  As entidades administradoras de mercado organizado devem: 
I – submeter as normas mencionadas no caput à aprovação da CVM antes do início de sua vigência; e 
II – manter à disposição da CVM relação atualizada dos contratos celebrados entre as instituições intermediárias estrangeiras e os intermediários brasileiros sujeitos à sua autorregulação.</t>
  </si>
  <si>
    <t>OR</t>
  </si>
  <si>
    <t>ORDENS</t>
  </si>
  <si>
    <t>RB39</t>
  </si>
  <si>
    <t>O registro da ordem deve conter, pelo menos, as seguintes informações: Código ou nome de identificação do cliente; Data e horário de recepção da ordem; Prazo de validade da ordem; Numeração seqüencial e cronológica da ordem; Descrição do ativo objeto da ordem, com o código de negociação, a quantidade e o preço; Indicação de operação de pessoa vinculada ou de carteira própria; Natureza da operação (compra ou venda; tipo de mercado: a vista, a termo, de opções, futuros, de swap e de renda fixa; repasse ou operações de Participantes com Liquidação Direta (PLDs)); Tipo da ordem (Administrada, Casada, Discricionária, Limitada, a Mercado, Monitorada, de Financiamento e “Stop”); Identificação do emissor da ordem; Identificação do número da operação na BM&amp;FBOVESPA; Identificação do Operador de Pregão Eletrônico (código alfa) e do Operador de Mesa (nome); Indicação do status da ordem recebida (executada, não-executada ou cancelada).</t>
  </si>
  <si>
    <t>Identificação de erros, incorreções ou ausência de informações mandatórias nos registros das ordens do Participante em até 3% das ordens analisadas.</t>
  </si>
  <si>
    <t>Identificação de erros, incorreções ou ausência de informações mandatórias nos registros das ordens do Participante em 3,01% a 5% das ordens analisadas.</t>
  </si>
  <si>
    <t>Identificação de erros, incorreções ou ausência de informações mandatórias nos registros das ordens do Participante em 5,01% a 10% das ordens analisadas.</t>
  </si>
  <si>
    <t>Identificação de erros, incorreções ou ausência de informações mandatórias nos registros das ordens do Participante em 15,01% a 20% das ordens analisadas.</t>
  </si>
  <si>
    <t>Identificação de erros, incorreções ou ausência de informações mandatórias nos registros das ordens do Participante em 20,01% a 30% das ordens analisadas.</t>
  </si>
  <si>
    <t>Identificação de erros, incorreções ou ausência de informações mandatórias nos registros das ordens do Participante em 30,01% a 50% das ordens analisadas.</t>
  </si>
  <si>
    <t>Identificação de erros, incorreções ou ausência de informações mandatórias nos registros das ordens do Participante em mais de 50% das ordens analisadas.</t>
  </si>
  <si>
    <t>No relacionamento com o Cliente, o Participante deve observar o disposto no documento Regras e Parâmetros de Atuação.</t>
  </si>
  <si>
    <t>Identificamos que até 1% do total de pessoas vinculadas que operaram realizaram operações em desacordo com o previsto nas Regras e Parâmetros de Atuação do Participante.</t>
  </si>
  <si>
    <t>Identificamos que 1,01% a 5% do total das pessoas vinculadas que operaram realizaram operações em desacordo com o previsto nas Regras e Parâmetros de Atuação do Participante.</t>
  </si>
  <si>
    <t>Identificamos que 5,01% a 10% de pessoas vinculadas que operaram realizaram operações em desacordo com o previsto nas Regras e Parâmetros de Atuação do Participante.</t>
  </si>
  <si>
    <t>Identificamos que 10,01% a 15% do total de pessoas vinculadas que operaram realizaram operações em desacordo com o previsto nas Regras e Parâmetros de Atuação do Participante.</t>
  </si>
  <si>
    <t>Identificamos que 15,01% a 20% do total de pessoas vinculadas que operaram realizaram operações em desacordo com o previsto nas Regras e Parâmetros de Atuação do Participante.</t>
  </si>
  <si>
    <t>Identificamos que 20,01% a 30% do total de pessoas vinculadas que operaram realizaram operações em desacordo com o previsto nas Regras e Parâmetros de Atuação do Participante.</t>
  </si>
  <si>
    <t>Identificamos que 30,01% a 50% do total de pessoas vinculadas que operaram realizaram operações em desacordo com o previsto nas Regras e Parâmetros de Atuação do Participante.</t>
  </si>
  <si>
    <t>Identificamos que mais de 50% do total de pessoas vinculadas que operaram realizaram operações em desacordo com o previsto nas Regras e Parâmetros de Atuação do Participante.</t>
  </si>
  <si>
    <t>Identificamos operações de carteira própria em desacordo com o previsto nas Regras e Parâmetros de Atuação do Participante.</t>
  </si>
  <si>
    <t>Art. 19 da ICVM 505</t>
  </si>
  <si>
    <t>O intermediário deve executar as ordens nas condições indicadas pelo cliente ou, na falta de indicação, nas melhores condições que o mercado permita.</t>
  </si>
  <si>
    <t>Execução de ordem em desacordo com o solicitado pelo cliente em até 3% da amostra analisada.</t>
  </si>
  <si>
    <t>Execução de ordem em desacordo com o solicitado pelo cliente em 3,01% a 5% da amostra analisada.</t>
  </si>
  <si>
    <t>Execução de ordem em desacordo com o solicitado pelo cliente em 5,01% a 10% da amostra analisada.</t>
  </si>
  <si>
    <t>Execução de ordem em desacordo com o solicitado pelo cliente em 10,01% a 15% da amostra analisada.</t>
  </si>
  <si>
    <t>Execução de ordem em desacordo com o solicitado pelo cliente em 15,01% a 20% da amostra analisada.</t>
  </si>
  <si>
    <t>Execução de ordem em desacordo com o solicitado pelo cliente em 20,01% a 30% da amostra analisada.</t>
  </si>
  <si>
    <t>Execução de ordem em desacordo com o solicitado pelo cliente em 30,01% a 50% da amostra analisada.</t>
  </si>
  <si>
    <t>Execução de ordem em desacordo com o solicitado pelo cliente em mais de 50% da amostra analisada.</t>
  </si>
  <si>
    <t>Inciso III art. 35 da ICVM 505</t>
  </si>
  <si>
    <t>É vedado ao intermediário permitir o exercício das atividades próprias de integrante do sistema de distribuição de valores mobiliários por pessoas não autorizadas pela CVM para esse fim.</t>
  </si>
  <si>
    <t>Identificamos recepção de ordens por pessoa sem vínculo com o Participante.</t>
  </si>
  <si>
    <t>RB40</t>
  </si>
  <si>
    <t>Todas as ordens devem ser recebidas por profissional qualificado como Operador e vinculado ao Participante, devendo ser seguidos os critérios estabelecidos nas Regras e Parâmetros de Atuação e os critérios definidos pelo cliente em seu cadastro.</t>
  </si>
  <si>
    <t>Identificamos execução de ordens por pessoa sem vínculo com o Participante.</t>
  </si>
  <si>
    <t>Identificamos recepção de ordens por pessoa vinculada ao Participante e que não atua como profissional de operações.</t>
  </si>
  <si>
    <t>Identificamos execução de ordens por pessoa vinculada ao Participante e que não atua como profissional de operações.</t>
  </si>
  <si>
    <t>RB41</t>
  </si>
  <si>
    <t>O Participante somente deve permitir o exercício das atividades de intermediação de valores mobiliários por pessoas integrantes desse sistema, ou por pessoas que possuam vínculo empregatício, ou por pessoas que possuam contrato de prestação de serviços com o Participante e que estejam autorizadas pela CVM.</t>
  </si>
  <si>
    <t>Identificamos terceiros não integrantes do sistema de distribuição atuando nas áreas de operações ou comercial do Participante.</t>
  </si>
  <si>
    <t>Item 11.6 OC 053/2012</t>
  </si>
  <si>
    <t>O Participante somente deve permitir o exercício das atividades relacionadas à intermediação de valores mobiliários por pessoas com que mantenha  vínculo empregatício ou contratual e que estejam autorizadas pela CVM, quando aplicável.</t>
  </si>
  <si>
    <t>RB29</t>
  </si>
  <si>
    <t>O Participante deve dispor de mecanismo que garanta que somente aceitará ordens de compra e venda ou efetuará transferências de valores mobiliários transmitidas por procuração se os respectivos mandatários estiverem identificados no cadastro do cliente, que deve estar acompanhado de instrumento de mandato com poderes específicos.</t>
  </si>
  <si>
    <t>Identificamos até 3% das ordens analisadas transmitidas por pessoa não autorizada.</t>
  </si>
  <si>
    <t>Identificamos de 3,01% a 5% das ordens analisadas transmitidas por pessoa não autorizada.</t>
  </si>
  <si>
    <t>Identificamos de 5,01% a 10% das ordens analisadas transmitidas por pessoa não autorizada.</t>
  </si>
  <si>
    <t>Identificamos de 10,01% a 15% das ordens analisadas transmitidas por pessoa não autorizada.</t>
  </si>
  <si>
    <t>Identificamos de 15,01% a 20% das ordens analisadas transmitidas por pessoa não autorizada.</t>
  </si>
  <si>
    <t>Identificamos de 20,01% a 30% das ordens analisadas transmitidas por pessoa não autorizada.</t>
  </si>
  <si>
    <t>Identificamos de 30,01% a 50% das ordens analisadas transmitidas por pessoa não autorizada.</t>
  </si>
  <si>
    <t>Identificamos mais de 50% das ordens analisadas transmitidas por pessoa não autorizada.</t>
  </si>
  <si>
    <t>Assinatura que consta na ordem escrita diverge da assinatura no cadastro do cliente em até 3% da amostra analisada de ordens transmitidas pessoalmente.</t>
  </si>
  <si>
    <t>Assinatura que consta na ordem escrita diverge da assinatura no cadastro do cliente em 3,01% a 5% da amostra analisada de ordens transmitidas pessoalmente.</t>
  </si>
  <si>
    <t>Assinatura que consta na ordem escrita diverge da assinatura no cadastro do cliente em 5,01% a 10% da amostra analisada de ordens transmitidas pessoalmente.</t>
  </si>
  <si>
    <t>Assinatura que consta na ordem escrita diverge da assinatura no cadastro do cliente em 10,01% a 15% da amostra analisada de ordens transmitidas pessoalmente.</t>
  </si>
  <si>
    <t>Assinatura que consta na ordem escrita diverge da assinatura no cadastro do cliente em 15,01% a 20% da amostra analisada de ordens transmitidas pessoalmente.</t>
  </si>
  <si>
    <t>Assinatura que consta na ordem escrita diverge da assinatura no cadastro do cliente em 20,01% a 30% da amostra analisada de ordens transmitidas pessoalmente.</t>
  </si>
  <si>
    <t>Assinatura que consta na ordem escrita diverge da assinatura no cadastro do cliente em 30,01% a 50% da amostra analisada de ordens transmitidas pessoalmente.</t>
  </si>
  <si>
    <t>Assinatura que consta na ordem escrita diverge da assinatura no cadastro do cliente em mais de 50% da amostra analisada de ordens transmitidas pessoalmente.</t>
  </si>
  <si>
    <t>RB42</t>
  </si>
  <si>
    <t>A Mesa de Operações deve ser segregada fisicamente das demais Mesas de Operações pertencentes a outras instituições do mesmo grupo e/ou conglomerado financeiro, exceto nos casos em que o Participante somente opera para essas instituições.</t>
  </si>
  <si>
    <t>O Participante não segrega fisicamente sua mesa de operações das demais mesas pertencentes a outras instituições do mesmo grupo e/ou conglomerado financeiro.</t>
  </si>
  <si>
    <t>RB43</t>
  </si>
  <si>
    <t>O acesso ao ambiente da Mesa de Operações deve ser controlado.</t>
  </si>
  <si>
    <t>O acesso ao ambiente de negociação do Participante não é controlado.</t>
  </si>
  <si>
    <t>RB46</t>
  </si>
  <si>
    <t>É vedada a presença de clientes, em qualquer hipótese, no ambiente da Mesa de Operações.</t>
  </si>
  <si>
    <t>Identificamos clientes ou pessoas sem vínculo com o Participante no ambiente de negociação do Participante.</t>
  </si>
  <si>
    <t>RB44</t>
  </si>
  <si>
    <t>O Participante deve comunicar e disponibilizar mensalmente aos seus clientes relação de todas as operações em que pessoas vinculadas atuaram na contraparte dos negócios realizados.
Serão consideradas pessoas vinculadas conforme regulamentação vigente.</t>
  </si>
  <si>
    <t>O Participante não disponibiliza ou não comunica de forma mensal aos seus clientes a relação de todas as operações em que pessoas vinculadas atuaram na contraparte dos negócios realizados de forma consolidada.</t>
  </si>
  <si>
    <t>O Participante não disponibiliza ou não comunica de forma mensal aos seus clientes a relação de todas as operações em que pessoas vinculadas atuaram na contraparte dos negócios realizados de forma consolidada para até 1% dos clientes analisados.</t>
  </si>
  <si>
    <t>O Participante não disponibiliza ou não comunica de forma mensal aos seus clientes a relação de todas as operações em que pessoas vinculadas atuaram na contraparte dos negócios realizados de forma consolidada para 1,01% a 5% dos clientes analisados.</t>
  </si>
  <si>
    <t>O Participante não disponibiliza ou não comunica de forma mensal aos seus clientes a relação de todas as operações em que pessoas vinculadas atuaram na contraparte dos negócios realizados de forma consolidada para 5,01% a 10% dos clientes analisados.</t>
  </si>
  <si>
    <t>O Participante não disponibiliza ou não comunica de forma mensal aos seus clientes a relação de todas as operações em que pessoas vinculadas atuaram na contraparte dos negócios realizados de forma consolidada para 10,01% a 15% dos clientes analisados.</t>
  </si>
  <si>
    <t>O Participante não disponibiliza ou não comunica de forma mensal aos seus clientes a relação de todas as operações em que pessoas vinculadas atuaram na contraparte dos negócios realizados de forma consolidada para 15,01% a 20% dos clientes analisados.</t>
  </si>
  <si>
    <t>O Participante não disponibiliza ou não comunica de forma mensal aos seus clientes a relação de todas as operações em que pessoas vinculadas atuaram na contraparte dos negócios realizados de forma consolidada para 20,01% a 30% dos clientes analisados.</t>
  </si>
  <si>
    <t>O Participante não disponibiliza ou não comunica de forma mensal aos seus clientes a relação de todas as operações em que pessoas vinculadas atuaram na contraparte dos negócios realizados de forma consolidada para 30,01% a 50% dos clientes analisados.</t>
  </si>
  <si>
    <t>O Participante não disponibiliza ou não comunica de forma mensal aos seus clientes a relação de todas as operações em que pessoas vinculadas atuaram na contraparte dos negócios realizados de forma consolidada para mais de 50% dos clientes analisados.</t>
  </si>
  <si>
    <t>RB45</t>
  </si>
  <si>
    <t>O Participante deve destacar as seguintes informações em seu site na internet, com atualização mensal:
i) Relação entre quantidade de negócios de pessoas vinculadas e quantidade total de negócios do Participante, por mercado;
ii) Relação entre quantidade de negócios de pessoas vinculadas, exceto carteira própria, e quantidade total de negócios do Participante, por mercado;
iii) Relação entre quantidade de negócios de carteira própria e quantidade total de negócios do Participante, por mercado;
iv) Relação entre quantidade de negócios de pessoas vinculadas cujas contrapartes sejam clientes do Participante e quantidade total de negócios de pessoas vinculadas.
Serão consideradas pessoas vinculadas conforme regulamentação vigente.</t>
  </si>
  <si>
    <t>O Participante não disponibiliza em seu site, de forma mensal, as informações requeridas por este item do Roteiro Básico do PQO.</t>
  </si>
  <si>
    <t>O Participante disponibiliza parcialmente em seu site, de forma mensal, as informações requeridas por este item do Roteiro Básico do PQO.</t>
  </si>
  <si>
    <t>As informações divulgadas pelo Participante apresentam diferenças em relação aos valores calculados pela BSM.</t>
  </si>
  <si>
    <t>RB47</t>
  </si>
  <si>
    <t>As atividades de gestão de carteiras de valores mobiliários, incluindo Clubes de Investimento, devem ser segregadas das demais atividades de execução de ordens do Participante.</t>
  </si>
  <si>
    <t>O Participante não segrega as atividades de gestão de carteiras de valores mobiliários das demais atividades de execução de ordens.</t>
  </si>
  <si>
    <t>Inciso I do parágrafo único do art. 31 ICVM 505</t>
  </si>
  <si>
    <t>Identificar quaisquer conflitos de interesses que possam surgir entre ele, ou pessoas vinculadas a ele, e seus clientes, ou entre os clientes.</t>
  </si>
  <si>
    <t>O Diretor responsável pela administração de carteiras de valores mobiliários de terceiros não pode ser responsável por nenhuma outra atividade no mercado de capitais, na instituição ou fora dela.</t>
  </si>
  <si>
    <t>Art. 15 ICVM 306</t>
  </si>
  <si>
    <t>Na administração de carteira de valores imobiliários deve ser assegurada a completa segregação das demais atividades exercidas pela pessoa jurídica, devendo ser adotados procedimentos operacionais.</t>
  </si>
  <si>
    <t>Art. 3º ICVM 306</t>
  </si>
  <si>
    <t>A administração profissional de carteira de valores mobiliários só pode ser exercida por pessoa natural ou jurídica autorizada pela CVM.</t>
  </si>
  <si>
    <t>Participante exerce atividade de administração de carteira sem autorização da CVM.,</t>
  </si>
  <si>
    <t>RB48</t>
  </si>
  <si>
    <t>O Participante deve registrar todas as ocorrências de operações lançadas na conta erro e motivos que levaram a tal lançamento.</t>
  </si>
  <si>
    <t>O Participante não registra as ocorrências de operações lançadas na conta erro e motivos que levaram a tal lançamento.</t>
  </si>
  <si>
    <t>O Participante não registra as ocorrências para parte das operações lançadas na conta erro e motivos que levaram a tal lançamento.</t>
  </si>
  <si>
    <t>O Participante não registrou as ocorrências de operações lançadas na conta erro e motivos que levaram a tal lançamento em até 3% da amostra analisada.</t>
  </si>
  <si>
    <t>O Participante não registrou as ocorrências de operações lançadas na conta erro e motivos que levaram a tal lançamento em 3,01 a 5% da amostra analisada.</t>
  </si>
  <si>
    <t>O Participante não registrou as ocorrências de operações lançadas na conta erro e motivos que levaram a tal lançamento em 5,01 a 10% da amostra analisada.</t>
  </si>
  <si>
    <t>O Participante não registrou as ocorrências de operações lançadas na conta erro e motivos que levaram a tal lançamento em 10,01 a 15% da amostra analisada.</t>
  </si>
  <si>
    <t>O Participante não registrou as ocorrências de operações lançadas na conta erro e motivos que levaram a tal lançamento em 15,01 a 20% da amostra analisada.</t>
  </si>
  <si>
    <t>O Participante não registrou as ocorrências de operações lançadas na conta erro e motivos que levaram a tal lançamento em 20,01 a 30% da amostra analisada.</t>
  </si>
  <si>
    <t>O Participante não registrou as ocorrências de operações lançadas na conta erro e motivos que levaram a tal lançamento em 30,01 a 50% da amostra analisada.</t>
  </si>
  <si>
    <t>O Participante não registrou as ocorrências de operações lançadas na conta erro e motivos que levaram a tal lançamento em mais de 50% da amostra analisada.</t>
  </si>
  <si>
    <t>O Participante não apresentou documentação suporte do erro operacional para até 3% da amostra analisada.</t>
  </si>
  <si>
    <t>O Participante não apresentou documentação suporte do erro operacional para 3,01 a 5% da amostra analisada.</t>
  </si>
  <si>
    <t>O Participante não apresentou documentação suporte do erro operacional para 5,01 a 10% da amostra analisada.</t>
  </si>
  <si>
    <t>O Participante não apresentou documentação suporte do erro operacional para 10,01 a 15% da amostra analisada.</t>
  </si>
  <si>
    <t>O Participante não apresentou documentação suporte do erro operacional para 15,01 a 20% da amostra analisada.</t>
  </si>
  <si>
    <t>O Participante não apresentou documentação suporte do erro operacional para 20,01 a 30% da amostra analisada.</t>
  </si>
  <si>
    <t>O Participante não apresentou documentação suporte do erro operacional para 30,01 a 50% da amostra analisada.</t>
  </si>
  <si>
    <t>O Participante não apresentou documentação suporte do erro operacional para mais de 50% da amostra analisada.</t>
  </si>
  <si>
    <t>Art. 22 da ICVM 505</t>
  </si>
  <si>
    <t>Art. 22.  O intermediário deve identificar o comitente final em todas as:
III – operações que execute ou registre.
§ 3º  A CVM pode autorizar a entidade administradora de mercado organizado a estabelecer prazos maiores para a identificação de comitentes finais quando as características operacionais o justificarem.</t>
  </si>
  <si>
    <t>Identificamos operações reespecificadas em desacordo com a regulamentação em até 3% do total de operações.</t>
  </si>
  <si>
    <t>Art. 23 da ICVM 505</t>
  </si>
  <si>
    <t>É vedada a reespecificação de negócios, salvo nas hipóteses expressamente previstas neste artigo.</t>
  </si>
  <si>
    <t>Identificamos operações reespecificadas em desacordo com a regulamentação em mais de 3% do total de operações.</t>
  </si>
  <si>
    <t>RB49</t>
  </si>
  <si>
    <t>Operações de carteira própria e de pessoas vinculadas somente devem ser executadas com a informação do comitente final e, portanto, não podem ser reespecificadas.</t>
  </si>
  <si>
    <t xml:space="preserve">Identificação de operações de carteira própria e pessoa vinculada executadas sem especificação do comitente final em até 0,5% do total de operações de pessoas vinculadas. </t>
  </si>
  <si>
    <t xml:space="preserve">Identificação de operações de carteira própria e pessoa vinculada executadas sem especificação do comitente final de 0,51 até 3% do total de operações de pessoas vinculadas. </t>
  </si>
  <si>
    <t xml:space="preserve">Identificação de operações de carteira própria e pessoa vinculada executadas sem especificação do comitente final de 3,01 até 6% do total de operações de pessoas vinculadas. </t>
  </si>
  <si>
    <t xml:space="preserve">Identificação de operações de carteira própria e pessoa vinculada executadas sem especificação do comitente final em mais de 6% do total de operações de pessoas vinculadas. </t>
  </si>
  <si>
    <t>Identificação de operações de carteira própria e pessoa vinculada reespecificadas em até 0,5% do total de operações de pessoas vinculadas.</t>
  </si>
  <si>
    <t>Identificação de operações de carteira própria e pessoa vinculada reespecificadas de 0,51 até 1,5% do total de operações de pessoas vinculadas.</t>
  </si>
  <si>
    <t>Identificação de operações de carteira própria e pessoa vinculada reespecificadas de 1,51 até 3% do total de operações de pessoas vinculadas.</t>
  </si>
  <si>
    <t xml:space="preserve">Identificação de operações de carteira própria e pessoa vinculada reespecificadas em mais de 3% do total de operações de pessoas vinculadas. </t>
  </si>
  <si>
    <t>Negócios executados na conta erro e reespecificados para outros clientes em até 0,5% do total de operações.</t>
  </si>
  <si>
    <t>Negócios executados na conta erro e reespecificados para outros clientes 0,51 até 1,5% do total de operações.</t>
  </si>
  <si>
    <t>Negócios executados na conta erro e reespecificados para outros clientes 1,51 até 3% do total de operações.</t>
  </si>
  <si>
    <t>Negócios executados na conta erro e reespecificados para outros clientes em mais de 3% do total de operações.</t>
  </si>
  <si>
    <t>RB50</t>
  </si>
  <si>
    <t>A reversão de operações lançadas na conta erro deve obedecer aos critérios de priorização de execução de ordens definidos nas Regras e Parâmetros de Atuação.</t>
  </si>
  <si>
    <t>Reversão de operações lançadas na conta erro que não obedece aos critérios de priorização de execução de ordens definidos nas RPA em até 3% da amostra analisada.</t>
  </si>
  <si>
    <t>Reversão de operações lançadas na conta erro que não obedece aos critérios de priorização de execução de ordens definidos nas RPA em 3,01% a 5% da amostra analisada.</t>
  </si>
  <si>
    <t>Reversão de operações lançadas na conta erro que não obedece aos critérios de priorização de execução de ordens definidos nas RPA em 5,01% a 10% da amostra analisada.</t>
  </si>
  <si>
    <t>Reversão de operações lançadas na conta erro que não obedece aos critérios de priorização de execução de ordens definidos nas RPA em 10,01% a 15% da amostra analisada.</t>
  </si>
  <si>
    <t>Reversão de operações lançadas na conta erro que não obedece aos critérios de priorização de execução de ordens definidos nas RPA em 15,01% a 20% da amostra analisada.</t>
  </si>
  <si>
    <t>Reversão de operações lançadas na conta erro que não obedece aos critérios de priorização de execução de ordens definidos nas RPA em 20,01% a 30% da amostra analisada.</t>
  </si>
  <si>
    <t>Reversão de operações lançadas na conta erro que não obedece aos critérios de priorização de execução de ordens definidos nas RPA em 30,01% a 50% da amostra analisada.</t>
  </si>
  <si>
    <t>Reversão de operações lançadas na conta erro que não obedece aos critérios de priorização de execução de ordens definidos nas RPA em mais de 50% da amostra analisada.</t>
  </si>
  <si>
    <t>RB51</t>
  </si>
  <si>
    <t>Operações de carteira própria não devem ser registradas na conta erro.</t>
  </si>
  <si>
    <t>Identificação de operações registradas na conta erro do Participante que não possuem natureza de erro operacional em até 3% da amostra analisada (carteira própria, facilitation, etc).</t>
  </si>
  <si>
    <t>Identificação de operações registradas na conta erro do Participante que não possuem natureza de erro operacional em  3,01% a 5% da amostra analisada (carteira própria, facilitation, etc).</t>
  </si>
  <si>
    <t>RB52</t>
  </si>
  <si>
    <t>Operações de natureza de erro operacional devem ser lançadas na conta erro, independentemente do resultado positivo ou negativo da operação.</t>
  </si>
  <si>
    <t>Identificação de operações registradas na conta erro do Participante que não possuem natureza de erro operacional em  5,01% a 10% da amostra analisada (carteira própria, facilitation, etc).</t>
  </si>
  <si>
    <t>Identificação de operações registradas na conta erro do Participante que não possuem natureza de erro operacional em  10,01% a 20% da amostra analisada (carteira própria, facilitation, etc).</t>
  </si>
  <si>
    <t>Identificação de operações registradas na conta erro do Participante que não possuem natureza de erro operacional em  20,01% a 30% da amostra analisada (carteira própria, facilitation, etc).</t>
  </si>
  <si>
    <t>Identificação de operações registradas na conta erro do Participante que não possuem natureza de erro operacional em mais de 30% da amostra analisada (carteira própria, facilitation, etc).</t>
  </si>
  <si>
    <t>RB53</t>
  </si>
  <si>
    <t>O documento que confirmar a execução de ordens do cliente deve destacar a atuação das sociedades corretoras ou de pessoas a ela vinculadas, quando estas estiverem agindo na contrapartida da operação.</t>
  </si>
  <si>
    <t>Identificamos até 2 notas de corretagem sem identificação de participação de pessoas vinculadas e/ou carteira própria na contraparte de operações de clientes.</t>
  </si>
  <si>
    <t>Identificamos de 3 a 5 notas de corretagem sem identificação de participação de pessoas vinculadas e/ou carteira própria na contraparte de operações de clientes.</t>
  </si>
  <si>
    <t>Identificamos de 6 a 10 notas de corretagem sem identificação de participação de pessoas vinculadas e/ou carteira própria na contraparte de operações de clientes.</t>
  </si>
  <si>
    <t>Identificamos de 11 a 20 notas de corretagem sem identificação de participação de pessoas vinculadas e/ou carteira própria na contraparte de operações de clientes.</t>
  </si>
  <si>
    <t>Identificamos de 21 a 30 notas de corretagem sem identificação de participação de pessoas vinculadas e/ou carteira própria na contraparte de operações de clientes.</t>
  </si>
  <si>
    <t>Identificamos mais de 30 notas de corretagem sem identificação de participação de pessoas vinculadas e/ou carteira própria na contraparte de operações de clientes.</t>
  </si>
  <si>
    <t>RB54</t>
  </si>
  <si>
    <t>O Participante deve definir e monitorar alçadas de seus Operadores nos sistemas de negociação.</t>
  </si>
  <si>
    <t>O Participante não definiu alçadas para até 1% dos operadores nos sistemas de negociação.</t>
  </si>
  <si>
    <t>O Participante não definiu alçadas para 1,01% a 5% dos operadores nos sistemas de negociação.</t>
  </si>
  <si>
    <t>O Participante não definiu alçadas para 5,01% a 10% dos operadores nos sistemas de negociação.</t>
  </si>
  <si>
    <t>O Participante não definiu alçadas para 10,01% a 15% dos operadores nos sistemas de negociação.</t>
  </si>
  <si>
    <t>O Participante não definiu alçadas para 15,01% a 20% dos operadores nos sistemas de negociação.</t>
  </si>
  <si>
    <t>O Participante não definiu alçadas para 20,01% a 30% dos operadores nos sistemas de negociação.</t>
  </si>
  <si>
    <t>O Participante não definiu alçadas para 30,01% a 50% dos operadores nos sistemas de negociação.</t>
  </si>
  <si>
    <t>O Participante não definiu alçadas para mais de 50% dos operadores nos sistemas de negociação.</t>
  </si>
  <si>
    <t>O Participante não configurou alçadas para até 1% dos operadores nos sistemas de negociação.</t>
  </si>
  <si>
    <t>O Participante não configurou alçadas para 1,01% a 5% dos operadores nos sistemas de negociação.</t>
  </si>
  <si>
    <t>O Participante não configurou alçadas para 5,01% a 10% dos operadores nos sistemas de negociação.</t>
  </si>
  <si>
    <t>O Participante não configurou alçadas para 10,01% a 15% dos operadores nos sistemas de negociação.</t>
  </si>
  <si>
    <t>O Participante não configurou alçadas para 15,01% a 20% dos operadores nos sistemas de negociação.</t>
  </si>
  <si>
    <t>O Participante não configurou alçadas para 20,01% a 30% dos operadores nos sistemas de negociação.</t>
  </si>
  <si>
    <t>O Participante não configurou alçadas para 30,01% a 50% dos operadores nos sistemas de negociação.</t>
  </si>
  <si>
    <t>O Participante não configurou alçadas para mais de 50% dos operadores nos sistemas de negociação.</t>
  </si>
  <si>
    <t>Divergência entre o limite de alçada do operador parametrizado no sistema e o definido pelo Participante em até 3% da amostra analisada.</t>
  </si>
  <si>
    <t>Divergência entre o limite de alçada do operador parametrizado no sistema e o definido pelo Participante em 3,01% a 5% da amostra analisada.</t>
  </si>
  <si>
    <t>Divergência entre o limite de alçada do operador parametrizado no sistema e o definido pelo Participante em 5,01% a 10% da amostra analisada.</t>
  </si>
  <si>
    <t>Divergência entre o limite de alçada do operador parametrizado no sistema e o definido pelo Participante em 10,01% a 15% da amostra analisada.</t>
  </si>
  <si>
    <t>Divergência entre o limite de alçada do operador parametrizado no sistema e o definido pelo Participante em 15,01% a 20% da amostra analisada.</t>
  </si>
  <si>
    <t>Divergência entre o limite de alçada do operador parametrizado no sistema e o definido pelo Participante em 20,01% a 30% da amostra analisada.</t>
  </si>
  <si>
    <t>Divergência entre o limite de alçada do operador parametrizado no sistema e o definido pelo Participante em 30,01% a 50% da amostra analisada.</t>
  </si>
  <si>
    <t>Divergência entre o limite de alçada do operador parametrizado no sistema e o definido pelo Participante em mais de 50% da amostra analisada.</t>
  </si>
  <si>
    <t>RB55</t>
  </si>
  <si>
    <t>O Participante deve utilizar sistema informatizado de registro e controle de ordens.</t>
  </si>
  <si>
    <t>O Participante não possui sistema informatizado de registro e controle de ordens.</t>
  </si>
  <si>
    <t>RB56</t>
  </si>
  <si>
    <t>O Participante deve dispor de instrumento de controle que, em caso de concorrência de ordens, os negócios de clientes (pessoas não vinculadas) tenham sempre prioridade sobre os negócios de carteira própria e de pessoas vinculadas.</t>
  </si>
  <si>
    <t>Inexistência de controles que visem assegurar que, em caso de concorrência de ordens, os negócios de clientes (pessoas não vinculadas) tenham sempre prioridade sobre os negócios de carteira própria e de pessoas vinculadas.</t>
  </si>
  <si>
    <t>RB57</t>
  </si>
  <si>
    <t>O Participante deve gravar, de forma inteligível, todas as ordens verbais recebidas por telefone ou dispositivo semelhante e todas as ordens escritas recebidas por sistema de mensagem instantânea emitidas pelos clientes. Ordens recebidas pessoalmente devem ser registradas por escrito.</t>
  </si>
  <si>
    <t>O Participante não possui sistema de gravação de voz para ordens transmitidas para sua mesa de operações.</t>
  </si>
  <si>
    <t>O Participante não possui sistema de gravação de mensageria para ordens transmitidas para  sua mesa de operações.</t>
  </si>
  <si>
    <t>O Participante não possui sistema de gravação de e-mail para ordens transmitidas para  sua mesa de operações.</t>
  </si>
  <si>
    <t>O Participante não possui sistema de gravação de mensageria FIX para ordens transmitidas para sua mesa de operações.</t>
  </si>
  <si>
    <t>O Participante não apresentou gravações de ordens ou apresentou gravações de ordens que não reproduzem claramente o diálogo (ou ininteligíveis) em até 3% da amostra analisada.</t>
  </si>
  <si>
    <t>Item 2.1 OC 053/2012</t>
  </si>
  <si>
    <t>O Participante deverá manter sistema de registro da totalidade das Ordens emitidas pelos Comitentes à mesa de operações, recebidas por prepostos e/ou conexões automatizadas, inclusive agentes autônomos de investimento.</t>
  </si>
  <si>
    <t>O Participante não apresentou gravações de ordens ou apresentou gravações de ordens que não reproduzem claramente o diálogo (ou ininteligíveis) em 3,01% a 5% da amostra analisada.</t>
  </si>
  <si>
    <t>O Participante não apresentou gravações de ordens ou apresentou gravações de ordens que não reproduzem claramente o diálogo (ou ininteligíveis) em 5,01% a 10% da amostra analisada.</t>
  </si>
  <si>
    <t>O Participante não apresentou gravações de ordens ou apresentou gravações de ordens que não reproduzem claramente o diálogo (ou ininteligíveis) em 10,01% a 20% da amostra analisada.</t>
  </si>
  <si>
    <t>Item 2.2 OC 053/2012</t>
  </si>
  <si>
    <t>O sistema de registro de Ordens deverá incluir Ordens transmitidas: (i) por diálogos mantidos por telefone ou por outros sistemas de transmissão de voz; (ii) por sistema de mensageria instantâneas; (iii) pessoalmente; ou (iv) por conexões automatizadas.</t>
  </si>
  <si>
    <t>O Participante não apresentou gravações de ordens ou apresentou gravações de ordens que não reproduzem claramente o diálogo (ou ininteligíveis) em 20,01% a 30% da amostra analisada.</t>
  </si>
  <si>
    <t>O Participante não apresentou gravações de ordens ou apresentou gravações de ordens que não reproduzem claramente o diálogo (ou ininteligíveis) em 30,01% a 50% da amostra analisada.</t>
  </si>
  <si>
    <t>Item 2.5.1 OC 053/2012</t>
  </si>
  <si>
    <t>O registro das Ordens transmitidas por telefone ou outros sistemas de transmissão de voz deverá ocorrer por sistema de gravação que possibilite a reprodução, com clareza, do diálogo mantido pelo Cliente ou por seu Representante com o Participante ou seus prepostos (inclusive agentes autônomos de investimento), contendo:
(a) A data, o horário do início, horário do fim ou a duração de cada gravação dos diálogos mantidos com os clientes;
(b) A identificação do Representante do Participante ou de seus prepostos (inclusive agentes autônomos de investimento) e respectivo ramal telefônico ou identificados equivalente;
(c) A natureza da Ordem, de compra ou de venda, e do tipo de Ordem (conforme previsto na regulamentação aplicável);
(d) O prazo de validade da Ordem;
(e) A descrição do Ativo, das quantidades e dos preços, se for o caso; e
(f) Controle do total das gravações feitas a cada dia.</t>
  </si>
  <si>
    <t>O Participante não apresentou gravações de ordens ou apresentou gravações de ordens que não reproduzem claramente o diálogo (ou ininteligíveis) em mais de 50% da amostra analisada.</t>
  </si>
  <si>
    <t>Item 2.7.1 OC 053/2012</t>
  </si>
  <si>
    <t>Ordens recebidas pessoalmente devem ser registradas por escrito, observando-se, no que for aplicável, a disposição do item 2.5.1.</t>
  </si>
  <si>
    <t>Ausência de informações em até 3% da amostra analisada de ordens recebidas.</t>
  </si>
  <si>
    <t>Ausência de informações em 3,01% a 5% da amostra analisada de ordens recebidas.</t>
  </si>
  <si>
    <t>Ausência de informações em 5,01% a 10% da amostra analisada de ordens recebidas.</t>
  </si>
  <si>
    <t>Ausência de informações em 10,01% a 20% da amostra analisada de ordens recebidas.</t>
  </si>
  <si>
    <t>Ausência de informações em 20,01% a 30% da amostra analisada de ordens recebidas.</t>
  </si>
  <si>
    <t>Ausência de informações em 30,01% a 50% da amostra analisada de ordens recebidas.</t>
  </si>
  <si>
    <t>Ausência de informações em mais de 50% da amostra analisada de ordens recebidas.</t>
  </si>
  <si>
    <t>Art. 14 ICVM 505</t>
  </si>
  <si>
    <t>O intermediário que atue em mercado organizado deve manter sistema de gravação de todos os diálogos mantidos com seus clientes, inclusive por intermédio de prepostos, de forma a registrar as ordens transmitidas por telefone ou outros sistemas de transmissão de voz.
§ 2º  As entidades administradoras de mercados organizados devem adotar regulamento sobre o sistema de gravação de que trata o caput e realizar sua fiscalização.
§ 3º  O regulamento do sistema de gravação deve estabelecer os critérios e padrões mínimos de disponibilidade do sistema e de recuperação das informações.
§ 4º  As entidades administradoras devem submeter à aprovação da CVM o regulamento sobre o sistema de gravação de que trata o caput.</t>
  </si>
  <si>
    <t>RB58</t>
  </si>
  <si>
    <t>O Participante deve manter íntegras todas as transmissões de ordens recebidas dos clientes pelo prazo mínimo de 5 (cinco) anos e em que constem registradas as seguintes informações: data, horário de início, horário fim ou duração, ramal telefônico, usuário de origem e de destino.</t>
  </si>
  <si>
    <t>O Participante não armazena gravações de ordens transmitidas por voz pelo período definido pela regulamentação.</t>
  </si>
  <si>
    <t>RB93</t>
  </si>
  <si>
    <t>O Participante deve manter os registros e os documentos relativos ao recebimento e à transmissão de ordens arquivados pelo prazo previsto na regulamentação pertinente.</t>
  </si>
  <si>
    <t>O Participante não armazena gravações de ordens transmitida por sistemas de mensageria pelo período definido pela regulamentação.</t>
  </si>
  <si>
    <t>Item 2.3 OC 053/2012</t>
  </si>
  <si>
    <t>A integralidade dos registros e gravações realizadas deverá ser mantida pelo Participante pelo prazo de 5 (cinco) anos a contar da data da realização da operação ou por prazo superior, em caso de processo administrativo, quando determinado pela CVM, pela BM&amp;FBOVESPA ou pela BSM.</t>
  </si>
  <si>
    <t>O Participante não armazena gravações de ordens transmitida por e-mail pelo período definido pela regulamentação.</t>
  </si>
  <si>
    <t>O Participante não armazena gravações de ordens transmitida por mensageria FIX pelo período definido pela regulamentação.</t>
  </si>
  <si>
    <t>O Participante não armazena gravações de ordens presenciais registradas por escrito pelo período definido pela regulamentação.</t>
  </si>
  <si>
    <t>RB59</t>
  </si>
  <si>
    <t>É vedada a atuação das sociedades corretoras, bem como das pessoas a elas vinculadas,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</si>
  <si>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até 1%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</si>
  <si>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1,01% até 5%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</si>
  <si>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5,01% até 10%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</si>
  <si>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§2º art. 7º ICVM 117</t>
  </si>
  <si>
    <t>É vedada a atuação das sociedades corretoras, bem como das pessoas a elas vinculadas,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nº 2.285/86, por elas administrados.</t>
  </si>
  <si>
    <t>Do total de negócios diretos envolvendo pessoas vinculadas e carteira própria, identificamos de 10,01% até 15%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</si>
  <si>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15,01% até 20%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</si>
  <si>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20,01% até 30%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</si>
  <si>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30,01% até 50%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</si>
  <si>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mais de 50%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</si>
  <si>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RB60</t>
  </si>
  <si>
    <t>É vedado ao Participante que seja administrador de carteira de valores mobiliários atuar como contraparte, direta ou indiretamente, em negócios com carteiras que administre.</t>
  </si>
  <si>
    <t>Do total de negócios diretos envolvendo pessoas vinculadas e carteira própria, identificamos até 1% de operações de carteira própria ou pessoas vinculadas ao Participante na contraparte de carteira de valores mobiliários administradas por este, direta ou indiretamente.</t>
  </si>
  <si>
    <t>Do total de negócios diretos envolvendo pessoas vinculadas e carteira própria, identificamos de 1,01% até 5% de operações de carteira própria ou pessoas vinculadas ao Participante na contraparte de carteira de valores mobiliários administradas por este, direta ou indiretamente.</t>
  </si>
  <si>
    <t>Do total de negócios diretos envolvendo pessoas vinculadas e carteira própria, identificamos de 5,01% até 10% de operações de carteira própria ou pessoas vinculadas ao Participante na contraparte de carteira de valores mobiliários administradas por este, direta ou indiretamente.</t>
  </si>
  <si>
    <t>Do total de negócios diretos envolvendo pessoas vinculadas e carteira própria, identificamos de 10,01% até 15% de operações de carteira própria ou pessoas vinculadas ao Participante na contraparte de carteira de valores mobiliários administradas por este, direta ou indiretamente.</t>
  </si>
  <si>
    <t>Do total de negócios diretos envolvendo pessoas vinculadas e carteira própria, identificamos de 15,01% até 20% de operações de carteira própria ou pessoas vinculadas ao Participante na contraparte de carteira de valores mobiliários administradas por este, direta ou indiretamente.</t>
  </si>
  <si>
    <t>Do total de negócios diretos envolvendo pessoas vinculadas e carteira própria, identificamos de 20,01% até 30% de operações de carteira própria ou pessoas vinculadas ao Participante na contraparte de carteira de valores mobiliários administradas por este, direta ou indiretamente.</t>
  </si>
  <si>
    <t>Do total de negócios diretos envolvendo pessoas vinculadas e carteira própria, identificamos de 30,01% até 50% de operações de carteira própria ou pessoas vinculadas ao Participante na contraparte de carteira de valores mobiliários administradas por este, direta ou indiretamente.</t>
  </si>
  <si>
    <t>Do total de negócios diretos envolvendo pessoas vinculadas e carteira própria, identificamos mais de 50% de operações de carteira própria ou pessoas vinculadas ao Participante na contraparte de carteira de valores mobiliários administradas por este, direta ou indiretamente.</t>
  </si>
  <si>
    <t>RB62</t>
  </si>
  <si>
    <t>O repasse de operações, nas hipóteses em que admitidos, deve estar suportado por contrato válido (tripartite ou brokerage).</t>
  </si>
  <si>
    <t>Operações de repasse sem suporte de contrato válido (tripartite ou brokerage) em até 3% da amostra analisada.</t>
  </si>
  <si>
    <t>Operações de repasse sem suporte de contrato válido (tripartite ou brokerage) em 3,01% a 5% da amostra analisada.</t>
  </si>
  <si>
    <t>Operações de repasse sem suporte de contrato válido (tripartite ou brokerage) em 5,01% a 10% da amostra analisada.</t>
  </si>
  <si>
    <t>Operações de repasse sem suporte de contrato válido (tripartite ou brokerage) em 10,01% a 15% da amostra analisada.</t>
  </si>
  <si>
    <t>Operações de repasse sem suporte de contrato válido (tripartite ou brokerage) em 15,01% a 20% da amostra analisada.</t>
  </si>
  <si>
    <t>Operações de repasse sem suporte de contrato válido (tripartite ou brokerage) em 20,01% a 30% da amostra analisada.</t>
  </si>
  <si>
    <t>Operações de repasse sem suporte de contrato válido (tripartite ou brokerage) em 30,01% a 50% da amostra analisada.</t>
  </si>
  <si>
    <t>Operações de repasse sem suporte de contrato válido (tripartite ou brokerage) em mais de 50% da amostra analisada.</t>
  </si>
  <si>
    <t>RB64</t>
  </si>
  <si>
    <t>As pessoas vinculadas ao Participante somente poderão negociar valores mobiliários por conta própria, direta ou indiretamente, por intermédio do Participante à qual estiverem vinculados.</t>
  </si>
  <si>
    <t>Identificação de operações de pessoas vinculadas ao Participante operando por intermédio de outros Participantes.</t>
  </si>
  <si>
    <t>Art. 25 ICVM 505</t>
  </si>
  <si>
    <t>As pessoas vinculadas ao intermediário somente podem negociar valores mobiliários por conta própria, direta ou indiretamente, por meio do intermediário a que estiverem vinculadas.</t>
  </si>
  <si>
    <t>RB61</t>
  </si>
  <si>
    <t xml:space="preserve">O Participante deve gerenciar o roteamento de ordens via conexão automatizada conforme regulamentação aplicável.
</t>
  </si>
  <si>
    <t xml:space="preserve">Usuários vinculados ao Participante, porém não autorizados a operar (exemplo: funcionário de cadastro inserindo ofertas em nome de clientes), que inseriram ofertas nos sistemas de gerenciamento de ordens (OMS) utilizando sessões em desacordo com a regulamentação. </t>
  </si>
  <si>
    <t xml:space="preserve">Usuários não autorizados (exemplo: genéricos, sem vínculo, não identificado e desligado) que inseriram ofertas nos sistemas de gerenciamento de ordens (OMS) utilizando sessões em desacordo com a regulamentação. </t>
  </si>
  <si>
    <t>O Participante não apresentou até 15% das ordens analisadas, oriundas de erros de sessão.</t>
  </si>
  <si>
    <t>Item 14 OC 030/2010</t>
  </si>
  <si>
    <t>Sessão DMA: Acessada direta e exclusivamente pelo cliente final, ou seja, aquele para o qual são alocados os negócios originados de ordens enviadas por meio dela.
Sessão Repassador: Acessado exclusivamente pelo repassador de ordens de clientes finais.
Sessão Mesa de Operações: Destinada exclusivamente ao envio de ordens por profissionais da mesa de operações da Corretora, incluídas as ordens para carteira própria da Corretora.</t>
  </si>
  <si>
    <t>O Participante não apresentou de 15,01% a 35%  das ordens analisadas, oriundas de erros de sessão.</t>
  </si>
  <si>
    <t>O Participante não apresentou de 35,01% a 45% das ordens analisadas, oriundas de erros de sessão.</t>
  </si>
  <si>
    <t>O Participante não apresentou mais de 45% das ordens analisadas, oriundas de erros de sessão.</t>
  </si>
  <si>
    <t>Negócios reespecificados executados por meio de sessão que não permite reespecificação.</t>
  </si>
  <si>
    <t>OC 014/2012</t>
  </si>
  <si>
    <t>Controle de Risco de Operações de Alta Frequência – Ferramenta de Controle de Limites de Risco Pré-Negociação LINE.</t>
  </si>
  <si>
    <t>Identificamos sessões contratadas como DMA Modelo I ou DMA Modelo II e utilizadas como DMA Modelo III ou DMA Modelo IV (Modalidade Corretora ou Investidor), sem a utilização de ferramenta de controle de risco pré-negociação LINE associada à sessão.</t>
  </si>
  <si>
    <t>OC 066/2013</t>
  </si>
  <si>
    <t>São considerados operadores as pessoas naturais que: i) possuem vínculo empregatício ou vínculo de agente autônomo de investimento com Participante de Negociação ou com instituição que realiza a intermediação de operações por meio do Participante de Negociação (instituição que atua por conta e ordem); ii) recebem ordens de clientes e registram ofertas no sistema eletrônico de negociação da BM&amp;FBOVESPA por meio da Sessão Mesa de Operações; iii) Atuam na Mesa de Operações do Participante de Negociação ou da instituição que realiza a intermediação de operações por meio do Participante de Negociação.</t>
  </si>
  <si>
    <t>Ofertas registradas no sistema de negociação PUMA por profissional de operações alocado em ambiente externo ao do Participante.</t>
  </si>
  <si>
    <t>OC 003/2013</t>
  </si>
  <si>
    <t>Equalização das regras para a contratação de sessão FIX dos segmentos BM&amp;F e BOVESPA</t>
  </si>
  <si>
    <t>Identificamos conflito na informação do Sender Location para as sessões FIX contratadas.</t>
  </si>
  <si>
    <t>LI</t>
  </si>
  <si>
    <t>LIQUIDAÇÃO</t>
  </si>
  <si>
    <t>RB65</t>
  </si>
  <si>
    <t>O Participante deve disponibilizar diariamente aos seus clientes informações atualizadas sobre as operações realizadas e as posições da carteira, detalhando, no mínimo: Especificação do ativo; Modalidade de operação (mercado à vista, a termo, opções, futuros, entre outros); Quantidade; Preço; Data do pregão; Taxa de corretagem, emolumentos e demais taxas cobradas; Imposto de renda retido na fonte; Posição de custódia (ativos em carteira livre, garantias e bloqueados); Extrato de conta-corrente, inclusive da conta margem, contendo todos os lançamentos de crédito e débito.</t>
  </si>
  <si>
    <t>O Participante não disponibiliza diariamente aos seus clientes informações atualizadas sobre as operações realizadas e as posições da carteira. (Estrutural)</t>
  </si>
  <si>
    <t>O Participante não disponibilizou diariamente informações atualizadas sobre as operações realizadas e as posições da carteira para até 1% dos clientes analisados.</t>
  </si>
  <si>
    <t>O Participante não disponibilizou diariamente informações atualizadas sobre as operações realizadas e as posições da carteira para 1,01% a 5% dos clientes analisados.</t>
  </si>
  <si>
    <t>O Participante não disponibilizou diariamente informações atualizadas sobre as operações realizadas e as posições da carteira para 5,01% a 10% dos clientes analisados.</t>
  </si>
  <si>
    <t>O Participante não disponibilizou diariamente informações atualizadas sobre as operações realizadas e as posições da carteira para 10,01% a 15% dos clientes analisados.</t>
  </si>
  <si>
    <t>O Participante não disponibilizou diariamente informações atualizadas sobre as operações realizadas e as posições da carteira para 15,01% a 20% dos clientes analisados.</t>
  </si>
  <si>
    <t>O Participante não disponibilizou diariamente informações atualizadas sobre as operações realizadas e as posições da carteira para 20,01% a 30% dos clientes analisados.</t>
  </si>
  <si>
    <t>O Participante não disponibilizou diariamente informações atualizadas sobre as operações realizadas e as posições da carteira para 30,01% a 50% dos clientes analisados.</t>
  </si>
  <si>
    <t>O Participante não disponibilizou diariamente informações atualizadas sobre as operações realizadas e as posições da carteira para mais de 50% dos clientes analisados.</t>
  </si>
  <si>
    <t>O Participante disponibiliza diariamente informações parciais sobre as operações realizadas e as posições da carteira para seus clientes. (Estrutural)</t>
  </si>
  <si>
    <t>O Participante disponibilizou diariamente informações parciais sobre as operações realizadas e as posições da carteira para até 1% dos clientes analisados.</t>
  </si>
  <si>
    <t>O Participante disponibilizou diariamente informações parciais sobre as operações realizadas e as posições da carteira para 1,01% a 5% dos clientes analisados.</t>
  </si>
  <si>
    <t>O Participante disponibilizou diariamente informações parciais sobre as operações realizadas e as posições da carteira para 5,01% a 10% dos clientes analisados.</t>
  </si>
  <si>
    <t>O Participante disponibilizou diariamente informações parciais sobre as operações realizadas e as posições da carteira para 10,01% a 15% dos clientes analisados.</t>
  </si>
  <si>
    <t>O Participante disponibilizou diariamente informações parciais sobre as operações realizadas e as posições da carteira para 15,01% a 20% dos clientes analisados.</t>
  </si>
  <si>
    <t>O Participante disponibilizou diariamente informações parciais sobre as operações realizadas e as posições da carteira para 20,01% a 30% dos clientes analisados.</t>
  </si>
  <si>
    <t>O Participante disponibilizou diariamente informações parciais sobre as operações realizadas e as posições da carteira para 30,01% a 50% dos clientes analisados.</t>
  </si>
  <si>
    <t>O Participante disponibilizou diariamente informações parciais sobre as operações realizadas e as posições da carteira para mais de 50% dos clientes analisados.</t>
  </si>
  <si>
    <t>RB66</t>
  </si>
  <si>
    <t>O Participante deve manter registro de todas as movimentações financeiras de seus clientes em contas-correntes não-movimentáveis por cheques.</t>
  </si>
  <si>
    <t>O Participante não mantém registro das movimentações financeiras de seus clientes em contas-correntes não-movimentáveis por cheques.</t>
  </si>
  <si>
    <t>O registro das movimentações financeiras de seus clientes em contas-correntes não reflete a natureza da operação.</t>
  </si>
  <si>
    <t>RB67</t>
  </si>
  <si>
    <t>É vedado ao Participante realizar operações que caracterizem, sob qualquer forma, a concessão de financiamentos, empréstimos ou adiantamentos aos seus clientes.</t>
  </si>
  <si>
    <t>Somatório do saldo devedor médio em conta-corrente de clientes ativos até R$10.000,00.</t>
  </si>
  <si>
    <t>Somatório do saldo devedor médio em conta-corrente de clientes ativos entre R$10.000,01 e R$500.000,00.</t>
  </si>
  <si>
    <t>Somatório do saldo devedor médio em conta-corrente de clientes ativos entre R$500.000,01 e R$1.000.000,00.</t>
  </si>
  <si>
    <t>Somatório do saldo devedor médio em conta-corrente de clientes ativos entre R$1.000.000,01 e R$10.000.000,00.</t>
  </si>
  <si>
    <t>Somatório do saldo devedor médio em conta-corrente de clientes ativos entre R$10.000.000,01 e R$50.000.000,00.</t>
  </si>
  <si>
    <t>Somatório do saldo devedor médio em conta-corrente de clientes ativos acima de R$50.000.000,00.</t>
  </si>
  <si>
    <t>ICVM 51</t>
  </si>
  <si>
    <t>Às sociedades corretoras e distribuidoras é vedada a concessão de financiamento e empréstimo de ações a: 
a. seus administradores, empregados ou prepostos, membros do Conselho Fiscal ou de qualquer outro órgão com funções técnicas ou consultivas criado pelo estatuto ou pelo contrato social, bem como seus respectivos cônjuges ou companheiros; 
b. pessoas físicas ou jurídicas que participem direta ou indiretamente de seu capital com mais de 10% (dez por cento); 
c. parentes, até 2º grau, das pessoas físicas referidas nas alíneas anteriores; 
d. contas coletivas, inclusive os clubes de investimento, cuja maioria de cotas pertença a quaisquer das pessoas referidas neste artigo; 
e. pessoas jurídicas de cujo capital participem direta ou indiretamente com mais de 10% (dez por cento) as pessoas citadas nas alíneas "a" , "b" , e "c" ; 
f. integrantes do sistema de distribuição previsto no Art. 15 da LEI Nº 6.385, de 07.12.76.</t>
  </si>
  <si>
    <t>Identificamos até 0,25% dos clientes ativos com saldo devedor.</t>
  </si>
  <si>
    <t>Identificamos de 0,26% a 0,5% dos clientes ativos com saldo devedor.</t>
  </si>
  <si>
    <t>Identificamos de 0,51% a 1% dos clientes ativos com saldo devedor.</t>
  </si>
  <si>
    <t>Identificamos de 1,01% a 5% dos clientes ativos com saldo devedor.</t>
  </si>
  <si>
    <t>Identificamos de 5,01% a 15% dos clientes ativos com saldo devedor.</t>
  </si>
  <si>
    <t>Identificamos mais de 15% dos clientes ativos com saldo devedor.</t>
  </si>
  <si>
    <t>Somatório da média do total de dias com saldo devedor em conta-corrente em até 5 dias (A + B).</t>
  </si>
  <si>
    <t>Somatório da média do total de dias com saldo devedor em conta-corrente entre  5,01  e 10 dias (A + B).</t>
  </si>
  <si>
    <t>Somatório da média do total de dias com saldo devedor em conta-corrente entre  10,01  e 30 dias (A + B).</t>
  </si>
  <si>
    <t>Res. CMN 1655</t>
  </si>
  <si>
    <t>É vedado à sociedade corretora realizar operações que caracterizem, sob qualquer forma, a concessão de financiamentos, empréstimos ou adiantamentos a seus clientes, inclusive através da cessão de direitos, ressalvadas as  hipóteses de operação de conta margem e as demais previstas na regulamentação em vigor.</t>
  </si>
  <si>
    <t>Somatório da média do total de dias com saldo devedor em conta-corrente entre  30,01  e 60 dias (A + B).</t>
  </si>
  <si>
    <t>Somatório da média do total de dias com saldo devedor em conta-corrente entre  60,01  e 90 dias (A + B).</t>
  </si>
  <si>
    <t>Somatório da média do total de dias com saldo devedor em conta-corrente acima de 90 dias (A + B).</t>
  </si>
  <si>
    <t>Identificação de saldo devedor na conta-corrente de Sócios/Controladores (Sócios com mais de 10% do capital social).</t>
  </si>
  <si>
    <t>Identificação de saldo devedor em até 30% das conta-corrente de Pessoas Vinculadas e Sócios (menos de 10% do capital social).</t>
  </si>
  <si>
    <t>Identificação de saldo devedor de 30,01% até 60% das conta-corrente de Pessoas Vinculadas e Sócios (menos de 10% do capital social).</t>
  </si>
  <si>
    <t>Identificação de saldo devedor em mais de 60% das conta-corrente de Pessoas Vinculadas e Sócios (menos de 10% do capital social).</t>
  </si>
  <si>
    <t>As diretrizes e os procedimentos referentes a identificação e tratamento de exceções estão em desacordo com a regulamentação vigente.</t>
  </si>
  <si>
    <t>Identificamos que o Participante concedeu empréstimo de ações (BTC), por meio de sua carteira própria, para até 0,25% das Pessoas Vinculadas.</t>
  </si>
  <si>
    <t>Identificamos que o Participante concedeu empréstimo de ações (BTC), por meio de sua carteira própria, para de 0,26% até 0,50% das Pessoas Vinculadas.</t>
  </si>
  <si>
    <t>Identificamos que o Participante concedeu empréstimo de ações (BTC), por meio de sua carteira própria, para de 0,51% até 1% das Pessoas Vinculadas.</t>
  </si>
  <si>
    <t>Identificamos que o Participante concedeu empréstimo de ações (BTC), por meio de sua carteira própria, para de 1,01% até 2% das Pessoas Vinculadas.</t>
  </si>
  <si>
    <t>Identificamos que o Participante concedeu empréstimo de ações (BTC), por meio de sua carteira própria, para de 2,01% até 3% das Pessoas Vinculadas.</t>
  </si>
  <si>
    <t>Identificamos que o Participante concedeu empréstimo de ações (BTC), por meio de sua carteira própria, para mais de 3% das Pessoas Vinculadas.</t>
  </si>
  <si>
    <t>Arts. 27 e 28 da ICVM 505</t>
  </si>
  <si>
    <t>O pagamento de valores a intermediários por clientes deve ser feito por meio de transferência bancária ou cheque de titularidade do cliente.</t>
  </si>
  <si>
    <t>Somatório dos depósitos de numerário e cheques e das transferências de terceiros, em contas-correntes de sócios controladores e de empresas de sócios controladores, até R$10.000,00.</t>
  </si>
  <si>
    <t>Somatório dos depósitos de numerário e cheques e das transferências de terceiros, em contas-correntes de sócios controladores e de empresas de sócios controladores, entre R$10.000,01 e R$100.000,00.</t>
  </si>
  <si>
    <t>Somatório dos depósitos de numerário e cheques e das transferências de terceiros, em contas-correntes de sócios controladores e de empresas de sócios controladores, acima de R$100.000,00.</t>
  </si>
  <si>
    <t>Somatório dos depósitos de numerário e cheques e das transferências de terceiros, em contas-correntes de clientes, até R$10.000,00.</t>
  </si>
  <si>
    <t>Somatório dos depósitos de numerário e cheques e das transferências de terceiros, em contas-correntes de clientes, entre R$10.000,01 e R$100.000,00.</t>
  </si>
  <si>
    <t>Somatório dos depósitos de numerário e cheques e das transferências de terceiros, em contas-correntes de clientes, entre R$100.000,01 e R$500.000,00.</t>
  </si>
  <si>
    <t>Somatório dos depósitos de numerário e cheques e das transferências de terceiros, em contas-correntes de clientes, entre R$500.000,01 e R$1.000.000,00.</t>
  </si>
  <si>
    <t>Somatório dos depósitos de numerário e cheques e das transferências de terceiros, em contas-correntes de clientes, acima de R$1.000.000,00.</t>
  </si>
  <si>
    <t>Somatório das retiradas de numerário e por cheques e das transferências para terceiros, de contas-correntes de sócios controladores e de empresas de sócios controladores, até R$10.000,00.</t>
  </si>
  <si>
    <t>O pagamento de valores a clientes por intermediários deve ser feito por meio de transferência bancária ou cheque de titularidade do intermediário.</t>
  </si>
  <si>
    <t>Somatório das retiradas de numerário e por cheques e das transferências para terceiros, de contas-correntes de sócios controladores e de empresas de sócios controladores, entre R$10.000,01 e R$100.000,00.</t>
  </si>
  <si>
    <t>Somatório das retiradas de numerário e por cheques e das transferências para terceiros, de contas-correntes de sócios controladores e de empresas de sócios controladores, acima de R$100.000,00.</t>
  </si>
  <si>
    <t>Somatório das retiradas de numerário e por cheques e das transferências para terceiros, de contas-correntes de clientes, até R$10.000,00.</t>
  </si>
  <si>
    <t>Somatório das retiradas de numerário e por cheques e das transferências para terceiros, de contas-correntes de clientes, entre R$10.000,01 e R$100.000,00.</t>
  </si>
  <si>
    <t>Somatório das retiradas de numerário e por cheques e das transferências para terceiros, de contas-correntes de clientes, entre R$100.000,01 e R$500.000,00.</t>
  </si>
  <si>
    <t>Somatório das retiradas de numerário e por cheques e das transferências para terceiros, de contas-correntes de clientes, entre R$500.000,01 e R$1.000.000,00.</t>
  </si>
  <si>
    <t>Somatório das retiradas de numerário e por cheques e das transferências para terceiros, de contas-correntes de clientes, acima de R$1.000.000,00.</t>
  </si>
  <si>
    <t>As transferências para investidores não residentes podem ser feitas para a conta corrente do custodiante contratado pelo cliente que também deve estar identificada no cadastro junto ao intermediário.</t>
  </si>
  <si>
    <t>Somatório das transferências bancárias emitidas para conta-corrente de cliente não identificada previamente em seu cadastro até R$10.000,00.</t>
  </si>
  <si>
    <t>Somatório das transferências bancárias emitidas para conta-corrente de cliente não identificada previamente em seu cadastro entre R$10.000,01 e R$100.000,00.</t>
  </si>
  <si>
    <t>Somatório das transferências bancárias emitidas para conta-corrente de cliente não identificada previamente em seu cadastro entre R$100.000,01 e R$500.000,00.</t>
  </si>
  <si>
    <t>Somatório das transferências bancárias emitidas para conta-corrente de cliente não identificada previamente em seu cadastro entre R$500.000,01 e R$1.000.000,00.</t>
  </si>
  <si>
    <t>Somatório das transferências bancárias emitidas para conta-corrente de cliente não identificada previamente em seu cadastro acima de R$1.000.000,00.</t>
  </si>
  <si>
    <t>Ausência de documentação comprobatória da titularidade/do favorecido dos cheques e das transferência bancária referentes aos depósitos e às retiradas registradas nas contas-correntes dos clientes em até 30% da amostra analisada.</t>
  </si>
  <si>
    <t>Ausência de documentação comprobatória da titularidade/do favorecido dos cheques e das transferência bancária referentes aos depósitos e às retiradas registradas nas contas-correntes dos clientes entre 30,01% e 60% da amostra analisada.</t>
  </si>
  <si>
    <t>Ausência de documentação comprobatória da titularidade/do favorecido dos cheques e das transferência bancária referentes aos depósitos e às retiradas registradas nas contas-correntes dos clientes em mais de 60% da amostra analisada.</t>
  </si>
  <si>
    <t>Item 11.5 OC 053/2012</t>
  </si>
  <si>
    <t>É vedada a transferência de recursos entre contas de clientes.</t>
  </si>
  <si>
    <t>Transferências internas envolvendo contas-correntes de sócios controladores e/ou de empresas de sócios controladores, com volume financeiro de até R$10.000,00.</t>
  </si>
  <si>
    <t>Transferências internas envolvendo contas-correntes de sócios controladores e de empresas de sócios controladores, com volume financeiro entre R$10.000,01 e R$100.000,00.</t>
  </si>
  <si>
    <t>Transferências internas envolvendo contas-correntes de sócios controladores e de empresas de sócios controladores, com volume financeiro entre R$100.000,01 e R$500.000,00.</t>
  </si>
  <si>
    <t>Transferências internas envolvendo contas-correntes de sócios controladores e de empresas de sócios controladores, com volume financeiro entre R$500.000,01 e R$1.000.000,00.</t>
  </si>
  <si>
    <t>Transferências internas envolvendo contas-correntes de sócios controladores e de empresas de sócios controladores, com volume financeiro acima de R$1.000.000,00.</t>
  </si>
  <si>
    <t>Transferências internas envolvendo contas-correntes de clientes, com volume financeiro até R$10.000,00.</t>
  </si>
  <si>
    <t>Transferências internas envolvendo contas-correntes de clientes, com volume financeiro entre R$10.000,01 e R$100.000,00.</t>
  </si>
  <si>
    <t>Transferências internas envolvendo contas-correntes de clientes, com volume financeiro entre R$100.000,01 e R$500.000,00.</t>
  </si>
  <si>
    <t>Transferências internas envolvendo contas-correntes de clientes, com volume financeiro entre R$500.000,01 e R$1.000.000,00.</t>
  </si>
  <si>
    <t>Transferências internas envolvendo contas-correntes de clientes, com volume financeiro acima de R$1.0000.000,00.</t>
  </si>
  <si>
    <t>Item 11.4 OC 053/2012</t>
  </si>
  <si>
    <t>Todos os pagamentos e recebimentos realizados entre os Participantes e Clientes devem decorrer do exercício das atividades previstas no contrato de intermediação celebrado entre as partes.</t>
  </si>
  <si>
    <t>Somatório dos registros  de valores que não estão relacionados ao objeto social do Participante até R$10.000,00.</t>
  </si>
  <si>
    <t>Somatório dos registros de valores que não estão relacionados ao objeto social do Participante entre R$10.000,01 e R$100.000,00.</t>
  </si>
  <si>
    <t>Somatório dos registros de valores que não estão relacionados ao objeto social do Participante entre R$100.000,01 e R$500.000,00.</t>
  </si>
  <si>
    <t>Somatório dos registros de valores que não estão relacionados ao objeto social do Participante entre R$500.000,01 e R$1.000.000,00.</t>
  </si>
  <si>
    <t>Somatório dos registros  de valores que não estão relacionados ao objeto social do Participante acima de R$1.000.000,00.</t>
  </si>
  <si>
    <t>Art. 29 da ICVM 505</t>
  </si>
  <si>
    <t>Os cheques utilizados para transferências de recursos entre intermediários e clientes devem conter tarjas com os dizeres "exclusivamente para crédito na conta do favorecido original”.</t>
  </si>
  <si>
    <t>Identificamos cheques referentes à retirada de recursos sem tarja com os dizeres “exclusivamente para crédito na conta do favorecido original” em até 30% da amostra analisada.</t>
  </si>
  <si>
    <t>Identificamos cheques referentes à retirada de recursos sem tarja com os dizeres “exclusivamente para crédito na conta do favorecido original” em 30,01% a 60% da amostra.</t>
  </si>
  <si>
    <t>Identificamos cheques referentes à retirada de recursos sem tarja com os dizeres “exclusivamente para crédito na conta do favorecido original” em mais de 60% da amostra analisada.</t>
  </si>
  <si>
    <t>Art. 32 da ICVM 505</t>
  </si>
  <si>
    <t>O intermediário deve manter controle das posições dos clientes, com a conciliação periódica entre posições constantes na base de dados que geram os extratos e demonstrativos de movimentação fornecidos a seus clientes.</t>
  </si>
  <si>
    <t xml:space="preserve">Lançamentos a título de devolução/chamada de margem, proventos e operações registrados nos sistemas da BM&amp;FBOVESPA e de outros,  que não correspondem aos lançamentos registrados nas contas-correntes de clientes.
</t>
  </si>
  <si>
    <t xml:space="preserve">Movimentação financeira (depósito e/ou retiradas de valores) identificada no extrato de conta-corrente do Participante e não registrada nas contas-correntes de clientes e vice-versa.
</t>
  </si>
  <si>
    <t>RB70</t>
  </si>
  <si>
    <t>O Participante mantém as contas-correntes de recursos financeiros e as contas de ativos de seus clientes segregadas das contas próprias.</t>
  </si>
  <si>
    <t>O Participante não mantém as contas-correntes de recursos financeiros e as contas de ativos de seus clientes segregadas das contas próprias.</t>
  </si>
  <si>
    <t>CM</t>
  </si>
  <si>
    <t>CONTA MARGEM</t>
  </si>
  <si>
    <t>RB68</t>
  </si>
  <si>
    <t>O Participante deve gerenciar as operações de financiamento para compra de ações (“conta margem”) conforme regulamentação vigente.</t>
  </si>
  <si>
    <t>O Participante não segrega as contas de financiamento e de liquidação dos clientes.</t>
  </si>
  <si>
    <t>O Participante financia operações com ações não elegíveis via conta margem.</t>
  </si>
  <si>
    <t>O Participante financiou operações com ações não elegíveis via conta margem em até 1% da amostra analisada.</t>
  </si>
  <si>
    <t>O Participante financiou operações com ações não elegíveis via conta margem em 1,01% a 5% da amostra analisada.</t>
  </si>
  <si>
    <t>O Participante financiou operações com ações não elegíveis para via conta margem em 5,01% a 10% da amostra analisada.</t>
  </si>
  <si>
    <t>O Participante financiou operações com ações não elegíveis via conta margem em 10,01% a 15% da amostra analisada.</t>
  </si>
  <si>
    <t>O Participante financiou operações com ações não elegíveis via conta margem em 15,01% a 20% da amostra analisada.</t>
  </si>
  <si>
    <t>O Participante financiou operações com ações não elegíveis via conta margem em 20,01% a 30% da amostra analisada.</t>
  </si>
  <si>
    <t>O Participante financiou operações com ações não elegíveis via conta margem em 30,01% a 50% da amostra analisada.</t>
  </si>
  <si>
    <t>O Participante financiou operações com ações não elegíveis via conta margem em mais de 50% da amostra analisada.</t>
  </si>
  <si>
    <t>O Participante financia operações com derivativos via conta margem.</t>
  </si>
  <si>
    <t>O Participante financiou operações com derivativos via conta margem em até 1% da amostra analisada.</t>
  </si>
  <si>
    <t>O Participante financiou operações com derivativos via conta margem em 1,01% a 5% da amostra analisada.</t>
  </si>
  <si>
    <t>O Participante financiou operações com derivativos via conta margem em 5,01% a 10% da amostra analisada.</t>
  </si>
  <si>
    <t>O Participante financiou operações com derivativos via conta margem em 10,01% a 15% da amostra analisada.</t>
  </si>
  <si>
    <t>O Participante financiou operações com derivativos via conta margem em 15,01% a 20% da amostra analisada.</t>
  </si>
  <si>
    <t>O Participante financiou operações com derivativos via conta margem em 20,01% a 30% da amostra analisada.</t>
  </si>
  <si>
    <t>O Participante financiou operações com derivativos via conta margem em 30,01% a 50% da amostra analisada.</t>
  </si>
  <si>
    <t>O Participante financiou operações com derivativos via conta margem em mais de 50% da amostra analisada.</t>
  </si>
  <si>
    <t>O Participante financia chamada de margem, taxas e/ou tarifas via conta margem.</t>
  </si>
  <si>
    <t>O Participante financiou chamada de margem, taxas e/ou tarifas via conta margem em até 1% da amostra analisada.</t>
  </si>
  <si>
    <t>O Participante financiou chamada de margem, taxas e/ou tarifas via conta margem em 1,01% a 5% da amostra analisada.</t>
  </si>
  <si>
    <t>O Participante financiou chamada de margem, taxas e/ou tarifas via conta margem em 5,01% a 10% da amostra analisada.</t>
  </si>
  <si>
    <t>O Participante financiou chamada de margem, taxas e/ou tarifas via conta margem em 10,01% a 15% da amostra analisada.</t>
  </si>
  <si>
    <t>O Participante financiou chamada de margem, taxas e/ou tarifas via conta margem em 15,01% a 20% da amostra analisada.</t>
  </si>
  <si>
    <t>O Participante financiou chamada de margem, taxas e/ou tarifas via conta margem em 20,01% a 30% da amostra analisada.</t>
  </si>
  <si>
    <t>O Participante financiou chamada de margem, taxas e/ou tarifas via conta margem em 30,01% a 50% da amostra analisada.</t>
  </si>
  <si>
    <t>O Participante financiou chamada de margem, taxas e/ou tarifas via conta margem em mais de 50% da amostra analisada.</t>
  </si>
  <si>
    <t>O Participante financia movimentações financeiras não relacionadas a operações em bolsa via conta margem</t>
  </si>
  <si>
    <t>O Participante financiou movimentações financeiras não relacionadas a operações em bolsa via conta margem em até 1% da amostra analisada.</t>
  </si>
  <si>
    <t>O Participante financiou movimentações financeiras não relacionadas a operações em bolsa via conta margem em 1,01% a 5% da amostra analisada.</t>
  </si>
  <si>
    <t>O Participante financiou movimentações financeiras não relacionadas a operações em bolsa via conta margem em 5,01% a 10% da amostra analisada.</t>
  </si>
  <si>
    <t>O Participante financiou movimentações financeiras não relacionadas a operações em bolsa via conta margem em 10,01% a 15% da amostra analisada.</t>
  </si>
  <si>
    <t>O Participante financiou movimentações financeiras não relacionadas a operações em bolsa via conta margem em 15,01% a 20% da amostra analisada.</t>
  </si>
  <si>
    <t>O Participante financiou movimentações financeiras não relacionadas a operações em bolsa via conta margem em 20,01% a 30% da amostra analisada.</t>
  </si>
  <si>
    <t>O Participante financiou movimentações financeiras não relacionadas a operações em bolsa via conta margem em 30,01% a 50% da amostra analisada.</t>
  </si>
  <si>
    <t>O Participante financiou movimentações financeiras não relacionadas a operações em bolsa via conta margem em mais de 50% da amostra analisada.</t>
  </si>
  <si>
    <t>Identificação de garantia depositada inferior ao percentual de 140% do valor financiado em até 1% da amostra analisada.</t>
  </si>
  <si>
    <t>Identificação de garantia depositada inferior ao percentual de 140% do valor financiado em 1,01% a 5% da amostra analisada.</t>
  </si>
  <si>
    <t>Identificação de garantia depositada inferior ao percentual de 140% do valor financiado em 5,01% a 10% da amostra analisada.</t>
  </si>
  <si>
    <t>Identificação de garantia depositada inferior ao percentual de 140% do valor financiado em 10,01% a 15% da amostra analisada.</t>
  </si>
  <si>
    <t>Identificação de garantia depositada inferior ao percentual de 140% do valor financiado em 15,01% a 20% da amostra analisada.</t>
  </si>
  <si>
    <t>Identificação de garantia depositada inferior ao percentual de 140% do valor financiado em 20,01% a 30% da amostra analisada.</t>
  </si>
  <si>
    <t>Identificação de garantia depositada inferior ao percentual de 140% do valor financiado em 30,01% a 50% da amostra analisada.</t>
  </si>
  <si>
    <t>Identificação de garantia depositada inferior ao percentual de 140% do valor financiado em mais de 50% da amostra analisada.</t>
  </si>
  <si>
    <t>Do total de clientes que operam via conta margem, 1% não é autorizado pela regulamentação.</t>
  </si>
  <si>
    <t>Do total de clientes que operam via conta margem, de 1,01% a 5% não são autorizados pela regulamentação.</t>
  </si>
  <si>
    <t>Do total de clientes que operam via conta margem, de 5,01% a 10% não são autorizados pela regulamentação.</t>
  </si>
  <si>
    <t>Do total de clientes que operam via conta margem, de 10,01% a 15% não são autorizados pela regulamentação.</t>
  </si>
  <si>
    <t>Do total de clientes que operam via conta margem, de 15,01% a 20% não são autorizados pela regulamentação.</t>
  </si>
  <si>
    <t>Do total de clientes que operam via conta margem, de 20,01% a 30% não são autorizados pela regulamentação.</t>
  </si>
  <si>
    <t>Do total de clientes que operam via conta margem, de 30,01% a 50% não são autorizados pela regulamentação.</t>
  </si>
  <si>
    <t>Do total de clientes que operam via conta margem, mais de 50% não são autorizados pela regulamentação.</t>
  </si>
  <si>
    <t>Cliente realizou operações de financiamento sem contrato de conta margem em até 1% da amostra analisada.</t>
  </si>
  <si>
    <t>Cliente realizou operações de financiamento sem contrato de conta margem em 1,01% a 5% da amostra analisada.</t>
  </si>
  <si>
    <t>Cliente realizou operações de financiamento sem contrato de conta margem em 5,01% a 10% da amostra analisada.</t>
  </si>
  <si>
    <t>Cliente realizou operações de financiamento sem contrato de conta margem em 10,01% a 15% da amostra analisada.</t>
  </si>
  <si>
    <t>Cliente realizou operações de financiamento sem contrato de conta margem em 15,01% a 20% da amostra analisada.</t>
  </si>
  <si>
    <t>Cliente realizou operações de financiamento sem contrato de conta margem em 20,01% a 30% da amostra analisada.</t>
  </si>
  <si>
    <t>Cliente realizou operações de financiamento sem contrato de conta margem em 30,01% a 50% da amostra analisada.</t>
  </si>
  <si>
    <t>Cliente realizou operações de financiamento sem contrato de conta margem em mais de 50% da amostra analisada.</t>
  </si>
  <si>
    <t>Regulamenta a concessão de financiamento para compra de ações pelas Sociedades Corretoras e Distribuidoras</t>
  </si>
  <si>
    <t>Ausência de informações mínimas no contrato de conta margem em até 1% da amostra analisada.</t>
  </si>
  <si>
    <t>Ausência de informações mínimas no contrato de conta margem em 1,01% a 5% da amostra analisada.</t>
  </si>
  <si>
    <t>Ausência de informações mínimas no contrato de conta margem em 5,01% a 10% da amostra analisada.</t>
  </si>
  <si>
    <t>Ausência de informações mínimas no contrato de conta margem em 10,01% a 15% da amostra analisada.</t>
  </si>
  <si>
    <t>Ausência de informações mínimas no contrato de conta margem em 15,01% a 20% da amostra analisada.</t>
  </si>
  <si>
    <t>Ausência de informações mínimas no contrato de conta margem em 20,01% a 30% da amostra analisada.</t>
  </si>
  <si>
    <t>Ausência de informações mínimas no contrato de conta margem em 30,01% a 50% da amostra analisada.</t>
  </si>
  <si>
    <t>Ausência de informações mínimas no contrato de conta margem em mais de 50% da amostra analisada.</t>
  </si>
  <si>
    <t>O volume total das operações de conta margem excede 5 (cinco) vezes o valor do patrimônio líquido do Participante (balanço ou balancete referente ao mês imediatamente anterior).</t>
  </si>
  <si>
    <t>Art. 7º  ICVM 51</t>
  </si>
  <si>
    <t>Os títulos ou os valores mobiliários caucionados à sociedade corretora ou distribuidora deverão ficar, até a liquidação da operação, mantidos em custódia nessas sociedades, em Bolsas de Valores ou em outras instituições autorizadas pela CVM a prestar esse serviço.</t>
  </si>
  <si>
    <t>Os ativos depositados na custódia da BM&amp;FBOVESPA, considerados para cálculo de garantia das operações de conta margem, não estavam depositados em carteira de caução para financiamento de conta margem.</t>
  </si>
  <si>
    <t>Art. 9º  ICVM 51</t>
  </si>
  <si>
    <t>As ações caucionadas serão avaliadas, diariamente, no máximo, pelo preço médio registrado na Bolsa de Valores em que tiverem sido mais negociadas no dia anterior, ou no último dia em que tiverem sido transacionadas.</t>
  </si>
  <si>
    <t>A avaliação das ações em garantia para a utilização de conta margem não é realizada pelo preço médio.</t>
  </si>
  <si>
    <t>Art. 19 ICVM 51</t>
  </si>
  <si>
    <t>Dos balancetes mensais e balanços semestrais das sociedades corretoras e distribuidoras deverão constar, em rubrica separada, o valor total dos financiamentos concedidos e o valor total dos títulos ou valores mobiliários integrantes da garantia.</t>
  </si>
  <si>
    <t>O valor das garantias de operações de conta margem registradas no balancete diverge do valor constante no controle do Participante.</t>
  </si>
  <si>
    <t>RB69</t>
  </si>
  <si>
    <t>O Participante deve disponibilizar diariamente aos clientes informações sobre a utilização de conta margem, contendo no mínimo:
- Saldo da conta margem;
- Ativos alocados como garantia da operação;
- Taxas e encargos cobrados.</t>
  </si>
  <si>
    <t>O Participante não disponibiliza diariamente aos clientes informações sobre a utilização de conta margem.</t>
  </si>
  <si>
    <t>O Participante disponibiliza parcialmente aos clientes informações sobre a utilização de conta margem.</t>
  </si>
  <si>
    <t>CT</t>
  </si>
  <si>
    <t>CUSTÓDIA</t>
  </si>
  <si>
    <t>RB71</t>
  </si>
  <si>
    <t>O Participante, nas atividades de custódia, deve realizar diariamente a conciliação entre os saldos registrados nas contas de custódia que administra e as posições registradas na Central Depositária da BM&amp;FBOVESPA, e tomar as providências necessárias caso sejam identificadas divergências.</t>
  </si>
  <si>
    <t>O Participante não realiza diariamente a conciliação entre os saldos registrados nas contas de custódia que administra e as posições registradas na Central Depositária da BM&amp;FBOVESPA.</t>
  </si>
  <si>
    <t>RB72</t>
  </si>
  <si>
    <t>O Agente de Custódia deve manter sistema de controle de custódia, próprio ou contratado de terceiros, que permita o controle dos saldos e movimentações dos ativos depositados sob sua responsabilidade.</t>
  </si>
  <si>
    <t>O Agente de Custódia não mantém sistema de controle de custódia, próprio ou contratado de terceiros, que permita o controle dos saldos e movimentações dos ativos depositados sob sua responsabilidade.</t>
  </si>
  <si>
    <t>RB73</t>
  </si>
  <si>
    <t>Todas as movimentações de ativos sob responsabilidade do Agente de Custódia devem ser realizadas exclusivamente com base em instrução formal do cliente, exceto nos casos em que as movimentações forem relacionadas a ordens de negócio no mesmo Participante.</t>
  </si>
  <si>
    <t>Identificação de transferências de custódia de ativos sem a autorização formal do cliente em até 5% da amostra analisada.</t>
  </si>
  <si>
    <t>Identificação de transferências de custódia  de ativos sem a autorização formal do cliente em 5,01% a 30% da amostra analisada.</t>
  </si>
  <si>
    <t>Identificação de transferências de custódia  de ativos sem a autorização formal do cliente em 30,01% a 60% da amostra analisada.</t>
  </si>
  <si>
    <t>Identificação de transferências de custódia  de ativos sem a autorização formal do cliente em mais de 60% da amostra analisada.</t>
  </si>
  <si>
    <t>Transferências de custódia solicitadas por pessoas não autorizadas no cadastro dos clientes em até 5% da amostra analisada.</t>
  </si>
  <si>
    <t>Transferências de custódia solicitadas por pessoas não autorizadas no cadastro dos clientes em 5,01% a 30% da amostra analisada.</t>
  </si>
  <si>
    <t>Transferências de custódia solicitadas por pessoas não autorizadas no cadastro dos clientes em 30,01% a 60% da amostra analisada.</t>
  </si>
  <si>
    <t>RB63</t>
  </si>
  <si>
    <t>O Participante deve manter registro das solicitações de transferências de posições de seus clientes.</t>
  </si>
  <si>
    <t>Transferências de custódia solicitadas por pessoas não autorizadas no cadastro dos clientes em mais de 60% da amostra analisada.</t>
  </si>
  <si>
    <t>Transferência efetuada para cessionário divergente do registrado na solicitação de transferência em até 5% da amostra analisada.</t>
  </si>
  <si>
    <t>Transferência efetuada para cessionário divergente do registrado na solicitação de transferência em 5,01% a 30% da amostra analisada.</t>
  </si>
  <si>
    <t>Transferência efetuada para cessionário divergente do registrado na solicitação de transferência em 30,01% a 60% da amostra analisada.</t>
  </si>
  <si>
    <t>Transferência efetuada para cessionário divergente do registrado na solicitação de transferência em mais de 60% da amostra analisada.</t>
  </si>
  <si>
    <t>Transferência de custódia (quantidade ou ativo) divergente da solicitada pelo cliente em até 5% da amostra analisada.</t>
  </si>
  <si>
    <t>Transferência de custódia (quantidade ou ativo) divergente da solicitada pelo cliente em 5,01% a 30% da amostra analisada.</t>
  </si>
  <si>
    <t>Transferência de custódia (quantidade ou ativo) divergente da solicitada pelo cliente em 30,01% a 60% da amostra analisada.</t>
  </si>
  <si>
    <t>Transferência de custódia (quantidade ou ativo) divergente da solicitada pelo cliente em mais de 60% da amostra analisada.</t>
  </si>
  <si>
    <t>Res. CMN 2689</t>
  </si>
  <si>
    <t>Ficam vedadas quaisquer transferências ou cessões de titularidade, no exterior, de  investimentos ou de  títulos e valores mobiliários pertencentes a investidor  não residente, e  no País, nas formas não previstas nesta Resolução.</t>
  </si>
  <si>
    <t>Identificamos 1% de transferência de custódia de/para investidores não residentes em situações não previstas na Resolução CMN 2689, sobre o total de transferências no Participante.</t>
  </si>
  <si>
    <t>Identificamos de 1,01% a 5% de transferência de custódia de/para investidores não residentes em situações não previstas na Resolução CMN 2689, sobre o total de transferências no Participante.</t>
  </si>
  <si>
    <t>Identificamos de 5,01% a 10% de transferência de custódia de/para investidores não residentes em situações não previstas na Resolução CMN 2689, sobre o total de transferências no Participante.</t>
  </si>
  <si>
    <t>Identificamos de 10,01% a 15% de transferência de custódia de/para investidores não residentes em situações não previstas na Resolução CMN 2689, sobre o total de transferências no Participante.</t>
  </si>
  <si>
    <t>Identificamos de 15,01% a 20% de transferência de custódia de/para investidores não residentes em situações não previstas na Resolução CMN 2689, sobre o total de transferências no Participante.</t>
  </si>
  <si>
    <t>Identificamos de 20,01% a 30% de transferência de custódia de/para investidores não residentes em situações não previstas na Resolução CMN 2689, sobre o total de transferências no Participante.</t>
  </si>
  <si>
    <t>Identificamos de 30,01% a 50% de transferência de custódia de/para investidores não residentes em situações não previstas na Resolução CMN 2689, sobre o total de transferências no Participante.</t>
  </si>
  <si>
    <t>Identificamos mais de 50% de transferência de custódia de/para investidores não residentes em situações não previstas na Resolução CMN 2689, sobre o total de transferências no Participante.</t>
  </si>
  <si>
    <t>RB74</t>
  </si>
  <si>
    <t>Os saldos em contas de custódia sob responsabilidade do Agente de Custódia devem refletir as posições existentes nas depositárias.</t>
  </si>
  <si>
    <t>Identificação de saldos em contas de custódia sob responsabilidade do Agente de Custódia que não refletem as posições existentes nas depositárias em até 5% da amostra analisada.</t>
  </si>
  <si>
    <t>Identificação de saldos em contas de custódia sob responsabilidade do Agente de Custódia que não refletem as posições existentes nas depositárias em 5,01% a 30% da amostra analisada.</t>
  </si>
  <si>
    <t>Identificação de saldos em contas de custódia sob responsabilidade do Agente de Custódia que não refletem as posições existentes nas depositárias em 30,01% a 60% da amostra analisada.</t>
  </si>
  <si>
    <t>Identificação de saldos em contas de custódia sob responsabilidade do Agente de Custódia que não refletem as posições existentes nas depositárias em mais de 60% da amostra analisada.</t>
  </si>
  <si>
    <t>RB75</t>
  </si>
  <si>
    <t>Todos os ramais das áreas que prestam serviços de custódia devem ser gravados.</t>
  </si>
  <si>
    <t>Identificação de ramais de custódia sem gravação de voz em até 30% do universo verificado.</t>
  </si>
  <si>
    <t>Identificação de ramais de custódia sem gravação de voz em 30,01% a 60% do universo verificado.</t>
  </si>
  <si>
    <t>Identificação de ramais de custódia sem gravação de voz em mais de 60% do universo verificado.</t>
  </si>
  <si>
    <t>RB76</t>
  </si>
  <si>
    <t>O Participante que recebe ordens de negócio de clientes e não possui acesso aos sistemas de negociação da BM&amp;FBOVESPA deve gravar, de forma inteligível, todas as ordens verbais recebidas por telefone ou dispositivo semelhante e todas as ordens escritas recebidas por sistema de mensagem instantânea emitidas pelos clientes ao Participante ou aos seus representantes. Ordens recebidas pessoalmente devem ser registradas por escrito.</t>
  </si>
  <si>
    <t>O Participante não possui sistema de gravação das ordens.</t>
  </si>
  <si>
    <t>O Participante não apresentou gravações de ordens ou apresentou gravações de ordens que não reproduzem claramente o diálogo (ou ininteligíveis) em 10,01% a 15% da amostra analisada.</t>
  </si>
  <si>
    <t>O Participante não apresentou gravações de ordens ou apresentou gravações de ordens que não reproduzem claramente o diálogo (ou ininteligíveis) em 15,01% a 20% da amostra analisada.</t>
  </si>
  <si>
    <t>RB77</t>
  </si>
  <si>
    <t>O Participante deve manter íntegras todas as transmissões de ordens recebidas dos clientes pelo prazo mínimo de 5 (cinco) anos e registrar as seguintes informações: data, horário de início, horário fim ou duração, ramal telefônico, usuário de origem e de destino.</t>
  </si>
  <si>
    <t>O Participante não armazena as transmissões de ordens pelo período de 5 anos.</t>
  </si>
  <si>
    <t>RB78</t>
  </si>
  <si>
    <t>O Agente de Custódia deve manter os ativos pertencentes aos seus clientes depositados em contas individualizadas, sempre em nome do investidor.</t>
  </si>
  <si>
    <t>O Agente de Custódia não mantém os ativos pertencentes aos seus clientes depositados em contas individualizadas no nome do investidor.</t>
  </si>
  <si>
    <t>RB79</t>
  </si>
  <si>
    <t>O Agente de Custódia deve disponibilizar extratos da conta de custódia para o investidor titular da conta: Sempre que solicitado; Ao término de cada mês, quando houver movimentação; Uma vez por ano, no mínimo, se não houver movimentação ou solicitação.</t>
  </si>
  <si>
    <t>O Agente de Custódia não disponibiliza extratos da conta de custódia para o investidor titular da conta.</t>
  </si>
  <si>
    <t>O Agente de Custódia não disponibilizou extratos da conta de custódia para o investidor titular da conta em até 1% da amostra analisada.</t>
  </si>
  <si>
    <t>O Agente de Custódia não disponibilizou extratos da conta de custódia para o investidor titular da conta em 1,01 a 5% da amostra analisada.</t>
  </si>
  <si>
    <t>O Agente de Custódia não disponibilizou extratos da conta de custódia para o investidor titular da conta em 5,01% a 10% da amostra analisada.</t>
  </si>
  <si>
    <t>O Agente de Custódia não disponibilizou extratos da conta de custódia para o investidor titular da conta em 10,01% a 15% da amostra analisada.</t>
  </si>
  <si>
    <t>O Agente de Custódia não disponibilizou extratos da conta de custódia para o investidor titular da conta em 15,01% a 20% da amostra analisada.</t>
  </si>
  <si>
    <t>O Agente de Custódia não disponibilizou extratos da conta de custódia para o investidor titular da conta em 20,01% a 30% da amostra analisada.</t>
  </si>
  <si>
    <t>O Agente de Custódia não disponibilizou extratos da conta de custódia para o investidor titular da conta em 30,01% a 50% da amostra analisada.</t>
  </si>
  <si>
    <t>O Agente de Custódia não disponibilizou extratos da conta de custódia para o investidor titular da conta em mais de 50% da amostra analisada.</t>
  </si>
  <si>
    <t>RB80</t>
  </si>
  <si>
    <t>Os procedimentos realizados pelo Agente de Custódia devem estar em conformidade com o documento descritivo das rotinas operacionais referentes às atividades de custódia.</t>
  </si>
  <si>
    <t>Procedimentos do Agente de Custódia em desacordo com o documento descritivo das rotinas operacionais referentes às atividades de custódia.</t>
  </si>
  <si>
    <t>RB81</t>
  </si>
  <si>
    <t>As atividades de custódia devem estar segregadas fisicamente das atividades de administração de recursos e das Mesas de Operações.</t>
  </si>
  <si>
    <t>Ausência de segregação física entre as áreas responsáveis pelas atividades de custódia, de administração de recursos e das Mesas de Operações.</t>
  </si>
  <si>
    <t>RI</t>
  </si>
  <si>
    <t>RISCO</t>
  </si>
  <si>
    <t>RB82</t>
  </si>
  <si>
    <t>O Participante deve manter procedimentos para o estabelecimento de limites operacionais e de exposição ao risco de cada cliente, de acordo com critérios objetivos.</t>
  </si>
  <si>
    <t>O Participante não define limites operacionais de clientes por meio de critérios objetivos.</t>
  </si>
  <si>
    <t>O Participante não define limites operacionais para seus clientes.</t>
  </si>
  <si>
    <t>O Participante não define limites operacionais para todos os tipos de clientes.</t>
  </si>
  <si>
    <t>O Participante não definiu/cadastrou os limites operacionais para até 1% dos clientes.</t>
  </si>
  <si>
    <t>O Participante não definiu/cadastrou os limites operacionais em 1,01% a 5% dos clientes.</t>
  </si>
  <si>
    <t>O Participante não definiu/cadastrou os limites operacionais em 5,01% a 10% dos clientes.</t>
  </si>
  <si>
    <t>O Participante não definiu/cadastrou os limites operacionais em 10,01% a 15% dos clientes.</t>
  </si>
  <si>
    <t>O Participante não definiu/cadastrou os limites operacionais em 15,01% a 20% dos clientes.</t>
  </si>
  <si>
    <t>O Participante não definiu/cadastrou os limites operacionais em 20,01% a 30% dos clientes.</t>
  </si>
  <si>
    <t>O Participante não definiu/cadastrou os limites operacionais em 30,01% a 50% dos clientes.</t>
  </si>
  <si>
    <t>O Participante não definiu/cadastrou os limites operacionais para mais de 50% dos clientes.</t>
  </si>
  <si>
    <t>Limites operacionais divergentes do calculado conforme procedimento do Participante para até 1% dos clientes..</t>
  </si>
  <si>
    <t>Limites operacionais divergentes do calculado conforme procedimento do Participante em 1,01% a 5% dos clientes.</t>
  </si>
  <si>
    <t>Limites operacionais divergentes do calculado conforme procedimento do Participante em 5,01% a 10% dos clientes.</t>
  </si>
  <si>
    <t>Limites operacionais divergentes do calculado conforme procedimento do Participante em 10,01% a 15% dos clientes.</t>
  </si>
  <si>
    <t>Limites operacionais divergentes do calculado conforme procedimento do Participante em 15,01% a 20% dos clientes.</t>
  </si>
  <si>
    <t>Limites operacionais divergentes do calculado conforme procedimento do Participante 20,01% a 30% dos clientes.</t>
  </si>
  <si>
    <t>Limites operacionais divergentes do calculado conforme procedimento do Participante 30,01% a 50% dos clientes.</t>
  </si>
  <si>
    <t>Limites operacionais divergentes do calculado conforme procedimento do Participante para mais de 50% dos clientes.</t>
  </si>
  <si>
    <t>RB83</t>
  </si>
  <si>
    <t>O Participante deve monitorar ao longo do dia os limites operacionais atribuídos a seus clientes em processo de gerenciamento de risco intradiário.</t>
  </si>
  <si>
    <t>O Participante não realiza monitoramento dos limites operacionais de seus clientes ao longo do dia. (Estrutural)</t>
  </si>
  <si>
    <t>O Participante não realiza monitoramento dos limites operacionais de todos os tipos de seus clientes ao longo do dia.</t>
  </si>
  <si>
    <t>O Participante realiza parcialmente monitoramento dos limites operacionais de seus clientes ao longo do dia.</t>
  </si>
  <si>
    <t>O Participante não realiza monitoramento dos limites operacionais ao longo do dia em até 1% de seus clientes.</t>
  </si>
  <si>
    <t>O Participante não realiza monitoramento dos limites operacionais ao longo do dia em 1,01% a 5% de seus clientes.</t>
  </si>
  <si>
    <t>O Participante não realiza monitoramento dos limites operacionais ao longo do dia em 5,01% a 10% de seus clientes.</t>
  </si>
  <si>
    <t>O Participante não realiza monitoramento dos limites operacionais ao longo do dia em 10,01% a 15% de seus clientes.</t>
  </si>
  <si>
    <t>O Participante não realiza monitoramento dos limites operacionais ao longo do dia em 15,01% a 20% de seus clientes.</t>
  </si>
  <si>
    <t>O Participante não realiza monitoramento dos limites operacionais ao longo do dia em 20,01% a 30% de seus clientes.</t>
  </si>
  <si>
    <t>O Participante não realiza monitoramento dos limites operacionais ao longo do dia em 30,01% a 50% de seus clientes.</t>
  </si>
  <si>
    <t>O Participante não realiza monitoramento dos limites operacionais ao longo do dia em mais de 50% de seus clientes.</t>
  </si>
  <si>
    <t>O Participante não realiza tratamentos para a extrapolação de limites de clientes.</t>
  </si>
  <si>
    <t>O Participante não realiza tratamentos para a extrapolação de limites de todos os tipos de clientes.</t>
  </si>
  <si>
    <t>Não identificamos tratamento pelo Participante para a extrapolação de limites em até 1% dos clientes.</t>
  </si>
  <si>
    <t>Não identificamos tratamento pelo Participante para a extrapolação de limites em 1,01% a 5% dos clientes.</t>
  </si>
  <si>
    <t>Não identificamos tratamento pelo Participante para a extrapolação de limites em 5,01% a 10% dos clientes.</t>
  </si>
  <si>
    <t>Não identificamos tratamento pelo Participante para a extrapolação de limites em 10,01% a 15% dos clientes.</t>
  </si>
  <si>
    <t>Não identificamos tratamento pelo Participante para a extrapolação de limites em 15,01% a 20% dos clientes.</t>
  </si>
  <si>
    <t>Não identificamos tratamento pelo Participante para a extrapolação de limites em 20,01% a 30% dos clientes.</t>
  </si>
  <si>
    <t>Não identificamos tratamento pelo Participante para a extrapolação de limites em 30,01% a 50% dos clientes.</t>
  </si>
  <si>
    <t>Não identificamos tratamento pelo Participante para a extrapolação de limites em mais de 50% dos clientes.</t>
  </si>
  <si>
    <t>RB84</t>
  </si>
  <si>
    <t>O Participante deve estabelecer mecanismos próprios de gerenciamento de risco intradiário a que esteja exposto perante cada um de seus clientes, abrangendo as posições em aberto em todos os mercados e as movimentações diárias dos seus clientes, não se limitando aos mercados administrados pela BM&amp;FBOVESPA.</t>
  </si>
  <si>
    <t>O Participante não dispõe de mecanismos próprios para o gerenciamento do risco intradiário a que está exposto perante cada cliente, abrangendo todos os tipos de clientes, as posições em aberto em todos os mercados e as movimentações diárias dos seus clientes.</t>
  </si>
  <si>
    <t>O mecanismo de gerenciamento do risco intradiário  a que o Participante está exposto perante cada cliente não abrange todos os tipos  de cliente ou mercado.</t>
  </si>
  <si>
    <t>O mecanismo de gerenciamento do risco utilizado pelo Participante não considera a marcação a mercado das posições de seus clientes.</t>
  </si>
  <si>
    <t>RB86</t>
  </si>
  <si>
    <t>O Participante acompanha e gerencia os riscos a que está exposto até que a transferência de obrigações a outro Participante tenha sido acatada (repasse, Investidor Qualificado e indicação de PLD).</t>
  </si>
  <si>
    <t>O Participante não acompanha e gerencia os riscos a que está exposto até que a transferência de obrigações a outro Participante tenha sido acatada.</t>
  </si>
  <si>
    <t>RB87</t>
  </si>
  <si>
    <t>O Participante informa seus clientes sobre os procedimentos adotados pela BM&amp;FBOVESPA na hipótese de suas posições extrapolarem os limites operacionais.</t>
  </si>
  <si>
    <t>O Participante não informa seus clientes sobre os procedimentos adotados pela BM&amp;FBOVESPA na hipótese de suas posições extrapolarem os limites operacionais.</t>
  </si>
  <si>
    <t>RB88</t>
  </si>
  <si>
    <t>O Participante deve informar e monitorar as obrigações dos clientes, visando a liquidação das operações e o atendimento das chamadas de margem em tempo hábil.</t>
  </si>
  <si>
    <t>O Participante não possui procedimentos para monitoramento das operações de clientes visando a liquidação das operações e o atendimento das chamadas de margem em tempo hábil.</t>
  </si>
  <si>
    <t>O Participante não monitora as obrigações dos clientes, visando a liquidação das operações e o atendimento das chamadas de margem em tempo hábil.</t>
  </si>
  <si>
    <t>RB89</t>
  </si>
  <si>
    <t>Nos casos de violação do limite operacional do sistema de risco intradiário, o Participante deve voltar ao enquadramento dentro do prazo estabelecido pela BM&amp;FBOVESPA.</t>
  </si>
  <si>
    <t>O Participante não monitora os casos de violação do limite operacional do sistema de risco intradiário para que volte ao enquadramento dentro do prazo estabelecido pela BM&amp;FBOVESPA.</t>
  </si>
  <si>
    <t>RB90</t>
  </si>
  <si>
    <t>O Participante deve orientar seus clientes acerca de procedimentos, horários e limites a serem observados na transferência de ativos para a cobertura de margens.</t>
  </si>
  <si>
    <t>O Participante não possui procedimentos para a orientação de seus clientes acerca de procedimentos, horários e limites a serem observados na transferência de ativos para a cobertura de margens.</t>
  </si>
  <si>
    <t>RB91</t>
  </si>
  <si>
    <t>O Participante deve implantar e monitorar os parâmetros mínimos definidos pela BM&amp;FBOVESPA nas ferramentas de gestão de risco pré-negociação utilizadas para controle do risco decorrente das operações realizadas por seus clientes usuários do modelo DMA (Direct Market Access).</t>
  </si>
  <si>
    <t>O Participante não implantou e não monitora os parâmetros mínimos definidos pela BM&amp;FBOVESPA nas ferramentas de gestão de risco pré-negociação utilizadas para controle do risco decorrente das operações realizadas por seus clientes usuários do modelo DMA (Direct Market Access).</t>
  </si>
  <si>
    <t>O Participante implantou parcialmente, ou monitora parcialmente, os parâmetros mínimos definidos pela BM&amp;FBOVESPA nas ferramentas de gestão de risco pré-negociação utilizadas para controle do risco decorrente das operações realizadas por seus clientes usuários do modelo DMA (Direct Market Access).</t>
  </si>
  <si>
    <t>Identificação de falhas na definição dos parâmetros mínimos nas ferramentas de gestão de risco pré-negociação utilizadas para controle do risco decorrente das operações realizadas por seus clientes usuários do modelo DMA (Direct Market Access) em até 3%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</si>
  <si>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3,01% a 5%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</si>
  <si>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5,01% a 10%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</si>
  <si>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10,01% a 15%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</si>
  <si>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15,01% a 20%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</si>
  <si>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20,01% a 30%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</si>
  <si>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30,01% a 50%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</si>
  <si>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mais de 50% da amostra analisada.</t>
  </si>
  <si>
    <t>IN</t>
  </si>
  <si>
    <t>INTEGRIDADE</t>
  </si>
  <si>
    <t>Inciso III do art. 37 da ICVM 461</t>
  </si>
  <si>
    <t>O Departamento de Autorregulação e o Conselho de Autorregulação devem possuir amplo acesso a registros e outros documentos relacionados às atividades operacionais dos mercados que lhes incumba fiscalizar, da entidade de compensação e liquidação que preste esses serviços para os mercados, se for o caso, e das pessoas autorizadas a operar, contando, para tanto, com o dever de cooperação do Diretor Geral e mantendo à disposição da CVM e do Banco Central do Brasil, se for o caso, os relatórios de auditoria realizados.</t>
  </si>
  <si>
    <t>O Participante restringiu acesso às informações solicitadas pela auditoria relacionadas às atividades do Participante.</t>
  </si>
  <si>
    <t>Inciso II do art. 52 da ICVM 461</t>
  </si>
  <si>
    <t>As pessoas autorizadas a operar, em nome próprio ou de terceiros, em mercado organizado devem prestar todas as informações, conforme requerido pelos órgãos de administração e de fiscalização e supervisão da entidade administradora.</t>
  </si>
  <si>
    <t>RB95</t>
  </si>
  <si>
    <t>O Participante deve enquadrar-se nos requisitos financeiros e patrimoniais estabelecidos pela BM&amp;FBOVESPA.</t>
  </si>
  <si>
    <t>O Participante apresentou problemas de enquadramento de capital no período auditado.</t>
  </si>
  <si>
    <t>RB96</t>
  </si>
  <si>
    <t>O Participante deve dispor de sistema de controles internos que atenda aos requisitos da Resolução CMN 2.554.</t>
  </si>
  <si>
    <t>O Participante não dispõe de sistema de controles internos que atenda aos requisitos da Resolução CMN 2.554 e/ou estes são insuficientes.</t>
  </si>
  <si>
    <t>Funcionário exercendo atividades de operações e e de monitoramento de análises relacionadas a Prevenção a Lavagem de Dinheiro.</t>
  </si>
  <si>
    <t>RB98</t>
  </si>
  <si>
    <t>O Diretor responsável por controles internos deverá emitir relatório semestral de avaliação dos controles internos do Participante e enviá-lo formalmente ao Diretor de Relações com Mercado e à Diretoria de Auditoria da BM&amp;FBOVESPA, abrangendo, pelo menos, os seguintes aspectos e considerando, pelo menos, a conformidade com o Roteiro Básico do PQO: Avaliação dos controles relacionados aos processos de Execução de Ordens, Cadastro de Clientes, Gestão de Riscos, Custódia e Liquidação; Monitoração da conformidade dos procedimentos executados pelo Participante em relação às suas Regras e Parâmetros de Atuação, em especial quanto à atuação de pessoas vinculadas e carteira própria; Avaliação da segregação das funções desempenhadas pelos integrantes do Participante, de forma que seja evitado o conflito de interesses; Acompanhamento da efetividade das medidas corretivas e dos planos de ação definidos para mitigar os riscos identificados; Atuação de profissionais terceirizados, inclusive os que estejam em ambiente físico externo, segundo os critérios de controles internos do Participante; Monitoração da existência e validade da certificação dos profissionais que atuam nos mercados da BM&amp;FBOVESPA e do seu credenciamento junto à BM&amp;FBOVESPA; Monitoração da adequação dos investimentos em relação ao perfil dos clientes, conforme regras definidas pelo Participante; Prevenção e detecção de lavagem de dinheiro; Segurança das informações: gerenciamento de acessos e senhas (redes, sistemas e bancos de dados, incluindo o canal de relacionamento eletrônico com o cliente) e identificação dos sistemas sem trilhas de auditoria; Continuidade dos negócios: acompanhamento e avaliação das atualizações e dos resultados dos testes em relação aos objetivos estabelecidos; Registro das situações de indisponibilidade dos sistemas, das redes, dos canais de comunicação (inclusive gravação de voz e mensageria instantânea).</t>
  </si>
  <si>
    <t>O Participante não emitiu relatório semestral de controles internos referente ao último período aplicável.</t>
  </si>
  <si>
    <t>Art. 4º, parágrafo 5º, da Instrução ICVM 505</t>
  </si>
  <si>
    <t>O diretor de supervisão dos procedimentos e controles internos  deve encaminhar aos órgãos de administração do intermediário, até o último dia útil dos meses de janeiro e julho, relatório relativo ao semestre encerrado no mês imediatamente anterior à data de entrega contendo:
 I – as conclusões dos exames efetuados;
II – as recomendações a respeito de eventuais deficiências, com o estabelecimento de cronogramas de saneamento, quando for o caso; e
III – a manifestação do diretor referido no inciso I do caput a respeito das deficiências encontradas em verificações anteriores e das medidas planejadas, de acordo com cronograma específico, ou efetivamente adotadas para saná-las.</t>
  </si>
  <si>
    <t>O Participante não emitiu relatório semestral de controles internos referente a períodos anteriores ao último período aplicável.</t>
  </si>
  <si>
    <t>Art. 3º da Res. CMN 2554</t>
  </si>
  <si>
    <t>O acompanhamento sistemático das atividades relacionadas com o sistema de controles internos deve ser objeto de relatórios, no mínimo semestrais, contendo: 
I - as conclusões dos exames efetuados; 
II - as recomendações a respeito de eventuais deficiências, com o estabelecimento de cronograma de saneamento das mesmas, quando for o caso; 
III - a manifestação dos responsáveis pelas correspondentes áreas a respeito das deficiências encontradas em verificações anteriores e das medidas efetivamente adotadas para saná-las. 
Parágrafo único. As conclusões, recomendações e manifestação referidas nos incisos I, II e III deste artigo: 
I - devem ser submetidas ao conselho de administração ou, na falta desse, à diretoria, bem como à auditoria externa da 
instituição; 
II - devem permanecer à disposição do Banco Central do Brasil pelo prazo de 5 (cinco) anos.</t>
  </si>
  <si>
    <t>O relatório semestral de controles internos emitido pelo Participante não contém todos os itens exigidos pela regulamentação.</t>
  </si>
  <si>
    <t>O Participante não encaminhou relatório de controles internos à BSM referente ao último período aplicável.</t>
  </si>
  <si>
    <t>O Participante não encaminhou relatório de controles internos à BSM referente a períodos anteriores ao último período aplicável.</t>
  </si>
  <si>
    <t>RB99</t>
  </si>
  <si>
    <t>As funções de Diretor de Relações com Mercado e de Diretor de Compliance não poderão ser acumuladas pelo mesmo profissional.</t>
  </si>
  <si>
    <t>As funções de Diretor de Relações com Mercado e de Diretor de Compliance ou Controles Internos são acumuladas pelo mesmo profissional.</t>
  </si>
  <si>
    <t>RB100</t>
  </si>
  <si>
    <t>As funções de Diretor de Operações e de Diretor de Compliance não poderão ser acumuladas pelo mesmo profissional.</t>
  </si>
  <si>
    <t>As funções de Diretor de Operações e de Diretor de Compliance ou Controles Internos são acumuladas pelo mesmo profissional.</t>
  </si>
  <si>
    <t>Art. 4º da ICVM 505</t>
  </si>
  <si>
    <t>II – um diretor estatutário responsável pela supervisão dos procedimentos e controles internos previstos no inciso II do caput do art. 3º.
§ 3º  A função a que se refere o inciso II do caput não pode ser desempenhada em conjunto com funções relacionadas à mesa de operações do intermediário.</t>
  </si>
  <si>
    <t>I – um diretor estatutário responsável pelo cumprimento das normas estabelecidas por esta Instrução; e 
II – um diretor estatutário responsável pela supervisão dos procedimentos e controles internos previstos no inciso II do caput do art. 3º.
§ 2º  As funções a que se referem os incisos I e II do caput não podem ser desempenhadas pelo mesmo diretor estatutário.</t>
  </si>
  <si>
    <t>As funções de Diretor responsável pela Instrução CVM 505 e de Diretor de Controles Internos são acumuladas pelo mesmo profissional.</t>
  </si>
  <si>
    <t>Art. 9º da Res. CMN 4090</t>
  </si>
  <si>
    <t>As Instituições mencionadas no artigo 1º devem indicar diretor responsável pelo gerenciamento do risco de liquidez.
Para fins de responsabilidade de que trata o caput, admite-se que o diretor indicado desempenhe outras funções, exceto as relativas às áreas de negócios e à administração de recursos de terceiros.</t>
  </si>
  <si>
    <t>As funções de Diretor de Risco e de Diretor de Operações são acumuladas pelo mesmo profissional.</t>
  </si>
  <si>
    <t>Funcionário exercendo atividades de operações e é responsável pelas atividades da área de Risco.</t>
  </si>
  <si>
    <t>RB102</t>
  </si>
  <si>
    <t>O Participante deve possuir mecanismos efetivos que assegurem a observância do sigilo das informações dos clientes sob sua guarda.</t>
  </si>
  <si>
    <t>Apontamentos relacionados à inobservância do sigilo das informações dos clientes sob sua guarda, mesmo que reportados em outros processos na auditoria.</t>
  </si>
  <si>
    <t>RB10</t>
  </si>
  <si>
    <t>O Participante deve manter canal de relacionamento com clientes para receber, registrar e gerenciar reclamações, demandas e dúvidas, bem como das providências adotadas em seu atendimento.</t>
  </si>
  <si>
    <t>O Participante não dispõe de canal de relacionamento com clientes para receber, registrar e gerenciar reclamações, demandas e dúvidas.</t>
  </si>
  <si>
    <t>RB112</t>
  </si>
  <si>
    <t>O Participante deve manter atualizadas as informações constantes no GHP – Gerenciador de Habilitação de Profissionais da BM&amp;FBOVESPA.</t>
  </si>
  <si>
    <t>Identificação de desatualização no sistema GHP em até 5% dos profissionais aplicáveis.</t>
  </si>
  <si>
    <t>Identificação de desatualização no sistema GHP em 5 a 15% dos profissionais aplicáveis.</t>
  </si>
  <si>
    <t>Identificação de desatualização no sistema GHP em mais de 15% dos profissionais aplicáveis.</t>
  </si>
  <si>
    <t>Profissional sem vínculo que permanece registrado no GHP.</t>
  </si>
  <si>
    <t>RB105</t>
  </si>
  <si>
    <t>O Participante deve atender aos requisitos estabelecidos pela BM&amp;FBOVESPA para certificação de todos os seus profissionais que exerçam atividades relacionadas aos mercados da BM&amp;FBOVESPA.</t>
  </si>
  <si>
    <t>Identificação de profissionais não certificados em até 1% dos certificáveis.</t>
  </si>
  <si>
    <t>OC 008/2014</t>
  </si>
  <si>
    <t>Manual de Certificação Profissional</t>
  </si>
  <si>
    <t>Identificação de profissionais não certificados em 1,01% a 5% dos certificáveis.</t>
  </si>
  <si>
    <t>RB85</t>
  </si>
  <si>
    <t>O Participante deve dispor de, pelo menos, um profissional certificado pela BM&amp;FBOVESPA em gestão de riscos.</t>
  </si>
  <si>
    <t>Identificação de profissionais não certificados em 5,01% a 10% dos certificáveis.</t>
  </si>
  <si>
    <t>Identificação de profissionais não certificados em 10,01% a 15% dos certificáveis.</t>
  </si>
  <si>
    <t>Identificação de profissionais não certificados em 15,01% a 20% dos certificáveis.</t>
  </si>
  <si>
    <t>RB97</t>
  </si>
  <si>
    <t>O Participante deve dispor de, pelo menos, um profissional responsável por Compliance e certificado pela BM&amp;FBOVESPA.</t>
  </si>
  <si>
    <t>Identificação de profissionais não certificados em 20,01% a 30% dos certificáveis.</t>
  </si>
  <si>
    <t>Identificação de profissionais não certificados em 30,01% a 50% dos certificáveis.</t>
  </si>
  <si>
    <t>Identificação de profissionais não certificados em mais de 50% dos certificáveis.</t>
  </si>
  <si>
    <t>O Participante não dispõe de profissional responsável por Risco.</t>
  </si>
  <si>
    <t>O Participante não dispõe de profissional responsável por Compliance.</t>
  </si>
  <si>
    <t>RB106</t>
  </si>
  <si>
    <t>Todos os profissionais (terceirizados ou não) que atuem como Operadores devem ser previamente credenciados pela BM&amp;FBOVESPA antes de iniciar suas atividades no Participante.</t>
  </si>
  <si>
    <t>Identificação de profissionais não credenciados em até 1% dos credenciáveis.</t>
  </si>
  <si>
    <t>Identificação de profissionais não credenciados em 1,01% a 5% dos credenciáveis.</t>
  </si>
  <si>
    <t>Identificação de profissionais não credenciados em 5,01% a 10% dos credenciáveis.</t>
  </si>
  <si>
    <t>Identificação de profissionais não credenciados em 10,01% a 15% dos credenciáveis.</t>
  </si>
  <si>
    <t>Identificação de profissionais não credenciados em 15,01% a 20% dos credenciáveis.</t>
  </si>
  <si>
    <t>RB111</t>
  </si>
  <si>
    <t>O agente autônomo de investimento deve estar credenciado pela BM&amp;FBOVESPA e, quando aplicável, certificado na função exercida e inscrito no GHP – Gerenciador de Habilitação de Profissionais, antes de iniciar suas atividades no Participante.</t>
  </si>
  <si>
    <t>Identificação de profissionais não credenciados em 20,01% a 30% dos credenciáveis.</t>
  </si>
  <si>
    <t>Identificação de profissionais não credenciados em 30,01% a 50% dos credenciáveis.</t>
  </si>
  <si>
    <t>Identificação de profissionais não credenciados em mais de 50% dos credenciáveis.</t>
  </si>
  <si>
    <t>Art. 3º, inciso II, da ICVM 505</t>
  </si>
  <si>
    <t>O intermediário deve adotar e implementar procedimentos e controles internos com o objetivo de verificar a implementação, aplicação e eficácia das regras para o cumprimento do disposto na Instrução.</t>
  </si>
  <si>
    <t>O Participante não possui estrutura de Controles Internos.</t>
  </si>
  <si>
    <t>A estrutura de Controles Internos do Participante não abrange todos os processos.</t>
  </si>
  <si>
    <t>Identificamos ocorrência de falhas para 10,01% até 20% dos processos analisados no Participante. Os controles internos e os procedimentos relacionados devem ser implantados de forma a evitar a reiterada ocorrência de falhas.</t>
  </si>
  <si>
    <t>Art. 3º, parágrafo 3º, inciso I, da ICVM 505</t>
  </si>
  <si>
    <t>São evidências de implementação inadequada das regras, procedimentos e controle internos a reiterada ocorrência de falhas.</t>
  </si>
  <si>
    <t>Identificamos ocorrência de falhas para 20,01% até 40% dos processos analisados no Participante. Os controles internos e os procedimentos relacionados devem ser implantados de forma a evitar a reiterada ocorrência de falhas.</t>
  </si>
  <si>
    <t>Identificamos ocorrência de falhas para 40,01% até 60% dos processos analisados no Participante. Os controles internos e os procedimentos relacionados devem ser implantados de forma a evitar a reiterada ocorrência de falhas.</t>
  </si>
  <si>
    <t>Identificamos ocorrência de falhas em mais de 60% dos processos analisados do Participante. Os controles internos e os procedimentos relacionados devem ser implantados de forma a evitar a reiterada ocorrência de falhas.</t>
  </si>
  <si>
    <t>RB101</t>
  </si>
  <si>
    <t>O Participante deve adotar de imediato medidas corretivas necessárias sempre que encontradas não conformidades e/ou pontos de atenção de auditoria.</t>
  </si>
  <si>
    <t>Nos testes realizados identificamos 1 ponto não identificado no relatório semestral do Participante.</t>
  </si>
  <si>
    <t>Nos testes realizados identificamos de 2 a 3 pontos não identificados no relatório semestral do Participante.</t>
  </si>
  <si>
    <t>Nos testes realizados identificamos de 4 a 5 pontos não identificados no relatório semestral  do Participante.</t>
  </si>
  <si>
    <t>Nos testes realizados identificamos mais de 5 pontos não identificados no relatório semestral  do Participante.</t>
  </si>
  <si>
    <t>Nos testes realizados identificamos 1 ponto recorrente de auditorias anteriores.</t>
  </si>
  <si>
    <t>Nos testes realizados identificamos de 2 a 3 pontos recorrentes de auditorias anteriores.</t>
  </si>
  <si>
    <t>Nos testes realizados identificamos de 4 a 5 pontos recorrentes de auditorias anteriores.</t>
  </si>
  <si>
    <t>Nos testes realizados identificamos mais de 5 pontos recorrentes de auditorias anteriores.</t>
  </si>
  <si>
    <t>Art. 4º, inciso I, da ICVM 505.</t>
  </si>
  <si>
    <t>O intermediário deve indicar um diretor estatutário responsável pelo cumprimento das normas estabelecidas por esta Instrução.</t>
  </si>
  <si>
    <t>O Participante não possui um diretor estatutário responsável pelo cumprimento das normas estabelecidas na ICVM 505.</t>
  </si>
  <si>
    <t>Art. 4º, parágrafo 1º, da ICVM 505.</t>
  </si>
  <si>
    <t>§ 1º  A nomeação ou a substituição dos diretores estatutários a que se referem os incisos I e II deve ser informada à CVM e às entidades administradoras dos mercados organizados em que o intermediário seja autorizado a operar, se for o caso, no prazo de 7 (sete) dias úteis.</t>
  </si>
  <si>
    <t>O Participante não indicou à BMF&amp;BOVESPA o Diretor responsável por Controles Internos.</t>
  </si>
  <si>
    <t>Art. 4º, inciso II, da ICVM 505.</t>
  </si>
  <si>
    <t>O intermediário deve indicar um diretor estatutário responsável pela supervisão dos procedimentos e controles internos.</t>
  </si>
  <si>
    <t>O Participante não possui um diretor estatutário responsável pela supervisão dos procedimentos e controles internos.</t>
  </si>
  <si>
    <t>Incisos II a IV do art. 3º-A da ICVM 301</t>
  </si>
  <si>
    <t>As pessoas mencionadas no art. 2º deverão: II - identificar as pessoas consideradas politicamente expostas; III – supervisionar de maneira mais rigorosa a relação de negócio mantida com pessoa politicamente exposta; e IV – dedicar especial atenção a propostas de início de relacionamento e a operações executadas com pessoas politicamente expostas oriundas de países com os quais o Brasil possua elevado número de transações financeiras e comerciais, fronteiras comuns ou proximidade étnica, lingüística ou política.</t>
  </si>
  <si>
    <t>O Participante não possui procedimento para identificar Pessoas Politicamente Expostas.</t>
  </si>
  <si>
    <t>O Participante não identificou até 1% das Pessoas Politicamente Expostas.</t>
  </si>
  <si>
    <t>O Participante não identificou de 1,01% até 5% das Pessoas Politicamente Expostas.</t>
  </si>
  <si>
    <t>O Participante não identificou de 5,01% até 10% das Pessoas Politicamente Expostas.</t>
  </si>
  <si>
    <t>O Participante não identificou de 10,01% até 15% das Pessoas Politicamente Expostas.</t>
  </si>
  <si>
    <t>O Participante não identificou de 15,01% até 20% das Pessoas Politicamente Expostas.</t>
  </si>
  <si>
    <t>O Participante não identificou de 20,01% até 30% das Pessoas Politicamente Expostas.</t>
  </si>
  <si>
    <t>O Participante não identificou de 30,01% até 50% das Pessoas Politicamente Expostas.</t>
  </si>
  <si>
    <t>O Participante não identificou mais de 50% das Pessoas Politicamente Expostas.</t>
  </si>
  <si>
    <t>O Participante não monitora as operações de Pessoas Politicamente Expostas.</t>
  </si>
  <si>
    <t>O Participante não monitora até 1% das Pessoas Politicamente Expostas.</t>
  </si>
  <si>
    <t>O Participante não monitora de 1,01% até 5% das Pessoas Politicamente Expostas.</t>
  </si>
  <si>
    <t>O Participante não monitora de 5,01% até 10% das Pessoas Politicamente Expostas.</t>
  </si>
  <si>
    <t>O Participante não monitora de 10,01% até 15% das Pessoas Politicamente Expostas.</t>
  </si>
  <si>
    <t>O Participante não monitora de 15,01% até 20% das Pessoas Politicamente Expostas.</t>
  </si>
  <si>
    <t>O Participante não monitora de 20,01% até 30% das Pessoas Politicamente Expostas.</t>
  </si>
  <si>
    <t>O Participante não monitora de 30,01% até 50% das Pessoas Politicamente Expostas.</t>
  </si>
  <si>
    <t>O Participante não monitora mais de 50% das Pessoas Politicamente Expostas.</t>
  </si>
  <si>
    <t>Art. 6º ICVM301</t>
  </si>
  <si>
    <t>Para os fins do disposto no art. 11, inciso I, da Lei nº 9.613/98, as pessoas  mencionadas no art. 2º desta Instrução dispensarão especial atenção às seguintes operações envolvendo títulos ou valores mobiliários:
I - operações cujos valores se afigurem objetivamente incompatíveis com a ocupação profissional, os rendimentos e/ou a situação patrimonial ou financeira de qualquer das partes envolvidas, tomando-se por base as informações cadastrais respectivas; II - operações realizadas entre as mesmas partes ou em benefício das mesmas partes, nas quais haja seguidos ganhos ou perdas no que se refere a algum dos envolvidos; III - operações que evidenciem oscilação significativa em relação ao volume e/ou freqüência de negócios de qualquer das partes envolvidas; IV - operações cujos desdobramentos contemplem características que possam constituir artifício para burla da identificação dos efetivos envolvidos e/ou beneficiários respectivos; V - operações cujas características e/ou desdobramentos evidenciem atuação, de forma contumaz, em nome de terceiros; e VI - operações que evidenciem mudança repentina e objetivamente injustificada relativamente às modalidades operacionais usualmente utilizadas pelo(s) envolvido(s); VII – operações realizadas com finalidade de gerar perda ou ganho para as quais falte, objetivamente, fundamento econômico; VIII – operações com a participação de pessoas naturais residentes ou entidades constituídas em países e territórios não cooperantes, nos termos das cartas circulares editadas pelo Conselho de Controle de Atividades Financeiras – COAF; IX – operações liquidadas em espécie, se e quando permitido; X – transferências privadas, sem motivação aparente,  de recursos e de valores mobiliários; XI – operações cujo grau de complexidade e risco se afigurem incompatíveis com a qualificação técnica do cliente ou de seu representante; XII – depósitos ou transferências realizadas por terceiros, para a liquidação de operações de cliente, ou para prestação de garantia  em operações nos mercados de liquidação futura; e XIII – pagamentos a terceiros, sob qualquer forma, por conta de liquidação de operações ou resgates de valores depositados em garantia, registrados em nome do cliente.</t>
  </si>
  <si>
    <t>O Participante não possui processo implantado de Prevenção à Lavagem de Dinheiro (Estrutural).</t>
  </si>
  <si>
    <t>As informações constantes nos sistemas/controles utilizadas para monitorar as operações com indícios de lavagem de dinheiro são incorretas ou insuficientes.</t>
  </si>
  <si>
    <t>I - O Participante não monitora as operações cujos valores são incompatíveis com a ocupação profissional, os rendimentos e/ou a situação financeira ou patrimonial do cliente.</t>
  </si>
  <si>
    <t>I - O Participante monitora parcialmente as operações cujos valores são incompatíveis com a ocupação profissional, os rendimentos e/ou a situação financeira ou patrimonial do cliente.</t>
  </si>
  <si>
    <t>O Participante não identificou quais critérios definidos ou parametrizados no sistema para gerar os alertas referentes ao inciso I.</t>
  </si>
  <si>
    <t>Divergência entre os critérios para monitoramento de operações definidos na Política de PLD e os parametrizados no sistema.</t>
  </si>
  <si>
    <t>O Participante não monitora até 0,5% dos clientes referentes as exigências definidas no inciso I.</t>
  </si>
  <si>
    <t>O Participante não monitora de 0,51% até 5% dos clientes referentes as exigências definidas no inciso I.</t>
  </si>
  <si>
    <t>O Participante não monitora de 5,01% até 10% dos clientes referentes as exigências definidas no inciso I.</t>
  </si>
  <si>
    <t>O Participante não monitora de 10,01% até 15% dos clientes referentes as exigências definidas no inciso I.</t>
  </si>
  <si>
    <t>O Participante não monitora de 15,01% até 20% dos clientes referentes as exigências definidas no inciso I.</t>
  </si>
  <si>
    <t>O Participante não monitora de 20,01% até 30% dos clientes referentes as exigências definidas no inciso I.</t>
  </si>
  <si>
    <t>O Participante não monitora de 30,01% até 50% dos clientes referentes as exigências definidas no inciso I.</t>
  </si>
  <si>
    <t>O Participante não monitora mais de 50% dos clientes referentes as exigências definidas no inciso I.</t>
  </si>
  <si>
    <t>O Participante não identificou até 1% dos alertas identificados pela BSM conforme seus critérios referentes ao inciso I.</t>
  </si>
  <si>
    <t>O Participante não identificou de 1,01% até 5% dos alertas identificados pela BSM conforme seus critérios referentes ao inciso I.</t>
  </si>
  <si>
    <t>O Participante não identificou de 5,01% até 10% dos alertas identificados pela BSM conforme seus critérios referentes ao inciso I.</t>
  </si>
  <si>
    <t>O Participante não identificou de 10,01% até 15% dos alertas identificados pela BSM conforme seus critérios referentes ao inciso I.</t>
  </si>
  <si>
    <t>O Participante não identificou de 15,01% até 20% dos alertas identificados pela BSM conforme seus critérios referentes ao inciso I.</t>
  </si>
  <si>
    <t>O Participante não identificou de 20,01% até 30% dos alertas identificados pela BSM conforme seus critérios referentes ao inciso I.</t>
  </si>
  <si>
    <t>O Participante não identificou de 30,01% até 50% dos alertas identificados pela BSM conforme seus critérios referentes ao inciso I.</t>
  </si>
  <si>
    <t>O Participante não identificou mais de 50% dos alertas identificados pela BSM conforme seus critérios referentes ao inciso I.</t>
  </si>
  <si>
    <t>O Participante não analisa os resultados do monitoramento referente às operações cujos valores são incompatíveis com a ocupação profissional, os rendimentos e/ou a situação financeira ou patrimonial do cliente.</t>
  </si>
  <si>
    <t>O Participante não analisa parte dos resultado do monitoramento referente às operações cujos valores são incompatíveis com a ocupação profissional, os rendimentos e/ou a situação financeira ou patrimonial do cliente.</t>
  </si>
  <si>
    <t>O Participante não apresentou as análises do resultado do monitoramento para até 0,5%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</si>
  <si>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0,51% até 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</si>
  <si>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5,01% até 10%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</si>
  <si>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10,01% até 15%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</si>
  <si>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15,01% até 20%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</si>
  <si>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20,01% até 30%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</si>
  <si>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30,01% até 50% dos alertas selecionados pela BSM referente às operações cujos valores são incompatíveis com a ocupação profissional, os rendimentos e/ou a situação financeira ou patrimonial do cliente.</t>
  </si>
  <si>
    <t>O Participante não apresentou as análises do resultado do monitoramento para mais de 50% dos alertas selecionados pela BSM referente às operações cujos valores são incompatíveis com a ocupação profissional, os rendimentos e/ou a situação financeira ou patrimonial do cliente.</t>
  </si>
  <si>
    <t xml:space="preserve">II - O Participante não monitora as operações realizadas entre as mesmas partes ou em benefício das mesmas partes, nas quais haja seguidos ganhos ou perdas no que se refere a algum dos envolvidos. </t>
  </si>
  <si>
    <t xml:space="preserve">II - O Participante monitora parcialmente as operações realizadas entre as mesmas partes ou em benefício das mesmas partes, nas quais haja seguidos ganhos ou perdas no que se refere a algum dos envolvidos. </t>
  </si>
  <si>
    <t>O Participante não identificou quais critérios definidos ou parametrizados no sistema para gerar os alertas referentes ao inciso II.</t>
  </si>
  <si>
    <t>O Participante não monitora até 0,5% dos clientes referentes as exigências definidas no inciso II.</t>
  </si>
  <si>
    <t>O Participante não monitora de 0,51% até 5% dos clientes referentes as exigências definidas no inciso II.</t>
  </si>
  <si>
    <t>O Participante não monitora de 5,01% até 10% dos clientes referentes as exigências definidas no inciso II.</t>
  </si>
  <si>
    <t>O Participante não monitora de 10,01% até 15% dos clientes referentes as exigências definidas no inciso II.</t>
  </si>
  <si>
    <t>O Participante não monitora de 15,01% até 20% dos clientes referentes as exigências definidas no inciso II.</t>
  </si>
  <si>
    <t>O Participante não monitora de 20,01% até 30% dos clientes referentes as exigências definidas no inciso II.</t>
  </si>
  <si>
    <t>O Participante não monitora de 30,01% até 50% dos clientes referentes as exigências definidas no inciso II.</t>
  </si>
  <si>
    <t>O Participante não monitora mais de 50% dos clientes referentes as exigências definidas no inciso II.</t>
  </si>
  <si>
    <t>O Participante não identificou até 1% dos alertas identificados pela BSM conforme seus critérios referentes ao inciso II.</t>
  </si>
  <si>
    <t>O Participante não identificou de 1,01% até 5% dos alertas identificados pela BSM conforme seus critérios referentes ao inciso II.</t>
  </si>
  <si>
    <t>O Participante não identificou de 5,01% até 10% dos alertas identificados pela BSM conforme seus critérios referentes ao inciso II.</t>
  </si>
  <si>
    <t>O Participante não identificou de 10,01% até 15% dos alertas identificados pela BSM conforme seus critérios referentes ao inciso II.</t>
  </si>
  <si>
    <t>O Participante não identificou de 15,01% até 20% dos alertas identificados pela BSM conforme seus critérios referentes ao inciso II.</t>
  </si>
  <si>
    <t>O Participante não identificou de 20,01% até 30% dos alertas identificados pela BSM conforme seus critérios referentes ao inciso II.</t>
  </si>
  <si>
    <t>O Participante não identificou de 30,01% até 50% dos alertas identificados pela BSM conforme seus critérios referentes ao inciso II.</t>
  </si>
  <si>
    <t>O Participante não identificou mais de 50% dos alertas identificados pela BSM conforme seus critérios referentes ao inciso II.</t>
  </si>
  <si>
    <t>O Participante não analisa os resultados do monitoramento referente às operações realizadas entre as mesmas partes ou em benefício das mesmas partes, nas quais haja seguidos ganhos ou perdas no que se refere a algum dos envolvidos.</t>
  </si>
  <si>
    <t>O Participante não analisa parte dos resultado do monitoramento referente às operações realizadas entre as mesmas partes ou em benefício das mesmas partes, nas quais haja seguidos ganhos ou perdas no que se refere a algum dos envolvidos.</t>
  </si>
  <si>
    <t>O Participante não apresentou as análises do resultado do monitoramento para até 0,5%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</si>
  <si>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0,51% até 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</si>
  <si>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5,01% até 10%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</si>
  <si>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10,01% até 15%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</si>
  <si>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15,01% até 20%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</si>
  <si>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20,01% até 30%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</si>
  <si>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30,01% até 50%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</si>
  <si>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para mais de 50% dos alertas selecionados pela BSM referente às operações realizadas entre as mesmas partes ou em benefício das mesmas partes, nas quais haja seguidos ganhos ou perdas no que se refere a algum dos envolvidos.</t>
  </si>
  <si>
    <t xml:space="preserve">III - O Participante não monitora as operações que evidenciem oscilação significativa em relação ao volume e/ou freqüência de negócios de qualquer das partes envolvidas. </t>
  </si>
  <si>
    <t xml:space="preserve">III - O Participante monitora parcialmente as operações que evidenciem oscilação significativa em relação ao volume e/ou freqüência de negócios de qualquer das partes envolvidas. </t>
  </si>
  <si>
    <t>O Participante não identificou quais critérios definidos ou parametrizados no sistema para gerar os alertas referentes ao inciso III.</t>
  </si>
  <si>
    <t>O Participante não monitora até 0,5% dos clientes referentes as exigências definidas no inciso III.</t>
  </si>
  <si>
    <t>O Participante não monitora de 0,51% até 5% dos clientes referentes as exigências definidas no inciso III.</t>
  </si>
  <si>
    <t>O Participante não monitora de 5,01% até 10% dos clientes referentes as exigências definidas no inciso III.</t>
  </si>
  <si>
    <t>O Participante não monitora de 10,01% até 15% dos clientes referentes as exigências definidas no inciso III.</t>
  </si>
  <si>
    <t>O Participante não monitora de 15,01% até 20% dos clientes referentes as exigências definidas no inciso III.</t>
  </si>
  <si>
    <t>O Participante não monitora de 20,01% até 30% dos clientes referentes as exigências definidas no inciso III.</t>
  </si>
  <si>
    <t>O Participante não monitora de 30,01% até 50% dos clientes referentes as exigências definidas no inciso III.</t>
  </si>
  <si>
    <t>O Participante não monitora mais de 50% dos clientes referentes as exigências definidas no inciso III.</t>
  </si>
  <si>
    <t>O Participante não identificou até 1% dos alertas identificados pela BSM conforme seus critérios referentes ao inciso III.</t>
  </si>
  <si>
    <t>O Participante não identificou de 1,01% até 5% dos alertas identificados pela BSM conforme seus critérios referentes ao inciso III.</t>
  </si>
  <si>
    <t>O Participante não identificou de 5,01% até 10% dos alertas identificados pela BSM conforme seus critérios referentes ao inciso III.</t>
  </si>
  <si>
    <t>O Participante não identificou de 10,01% até 15% dos alertas identificados pela BSM conforme seus critérios referentes ao inciso III.</t>
  </si>
  <si>
    <t>O Participante não identificou de 15,01% até 20% dos alertas identificados pela BSM conforme seus critérios referentes ao inciso III.</t>
  </si>
  <si>
    <t>O Participante não identificou de 20,01% até 30% dos alertas identificados pela BSM conforme seus critérios referentes ao inciso III.</t>
  </si>
  <si>
    <t>O Participante não identificou de 30,01% até 50% dos alertas identificados pela BSM conforme seus critérios referentes ao inciso III.</t>
  </si>
  <si>
    <t>O Participante não identificou mais de 50% dos alertas identificados pela BSM conforme seus critérios referentes ao inciso III.</t>
  </si>
  <si>
    <t xml:space="preserve">O Participante não analisa os resultados do monitoramento referente às operações que evidenciem oscilação significativa em relação ao volume e/ou freqüência de negócios de qualquer das partes envolvidas. </t>
  </si>
  <si>
    <t xml:space="preserve">O Participante não analisa parte dos resultado do monitoramento referente às operações que evidenciem oscilação significativa em relação ao volume e/ou freqüência de negócios de qualquer das partes envolvidas. </t>
  </si>
  <si>
    <t>O Participante não apresentou as análises do resultado do monitoramento para até 0,5% dos alertas selecionados pela BSM referente às operações que evidenciem oscilação significativa em relação ao volume e/ou freqüência de negócios de qualquer das partes envolvidas.</t>
  </si>
  <si>
    <t>O Participante não apresentou as análises do resultado do monitoramento de 0,51% até 5% dos alertas selecionados pela BSM referente às operações que evidenciem oscilação significativa em relação ao volume e/ou freqüência de negócios de qualquer das partes envolvidas.</t>
  </si>
  <si>
    <t>O Participante não apresentou as análises do resultado do monitoramento de 5,01% até 10% dos alertas selecionados pela BSM referente às operações que evidenciem oscilação significativa em relação ao volume e/ou freqüência de negócios de qualquer das partes envolvidas.</t>
  </si>
  <si>
    <t>O Participante não apresentou as análises do resultado do monitoramento de 10,01% até 15% dos alertas selecionados pela BSM referente às operações que evidenciem oscilação significativa em relação ao volume e/ou freqüência de negócios de qualquer das partes envolvidas.</t>
  </si>
  <si>
    <t>O Participante não apresentou as análises do resultado do monitoramento de 15,01% até 20% dos alertas selecionados pela BSM referente às operações que evidenciem oscilação significativa em relação ao volume e/ou freqüência de negócios de qualquer das partes envolvidas.</t>
  </si>
  <si>
    <t>O Participante não apresentou as análises do resultado do monitoramento de 20,01% até 30% dos alertas selecionados pela BSM referente às operações que evidenciem oscilação significativa em relação ao volume e/ou freqüência de negócios de qualquer das partes envolvidas.</t>
  </si>
  <si>
    <t>O Participante não apresentou as análises do resultado do monitoramento de 30,01% até 50% dos alertas selecionados pela BSM referente às operações que evidenciem oscilação significativa em relação ao volume e/ou freqüência de negócios de qualquer das partes envolvidas.</t>
  </si>
  <si>
    <t>O Participante não apresentou as análises do resultado do monitoramento para mais de 50% dos alertas selecionados pela BSM referente às operações que evidenciem oscilação significativa em relação ao volume e/ou freqüência de negócios de qualquer das partes envolvidas.</t>
  </si>
  <si>
    <t xml:space="preserve">IV - O Participante não monitora as operações cujos desdobramentos contemplem características que possam constituir artifício para burla da identificação dos efetivos envolvidos e/ou beneficiários respectivos. </t>
  </si>
  <si>
    <t xml:space="preserve">IV - O Participante monitora parcialmente as operações cujos desdobramentos contemplem características que possam constituir artifício para burla da identificação dos efetivos envolvidos e/ou beneficiários respectivos. </t>
  </si>
  <si>
    <t>O Participante não identificou quais critérios definidos ou parametrizados no sistema para gerar os alertas referentes ao inciso IV.</t>
  </si>
  <si>
    <t>O Participante não monitora até 0,5% dos clientes referentes as exigências definidas no inciso IV.</t>
  </si>
  <si>
    <t>O Participante não monitora de 0,51% até 5% dos clientes referentes as exigências definidas no inciso IV.</t>
  </si>
  <si>
    <t>O Participante não monitora de 5,01% até 10% dos clientes referentes as exigências definidas no inciso IV.</t>
  </si>
  <si>
    <t>O Participante não monitora de 10,01% até 15% dos clientes referentes as exigências definidas no inciso IV.</t>
  </si>
  <si>
    <t>O Participante não monitora de 15,01% até 20% dos clientes referentes as exigências definidas no inciso IV.</t>
  </si>
  <si>
    <t>O Participante não monitora de 20,01% até 30% dos clientes referentes as exigências definidas no inciso IV.</t>
  </si>
  <si>
    <t>O Participante não monitora de 30,01% até 50% dos clientes referentes as exigências definidas no inciso IV.</t>
  </si>
  <si>
    <t>O Participante não monitora mais de 50% dos clientes referentes as exigências definidas no inciso IV.</t>
  </si>
  <si>
    <t>O Participante não identificou até 1% dos alertas identificados pela BSM conforme seus critérios referentes ao inciso IV.</t>
  </si>
  <si>
    <t>O Participante não identificou de 1,01% até 5% dos alertas identificados pela BSM conforme seus critérios referentes ao inciso IV.</t>
  </si>
  <si>
    <t>O Participante não identificou de 5,01% até 10% dos alertas identificados pela BSM conforme seus critérios referentes ao inciso IV.</t>
  </si>
  <si>
    <t>O Participante não identificou de 10,01% até 15% dos alertas identificados pela BSM conforme seus critérios referentes ao inciso IV.</t>
  </si>
  <si>
    <t>O Participante não identificou de 15,01% até 20% dos alertas identificados pela BSM conforme seus critérios referentes ao inciso IV.</t>
  </si>
  <si>
    <t>O Participante não identificou de 20,01% até 30% dos alertas identificados pela BSM conforme seus critérios referentes ao inciso IV.</t>
  </si>
  <si>
    <t>O Participante não identificou de 30,01% até 50% dos alertas identificados pela BSM conforme seus critérios referentes ao inciso IV.</t>
  </si>
  <si>
    <t>O Participante não identificou mais de 50% dos alertas identificados pela BSM conforme seus critérios referentes ao inciso IV.</t>
  </si>
  <si>
    <t>O Participante não analisa os resultados do monitoramento referente às operações cujos desdobramentos contemplem características que possam constituir artifício para burla da identificação dos efetivos envolvidos e/ou beneficiários respectivos.</t>
  </si>
  <si>
    <t>O Participante não analisa parte dos resultado do monitoramento referente às operações cujos desdobramentos contemplem características que possam constituir artifício para burla da identificação dos efetivos envolvidos e/ou beneficiários respectivos.</t>
  </si>
  <si>
    <t>O Participante não apresentou as análises do resultado do monitoramento para até 0,5%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</si>
  <si>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0,51% até 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</si>
  <si>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5,01% até 10%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</si>
  <si>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10,01% até 15%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</si>
  <si>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15,01% até 20%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</si>
  <si>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20,01% até 30%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</si>
  <si>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30,01% até 50%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</si>
  <si>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para mais de 50% dos alertas selecionados pela BSM referente às operações cujos desdobramentos contemplem características que possam constituir artifício para burla da identificação dos efetivos envolvidos e/ou beneficiários respectivos.</t>
  </si>
  <si>
    <t>V - O Participante não monitora as operações cujas características e/ou desdobramentos evidenciem atuação, de forma contumaz, em nome de terceiros.</t>
  </si>
  <si>
    <t>V - O Participante monitora parcialmente as operações cujas características e/ou desdobramentos evidenciem atuação, de forma contumaz, em nome de terceiros.</t>
  </si>
  <si>
    <t>O Participante não identificou quais critérios definidos ou parametrizados no sistema para gerar os alertas referentes ao inciso V.</t>
  </si>
  <si>
    <t>O Participante não monitora até 0,5% dos clientes referentes as exigências definidas no inciso V.</t>
  </si>
  <si>
    <t>O Participante não monitora de 0,51% até 5% dos clientes referentes as exigências definidas no inciso V.</t>
  </si>
  <si>
    <t>O Participante não monitora de 5,01% até 10% dos clientes referentes as exigências definidas no inciso V.</t>
  </si>
  <si>
    <t>O Participante não monitora de 10,01% até 15% dos clientes referentes as exigências definidas no inciso V.</t>
  </si>
  <si>
    <t>O Participante não monitora de 15,01% até 20% dos clientes referentes as exigências definidas no inciso V.</t>
  </si>
  <si>
    <t>O Participante não monitora de 20,01% até 30% dos clientes referentes as exigências definidas no inciso V.</t>
  </si>
  <si>
    <t>O Participante não monitora de 30,01% até 50% dos clientes referentes as exigências definidas no inciso V.</t>
  </si>
  <si>
    <t>O Participante não monitora mais de 50% dos clientes referentes as exigências definidas no inciso V.</t>
  </si>
  <si>
    <t>O Participante não identificou até 1% dos alertas identificados pela BSM conforme seus critérios referentes ao inciso V.</t>
  </si>
  <si>
    <t>O Participante não identificou de 1,01% até 5% dos alertas identificados pela BSM conforme seus critérios referentes ao inciso V.</t>
  </si>
  <si>
    <t>O Participante não identificou de 5,01% até 10% dos alertas identificados pela BSM conforme seus critérios referentes ao inciso V.</t>
  </si>
  <si>
    <t>O Participante não identificou de 10,01% até 15% dos alertas identificados pela BSM conforme seus critérios referentes ao inciso V.</t>
  </si>
  <si>
    <t>O Participante não identificou de 15,01% até 20% dos alertas identificados pela BSM conforme seus critérios referentes ao inciso V.</t>
  </si>
  <si>
    <t>O Participante não identificou de 20,01% até 30% dos alertas identificados pela BSM conforme seus critérios referentes ao inciso V.</t>
  </si>
  <si>
    <t>O Participante não identificou de 30,01% até 50% dos alertas identificados pela BSM conforme seus critérios referentes ao inciso V.</t>
  </si>
  <si>
    <t>O Participante não identificou mais de 50% dos alertas identificados pela BSM conforme seus critérios referentes ao inciso V.</t>
  </si>
  <si>
    <t>O Participante não analisa os resultados do monitoramento referente às operações cujas características e/ou desdobramentos evidenciem atuação, de forma contumaz, em nome de terceiros.</t>
  </si>
  <si>
    <t>O Participante não analisa parte dos resultado do monitoramento referente às operações cujas características e/ou desdobramentos evidenciem atuação, de forma contumaz, em nome de terceiros.</t>
  </si>
  <si>
    <t>O Participante não apresentou as análises do resultado do monitoramento para até 0,5% dos alertas selecionados pela BSM referente às operações cujas características e/ou desdobramentos evidenciem atuação, de forma contumaz, em nome de terceiros.</t>
  </si>
  <si>
    <t>O Participante não apresentou as análises do resultado do monitoramento de 0,51% até 5% dos alertas selecionados pela BSM referente às operações cujas características e/ou desdobramentos evidenciem atuação, de forma contumaz, em nome de terceiros.</t>
  </si>
  <si>
    <t>O Participante não apresentou as análises do resultado do monitoramento de 5,01% até 10% dos alertas selecionados pela BSM referente às operações cujas características e/ou desdobramentos evidenciem atuação, de forma contumaz, em nome de terceiros.</t>
  </si>
  <si>
    <t>O Participante não apresentou as análises do resultado do monitoramento de 10,01% até 15% dos alertas selecionados pela BSM referente às operações cujas características e/ou desdobramentos evidenciem atuação, de forma contumaz, em nome de terceiros.</t>
  </si>
  <si>
    <t>O Participante não apresentou as análises do resultado do monitoramento de 15,01% até 20% dos alertas selecionados pela BSM referente às operações cujas características e/ou desdobramentos evidenciem atuação, de forma contumaz, em nome de terceiros.</t>
  </si>
  <si>
    <t>O Participante não apresentou as análises do resultado do monitoramento de 20,01% até 30% dos alertas selecionados pela BSM referente às operações cujas características e/ou desdobramentos evidenciem atuação, de forma contumaz, em nome de terceiros.</t>
  </si>
  <si>
    <t>O Participante não apresentou as análises do resultado do monitoramento de 30,01% até 50% dos alertas selecionados pela BSM referente às operações cujas características e/ou desdobramentos evidenciem atuação, de forma contumaz, em nome de terceiros.</t>
  </si>
  <si>
    <t>O Participante não apresentou as análises do resultado do monitoramento para mais de 50% dos alertas selecionados pela BSM referente às operações cujas características e/ou desdobramentos evidenciem atuação, de forma contumaz, em nome de terceiros.</t>
  </si>
  <si>
    <t xml:space="preserve">VI - O Participante não monitora as operações que evidenciem mudança repentina e objetivamente injustificada relativamente às modalidades operacionais usualmente utilizadas pelo(s) envolvido(s). </t>
  </si>
  <si>
    <t xml:space="preserve">VI - O Participante monitora parcialmente as operações que evidenciem mudança repentina e objetivamente injustificada relativamente às modalidades operacionais usualmente utilizadas pelo(s) envolvido(s). </t>
  </si>
  <si>
    <t>O Participante não identificou quais critérios definidos ou parametrizados no sistema para gerar os alertas referentes ao inciso VI.</t>
  </si>
  <si>
    <t>O Participante não monitora até 0,5% dos clientes referentes as exigências definidas no inciso VI.</t>
  </si>
  <si>
    <t>O Participante não monitora de 0,51% até 5% dos clientes referentes as exigências definidas no inciso VI.</t>
  </si>
  <si>
    <t>O Participante não monitora de 5,01% até 10% dos clientes referentes as exigências definidas no inciso VI.</t>
  </si>
  <si>
    <t>O Participante não monitora de 10,01% até 15% dos clientes referentes as exigências definidas no inciso VI.</t>
  </si>
  <si>
    <t>O Participante não monitora de 15,01% até 20% dos clientes referentes as exigências definidas no inciso VI.</t>
  </si>
  <si>
    <t>O Participante não monitora de 20,01% até 30% dos clientes referentes as exigências definidas no inciso VI.</t>
  </si>
  <si>
    <t>O Participante não monitora de 30,01% até 50% dos clientes referentes as exigências definidas no inciso VI.</t>
  </si>
  <si>
    <t>O Participante não monitora mais de 50% dos clientes referentes as exigências definidas no inciso VI.</t>
  </si>
  <si>
    <t>O Participante não identificou até 1% dos alertas identificados pela BSM conforme seus critérios referentes ao inciso VI.</t>
  </si>
  <si>
    <t>O Participante não identificou de 1,01% até 5% dos alertas identificados pela BSM conforme seus critérios referentes ao inciso VI.</t>
  </si>
  <si>
    <t>O Participante não identificou de 5,01% até 10% dos alertas identificados pela BSM conforme seus critérios referentes ao inciso VI.</t>
  </si>
  <si>
    <t>O Participante não identificou de 10,01% até 15% dos alertas identificados pela BSM conforme seus critérios referentes ao inciso VI.</t>
  </si>
  <si>
    <t>O Participante não identificou de 15,01% até 20% dos alertas identificados pela BSM conforme seus critérios referentes ao inciso VI.</t>
  </si>
  <si>
    <t>O Participante não identificou de 20,01% até 30% dos alertas identificados pela BSM conforme seus critérios referentes ao inciso VI.</t>
  </si>
  <si>
    <t>O Participante não identificou de 30,01% até 50% dos alertas identificados pela BSM conforme seus critérios referentes ao inciso VI.</t>
  </si>
  <si>
    <t>O Participante não identificou mais de 50% dos alertas identificados pela BSM conforme seus critérios referentes ao inciso VI.</t>
  </si>
  <si>
    <t xml:space="preserve">O Participante não analisa os resultados do monitoramento referente às operações que evidenciem mudança repentina e objetivamente injustificada relativamente às modalidades operacionais usualmente utilizadas pelo(s) envolvido(s). </t>
  </si>
  <si>
    <t xml:space="preserve">O Participante não analisa parte dos resultado do monitoramento referente às operações que evidenciem mudança repentina e objetivamente injustificada relativamente às modalidades operacionais usualmente utilizadas pelo(s) envolvido(s). </t>
  </si>
  <si>
    <t>O Participante não apresentou as análises do resultado do monitoramento para até 0,5%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</si>
  <si>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0,51% até 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</si>
  <si>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5,01% até 10%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</si>
  <si>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10,01% até 15%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</si>
  <si>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15,01% até 20%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</si>
  <si>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20,01% até 30%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</si>
  <si>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30,01% até 50%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</si>
  <si>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para mais de 50% dos alertas selecionados pela BSM referente às operações que evidenciem mudança repentina e objetivamente injustificada relativamente às modalidades operacionais usualmente utilizadas pelo(s) envolvido(s).</t>
  </si>
  <si>
    <t xml:space="preserve">VII – O Participante não monitora as operações realizadas com finalidade de gerar perda ou ganho para as quais falte, objetivamente, fundamento econômico. </t>
  </si>
  <si>
    <t xml:space="preserve">VII – O Participante monitora parcialmente as operações realizadas com finalidade de gerar perda ou ganho para as quais falte, objetivamente, fundamento econômico. </t>
  </si>
  <si>
    <t>O Participante não identificou quais critérios definidos ou parametrizados no sistema para gerar os alertas referentes ao inciso VII.</t>
  </si>
  <si>
    <t>O Participante não monitora até 0,5% dos clientes referentes as exigências definidas no inciso VII.</t>
  </si>
  <si>
    <t>O Participante não monitora de 0,51% até 5% dos clientes referentes as exigências definidas no inciso VII.</t>
  </si>
  <si>
    <t>O Participante não monitora de 5,01% até 10% dos clientes referentes as exigências definidas no inciso VII.</t>
  </si>
  <si>
    <t>O Participante não monitora de 10,01% até 15% dos clientes referentes as exigências definidas no inciso VII.</t>
  </si>
  <si>
    <t>O Participante não monitora de 15,01% até 20% dos clientes referentes as exigências definidas no inciso VII.</t>
  </si>
  <si>
    <t>O Participante não monitora de 20,01% até 30% dos clientes referentes as exigências definidas no inciso VII.</t>
  </si>
  <si>
    <t>O Participante não monitora de 30,01% até 50% dos clientes referentes as exigências definidas no inciso VII.</t>
  </si>
  <si>
    <t>O Participante não monitora mais de 50% dos clientes referentes as exigências definidas no inciso VII.</t>
  </si>
  <si>
    <t>O Participante não identificou até 1% dos alertas identificados pela BSM conforme seus critérios referentes ao inciso VII.</t>
  </si>
  <si>
    <t>O Participante não identificou de 1,01% até 5% dos alertas identificados pela BSM conforme seus critérios referentes ao inciso VII.</t>
  </si>
  <si>
    <t>O Participante não identificou de 5,01% até 10% dos alertas identificados pela BSM conforme seus critérios referentes ao inciso VII.</t>
  </si>
  <si>
    <t>O Participante não identificou de 10,01% até 15% dos alertas identificados pela BSM conforme seus critérios referentes ao inciso VII.</t>
  </si>
  <si>
    <t>O Participante não identificou de 15,01% até 20% dos alertas identificados pela BSM conforme seus critérios referentes ao inciso VII.</t>
  </si>
  <si>
    <t>O Participante não identificou de 20,01% até 30% dos alertas identificados pela BSM conforme seus critérios referentes ao inciso VII.</t>
  </si>
  <si>
    <t>O Participante não identificou de 30,01% até 50% dos alertas identificados pela BSM conforme seus critérios referentes ao inciso VII.</t>
  </si>
  <si>
    <t>O Participante não identificou mais de 50% dos alertas identificados pela BSM conforme seus critérios referentes ao inciso VII.</t>
  </si>
  <si>
    <t xml:space="preserve">O Participante não analisa os resultados do monitoramento referente às operações realizadas com finalidade de gerar perda ou ganho para as quais falte, objetivamente, fundamento econômico.  </t>
  </si>
  <si>
    <t xml:space="preserve">O Participante não analisa parte dos resultado do monitoramento referente às operações realizadas com finalidade de gerar perda ou ganho para as quais falte, objetivamente, fundamento econômico.  </t>
  </si>
  <si>
    <t>O Participante não apresentou as análises do resultado do monitoramento para até 0,5% dos alertas selecionados pela BSM referente às operações realizadas com finalidade de gerar perda ou ganho para as quais falte, objetivamente, fundamento econômico.</t>
  </si>
  <si>
    <t>O Participante não apresentou as análises do resultado do monitoramento de 0,51% até 5% dos alertas selecionados pela BSM referente às operações realizadas com finalidade de gerar perda ou ganho para as quais falte, objetivamente, fundamento econômico.</t>
  </si>
  <si>
    <t>O Participante não apresentou as análises do resultado do monitoramento de 5,01% até 10% dos alertas selecionados pela BSM referente às operações realizadas com finalidade de gerar perda ou ganho para as quais falte, objetivamente, fundamento econômico.</t>
  </si>
  <si>
    <t>O Participante não apresentou as análises do resultado do monitoramento de 10,01% até 15% dos alertas selecionados pela BSM referente às operações realizadas com finalidade de gerar perda ou ganho para as quais falte, objetivamente, fundamento econômico.</t>
  </si>
  <si>
    <t>O Participante não apresentou as análises do resultado do monitoramento de 15,01% até 20% dos alertas selecionados pela BSM referente às operações realizadas com finalidade de gerar perda ou ganho para as quais falte, objetivamente, fundamento econômico.</t>
  </si>
  <si>
    <t>O Participante não apresentou as análises do resultado do monitoramento de 20,01% até 30% dos alertas selecionados pela BSM referente às operações realizadas com finalidade de gerar perda ou ganho para as quais falte, objetivamente, fundamento econômico.</t>
  </si>
  <si>
    <t>O Participante não apresentou as análises do resultado do monitoramento de 30,01% até 50% dos alertas selecionados pela BSM referente às operações realizadas com finalidade de gerar perda ou ganho para as quais falte, objetivamente, fundamento econômico.</t>
  </si>
  <si>
    <t>O Participante não apresentou as análises do resultado do monitoramento para mais de 50% dos alertas selecionados pela BSM referente às operações realizadas com finalidade de gerar perda ou ganho para as quais falte, objetivamente, fundamento econômico.</t>
  </si>
  <si>
    <t xml:space="preserve">VIII – O Participante não monitora as operações com a participação de pessoas naturais residentes ou entidades constituídas em países e territórios não cooperantes, nos termos das cartas circulares editadas pelo Conselho de Controle de Atividades Financeiras – COAF. </t>
  </si>
  <si>
    <t xml:space="preserve">VIII – O Participante monitora parcialmente as operações com a participação de pessoas naturais residentes ou entidades constituídas em países e territórios não cooperantes, nos termos das cartas circulares editadas pelo Conselho de Controle de Atividades Financeiras – COAF. </t>
  </si>
  <si>
    <t>O Participante não identificou quais critérios definidos ou parametrizados no sistema para gerar os alertas referentes ao inciso VIII.</t>
  </si>
  <si>
    <t>O Participante não monitora até 0,5% dos clientes referentes as exigências definidas no inciso VIII.</t>
  </si>
  <si>
    <t>O Participante não monitora de 0,51% até 5% dos clientes referentes as exigências definidas no inciso VIII.</t>
  </si>
  <si>
    <t>O Participante não monitora de 5,01% até 10% dos clientes referentes as exigências definidas no inciso VIII.</t>
  </si>
  <si>
    <t>O Participante não monitora de 10,01% até 15% dos clientes referentes as exigências definidas no inciso VIII.</t>
  </si>
  <si>
    <t>O Participante não monitora de 15,01% até 20% dos clientes referentes as exigências definidas no inciso VIII.</t>
  </si>
  <si>
    <t>O Participante não monitora de 20,01% até 30% dos clientes referentes as exigências definidas no inciso VIII.</t>
  </si>
  <si>
    <t>O Participante não monitora de 30,01% até 50% dos clientes referentes as exigências definidas no inciso VIII.</t>
  </si>
  <si>
    <t>O Participante não monitora mais de 50% dos clientes referentes as exigências definidas no inciso VIII.</t>
  </si>
  <si>
    <t>O Participante não identificou até 1% dos alertas identificados pela BSM conforme seus critérios referentes ao inciso VIII.</t>
  </si>
  <si>
    <t>O Participante não identificou de 1,01% até 5% dos alertas identificados pela BSM conforme seus critérios referentes ao inciso VIII.</t>
  </si>
  <si>
    <t>O Participante não identificou de 5,01% até 10% dos alertas identificados pela BSM conforme seus critérios referentes ao inciso VIII.</t>
  </si>
  <si>
    <t>O Participante não identificou de 10,01% até 15% dos alertas identificados pela BSM conforme seus critérios referentes ao inciso VIII.</t>
  </si>
  <si>
    <t>O Participante não identificou de 15,01% até 20% dos alertas identificados pela BSM conforme seus critérios referentes ao inciso VIII.</t>
  </si>
  <si>
    <t>O Participante não identificou de 20,01% até 30% dos alertas identificados pela BSM conforme seus critérios referentes ao inciso VIII.</t>
  </si>
  <si>
    <t>O Participante não identificou de 30,01% até 50% dos alertas identificados pela BSM conforme seus critérios referentes ao inciso VIII.</t>
  </si>
  <si>
    <t>O Participante não identificou mais de 50% dos alertas identificados pela BSM conforme seus critérios referentes ao inciso VIII.</t>
  </si>
  <si>
    <t xml:space="preserve">O Participante não analisa os resultados do monitoramento referente às operações com a participação de pessoas naturais residentes ou entidades constituídas em países e territórios não cooperantes, nos termos das cartas circulares editadas pelo Conselho de Controle de Atividades Financeiras – COAF. </t>
  </si>
  <si>
    <t xml:space="preserve">O Participante não analisa parte dos resultado do monitoramento referente às operações com a participação de pessoas naturais residentes ou entidades constituídas em países e territórios não cooperantes, nos termos das cartas circulares editadas pelo Conselho de Controle de Atividades Financeiras – COAF. </t>
  </si>
  <si>
    <t>O Participante não apresentou as análises do resultado do monitoramento para até 0,5%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</si>
  <si>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0,51% até 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</si>
  <si>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5,01% até 10%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</si>
  <si>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10,01% até 15%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</si>
  <si>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15,01% até 20%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</si>
  <si>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20,01% até 30%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</si>
  <si>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30,01% até 50%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</si>
  <si>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para mais de 50%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</si>
  <si>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 xml:space="preserve">IX – O Participante não monitora as operações liquidadas em espécie, se e quando permitido. </t>
  </si>
  <si>
    <t xml:space="preserve">IX – O Participante monitora parcialmente as operações liquidadas em espécie, se e quando permitido. </t>
  </si>
  <si>
    <t>O Participante não identificou quais critérios definidos ou parametrizados no sistema para gerar os alertas referentes ao inciso IX.</t>
  </si>
  <si>
    <t>O Participante não monitora até 0,5% dos clientes referentes as exigências definidas no inciso IX.</t>
  </si>
  <si>
    <t>O Participante não monitora de 0,51% até 5% dos clientes referentes as exigências definidas no inciso IX.</t>
  </si>
  <si>
    <t>O Participante não monitora de 5,01% até 10% dos clientes referentes as exigências definidas no inciso IX.</t>
  </si>
  <si>
    <t>O Participante não monitora de 10,01% até 15% dos clientes referentes as exigências definidas no inciso IX.</t>
  </si>
  <si>
    <t>O Participante não monitora de 15,01% até 20% dos clientes referentes as exigências definidas no inciso IX.</t>
  </si>
  <si>
    <t>O Participante não monitora de 20,01% até 30% dos clientes referentes as exigências definidas no inciso IX.</t>
  </si>
  <si>
    <t>O Participante não monitora de 30,01% até 50% dos clientes referentes as exigências definidas no inciso IX.</t>
  </si>
  <si>
    <t>O Participante não monitora mais de 50% dos clientes referentes as exigências definidas no inciso IX.</t>
  </si>
  <si>
    <t>O Participante não identificou até 1% dos alertas identificados pela BSM conforme seus critérios referentes ao inciso IX.</t>
  </si>
  <si>
    <t>O Participante não identificou de 1,01% até 5% dos alertas identificados pela BSM conforme seus critérios referentes ao inciso IX.</t>
  </si>
  <si>
    <t>O Participante não identificou de 5,01% até 10% dos alertas identificados pela BSM conforme seus critérios referentes ao inciso IX.</t>
  </si>
  <si>
    <t>O Participante não identificou de 10,01% até 15% dos alertas identificados pela BSM conforme seus critérios referentes ao inciso IX.</t>
  </si>
  <si>
    <t>O Participante não identificou de 15,01% até 20% dos alertas identificados pela BSM conforme seus critérios referentes ao inciso IX.</t>
  </si>
  <si>
    <t>O Participante não identificou de 20,01% até 30% dos alertas identificados pela BSM conforme seus critérios referentes ao inciso IX.</t>
  </si>
  <si>
    <t>O Participante não identificou de 30,01% até 50% dos alertas identificados pela BSM conforme seus critérios referentes ao inciso IX.</t>
  </si>
  <si>
    <t>O Participante não identificou mais de 50% dos alertas identificados pela BSM conforme seus critérios referentes ao inciso IX.</t>
  </si>
  <si>
    <t xml:space="preserve">O Participante não analisa os resultados do monitoramento referente às operações liquidadas em espécie, se e quando permitido. </t>
  </si>
  <si>
    <t xml:space="preserve">O Participante não analisa parte dos resultado do monitoramento referente às operações liquidadas em espécie, se e quando permitido. </t>
  </si>
  <si>
    <t xml:space="preserve">O Participante não apresentou as análises do resultado do monitoramento para até 0,5% dos alertas selecionados pela BSM referente às operações liquidadas em espécie, se e quando permitido. </t>
  </si>
  <si>
    <t xml:space="preserve">O Participante não apresentou as análises do resultado do monitoramento de 0,51% até 5% dos alertas selecionados pela BSM referente às operações liquidadas em espécie, se e quando permitido. </t>
  </si>
  <si>
    <t xml:space="preserve">O Participante não apresentou as análises do resultado do monitoramento de 5,01% até 10% dos alertas selecionados pela BSM referente às operações liquidadas em espécie, se e quando permitido. </t>
  </si>
  <si>
    <t xml:space="preserve">O Participante não apresentou as análises do resultado do monitoramento de 10,01% até 15% dos alertas selecionados pela BSM referente às operações liquidadas em espécie, se e quando permitido. </t>
  </si>
  <si>
    <t xml:space="preserve">O Participante não apresentou as análises do resultado do monitoramento de 15,01% até 20% dos alertas selecionados pela BSM referente às operações liquidadas em espécie, se e quando permitido. </t>
  </si>
  <si>
    <t xml:space="preserve">O Participante não apresentou as análises do resultado do monitoramento de 20,01% até 30% dos alertas selecionados pela BSM referente às operações liquidadas em espécie, se e quando permitido. </t>
  </si>
  <si>
    <t xml:space="preserve">O Participante não apresentou as análises do resultado do monitoramento de 30,01% até 50% dos alertas selecionados pela BSM referente às operações liquidadas em espécie, se e quando permitido. </t>
  </si>
  <si>
    <t xml:space="preserve">O Participante não apresentou as análises do resultado do monitoramento para mais de 50% dos alertas selecionados pela BSM referente às operações liquidadas em espécie, se e quando permitido. </t>
  </si>
  <si>
    <t xml:space="preserve">X – O Participante não monitora as transferências privadas, sem motivação aparente, de recursos e de valores mobiliários. </t>
  </si>
  <si>
    <t xml:space="preserve">X – O Participante monitora parcialmente as transferências privadas, sem motivação aparente, de recursos e de valores mobiliários. </t>
  </si>
  <si>
    <t>O Participante não identificou quais critérios definidos ou parametrizados no sistema para gerar os alertas referentes ao inciso X.</t>
  </si>
  <si>
    <t>O Participante não monitora até 0,5% dos clientes referentes as exigências definidas no inciso X.</t>
  </si>
  <si>
    <t>O Participante não monitora de 0,51% até 5% dos clientes referentes as exigências definidas no inciso X.</t>
  </si>
  <si>
    <t>O Participante não monitora de 5,01% até 10% dos clientes referentes as exigências definidas no inciso X.</t>
  </si>
  <si>
    <t>O Participante não monitora de 10,01% até 15% dos clientes referentes as exigências definidas no inciso X.</t>
  </si>
  <si>
    <t>O Participante não monitora de 15,01% até 20% dos clientes referentes as exigências definidas no inciso X.</t>
  </si>
  <si>
    <t>O Participante não monitora de 20,01% até 30% dos clientes referentes as exigências definidas no inciso X.</t>
  </si>
  <si>
    <t>O Participante não monitora de 30,01% até 50% dos clientes referentes as exigências definidas no inciso X.</t>
  </si>
  <si>
    <t>O Participante não monitora mais de 50% dos clientes referentes as exigências definidas no inciso X.</t>
  </si>
  <si>
    <t>O Participante não identificou até 1% dos alertas identificados pela BSM conforme seus critérios referentes ao inciso X.</t>
  </si>
  <si>
    <t>O Participante não identificou de 1,01% até 5% dos alertas identificados pela BSM conforme seus critérios referentes ao inciso X.</t>
  </si>
  <si>
    <t>O Participante não identificou de 5,01% até 10% dos alertas identificados pela BSM conforme seus critérios referentes ao inciso X.</t>
  </si>
  <si>
    <t>O Participante não identificou de 10,01% até 15% dos alertas identificados pela BSM conforme seus critérios referentes ao inciso X.</t>
  </si>
  <si>
    <t>O Participante não identificou de 15,01% até 20% dos alertas identificados pela BSM conforme seus critérios referentes ao inciso X.</t>
  </si>
  <si>
    <t>O Participante não identificou de 20,01% até 30% dos alertas identificados pela BSM conforme seus critérios referentes ao inciso X.</t>
  </si>
  <si>
    <t>O Participante não identificou de 30,01% até 50% dos alertas identificados pela BSM conforme seus critérios referentes ao inciso X.</t>
  </si>
  <si>
    <t>O Participante não identificou mais de 50% dos alertas identificados pela BSM conforme seus critérios referentes ao inciso X.</t>
  </si>
  <si>
    <t xml:space="preserve">O Participante não analisa os resultados do monitoramento referente às transferências privadas, sem motivação aparente, de recursos e de valores mobiliários. </t>
  </si>
  <si>
    <t xml:space="preserve">O Participante não analisa parte dos resultado do monitoramento referente às transferências privadas, sem motivação aparente, de recursos e de valores mobiliários. </t>
  </si>
  <si>
    <t>O Participante não apresentou as análises do resultado do monitoramento para até 0,5% dos alertas selecionados pela BSM referente às transferências privadas, sem motivação aparente,  de recursos e de valores mobiliários.</t>
  </si>
  <si>
    <t>O Participante não apresentou as análises do resultado do monitoramento de 0,51% até 5% dos alertas selecionados pela BSM referente às transferências privadas, sem motivação aparente, de recursos e de valores mobiliários.</t>
  </si>
  <si>
    <t>O Participante não apresentou as análises do resultado do monitoramento de 5,01% até 10% dos alertas selecionados pela BSM referente às transferências privadas, sem motivação aparente, de recursos e de valores mobiliários.</t>
  </si>
  <si>
    <t>O Participante não apresentou as análises do resultado do monitoramento de 10,01% até 15% dos alertas selecionados pela BSM referente às transferências privadas, sem motivação aparente, de recursos e de valores mobiliários.</t>
  </si>
  <si>
    <t>O Participante não apresentou as análises do resultado do monitoramento de 15,01% até 20% dos alertas selecionados pela BSM referente às transferências privadas, sem motivação aparente, de recursos e de valores mobiliários.</t>
  </si>
  <si>
    <t>O Participante não apresentou as análises do resultado do monitoramento de 20,01% até 30% dos alertas selecionados pela BSM referente às transferências privadas, sem motivação aparente, de recursos e de valores mobiliários.</t>
  </si>
  <si>
    <t>O Participante não apresentou as análises do resultado do monitoramento de 30,01% até 50% dos alertas selecionados pela BSM referente às transferências privadas, sem motivação aparente, de recursos e de valores mobiliários.</t>
  </si>
  <si>
    <t>O Participante não apresentou as análises do resultado do monitoramento para mais de 50% dos alertas selecionados pela BSM referente às transferências privadas, sem motivação aparente, de recursos e de valores mobiliários.</t>
  </si>
  <si>
    <t xml:space="preserve">XI – O Participante não monitora as operações cujo grau de complexidade e risco se afigurem incompatíveis com a qualificação técnica do cliente ou de seu representante. </t>
  </si>
  <si>
    <t xml:space="preserve">XI – O Participante monitora parcialmente as operações cujo grau de complexidade e risco se afigurem incompatíveis com a qualificação técnica do cliente ou de seu representante. </t>
  </si>
  <si>
    <t>O Participante não identificou quais critérios definidos ou parametrizados no sistema para gerar os alertas referentes ao inciso XI.</t>
  </si>
  <si>
    <t>O Participante não monitora até 0,5% dos clientes referentes as exigências definidas no inciso XI.</t>
  </si>
  <si>
    <t>O Participante não monitora de 0,51% até 5% dos clientes referentes as exigências definidas no inciso XI.</t>
  </si>
  <si>
    <t>O Participante não monitora de 5,01% até 10% dos clientes referentes as exigências definidas no inciso XI.</t>
  </si>
  <si>
    <t>O Participante não monitora de 10,01% até 15% dos clientes referentes as exigências definidas no inciso XI.</t>
  </si>
  <si>
    <t>O Participante não monitora de 15,01% até 20% dos clientes referentes as exigências definidas no inciso XI.</t>
  </si>
  <si>
    <t>O Participante não monitora de 20,01% até 30% dos clientes referentes as exigências definidas no inciso XI.</t>
  </si>
  <si>
    <t>O Participante não monitora de 30,01% até 50% dos clientes referentes as exigências definidas no inciso XI.</t>
  </si>
  <si>
    <t>O Participante não monitora mais de 50% dos clientes referentes as exigências definidas no inciso XI.</t>
  </si>
  <si>
    <t>O Participante não identificou até 1% dos alertas identificados pela BSM conforme seus critérios referentes ao inciso XI.</t>
  </si>
  <si>
    <t>O Participante não identificou de 1,01% até 5% dos alertas identificados pela BSM conforme seus critérios referentes ao inciso XI.</t>
  </si>
  <si>
    <t>O Participante não identificou de 5,01% até 10% dos alertas identificados pela BSM conforme seus critérios referentes ao inciso XI.</t>
  </si>
  <si>
    <t>O Participante não identificou de 10,01% até 15% dos alertas identificados pela BSM conforme seus critérios referentes ao inciso XI.</t>
  </si>
  <si>
    <t>O Participante não identificou de 15,01% até 20% dos alertas identificados pela BSM conforme seus critérios referentes ao inciso XI.</t>
  </si>
  <si>
    <t>O Participante não identificou de 20,01% até 30% dos alertas identificados pela BSM conforme seus critérios referentes ao inciso XI.</t>
  </si>
  <si>
    <t>O Participante não identificou de 30,01% até 50% dos alertas identificados pela BSM conforme seus critérios referentes ao inciso XI.</t>
  </si>
  <si>
    <t>O Participante não identificou mais de 50% dos alertas identificados pela BSM conforme seus critérios referentes ao inciso XI.</t>
  </si>
  <si>
    <t xml:space="preserve">O Participante não analisa os resultados do monitoramento referente às operações cujo grau de complexidade e risco se afigurem incompatíveis com a qualificação técnica do cliente ou de seu representante. </t>
  </si>
  <si>
    <t xml:space="preserve">O Participante não analisa parte dos resultado do monitoramento referente às operações cujo grau de complexidade e risco se afigurem incompatíveis com a qualificação técnica do cliente ou de seu representante. </t>
  </si>
  <si>
    <t>O Participante não apresentou as análises do resultado do monitoramento para até 0,5% dos alertas selecionados pela BSM referente às operações cujo grau de complexidade e risco se afigurem incompatíveis com a qualificação técnica do cliente ou de seu representante.</t>
  </si>
  <si>
    <t>O Participante não apresentou as análises do resultado do monitoramento de 0,51% até 5% dos alertas selecionados pela BSM referente às operações cujo grau de complexidade e risco se afigurem incompatíveis com a qualificação técnica do cliente ou de seu representante.</t>
  </si>
  <si>
    <t>O Participante não apresentou as análises do resultado do monitoramento de 5,01% até 10% dos alertas selecionados pela BSM referente às operações cujo grau de complexidade e risco se afigurem incompatíveis com a qualificação técnica do cliente ou de seu representante.</t>
  </si>
  <si>
    <t>O Participante não apresentou as análises do resultado do monitoramento de 10,01% até 15% dos alertas selecionados pela BSM referente às operações cujo grau de complexidade e risco se afigurem incompatíveis com a qualificação técnica do cliente ou de seu representante.</t>
  </si>
  <si>
    <t>O Participante não apresentou as análises do resultado do monitoramento de 15,01% até 20% dos alertas selecionados pela BSM referente às operações cujo grau de complexidade e risco se afigurem incompatíveis com a qualificação técnica do cliente ou de seu representante.</t>
  </si>
  <si>
    <t>O Participante não apresentou as análises do resultado do monitoramento de 20,01% até 30% dos alertas selecionados pela BSM referente às operações cujo grau de complexidade e risco se afigurem incompatíveis com a qualificação técnica do cliente ou de seu representante.</t>
  </si>
  <si>
    <t>O Participante não apresentou as análises do resultado do monitoramento de 30,01% até 50% dos alertas selecionados pela BSM referente às operações cujo grau de complexidade e risco se afigurem incompatíveis com a qualificação técnica do cliente ou de seu representante.</t>
  </si>
  <si>
    <t>O Participante não apresentou as análises do resultado do monitoramento para mais de 50% dos alertas selecionados pela BSM referente às operações cujo grau de complexidade e risco se afigurem incompatíveis com a qualificação técnica do cliente ou de seu representante.</t>
  </si>
  <si>
    <t>XII – O Participante não monitora os depósitos ou transferências realizadas por terceiros, para a liquidação de operações de cliente, ou para prestação de garantia  em operações nos mercados de liquidação futura.</t>
  </si>
  <si>
    <t>XII – O Participante monitora parcialmente os depósitos ou transferências realizadas por terceiros, para a liquidação de operações de cliente, ou para prestação de garantia  em operações nos mercados de liquidação futura.</t>
  </si>
  <si>
    <t>O Participante não identificou quais critérios definidos ou parametrizados no sistema para gerar os alertas referentes ao inciso XII.</t>
  </si>
  <si>
    <t>O Participante não monitora até 0,5% dos clientes referentes as exigências definidas no inciso XII.</t>
  </si>
  <si>
    <t>O Participante não monitora de 0,51% até 5% dos clientes referentes as exigências definidas no inciso XII.</t>
  </si>
  <si>
    <t>O Participante não monitora de 5,01% até 10% dos clientes referentes as exigências definidas no inciso XII.</t>
  </si>
  <si>
    <t>O Participante não monitora de 10,01% até 15% dos clientes referentes as exigências definidas no inciso XII.</t>
  </si>
  <si>
    <t>O Participante não monitora de 15,01% até 20% dos clientes referentes as exigências definidas no inciso XII.</t>
  </si>
  <si>
    <t>O Participante não monitora de 20,01% até 30% dos clientes referentes as exigências definidas no inciso XII.</t>
  </si>
  <si>
    <t>O Participante não monitora de 30,01% até 50% dos clientes referentes as exigências definidas no inciso XII.</t>
  </si>
  <si>
    <t>O Participante não monitora mais de 50% dos clientes referentes as exigências definidas no inciso XII.</t>
  </si>
  <si>
    <t>O Participante não identificou até 1% dos alertas identificados pela BSM conforme seus critérios referentes ao inciso XII.</t>
  </si>
  <si>
    <t>O Participante não identificou de 1,01% até 5% dos alertas identificados pela BSM conforme seus critérios referentes ao inciso XII.</t>
  </si>
  <si>
    <t>O Participante não identificou de 5,01% até 10% dos alertas identificados pela BSM conforme seus critérios referentes ao inciso XII.</t>
  </si>
  <si>
    <t>O Participante não identificou de 10,01% até 15% dos alertas identificados pela BSM conforme seus critérios referentes ao inciso XII.</t>
  </si>
  <si>
    <t>O Participante não identificou de 15,01% até 20% dos alertas identificados pela BSM conforme seus critérios referentes ao inciso XII.</t>
  </si>
  <si>
    <t>O Participante não identificou de 20,01% até 30% dos alertas identificados pela BSM conforme seus critérios referentes ao inciso XII.</t>
  </si>
  <si>
    <t>O Participante não identificou de 30,01% até 50% dos alertas identificados pela BSM conforme seus critérios referentes ao inciso XII.</t>
  </si>
  <si>
    <t>O Participante não identificou mais de 50% dos alertas identificados pela BSM conforme seus critérios referentes ao inciso XII.</t>
  </si>
  <si>
    <t>O Participante não analisa os resultados do monitoramento referente aos depósitos ou transferências realizadas por terceiros, para a liquidação de operações de cliente, ou para prestação de garantia  em operações nos mercados de liquidação futura.</t>
  </si>
  <si>
    <t>O Participante não analisa parte dos resultado do monitoramento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</si>
  <si>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para até 0,5%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</si>
  <si>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0,51% até 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</si>
  <si>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5,01% até 10%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</si>
  <si>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10,01% até 15%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</si>
  <si>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15,01% até 20%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</si>
  <si>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20,01% até 30%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</si>
  <si>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30,01% até 50%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</si>
  <si>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para mais de 50% dos alertas selecionados pela BSM referente aos depósitos ou transferências realizadas por terceiros, para a liquidação de operações de cliente, ou para prestação de garantia  em operações nos mercados de liquidação futura.</t>
  </si>
  <si>
    <t>XIII – O Participante não monitora os pagamentos a terceiros, sob qualquer forma, por conta de liquidação de operações ou resgates de valores depositados em garantia, registrados em nome do cliente.</t>
  </si>
  <si>
    <t>XIII – O Participante monitora parcialmente os pagamentos a terceiros, sob qualquer forma, por conta de liquidação de operações ou resgates de valores depositados em garantia, registrados em nome do cliente.</t>
  </si>
  <si>
    <t>O Participante não identificou quais critérios definidos ou parametrizados no sistema para gerar os alertas referentes ao inciso XIII.</t>
  </si>
  <si>
    <t>O Participante não monitora até 0,5% dos clientes referentes as exigências definidas no inciso XIII.</t>
  </si>
  <si>
    <t>O Participante não monitora de 0,51% até 5% dos clientes referentes as exigências definidas no inciso XIII.</t>
  </si>
  <si>
    <t>O Participante não monitora de 5,01% até 10% dos clientes referentes as exigências definidas no inciso XIII.</t>
  </si>
  <si>
    <t>O Participante não monitora de 10,01% até 15% dos clientes referentes as exigências definidas no inciso XIII.</t>
  </si>
  <si>
    <t>O Participante não monitora de 10,01% até 20% dos clientes referentes as exigências definidas no inciso XIII.</t>
  </si>
  <si>
    <t>O Participante não monitora de 20,01% até 30% dos clientes referentes as exigências definidas no inciso XIII.</t>
  </si>
  <si>
    <t>O Participante não monitora de 30,01% até 50% dos clientes referentes as exigências definidas no inciso XIII.</t>
  </si>
  <si>
    <t>O Participante não monitora mais de 50% dos clientes referentes as exigências definidas no inciso XIII.</t>
  </si>
  <si>
    <t>O Participante não identificou até 1% dos alertas identificados pela BSM conforme seus critérios referentes ao inciso XIII.</t>
  </si>
  <si>
    <t>O Participante não identificou de 1,01% até 5% dos alertas identificados pela BSM conforme seus critérios referentes ao inciso XIII.</t>
  </si>
  <si>
    <t>O Participante não identificou de 5,01% até 10% dos alertas identificados pela BSM conforme seus critérios referentes ao inciso XIII.</t>
  </si>
  <si>
    <t>O Participante não identificou de 10,01% até 15% dos alertas identificados pela BSM conforme seus critérios referentes ao inciso XIII.</t>
  </si>
  <si>
    <t>O Participante não identificou de 15,01% até 20% dos alertas identificados pela BSM conforme seus critérios referentes ao inciso XIII.</t>
  </si>
  <si>
    <t>O Participante não identificou de 20,01% até 30% dos alertas identificados pela BSM conforme seus critérios referentes ao inciso XIII.</t>
  </si>
  <si>
    <t>O Participante não identificou de 30,01% até 50% dos alertas identificados pela BSM conforme seus critérios referentes ao inciso XIII.</t>
  </si>
  <si>
    <t>O Participante não identificou mais de 50% dos alertas identificados pela BSM conforme seus critérios referentes ao inciso XIII.</t>
  </si>
  <si>
    <t>O Participante não analisa os resultados do monitoramento referente aos pagamentos a terceiros, sob qualquer forma, por conta de liquidação de operações ou resgates de valores depositados em garantia, registrados em nome do cliente.</t>
  </si>
  <si>
    <t>O Participante não analisa parte dos resultado do monitoramento referente aos pagamentos a terceiros, sob qualquer forma, por conta de liquidação de operações ou resgates de valores depositados em garantia, registrados em nome do cliente.</t>
  </si>
  <si>
    <t>O Participante não apresentou as análises do resultado do monitoramento para até 0,5%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</si>
  <si>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0,51% até 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</si>
  <si>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5,01% até 10%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</si>
  <si>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10,01% até 15%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</si>
  <si>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15,01% até 20%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</si>
  <si>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20,01% até 30%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</si>
  <si>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30,01% até 50%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</si>
  <si>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para mais de 50% dos alertas selecionados pela BSM referente aos pagamentos a terceiros, sob qualquer forma, por conta de liquidação de operações ou resgates de valores depositados em garantia, registrados em nome do cliente.</t>
  </si>
  <si>
    <t>XIV  – O Participante não monitora as situações em que não seja possível manter atualizadas as informações cadastrais de seus clientes.</t>
  </si>
  <si>
    <t>XIV  – O Participante monitora parcialmente as situações em que não seja possível manter atualizadas as informações cadastrais de seus clientes.</t>
  </si>
  <si>
    <t>O Participante não identificou quais critérios definidos ou parametrizados no sistema para gerar os alertas referentes ao inciso XIV.</t>
  </si>
  <si>
    <t>O Participante não monitora até 0,5% dos clientes referentes as exigências definidas no inciso XIV.</t>
  </si>
  <si>
    <t>O Participante não monitora de 0,51% até 5% dos clientes referentes as exigências definidas no inciso XIV.</t>
  </si>
  <si>
    <t>O Participante não monitora de 5,01% até 10% dos clientes referentes as exigências definidas no inciso XIV.</t>
  </si>
  <si>
    <t>O Participante não monitora de 10,01% até15% dos clientes referentes as exigências definidas no inciso XIV.</t>
  </si>
  <si>
    <t>O Participante não monitora de 15,01% até 20% dos clientes referentes as exigências definidas no inciso XIV.</t>
  </si>
  <si>
    <t>O Participante não monitora de 20,01% até 30% dos clientes referentes as exigências definidas no inciso XIV.</t>
  </si>
  <si>
    <t>O Participante não monitora de 30,01% até 50% dos clientes referentes as exigências definidas no inciso XIV.</t>
  </si>
  <si>
    <t>O Participante não monitora mais de 50% dos clientes referentes as exigências definidas no inciso XIV.</t>
  </si>
  <si>
    <t>O Participante não identificou até 1% dos alertas identificados pela BSM conforme seus critérios referentes ao inciso XIV.</t>
  </si>
  <si>
    <t>O Participante não identificou de 1,01% até 5% dos alertas identificados pela BSM conforme seus critérios referentes ao inciso XIV.</t>
  </si>
  <si>
    <t>O Participante não identificou de 5,01% até 10% dos alertas identificados pela BSM conforme seus critérios referentes ao inciso XIV.</t>
  </si>
  <si>
    <t>O Participante não identificou de 10,01% até 15% dos alertas identificados pela BSM conforme seus critérios referentes ao inciso XIV.</t>
  </si>
  <si>
    <t>O Participante não identificou de 15,01% até 20% dos alertas identificados pela BSM conforme seus critérios referentes ao inciso XIV.</t>
  </si>
  <si>
    <t>O Participante não identificou de 20,01% até 30% dos alertas identificados pela BSM conforme seus critérios referentes ao inciso XIV.</t>
  </si>
  <si>
    <t>O Participante não identificou de 30,01% até 50% dos alertas identificados pela BSM conforme seus critérios referentes ao inciso XIV.</t>
  </si>
  <si>
    <t>O Participante não identificou mais de 50% dos alertas identificados pela BSM conforme seus critérios referentes ao inciso XIV.</t>
  </si>
  <si>
    <t>O Participante não analisa os resultados do monitoramento referente ás situações em que não seja possível manter atualizadas as informações cadastrais de seus clientes.</t>
  </si>
  <si>
    <t>O Participante não analisa parte dos resultado do monitoramento referente às situações em que não seja possível manter atualizadas as informações cadastrais de seus clientes.</t>
  </si>
  <si>
    <t>O Participante não apresentou as análises do resultado do monitoramento para até 0,5% dos alertas selecionados pela BSM referente às situações em que não seja possível manter atualizadas as informações cadastrais de seus clientes.</t>
  </si>
  <si>
    <t>O Participante não apresentou as análises do resultado do monitoramento de 0,51% até 5% dos alertas selecionados pela BSM referente às situações em que não seja possível manter atualizadas as informações cadastrais de seus clientes.</t>
  </si>
  <si>
    <t>O Participante não apresentou as análises do resultado do monitoramento de 5,01% até 10% dos alertas selecionados pela BSM referente às situações em que não seja possível manter atualizadas as informações cadastrais de seus clientes.</t>
  </si>
  <si>
    <t>O Participante não apresentou as análises do resultado do monitoramento de 10,01% até 15% dos alertas selecionados pela BSM referente às situações em que não seja possível manter atualizadas as informações cadastrais de seus clientes.</t>
  </si>
  <si>
    <t>O Participante não apresentou as análises do resultado do monitoramento de 15,01% até 20% dos alertas selecionados pela BSM referente às situações em que não seja possível manter atualizadas as informações cadastrais de seus clientes.</t>
  </si>
  <si>
    <t>O Participante não apresentou as análises do resultado do monitoramento de 20,01% até 30% dos alertas selecionados pela BSM referente às situações em que não seja possível manter atualizadas as informações cadastrais de seus clientes.</t>
  </si>
  <si>
    <t>O Participante não apresentou as análises do resultado do monitoramento de 30,01% até 50% dos alertas selecionados pela BSM referente às situações em que não seja possível manter atualizadas as informações cadastrais de seus clientes.</t>
  </si>
  <si>
    <t>O Participante não apresentou as análises do resultado do monitoramento para mais de 50% dos alertas selecionados pela BSM referente às situações em que não seja possível manter atualizadas as informações cadastrais de seus clientes.</t>
  </si>
  <si>
    <t>XV  – O Participante não monitora as situações e operações em que não seja possível identificar o beneficiário final.</t>
  </si>
  <si>
    <t>XV  – O Participante monitora parcialmente as situações e operações em que não seja possível identificar o beneficiário final.</t>
  </si>
  <si>
    <t>O Participante não identificou quais critérios definidos ou parametrizados no sistema para gerar os alertas referentes ao inciso XV.</t>
  </si>
  <si>
    <t>O Participante não monitora até 0,5% dos clientes referentes as exigências definidas no inciso XV.</t>
  </si>
  <si>
    <t>O Participante não monitora de 0,51% até 5% dos clientes referentes as exigências definidas no inciso XV.</t>
  </si>
  <si>
    <t>O Participante não monitora de 5,01% até 10% dos clientes referentes as exigências definidas no inciso XV.</t>
  </si>
  <si>
    <t>O Participante não monitora de 10,01% até 15% dos clientes referentes as exigências definidas no inciso XV.</t>
  </si>
  <si>
    <t>O Participante não monitora de 15,01% até 20% dos clientes referentes as exigências definidas no inciso XV.</t>
  </si>
  <si>
    <t>O Participante não monitora de 20,01% até 30% dos clientes referentes as exigências definidas no inciso XV.</t>
  </si>
  <si>
    <t>O Participante não monitora de 30,01% até 50% dos clientes referentes as exigências definidas no inciso XV.</t>
  </si>
  <si>
    <t>O Participante não monitora mais de 50% dos clientes referentes as exigências definidas no inciso XV.</t>
  </si>
  <si>
    <t>O Participante não identificou até 1% dos alertas identificados pela BSM conforme seus critérios referentes ao inciso XV.</t>
  </si>
  <si>
    <t>O Participante não identificou de 1,01% até 5% dos alertas identificados pela BSM conforme seus critérios referentes ao inciso XV.</t>
  </si>
  <si>
    <t>O Participante não identificou de 5,01% até 10% dos alertas identificados pela BSM conforme seus critérios referentes ao inciso XV.</t>
  </si>
  <si>
    <t>O Participante não identificou de 10,01% até 15% dos alertas identificados pela BSM conforme seus critérios referentes ao inciso XV.</t>
  </si>
  <si>
    <t>O Participante não identificou de 15,01% até 20% dos alertas identificados pela BSM conforme seus critérios referentes ao inciso XV.</t>
  </si>
  <si>
    <t>O Participante não identificou de 20,01% até 30% dos alertas identificados pela BSM conforme seus critérios referentes ao inciso XV.</t>
  </si>
  <si>
    <t>O Participante não identificou de 30,01% até 50% dos alertas identificados pela BSM conforme seus critérios referentes ao inciso XV.</t>
  </si>
  <si>
    <t>O Participante não identificou mais de 50% dos alertas identificados pela BSM conforme seus critérios referentes ao inciso XV.</t>
  </si>
  <si>
    <t>O Participante não analisa os resultados do monitoramento referente às situações e operações em que não seja possível identificar o beneficiário final.</t>
  </si>
  <si>
    <t>O Participante não analisa parte dos resultado do monitoramento referente às situações e operações em que não seja possível identificar o beneficiário final.</t>
  </si>
  <si>
    <t>O Participante não apresentou as análises do resultado do monitoramento para até 0,5% dos alertas selecionados pela BSM referente às situações e operações em que não seja possível identificar o beneficiário final.</t>
  </si>
  <si>
    <t>O Participante não apresentou as análises do resultado do monitoramento de 0,51% até 5% dos alertas selecionados pela BSM referente às situações e operações em que não seja possível identificar o beneficiário final.</t>
  </si>
  <si>
    <t>O Participante não apresentou as análises do resultado do monitoramento de 5,01% até 10% dos alertas selecionados pela BSM referente às situações e operações em que não seja possível identificar o beneficiário final.</t>
  </si>
  <si>
    <t>O Participante não apresentou as análises do resultado do monitoramento de 10,01% até 15% dos alertas selecionados pela BSM referente às situações e operações em que não seja possível identificar o beneficiário final.</t>
  </si>
  <si>
    <t>O Participante não apresentou as análises do resultado do monitoramento de 15,01% até 20% dos alertas selecionados pela BSM referente às situações e operações em que não seja possível identificar o beneficiário final.</t>
  </si>
  <si>
    <t>O Participante não apresentou as análises do resultado do monitoramento de 20,01% até 30% dos alertas selecionados pela BSM referente às situações e operações em que não seja possível identificar o beneficiário final.</t>
  </si>
  <si>
    <t>O Participante não apresentou as análises do resultado do monitoramento de 30,01% até 50% dos alertas selecionados pela BSM referente às situações e operações em que não seja possível identificar o beneficiário final.</t>
  </si>
  <si>
    <t>O Participante não apresentou as análises do resultado do monitoramento para mais de 50% dos alertas selecionados pela BSM referente às situações e operações em que não seja possível identificar o beneficiário final.</t>
  </si>
  <si>
    <t>XVI  – O Participante não monitora as situações em que as diligências previstas no art. 3º-A não possam ser concluídas.</t>
  </si>
  <si>
    <t>XVI – O Participante monitora parcialmente as situações em que as diligências previstas no art. 3º-A não possam ser concluídas.</t>
  </si>
  <si>
    <t>O Participante não identificou quais critérios definidos ou parametrizados no sistema para gerar os alertas referentes ao inciso XVI.</t>
  </si>
  <si>
    <t>O Participante não monitora até 0,5% dos clientes referentes as exigências definidas no inciso XVI.</t>
  </si>
  <si>
    <t>O Participante não monitora de 0,51% até 5% dos clientes referentes as exigências definidas no inciso XVI.</t>
  </si>
  <si>
    <t>O Participante não monitora de 5,01% até 10% dos clientes referentes as exigências definidas no inciso XVI.</t>
  </si>
  <si>
    <t>O Participante não monitora de 10,01% até 15% dos clientes referentes as exigências definidas no inciso XVI.</t>
  </si>
  <si>
    <t>O Participante não monitora de 15,01% até 20% dos clientes referentes as exigências definidas no inciso XVI.</t>
  </si>
  <si>
    <t>O Participante não monitora de 20,01% até 30% dos clientes referentes as exigências definidas no inciso XVI.</t>
  </si>
  <si>
    <t>O Participante não monitora de 30,01% até 50% dos clientes referentes as exigências definidas no inciso XVI.</t>
  </si>
  <si>
    <t>O Participante não monitora mais de 50% dos clientes referentes as exigências definidas no inciso XVI.</t>
  </si>
  <si>
    <t>O Participante não identificou até 1% dos alertas identificados pela BSM conforme seus critérios referentes ao inciso XVI.</t>
  </si>
  <si>
    <t>O Participante não identificou de 1,01% até 5% dos alertas identificados pela BSM conforme seus critérios referentes ao inciso XVI.</t>
  </si>
  <si>
    <t>O Participante não identificou de 5,01% até 10% dos alertas identificados pela BSM conforme seus critérios referentes ao inciso XVI.</t>
  </si>
  <si>
    <t>O Participante não identificou de 10,01% até 15% dos alertas identificados pela BSM conforme seus critérios referentes ao inciso XVI.</t>
  </si>
  <si>
    <t>O Participante não identificou de 15,01% até 20% dos alertas identificados pela BSM conforme seus critérios referentes ao inciso XVI.</t>
  </si>
  <si>
    <t>O Participante não identificou de 20,01% até 30% dos alertas identificados pela BSM conforme seus critérios referentes ao inciso XVI.</t>
  </si>
  <si>
    <t>O Participante não identificou de 30,01% até 50% dos alertas identificados pela BSM conforme seus critérios referentes ao inciso XVI.</t>
  </si>
  <si>
    <t>O Participante não identificou mais de 50% dos alertas identificados pela BSM conforme seus critérios referentes ao inciso XVI.</t>
  </si>
  <si>
    <t>O Participante não analisa os resultados do monitoramento referente às situações em que as diligências previstas no art. 3º-A não possam ser concluídas.</t>
  </si>
  <si>
    <t>O Participante não analisa parte dos resultado do monitoramento referente às situações em que as diligências previstas no art. 3º-A não possam ser concluídas.</t>
  </si>
  <si>
    <t>Inciso I do art. 9º da ICVM 301</t>
  </si>
  <si>
    <t>Art. 9º As pessoas mencionadas no art. 2º desta Instrução deverão:
I – adotar e implementar regras, procedimentos e controles internos que viabilizem a fiel observância das disposições desta Instrução, contemplando, inclusive:
a) a coleta e registro de informações sobre clientes para permitir a identificação tempestiva dos riscos de prática dos crimes mencionados no art. 1º desta Instrução;
b) a análise prévia de novas tecnologias, serviços e produtos, visando à prevenção dos crimes mencionados no art. 1º desta Instrução; e
c) a seleção e o monitoramento de funcionários, com o objetivo de garantir padrões elevados de seus quadros, visando à prevenção dos crimes mencionados no art. 1º desta Instrução;</t>
  </si>
  <si>
    <t>O Participante não apresentou as análises do resultado do monitoramento para até 0,5% dos alertas selecionados pela BSM referente às situações em que as diligências previstas no art. 3º-A não possam ser concluídas.</t>
  </si>
  <si>
    <t>O Participante não apresentou as análises do resultado do monitoramento de 0,51% até 5% dos alertas selecionados pela BSM referente às situações em que as diligências previstas no art. 3º-A não possam ser concluídas.</t>
  </si>
  <si>
    <t>O Participante não apresentou as análises do resultado do monitoramento de 5,01% até 10% dos alertas selecionados pela BSM referente às situações em que as diligências previstas no art. 3º-A não possam ser concluídas.</t>
  </si>
  <si>
    <t>O Participante não apresentou as análises do resultado do monitoramento de 10,01% até 15% dos alertas selecionados pela BSM referente às situações em que as diligências previstas no art. 3º-A não possam ser concluídas.</t>
  </si>
  <si>
    <t>O Participante não apresentou as análises do resultado do monitoramento de 15,01% até 20% dos alertas selecionados pela BSM referente às situações em que as diligências previstas no art. 3º-A não possam ser concluídas.</t>
  </si>
  <si>
    <t>O Participante não apresentou as análises do resultado do monitoramento de 20,01% até 30% dos alertas selecionados pela BSM referente às situações em que as diligências previstas no art. 3º-A não possam ser concluídas.</t>
  </si>
  <si>
    <t>O Participante não apresentou as análises do resultado do monitoramento de 30,01% até 50% dos alertas selecionados pela BSM referente às situações em que as diligências previstas no art. 3º-A não possam ser concluídas.</t>
  </si>
  <si>
    <t>O Participante não apresentou as análises do resultado do monitoramento para mais de 50% dos alertas selecionados pela BSM referente às situações em que as diligências previstas no art. 3º-A não possam ser concluídas.</t>
  </si>
  <si>
    <t>O Participante não monitora as operações realizadas por investidores não-residentes, especialmente quando constituídos sob a forma de trusts e sociedades com títulos ao portador.</t>
  </si>
  <si>
    <t>O Participante monitora parcialmente as operações realizadas por investidores não-residentes, especialmente quando constituídos sob a forma de trusts e sociedades com títulos ao portador.</t>
  </si>
  <si>
    <t>O Participante não identificou quais critérios definidos ou parametrizados no sistema para gerar monitora as operações realizadas por investidores não-residentes, especialmente quando constituídos sob a forma de trusts e sociedades com títulos ao portador.</t>
  </si>
  <si>
    <t>O Participante não monitora as operações realizadas em até 0,5% dos investidores não-residentes, especialmente quando constituídos sob a forma de trusts e sociedades com títulos ao portador.</t>
  </si>
  <si>
    <t>O Participante não monitora as operações realizadas de 0,51% até 5% dos investidores não-residentes, especialmente quando constituídos sob a forma de trusts e sociedades com títulos ao portador.</t>
  </si>
  <si>
    <t>O Participante não monitora as operações realizadas de 5,01% até 10% dos investidores não-residentes, especialmente quando constituídos sob a forma de trusts e sociedades com títulos ao portador.</t>
  </si>
  <si>
    <t>O Participante não monitora as operações realizadas de 10,01% até 15% dos investidores não-residentes, especialmente quando constituídos sob a forma de trusts e sociedades com títulos ao portador.</t>
  </si>
  <si>
    <t>O Participante não monitora as operações realizadas de 15,01% até 20% dos investidores não-residentes, especialmente quando constituídos sob a forma de trusts e sociedades com títulos ao portador.</t>
  </si>
  <si>
    <t>O Participante não monitora as operações realizadas de 20,01% até 30% dos investidores não-residentes, especialmente quando constituídos sob a forma de trusts e sociedades com títulos ao portador.</t>
  </si>
  <si>
    <t>O Participante não monitora as operações realizadas de 30,01% até 50% dos investidores não-residentes, especialmente quando constituídos sob a forma de trusts e sociedades com títulos ao portador.</t>
  </si>
  <si>
    <t>O Participante não monitora as operações realizadas em mais de 50% dos investidores não-residentes, especialmente quando constituídos sob a forma de trusts e sociedades com títulos ao portador.</t>
  </si>
  <si>
    <t>O Participante não identificou até 1% dos alertas identificados pela BSM conforme seus critérios referentes aos investidores não-residentes, especialmente quando constituídos sob a forma de trusts e sociedades com títulos ao portador.</t>
  </si>
  <si>
    <t>O Participante não identificou de 1,01% até 5% dos alertas identificados pela BSM conforme seus critérios referentes aos investidores não-residentes, especialmente quando constituídos sob a forma de trusts e sociedades com títulos ao portador.</t>
  </si>
  <si>
    <t>O Participante não identificou de 5,01% até 10% dos alertas identificados pela BSM conforme seus critérios referentes aos investidores não-residentes, especialmente quando constituídos sob a forma de trusts e sociedades com títulos ao portador.</t>
  </si>
  <si>
    <t>O Participante não identificou de 10,01% até 15% dos alertas identificados pela BSM conforme seus critérios referentes aos investidores não-residentes, especialmente quando constituídos sob a forma de trusts e sociedades com títulos ao portador.</t>
  </si>
  <si>
    <t>O Participante não identificou de 15,01% até 20% dos alertas identificados pela BSM conforme seus critérios referentes aos investidores não-residentes, especialmente quando constituídos sob a forma de trusts e sociedades com títulos ao portador.</t>
  </si>
  <si>
    <t>O Participante não identificou de 20,01% até 30% dos alertas identificados pela BSM conforme seus critérios referentes aos investidores não-residentes, especialmente quando constituídos sob a forma de trusts e sociedades com títulos ao portador.</t>
  </si>
  <si>
    <t>O Participante não identificou de 30,01% até 50% dos alertas identificados pela BSM conforme seus critérios referentes aos investidores não-residentes, especialmente quando constituídos sob a forma de trusts e sociedades com títulos ao portador.</t>
  </si>
  <si>
    <t>O Participante não identificou mais de 50% dos alertas identificados pela BSM conforme seus critérios referentes aos investidores não-residentes, especialmente quando constituídos sob a forma de trusts e sociedades com títulos ao portador.</t>
  </si>
  <si>
    <t>O Participante não analisa os resultados do monitoramento referente às operações realizadas por investidores não-residentes, especialmente quando constituídos sob a forma de trusts e sociedades com títulos ao portador.</t>
  </si>
  <si>
    <t>O Participante não analisa parte dos resultado do monitoramento referente às operações realizadas por investidores não-residentes, especialmente quando constituídos sob a forma de trusts e sociedades com títulos ao portador.</t>
  </si>
  <si>
    <t>O Participante não apresentou as análises do resultado do monitoramento para até 0,5%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</si>
  <si>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0,51% até 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</si>
  <si>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5,01% até 10%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</si>
  <si>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10,01% até 15%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</si>
  <si>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15,01% até 20%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</si>
  <si>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20,01% até 30%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</si>
  <si>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30,01% até 50%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</si>
  <si>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para mais de 50% dos alertas selecionados pela BSM referente às operações realizadas por investidores não-residentes, especialmente quando constituídos sob a forma de trusts e sociedades com títulos ao portador.</t>
  </si>
  <si>
    <t>O Participante não monitora as operações realizadas por investidores com grandes fortunas geridas por áreas de instituições financeiras voltadas para clientes com este perfil (“private banking”).</t>
  </si>
  <si>
    <t>O Participante monitora parcialmente as operações realizadas por investidores com grandes fortunas geridas por áreas de instituições financeiras voltadas para clientes com este perfil (“private banking”).</t>
  </si>
  <si>
    <t>O Participante não identificou quais critérios definidos ou parametrizados no sistema para gerar monitora as operações realizadas por investidores com grandes fortunas geridas por áreas de instituições financeiras voltadas para clientes com este perfil (“private banking”).</t>
  </si>
  <si>
    <t>O Participante não monitora as operações realizadas em até 0,5% dos investidores com grandes fortunas geridas por áreas de instituições financeiras voltadas para clientes com este perfil (“private banking”).</t>
  </si>
  <si>
    <t>O Participante não monitora as operações realizadas de 0,51% até 5% dos investidores com grandes fortunas geridas por áreas de instituições financeiras voltadas para clientes com este perfil (“private banking”).</t>
  </si>
  <si>
    <t>O Participante não monitora as operações realizadas de 5,01% até 10% dos investidores com grandes fortunas geridas por áreas de instituições financeiras voltadas para clientes com este perfil (“private banking”).</t>
  </si>
  <si>
    <t>O Participante não monitora as operações realizadas de 10,01% até 15% dos investidores com grandes fortunas geridas por áreas de instituições financeiras voltadas para clientes com este perfil (“private banking”).</t>
  </si>
  <si>
    <t>O Participante não monitora as operações realizadas de 15,01% até 20% dos investidores com grandes fortunas geridas por áreas de instituições financeiras voltadas para clientes com este perfil (“private banking”).</t>
  </si>
  <si>
    <t>O Participante não monitora as operações realizadas de 20,01% até 30% dos investidores com grandes fortunas geridas por áreas de instituições financeiras voltadas para clientes com este perfil (“private banking”).</t>
  </si>
  <si>
    <t>O Participante não monitora as operações realizadas de 30,01% até 50% dos investidores com grandes fortunas geridas por áreas de instituições financeiras voltadas para clientes com este perfil (“private banking”).</t>
  </si>
  <si>
    <t>O Participante não monitora as operações realizadas em mais de 50% dos investidores com grandes fortunas geridas por áreas de instituições financeiras voltadas para clientes com este perfil (“private banking”).</t>
  </si>
  <si>
    <t>O Participante não identificou até 1% dos alertas identificados pela BSM conforme seus critérios referentes aos investidores com grandes fortunas geridas por áreas de instituições financeiras voltadas para clientes com este perfil (“private banking”).</t>
  </si>
  <si>
    <t>O Participante não identificou de 1,01% até 5% dos alertas identificados pela BSM conforme seus critérios referentes aos investidores com grandes fortunas geridas por áreas de instituições financeiras voltadas para clientes com este perfil (“private banking”).</t>
  </si>
  <si>
    <t>O Participante não identificou de 5,01% até 10% dos alertas identificados pela BSM conforme seus critérios referentes aos investidores com grandes fortunas geridas por áreas de instituições financeiras voltadas para clientes com este perfil (“private banking”).</t>
  </si>
  <si>
    <t>O Participante não identificou de 10,01% até 15% dos alertas identificados pela BSM conforme seus critérios referentes aos investidores com grandes fortunas geridas por áreas de instituições financeiras voltadas para clientes com este perfil (“private banking”).</t>
  </si>
  <si>
    <t>O Participante não identificou de 15,01% até 20% dos alertas identificados pela BSM conforme seus critérios referentes aos investidores com grandes fortunas geridas por áreas de instituições financeiras voltadas para clientes com este perfil (“private banking”).</t>
  </si>
  <si>
    <t>O Participante não identificou de 20,01% até 30% dos alertas identificados pela BSM conforme seus critérios referentes aos investidores com grandes fortunas geridas por áreas de instituições financeiras voltadas para clientes com este perfil (“private banking”).</t>
  </si>
  <si>
    <t>O Participante não identificou de 30,01% até 50% dos alertas identificados pela BSM conforme seus critérios referentes aos investidores com grandes fortunas geridas por áreas de instituições financeiras voltadas para clientes com este perfil (“private banking”).</t>
  </si>
  <si>
    <t>O Participante não identificou mais de 50% dos alertas identificados pela BSM conforme seus critérios referentes aos investidores com grandes fortunas geridas por áreas de instituições financeiras voltadas para clientes com este perfil (“private banking”).</t>
  </si>
  <si>
    <t>O Participante não analisa os resultados do monitoramento referente às operações realizadas por investidores com grandes fortunas geridas por áreas de instituições financeiras voltadas para clientes com este perfil (“private banking”).</t>
  </si>
  <si>
    <t>O Participante não analisa parte dos resultado do monitoramento referente às operações realizadas por investidores com grandes fortunas geridas por áreas de instituições financeiras voltadas para clientes com este perfil (“private banking”).</t>
  </si>
  <si>
    <t>O Participante não apresentou as análises do resultado do monitoramento para até 0,5%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</si>
  <si>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0,51% até 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</si>
  <si>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5,01% até 10%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</si>
  <si>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10,01% até 15%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</si>
  <si>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15,01% até 20%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</si>
  <si>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20,01% até 30%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</si>
  <si>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30,01% até 50%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</si>
  <si>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para mais de 50% dos alertas selecionados pela BSM referente às operações realizadas por investidores com grandes fortunas geridas por áreas de instituições financeiras voltadas para clientes com este perfil (“private banking”).</t>
  </si>
  <si>
    <t>O Participante não monitora as operações realizadas por investidores que são pessoas politicamente expostas.</t>
  </si>
  <si>
    <t>RB92</t>
  </si>
  <si>
    <t>O Participante deve possuir controles que permitam realizar a avaliação da capacidade econômico-financeira e as características operacionais do cliente.</t>
  </si>
  <si>
    <t>O Participante monitora parcialmente as operações realizadas por investidores que são pessoas politicamente expostas.</t>
  </si>
  <si>
    <t>O Participante não identificou quais critérios definidos ou parametrizados no sistema para gerar monitora as operações realizadas por investidores  que são pessoas politicamente expostas.</t>
  </si>
  <si>
    <t>O Participante não monitora as operações realizadas em até 0,5% dos investidores que são pessoas politicamente expostas.</t>
  </si>
  <si>
    <t>O Participante não monitora as operações realizadas de 0,51% até 5% dos investidores que são pessoas politicamente expostas.</t>
  </si>
  <si>
    <t>O Participante não monitora as operações realizadas de 5,01% até 10% dos investidores que são pessoas politicamente expostas.</t>
  </si>
  <si>
    <t>O Participante não monitora as operações realizadas de 10,01% até 15% dos investidores que são pessoas politicamente expostas.</t>
  </si>
  <si>
    <t>O Participante não monitora as operações realizadas de 15,01% até 20% dos investidores que são pessoas politicamente expostas.</t>
  </si>
  <si>
    <t>O Participante não monitora as operações realizadas de 20,01% até 30% dos investidores que são pessoas politicamente expostas.</t>
  </si>
  <si>
    <t>O Participante não monitora as operações realizadas de 30,01% até 50% dos investidores que são pessoas politicamente expostas.</t>
  </si>
  <si>
    <t>O Participante não monitora as operações realizadas em mais de 50% dos investidores que são pessoas politicamente expostas.</t>
  </si>
  <si>
    <t>RB103</t>
  </si>
  <si>
    <t>O Participante deve dispor de mecanismos de controle, sob responsabilidade da alta administração, que identifique, avalie, mitigue e monitore os riscos relacionados a lavagem de dinheiro, incluindo: Identificação e cadastro dos clientes (assegurar veracidade das informações cadastrais); Origem e destino dos recursos (assegurar que os ativos e recursos utilizados no âmbito do relacionamento com o Participante sejam provenientes de ou destinados a contas do cliente); Compatibilidade das operações realizadas pelo cliente com sua situação financeira e patrimonial, baseada em critério definido nos controles internos do Participante.</t>
  </si>
  <si>
    <t>O Participante não identificou até 1% dos alertas identificados pela BSM conforme seus critérios referentes aos investidores que são pessoas politicamente expostas.</t>
  </si>
  <si>
    <t>O Participante não identificou de 1,01% até 5% dos alertas identificados pela BSM conforme seus critérios referentes aos investidores que são pessoas politicamente expostas.</t>
  </si>
  <si>
    <t>O Participante não identificou de 5,01% até 10% dos alertas identificados pela BSM conforme seus critérios referentes aos investidores que são pessoas politicamente expostas.</t>
  </si>
  <si>
    <t>O Participante não identificou de 10,01% até 15% dos alertas identificados pela BSM conforme seus critérios referentes aos investidores que são pessoas politicamente expostas.</t>
  </si>
  <si>
    <t>O Participante não identificou de 15,01% até 20% dos alertas identificados pela BSM conforme seus critérios referentes aos investidores que são pessoas politicamente expostas.</t>
  </si>
  <si>
    <t>O Participante não identificou de 20,01% até 30% dos alertas identificados pela BSM conforme seus critérios referentes aos investidores que são pessoas politicamente expostas.</t>
  </si>
  <si>
    <t>O Participante não identificou de 30,01% até 50% dos alertas identificados pela BSM conforme seus critérios referentes aos investidores que são pessoas politicamente expostas.</t>
  </si>
  <si>
    <t>O Participante não identificou mais de 50% dos alertas identificados pela BSM conforme seus critérios referentes aos investidores que são pessoas politicamente expostas.</t>
  </si>
  <si>
    <t>O Participante não analisa os resultados do monitoramento referente às operações realizadas por investidores que são pessoas politicamente expostas.</t>
  </si>
  <si>
    <t>O Participante não analisa parte dos resultado do monitoramento referente às operações realizadas por investidores que são pessoas politicamente expostas.</t>
  </si>
  <si>
    <t>O Participante não apresentou as análises do resultado do monitoramento para até 0,5% dos alertas selecionados pela BSM referente às operações realizadas por investidores que são pessoas politicamente expostas.</t>
  </si>
  <si>
    <t>O Participante não apresentou as análises do resultado do monitoramento de 0,51% até 5% dos alertas selecionados pela BSM referente às operações realizadas por investidores que são pessoas politicamente expostas.</t>
  </si>
  <si>
    <t>O Participante não apresentou as análises do resultado do monitoramento de 5,01% até 10% dos alertas selecionados pela BSM referente às operações realizadas por investidores que são pessoas politicamente expostas.</t>
  </si>
  <si>
    <t>O Participante não apresentou as análises do resultado do monitoramento de 10,01% até 15% dos alertas selecionados pela BSM referente às operações realizadas por investidores que são pessoas politicamente expostas.</t>
  </si>
  <si>
    <t>O Participante não apresentou as análises do resultado do monitoramento de 15,01% até 20% dos alertas selecionados pela BSM referente às operações realizadas por investidores que são pessoas politicamente expostas.</t>
  </si>
  <si>
    <t>O Participante não apresentou as análises do resultado do monitoramento de 20,01% até 30% dos alertas selecionados pela BSM referente às operações realizadas por investidores que são pessoas politicamente expostas.</t>
  </si>
  <si>
    <t>O Participante não apresentou as análises do resultado do monitoramento de 30,01% até 50% dos alertas selecionados pela BSM referente às operações realizadas por investidores que são pessoas politicamente expostas.</t>
  </si>
  <si>
    <t>O Participante não apresentou as análises do resultado do monitoramento para mais de 50% dos alertas selecionados pela BSM referente às operações realizadas por investidores que são pessoas politicamente expostas.</t>
  </si>
  <si>
    <t>RB104</t>
  </si>
  <si>
    <t>O Participante deve manter programa de treinamento contínuo para colaboradores destinado a divulgar os procedimentos de controle e de prevenção à lavagem de dinheiro.</t>
  </si>
  <si>
    <t>O Participante não possui programa de treinamento contínuo para colaboradores destinado a divulgar os procedimentos de controle e de prevenção à lavagem de dinheiro.</t>
  </si>
  <si>
    <t>Identificação de colaboradores que não passaram por treinamento de PLD em até 1% dos funcionários.</t>
  </si>
  <si>
    <t>Identificação de colaboradores que não passaram por treinamento de PLD em 1,01% a 5% dos funcionários.</t>
  </si>
  <si>
    <t>Identificação de colaboradores que não passaram por treinamento de PLD em 5,01% a 10% dos funcionários.</t>
  </si>
  <si>
    <t>Identificação de colaboradores que não passaram por treinamento de PLD em 10,01% a 15% dos funcionários.</t>
  </si>
  <si>
    <t>Identificação de colaboradores que não passaram por treinamento de PLD em 15,01% a 20% dos funcionários.</t>
  </si>
  <si>
    <t>Identificação de colaboradores que não passaram por treinamento de PLD em 20,01% a 30% dos funcionários.</t>
  </si>
  <si>
    <t>Identificação de colaboradores que não passaram por treinamento de PLD em 30,01% a 50% dos funcionários.</t>
  </si>
  <si>
    <t>Identificação de colaboradores que não passaram por treinamento de PLD em mais de 50% dos funcionários.</t>
  </si>
  <si>
    <t>§1º, art. 8º da ICVM 497</t>
  </si>
  <si>
    <t>Da denominação da pessoa jurídica de que trata o caput, assim como dos nomes de fantasia eventualmente utilizados, deve constar a expressão “Agente Autônomo de Investimento”, sendo vedada a utilização de siglas e de palavras ou expressões que induzam o investidor a erro quanto ao objeto da sociedade.</t>
  </si>
  <si>
    <t>Até 5% dos agentes autônomos de investimento não utiliza a expressão “Agentes Autônomos de Investimento” no nome fantasia.</t>
  </si>
  <si>
    <t>Entre 5,01% e 30% dos agentes autônomos de investimento não utiliza a expressão “Agentes Autônomos de Investimento” no nome fantasia.</t>
  </si>
  <si>
    <t>Mais de 30% dos agentes autônomos de investimento não utiliza a expressão “Agentes Autônomos de Investimento” no nome fantasia.</t>
  </si>
  <si>
    <t>Art. 16, §1º, ICVM 497</t>
  </si>
  <si>
    <t xml:space="preserve">Art. 16.  A instituição integrante do sistema de distribuição de valores mobiliários que contratar agente autônomo de investimento deve manter atualizada, em sua própria página e na página da CVM na rede mundial de computadores, a relação de agentes autônomos de investimento por ela contratados. 
§ 1º  A relação a que se refere o caput deve ser atualizada no prazo de 5 (cinco) dias úteis, contados da correspondente contratação, alteração de contrato ou rescisão.
</t>
  </si>
  <si>
    <t>Até 5% dos agentes autônomos de investimento não informou ao órgão credenciador a alteração de sua razão social.</t>
  </si>
  <si>
    <t>Entre 5,01% e 30% dos agentes autônomos de investimento não informou ao órgão credenciador a alteração de sua razão social.</t>
  </si>
  <si>
    <t>Mais de 30% dos agentes autônomos de investimento não informou ao órgão credenciador a alteração de sua razão social.</t>
  </si>
  <si>
    <t>Até 5% dos agentes autônomos de investimento não informou ao órgão credenciador a alteração de seu quadro societário.</t>
  </si>
  <si>
    <t>Entre 5,01% e 30% dos agentes autônomos de investimento não informou ao órgão credenciador a alteração de seu quadro societário.</t>
  </si>
  <si>
    <t>Mais de 30% dos agentes autônomos de investimento não informou ao órgão credenciador a alteração de seu quadro societário.</t>
  </si>
  <si>
    <t>Até 5% dos agentes autônomos de investimento não informado na página do órgão credenciador o vínculo com o Participante.</t>
  </si>
  <si>
    <t>Entre 5,01% e 30% dos agentes autônomos de investimento não informado na página do órgão credenciador o vínculo com o Participante.</t>
  </si>
  <si>
    <t>Mais de 30% dos agentes autônomos de investimento não informado na página do órgão credenciador o vínculo com o Participante.</t>
  </si>
  <si>
    <t>§2º, art. 8º da ICVM 497</t>
  </si>
  <si>
    <t xml:space="preserve">A pessoa jurídica deve ter como sócios unicamente pessoas naturais que sejam agentes autônomos, aos quais será atribuído, com exclusividade, o exercício das atividades. </t>
  </si>
  <si>
    <t>Até 5% dos agentes autônomos de investimento pessoa jurídica, vinculado ao Participante, possui sócio não AAI.</t>
  </si>
  <si>
    <t>Entre 5,01% e 30% dos agentes autônomos de investimento pessoa jurídica, vinculado ao Participante, possui sócio não AAI.</t>
  </si>
  <si>
    <t>Mais de 30% dos agentes autônomos de investimento pessoa jurídica, vinculado ao Participante, possui sócio não AAI.</t>
  </si>
  <si>
    <t>Art. 11 ICVM 497</t>
  </si>
  <si>
    <t xml:space="preserve">Os materiais utilizados pelo agente autônomo de investimento no exercício das atividades previstas nessa Instrução devem: I - estar em consonância com o disposto no art. 10 desta Instrução; II - ser prévia e expressamente aprovados pela instituição integrante do sistema de distribuição pela qual o agente autônomo de investimento tenha sido contratado; III - fazer referência expressa a tal instituição, como contratante, identificando o agente autônomo como contratado, e apresentar os dados de contato da ouvidoria da instituição; e IV - no caso das pessoas jurídicas constituídas nos termos do art. 2º, identificar cada um dos agentes autônomos dela integrantes. 
</t>
  </si>
  <si>
    <t>Utilização de logotipo próprio desacompanhado da identificação do Participante em até 10% da amostra de AAI analisada.</t>
  </si>
  <si>
    <t>Utilização de logotipo próprio desacompanhado da identificação do Participante em 10,01% a 30% da amostra de AAI analisada.</t>
  </si>
  <si>
    <t>Utilização de logotipo próprio desacompanhado da identificação do Participante em 30,01% a 60% da amostra de AAI analisada.</t>
  </si>
  <si>
    <t>Utilização de logotipo próprio desacompanhado da identificação do Participante em mais de 60% da amostra de AAI analisada.</t>
  </si>
  <si>
    <t>Até 10% da amostra de AAI analisada indica em seu site que a relação dele com o Participante é de “parceria”, dificultando a compreensão da natureza do vínculo.</t>
  </si>
  <si>
    <t>De 10,01% a 30% da amostra  de AAI analisada indica em seu site que a relação dele com o Participante é de “parceria”, dificultando a compreensão da natureza do vínculo.</t>
  </si>
  <si>
    <t>De 30,01% a 60% da amostra  de AAI analisada indica em seu site que a relação dele com o Participante é de “parceria”, dificultando a compreensão da natureza do vínculo.</t>
  </si>
  <si>
    <t>Mais de 60% da amostra de AAI analisada indica em seu site que a relação dele com o Participante é de “parceria”, dificultando a compreensão da natureza do vínculo.</t>
  </si>
  <si>
    <t>Ausência de informações no site do Participante dos agentes autônomos de investimento contratados.</t>
  </si>
  <si>
    <t>Ausência de aprovação do Participante em até 10% da amostra analisada de sites de AAI.</t>
  </si>
  <si>
    <t>Ausência de aprovação do Participante de 10,01% a 30% da amostra analisada de sites de AAI.</t>
  </si>
  <si>
    <t>Ausência de aprovação do Participante de 30,01% a 60% da amostra analisada de sites de AAI.</t>
  </si>
  <si>
    <t>Ausência de aprovação do Participante em mais de 60% da amostra analisada de sites de AAI.</t>
  </si>
  <si>
    <t>§ 2º,  Art. 13 da ICVM 497</t>
  </si>
  <si>
    <t>É vedado ao agente autônomo de investimento ou à pessoa jurídica constituída na forma do art. 2º:
§ 2º  O disposto no inciso I não se aplica à atividade de distribuição de cotas de fundos de investimento por agentes autônomos.</t>
  </si>
  <si>
    <t>Até 5% dos agentes autônomos de investimento vinculados a mais de um Participante.</t>
  </si>
  <si>
    <t>RB110</t>
  </si>
  <si>
    <t>O agente autônomo de investimento pessoa natural (pessoa físico ou sócio de pessoa jurídica) deve possuir exclusividade de vínculo com o Participante, não podendo prestar serviços a mais de um Participante simultaneamente.</t>
  </si>
  <si>
    <t>Entre 5,01% e 30% dos agentes autônomos de investimento vinculados a mais de um Participante.</t>
  </si>
  <si>
    <t>Mais de 30% dos agentes autônomos de investimento vinculados a mais de um Participante.</t>
  </si>
  <si>
    <t>RB107</t>
  </si>
  <si>
    <t>Para o exercício da sua atividade, o agente autônomo de investimento deve observar as vedações estabelecidas na regulamentação vigente.</t>
  </si>
  <si>
    <t>Inciso II, art. 13 da ICVM 497</t>
  </si>
  <si>
    <t>É vedado ao agente autônomo de investimento ou à pessoa jurídica constituída na forma do art. 2º receber de clientes ou em nome de clientes, ou a eles entregar, por qualquer razão e inclusive a título de remuneração pela prestação de quaisquer serviços, numerário, títulos ou valores mobiliários ou outros ativos.</t>
  </si>
  <si>
    <t>Identificamos recebimento ou pagamento de numerário, títulos ou valores mobiliários ou outros ativos por agentes autônomos de investimento de/para clientes.</t>
  </si>
  <si>
    <t>Inciso III, art. 13 da ICVM 497</t>
  </si>
  <si>
    <t>É vedado ao agente autônomo de investimento ou à pessoa jurídica constituída na forma do art. 2º ser procurador ou representante de clientes perante instituições integrantes do sistema de distribuição de valores mobiliários, para quaisquer fins.</t>
  </si>
  <si>
    <t>Até 1% dos agentes autônomos de investimento contratados pelo Participante indicados como pessoas autorizadas a emitir ordens no cadastro do cliente.</t>
  </si>
  <si>
    <t>Entre 1,01% e 5% dos agentes autônomos de investimento contratados pelo Participante indicados como pessoas autorizadas a emitir ordens no cadastro do cliente.</t>
  </si>
  <si>
    <t>Entre 5,01% e 10% dos agentes autônomos de investimento contratados pelo Participante indicados como pessoas autorizadas a emitir ordens no cadastro do cliente.</t>
  </si>
  <si>
    <t>Inciso IV, art. 13 ICVM 497</t>
  </si>
  <si>
    <t>É vedado ao agente autônomo de investimento ou à pessoa jurídica constituída na forma do art. 2º contratar com clientes ou realizar, ainda que a título gratuito, serviços de administração de carteira de valores mobiliários, consultoria ou análise de valores mobiliários</t>
  </si>
  <si>
    <t>Entre 10,01% e 15% dos agentes autônomos de investimento contratados pelo Participante indicados como pessoas autorizadas a emitir ordens no cadastro do cliente.</t>
  </si>
  <si>
    <t>Entre 15,01% e 20% dos agentes autônomos de investimento contratados pelo Participante indicados como pessoas autorizadas a emitir ordens no cadastro do cliente.</t>
  </si>
  <si>
    <t>Entre 20,01% e 30% dos agentes autônomos de investimento contratados pelo Participante indicados como pessoas autorizadas a emitir ordens no cadastro do cliente.</t>
  </si>
  <si>
    <t>Entre 30,01% e 50% dos agentes autônomos de investimento contratados pelo Participante indicados como pessoas autorizadas a emitir ordens no cadastro do cliente.</t>
  </si>
  <si>
    <t>Mais de 50% dos agentes autônomos de investimento contratados pelo Participante indicados como pessoas autorizadas a emitir ordens no cadastro do cliente.</t>
  </si>
  <si>
    <t>Até 1% dos agentes autônomos de investimento contratados pelo Participante atuando como procurador ou gestor do cliente.</t>
  </si>
  <si>
    <t>Entre 1,01% e 5% dos agentes autônomos de investimento contratados pelo Participante atuando como procurador ou gestor do cliente.</t>
  </si>
  <si>
    <t>Entre 5,01% e 10% dos agentes autônomos de investimento contratados pelo Participante atuando como procurador ou gestor do cliente.</t>
  </si>
  <si>
    <t>Entre 10,01% e 15% dos agentes autônomos de investimento contratados pelo Participante atuando como procurador ou gestor do cliente.</t>
  </si>
  <si>
    <t>Entre 15,01% e 20% dos agentes autônomos de investimento contratados pelo Participante atuando como procurador ou gestor do cliente.</t>
  </si>
  <si>
    <t>Entre 20,01% e 30% dos agentes autônomos de investimento contratados pelo Participante atuando como procurador ou gestor do cliente.</t>
  </si>
  <si>
    <t>Entre 30,01% e 50% dos agentes autônomos de investimento contratados pelo Participante atuando como procurador ou gestor do cliente.</t>
  </si>
  <si>
    <t>Mais de 50% dos agentes autônomos de investimento contratados pelo Participante atuando como procurador ou gestor do cliente.</t>
  </si>
  <si>
    <t>Inciso VI, art. 13 da ICVM497</t>
  </si>
  <si>
    <t>É vedado ao agente autônomo de investimento ou à pessoa jurídica constituída na forma do art. 2º delegar a terceiros, total ou parcialmente, a execução dos serviços que constituam objeto do contrato celebrado com a instituição integrante do sistema de distribuição de valores mobiliários pela qual tenha sido contratado.</t>
  </si>
  <si>
    <t>Identificação de terceiro não autorizado pela CVM, vinculado ao agente autônomo de investimento contratado, atuando nas áreas de operações ou comercial.</t>
  </si>
  <si>
    <t>§ único, art. 4º da ICVM 497</t>
  </si>
  <si>
    <t>O registro do agente autônomo de investimento e da pessoa jurídica constituída na forma do art. 2º é comprovado pela inscrição do seu nome na relação de agentes autônomos de investimento constante da página da CVM na rede mundial de computadores.</t>
  </si>
  <si>
    <t>Identificação de terceiro não autorizado pela CVM, sem vínculo com o agente autônomo de investimento contratado, atuando nas áreas de operações ou comercial.</t>
  </si>
  <si>
    <t>Inciso V, art. 13 da ICVM 497</t>
  </si>
  <si>
    <t>É vedado ao agente autônomo de investimento ou à pessoa jurídica constituída na forma do art. 2º atuar como preposto de instituição integrante do sistema de distribuição de valores mobiliários com a qual não tenha contrato para a prestação dos serviços relacionados no art. 1º.</t>
  </si>
  <si>
    <t>Inciso I e II, art. 3º da ICVM 497</t>
  </si>
  <si>
    <t>A atividade de agente autônomo de investimento somente pode ser exercida pela pessoa natural registrada na forma desta Instrução que: I - mantenha contrato escrito com instituição integrante do sistema de distribuição de valores mobiliários para a prestação dos serviços relacionados no art. 1º; ou II - seja sócio de pessoa jurídica, constituída na forma do art. 2º, que mantenha contrato escrito com instituição integrante do sistema de distribuição de valores mobiliários para a prestação dos serviços relacionados no art. 1º.</t>
  </si>
  <si>
    <t>Identificação de agente autônomo autorizado pela CVM, sem vínculo com o agente autônomo de investimento contratado, atuando nas áreas de operações ou comercial.</t>
  </si>
  <si>
    <t>Identificação de agente autônomo autorizado pela CVM, com vínculo de CLT ou de prestação de serviços (não sócio do AAI contratado) com o agente autônomo de investimento contratado, atuando nas áreas de operações ou comercial.</t>
  </si>
  <si>
    <t>Art. 14 da ICVM 497</t>
  </si>
  <si>
    <t>Incumbe à instituição integrante do sistema de distribuição verificar a regularidade do registro dos agentes autônomos de investimento por ela contratados e formalizar, por meio de contrato escrito, a sua relação com tais agentes autônomos de investimento.</t>
  </si>
  <si>
    <t>Identificação de pagamentos à agente autônomo de investimento em datas anteriores à da celebração do contrato com o Participante.</t>
  </si>
  <si>
    <t>Até 5% dos agentes autônomos de investimento possuem contrato vencido com o Participante.</t>
  </si>
  <si>
    <t>Entre 5,01% e 30% dos agentes autônomos de investimento possuem contrato vencido com o Participante.</t>
  </si>
  <si>
    <t>Mais de 30% dos agentes autônomos de investimento possuem contrato vencido com o Participante.</t>
  </si>
  <si>
    <t>§ 1º, art. 14 da ICVM 497</t>
  </si>
  <si>
    <t xml:space="preserve">§ 1º  A instituição integrante do sistema de distribuição deve manter, enquanto vigorar o contrato referido no caput, pelo prazo mínimo de 5 (cinco) anos contados a partir de sua rescisão, ou por prazo superior por determinação expressa da CVM ou de entidade credenciadora, em caso de processo administrativo, todos os registros, documentos e comunicações, internas e externas, inclusive eletrônicos, relacionados à contratação e à prestação de serviços de cada agente autônomo por ela contratado. </t>
  </si>
  <si>
    <t>O Participante não mantém documentação referente ao agente autônomo de investimento pelo prazo de 5 anos para até 30% da amostra analisada.</t>
  </si>
  <si>
    <t>O Participante não mantém documentação referente ao agente autônomo de investimento pelo prazo de 5 anos entre 30% e 60% da amostra analisada.</t>
  </si>
  <si>
    <t>O Participante não mantém documentação referente ao agente autônomo de investimento pelo prazo de 5 anos para mais de 60% da amostra analisada.</t>
  </si>
  <si>
    <t>Inciso VII, art. 13 da ICVM 497</t>
  </si>
  <si>
    <t>É vedado ao agente autônomo de investimento ou à pessoa jurídica constituída na forma do art. 2º usar senhas ou assinaturas eletrônicas de uso exclusivo do cliente para transmissão de ordens por meio de sistema eletrônico.</t>
  </si>
  <si>
    <t>Identificação de agente autônomo de investimento utilizando senhas ou assinaturas eletrônicas de uso exclusivo do cliente para transmissão de ordens por meio de sistema eletrônico.</t>
  </si>
  <si>
    <t>Inciso VIII, art. 13 da ICVM 497</t>
  </si>
  <si>
    <t>É vedado ao agente autônomo de investimento ou à pessoa jurídica constituída na forma do art. 2º confeccionar e enviar para os clientes extratos contendo informações sobre as operações realizadas ou posições em aberto.</t>
  </si>
  <si>
    <t>Identificação de agente autônomo de investimento confeccionando e enviando para os clientes extratos contendo informações sobre as operações realizadas ou posições em aberto.</t>
  </si>
  <si>
    <t>Inciso VII, art. 17 da ICVM 497</t>
  </si>
  <si>
    <t>nomear um diretor responsável pela implementação e cumprimento dos incisos I a VI, bem como identificá-lo e fornecer seus dados de contato em sua página na rede mundial de computadores.</t>
  </si>
  <si>
    <t>O Participante não nomeou Diretor responsável pelo cumprimento do disposto da Instrução CVM 497/2011.</t>
  </si>
  <si>
    <t>§2º, art. 17 da ICVM 497</t>
  </si>
  <si>
    <t>Sem prejuízo do disposto no § 1º, quando do cadastramento de clientes apresentados por agentes autônomos de investimento, a instituição integrante deve comunicar aos clientes o regime de atuação dos agentes autônomos de investimento, seus limites e vedações.</t>
  </si>
  <si>
    <t>O Participante não comunica aos seus clientes o regime de atuação dos agentes autônomos, seus limites e vedações.</t>
  </si>
  <si>
    <t>Inciso I, art. 17 da ICVM 497</t>
  </si>
  <si>
    <t>A instituição integrante do sistema de distribuição deve estender aos agentes autônomos de investimento por ela contratados, diretamente ou por meio de pessoa jurídica, na forma do art. 2º, a aplicação das regras, procedimentos e controles internos por ela adotados.</t>
  </si>
  <si>
    <t>Para visitas em até 10 AAIs: Identificação agentes autônomos de investimento contratados descumprindo as regras, procedimentos ou controles internos adotados pelo Participante em até 30% dos AAI visitados.</t>
  </si>
  <si>
    <t>Para visitas em até 10 AAIs: Identificação agentes autônomos de investimento contratados descumprindo as regras, procedimentos ou controles internos adotados pelo Participante em 30,01% até 60% dos AAI visitados.</t>
  </si>
  <si>
    <t>Para visitas em até 10 AAIs: Identificação agentes autônomos de investimento contratados descumprindo as regras, procedimentos ou controles internos adotados pelo Participante em mais de 60% dos AAI visitados.</t>
  </si>
  <si>
    <t>Para visitas em mais de 10 AAIs: Identificação agentes autônomos de investimento contratados descumprindo as regras, procedimentos ou controles internos adotados pelo Participante em até 10% dos AAI visitados.</t>
  </si>
  <si>
    <t>Para visitas em mais de 10 AAIs: Identificação agentes autônomos de investimento contratados descumprindo as regras, procedimentos ou controles internos adotados pelo Participante em 10,01% até 30% dos AAI visitados.</t>
  </si>
  <si>
    <t>Para visitas em mais de 10 AAIs: Identificação agentes autônomos de investimento contratados descumprindo as regras, procedimentos ou controles internos adotados pelo Participante em mais de 30% dos AAI visitados.</t>
  </si>
  <si>
    <t>Inciso II, art. 17 da ICVM 497</t>
  </si>
  <si>
    <t xml:space="preserve">Fiscalizar as atividades dos agentes autônomos de investimento que atuarem em seu nome de modo a garantir o cumprimento do disposto nesta Instrução e nas regras e procedimentos estabelecidos nos termos do inciso I; </t>
  </si>
  <si>
    <t>O Participante não realiza a fiscalização das atividades dos agentes autônomos de investimento.</t>
  </si>
  <si>
    <t>RB109</t>
  </si>
  <si>
    <t>Os pagamentos decorrentes da prestação de serviços do agente autônomo de investimento devem ser efetuados diretamente para a pessoa física ou jurídica vinculada contratualmente ao Participante.</t>
  </si>
  <si>
    <t>Identificação de pagamentos irregulares realizados para até 10% dos agentes autônomos de investimento.</t>
  </si>
  <si>
    <t>Identificação de pagamentos irregulares realizados para 10,01% a 30% dos agentes autônomos de investimento.</t>
  </si>
  <si>
    <t>Identificação de pagamentos irregulares realizados para 30,01% a 60% dos agentes autônomos de investimento.</t>
  </si>
  <si>
    <t>Identificação de pagamentos irregulares realizados para mais de 60% dos agentes autônomos de investimento.</t>
  </si>
  <si>
    <t>Para visitas em até 10 AAIs: Identificação de pessoas não autorizadas pela regulamentação no ambiente de negociação em até 30% dos AAI visitados.</t>
  </si>
  <si>
    <t>Para visitas em até 10 AAIs: Identificação de pessoas não autorizadas pela regulamentação no ambiente de negociação em 30,01% até 60% dos AAI visitados.</t>
  </si>
  <si>
    <t>Para visitas em até 10 AAIs: Identificação de pessoas não autorizadas pela regulamentação no ambiente de negociação em mais de 60% dos AAI visitados.</t>
  </si>
  <si>
    <t>Para visitas em mais de 10 AAIs: Identificação de pessoas não autorizadas pela regulamentação no ambiente de negociação em até 10% dos AAI visitados.</t>
  </si>
  <si>
    <t>Para visitas em mais de 10 AAIs: Identificação de pessoas não autorizadas pela regulamentação no ambiente de negociação em 10,01% até 30% dos AAI visitados.</t>
  </si>
  <si>
    <t>Para visitas em mais de 10 AAIs: Identificação de pessoas não autorizadas pela regulamentação no ambiente de negociação em mais de 30% dos AAI visitados.</t>
  </si>
  <si>
    <t>RB113</t>
  </si>
  <si>
    <t>Em caso de solicitação de transferência do agente autônomo de investimento de um Participante para outro, as atividades no novo Participante somente poderão ter início após intervalo de 60 dias em relação a sua última atuação em outro Participante, podendo o antigo Participante dispensar tal prazo mediante carta de recomendação. O credenciamento está sujeito à aprovação da BM&amp;FBOVESPA.</t>
  </si>
  <si>
    <t>Transferência de agente autônomo de investimento ocorrida em período inferior a 60 dias da sua última atuação em outro Participante e sem a apresentação de carta de recomendação para comprovar a dispensa do período de quarentena em até 30% da amostra analisada.</t>
  </si>
  <si>
    <t>Transferência de agente autônomo de investimento ocorrida em período inferior a 60 dias da sua última atuação em outro Participante e sem a apresentação de carta de recomendação para comprovar a dispensa do período de quarentena entre 30% e 60% da amostra analisada.</t>
  </si>
  <si>
    <t>Transferência de agente autônomo de investimento ocorrida em período inferior a 60 dias da sua última atuação em outro Participante e sem a apresentação de carta de recomendação para comprovar a dispensa do período de quarentena em mais de 60% da amostra analisada.</t>
  </si>
  <si>
    <t>RB114</t>
  </si>
  <si>
    <t>O agente autônomo de investimento contratado pelo Participante deve estar sujeito a todas as suas políticas de controles internos, sendo que o Participante assume responsabilidade por todos e quaisquer atos do agente autônomo na condição de seu preposto.</t>
  </si>
  <si>
    <t>Ausência e/ou falhas nos sistemas de gravações de ordens em até 10% dos agentes autônomos de investimento visitados.</t>
  </si>
  <si>
    <t>Ausência e/ou falhas nos sistemas de gravações de ordens em 10,01% a 30% dos agentes autônomos de investimento visitados.</t>
  </si>
  <si>
    <t>Ausência e/ou falhas nos sistemas de gravações de ordens em 30,01% a 60% dos agentes autônomos de investimento visitados.</t>
  </si>
  <si>
    <t>Ausência e/ou falhas nos sistemas de gravações de ordens em mais de 60% dos agentes autônomos de investimento visitados.</t>
  </si>
  <si>
    <t>Segregação física, lógica ou que apresente conflito de interesses em até 10% dos agentes autônomos de investimento avaliados/visitados.</t>
  </si>
  <si>
    <t>Segregação física, lógica ou que apresente conflito de interesses de 10,01% a 30% dos agentes autônomos de investimento visitados/visitados.</t>
  </si>
  <si>
    <t>Segregação física, lógica ou que apresente conflito de interesses de 30,01% a 60% dos agentes autônomos de investimento visitados/visitados.</t>
  </si>
  <si>
    <t>§ 1º, art. 13 da ICVM 497</t>
  </si>
  <si>
    <t xml:space="preserve">Para exercer as atividades de administração de carteira, de consultoria ou de análise de valores mobiliários, o agente autônomo de investimento que seja registrado pela CVM para o exercício daquelas atividades na forma da regulamentação em vigor deve requerer à entidade credenciadora a suspensão de seu credenciamento como agente autônomo de investimento. </t>
  </si>
  <si>
    <t>Segregação física, lógica ou que apresente conflito de interesses de 60% dos agentes autônomos de investimento visitados/visitados.</t>
  </si>
  <si>
    <t>CI</t>
  </si>
  <si>
    <t>CLUBES DE INVESTIMENTO</t>
  </si>
  <si>
    <t>ICVM 494 - Art. 19</t>
  </si>
  <si>
    <t>A gestão de carteira dos Clubes de Investimento deve ser realizada por pessoa natural ou jurídica autorizada previamente pela CVM e vedada a Agentes Autônomos de Investimento.</t>
  </si>
  <si>
    <t>Identificamos Agente Autônomo de Investimento realizando gestão de carteira para até 20% dos clubes de investimento analisados.</t>
  </si>
  <si>
    <t>Identificamos Agente Autônomo de Investimento realizando gestão de carteira para 20,01% a 40% dos clubes de investimento analisados.</t>
  </si>
  <si>
    <t>Identificamos Agente Autônomo de Investimento realizando gestão de carteira para 40,01% a 60% dos clubes de investimento analisados.</t>
  </si>
  <si>
    <t>Identificamos Agente Autônomo de Investimento realizando gestão de carteira para mais de 60% dos clubes de investimento analisados.</t>
  </si>
  <si>
    <t>Participante não autorizado pela CVM realizando gestão de carteira de clube de investimento.</t>
  </si>
  <si>
    <t>Cotista realizando gestão de carteira de clube de investimento e recebendo remuneração.</t>
  </si>
  <si>
    <t>Art. 20, Inciso V, CVM 494</t>
  </si>
  <si>
    <t xml:space="preserve">O administrador deve exercer suas atividades com boa fé, transparência, diligência e lealdade em relação ao Clube e aos cotistas.
V – elaborar e divulgar no mínimo as informações previstas no Capítulo VI, observado o disposto no estatuto do Clube e na regulamentação aplicável; </t>
  </si>
  <si>
    <t>Identificamos divergência entre a composição da carteira do clube de investimento e a divulgada nos meios de comunicação do Participante para até 20% dos clubes de investimento analisados.</t>
  </si>
  <si>
    <t>Identificamos divergência entre a composição da carteira do clube de investimento e a divulgada nos meios de comunicação do Participante para 20,01% a 40% dos clubes de investimento analisados.</t>
  </si>
  <si>
    <t>Identificamos divergência entre a composição da carteira do clube de investimento e a divulgada nos meios de comunicação do Participante para 40,01% a 60% dos clubes de investimento analisados.</t>
  </si>
  <si>
    <t>Identificamos divergência entre a composição da carteira do clube de investimento e a divulgada nos meios de comunicação do Participante para mais de 60% dos clubes de investimento analisados.</t>
  </si>
  <si>
    <t>Inciso I do Item 7.3.1 do OC 028/2012</t>
  </si>
  <si>
    <t>O administrador poderá contratar em nome do Clube de Investimento terceiros devidamente habilitados e autorizados para prestação dos seguintes serviços: I - gestão da carteira do Clube de Investimento.</t>
  </si>
  <si>
    <t>Identificamos cotista realizando gestão de carteira de mais de um clube de investimento.</t>
  </si>
  <si>
    <t>ICVM 494 - Art. 6º</t>
  </si>
  <si>
    <t>A quantidade máxima de cotas por cotista de um clube de investimento não deve ultrapassar 40% do total.</t>
  </si>
  <si>
    <t>Até 20% dos clubes de investimento possuem cotista com mais de 40% de cotas de um clube.</t>
  </si>
  <si>
    <t>De 20,01% a 40% dos clubes de investimento possuem cotista com mais de 40% de cotas de um clube.</t>
  </si>
  <si>
    <t>Item 3.4.7 do OC 028/2012</t>
  </si>
  <si>
    <t>Nenhum cotista pode ser titular de mais de 40% do total das cotas. Caso essa hipótese ocorra, o Clube de Investimento terá o prazo de 60 dias corridos para enquadrar-se no referido limite, sendo que, durante esse prazo, o cotista desenquadrado não poderá subscrever novas cotas.</t>
  </si>
  <si>
    <t>De 40,01% a 60% dos clubes de investimento possuem cotista com mais de 40% de cotas de um clube.</t>
  </si>
  <si>
    <t>Mais de 60% dos clubes de investimento possuem cotista com mais de 40% de cotas de um clube.</t>
  </si>
  <si>
    <t>ICVM 494 - Art. 1º</t>
  </si>
  <si>
    <t>O clube de investimento é constituído por no mínimo 3 e no máximo 50 cotistas pessoas naturais.</t>
  </si>
  <si>
    <t>Até 20% dos clubes de investimento com menos de 3 ou mais que 50 cotistas.</t>
  </si>
  <si>
    <t>De 20,01% a 40% dos clubes de investimento com menos de 3 ou mais que 50 cotistas.</t>
  </si>
  <si>
    <t>De 40,01% a 60% dos clubes de investimento com menos de 3 ou mais que 50 cotistas.</t>
  </si>
  <si>
    <t>Item 3.2.1 do OC 028/2012</t>
  </si>
  <si>
    <t>O clube de investimento será constituído por no mínimo 3 e no máximo 50 cotistas.</t>
  </si>
  <si>
    <t>Mais de 60% dos clubes de investimento com menos de 3 ou mais que 50 cotistas.</t>
  </si>
  <si>
    <t>ICVM 494 - Art. 30</t>
  </si>
  <si>
    <t>O Participante (administrador do clube de investimento) deve enviar a BM&amp;FBOVESPA, em periodicidade definida, as informações requeridas na referida instrução.</t>
  </si>
  <si>
    <t>Informações de até 20% dos clubes de investimento enviadas à BM&amp;FBOVESPA divergem dos registros do Participante.</t>
  </si>
  <si>
    <t>Informações de 20,01% a 40% dos clubes de investimento enviadas à BM&amp;FBOVESPA divergem dos registros do Participante.</t>
  </si>
  <si>
    <t>Informações de 40,01% a 60% dos clubes de investimento enviadas à BM&amp;FBOVESPA divergem dos registros do Participante.</t>
  </si>
  <si>
    <t>Informações de mais de 60% dos clubes de investimento enviadas à BM&amp;FBOVESPA divergem dos registros do Participante.</t>
  </si>
  <si>
    <t>ICVM 494 - Art. 28</t>
  </si>
  <si>
    <t>O clube de investimento não pode realizar operações fora de mercados autorizados, adquirir títulos ou valores mobiliários de emissão do administrador, gestor ou de empresas a eles ligadas e adquirir cotas de fundos de investimento administrados ou geridos pelo administrador, pelo gestor ou por empresas a eles ligada.</t>
  </si>
  <si>
    <t>Até 20% dos clubes de investimento possuem ativos em suas carteiras fora de mercados autorizados.</t>
  </si>
  <si>
    <t>De 20,01% a 40% dos clubes de investimento possuem ativos em suas carteiras fora de mercados autorizados.</t>
  </si>
  <si>
    <t>De 40,01% a 60% dos clubes de investimento possuem ativos em suas carteiras fora de mercados autorizados.</t>
  </si>
  <si>
    <t>Mais de 60% dos clubes de investimento possuem ativos em suas carteiras fora de mercados autorizados.</t>
  </si>
  <si>
    <t>Até 20% dos clubes de investimento possuem ativos em suas carteiras emitidos por empresas ligadas ou pelas próprias instituições administradoras ou gestoras e/ou adquiriram cotas de fundos administrados ou geridos pelo administrador, pelo gestor ou por empresas a eles ligada.</t>
  </si>
  <si>
    <t>De 20,01% a 40% dos clubes de investimento possuem ativos em suas carteiras emitidos por empresas ligadas ou pelas próprias instituições administradoras ou gestoras e/ou adquiriram cotas de fundos administrados ou geridos pelo administrador, pelo gestor ou por empresas a eles ligada.</t>
  </si>
  <si>
    <t>De 40,01% a 60% dos clubes de investimento possuem ativos em suas carteiras emitidos por empresas ligadas ou pelas próprias instituições administradoras ou gestoras e/ou adquiriram cotas de fundos administrados ou geridos pelo administrador, pelo gestor ou por empresas a eles ligada.</t>
  </si>
  <si>
    <t>Mais de 60% dos clubes de investimento possuem ativos em suas carteiras emitidos por empresas ligadas ou pelas próprias instituições administradoras ou gestoras e/ou adquiriram cotas de fundos administrados ou geridos pelo administrador, pelo gestor ou por empresas a eles ligada.</t>
  </si>
  <si>
    <t>ICVM 494 - Art. 11</t>
  </si>
  <si>
    <t>É vedado ao clube de investimento a utilização de serviços públicos de comunicação para a busca de novos cotistas.</t>
  </si>
  <si>
    <t>Até 20% dos clubes de investimento captando clientes por meio de serviços públicos de comunicação.</t>
  </si>
  <si>
    <t>De 20,01% a 40% dos clubes de investimento captando clientes por meio de serviços públicos de comunicação.</t>
  </si>
  <si>
    <t>De 40,01% a 60% dos clubes de investimento captando clientes por meio de serviços públicos de comunicação.</t>
  </si>
  <si>
    <t>Mais de 60% dos clubes de investimento captando clientes por meio de serviços públicos de comunicação.</t>
  </si>
  <si>
    <t>ICVM 494 - Art. 32</t>
  </si>
  <si>
    <t xml:space="preserve">O Participante (administrador do clube de investimento) deve possuir procedimentos de envio aos cotistas das informações requeridas no referido artigo. </t>
  </si>
  <si>
    <t>Ausência de procedimentos de envio do informações aos cotistas.</t>
  </si>
  <si>
    <t>Envio parcial de informações aos cotistas em até 20% dos clubes de investimento analisados.</t>
  </si>
  <si>
    <t>Envio parcial de informações aos cotistas em 20,01% a 40% dos clubes de investimento analisados.</t>
  </si>
  <si>
    <t>Envio parcial de informações aos cotistas em 40,01% a 60% dos clubes de investimento analisados.</t>
  </si>
  <si>
    <t>Envio parcial de informações aos cotistas em mais de 60% dos clubes de investimento analisados.</t>
  </si>
  <si>
    <t>ICVM 494 - Art. 26</t>
  </si>
  <si>
    <t>O Clube deve possuir, no mínimo, 67% (sessenta e sete por cento) de seu patrimônio líquido investido em:
I – ações;
II – bônus de subscrição;
III – debêntures conversíveis em ações, de emissão de companhias abertas;
IV – recibos de subscrição; 
V – cotas de fundos de índices de ações negociados em mercado organizado; e 
VI – certificados de depósitos de ações.
Parágrafo único.  No cálculo do percentual mínimo a que se refere este artigo:
I – devem ser considerados os ativos cedidos em empréstimo e as garantias depositadas em excesso, desde que constituídas pelos títulos referidos no caput; e
II – não devem ser considerados os ativos referidos no caput que estejam depositados como garantia de operações próprias.</t>
  </si>
  <si>
    <t>A composição de carteira de até 20% dos clubes de investimento não está em conformidade com os percentuais requeridos na regulamentação.</t>
  </si>
  <si>
    <t>A composição de carteira de 20,01% a 40% dos clubes de investimento não está em conformidade com percentuais requeridos na regulamentação.</t>
  </si>
  <si>
    <t>A composição de carteira de 40,01% a 60% dos clubes de investimento não está em conformidade com percentuais requeridos na regulamentação.</t>
  </si>
  <si>
    <t>A composição de carteira de mais de 60% dos clubes de investimento não está em conformidade com percentuais requeridos na regulamentação.</t>
  </si>
  <si>
    <t>ICVM 494 - Art. 27</t>
  </si>
  <si>
    <t>O montante que exceder a porcentagem estabelecida no art. 26 pode ser aplicado em:
I – outros valores mobiliários de emissão de companhias abertas;
II – cotas de fundos de investimento das classes “Curto Prazo”, “Referenciado” e “Renda Fixa”;
III – títulos públicos federais; 
IV – títulos de responsabilidade de instituição financeira; e
V – compra de opções, observado o disposto nos §§ 1º e 2º deste artigo. 
§ 1º  O Clube poderá realizar outras operações em mercados de derivativos, além daquelas referidas no inciso V do caput,  incumbindo à entidade administradora de mercado organizado:
I – estabelecer as modalidades operacionais admitidas, bem como os limites de exposição e de alavancagem decorrentes de operações realizadas em mercado de derivativos, tendo em vista o disposto no § 2º; 
II – regulamentar a forma e os limites de utilização dos ativos do Clube para a prestação de garantias em operações próprias; 
III – definir procedimentos de administração de risco a serem adotados pelo administrador em caso de utilização de derivativos; e
IV – definir procedimentos e prazos para adequação da composição da carteira em caso de desenquadramento.
§ 2º  Na regulamentação do disposto no § 1º, a entidade administradora de mercado organizado deverá observar os seguintes critérios:
I – em qualquer hipótese, o principal fator de risco do Clube deve ser a variação do preço dos ativos adquiridos na forma do caput do art. 26, apenas sendo permitida a realização de operações com derivativos que tenham, como ativo subjacente, ações ou índices de ações; 
II – o Clube apenas pode realizar operações com derivativos em mercados de bolsa; 
III – os limites de exposição e de alavancagem em mercado de derivativos, assim como a possibilidade de utilização de uma determinada modalidade operacional, devem ser definidos tendo em vista a proteção da integridade do patrimônio líquido do Clube; e 
IV – é vedado o lançamento de opções a descoberto.</t>
  </si>
  <si>
    <t>Até 20% dos clubes de investimento possuem carteiras com ativos não autorizados.</t>
  </si>
  <si>
    <t>De 20,01% a 40% dos clubes de investimento possuem carteiras com ativos não autorizados.</t>
  </si>
  <si>
    <t>De 40,01% a 60% dos clubes de investimento possuem carteiras com ativos não autorizados.</t>
  </si>
  <si>
    <t>Mais de 60% dos clubes de investimento possuem carteiras com ativos não autorizados.</t>
  </si>
  <si>
    <t>Item 10.1.1 do OC 028/2012</t>
  </si>
  <si>
    <t>O Clube deve possuir, no mínimo, 67% (sessenta e sete por cento) de seu patrimônio líquido investido em:
I – ações;
II – bônus de subscrição;
III – debêntures conversíveis em ações, de emissão de companhias abertas;
IV – recibos de subscrição; 
V – cotas de fundos de índices de ações negociados em mercado organizado; e 
VI – certificados de depósitos de ações.</t>
  </si>
  <si>
    <t>A valorização das posições em custódia, para divulgação mensal das informações patrimoniais dos Clubes à BM&amp;FBOVESPA, não é calculada conforme exigido pelo Regulamento de Clubes de Investimento da BM&amp;FBOVESPA (Ex: exclusão das garantias).</t>
  </si>
  <si>
    <t>Até 20% dos clubes de investimento possuem opções sem as respectivas coberturas.</t>
  </si>
  <si>
    <t>De 20,01% a 40% dos clubes de investimento possuem opções sem as respectivas coberturas.</t>
  </si>
  <si>
    <t>De 40,01% a 60% dos clubes de investimento possuem opções sem as respectivas coberturas.</t>
  </si>
  <si>
    <t>Mais de 60% dos clubes de investimento possuem opções sem as respectivas coberturas.</t>
  </si>
  <si>
    <t>ICVM 494 - Art. 19, § 3º</t>
  </si>
  <si>
    <t>O contrato firmado entre o Administrador e o Gestor da carteira do clube de investimento deve prever a responsabilidade solidária entre o administrador e o gestor contratado por eventuais prejuízos causados aos cotistas do Clube em virtude das condutas contrárias à lei, à regulamentação ou ao estatuto.</t>
  </si>
  <si>
    <t>O contrato entre o Administrador e o Gestor de até 20% dos clubes de investimento analisados não prevê a responsabilidade solidária entre as partes.</t>
  </si>
  <si>
    <t>O contrato entre o Administrador e o Gestor de 20,01% a 40% dos clubes de investimento analisados não prevê a responsabilidade solidária entre as partes.</t>
  </si>
  <si>
    <t>O contrato entre o Administrador e o Gestor de 40,01% a 60% dos clubes de investimento analisados não prevê a responsabilidade solidária entre as partes.</t>
  </si>
  <si>
    <t>O contrato entre o Administrador e o Gestor de mais de 60% dos clubes de investimento analisados não prevê a responsabilidade solidária entre as partes.</t>
  </si>
  <si>
    <t>Ausência de contrato de gestão de carteiras entre o Participante e o clube de investimento em até 20% dos clubes analisados.</t>
  </si>
  <si>
    <t>Ausência de contrato de gestão de carteiras entre o Participante e o clube de investimento em 20,01% a 40% dos clubes analisados.</t>
  </si>
  <si>
    <t>Ausência de contrato de gestão de carteiras entre o Participante e o clube de investimento em 40,01% a 60% dos clubes analisados.</t>
  </si>
  <si>
    <t>Ausência de contrato de gestão de carteiras entre o Participante e o clube de investimento em mais de 60% dos clubes analisados.</t>
  </si>
  <si>
    <t>Item 10.1.7 do OC 028/2012</t>
  </si>
  <si>
    <t>O valor total das garantias requeridas operações em mercado de derivativos e empréstimos de ações realizadas pelo Clube de Investimento não poderá ser superior a 15% do patrimônio líquido do Clube de Investimento.</t>
  </si>
  <si>
    <t>Até 20% dos clubes de investimento utilizando garantias e/ou empréstimo de ações acima de 15% do patrimônio líquido.</t>
  </si>
  <si>
    <t>De 20,01% a 40% dos clubes de investimento utilizando garantias e/ou empréstimo de ações acima de 15% do patrimônio líquido.</t>
  </si>
  <si>
    <t>De 40,01% a 60% dos clubes de investimento utilizando garantias e/ou empréstimo de ações acima de 15% do patrimônio líquido.</t>
  </si>
  <si>
    <t>Mais de 60% dos clubes de investimento utilizando garantias e/ou empréstimo de ações acima de 15% do patrimônio líquido.</t>
  </si>
  <si>
    <t>SI</t>
  </si>
  <si>
    <t>SEGURANÇA DAS INFORMAÇÕES</t>
  </si>
  <si>
    <t>RB115</t>
  </si>
  <si>
    <t>O Participante deve estabelecer e difundir, entre todos os seus funcionários e colaboradores, Política de Segurança das Informações aprovada pela alta administração, que defina, no mínimo, as seguintes diretrizes: Confidencialidade e integridade da informação; Responsabilidade do uso da senha; Utilização de Internet e correio eletrônico; Utilização de software; Concessão e administração de acessos a sistemas, à base de dados e a redes; Segurança física dos ambientes de operação e processamento.</t>
  </si>
  <si>
    <t>Ausência de Política de Segurança das Informações.</t>
  </si>
  <si>
    <t>A Política de Segurança das Informações não foi aprovada pela alta administração.</t>
  </si>
  <si>
    <t>O conteúdo da Política de Segurança das Informações não contempla as diretrizes mínimas.</t>
  </si>
  <si>
    <t>Não há processo de divulgação da Política de Segurança das Informações para todos os funcionários e colaboradores.</t>
  </si>
  <si>
    <t xml:space="preserve">Falha no processo de divulgação da Política de Segurança das Informações aos funcionários ou colaboradores (amostragem). </t>
  </si>
  <si>
    <t>RB116 e RB121</t>
  </si>
  <si>
    <t>O Participante deve manter a segurança da rede, de arquivos, da base de dados, de sistemas e do tráfego de informações, para garantir o sigilo e a integridade das informações de clientes sob sua guarda.</t>
  </si>
  <si>
    <t>Os sistemas aplicativos e/ou bancos de dados possuem até 1 senha de conhecimento do mercado.</t>
  </si>
  <si>
    <t>Os sistemas aplicativos e/ou bancos de dados possuem até 2 senhas de conhecimento do mercado.</t>
  </si>
  <si>
    <t>Os sistemas aplicativos e/ou bancos de dados possuem 3 ou mais senhas de conhecimento do mercado.</t>
  </si>
  <si>
    <t>Ausência de monitoração/evidência das atividades realizadas em ao menos 1 (um) banco de dados acessado por terceiros.</t>
  </si>
  <si>
    <t>Falha na monitoração das atividades realizadas em ao menos um banco de dados acessado por terceiros.</t>
  </si>
  <si>
    <t>RB117 e RB116</t>
  </si>
  <si>
    <t>As senhas de acesso à rede e aos sistemas internos devem seguir, pelo menos, os seguintes parâmetros: Tamanho mínimo: 6 (seis) caracteres; Tempo máximo de expiração: 45 (quarenta e cinco) dias; Quantidade máxima de tentativas antes do bloqueio: 3 (três); Duração do bloqueio: desbloqueio pelo administrador; Histórico mínimo de senhas utilizadas: 6 (seis); Complexidade: ativada; e Serem armazenadas de forma criptografadas.</t>
  </si>
  <si>
    <t>Foram identificados dados de usuário e senha de sistemas armazenados em local com acesso indevido (exemplo: arquivo de senhas na rede com acesso de diversos usuários, ou usuários que podem mudar senhas de clientes ou alteração de senha de cliente de maneira inadequada).</t>
  </si>
  <si>
    <t>Até 5% dos parâmetros de senha da rede e dos sistemas internos avaliados estão abaixo do mínimo requerido.</t>
  </si>
  <si>
    <t>De 6% a 10% dos parâmetros de senha da rede e dos sistemas internos avaliados estão abaixo do mínimo requerido.</t>
  </si>
  <si>
    <t>De 11% a 20% dos parâmetros de senha da rede e dos sistemas internos avaliados estão abaixo do mínimo requerido.</t>
  </si>
  <si>
    <t>De 21% a 40% dos parâmetros de senha da rede e dos sistemas internos avaliados estão abaixo do mínimo requerido.</t>
  </si>
  <si>
    <t>Acima de 41% dos parâmetros de senha da rede e dos sistemas internos avaliados estão abaixo do mínimo requerido.</t>
  </si>
  <si>
    <t>RB118</t>
  </si>
  <si>
    <t>Os sistemas eletrônicos de ordens, de cadastro, de gestão de risco, de custódia, de conta margem e de gerenciamento de perfil de investimento dos clientes devem conter trilhas de auditoria suficientes para assegurar o rastreamento de eventos, incluindo: Identificação do usuário; Data e horário de ocorrência do evento; Identificação do evento (inclusão, alteração, exclusão).
Quanto à rede interna de computadores, as trilhas de auditoria devem conter o registro dos acessos (usuário, data e horário).
O período de retenção das trilhas de auditoria deve ser de, no mínimo, 5 (cinco) anos.</t>
  </si>
  <si>
    <t>Até 15% dos sistemas avaliados não possuem pelo menos uma trilha de auditoria.</t>
  </si>
  <si>
    <t>De 16% a 25% dos sistemas avaliados não possuem pelo menos uma trilha de auditoria.</t>
  </si>
  <si>
    <t>De 26% a 45% dos sistemas avaliados não possuem pelo menos uma trilha de auditoria.</t>
  </si>
  <si>
    <t>Mais de 46% dos sistemas avaliados não possuem pelo menos uma trilha de auditoria.</t>
  </si>
  <si>
    <t>Insuficiência (data/hora, usuário ou evento) de pelo menos uma trilha de auditoria em até 10% dos sistemas avaliados.</t>
  </si>
  <si>
    <t>Insuficiência (data/hora, usuário ou evento) de pelos menos uma trilha de auditoria em 11% a 20% dos sistemas avaliados.</t>
  </si>
  <si>
    <t>Insuficiência (data/hora, usuário ou evento) de pelo menos uma trilha de auditoria em 21% a 30% dos sistemas avaliados.</t>
  </si>
  <si>
    <t>Insuficiência (data/hora, usuário ou evento) de pelo menos uma trilha de auditoria em mais de 31% dos sistemas avaliados.</t>
  </si>
  <si>
    <t>Até 10% dos sistemas avaliados possuem pelo menos uma trilha de auditoria com período de retenção inferior ao exigido na norma.</t>
  </si>
  <si>
    <t>De 11% a 20% dos sistemas avaliados possuem pelo menos uma trilha de auditoria com período de retenção inferior ao exigido na norma.</t>
  </si>
  <si>
    <t>De 21% a 35% dos sistemas avaliados possuem pelo menos uma trilha de auditoria com período de retenção inferior ao exigido na norma.</t>
  </si>
  <si>
    <t>Mais de 36% dos sistemas avaliados possuem pelo menos uma trilha de auditoria com período de retenção inferior ao exigido na norma.</t>
  </si>
  <si>
    <t>Não foi apresentada trilha de registro de ofertas.</t>
  </si>
  <si>
    <t>Insuficiência da trilha de auditoria de registro de ofertas apresentada (exemplo: a trilha não informa o emissor, a trilha não informa sessão).</t>
  </si>
  <si>
    <t>Ausência de parte do arquivo da trilha de registro de ofertas. Exemplo: 5 % das ofertas não identifica o emissor; para 5 dias não há trilha). Esse item será apontado mesmo que já incluído nos pontos de insuficiência de trilha (%). Para ausência  acima de 60% será considerado trilha insuficiente.</t>
  </si>
  <si>
    <t>Item 3 Ofício Circular BM&amp;FBOVESPA  053/2012-DP;
Artigo 15 Instrução CVM 505/2011; e
RB118.</t>
  </si>
  <si>
    <t>As Corretoras que oferecem a seus clientes serviços de Roteamento de Ordens devem armazenar, por um período mínimo de 5 (cinco) anos, “logs” e registros que permitam identificar a origem (IP do usuário e outros que a Corretora entender como necessários), data, horário das ordens e transações enviadas e realizadas eletronicamente por seus clientes, independente da porta de conexão que estejam utilizando.</t>
  </si>
  <si>
    <t xml:space="preserve">Até 25% dos sistemas de roteamento de ordens avaliados não possuem trilha de origem das ofertas (IP do usuário ou forma equivalente). </t>
  </si>
  <si>
    <t xml:space="preserve">De 26% a 40% dos sistemas de roteamento de ordens avaliados não possuem trilha de origem das ofertas (IP do usuário ou forma equivalente). </t>
  </si>
  <si>
    <t xml:space="preserve">De 41% a 50% dos sistemas de roteamento de ordens avaliados não possuem trilha de origem das ofertas (IP do usuário ou forma equivalente). </t>
  </si>
  <si>
    <t xml:space="preserve">Mais de 51% dos sistemas de roteamento de ordens avaliados não possuem trilha de origem das ofertas (IP do usuário ou forma equivalente). </t>
  </si>
  <si>
    <t>O Participante não disponibiliza (não é possível extrair) a trilha de auditoria de origem das ofertas (IP do usuário ou forma equivalente) por período para até 10% dos sistemas de roteamento de ordens avaliados . Nesse caso identificamos a existência da trilha.</t>
  </si>
  <si>
    <t>O Participante não disponibiliza (não é possível extrair) a trilha de auditoria de origem das ofertas (IP do usuário ou forma equivalente) por período de 11% até 30% dos sistemas de roteamento de ordens avaliados . Nesse caso identificamos a existência da trilha.</t>
  </si>
  <si>
    <t>O Participante não disponibiliza (não é possível extrair) a trilha de auditoria de origem das ofertas (IP do usuário ou forma equivalente) por período de 31% até 50% dos sistemas de roteamento de ordens avaliados . Nesse caso identificamos a existência da trilha.</t>
  </si>
  <si>
    <t>O Participante não disponibiliza (não é possível extrair) a trilha de auditoria de origem das ofertas (IP do usuário ou forma equivalente) por período para mais de 51% dos sistemas de roteamento de ordens avaliados .Nesse caso identificamos a existência da trilha.</t>
  </si>
  <si>
    <t>Ausência de parte dos arquivos das trilhas de auditoria de origem das ofertas (IP do usuário ou forma equivalente) dos sistemas de roteamento de ordens. Exemplo: Da trilha de auditoria de determinado sistema de negociação, 2% das ofertas não possuem a origem (IP do usuário). Insuficiência acima de 61% será considerada como trilha insuficiente.</t>
  </si>
  <si>
    <t>Insuficiência da trilha de origem das ofertas (IP do usuário ou forma equivalente) em até 25% dos sistemas de roteamento de ordens avaliados.</t>
  </si>
  <si>
    <t>Insuficiência da trilha de origem das ofertas (IP do usuário ou forma equivalente) em 26% a 40% dos sistemas de roteamento de ordens avaliados.</t>
  </si>
  <si>
    <t>Insuficiência da trilha de origem das ofertas (IP do usuário ou forma equivalente) em 41% a 50% dos sistemas de roteamento de ordens avaliados.</t>
  </si>
  <si>
    <t>Insuficiência da trilha de origem das ofertas (IP do usuário ou forma equivalente) em mais de 51% dos sistemas de roteamento de ordens avaliados.</t>
  </si>
  <si>
    <t>Até 10% dos sistemas de roteamento de ordens avaliados possuem trilha de origem das ofertas (IP do usuário ou forma equivalente) com período de retenção inferior ao exigido na norma.</t>
  </si>
  <si>
    <t>De 11% a 30% dos sistemas de roteamento de ordens avaliados possuem trilhas de origem das ofertas (IP do usuário ou forma equivalente) com período de retenção inferior ao exigido na norma.</t>
  </si>
  <si>
    <t>De 31% a 50% dos sistemas de roteamento de ordens avaliados possuem trilhas de origem das ofertas (IP do usuário ou forma equivalente) com período de retenção inferior ao exigido na norma.</t>
  </si>
  <si>
    <t>Mais de 51% dos sistemas de roteamento de ordens avaliados possuem trilhas de origem das ofertas (IP do usuário ou forma equivalente) com período de retenção inferior ao exigido na norma.</t>
  </si>
  <si>
    <t>RB119</t>
  </si>
  <si>
    <t>Falhas em até 1 critério de segurança do canal de relacionamento eletrônico utilizado para transações.</t>
  </si>
  <si>
    <t>Falhas em até 2 critérios de segurança do canal de relacionamento eletrônico utilizado para transações.</t>
  </si>
  <si>
    <t>Falhas em mais de 2 critérios de segurança do canal de relacionamento eletrônico utilizado para transações.</t>
  </si>
  <si>
    <t>Falhas dos critérios mínimos do canal de relacionamento eletrônico utilizado apenas para consulta.</t>
  </si>
  <si>
    <t>RB120 e 
Inciso IV do Artigo 3 Instrução CVM 380/2002.</t>
  </si>
  <si>
    <t>O Participante  não disponibiliza informações a todos os seus clientes sobre práticas de segurança da informação.</t>
  </si>
  <si>
    <t>RB121; RB116; RB29; RB15;
Ofício Circular BM&amp;FBOVESPA 021/2008-DP;
Ofício Circular BM&amp;FBOVESPA 030/2010-DP;
Ofício Circular BM&amp;FBOVESPA 003/2013-DP;
Oficio Circular BM&amp;FBOVESPA 066/2013-DP; e
Ofício Circular BM&amp;FBOVESPA 042/2014-DP.</t>
  </si>
  <si>
    <t>O acesso aos sistemas, bancos de dados e redes – próprios ou adquiridos de terceiros ou da BM&amp;FBOVESPA – deve seguir as seguintes características: Usuário individual e único; Estar protegido por senha; Ser concedido conforme matriz de segregação de funções para evitar conflito de interesses; Ser aprovado pelo proprietário da informação; e Ser concedido somente a profissionais que possuam vínculo com o Participante.
O Participante deve administrar os acessos (concessão, alteração e exclusão) para manter as características descritas.</t>
  </si>
  <si>
    <t>Não existe processo para administração de acessos (concessão, alteração e exclusão) da rede, sistemas e banco de dados.</t>
  </si>
  <si>
    <t xml:space="preserve">O processo de administração de acessos (concessão, alteração e exclusão) não contempla algum sistema, rede ou banco de dados ou não é aplicável para parte dos colaboradores. </t>
  </si>
  <si>
    <t>Não foi definido proprietário da informação ou ele não participa do processo de administração de acessos (concessão, alteração e exclusão) da rede, sistemas e bancos de dados.</t>
  </si>
  <si>
    <t>Falhas em até 10% da amostra analisada para teste da aderência ao processo de administração de acessos definido.</t>
  </si>
  <si>
    <t>Falhas em 11% a 30% da amostra analisada para teste da aderência ao processo de administração de acessos definido.</t>
  </si>
  <si>
    <t>Falhas em 31% a 50% da amostra analisada para teste da aderência ao processo de administração de acessos definido.</t>
  </si>
  <si>
    <t>Falhas em mais de 51% da amostra analisada para teste da aderência ao processo de concessão de acesso definido. Para falhas em 100% da amostra analisada, será considerado que não existe processo de administração de acessos.</t>
  </si>
  <si>
    <t>Foi identificado até 0,20 usuários genéricos para os sistemas avaliados. (Cálculo = quantidade de usuários genéricos/quantidade de sistemas aplicativos avaliados).</t>
  </si>
  <si>
    <t>Foi identificado de 0,21 a 0,40 usuários genéricos para os sistemas avaliados. (Cálculo = quantidade de usuários genéricos/quantidade de sistemas aplicativos avaliados).</t>
  </si>
  <si>
    <t>Foi identificado de 0,41 a 0,70 usuários genéricos para os sistemas avaliados. (Cálculo = quantidade de usuários genéricos/quantidade de sistemas aplicativos avaliados).</t>
  </si>
  <si>
    <t>Foi identificado de 0,71 a 1,40 usuários genéricos para os sistemas avaliados. (Cálculo = quantidade de usuários genéricos/quantidade de sistemas aplicativos avaliados).</t>
  </si>
  <si>
    <t>Foram identificados acima de 1,41 usuários genéricos para os sistemas avaliados. (Cálculo = quantidade de usuários genéricos/quantidade de sistemas aplicativos avaliados).</t>
  </si>
  <si>
    <t>Não identificamos aprovação dos acessos para os usuários genéricos avaliados ou parte deles.</t>
  </si>
  <si>
    <t>Houve utilização do(s) usuário(s) genérico(s) para os sistemas (exceto de negociação).</t>
  </si>
  <si>
    <t>Houve utilização do(s) usuário(s) genérico(s) para os sistemas de negociação (gerenciamento de ordens/ofertas).</t>
  </si>
  <si>
    <t>Foi identificado até 0,10 colaboradores desligados com acesso ativo aos sistemas avaliados. (Cálculo = quantidade de colaboradores desligados/quantidade de sistemas aplicativos avaliados).</t>
  </si>
  <si>
    <t>Foi identificado de 0,11 a 0,20 colaboradores desligados com acesso ativo aos sistemas avaliados. (Cálculo = quantidade de colaboradores desligados/quantidade de sistemas aplicativos avaliados).</t>
  </si>
  <si>
    <t>Foi identificado de 0,21 a 0,30 colaboradores desligados com acesso ativo aos sistemas avaliados. (Cálculo = quantidade de colaboradores desligados/quantidade de sistemas aplicativos avaliados).</t>
  </si>
  <si>
    <t>Foi identificado de 0,31 a 0,45 colaboradores desligados com acesso ativo aos sistemas avaliados. (Cálculo = quantidade de colaboradores desligados/quantidade de sistemas aplicativos avaliados).</t>
  </si>
  <si>
    <t>Foi identificado mais de 0,46 colaboradores desligados com acesso ativo aos sistemas avaliados. (Cálculo = quantidade de colaboradores desligados/quantidade de sistemas aplicativos avaliados).</t>
  </si>
  <si>
    <t>Houve utilização do(s) usuário(s) desligado(s) para os sistemas, exceto de negociação.</t>
  </si>
  <si>
    <t>Houve utilização do(s) usuário(s) desligados(s) para os sistemas de negociação (gerenciamento de ordens/ofertas).</t>
  </si>
  <si>
    <t>Foi identificado até 0,10 usuários sem vínculo/não identificado para os sistemas avaliados. (Cálculo = (quantidade de usuários sem vínculos + não identificados)/quantidade de sistemas aplicativos avaliados).</t>
  </si>
  <si>
    <t>Foi identificado de 0,11 a 0,20 usuários sem vínculo/não identificado para os sistemas avaliados. (Cálculo = (quantidade de usuários sem vínculos + não identificados)/quantidade de sistemas aplicativos avaliados).</t>
  </si>
  <si>
    <t>Foi identificado de 0,21 a 0,45 usuários sem vínculo/não identificado para os sistemas avaliados. (Cálculo = (quantidade de usuários sem vínculos + não identificados)/quantidade de sistemas aplicativos avaliados).</t>
  </si>
  <si>
    <t>Foi identificado de 0,46 a 0,60 usuários sem vínculo/não identificado para os sistemas avaliados. (Cálculo = (quantidade de usuários sem vínculos + não identificados)/quantidade de sistemas aplicativos avaliados).</t>
  </si>
  <si>
    <t>Foi identificado mais de 0,61 usuários sem vínculo/não identificado para os sistemas avaliados. (Cálculo = (quantidade de usuários sem vínculos + não identificados)/quantidade de sistemas aplicativos avaliados).</t>
  </si>
  <si>
    <t>Houve utilização do usuário sem vínculo/não identificado para os sistemas (exceto de negociação).</t>
  </si>
  <si>
    <t>Houve utilização do usuário sem vínculo/não identificado em sistemas de negociação (gerenciamento de ofertas/ordens).</t>
  </si>
  <si>
    <t>Foi identificado um ou mais usuários duplicados nos sistemas avaliados.</t>
  </si>
  <si>
    <t>O Participante não possui ou não utiliza matriz de segregação de funções.</t>
  </si>
  <si>
    <t>A matriz de segregação de funções definida pelo Participante é insuficiente, ou seja, não é aplicável para parte dos colaboradores ou dos sistemas do Participante, não chega no nível de função, ou não contempla algum conflito.</t>
  </si>
  <si>
    <t>Foi identificado até 0,25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</si>
  <si>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0,26 a 0,45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</si>
  <si>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0,46 a 0,65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</si>
  <si>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0,66 a 1,00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</si>
  <si>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mais de 1,01 colaboradores com acesso em desacordo com a matriz de segregação de funções ou com a função desempenhada e/ou com acesso conflitante para os sistemas avaliados. (Cálculo = quantidade de colaboradores com acesso indevido/quantidade de sistemas aplicativos avaliados).</t>
  </si>
  <si>
    <t>Houve utilização do(s) usuário(s) com acessos incompatíveis com matriz de segregação de funções ou com a função desempenhada.</t>
  </si>
  <si>
    <t>Todos os usuários da rede possuem acesso de edição ao diretório utilizado para armazenar os saldos de contas de custódia utilizados na interface do sistema CBLCNet com o sistema Sinacor (MTA) e/ou no diretório utilizado para armazenar extrato de conta corrente de clientes no sistema Sinacor (Tesouraria).</t>
  </si>
  <si>
    <t>Foi identificado colaborador(es) utilizando usuário de outro colaborador na rede e/ou nos sistemas avaliados (exceto de negociação) e/ou usuários compartilhados.</t>
  </si>
  <si>
    <t>Foi identificado colaborador(es) utilizando usuário de outro colaborador nos sistemas de negociação (gerenciamento de ofertas/ordens)avaliados e/ou usuários compartilhados.</t>
  </si>
  <si>
    <t>Foram identificadas pessoas sem vínculo com o Participante utilizando usuário de colaborador na rede e/ou nos sistemas avaliados (exceto de negociação).</t>
  </si>
  <si>
    <t>Foram identificadas pessoas sem vínculo com o Participante utilizando usuário de colaborador nos sistemas de negociação avaliados.</t>
  </si>
  <si>
    <t>Foi identificada utilização de usuário em período de ausência do responsável pelo usuário na rede e/ou sistemas avaliados (exceto de negociação).</t>
  </si>
  <si>
    <t>Foi identificado utilização de usuário em período de ausência do responsável pelo usuário em sistema de negociação (gerenciamento de ofertas/ordens).</t>
  </si>
  <si>
    <t>Foi identificado acesso administrativo em ferramentas de negociação (pelo menos permissão para gerenciamento de usuários) por pessoa não autorizada a ter esse acesso.</t>
  </si>
  <si>
    <t>Houve utilização desse(s) usuário(s) administrador(es).</t>
  </si>
  <si>
    <t xml:space="preserve">Foi identificada pessoa não autorizada com acesso a inserir ofertas em nome/sessão de clientes finais em sistemas de negociação (gerenciamento de ofertas/ordens). </t>
  </si>
  <si>
    <t xml:space="preserve">Houve utilização desse (s) usuário(s) para inserir ofertas em nome/sessão de cliente final. </t>
  </si>
  <si>
    <t>Acesso de usuário configurado para utilizar usuário de outro responsável para envio de ofertas.</t>
  </si>
  <si>
    <t xml:space="preserve">Sistema de gerenciamento de ordens (OMS) com erro de configuração de sessão. </t>
  </si>
  <si>
    <t>RB122</t>
  </si>
  <si>
    <t>O Participante deve possuir ferramentas de segurança de redes instaladas e monitoradas para impedir acessos indevidos aos computadores e recursos de sua rede interna.</t>
  </si>
  <si>
    <t>Ausência ou insuficiência do monitoramento dos mecanismos de proteção da rede corporativa.</t>
  </si>
  <si>
    <t>RB123</t>
  </si>
  <si>
    <t>O CPD (Centro de Processamento de Dados) deve ser mantido em ambiente exclusivo com acesso controlado, controles de combate a incêndio, controle de temperatura e umidade, e fonte de energia alternativa para, em caso de interrupção, no mínimo, concluir o processamento das atividades operacionais em curso, incluindo a realização de todas as rotinas de backup.</t>
  </si>
  <si>
    <t>O CPD não é mantido em ambiente exclusivo ou parte da infraestrutura não está no CPD  com controles ambientais.</t>
  </si>
  <si>
    <t>Ausência de controle de acesso físico ao ambiente do CPD.</t>
  </si>
  <si>
    <t>Insuficiência ou falhas no controle de acesso físico ao ambiente do CPD.</t>
  </si>
  <si>
    <t>Ausência ou falhas nos controles de prevenção a incêndio no ambiente de CPD.</t>
  </si>
  <si>
    <t>Ausência ou falhas nos controles de fontes alternativas de energia no ambiente de CPD.</t>
  </si>
  <si>
    <t>Presença de materiais de fácil combustão no ambiente de CPD.</t>
  </si>
  <si>
    <t>Ausência ou falhas no controle de temperatura e umidade no ambiente do CPD, incluindo falhas na manutenção do ar condicionado.</t>
  </si>
  <si>
    <t>É vedada a presença de clientes, em qualquer hipótese, no ambiente da mesa de operações.</t>
  </si>
  <si>
    <t xml:space="preserve">Origem das Ofertas - Acessos de clientes em sistemas de negociação originados de ambientes onde é vedada a presença de clientes, como mesa de operações, ambiente de operações de escritórios de agentes autônomos de investimentos. </t>
  </si>
  <si>
    <t>Até 2 clientes tiveram ofertas inseridas em estações de trabalho localizadas em ambiente onde é vedada a presença de clientes, como mesa de operações, ambiente de operações dos agentes autônomos de investimentos.</t>
  </si>
  <si>
    <t>De 3 a 6 clientes tiveram ofertas inseridas em estações de trabalho localizadas em ambiente onde é vedada a presença de clientes, como mesa de operações, ambiente de operações dos agentes autônomos de investimentos.</t>
  </si>
  <si>
    <t>De 7 a 10 clientes tiveram ofertas inseridas em estações de trabalho localizadas em ambiente onde é vedada a presença de clientes, como mesa de operações, ambiente de operações dos agentes autônomos de investimentos.</t>
  </si>
  <si>
    <t>Acima de 11 clientes tiveram ofertas inseridas em estações de trabalho localizadas em ambiente onde é vedada a presença de clientes, como mesa de operações, ambiente de operações dos agentes autônomos de investimentos.</t>
  </si>
  <si>
    <t>CN</t>
  </si>
  <si>
    <t>RB124 e
Artigo 6 Instrução CVM 380/2002.</t>
  </si>
  <si>
    <t>As corretoras eletrônicas, que administrem sistemas de recebimento de ordens de compra e venda de valores mobiliários por meio da rede mundial de computadores, devem estabelecer planos de contingência para seus sistemas, com o objetivo de preservar o pronto atendimento aos investidores nos casos de suspensões no atendimento pela rede mundial de computadores.</t>
  </si>
  <si>
    <t>Ausência de contingência para sistemas de negociação via internet em casos de interrupções da rede mundial de computadores.</t>
  </si>
  <si>
    <t>Insuficiência da estratégia de contingência para sistemas de negociação via internet em casos de interrupções na rede mundial de computadores.</t>
  </si>
  <si>
    <t>Ausência de divulgação para os clientes do procedimento de contingência em casos de interrupções na rede mundial de computadores.</t>
  </si>
  <si>
    <t>RB125</t>
  </si>
  <si>
    <t>O Participante deve desenvolver, implantar e testar plano de continuidade de negócios cujos objetivos mínimos de continuidade sejam:
A) Quanto à liquidação com a BM&amp;FBOVESPA, mecanismos que garantam: Liquidação diária com a BM&amp;FBOVESPA; Depósito de garantias; Atendimento de chamada de margem; Recebimento e pagamento dos valores de liquidação; Entrega e recebimento de ativos; Autorização de movimentação de ativos.
B) Quanto à liquidação com clientes, mecanismos que garantam: Comunicação com clientes, BM&amp;FBOVESPA, Corretora, Agente de Custódia, Agente/Membro de Compensação e Banco Liquidante; Monitoramento da entrada e saída de recursos.
C) Quanto à atualização de posições, mecanismos que garantam: Cliente inserir ordem de encerramento de posição na BM&amp;FBOVESPA; Para as operações realizadas em D+zero: Confirmar as ordens; Especificar as ordens; Repassar ou realocar.</t>
  </si>
  <si>
    <t>O Plano de Continuidade de Negócios documentado e desenvolvido pelo Participante não contempla todos os elementos mínimos requeridos para atender à estratégia definida.</t>
  </si>
  <si>
    <t>Ausência de infraestrutura de contingência.</t>
  </si>
  <si>
    <t xml:space="preserve">Infraestrutura de contingência incompleta e não atende a liquidação (Bolsa e/ou clientes) em caso de indisponibilidade da infraestrutura principal.  </t>
  </si>
  <si>
    <t xml:space="preserve">Infraestrutura de contingência incompleta e não atende a atualização de posições em caso de indisponibilidade da infraestrutura principal.  </t>
  </si>
  <si>
    <t>Falha na infraestrutura de contingência.</t>
  </si>
  <si>
    <t>Ausência de testes do Plano de Continuidade de Negócios, considerando frequência mínima anual.</t>
  </si>
  <si>
    <t>Ausência de testes do Plano de Continuidade de Negócios para um dos objetivos de continuidade (liquidação ou atualização de posição).</t>
  </si>
  <si>
    <t>Teste do Plano de Continuidade de Negócios incompleto (não contemplou algum sistema/recurso).</t>
  </si>
  <si>
    <t>Teste do Plano de Continuidade de Negócios não considerou o cenário de indisponibilidade da infraestrutura de produção (utilizou infraestrutura de produção).</t>
  </si>
  <si>
    <t>MO</t>
  </si>
  <si>
    <t>MONITORAÇÃO E OPERAÇÃO DA INFRAESTRUTURA DE TI</t>
  </si>
  <si>
    <t>RB126;
Artigo 5 Instrução CVM 380/2002; e
Ofício Circular BM&amp;FBOVESPA 078/2010-DP.</t>
  </si>
  <si>
    <t>Os sistemas de negociação eletrônica oferecidos pelo Participante aos seus clientes devem ser monitorados para garantir disponibilidade de acordo com indicadores estabelecidos na regulamentação, segurança na autenticação, confidencialidade e integridade das informações.</t>
  </si>
  <si>
    <t>Ausência de monitoramento da disponibilidade dos sistemas de negociação oferecidos aos clientes.</t>
  </si>
  <si>
    <t>Ausência de monitoramento (ou monitoramento parcial) para até 10% dos sistemas de negociação oferecidos aos clientes (ao menos uma sessão por sistema).</t>
  </si>
  <si>
    <t>Ausência de monitoramento (ou monitoramento parcial) de 11% a 30% dos sistemas de negociação oferecidos aos clientes  (ao menos uma sessão por sistema).</t>
  </si>
  <si>
    <t>Ausência de monitoramento (ou monitoramento parcial) de 31% a 50% dos sistemas de negociação oferecidos aos clientes  (ao menos uma sessão por sistema).</t>
  </si>
  <si>
    <t>Ausência de monitoramento (ou monitoramento parcial) de mais de 50% dos sistemas de negociação oferecidos aos clientes  (ao menos uma sessão por sistema). Ausência de monitoramento de 100% dos sistemas de negociação oferecidos aos clientes será considerado como ausência de monitoramento (Estrutural).</t>
  </si>
  <si>
    <t xml:space="preserve">RB127;
Artigo 14 da Instrução CVM 505/2011;e
Item 2.5.7 do Ofício Circular BM&amp;FBOVESPA 053/2012-DP.
</t>
  </si>
  <si>
    <t>O Participante deve possuir procedimentos e rotinas de backup de dados e de voz necessários para continuar os negócios e atender à legislação e regulamentação vigentes, que garantam a disponibilidade das informações, documentados e de pleno conhecimento do pessoal responsável pelo processo, que definam, no mínimo, as seguintes diretrizes: Responsáveis; Escopo; Frequência; Método (ferramenta); Monitoração; Testes (periodicidade, escopo, resultado); Local de armazenagem (acessos, controles ambientais); Controles no transporte das mídias; Período de retenção das mídias; Inventário das mídias.</t>
  </si>
  <si>
    <t>Backup de dados - Até 10% da amostra sem evidência de realização do backup em ao menos um dado/sistema necessário para continuar os negócios.</t>
  </si>
  <si>
    <t>Backup de dados - De 11% a 30% da amostra sem evidência sem evidência de realização do backup em ao menos um dado/sistema necessário para continuar os negócios.</t>
  </si>
  <si>
    <t>Backup de dados - De 31% a 50% da amostra sem evidência de realização do backup em ao menos um dado/sistema necessário para continuar os negócios.</t>
  </si>
  <si>
    <t>Backup de dados - Mais de 51% da amostra sem evidência de realização do backup em ao menos um dado/sistema necessário para continuar os negócios.</t>
  </si>
  <si>
    <t>Backup canais que recebem ordens - Até 10% da amostra sem evidência de realização do backup em ao menos um canal utilizado para recebimento de ordens.</t>
  </si>
  <si>
    <t>Backup canais que recebem ordens - De 11% a 30% da amostra sem evidência de realização do backup em ao menos um canal utilizado para recebimento de ordens.</t>
  </si>
  <si>
    <t>Backup canais que recebem ordens - De 31% a 50% da amostra sem evidência de realização do backup em ao menos um canal utilizado para recebimento de ordens.</t>
  </si>
  <si>
    <t>Backup canais que recebem ordens - Mais de 51% da amostra sem evidência de realização do backup em ao menos um canal utilizado para recebimento de ordens.</t>
  </si>
  <si>
    <t>Ausência de procedimentos documentados de backup.</t>
  </si>
  <si>
    <t>O procedimento documentado de backup não contempla todas as diretrizes mínimas requeridas.</t>
  </si>
  <si>
    <t>RB128;
Artigo 14 da Instrução CVM 505/2011;e
Item 2.5.7 do Ofício Circular BM&amp;FBOVESPA 053/2012-DP.</t>
  </si>
  <si>
    <t>O Participante deve monitorar a execução das rotinas de backup, incluindo procedimentos de registro e de solução de erros, e testar a integridade e a recuperação das informações em cópia de segurança.</t>
  </si>
  <si>
    <t>Ausência de monitoração e tratamento de erros no processamento dos backups.</t>
  </si>
  <si>
    <t>Até 10% da amostra de backups com falha/erro sem registro do problema e da solução adotada (ao menos um dado/sistema ou algum canal de recebimento de ordens).</t>
  </si>
  <si>
    <t>De 11% a 30% da amostra de backups com falha/erro sem registro do problema e da solução adotada (ao menos um dado/sistema ou algum canal de recebimento de ordens).</t>
  </si>
  <si>
    <t>De 31% a 50% da amostra de backups com falha/erro sem registro do problema e da solução adotada (ao menos um dado/sistema ou algum canal de recebimento de ordens).</t>
  </si>
  <si>
    <t>Mais que 51% da amostra de backups com falha/erro sem registro do problema e da solução adotada (ao menos um dado/sistema ou algum canal de recebimento de ordens).</t>
  </si>
  <si>
    <t>Ausência de testes periódicos de recuperação das informações em cópias de segurança.</t>
  </si>
  <si>
    <t xml:space="preserve">Falhas no processo de recuperação das informações em cópia de segurança ou teste parcial das informações. </t>
  </si>
  <si>
    <t xml:space="preserve">RB129;
Artigo 14 da Instrução CVM 505/2011;e
Item 2.5.7 do Ofício Circular BM&amp;FBOVESPA 053/2012-DP.
</t>
  </si>
  <si>
    <t>As cópias de segurança destinadas à recuperação das operações do Participante devem ser enviadas, no mínimo diariamente, para armazenagem em local externo às instalações principais, com acesso controlado, monitoramento de temperatura e umidade e controles de combate a incêndio, no prazo de retenção estabelecido pela regulamentação vigentes.</t>
  </si>
  <si>
    <t>Os backups de dados não são armazenados em ambiente externo aos dados principais (ao menos um dado/sistema) ou não há controles de envio ao local de armazenamento externo.</t>
  </si>
  <si>
    <t>Os backups dos canais que recebem ordens não são armazenados em ambiente externo aos dados principais (ao menos um canal utilizado para recebimento de ordens).</t>
  </si>
  <si>
    <t>Falha em até 15% da amostra analisada de envio dos backups (ao menos um dado/sistema ou canal de recebimento de ordens) para ambiente externo às instalações principais.</t>
  </si>
  <si>
    <t>Falha em 16% a 35% da amostra analisada de envio dos backups (ao menos um dado/sistema ou canal de recebimento de ordens) para ambiente externo às instalações principais.</t>
  </si>
  <si>
    <t>Falha em 36% a 50% da amostra analisada de envio dos backups (ao menos um dado/sistema ou canal de recebimento de ordens) para ambiente externo às instalações principais.</t>
  </si>
  <si>
    <t xml:space="preserve">Falha em mais de 51% da amostra analisada de envio do backup (ao menos um dado/sistema ou canal de recebimento de ordens) para ambiente externo às instalações principais. Para falhas em 100% da amostra, será considerado que os backups não são armazenados em ambiente externo às instalações principais. </t>
  </si>
  <si>
    <t xml:space="preserve">As instalações de armazenamento externo dos backups não possuem acesso controlado e/ou monitoramento de temperatura e umidade e/ou controle de combate a incêndio. </t>
  </si>
  <si>
    <t>RB130; RB58;
Itens 2.5 e 2.6 do Ofício Circular BM&amp;FBOVESPA 053/2012-DP; e 
Artigo 14 da Instrução CVM 505/2011.</t>
  </si>
  <si>
    <t>O Participante deve possuir controles que garantam a integridade das ordens recebidas por ferramentas de mensagem instantânea. Os históricos devem ser mantidos com restrição de acesso lógico, pelo período mínimo de 5 (cinco) anos, e informar data, horário e usuário de origem e de destino.</t>
  </si>
  <si>
    <t>Ausência de gravação das ordens recebidas por meio de pelo menos um software de mensageria utilizado para recebimento de ordens.</t>
  </si>
  <si>
    <t>Insuficiência dos registros das ordens recebidas por pelo menos um software de mensageria. Não registra data, hora, usuário de origem ou usuário de destino.</t>
  </si>
  <si>
    <t>Registros de ordens recebidas por pelo menos um software de mensageria não possuem controles de integridade/totalidade.</t>
  </si>
  <si>
    <t>Retenção das gravações de ordens (voz, mensageria e e-mail) recebidas por período inferior ao requerido pela norma (por um ou mais canais).</t>
  </si>
  <si>
    <t>Colaborador recebe ordem pelo software de mensageria e este canal não está no escopo de gravação.</t>
  </si>
  <si>
    <t>RB131</t>
  </si>
  <si>
    <t>O Participante deve monitorar preventivamente a capacidade, o desempenho e a disponibilidade da rede e canais de comunicação, dos sistemas, dos servidores e do banco de dados, de forma a manter a continuidade e o bom funcionamento dos negócios.</t>
  </si>
  <si>
    <t>Ausência de ferramenta e/ou de monitoração preventiva da infraestrutura de TI.</t>
  </si>
  <si>
    <t>RB132</t>
  </si>
  <si>
    <t>O Participante deve dispor de gestão centralizada das ocorrências com sistemas, equipamentos de informática e telecomunicações, de modo a registrar e a atender as demandas internas e externas requeridas.</t>
  </si>
  <si>
    <t>Ausência ou insuficiência de processo centralizado para a gestão e atendimento de demandas relacionadas à infraestrutura de tecnologia.</t>
  </si>
  <si>
    <t>GM</t>
  </si>
  <si>
    <t>GERENCIAMENTO DE MUDANÇAS</t>
  </si>
  <si>
    <t>RB133</t>
  </si>
  <si>
    <t>O Participante deve dispor de controles para o gerenciamento de mudanças de software, hardware e infraestrutura, incluindo análises de impacto, planejamento da execução, roteiros de testes e aprovação das áreas envolvidas antes da implementação em produção, criação de planos de retorno e documentação das mudanças.</t>
  </si>
  <si>
    <t>Ausência de registro das mudanças transportadas para ambiente produtivo.</t>
  </si>
  <si>
    <t>O processo de gestão de mudanças definido é insuficiente, não contempla alguma das etapas mínimas requeridas na norma, como testes em ambiente segregado ao de produção e/ou aprovação dos responsáveis antes da aplicação da mudança em produção.</t>
  </si>
  <si>
    <t>O processo de gestão de mudanças não contempla até 10% dos sistemas avaliados.</t>
  </si>
  <si>
    <t>O processo de gestão de mudanças não contempla de 11% a 30% dos sistemas avaliados.</t>
  </si>
  <si>
    <t>O processo de gestão de mudanças não contempla de 31% a 50% dos sistemas avaliados.</t>
  </si>
  <si>
    <t>O processo de gestão de mudanças não contempla mais de 51% dos sistemas avaliados. Para casos de 100%, será considerado que não existe processo de gestão de mudanças (Estrutural).</t>
  </si>
  <si>
    <t>Falhas em até 30% da amostra selecionada para teste da aderência do processo de gestão de mudanças.</t>
  </si>
  <si>
    <t>Falhas de 31% a 40% da amostra selecionada para teste da aderência do processo de gestão de mudanças.</t>
  </si>
  <si>
    <t>Falhas de 41% a 60% da amostra selecionada para teste da aderência do processo de gestão de mudanças.</t>
  </si>
  <si>
    <t>Falhas igual ou superior a 61% da amostra selecionada para teste da aderência do processo de gestão de mudanças.</t>
  </si>
  <si>
    <t>RB134</t>
  </si>
  <si>
    <t>O Participante deve dispor de controles para desenvolvimento, manutenção e aquisição de software, incluindo utilização de ambientes segregados para desenvolvimento e produção, metodologia, aplicação de testes em ambiente segregado, aprovação dos usuários envolvidos e manutenção das documentações correspondentes.</t>
  </si>
  <si>
    <t>O Participante possui sistemas desenvolvidos internamente e não possui ou não utiliza metodologia de desenvolvimento de software.</t>
  </si>
  <si>
    <t>Ausência de ambiente segregado ao de produção para até 20% dos sistemas avaliados.</t>
  </si>
  <si>
    <t>Ausência de ambiente segregado ao de produção de 21% a 30% dos sistemas avaliados.</t>
  </si>
  <si>
    <t>Ausência de ambiente segregado ao de produção de 31% a 50% dos sistemas avaliados.</t>
  </si>
  <si>
    <t>Ausência de ambiente segregado ao de produção para mais de 51% dos sistemas avaliados.</t>
  </si>
  <si>
    <t>Testes realizados diretamente no ambiente de produção.</t>
  </si>
  <si>
    <t>RB135</t>
  </si>
  <si>
    <t>O Participante deve realizar manutenções e atualizações técnicas e de segurança periódicas, de forma a manter em plenas condições de funcionamento seus sistemas e equipamentos de informática e de telecomunicações, e a atender às necessidades de seu negócio.</t>
  </si>
  <si>
    <t>Não identificamos homologação das atualizações de segurança em sistemas antes da aplicação em produção.</t>
  </si>
  <si>
    <t>Ausência de atualizações em sistemas utilizados em estações de trabalho/servidores selecionados.</t>
  </si>
  <si>
    <t>SP</t>
  </si>
  <si>
    <t>SUPORTE À INFRAESTRUTURA</t>
  </si>
  <si>
    <t>RB136;
Artigos 12 e 14 da Instrução CVM 505/2011; e
Itens 2.5.1 e 2.5.6 do Ofício Circular BM&amp;FBOVESPA 053/2012-DP.</t>
  </si>
  <si>
    <t>O Participante deve adotar as providências necessárias à manutenção periódica e ao monitoramento contínuo do sistema de gravação telefônica, a fim de proporcionar perfeita qualidade de gravação e assegurar integridade, funcionamento contínuo e impossibilidade de inserções ou edições.</t>
  </si>
  <si>
    <t>Ausência de manutenção periódica de ao menos um sistema utilizado para gravação de voz.</t>
  </si>
  <si>
    <t>Ausência de monitoração contínua de ao menos um sistema utilizado para gravação de voz.</t>
  </si>
  <si>
    <t>Períodos de indisponibilidade de algum sistema de gravação de voz (mínimo 15 dias) sem providência eficaz que garanta o funcionamento contínuo do sistema.</t>
  </si>
  <si>
    <t>Falhas em até 10% da amostra selecionada para teste de qualidade e registro de gravação de voz.</t>
  </si>
  <si>
    <t>Falhas de 11% a 30% da amostra selecionada para teste de qualidade e registro de gravação de voz.</t>
  </si>
  <si>
    <t>Falhas igual ou superior a 31% da amostra selecionada para teste de qualidade e registro da gravação de voz.</t>
  </si>
  <si>
    <t>Colaborador que recebe ordens não está no escopo de gravação de voz (ramal ou canal).</t>
  </si>
  <si>
    <t>Os registros das ordens recebidas por voz em pelo menos uma localidade do Participante não possuem controles de integridade.</t>
  </si>
  <si>
    <t>RB137</t>
  </si>
  <si>
    <t>Falhas em até 5% dos acordos formais dos serviços de TI avaliados (Ausência de SLA definido, ausência de termo de confidencialidade das informações, contratos vencidos).</t>
  </si>
  <si>
    <t>Falhas de 6% a 10% dos acordos formais dos serviços de TI avaliados (Ausência de SLA definido, ausência de termo de confidencialidade das informações, contratos vencidos).</t>
  </si>
  <si>
    <t>Falhas de 11% a 20% dos acordos formais dos serviços de TI avaliados (Ausência de SLA definido, ausência de termo de confidencialidade das informações, contratos vencidos).</t>
  </si>
  <si>
    <t>Falhas de 21% a 30% dos acordos formais dos serviços de TI avaliados (Ausência de SLA definido, ausência de termo de confidencialidade das informações, contratos vencidos).</t>
  </si>
  <si>
    <t>Falhas em mais de 31% dos acordos formais dos serviços de TI avaliados (Ausência de SLA definido, ausência de termo de confidencialidade das informações, contratos vencidos).</t>
  </si>
  <si>
    <t>Identificamos serviço de TI prestado sem acordo formalizado.</t>
  </si>
  <si>
    <t>RB138</t>
  </si>
  <si>
    <t>Todos os software e equipamentos de informática e de telecomunicações utilizados devem ser inventariados e homologados pelo Participante e possuir licença de uso.</t>
  </si>
  <si>
    <t>Não há processo de gerenciamento dos software homologados, adquiridos e/ou instalados.</t>
  </si>
  <si>
    <t>Não identificamos inventário de software homologados.</t>
  </si>
  <si>
    <t>Utilização de software não homologados e/ou não adquiridos.</t>
  </si>
  <si>
    <t>RB139</t>
  </si>
  <si>
    <t>O Participante deve possuir software de antivírus instalado e atualizado em todos os seus servidores e estações de trabalho.</t>
  </si>
  <si>
    <t>Falhas em até 10% da amostra de estações de trabalho e servidores analisada (não instalados e/ou desatualizados).</t>
  </si>
  <si>
    <t>Falhas em 11% a 25% da amostra de estações de trabalho e servidores analisada (não instalados e/ou desatualizados).</t>
  </si>
  <si>
    <t>Falhas em 26% a 40% da amostra de estações de trabalho e servidores analisada (não instalados e/ou desatualizados).</t>
  </si>
  <si>
    <t>Falhas em 41% a 50% da amostra de estações de trabalho e servidores analisada (não instalados e/ou desatualizados).</t>
  </si>
  <si>
    <t>Falhas acima de 51% da amostra de estações de trabalho e servidores analisada (não instalados e/ou desatualizados).</t>
  </si>
  <si>
    <t>O canal de relacionamento eletrônico do Participante com o Cliente, utilizado para consultas ou transações, deve atender, pelo menos, aos seguintes critérios: O site deve possuir certificado digital emitido por autoridade certificadora aprovada pela ICP Brasil ou equivalente. O tráfego das seguintes informações deve ser criptografado com algoritmo de criptografia de, no mínimo, 128 bits: Dados de autenticação do usuário (login e senha); Dados cadastrais; Dados de transações entre Participante e cliente (ordens e transferência de recursos); Dados de posições dos clientes. O acesso eletrônico deve possuir autenticação forte (dupla confirmação), de que são exemplos: Autenticação de usuário e senha + Resposta a perguntas; Autenticação de usuário e senha + Token criptográfico; Autenticação de usuário e senha + Cartão de senhas. A conta de usuário deve ser bloqueada após 3 (três) tentativas de autenticação incorretas. A senha bloqueada só pode ser desbloqueada mediante confirmação da identidade do usuário pelo Participante (confirmação de dados pessoais, cadastrais e/ou de operações). As senhas de usuários devem ser compostas de, no mínimo, 6 (seis) caracteres. Não permitir que um mesmo usuário tenha autenticação simultânea. As senhas devem ser mantidas criptografadas.</t>
  </si>
  <si>
    <t>O Participante que mantém canal de relacionamento eletrônico com clientes, utilizado para consultas ou transações, via website e DMA (Direct Market Access), deve disponibilizar informações aos seus clientes e orientá-los sobre as práticas de segurança das informações no uso de recursos computacionais.</t>
  </si>
  <si>
    <t>Ausência de mecanismos de proteção da rede corporativa (firewall).</t>
  </si>
  <si>
    <t>Ausência de Plano de Continuidade de Negócios documentado.</t>
  </si>
  <si>
    <t>A estratégia adotada não atende a liquidação (Bolsa e/ou clientes) em caso de indisponibilidade da infraestrutura principal ou ausência de estratégia.</t>
  </si>
  <si>
    <t>A estratégia adotada não atende a atualização de posições em caso de indisponibilidade da infraestrutura principal ou ausência de estratégia.</t>
  </si>
  <si>
    <t>Ausência de backup dos dados  (Estrutural - não realiza backup). (Nessa situação, também serão apontados: Mais de 51% da amostra sem evidência de realização/tentativa do backup em ao menos um dado/sistema necessário para continuar os negócios; Ausência de monitoração e tratamento de erros no processamento dos backups; Ausência de testes periódicos de recuperação das informações em cópias de segurança; Os  backups de dados  não são armazenados em ambiente externo aos dados principais (ao menos um dado/sistema); As instalações de armazenamento externo dos backups não possuem acesso controlado e/ou monitoramento de temperatura e umidade e/ou controle de combate a incêndio).</t>
  </si>
  <si>
    <t>Ausência de backup dos canais que recebem ordens (Estrutural - não realiza backup). (Nessa situação, também serão apontados: Mais de 51% da amostra sem evidência de realização/tentativa do backup em ao menos um canal utilizado para recebimento de ordens; Ausência de monitoração e tratamento de erros no processamento dos backups; Ausência de testes periódicos de recuperação das informações em cópias de segurança; Os backup dos canais que recebem ordens não são armazenados em ambiente externo aos dados principais (ao menos um canal utilizado para recebimento de ordens); As instalações de armazenamento externo dos  backups não possuem acesso controlado e/ou monitoramento de temperatura e umidade e/ou controle de combate a incêndio).</t>
  </si>
  <si>
    <t>O escopo de backup  de dados não contempla todos os dados/sistemas necessários para continuar os negócios. Essa situação será considerada também em casos de período de backup não identificado.</t>
  </si>
  <si>
    <t>O escopo de backup não contempla todos os canais que recebem ordens. Essa situação será considerada também em casos de período de backup não identificado.</t>
  </si>
  <si>
    <t xml:space="preserve"> A frequência do backup de dados não é diária para ao menos um dado/sistema destinados à recuperação das informações.</t>
  </si>
  <si>
    <t xml:space="preserve"> A frequência do backup dos canais que recebem ordens não é diária para ao menos um canal utilizado para recebimento de ordens.</t>
  </si>
  <si>
    <t>Os backups não são armazenados de forma diária em local externo aos dados principais  (ao menos um dado/sistema).</t>
  </si>
  <si>
    <t>Os backups dos canais que recebem ordens não são armazenados de forma diária em local externo aos dados principais (ao menos um canal utilizado para recebimento de ordens).</t>
  </si>
  <si>
    <t>Monitoramento preventivo parcial da disponibilidade e/ou da capacidade e desempenho de servidores (CPU/memória) da infraestrutura de TI. Parte da infraestrutura não é monitorada.</t>
  </si>
  <si>
    <t>Ausência de processo de gestão de mudanças. (Nessa situação, serão pontuados os seguintes itens: O processo de gestão de mudanças não contempla mais de 51% dos sistemas avaliados e Falhas igual ou superior a 61% da amostra selecionada para teste de aderência do processo de gestão de mudanças).</t>
  </si>
  <si>
    <t>O Participante deve estabelecer e monitorar cláusulas de acordo de nível de serviço (Service Level Agreement) de tecnologia da informação para atendimento e resolução de problemas em prazos e condições que assegurem a disponibilidade dos serviços e os compromissos com seus clientes, incluindo critérios objetivos de mensuração, cobrança e confidencialidade das informações disponibilizadas e o cumprimento da base regulamentar aplicável em seus contratos com os provedores de serviços de: Telecomunicações; Help desk; Desenvolvimento e manutenção de sistemas; Custódia de informações em meios físicos e lógicos.</t>
  </si>
  <si>
    <t>Uso de sessão(ões) de cliente(s) final(is) no(s) sistema(s) de gerenciamento de ordens (OMS) em desacordo com a regulamentação em até 2% da população testada.</t>
  </si>
  <si>
    <t>Uso de sessão(ões) de cliente(s) final(is) no(s) sistema(s) de gerenciamento de ordens (OMS) em desacordo com a regulamentação entre 2,01% e 5% da população testada.</t>
  </si>
  <si>
    <t>Uso de sessão(ões) de cliente(s) final(is) no(s) sistema(s) de gerenciamento de ordens (OMS) em desacordo com a regulamentação entre 5,01% e 30% da população testada.</t>
  </si>
  <si>
    <t>Uso de sessão(ões) de cliente(s) final(is) no(s) sistema(s) de gerenciamento de ordens (OMS) em desacordo com a regulamentação em mais de 30% da população testada.</t>
  </si>
  <si>
    <t>Uso de sessão(ões) de assessor(es) e de mesa de operações no(s) sistema(s) de gerenciamento de ordens (OMS) em desacordo com a regulamentação.</t>
  </si>
  <si>
    <t>Identificamos ocorrência de falhas em até 10% dos processos analisados no Participante. Os controles internos e os procedimentos relacionados devem ser implantados de forma a evitar a reiterada ocorrência de falhas.</t>
  </si>
  <si>
    <t>Participante</t>
  </si>
  <si>
    <t>TOTAL</t>
  </si>
  <si>
    <t>Agente Autônomo de Investimentos</t>
  </si>
  <si>
    <t>O Participante deve definir e manter atualizado o perfil de investimentos de seus clientes, segundo critérios uniformes previamente definidos pelo Participante, considerando, no mínimo, as operações realizadas, a situação econômico-financeira, os objetivos de investimento, a tolerância ao risco, o conhecimento e a experiência do cliente.</t>
  </si>
  <si>
    <t>O Participante deve oferecer produtos, serviços e recomendações de investimento, que sejam compatíveis com o perfil de investimentos definido para o cliente.</t>
  </si>
  <si>
    <t>O Participante deve avaliar continuamente a adequação das operações do cliente em relação ao seu perfil de investimentos.</t>
  </si>
  <si>
    <t>O Participante deve disponibilizar continuamente aos seus clientes informações relativas ao seu perfil de investimentos, de acordo com os critérios definidos pelo Participante.</t>
  </si>
  <si>
    <t>O Participante não atribuiu/cadastrou os perfis de investimento para parte de seus clientes de varejo.</t>
  </si>
  <si>
    <t>O Participante não atribuiu/cadastrou os perfis de investimento para 10,1% até 20% de seus clientes de varejo.</t>
  </si>
  <si>
    <t>O Participante não atribuiu/cadastrou os perfis de investimento para 20,1% até 30% de seus clientes de varejo.</t>
  </si>
  <si>
    <t>O Participante não atribuiu/cadastrou os perfis de investimento para mais de 30% de seus clientes de varejo.</t>
  </si>
  <si>
    <t>O Participante atribui/altera compulsoriamente o perfil de investimento para parte de seus clientes de varejo.</t>
  </si>
  <si>
    <t>Divergência entre o perfil atribuído para o cliente conforme política do Participante e o utilizado no sistema de monitoramento em até 1% da amostra dos clientes analisados pela auditoria.</t>
  </si>
  <si>
    <t>Divergência entre o perfil atribuído para o cliente conforme política do Participante e o utilizado no sistema de monitoramento em 1,1% a 5% da amostra dos clientes analisados pela auditoria.</t>
  </si>
  <si>
    <t>Divergência entre o perfil atribuído para o cliente conforme política do Participante e o utilizado no sistema de monitoramento em 5,1% a 10% da amostra dos clientes analisados pela auditoria.</t>
  </si>
  <si>
    <t>Divergência entre o perfil atribuído para o cliente conforme política do Participante e o utilizado no sistema de monitoramento em 10,1% a 20% da amostra dos clientes analisados pela auditoria.</t>
  </si>
  <si>
    <t>Divergência entre o perfil atribuído para o cliente conforme política do Participante e o utilizado no sistema de monitoramento em 20,1% a 30% da amostra dos clientes analisados pela auditoria.</t>
  </si>
  <si>
    <t>Divergência entre o perfil atribuído para o cliente conforme política do Participante e o utilizado no sistema de monitoramento em mais de 30% da amostra dos clientes analisados pela auditoria.</t>
  </si>
  <si>
    <t>O Participante não comunicou os produtos atrelados ao seu perfil para 10,1% até 20% dos clientes de varejo analisados pela auditoria.</t>
  </si>
  <si>
    <t>O Participante não comunicou os produtos atrelados ao seu perfil para mais de 30% dos clientes de varejo analisados pela auditoria.</t>
  </si>
  <si>
    <t>Divergência entre a cesta de produto constante na Política de Suitability do Participante e da informada para os clientes ou constante no sistema de monitoramento.</t>
  </si>
  <si>
    <t>O Participante ofereceu produtos e serviços não compatíveis com o perfil de investimentos para até 0,5% dos clientes de varejo analisados pela auditoria.</t>
  </si>
  <si>
    <t>O Participante ofereceu produtos e serviços não compatíveis com o perfil de investimentos para 0,51% até 5% dos clientes de varejo analisados pela auditoria.</t>
  </si>
  <si>
    <t>O Participante ofereceu produtos e serviços não compatíveis com o perfil de investimentos para 5,01% até 10% dos clientes de varejo analisados pela auditoria.</t>
  </si>
  <si>
    <t>O Participante ofereceu produtos e serviços não compatíveis com o perfil de investimentos para 10,1% até 20% dos clientes de varejo analisados pela auditoria.</t>
  </si>
  <si>
    <t>O Participante ofereceu produtos e serviços não compatíveis com o perfil de investimentos para 20,1% até 30% dos clientes de varejo analisados pela auditoria.</t>
  </si>
  <si>
    <t>O Participante ofereceu produtos e serviços não compatíveis com o perfil de investimentos para mais de 30% dos clientes de varejo analisados pela auditoria.</t>
  </si>
  <si>
    <t>O Participante não realiza o monitoramento contínuo e de  todas as operações dos clientes (Ex.: monitora a posição do cliente no último dia do mês).</t>
  </si>
  <si>
    <t>O Participante não realiza o monitoramento das operações para 10,01% até 20% de seus clientes de varejo.</t>
  </si>
  <si>
    <t>O Participante não realiza o monitoramento das operações para mais de 30% de seus clientes de varejo.</t>
  </si>
  <si>
    <t>O Participante não comunica para todos os clientes o desenquadramento  das operações realizadas envolvendo produtos e serviços por ele não monitorados.</t>
  </si>
  <si>
    <t>O Participante comunica aos clientes a cada 45 dias o desenquadramento das operações realizadas fora dos seus respectivos perfis de investimento.</t>
  </si>
  <si>
    <t>O Participante comunica aos clientes a cada 60 dias o desenquadramento das operações realizadas fora dos seus respectivos perfis de investimento.</t>
  </si>
  <si>
    <t>O Participante comunica aos clientes a cada 90 dias o desenquadramento das operações realizadas fora dos seus respectivos perfis de investimento.</t>
  </si>
  <si>
    <t>O Participante comunica aos clientes com periodicidade maior que 90 dias o desenquadramento das operações realizadas fora dos seus respectivos perfis de investimento.</t>
  </si>
  <si>
    <t>Ausência de comunicação e/ou tratamento pelo Participante para 1,1% até 5% da amostra dos clientes que operaram fora do perfil de investimento analisados pela auditoria.</t>
  </si>
  <si>
    <t>Ausência de comunicação e/ou tratamento pelo Participante para 5,1% até 10% da amostra dos clientes que operaram fora do perfil de investimento analisados pela auditoria.</t>
  </si>
  <si>
    <t>Ausência de comunicação e/ou tratamento pelo Participante para 10,1% até 20% da amostra dos clientes que operaram fora do perfil de investimento analisados pela auditoria.</t>
  </si>
  <si>
    <t>Ausência de comunicação e/ou tratamento pelo Participante para 20,1% até 30% da amostra dos clientes que operaram fora do perfil de investimento analisados pela auditoria.</t>
  </si>
  <si>
    <t>Ausência de comunicação e/ou tratamento pelo Participante para mais de 30% da amostra dos clientes que operaram fora do perfil de investimento analisados pela auditoria.</t>
  </si>
  <si>
    <t>O Participante não comunica aos seus clientes, que realizaram operações em desacordo com seu perfil de investimento, quais os produtos que foram objeto de desenquadramento.</t>
  </si>
  <si>
    <t>O Participante não comunicou o perfil de investimento ou a sua alteração para 10,1% até 20% dos clientes de varejo analisados pela auditoria.</t>
  </si>
  <si>
    <t>O Participante não comunicou o perfil de investimento ou a sua alteração para 20,1% até 30% dos clientes de varejo analisados pela auditoria.</t>
  </si>
  <si>
    <t>O Participante não comunicou o perfil de investimento ou a sua alteração para mais de 30% dos clientes de varejo analisados pela auditoria.</t>
  </si>
  <si>
    <t>§1º Art.20
ICVM505 /2011</t>
  </si>
  <si>
    <t>ICVM 332</t>
  </si>
  <si>
    <t>O cadastro dos clientes que realizaram operações de BDR Nível I Não Patrocinado devem conter Declaração de Investidor Habilitado.</t>
  </si>
  <si>
    <t>Artigo 5º CVM 301 Alterada pela CVM463</t>
  </si>
  <si>
    <t>O contrato de prestação de serviços de custódia de ativos deve conter, no mínimo, as disposições requeridas pelo Regulamento de Operações da CBLC.</t>
  </si>
  <si>
    <t>No caso de utilização de cadastro simplificado de investidor não residente, o Agente de Custódia deve possuir contrato com o custodiante global (ou titular de conta coletiva), constando, no mínimo, as disposições requeridas pelo Regulamento de Operações da CBLC.</t>
  </si>
  <si>
    <t>Obrigatoriedade de celebração de contrato escrito entre os intermediários brasileiros e os intermediários estrangeiros, o qual deve contemplar o seguinte conteúdo mínimo:</t>
  </si>
  <si>
    <t>O Código de Ética e as RPA do Participante não foram colocadas à disposição pelo Participante antes do início de suas operações para 10,1% até 20% da amostra de clientes analisada pela auditoria.</t>
  </si>
  <si>
    <t>O Código de Ética e as RPA do Participante não foram colocadas à disposição pelo Participante antes do início de suas operações para 20,1% até 30% da amostra de clientes analisada pela auditoria.</t>
  </si>
  <si>
    <t>O Código de Ética e as RPA do Participante não foram colocadas à disposição pelo Participante antes do início de suas operações para mais de 30% da amostra de clientes analisada pela auditoria.</t>
  </si>
  <si>
    <t>O Participante não comunicou sobre eventuais alterações nas Regras e Parâmetros de Atuação para 10,1% até 20% da amostra de clientes analisada pela auditoria.</t>
  </si>
  <si>
    <t>O Participante não comunicou sobre eventuais alterações nas Regras e Parâmetros de Atuação para 20,1% até 30% da amostra de clientes analisada pela auditoria.</t>
  </si>
  <si>
    <t>O Participante não comunicou sobre eventuais alterações nas Regras e Parâmetros de Atuação para mais de 30% da amostra de clientes analisada pela auditoria.</t>
  </si>
  <si>
    <t>Identificamos de 10,01% até 20% dos clientes analisados sem cadastro ou que realizaram operações sem estarem previamente cadastrados.</t>
  </si>
  <si>
    <t>Identificamos mais de 30% dos clientes analisados sem cadastro ou que realizaram operações sem estarem previamente cadastrados.</t>
  </si>
  <si>
    <t>Identificamos de 10,01% até 20% dos clientes analisados sem atualização cadastral.</t>
  </si>
  <si>
    <t>Identificamos mais de 30% dos clientes analisados sem atualização cadastral.</t>
  </si>
  <si>
    <t>Identificamos de 10,01% até 20% dos clientes analisados que operaram ou realizaram transferência de custódia com cadastro desatualizado.</t>
  </si>
  <si>
    <t>Identificação de mais de 30% dos clientes analisados que operaram ou realizaram transferência de custódia com cadastro desatualizado.</t>
  </si>
  <si>
    <t>Ausência de vínculo/documentação comprobatória que evidencie o vínculo entre o cliente final e o titular da conta máster em 10,01% até 20% da amostra analisada.</t>
  </si>
  <si>
    <t>Ausência de vínculo/documentação comprobatória que evidencie o vínculo entre o cliente final e o titular da conta máster em mais de 30% da amostra analisada.</t>
  </si>
  <si>
    <t>Ausência de parte do conteúdo mínimo cadastral em 10,01% a 20% dos clientes analisados.</t>
  </si>
  <si>
    <t>Ausência de parte do conteúdo mínimo cadastral em mais de 30% dos clientes analisados.</t>
  </si>
  <si>
    <t>Ausência de declaração do responsável do Participante atestando a validade e a veracidade das informações cadastrais em 10,01% até 20% dos clientes analisados.</t>
  </si>
  <si>
    <t>Ausência de declaração do responsável do Participante atestando a validade e a veracidade das informações cadastrais em mais de 30% dos clientes analisados.</t>
  </si>
  <si>
    <t>Ausência de contrato de intermediação válido em 10,01% a 20% dos clientes analisados.</t>
  </si>
  <si>
    <t>Ausência de contrato de intermediação válido em mais de 30% dos clientes analisados.</t>
  </si>
  <si>
    <t>O contrato de intermediação do Participante não possui as cláusulas mínimas exigidas pela regulamentação em 10,01% a 20% dos clientes analisados.</t>
  </si>
  <si>
    <t>O contrato de intermediação do Participante não possui as cláusulas mínimas exigidas pela regulamentação em mais de 30% dos clientes analisados.</t>
  </si>
  <si>
    <t>As Regras e Parâmetros de Atuação não são parte integrante dos contratos de intermediação e de prestação de serviços de custódia em 10,01% a 20% dos clientes analisados.</t>
  </si>
  <si>
    <t>As Regras e Parâmetros de Atuação não são parte integrante dos contratos de intermediação e de prestação de serviços de custódia em mais de 30% dos clientes analisados.</t>
  </si>
  <si>
    <t>Ausência de informação sobre a política e os critérios de cobrança de corretagem, de custódia e de outros custos adicionais no contrato firmado entre o Participante e o cliente em 10,01% a 20% dos clientes analisados.</t>
  </si>
  <si>
    <t>Ausência de informação sobre a política e os critérios de cobrança de corretagem, de custódia e de outros custos adicionais no contrato firmado entre o Participante e o cliente em mais de 30% dos clientes analisados.</t>
  </si>
  <si>
    <t>Identificamos divergência das informações de Pessoas Autorizadas a Emitir Ordens no cadastro do cliente e nas informações enviadas pelo Participante em 10,01% a 20% da amostra analisada.</t>
  </si>
  <si>
    <t>Identificamos divergência das informações de Pessoas Autorizadas a Emitir Ordens no cadastro do cliente e nas informações enviadas pelo Participante em mais de 30% da amostra analisada.</t>
  </si>
  <si>
    <t>Identificamos em 10,01% a 20% dos clientes da amostra analisada a ausência da declaração de se aceita ou não operações de carteira própria na contraparte de suas operações.</t>
  </si>
  <si>
    <t>Identificamos em mais de 30% dos clientes da amostra analisada a ausência da declaração de se aceita ou não operações de carteira própria na contraparte de suas operações.</t>
  </si>
  <si>
    <t>Identificamos em 10,01% a 20% dos clientes da amostra analisada a ausência da declaração quanto às formas aceitas de transmissão de suas ordens.</t>
  </si>
  <si>
    <t>Identificamos em mais de 30% dos clientes da amostra analisada a ausência da declaração quanto às formas aceitas de transmissão de suas ordens.</t>
  </si>
  <si>
    <t>Cadastro sem correspondente comprovante de endereço em 10,01% a 20% dos clientes analisados.</t>
  </si>
  <si>
    <t>Cadastro sem correspondente comprovante de endereço em mais de 30% dos clientes analisados.</t>
  </si>
  <si>
    <t>Ausência de Declaração de Investidor Habilitado em 10,01% a 20% dos clientes analisados.</t>
  </si>
  <si>
    <t>Ausência de Declaração de Investidor Habilitado em mais de 30% dos clientes analisados.</t>
  </si>
  <si>
    <t>Alteração de endereço constante no cadastro sem ordem expressa do cliente em 10,01% a 20% dos clientes analisados.</t>
  </si>
  <si>
    <t>Alteração de endereço constante no cadastro sem ordem expressa do cliente em mais de 30% dos clientes analisados.</t>
  </si>
  <si>
    <t>Alteração de endereço constante no cadastro sem correspondente comprovante de endereço em 10,01% a 20% dos clientes analisados.</t>
  </si>
  <si>
    <t>Alteração de endereço constante no cadastro sem correspondente comprovante de endereço em mais de 30% dos clientes analisados.</t>
  </si>
  <si>
    <t>Identificamos de 10,01% a 20% da amostra de clientes com divergência de informações entre o cadastro físico e as informações na BM&amp;FBOVESPA.</t>
  </si>
  <si>
    <t>Identificamos de 20,01% a 30% da amostra de clientes com divergência de informações entre o cadastro físico e as informações na BM&amp;FBOVESPA.</t>
  </si>
  <si>
    <t>Identificamos mais de 30% da amostra de clientes com divergência de informações entre o cadastro físico e as informações na BM&amp;FBOVESPA.</t>
  </si>
  <si>
    <t>Identificamos de 10,01% a 20% dos clientes com divergência de informações entre os sistemas de cadastro do Participante e da BM&amp;FBOVESPA.</t>
  </si>
  <si>
    <t>Identificamos mais de 30% dos clientes com divergência de informações entre os sistemas de cadastro do Participante e da BM&amp;FBOVESPA.</t>
  </si>
  <si>
    <t>Identificamos de 10,01% até 20% das pessoas vinculadas não identificadas como tal nos sistemas do Participante e da BM&amp;FBOVESPA.</t>
  </si>
  <si>
    <t>Identificamos mais de 30% das pessoas vinculadas não identificadas como tal nos sistemas do Participante e da BM&amp;FBOVESPA.</t>
  </si>
  <si>
    <t>Carteira própria do Participante não cadastrada na BM&amp;FBOVESPA como vinculada.</t>
  </si>
  <si>
    <t>Ausência de contrato de custódia válido em 10,01% a 20% dos clientes analisados.</t>
  </si>
  <si>
    <t>Ausência de contrato de custódia válido em mais de 30% dos clientes analisados.</t>
  </si>
  <si>
    <t>O contrato de prestação de serviços de custódia de ativos não contém o mínimo das disposições requeridas pelo Regulamento de Operações da CBLC.</t>
  </si>
  <si>
    <t>O contrato de prestação de serviços de custódia de ativos não contém o mínimo das disposições requeridas pelo Regulamento de Operações da CBLC em até 3% dos clientes analisados.</t>
  </si>
  <si>
    <t>O contrato de prestação de serviços de custódia de ativos não contém o mínimo das disposições requeridas pelo Regulamento de Operações da CBLC em 3,01% a 5% dos clientes analisados.</t>
  </si>
  <si>
    <t>O contrato de prestação de serviços de custódia de ativos não contém o mínimo das disposições requeridas pelo Regulamento de Operações da CBLC em 5,01% a 10% dos clientes analisados.</t>
  </si>
  <si>
    <t>O contrato de prestação de serviços de custódia de ativos não contém o mínimo das disposições requeridas pelo Regulamento de Operações da CBLC em 10,01% a 20% dos clientes analisados.</t>
  </si>
  <si>
    <t>O contrato de prestação de serviços de custódia de ativos não contém o mínimo das disposições requeridas pelo Regulamento de Operações da CBLC em 20,01% a 30% dos clientes analisados.</t>
  </si>
  <si>
    <t>O contrato de prestação de serviços de custódia de ativos não contém o mínimo das disposições requeridas pelo Regulamento de Operações da CBLC em mais de 30% dos clientes analisados.</t>
  </si>
  <si>
    <t>O contrato com o custodiante global (ou titular de conta coletiva) não contém as disposições mínimas requeridas pelo Regulamento de Operações da CBLC.</t>
  </si>
  <si>
    <t>O contrato com o custodiante global (ou titular de conta coletiva) não contém as disposições mínimas requeridas pelo Regulamento de Operações da CBLC em até 30% dos clientes analisados.</t>
  </si>
  <si>
    <t>O contrato com o custodiante global (ou titular de conta coletiva) não contém as disposições mínimas requeridas pelo Regulamento de Operações da CBLC em 30,01% a 60% dos clientes analisados.</t>
  </si>
  <si>
    <t>O contrato com o custodiante global (ou titular de conta coletiva) não contém as disposições mínimas requeridas pelo Regulamento de Operações da CBLC em mais de 60% dos clientes analisados.</t>
  </si>
  <si>
    <t>O Participante deverá manter sistema de registro da totalidade das Ordens emitidas pelos Comitentes à mesa de operações, recebidas por prepostos e/ou conexões automatizadas, inclusive agentes autônomos de investimentos.</t>
  </si>
  <si>
    <t>O registro das Ordens transmitidas por telefone ou outros sistemas de transmissão de voz deverá ocorrer por sistema de gravação que possibilite a reprodução, com clareza, do diálogo mantido pelo Cliente ou por seu Representante com o Participante ou seus prepostos (inclusive agentes autônomos de investimentos), contendo:
(a) A data, o horário do início, horário do fim ou a duração de cada gravação dos diálogos mantidos com os clientes;
(b) A identificação do Representante do Participante ou de seus prepostos (inclusive agentes autônomos de investimentos) e respectivo ramal telefônico ou identificados equivalente;
(c) A natureza da Ordem, de compra ou de venda, e do tipo de Ordem (conforme previsto na regulamentação aplicável);
(d) O prazo de validade da Ordem;
(e) A descrição do Ativo, das quantidades e dos preços, se for o caso; e
(f) Controle do total das gravações feitas a cada dia.</t>
  </si>
  <si>
    <t>O intermediário que atue em mercado organizado deve manter sistema de gravação de todos os diálogos mantidos com seus clientes, inclusive por intermédio de prepostos, de forma a registrar as ordens transmitidas por telefone ou outros sistemas de transmissão de voz.</t>
  </si>
  <si>
    <t>Identificação de erros, incorreções ou ausência de informações mandatórias nos registros das ordens do Participante em 10,01% a 20% das ordens analisadas.</t>
  </si>
  <si>
    <t>Identificação de erros, incorreções ou ausência de informações mandatórias nos registros das ordens do Participante em mais de 30% das ordens analisadas.</t>
  </si>
  <si>
    <t>Identificamos que 10,01% a 20% do total de pessoas vinculadas que operaram realizaram operações em desacordo com o previsto nas Regras e Parâmetros de Atuação do Participante.</t>
  </si>
  <si>
    <t>Identificamos que mais de 30% do total de pessoas vinculadas que operaram realizaram operações em desacordo com o previsto nas Regras e Parâmetros de Atuação do Participante.</t>
  </si>
  <si>
    <t>Execução de ordem em desacordo com o solicitado pelo cliente em 10,01% a 20% da amostra analisada.</t>
  </si>
  <si>
    <t>Execução de ordem em desacordo com o solicitado pelo cliente em mais de 30% da amostra analisada.</t>
  </si>
  <si>
    <t>Identificamos terceiros não integrantes do sistema de distribuição, vinculado ao Participante, atuando nas áreas de operações ou comercial do Participante.</t>
  </si>
  <si>
    <t>Identificamos de 10,01% a 20% das ordens analisadas transmitidas por pessoa não autorizada.</t>
  </si>
  <si>
    <t>Identificamos mais de 30% das ordens analisadas transmitidas por pessoa não autorizada.</t>
  </si>
  <si>
    <t>Assinatura que consta na ordem escrita diverge da assinatura no cadastro do cliente em 10,01% a 20% da amostra analisada de ordens transmitidas pessoalmente.</t>
  </si>
  <si>
    <t>Assinatura que consta na ordem escrita diverge da assinatura no cadastro do cliente em mais de 30% da amostra analisada de ordens transmitidas pessoalmente.</t>
  </si>
  <si>
    <t>O Participante não disponibiliza ou não comunica de forma mensal aos seus clientes a relação de todas as operações em que pessoas vinculadas atuaram na contraparte dos negócios realizados de forma consolidada para 10,01% a 20% dos clientes analisados.</t>
  </si>
  <si>
    <t>O Participante não disponibiliza ou não comunica de forma mensal aos seus clientes a relação de todas as operações em que pessoas vinculadas atuaram na contraparte dos negócios realizados de forma consolidada para mais de 30% dos clientes analisados.</t>
  </si>
  <si>
    <t>Administrador de carteiras exercendo cumulativamente as atividades relacionadas às áreas de operações e/ou comercial.</t>
  </si>
  <si>
    <t>O Participante não registrou as ocorrências de operações lançadas na conta erro e motivos que levaram a tal lançamento em 10,01 a 20% da amostra analisada.</t>
  </si>
  <si>
    <t>O Participante não registrou as ocorrências de operações lançadas na conta erro e motivos que levaram a tal lançamento em mais de 30% da amostra analisada.</t>
  </si>
  <si>
    <t>O Participante não apresentou documentação suporte do erro operacional para 10,01 a 20% da amostra analisada.</t>
  </si>
  <si>
    <t>O Participante não apresentou documentação suporte do erro operacional para mais de 30% da amostra analisada.</t>
  </si>
  <si>
    <t xml:space="preserve">Identificação de operações de carteira própria e pessoa vinculada executadas sem especificação do comitente final em até 6% do total de operações de pessoas vinculadas. </t>
  </si>
  <si>
    <t>Identificação de operações de carteira própria e pessoa vinculada reespecificadas em até 3% do total de operações de pessoas vinculadas.</t>
  </si>
  <si>
    <t>Negócios executados na conta erro e reespecificados para outros clientes em até 3% do total de operações.</t>
  </si>
  <si>
    <t>Reversão de operações lançadas na conta erro que não obedece aos critérios de priorização de execução de ordens definidos nas RPA em 10,01% a 20% da amostra analisada.</t>
  </si>
  <si>
    <t>Reversão de operações lançadas na conta erro que não obedece aos critérios de priorização de execução de ordens definidos nas RPA em mais de 30% da amostra analisada.</t>
  </si>
  <si>
    <t>Identificação de operações de carteira própria registradas na conta erro em até 3% da amostra analisada.</t>
  </si>
  <si>
    <t>Identificação de operações de carteira própria registradas na conta erro em  3,01% a 5% da amostra analisada.</t>
  </si>
  <si>
    <t>Identificação de operações de carteira própria registradas na conta erro em  5,01% a 10% da amostra analisada.</t>
  </si>
  <si>
    <t>Identificação de operações de carteira própria registradas na conta erro em  10,01% a 20% da amostra analisada.</t>
  </si>
  <si>
    <t>Identificação de operações de carteira própria registradas na conta erro em  20,01% a 30% da amostra analisada.</t>
  </si>
  <si>
    <t>Identificação de operações de carteira própria registradas na conta erro em mais de 30% da amostra analisada.</t>
  </si>
  <si>
    <t>O Participante não definiu alçadas para 10,01% a 20% dos operadores nos sistemas de negociação.</t>
  </si>
  <si>
    <t>O Participante não definiu alçadas para mais de 30% dos operadores nos sistemas de negociação.</t>
  </si>
  <si>
    <t>O Participante não configurou alçadas para 10,01% a 20% dos operadores nos sistemas de negociação.</t>
  </si>
  <si>
    <t>O Participante não configurou alçadas para mais de 30% dos operadores nos sistemas de negociação.</t>
  </si>
  <si>
    <t>Divergência entre o limite de alçada do operador parametrizado no sistema e o definido pelo Participante em 10,01% a 20% da amostra analisada.</t>
  </si>
  <si>
    <t>Divergência entre o limite de alçada do operador parametrizado no sistema e o definido pelo Participante em mais de 30% da amostra analisada.</t>
  </si>
  <si>
    <t>O Participante não possui sistema de gravação de voz e/ou de mensagens escritas (sistemas de mensageria) ativo para sua mesa de operações.</t>
  </si>
  <si>
    <t>O Participante não apresentou gravações de ordens ou apresentou gravações de ordens que não reproduzem claramente o diálogo (ou ininteligíveis) em 5,01% a 15% da amostra analisada.</t>
  </si>
  <si>
    <t>O Participante não apresentou gravações de ordens ou apresentou gravações de ordens que não reproduzem claramente o diálogo (ou ininteligíveis) em 15,01% a 30% da amostra analisada.</t>
  </si>
  <si>
    <t>O Participante não apresentou gravações de ordens ou apresentou gravações de ordens que não reproduzem claramente o diálogo (ou ininteligíveis) em 30,01 % a 50% da amostra analisada.</t>
  </si>
  <si>
    <t xml:space="preserve">O Participante não armazena gravações de ordens (voz e/ou sistemas de mensageria) e/ou ordens presenciais registradas por escrito pelo período definido pela regulamentação. </t>
  </si>
  <si>
    <t>Do total de negócios diretos envolvendo pessoas vinculadas e carteira própria, identificamos de 10,01% até 20%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</si>
  <si>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mais de 30%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</si>
  <si>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10,01% até 20% de operações de carteira própria ou pessoas vinculadas ao Participante na contraparte de carteira de valores mobiliários administradas por este, direta ou indiretamente.</t>
  </si>
  <si>
    <t>Do total de negócios diretos envolvendo pessoas vinculadas e carteira própria, identificamos mais de 30% de operações de carteira própria ou pessoas vinculadas ao Participante na contraparte de carteira de valores mobiliários administradas por este, direta ou indiretamente.</t>
  </si>
  <si>
    <t>Operações de repasse sem suporte de contrato válido (tripartite ou brokerage) em 10,01% a 20% da amostra analisada.</t>
  </si>
  <si>
    <t>Operações de repasse sem suporte de contrato válido (tripartite ou brokerage) em mais de 30% da amostra analisada.</t>
  </si>
  <si>
    <r>
      <t xml:space="preserve">Uso de </t>
    </r>
    <r>
      <rPr>
        <u/>
        <sz val="11"/>
        <color theme="1"/>
        <rFont val="Calibri"/>
        <family val="2"/>
        <scheme val="minor"/>
      </rPr>
      <t>sessão(ões) de cliente(s) final(is)</t>
    </r>
    <r>
      <rPr>
        <sz val="11"/>
        <color theme="1"/>
        <rFont val="Calibri"/>
        <family val="2"/>
        <scheme val="minor"/>
      </rPr>
      <t xml:space="preserve"> no(s) sistema(s) de gerenciamento de ordens (OMS) em desacordo com a regulamentação.</t>
    </r>
  </si>
  <si>
    <r>
      <t xml:space="preserve">Uso de </t>
    </r>
    <r>
      <rPr>
        <u/>
        <sz val="11"/>
        <color theme="1"/>
        <rFont val="Calibri"/>
        <family val="2"/>
        <scheme val="minor"/>
      </rPr>
      <t>sessão(ões) de assessor(es) e de mesa de operações</t>
    </r>
    <r>
      <rPr>
        <sz val="11"/>
        <color theme="1"/>
        <rFont val="Calibri"/>
        <family val="2"/>
        <scheme val="minor"/>
      </rPr>
      <t xml:space="preserve"> no(s) sistema(s) de gerenciamento de ordens (OMS) em desacordo com a regulamentação.</t>
    </r>
  </si>
  <si>
    <t>O Participante não apresentou até 3% das ordens analisadas, oriundas de erros de sessão.</t>
  </si>
  <si>
    <t>O Participante não apresentou de 3,01% a 5% das ordens analisadas, oriundas de erros de sessão.</t>
  </si>
  <si>
    <t>O Participante não apresentou de 5,01% a 15%  das ordens analisadas, oriundas de erros de sessão.</t>
  </si>
  <si>
    <t>O Participante não apresentou de 15,01% a 30% das ordens analisadas, oriundas de erros de sessão.</t>
  </si>
  <si>
    <t>O Participante não apresentou de 30,01% a 50% das ordens analisadas, oriundas de erros de sessão.</t>
  </si>
  <si>
    <t>O Participante não apresentou mais de 50% das ordens analisadas, oriundas de erros de sessão.</t>
  </si>
  <si>
    <t>Participante exerce atividade de administração de carteira sem autorização da CVM.</t>
  </si>
  <si>
    <t>Identificamos conflito na informação do Sender Location para as sessões fix contratadas.</t>
  </si>
  <si>
    <t>LIQUIDAÇÂO</t>
  </si>
  <si>
    <t>O Participante não disponibilizou diariamente informações atualizadas sobre as operações realizadas e as posições da carteira para 10,01% a 20% dos clientes analisados.</t>
  </si>
  <si>
    <t>O Participante não disponibilizou diariamente informações atualizadas sobre as operações realizadas e as posições da carteira para mais de 30% dos clientes analisados.</t>
  </si>
  <si>
    <t>O Participante disponibilizou diariamente informações parciais sobre as operações realizadas e as posições da carteira para 10,01% a 20% dos clientes analisados.</t>
  </si>
  <si>
    <t>O Participante disponibilizou diariamente informações parciais sobre as operações realizadas e as posições da carteira para mais de 30% dos clientes analisados.</t>
  </si>
  <si>
    <t>Somatório do saldo devedor médio em conta-corrente de clientes ativos entre R$10.000,01 e R$100.000,00.</t>
  </si>
  <si>
    <t>Somatório do saldo devedor médio em conta-corrente de clientes ativos entre R$100.000,01 e R$500.000,00.</t>
  </si>
  <si>
    <t>Somatório do saldo devedor médio em conta-corrente de clientes ativos entre R$1.000.000,01 e R$5.000.000,00.</t>
  </si>
  <si>
    <t>Somatório do saldo devedor médio em conta-corrente de clientes ativos acima de R$5.000.000,01.</t>
  </si>
  <si>
    <t>Identificamos de 0,26% a 0,50% dos clientes ativos com saldo devedor.</t>
  </si>
  <si>
    <t>Identificamos de 0,51% a 1,0% dos clientes ativos com saldo devedor.</t>
  </si>
  <si>
    <t>Identificamos de 1,01% a 2,0% dos clientes ativos com saldo devedor.</t>
  </si>
  <si>
    <t>Identificamos de 2,01% a 3,0% dos clientes ativos com saldo devedor.</t>
  </si>
  <si>
    <t>Identificamos mais de 3,01% dos clientes ativos com saldo devedor.</t>
  </si>
  <si>
    <t>Identificação de saldo devedor em conta-corrente de Sócios/Controladores.</t>
  </si>
  <si>
    <t>Identificação de saldo devedor em conta-corrente de Pessoas Vinculadas (não Sócios/Controladores).</t>
  </si>
  <si>
    <t>Ausência de documentação comprobatória da titularidade/do favorecido dos cheques referentes aos depósitos e às retiradas registrados nas contas correntes dos clientes em até 30% da amostra analisada.</t>
  </si>
  <si>
    <t>Ausência de documentação comprobatória da titularidade/do favorecido dos cheques referentes aos depósitos e às retiradas registrados nas contas correntes dos clientes entre 30% e 60% da amostra analisada.</t>
  </si>
  <si>
    <t>Ausência de documentação comprobatória da titularidade/do favorecido dos cheques referentes aos depósitos e às retiradas registrados nas contas correntes dos clientes em mais de 60% da amostra analisada.</t>
  </si>
  <si>
    <t>Lançamentos a título de devolução/chamada de margem, proventos e operações registrados nos sistemas da BM&amp;FBOVESPA e de outros,  que não correspondem aos lançamentos registrados nas contas-correntes de clientes.</t>
  </si>
  <si>
    <t>Movimentação financeira (depósito e/ou retiradas de valores) identificada no extrato de conta-corrente do Participante e não registrada nas contas-correntes de clientes e vice-versa.</t>
  </si>
  <si>
    <t>O Participante financiou operações com ações não elegíveis via conta margem em 10,01% a 20% da amostra analisada.</t>
  </si>
  <si>
    <t>O Participante financiou operações com ações não elegíveis via conta margem em mais de 30% da amostra analisada.</t>
  </si>
  <si>
    <t>O Participante financiou operações com derivativos via conta margem em 10,01% a 20% da amostra analisada.</t>
  </si>
  <si>
    <t>O Participante financiou operações com derivativos via conta margem em mais de 30% da amostra analisada.</t>
  </si>
  <si>
    <t>O Participante financiou chamada de margem, taxas e/ou tarifas via conta margem em 10,01% a 20% da amostra analisada.</t>
  </si>
  <si>
    <t>O Participante financiou chamada de margem, taxas e/ou tarifas via conta margem em mais de 30% da amostra analisada.</t>
  </si>
  <si>
    <t>O Participante financiou movimentações financeiras não relacionadas a operações em bolsa via conta margem em 10,01% a 20% da amostra analisada.</t>
  </si>
  <si>
    <t>O Participante financiou movimentações financeiras não relacionadas a operações em bolsa via conta margem em mais de 30% da amostra analisada.</t>
  </si>
  <si>
    <t>Identificação de garantia depositada inferior ao percentual de 140% do valor financiado em 10,01% a 20% da amostra analisada.</t>
  </si>
  <si>
    <t>Identificação de garantia depositada inferior ao percentual de 140% do valor financiado em mais de 30% da amostra analisada.</t>
  </si>
  <si>
    <t>Do total de clientes que operam via conta margem, de 10,01% a 20% não são autorizados pela regulamentação.</t>
  </si>
  <si>
    <t>Do total de clientes que operam via conta margem, mais de 30% não são autorizados pela regulamentação.</t>
  </si>
  <si>
    <t>Cliente realizou operações de financiamento sem contrato de conta margem em 10,01% a 20% da amostra analisada.</t>
  </si>
  <si>
    <t>Cliente realizou operações de financiamento sem contrato de conta margem em mais de 30% da amostra analisada.</t>
  </si>
  <si>
    <t>Ausência de informações mínimas no contrato de conta margem em 10,01% a 20% da amostra analisada.</t>
  </si>
  <si>
    <t>Ausência de informações mínimas no contrato de conta margem em mais de 30% da amostra analisada.</t>
  </si>
  <si>
    <t>Identificamos de 10,01% a 20% de transferência de custódia de/para investidores não residentes em situações não previstas na Resolução CMN 2689, sobre o total de transferências no Participante.</t>
  </si>
  <si>
    <t>Identificamos mais de 30% de transferência de custódia de/para investidores não residentes em situações não previstas na Resolução CMN 2689, sobre o total de transferências no Participante.</t>
  </si>
  <si>
    <t>O Agente de Custódia não disponibilizou extratos da conta de custódia para o investidor titular da conta em 10,01% a 20% da amostra analisada.</t>
  </si>
  <si>
    <t>O Agente de Custódia não disponibilizou extratos da conta de custódia para o investidor titular da conta em mais de 30% da amostra analisada.</t>
  </si>
  <si>
    <t>O Participante não emfiniu/cadastrou os limites operacionais em 1,01% a 5% dos clientes.</t>
  </si>
  <si>
    <t>O Participante não emfiniu/cadastrou os limites operacionais em 5,01% a 10% dos clientes.</t>
  </si>
  <si>
    <t>O Participante não emfiniu/cadastrou os limites operacionais em 10,01% a 20% dos clientes.</t>
  </si>
  <si>
    <t>O Participante não emfiniu/cadastrou os limites operacionais em 20,01% a 30% dos clientes.</t>
  </si>
  <si>
    <t>O Participante não definiu/cadastrou os limites operacionais para mais de 30% dos clientes.</t>
  </si>
  <si>
    <t>Limites operacionais divergentes do calculado conforme procedimento do Participante.</t>
  </si>
  <si>
    <t>O Participante não realiza monitoramento dos limites operacionais ao longo do dia em 10,01% a 20% de seus clientes.</t>
  </si>
  <si>
    <t>O Participante não realiza monitoramento dos limites operacionais ao longo do dia em mais de 30% de seus clientes.</t>
  </si>
  <si>
    <t>Não identificamos tratamento pelo Participante para a extrapolação de limites em 10,01% a 20% dos clientes.</t>
  </si>
  <si>
    <t>Não identificamos tratamento pelo Participante para a extrapolação de limites em mais de 30% dos clientes.</t>
  </si>
  <si>
    <t>Identificação de falhas na definição dos parâmetros mínimos nas ferramentas de gestão de risco pré-negociação utilizadas para controle do risco decorrente das operações realizadas por seus clientes usuários do modelo DMA (Direct Market Access) em 10,01% a 20%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</si>
  <si>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mais de 30% da amostra analisada.</t>
  </si>
  <si>
    <t>O Departamento de Auto-Regulação e o Conselho de Auto-Regulação devem possuir amplo acesso a registros e outros documentos relacionados às atividades operacionais dos mercados que lhes incumba fiscalizar, da entidade de compensação e liquidação que preste esses serviços para os mercados, se for o caso, e das pessoas autorizadas a operar, contando, para tanto, com o dever de cooperação do Diretor Geral e mantendo à disposição da CVM e do Banco Central do Brasil, se for o caso, os relatórios de auditoria realizados.</t>
  </si>
  <si>
    <t>O Diretor responsável por controles internos deverá emitir relatório semestral de avaliação dos controles internos do Participante e enviá-lo formalmente ao Diretor de Relações com Mercado e à Diretoria de Auditoria da BM&amp;FBOVESPA, abrangendo, pelo menos, os seguintes aspectos e considerando, pelo menos, a conformidade com o Roteiro Básico do PQO: Avaliação dos controles relacionados aos processos de Execução de Ordens, Cadastro de Clientes, Gestão de Riscos, Custódia e Liquidação; Monitoração da conformidade dos procedimentos executados pelo Participante em relação às suas Regras e Parâmetros de Atuação, em especial quanto à atuação de pessoas vinculadas e carteira própria; Avaliação da segregação das funções desempenhadas pelos integrantes do Participante, de forma que seja evitado o conflito de interesses; Acompanhamento da efetividade das medidas corretivas e dos planos de ação definidos para mitigar os riscos identificados; Atuação de profissionais terceirizados, inclusive os que estejam em ambiente físico externo, segundo os critérios de controles internos do Participante; Monitoração da existência e validade da certificação dos profissionais que atuam nos mercados da BM&amp;FBOVESPA e do seu credenciamento junto à BM&amp;FBOVESPA; Monitoração da adequação dos investimentos em relação ao perfil dos clientes, conforme regras definidas pelo Participante; Prevenção e detecção de lavagem de dinheiro; Segurança das informações: gerenciamento de acessos e senhas (redes, sistemas e bancos de dados, incluindo o canal de relacionamento eletrônico com o cliente) e identificação dos sistemas sem trilhas de auditoria; Continuidade dos negócios: acompanhamento e avaliação das atualizações e dos resultados dos testes em relação aos objetivos estabelecidos;Registro das situações de indisponibilidade dos sistemas, das redes, dos canais de comunicação (inclusive gravação de voz e mensageria instantânea).</t>
  </si>
  <si>
    <t>Art. 9º da Res. CMN 4009</t>
  </si>
  <si>
    <t>SIM</t>
  </si>
  <si>
    <t>O Participante não encaminhou relatório de controles internos à BSM.</t>
  </si>
  <si>
    <t>Identificação de profissionais não certificados em 10,01% a 20% dos certificáveis.</t>
  </si>
  <si>
    <t>Identificação de profissionais não certificados em mais de 30% dos certificáveis.</t>
  </si>
  <si>
    <t>Identificação de profissionais não credenciados em 10,01% a 20% dos credenciáveis.</t>
  </si>
  <si>
    <t>Identificação de profissionais não credenciados em mais de 30% dos credenciáveis.</t>
  </si>
  <si>
    <t>O Participante não possui estrutura de Controles Internos (Estrutural).</t>
  </si>
  <si>
    <r>
      <t xml:space="preserve">Identificamos ocorrência de falhas em até 10% dos </t>
    </r>
    <r>
      <rPr>
        <u/>
        <sz val="11"/>
        <color theme="1"/>
        <rFont val="Calibri"/>
        <family val="2"/>
        <scheme val="minor"/>
      </rPr>
      <t>processos analisados no Participante</t>
    </r>
    <r>
      <rPr>
        <sz val="11"/>
        <color theme="1"/>
        <rFont val="Calibri"/>
        <family val="2"/>
        <scheme val="minor"/>
      </rPr>
      <t>. Os controles internos e os procedimentos relacionados devem ser implantados de forma a evitar a reiterada ocorrência de falhas.</t>
    </r>
  </si>
  <si>
    <t>Nos testes realizados identificamos de 2 a 3 pontos  não identificados no relatório semestral do Participante.</t>
  </si>
  <si>
    <t>Nos testes realizados identificamos mais de 5 pontos recorrentes não identificados no relatório semestral  do Participante.</t>
  </si>
  <si>
    <t>O Participante não possui procedimento para identificar Pessoas Politicamentes Expostas.</t>
  </si>
  <si>
    <t>O Participante não identificou de 10,01% até 20% das Pessoas Politicamente Expostas.</t>
  </si>
  <si>
    <t>O Participante não identificou mais de 30% das Pessoas Politicamente Expostas.</t>
  </si>
  <si>
    <t>O Participante não monitora as operações de Pessoas Politicamentes Expostas.</t>
  </si>
  <si>
    <t>O Participante não monitora de 10,01% até 20% das Pessoas Politicamente Expostas.</t>
  </si>
  <si>
    <t>O Participante não monitora mais de 30% das Pessoas Politicamente Expostas.</t>
  </si>
  <si>
    <t>O Participante não monitora de 0,51 % até 5% dos clientes referentes as exigências definidas no inciso I.</t>
  </si>
  <si>
    <t>O Participante não monitora de 10,01% até 20% dos clientes referentes as exigências definidas no inciso I.</t>
  </si>
  <si>
    <t>O Participante não monitora mais de 30% dos clientes referentes as exigências definidas no inciso I.</t>
  </si>
  <si>
    <t>O Participante não apresentou as análises do resultado do monitoramento referente as operações cujos valores são incompatíveis com a ocupação profissional, os rendimentos e/ou a situação financeira ou patrimonial do cliente.</t>
  </si>
  <si>
    <t>O Participante não monitora de 0,51 % até 5% dos clientes referentes as exigências definidas no inciso II.</t>
  </si>
  <si>
    <t>O Participante não monitora de 10,01% até 20% dos clientes referentes as exigências definidas no inciso II.</t>
  </si>
  <si>
    <t>O Participante não monitora mais de 30% dos clientes referentes as exigências definidas no inciso II.</t>
  </si>
  <si>
    <t>O Participante não apresentou as análises do resultado do monitoramento referente as operações realizadas entre as mesmas partes ou em benefício das mesmas partes, nas quais haja seguidos ganhos ou perdas no que se refere a algum dos envolvidos.</t>
  </si>
  <si>
    <t>O Participante não monitora de 10,01% até 20% dos clientes referentes as exigências definidas no inciso III.</t>
  </si>
  <si>
    <t>O Participante não monitora mais de 30% dos clientes referentes as exigências definidas no inciso III.</t>
  </si>
  <si>
    <t xml:space="preserve">O Participante não apresentou as análises do resultado do monitoramento referente as operações que evidenciem oscilação significativa em relação ao volume e/ou freqüência de negócios de qualquer das partes envolvidas. </t>
  </si>
  <si>
    <t>O Participante não monitora de 10,01% até 20% dos clientes referentes as exigências definidas no inciso IV.</t>
  </si>
  <si>
    <t>O Participante não monitora mais de 30% dos clientes referentes as exigências definidas no inciso IV.</t>
  </si>
  <si>
    <t>O Participante não apresentou as análises do resultado do monitoramento referente as operações cujos desdobramentos contemplem características que possam constituir artifício para burla da identificação dos efetivos envolvidos e/ou beneficiários respectivos.</t>
  </si>
  <si>
    <t>O Participante não monitora de 10,01% até 20% dos clientes referentes as exigências definidas no inciso V.</t>
  </si>
  <si>
    <t>O Participante não monitora mais de 30% dos clientes referentes as exigências definidas no inciso V.</t>
  </si>
  <si>
    <t>O Participante não apresentou as análises do resultado do monitoramento referente as operações cujas características e/ou desdobramentos evidenciem atuação, de forma contumaz, em nome de terceiros.</t>
  </si>
  <si>
    <t>O Participante não monitora de 10,01% até 20% dos clientes referentes as exigências definidas no inciso VI.</t>
  </si>
  <si>
    <t>O Participante não monitora mais de 30% dos clientes referentes as exigências definidas no inciso VI.</t>
  </si>
  <si>
    <t xml:space="preserve">O Participante não apresentou as análises do resultado do monitoramento referente as operações que evidenciem mudança repentina e objetivamente injustificada relativamente às modalidades operacionais usualmente utilizadas pelo(s) envolvido(s). </t>
  </si>
  <si>
    <t>O Participante não monitora de 10,01% até 20% dos clientes referentes as exigências definidas no inciso VII.</t>
  </si>
  <si>
    <t>O Participante não monitora mais de 30% dos clientes referentes as exigências definidas no inciso VII.</t>
  </si>
  <si>
    <t xml:space="preserve">O Participante não apresentou as análises do resultado do monitoramento referente as operações realizadas com finalidade de gerar perda ou ganho para as quais falte, objetivamente, fundamento econômico.  </t>
  </si>
  <si>
    <t>O Participante não monitora de 10,01% até 20% dos clientes referentes as exigências definidas no inciso VIII.</t>
  </si>
  <si>
    <t>O Participante não monitora mais de 30% dos clientes referentes as exigências definidas no inciso VIII.</t>
  </si>
  <si>
    <t xml:space="preserve">O Participante não apresentou as análises do resultado do monitoramento referente as operações com a participação de pessoas naturais residentes ou entidades constituídas em países e territórios não cooperantes, nos termos das cartas circulares editadas pelo Conselho de Controle de Atividades Financeiras – COAF. </t>
  </si>
  <si>
    <t>O Participante não monitora de 10,01% até 20% dos clientes referentes as exigências definidas no inciso IX.</t>
  </si>
  <si>
    <t>O Participante não monitora mais de 30% dos clientes referentes as exigências definidas no inciso IX.</t>
  </si>
  <si>
    <t xml:space="preserve">O Participante não apresentou as análises do resultado do monitoramento referente as operações liquidadas em espécie, se e quando permitido. </t>
  </si>
  <si>
    <t xml:space="preserve">X – O Participante não monitora as transferências privadas, sem motivação aparente,  de recursos e de valores mobiliários. </t>
  </si>
  <si>
    <t xml:space="preserve">X – O Participante monitora parcialmente as transferências privadas, sem motivação aparente,  de recursos e de valores mobiliários. </t>
  </si>
  <si>
    <t>O Participante não monitora de 10,01% até 20% dos clientes referentes as exigências definidas no inciso X.</t>
  </si>
  <si>
    <t>O Participante não monitora mais de 30% dos clientes referentes as exigências definidas no inciso X.</t>
  </si>
  <si>
    <t xml:space="preserve">O Participante não apresentou as análises do resultado do monitoramento referente as transferências privadas, sem motivação aparente,  de recursos e de valores mobiliários. </t>
  </si>
  <si>
    <t>O Participante não monitora de 10,01% até 20% dos clientes referentes as exigências definidas no inciso XI.</t>
  </si>
  <si>
    <t>O Participante não monitora mais de 30% dos clientes referentes as exigências definidas no inciso XI.</t>
  </si>
  <si>
    <t xml:space="preserve">O Participante não apresentou as análises do resultado do monitoramento referente as operações cujo grau de complexidade e risco se afigurem incompatíveis com a qualificação técnica do cliente ou de seu representante. </t>
  </si>
  <si>
    <t>XII – O Participante monitora parcialemente os depósitos ou transferências realizadas por terceiros, para a liquidação de operações de cliente, ou para prestação de garantia  em operações nos mercados de liquidação futura.</t>
  </si>
  <si>
    <t>O Participante não monitora de 10,01% até 20% dos clientes referentes as exigências definidas no inciso XII.</t>
  </si>
  <si>
    <t>O Participante não monitora mais de 30% dos clientes referentes as exigências definidas no inciso XII.</t>
  </si>
  <si>
    <t>O Participante não apresentou as análises do resultado do monitoramento referente os depósitos ou transferências realizadas por terceiros, para a liquidação de operações de cliente, ou para prestação de garantia  em operações nos mercados de liquidação futura.</t>
  </si>
  <si>
    <t>O Participante não monitora mais de 30% dos clientes referentes as exigências definidas no inciso XIII.</t>
  </si>
  <si>
    <t>O Participante não apresentou as análises do resultado do monitoramento referente os pagamentos a terceiros, sob qualquer forma, por conta de liquidação de operações ou resgates de valores depositados em garantia, registrados em nome do cliente.</t>
  </si>
  <si>
    <t>O Participante não monitora de 10,01% até 20% dos clientes referentes as exigências definidas no inciso XIV.</t>
  </si>
  <si>
    <t>O Participante não monitora mais de 30% dos clientes referentes as exigências definidas no inciso XIV.</t>
  </si>
  <si>
    <t>O Participante não apresentou as análises do resultado do monitoramento referente as situações em que não seja possível manter atualizadas as informações cadastrais de seus clientes.</t>
  </si>
  <si>
    <t>O Participante não monitora de 10,01% até 20% dos clientes referentes as exigências definidas no inciso XV.</t>
  </si>
  <si>
    <t>O Participante não monitora mais de 30% dos clientes referentes as exigências definidas no inciso XV.</t>
  </si>
  <si>
    <t>O Participante não apresentou as análises do resultado do monitoramento referente as situações e operações em que não seja possível identificar o beneficiário final.</t>
  </si>
  <si>
    <t>XVI  – O Participante monitora parcialmente as situações em que as diligências previstas no art. 3º-A não possam ser concluídas.</t>
  </si>
  <si>
    <t>O Participante não monitora de 10,01% até 20% dos clientes referentes as exigências definidas no inciso XVI.</t>
  </si>
  <si>
    <t>O Participante não monitora mais de 30% dos clientes referentes as exigências definidas no inciso XVI.</t>
  </si>
  <si>
    <t>O Participante não apresentou as análises do resultado do monitoramento referente as situações em que as diligências previstas no art. 3º-A não possam ser concluídas.</t>
  </si>
  <si>
    <t>O Participante não monitora as operações realizadas de 10,01% até 20% dos investidores não-residentes, especialmente quando constituídos sob a forma de trusts e sociedades com títulos ao portador.</t>
  </si>
  <si>
    <t>O Participante não monitora as operações realizadas em mais de 30% dos investidores não-residentes, especialmente quando constituídos sob a forma de trusts e sociedades com títulos ao portador.</t>
  </si>
  <si>
    <t>O Participante não apresentou as análises do resultado do monitoramento referente as operações realizadas por investidores não-residentes, especialmente quando constituídos sob a forma de trusts e sociedades com títulos ao portador.</t>
  </si>
  <si>
    <t>O Participante não monitora as operações realizadas de 10,01% até 20% dos investidores com grandes fortunas geridas por áreas de instituições financeiras voltadas para clientes com este perfil (“private banking”).</t>
  </si>
  <si>
    <t>O Participante não monitora as operações realizadas em mais de 30% dos investidores com grandes fortunas geridas por áreas de instituições financeiras voltadas para clientes com este perfil (“private banking”).</t>
  </si>
  <si>
    <t>O Participante não apresentou as análises do resultado do monitoramento referente as operações realizadas por investidores com grandes fortunas geridas por áreas de instituições financeiras voltadas para clientes com este perfil (“private banking”).</t>
  </si>
  <si>
    <t>Identificação de colaboradores que não passaram por treinamento de PLD em 10,01% a 20% dos funcionários.</t>
  </si>
  <si>
    <t>Identificação de colaboradores que não passaram por treinamento de PLD em mais de 30% dos funcionários.</t>
  </si>
  <si>
    <t>Art. 13.  É vedado ao agente autônomo de investimento ou à pessoa jurídica constituída na forma do art. 2º:
§ 2º  O disposto no inciso I não se aplica à atividade de distribuição de cotas de fundos de investimento por agentes autônomos.</t>
  </si>
  <si>
    <t>Até 1% dos agentes autônomos de investimentos contratados pelo Participante indicados como pessoas autorizadas a emitir ordens no cadastro do cliente.</t>
  </si>
  <si>
    <t>Entre 1,01% e 5% dos agentes autônomos de investimentos contratados pelo Participante indicados como pessoas autorizadas a emitir ordens no cadastro do cliente.</t>
  </si>
  <si>
    <t>Entre 5,01% e 10% dos agentes autônomos de investimentos contratados pelo Participante indicados como pessoas autorizadas a emitir ordens no cadastro do cliente.</t>
  </si>
  <si>
    <t>Entre 10,01% e 20% dos agentes autônomos de investimentos contratados pelo Participante indicados como pessoas autorizadas a emitir ordens no cadastro do cliente.</t>
  </si>
  <si>
    <t>Entre 20,01% e 30% dos agentes autônomos de investimentos contratados pelo Participante indicados como pessoas autorizadas a emitir ordens no cadastro do cliente.</t>
  </si>
  <si>
    <t>Mais de 30% dos agentes autônomos de investimentos contratados pelo Participante indicados como pessoas autorizadas a emitir ordens no cadastro do cliente.</t>
  </si>
  <si>
    <t>Até 1% dos agentes autônomos de investimentos contratados pelo Participante atuando como procurador ou gestor do cliente.</t>
  </si>
  <si>
    <t>Entre 1,01% e 5% dos agentes autônomos de investimentos contratados pelo Participante atuando como procurador ou gestor do cliente.</t>
  </si>
  <si>
    <t>Entre 5,01% e 10% dos agentes autônomos de investimentos contratados pelo Participante atuando como procurador ou gestor do cliente.</t>
  </si>
  <si>
    <t>Entre 10,01% e 20% dos agentes autônomos de investimentos contratados pelo Participante atuando como procurador ou gestor do cliente.</t>
  </si>
  <si>
    <t>Entre 20,01% e 30% dos agentes autônomos de investimentos contratados pelo Participante atuando como procurador ou gestor do cliente.</t>
  </si>
  <si>
    <t>Mais de 30% dos agentes autônomos de investimentos contratados pelo Participante atuando como procurador ou gestor do cliente.</t>
  </si>
  <si>
    <t>Divergência entre as informações sobre sócios de AAI fornecidas pelo Participante e as identificadas nas visitadas e/ou nos documentos dos Contratos Sociais.</t>
  </si>
  <si>
    <t>Identificação de agente autônomo utilizando senhas ou assinaturas eletrônicas de uso exclusivo do cliente para transmissão de ordens por meio de sistema eletrônico.</t>
  </si>
  <si>
    <t>Identificação de agente autônomo confeccionando e enviando para os clientes extratos contendo informações sobre as operações realizadas ou posições em aberto.</t>
  </si>
  <si>
    <t>Os agentes autônomos de investimento contratados descumpriram regras, procedimentos ou controles internos adotados pelo Participante.</t>
  </si>
  <si>
    <t>Segregação de ambientes inadequada nas dependências de até 10% dos agentes autônomos de investimento visitados.</t>
  </si>
  <si>
    <t>Segregação de ambientes inadequada nas dependências de 10,01% a 30% dos agentes autônomos de investimento visitados.</t>
  </si>
  <si>
    <t>Segregação de ambientes inadequada nas dependências de 30,01% a 60% dos agentes autônomos de investimento visitados.</t>
  </si>
  <si>
    <t>Segregação de ambientes inadequada nas dependências de mais de 60% dos agentes autônomos de investimento visitados.</t>
  </si>
  <si>
    <t>A gestão de carteira dos Clubes de Investimentos deve ser realizada por pessoa natural ou jurídica autorizada previamente pela CVM e vedada a Agentes Autônomos de Investimentos.</t>
  </si>
  <si>
    <t>Nenhum cotista pode ser titular de mais de 40% do total das cotas. Caso essa hipótese ocorra, o Clube de Investimento terá o prazo de 60 dias corridos para enquadrar-se no referido limite, sendo que, durante esse prazo, o cotista desenquadrado não poderá subescrever novas cotas.</t>
  </si>
  <si>
    <t>O clube de investimentos é constituído por no mínimo 3 e no máximo 50 cotistas pessoas naturais.</t>
  </si>
  <si>
    <t>O clube de investimentos será constituído por no mínimo 3 e no máximo 50 cotistas.</t>
  </si>
  <si>
    <t>O clube de investimentos não pode realizar operações fora de mercados autorizados, adquirir títulos ou valores mobiliários de emissão do administrador, gestor ou de empresas a eles ligadas e adquirir cotas de fundos de investimento administrados ou geridos pelo administrador, pelo gestor ou por empresas a eles ligada.</t>
  </si>
  <si>
    <t>O contrato firmado entre o Administrador e o Gestor da carteira do clube de investimentos deve prever a responsabilidade solidária entre o administrador e o gestor contratado por eventuais prejuízos causados aos cotistas do Clube em virtude das condutas contrárias à lei, à regulamentação ou ao estatuto.</t>
  </si>
  <si>
    <t>Identificamos Agente Autônomo de Investimento realizando gestão de carteira para até 20% dos clubes de investimentos analisados.</t>
  </si>
  <si>
    <t>Identificamos Agente Autônomo de Investimento realizando gestão de carteira para 20,01% a 40% dos clubes de investimentos analisados.</t>
  </si>
  <si>
    <t>Identificamos Agente Autônomo de Investimento realizando gestão de carteira para 40,01% a 60% dos clubes de investimentos analisados.</t>
  </si>
  <si>
    <t>Identificamos Agente Autônomo de Investimento realizando gestão de carteira para mais de 60% dos clubes de investimentos analisados.</t>
  </si>
  <si>
    <t>Divergência da composição da carteira do clube de investimento conforme disposto no Estatuto do clube e na regulamentação com a divulgada nos meios de comunicação do Participante.</t>
  </si>
  <si>
    <t>Cotista realizando gestão de carteira de mais de um clube de investimento.</t>
  </si>
  <si>
    <t>Envio parcial de informações aos cotistas em até 20% dos clubes de investimentos analisados.</t>
  </si>
  <si>
    <t>Envio parcial de informações aos cotistas em 20,01% a 40% dos clubes de investimentos analisados.</t>
  </si>
  <si>
    <t>Envio parcial de informações aos cotistas em 40,01% a 60% dos clubes de investimentos analisados.</t>
  </si>
  <si>
    <t>Envio parcial de informações aos cotistas em mais de 60% dos clubes de investimentos analisados.</t>
  </si>
  <si>
    <t>RB116</t>
  </si>
  <si>
    <t>RB117</t>
  </si>
  <si>
    <t>As senhas de acesso à rede e aos sistemas internos devem seguir, pelo menos, os seguintes parâmetros: Tamanho mínimo: 6 (seis) caracteres; Tempo máximo de expiração: 45 (quarenta e cinco) dias; Quantidade máxima de tentativas antes do bloqueio: 3 (três); Duração do bloqueio: desbloqueio pelo administrador; Histórico mínimo de senhas utilizadas: 6 (seis); Complexidade: ativada; Serem armazenadas de forma criptografadas.</t>
  </si>
  <si>
    <t>OC 053/2012</t>
  </si>
  <si>
    <t>RB120</t>
  </si>
  <si>
    <t>RB121</t>
  </si>
  <si>
    <t>O acesso aos sistemas, bancos de dados e redes – próprios ou adquiridos de terceiros ou da BM&amp;FBOVESPA – deve seguir as seguintes características: Usuário individual e único; Estar protegido por senha; Ser concedido conforme matriz de segregação de funções para evitar conflito de interesses; Ser aprovado pelo proprietário da informação; Ser concedido somente a profissionais que possuam vínculo com o Participante.
O Participante deve administrar os acessos (concessão, alteração e exclusão) para manter as características descritas.</t>
  </si>
  <si>
    <t>A Política de Segurança das Informações não é divulgada para todos os funcionários e colaboradores.</t>
  </si>
  <si>
    <t>Falha no processo de divulgação da Política de Segurança das Informações aos funcionários e colaboradores.</t>
  </si>
  <si>
    <t>Ausência de monitoração dos acessos e das atividades realizadas nos banco de dados.</t>
  </si>
  <si>
    <t>Falha na monitoração dos acessos e das atividades realizadas nos bancos de dados ou monitoração parcial (parte dos bancos de dados) ou falta de evidência da monitoração.</t>
  </si>
  <si>
    <r>
      <t xml:space="preserve">O Participante possui parâmetros de senhas com configuração abaixo do mínimo </t>
    </r>
    <r>
      <rPr>
        <u/>
        <sz val="11"/>
        <color theme="1"/>
        <rFont val="Calibri"/>
        <family val="2"/>
        <scheme val="minor"/>
      </rPr>
      <t>apenas</t>
    </r>
    <r>
      <rPr>
        <sz val="11"/>
        <color theme="1"/>
        <rFont val="Calibri"/>
        <family val="2"/>
        <scheme val="minor"/>
      </rPr>
      <t xml:space="preserve"> em casos de limitação dos sistemas contratados de terceiros.</t>
    </r>
  </si>
  <si>
    <t>Até 20% dos parâmetros de senha da rede e dos sistemas internos avaliados estão abaixo do mínimo requerido.</t>
  </si>
  <si>
    <t>De 21% a 50% dos parâmetros de senha da rede e dos sistemas internos avaliados estão abaixo do mínimo requerido.</t>
  </si>
  <si>
    <t>Acima de 51% dos parâmetros de senha da rede e dos sistemas internos avaliados estão abaixo do mínimo requerido.</t>
  </si>
  <si>
    <t>Até 10% dos sistemas avaliados não possuem pelo menos uma trilha de auditoria.</t>
  </si>
  <si>
    <t>De 11% a 30% dos sistemas avaliados não possuem pelo menos uma trilha de auditoria.</t>
  </si>
  <si>
    <t>De 31% a 50% dos sistemas avaliados não possuem pelo menos uma trilha de auditoria.</t>
  </si>
  <si>
    <t>Acima de 51% dos sistemas avaliados não possuem pelo menos uma trilha de auditoria.</t>
  </si>
  <si>
    <t>Insuficiência (data/hora, usuário ou evento) de pelos menos uma trilha de auditoria no total de 11% a 30% dos sistemas avaliados.</t>
  </si>
  <si>
    <t>Insuficiência (data/hora, usuário ou evento) de pelo menos uma trilha de auditoria no total de 31% a 50% dos sistemas avaliados.</t>
  </si>
  <si>
    <t>Insuficiência (data/hora, usuário ou evento) de pelo menos uma trilha de auditoria para mais de 51% dos sistemas avaliados.</t>
  </si>
  <si>
    <t>De 11% a 30% dos sistemas avaliados possuem pelo menos uma trilha de auditoria com período de retenção inferior ao exigido na norma.</t>
  </si>
  <si>
    <t>De 31% a 50% dos sistemas avaliados possuem pelo menos uma trilha de auditoria com período de retenção inferior ao exigido na norma.</t>
  </si>
  <si>
    <t>Mais de 51% dos sistemas avaliados possuem pelo menos uma trilha de auditoria com período de retenção inferior ao exigido na norma.</t>
  </si>
  <si>
    <t xml:space="preserve">Até 10% dos sistemas de roteamento de ordens avaliados não possuem trilha de origem das ofertas (IP do usuário ou forma equivalente). </t>
  </si>
  <si>
    <t xml:space="preserve">De 11% a 30% dos sistemas de roteamento de ordens avaliados não possuem trilha de origem das ofertas (IP do usuário ou forma equivalente). </t>
  </si>
  <si>
    <t xml:space="preserve">De 31% a 50% dos sistemas de roteamento de ordens avaliados não possuem trilha de origem das ofertas (IP do usuário ou forma equivalente). </t>
  </si>
  <si>
    <t xml:space="preserve">Mais de 50% dos sistemas de roteamento de ordens avaliados não possuem trilha de origem das ofertas (IP do usuário ou forma equivalente). </t>
  </si>
  <si>
    <r>
      <t>Ausência de parte dos arquivos das trilhas de auditoria de origem das ofertas (IP do usuário ou forma equivalente) dos sistemas de roteamento de ordens.</t>
    </r>
    <r>
      <rPr>
        <u/>
        <sz val="11"/>
        <color theme="1"/>
        <rFont val="Calibri"/>
        <family val="2"/>
        <scheme val="minor"/>
      </rPr>
      <t xml:space="preserve"> Exemplo</t>
    </r>
    <r>
      <rPr>
        <sz val="11"/>
        <color theme="1"/>
        <rFont val="Calibri"/>
        <family val="2"/>
        <scheme val="minor"/>
      </rPr>
      <t>: Da trilha de auditoria de determinado sistema de negociação, 2% das ofertas não possuem a origem (IP do usuário). Para  insuficiência acima de 20% será considerado como trilha insuficiente.</t>
    </r>
  </si>
  <si>
    <t>Insuficiência da trilha de origem das ofertas (IP do usuário ou forma equivalente) em até 10% dos sistemas de roteamento de ordens avaliados.</t>
  </si>
  <si>
    <t>Insuficiência da trilha de origem das ofertas (IP do usuário ou forma equivalente) de 11% a 30% dos sistemas de roteamento de ordens avaliados.</t>
  </si>
  <si>
    <t>Insuficiência da trilha de origem das ofertas (IP do usuário ou forma equivalente) de  mais de 31% dos sistemas de roteamento de ordens avaliados.</t>
  </si>
  <si>
    <t>Falhas em até 01 critério de segurança do canal de relacionamento eletrônico utilizado para transações.</t>
  </si>
  <si>
    <t>Falhas em até 02 critérios de segurança do canal de relacionamento eletrônico utilizado para transações.</t>
  </si>
  <si>
    <t>Falhas em mais de 02 critérios de segurança do canal de relacionamento eletrônico utilizado para transações.</t>
  </si>
  <si>
    <t>O Participante  não disponibiliza informações a todos seus clientes sobre práticas de segurança da informação.</t>
  </si>
  <si>
    <t>Não existe processo para administração de acessos (concessão, alteração, e exclusão) da rede, sistemas e banco de dados.</t>
  </si>
  <si>
    <t xml:space="preserve">O processo de administração de acessos (concessão, alteração, e exclusão) não contempla algum sistema, redes ou bancos de dados ou não é aplicável para parte dos colaboradores. </t>
  </si>
  <si>
    <t>Não foi definido proprietário da informação ou ele não participa do processo de administração de acessos (concessão, alteração, e exclusão) da rede, sistemas e bancos de dados.</t>
  </si>
  <si>
    <t>Falhas em até 10% da amostra selecionada para teste da aderência ao processo de administração de acessos definido.</t>
  </si>
  <si>
    <t>Falhas de 11% a 30% da amostra selecionada para teste da aderência ao processo de administração de acessos definido.</t>
  </si>
  <si>
    <t>Falhas de 31% a 50% da amostra selecionada para teste da aderência ao processo de administração de acessos definido.</t>
  </si>
  <si>
    <t>Falhas superior a 51% da amostra selecionada para teste da aderência ao processo de concessão de acesso definido. Para falhas de 100% será considerado que não existe processo de administração de acessos.</t>
  </si>
  <si>
    <t>Foi identificado até 01 usuário genérico por sistema, na média, para os sistemas avaliados.</t>
  </si>
  <si>
    <t>Foram identificados até 02 usuários genéricos por sistema, na média, para os sistemas avaliados.</t>
  </si>
  <si>
    <t>Foram identificados até 04 usuários genéricos por sistema, na média, para os sistemas avaliados.</t>
  </si>
  <si>
    <t>Foram identificados acima de 04 usuários genéricos por sistema , na média, para os sistemas avaliados.</t>
  </si>
  <si>
    <t>Houve utilização do(s) usuário(s) genérico(s) para os sistemas, exceto de negociação.</t>
  </si>
  <si>
    <t>Houve utilização do(s) usuário(s) genérico(s) para os sistemas de negociação.</t>
  </si>
  <si>
    <t>Foi identificado até 01 usuário desligado por sistema, na média, para os sistemas avaliados.</t>
  </si>
  <si>
    <t>Foram identificados até 02 usuários desligados por sistema, na média, para os sistemas avaliados.</t>
  </si>
  <si>
    <t>Foram identificados até 03 usuários desligados por sistema, na média, para os sistemas avaliados.</t>
  </si>
  <si>
    <t>Foram identificados acima de 03 usuários desligados por sistema, na média, para os sistemas avaliados.</t>
  </si>
  <si>
    <t>Houve utilização do(s) usuário(s) desligado (s) para os sistemas, exceto de negociação.</t>
  </si>
  <si>
    <t>Houve utilização do(s) usuário(s) desligados (s) para os sistemas de negociação.</t>
  </si>
  <si>
    <t>Foi identificado até 01 usuário sem vínculo/não identificado  por sistema, na média, para os sistemas avaliados.</t>
  </si>
  <si>
    <t>Foram identificados até 02 usuários sem vínculo/não identificado por sistema, na média, para os sistemas avaliados.</t>
  </si>
  <si>
    <t>Foram identificados até 03 usuários sem vínculo/não identificado por sistema, na média, para os sistemas avaliados.</t>
  </si>
  <si>
    <t>Foram identificados acima de 03 usuários sem vínculo/não identificado por sistema, na média, para os sistemas avaliados.</t>
  </si>
  <si>
    <t>Houve utilização do usuário sem vínculo/não identificado em sistemas, banco de dados (exceto de negociação) e rede.</t>
  </si>
  <si>
    <t>Houve utilização do usuário sem vínculo/não identificado em sistemas de negociação.</t>
  </si>
  <si>
    <t>A matriz de segregação de funções definida pelo Participante é insuficiente, não é aplicável para parte das áreas/cargos/sistemas do Participante ou não contempla algum conflito.</t>
  </si>
  <si>
    <t>Foi identificado até 01 usuário por sistema, na média, para os sistemas avaliados com acesso em desacordo com a matriz de segregação de funções ou com a função desempenhada e/ou com acesso conflitante.</t>
  </si>
  <si>
    <t>Foram identificados até 02 usuários por sistema, na média, para os sistemas avaliados com acesso em desacordo com a matriz de segregação de funções ou com a função desempenhada e/ou com acesso conflitante.</t>
  </si>
  <si>
    <t>Foram identificados até 03 usuários por sistema, na média, para os sistemas avaliados com acesso em desacordo com a matriz de segregação de funções ou com a função desempenhada e/ou com acesso conflitante.</t>
  </si>
  <si>
    <t>Foram identificados até 04 usuários por sistema, na média, para os sistemas avaliados com acesso em desacordo com a matriz de segregação de funções ou com a função desempenhada e/ou com acesso conflitante.</t>
  </si>
  <si>
    <t>Foram identificados usuários compartilhados na Rede e/ou sistemas avaliados, exceto de negociação.</t>
  </si>
  <si>
    <t>Foram identificados usuários compartilhados nos sistemas de negociação avaliados.</t>
  </si>
  <si>
    <t>Foi identificado dados de usuário e senha  de sistemas armazenados em local com acesso indevido (exemplo: arquivo de senhas na rede com acesso de diversos usuários, ou usuários que podem mudar senhas de clientes ou alteração de senha de cliente de maneira inadequada).</t>
  </si>
  <si>
    <t>Foi identificado AAIs/operadores/clientes/não autorizados com acesso administrativo em ferramentas de negociação (pelo menos  permissão para gerenciamento de usuários)</t>
  </si>
  <si>
    <t xml:space="preserve">Foi identificado AAIs/operadores/clientes/não autorizados com acesso a inserir ofertas em nome/sessão de clientes finais em sistemas de negociação. </t>
  </si>
  <si>
    <t xml:space="preserve">Houve utilização desse (s) usuário (s) para inserir ofertas em nome/sessão de cliente final. </t>
  </si>
  <si>
    <t xml:space="preserve">Sistema de gerenciamento de ordens (OMS) com sessão configurada errada. </t>
  </si>
  <si>
    <r>
      <t xml:space="preserve">O CPD não é mantido em ambiente exclusivo </t>
    </r>
    <r>
      <rPr>
        <sz val="11"/>
        <color theme="1"/>
        <rFont val="Calibri"/>
        <family val="2"/>
        <scheme val="minor"/>
      </rPr>
      <t>ou parte da infraestrutura não está no CPD (servidor).</t>
    </r>
  </si>
  <si>
    <t>Ausência ou falhas no controle de temperatura e umidade no ambiente do CPD.</t>
  </si>
  <si>
    <t xml:space="preserve">Acessos de clientes em sistemas de negociação originados de ambientes onde é vedada a presença de clientes (mesa de operações, ambiente de operações de escritórios de agentes autônomos de investimentos). </t>
  </si>
  <si>
    <t>Até 02 clientes tiveram ofertas inseridas por meio de usuário e senha individual em estações de trabalho localizadas nas dependências do Participante que não estão em sala de clientes.</t>
  </si>
  <si>
    <t>De 03 a 05 clientes tiveram ofertas inseridas por meio de usuário e senha individual em estações de trabalho localizadas nas dependências do Participante que não estão em sala de clientes.</t>
  </si>
  <si>
    <t>Mais de 05 clientes tiveram ofertas inseridas por meio de usuário e senha individual em estações de trabalho localizadas nas dependências do Participante que não estão em sala de clientes.</t>
  </si>
  <si>
    <t>RB124</t>
  </si>
  <si>
    <r>
      <t xml:space="preserve">Ausência de Plano de Continuidade de Negócios </t>
    </r>
    <r>
      <rPr>
        <u/>
        <sz val="11"/>
        <color theme="1"/>
        <rFont val="Calibri"/>
        <family val="2"/>
        <scheme val="minor"/>
      </rPr>
      <t>documentado.</t>
    </r>
  </si>
  <si>
    <r>
      <t xml:space="preserve">A estratégia adotada não atende a </t>
    </r>
    <r>
      <rPr>
        <u/>
        <sz val="11"/>
        <color theme="1"/>
        <rFont val="Calibri"/>
        <family val="2"/>
        <scheme val="minor"/>
      </rPr>
      <t>liquidação</t>
    </r>
    <r>
      <rPr>
        <sz val="11"/>
        <color theme="1"/>
        <rFont val="Calibri"/>
        <family val="2"/>
        <scheme val="minor"/>
      </rPr>
      <t xml:space="preserve"> (Bolsa e/ou clientes) em caso de indisponibilidade da infraestrutura principal. </t>
    </r>
  </si>
  <si>
    <r>
      <t xml:space="preserve">A estratégia adotada não atende a </t>
    </r>
    <r>
      <rPr>
        <u/>
        <sz val="11"/>
        <color theme="1"/>
        <rFont val="Calibri"/>
        <family val="2"/>
        <scheme val="minor"/>
      </rPr>
      <t>atualização de posições</t>
    </r>
    <r>
      <rPr>
        <sz val="11"/>
        <color theme="1"/>
        <rFont val="Calibri"/>
        <family val="2"/>
        <scheme val="minor"/>
      </rPr>
      <t xml:space="preserve"> em caso de indisponibilidade da infraestrutura principal.</t>
    </r>
  </si>
  <si>
    <t>Infraestrutura de contingência incompleta ou atende parte dos objetivos de continuidade (liquidação ou atualização de posição).</t>
  </si>
  <si>
    <t>RB126</t>
  </si>
  <si>
    <t>Os sistemas de negociação eletrônica oferecidos pelo Participante aos seus clientes devem ser monitorados para garantir disponibilidade de acordo com indicadores estabelecidos na regulamentação, segurança na autenticação, confidencialidade e integridade das informações</t>
  </si>
  <si>
    <t>RB127</t>
  </si>
  <si>
    <t>RB128</t>
  </si>
  <si>
    <t>RB129</t>
  </si>
  <si>
    <t>RB130</t>
  </si>
  <si>
    <t>Ausência de monitoramento (ou monitoramento parcial) para até 10% dos sistemas de negociação oferecidos aos clientes.</t>
  </si>
  <si>
    <t>Ausência de monitoramento (ou monitoramento parcial) de 11%  a 30% dos sistemas de negociação oferecidos aos clientes.</t>
  </si>
  <si>
    <t>Ausência de monitoramento (ou monitoramento parcial) de 31%  a 50% dos sistemas de negociação oferecidos aos clientes.</t>
  </si>
  <si>
    <t>Ausência de monitoramento (ou monitoramento parcial) de mais de 50% dos sistemas de negociação oferecidos aos clientes. Para ausência de monitoramento de 100% dos sistemas de negociação oferecidos aos clientes será considerado como ausência de monitoramento (ponto estrutural).</t>
  </si>
  <si>
    <r>
      <t>Ausência de  backup de dados (ponto estrutural- não realiza backup).</t>
    </r>
    <r>
      <rPr>
        <sz val="8"/>
        <color theme="1"/>
        <rFont val="Calibri"/>
        <family val="2"/>
        <scheme val="minor"/>
      </rPr>
      <t xml:space="preserve">(Nessa situação também será marcado ausência de monitoração e tratamento no processamento do backup; Ausência de testes periódicos de recuperação das informações em cópias de segurança; As mídias de backup de dados e de transmissão de ordens não são armazenadas em ambiente externo às instalações principais;As instalações de armazenamento externo das mídias de backup não possuem acesso controlado e/ou monitoramento de temperatura e umidade e/ou controle de combate a incêndio. </t>
    </r>
  </si>
  <si>
    <t>Ausência de backup de um ou mais canais utilizados para recebimento de ordens (voz, mensageria, e-mail) ou não faz diariamente o backup de um ou mais canais utilizados para recebimento de ordens (voz, mensageria, e-mail).</t>
  </si>
  <si>
    <r>
      <t xml:space="preserve">O escopo de backup (dados) não contempla todos os dados/sistemas necessários para continuar os negócios e atender à legislação e regulamentação vigente. </t>
    </r>
    <r>
      <rPr>
        <sz val="11"/>
        <color theme="1"/>
        <rFont val="Calibri"/>
        <family val="2"/>
        <scheme val="minor"/>
      </rPr>
      <t xml:space="preserve">Essa situação será considerada também em casos de período não identificados de </t>
    </r>
    <r>
      <rPr>
        <i/>
        <sz val="11"/>
        <color theme="1"/>
        <rFont val="Calibri"/>
        <family val="2"/>
        <scheme val="minor"/>
      </rPr>
      <t>backup</t>
    </r>
    <r>
      <rPr>
        <sz val="11"/>
        <color theme="1"/>
        <rFont val="Calibri"/>
        <family val="2"/>
        <scheme val="minor"/>
      </rPr>
      <t>.</t>
    </r>
  </si>
  <si>
    <t>Falhas de até 10%  da amostra de backups selecionada sem registro do problema ou da solução adotada.</t>
  </si>
  <si>
    <t>Falhas de 11 a 30% da amostra de backups selecionada sem registro do problema ou da solução adotada.</t>
  </si>
  <si>
    <t>Falhas de 31 a 50% da amostra de backups selecionada sem registro do problema ou da solução adotada.</t>
  </si>
  <si>
    <t xml:space="preserve">Falhas igual ou maior que 51% da amostra de backups selecionada sem registro do problema ou da solução adotada. </t>
  </si>
  <si>
    <t>As mídias de backup de dados não são armazenadas em ambiente externo às instalações principais.</t>
  </si>
  <si>
    <t>As mídias de backup de transmissões de ordens (voz, mensageria, e-mail) não são armazenadas em ambiente externo às instalações principais.</t>
  </si>
  <si>
    <r>
      <t xml:space="preserve">As mídias de backup de dados não são armazenadas </t>
    </r>
    <r>
      <rPr>
        <u/>
        <sz val="11"/>
        <color theme="1"/>
        <rFont val="Calibri"/>
        <family val="2"/>
        <scheme val="minor"/>
      </rPr>
      <t>diariamente</t>
    </r>
    <r>
      <rPr>
        <sz val="11"/>
        <color theme="1"/>
        <rFont val="Calibri"/>
        <family val="2"/>
        <scheme val="minor"/>
      </rPr>
      <t xml:space="preserve"> em ambiente externo às instalações principais. </t>
    </r>
  </si>
  <si>
    <r>
      <t xml:space="preserve">As mídias de backup de transmissões de ordens (voz, mensageria, e-mail)  não são armazenadas </t>
    </r>
    <r>
      <rPr>
        <u/>
        <sz val="11"/>
        <color theme="1"/>
        <rFont val="Calibri"/>
        <family val="2"/>
        <scheme val="minor"/>
      </rPr>
      <t>diariamente</t>
    </r>
    <r>
      <rPr>
        <sz val="11"/>
        <color theme="1"/>
        <rFont val="Calibri"/>
        <family val="2"/>
        <scheme val="minor"/>
      </rPr>
      <t xml:space="preserve"> em ambiente externo às instalações principais (um ou mais canais). </t>
    </r>
  </si>
  <si>
    <t>Falha em até 10% da amostra do envio das mídias de backup (dados ou transmissão de ordens) para ambiente externo às instalações principais.</t>
  </si>
  <si>
    <t>Falha de 11% a 30% da amostra do envio das mídias de backup (dados ou transmissão de ordens) para ambiente externo às instalações principais.</t>
  </si>
  <si>
    <t xml:space="preserve">Falha em mais de 31% da amostra do envio das mídias de backup  (dados ou transmissão de ordens)para ambiente externo às instalações principais. Para falhas de 100% da amostra, será considerado que as mídias não são armazenadas em ambiente externo às instalações principais. </t>
  </si>
  <si>
    <t xml:space="preserve">As instalações de armazenamento externo das mídias de backup não possuem acesso controlado e/ou monitoramento de temperatura e umidade e/ou controle de combate a incêndio. </t>
  </si>
  <si>
    <t>Ausência de gravação das ordens recebidas por meio de pelo menos um softwares de mensageria utilizado para o recebimento de ordem.</t>
  </si>
  <si>
    <t>Registros de ordens recebidas por software de mensageria (pelo menos 01)  não possuem controles de integridade.</t>
  </si>
  <si>
    <r>
      <t>Retenção das gravações de ordens (voz e mensageria) recebidas por um período inferior ao requisitado pela norma</t>
    </r>
    <r>
      <rPr>
        <sz val="11"/>
        <color theme="1"/>
        <rFont val="Calibri"/>
        <family val="2"/>
        <scheme val="minor"/>
      </rPr>
      <t xml:space="preserve"> (por um ou mais canais).</t>
    </r>
  </si>
  <si>
    <t>Colaborador recebe ordem por esse canal e não está no escopo de gravação da ordem.</t>
  </si>
  <si>
    <t>Ausência de ferramenta e de monitoração preventiva da infraestrutura de TI.</t>
  </si>
  <si>
    <r>
      <t xml:space="preserve">Monitoramento preventivo parcial da </t>
    </r>
    <r>
      <rPr>
        <b/>
        <sz val="11"/>
        <color theme="1"/>
        <rFont val="Calibri"/>
        <family val="2"/>
        <scheme val="minor"/>
      </rPr>
      <t>disponibilidade</t>
    </r>
    <r>
      <rPr>
        <sz val="11"/>
        <color theme="1"/>
        <rFont val="Calibri"/>
        <family val="2"/>
        <scheme val="minor"/>
      </rPr>
      <t xml:space="preserve"> (ferramentas e alertas) da infraestrutura de TI. Parte da infraestrutura não é monitorada.</t>
    </r>
  </si>
  <si>
    <r>
      <t>Monitoramento preventivo parcial do</t>
    </r>
    <r>
      <rPr>
        <b/>
        <sz val="11"/>
        <color theme="1"/>
        <rFont val="Calibri"/>
        <family val="2"/>
        <scheme val="minor"/>
      </rPr>
      <t xml:space="preserve"> desempenho</t>
    </r>
    <r>
      <rPr>
        <sz val="11"/>
        <color theme="1"/>
        <rFont val="Calibri"/>
        <family val="2"/>
        <scheme val="minor"/>
      </rPr>
      <t xml:space="preserve"> de servidores (CPU e Memória). Parte da infraestrutura não é monitorada.</t>
    </r>
  </si>
  <si>
    <t>Ausência de processo centralizado para a gestão e atendimento de demandas relacionadas á infraestrutura de tecnologia.</t>
  </si>
  <si>
    <t>RB 134</t>
  </si>
  <si>
    <t>RB 135</t>
  </si>
  <si>
    <t>Ausência de processo de gestão de mudanças. (Nessa situação também será marcado que o processo de gestão de mudanças não contempla mais de 51% dos sistemas avaliados e Falhas igual ou superior a 51% da amostra selecionada).</t>
  </si>
  <si>
    <t>O processo de gestão de mudanças definido é insuficiente, não contempla alguma das etapas mínimas requeridas na norma, como, testes em ambiente segregado ao de produção e/ou aprovação dos responsáveis antes da aplicação da mudança em produção.</t>
  </si>
  <si>
    <t>O processo de gestão de mudanças não contempla mais de 51% dos sistemas avaliados. Para casos de 100%, será considerado que não existe processo de gestão de mudanças (ponto estrutural).</t>
  </si>
  <si>
    <t>Falhas em até 10% da amostra selecionada (Teste da aderência do processo de gestão de mudanças).</t>
  </si>
  <si>
    <t>Falhas de 11% a 30% da amostra selecionada (Teste da aderência do processo de gestão de mudanças).</t>
  </si>
  <si>
    <t>Falhas de 31 a 50% da amostra selecionada (Teste da aderência do processo de gestão de mudanças).</t>
  </si>
  <si>
    <t>Falhas igual ou superior a 51% da amostra selecionada (Teste da aderência do processo de gestão de mudanças).</t>
  </si>
  <si>
    <t>Ausência de ambiente segregado ao de produção para até 10% dos sistemas avaliados.</t>
  </si>
  <si>
    <t>Ausência de ambiente segregado ao de produção de 11% a 30% dos sistemas avaliados.</t>
  </si>
  <si>
    <t>Ausência de atualizações de segurança em sistemas  utilizados em estações de trabalho/servidores selecionados.</t>
  </si>
  <si>
    <t>RB136 + OC053/2012-DP (item 2.5.1)</t>
  </si>
  <si>
    <t>Ausência de sistema de gravação de voz em todas ou em alguma localidade que recebe ordens, incluindo prepostos.</t>
  </si>
  <si>
    <t>Ausência de manutenção periódica de algum sistema utilizado para gravação de voz.</t>
  </si>
  <si>
    <t>Ausência de monitoração contínua de algum sistema utilizado para gravação de voz.</t>
  </si>
  <si>
    <t>Períodos longos de indisponibilidade de algum sistema de gravação de voz  (mínimo 15 dias) sem providência eficaz que garanta o funcionamento contínuo do sistema.</t>
  </si>
  <si>
    <t>Falhas de 11% a 30%da amostra selecionada para teste de qualidade e registro de gravação de voz.</t>
  </si>
  <si>
    <t>01 colaborador que recebe ordem não está no escopo de gravação de voz (ramal ou algum canal)</t>
  </si>
  <si>
    <t>02 colaboradores que recebem ordens não estão no escopo de gravação de voz  (ramal ou algum canal).</t>
  </si>
  <si>
    <t>03 ou mais colaboradores que recebem ordens não estão no escopo de gravação de voz  (ramal ou algum canal).</t>
  </si>
  <si>
    <t>Os registros das ordens recebidas por voz em pelo menos uma localidade do Participante não possui controles de integridade.</t>
  </si>
  <si>
    <t>Ausência de contrato e/ou contratos não vigentes em até 10% dos serviços de TI avaliados.</t>
  </si>
  <si>
    <t>Ausência de contrato e/ou contratos não vigentes de 11% a 30% dos serviços de TI avaliados.</t>
  </si>
  <si>
    <t xml:space="preserve">Ausência de contrato e/ou contratos não vigentes para igual ou superior a 31% dos serviços de TI avaliados. </t>
  </si>
  <si>
    <t>Ausência de cláusulas de nível de serviço em até 10% dos serviços de TI avaliados.</t>
  </si>
  <si>
    <t xml:space="preserve">Ausência de cláusulas de nível de serviço de 11% a 30% dos serviços de TI avaliados. </t>
  </si>
  <si>
    <t xml:space="preserve">Ausência de cláusulas de nível de serviço igual ou superior a 31% dos serviços de TI avaliados. </t>
  </si>
  <si>
    <t>O Participante não monitora o nível de serviço entregue pelos seu(s) fornecedores(s) contratado(s).</t>
  </si>
  <si>
    <t xml:space="preserve">Ausência de cláusulas de confidencialidade das informações em até 10% dos serviços de TI avaliados. </t>
  </si>
  <si>
    <t xml:space="preserve">Ausência de cláusulas de confidencialidade das informações de 11% a 30% dos serviços de TI avaliados. </t>
  </si>
  <si>
    <t xml:space="preserve">Ausência de cláusulas de confidencialidade das informações igual ou acima de 31% dos serviços de TI avaliados. </t>
  </si>
  <si>
    <t>Não há processo de gerenciamento dos softwares homologados, adquiridos e/ou  instalados.</t>
  </si>
  <si>
    <t>Não identificamos inventário de softwares homologados.</t>
  </si>
  <si>
    <t>Utilização de softwares não homologados e/ou não adquiridos.</t>
  </si>
  <si>
    <t>Falhas em até 10% da amostra de estações de trabalho e servidores selecionados (não instalados e/ou desatualizados).</t>
  </si>
  <si>
    <t>Falhas de 11% a 30% da amostra de estações de trabalho e servidores selecionados (não instalados e/ou desatualizados).</t>
  </si>
  <si>
    <t>Falhas de 31% a 50% da amostra de estações de trabalho e servidores selecionados (não instalados e/ou desatualizados).</t>
  </si>
  <si>
    <t>Falhas acima de 51% da amostra de estações de trabalho e servidores selecionados (não instalados e/ou desatualizados).</t>
  </si>
  <si>
    <t>MANUTENÇÂO</t>
  </si>
  <si>
    <t>Ano Base</t>
  </si>
  <si>
    <t>OC 053/2012, Item 8.3.3</t>
  </si>
  <si>
    <t>260,</t>
  </si>
  <si>
    <t>261,266,</t>
  </si>
  <si>
    <t>262,261,</t>
  </si>
  <si>
    <t>263,</t>
  </si>
  <si>
    <t>264,</t>
  </si>
  <si>
    <t>265,23,</t>
  </si>
  <si>
    <t>266,</t>
  </si>
  <si>
    <t>267,</t>
  </si>
  <si>
    <t>268,</t>
  </si>
  <si>
    <t>193,</t>
  </si>
  <si>
    <t>269,25,</t>
  </si>
  <si>
    <t>270,</t>
  </si>
  <si>
    <t>271,24,149,</t>
  </si>
  <si>
    <t>272,70,140,</t>
  </si>
  <si>
    <t>273,70,140,</t>
  </si>
  <si>
    <t>274,70,140,</t>
  </si>
  <si>
    <t>275,205,137,141,</t>
  </si>
  <si>
    <t>276,</t>
  </si>
  <si>
    <t>277,</t>
  </si>
  <si>
    <t>278,</t>
  </si>
  <si>
    <t>279,</t>
  </si>
  <si>
    <t>280,</t>
  </si>
  <si>
    <t>281,69,70,138,139,</t>
  </si>
  <si>
    <t>282,</t>
  </si>
  <si>
    <t>283,</t>
  </si>
  <si>
    <t>284,</t>
  </si>
  <si>
    <t>143,71,263,</t>
  </si>
  <si>
    <t>261,</t>
  </si>
  <si>
    <t>262,</t>
  </si>
  <si>
    <t>124,</t>
  </si>
  <si>
    <t>265,</t>
  </si>
  <si>
    <t>269,</t>
  </si>
  <si>
    <t>271,</t>
  </si>
  <si>
    <t>272,</t>
  </si>
  <si>
    <t>273,</t>
  </si>
  <si>
    <t>274,</t>
  </si>
  <si>
    <t>275,</t>
  </si>
  <si>
    <t>281,138,</t>
  </si>
  <si>
    <t>266,261,176,162,110,118,104,148,123,</t>
  </si>
  <si>
    <t>150,</t>
  </si>
  <si>
    <t>151,</t>
  </si>
  <si>
    <t>152,</t>
  </si>
  <si>
    <t>153,</t>
  </si>
  <si>
    <t>154,</t>
  </si>
  <si>
    <t>155,</t>
  </si>
  <si>
    <t>156,</t>
  </si>
  <si>
    <t>158,</t>
  </si>
  <si>
    <t>165,</t>
  </si>
  <si>
    <t>166,</t>
  </si>
  <si>
    <t>125,</t>
  </si>
  <si>
    <t>171,</t>
  </si>
  <si>
    <t>121,</t>
  </si>
  <si>
    <t>21,</t>
  </si>
  <si>
    <t>179,</t>
  </si>
  <si>
    <t>78,</t>
  </si>
  <si>
    <t>28,29,</t>
  </si>
  <si>
    <t>182,</t>
  </si>
  <si>
    <t>183,</t>
  </si>
  <si>
    <t>184,</t>
  </si>
  <si>
    <t>186,</t>
  </si>
  <si>
    <t>72,</t>
  </si>
  <si>
    <t>176,</t>
  </si>
  <si>
    <t>189,</t>
  </si>
  <si>
    <t>191,</t>
  </si>
  <si>
    <t>192,</t>
  </si>
  <si>
    <t>194,</t>
  </si>
  <si>
    <t>20,</t>
  </si>
  <si>
    <t>195,</t>
  </si>
  <si>
    <t>76,</t>
  </si>
  <si>
    <t>196,</t>
  </si>
  <si>
    <t>197,</t>
  </si>
  <si>
    <t>201,</t>
  </si>
  <si>
    <t>202,</t>
  </si>
  <si>
    <t>203,</t>
  </si>
  <si>
    <t>207,</t>
  </si>
  <si>
    <t>209,</t>
  </si>
  <si>
    <t>108,</t>
  </si>
  <si>
    <t>148,</t>
  </si>
  <si>
    <t>104,</t>
  </si>
  <si>
    <t>212,</t>
  </si>
  <si>
    <t>213,</t>
  </si>
  <si>
    <t>2,</t>
  </si>
  <si>
    <t>81,82,</t>
  </si>
  <si>
    <t>132,</t>
  </si>
  <si>
    <t>131,</t>
  </si>
  <si>
    <t>83,</t>
  </si>
  <si>
    <t>87,</t>
  </si>
  <si>
    <t>217,</t>
  </si>
  <si>
    <t>215,2,</t>
  </si>
  <si>
    <t>4,</t>
  </si>
  <si>
    <t>5,</t>
  </si>
  <si>
    <t>3,</t>
  </si>
  <si>
    <t>216,</t>
  </si>
  <si>
    <t>218,</t>
  </si>
  <si>
    <t>219,</t>
  </si>
  <si>
    <t>220,210,</t>
  </si>
  <si>
    <t>289,</t>
  </si>
  <si>
    <t>221,</t>
  </si>
  <si>
    <t>222,</t>
  </si>
  <si>
    <t>223,</t>
  </si>
  <si>
    <t>224,</t>
  </si>
  <si>
    <t>225,</t>
  </si>
  <si>
    <t>226,</t>
  </si>
  <si>
    <t>227,</t>
  </si>
  <si>
    <t>228,</t>
  </si>
  <si>
    <t>229,</t>
  </si>
  <si>
    <t>230,</t>
  </si>
  <si>
    <t>231,</t>
  </si>
  <si>
    <t>233,</t>
  </si>
  <si>
    <t>234,</t>
  </si>
  <si>
    <t>235,</t>
  </si>
  <si>
    <t>236,</t>
  </si>
  <si>
    <t>237,</t>
  </si>
  <si>
    <t>238,</t>
  </si>
  <si>
    <t>30,31,</t>
  </si>
  <si>
    <t>241,</t>
  </si>
  <si>
    <t>242,</t>
  </si>
  <si>
    <t>244,94,288,</t>
  </si>
  <si>
    <t>245,</t>
  </si>
  <si>
    <t>246,92,</t>
  </si>
  <si>
    <t>92,</t>
  </si>
  <si>
    <t>290,</t>
  </si>
  <si>
    <t>248,</t>
  </si>
  <si>
    <t>157,</t>
  </si>
  <si>
    <t>257,</t>
  </si>
  <si>
    <t>251,106,232,243,</t>
  </si>
  <si>
    <t>252,256,</t>
  </si>
  <si>
    <t>85,84,247,</t>
  </si>
  <si>
    <t>95,</t>
  </si>
  <si>
    <t>93,</t>
  </si>
  <si>
    <t>96,</t>
  </si>
  <si>
    <t>13,15,</t>
  </si>
  <si>
    <t>250,</t>
  </si>
  <si>
    <t>64,</t>
  </si>
  <si>
    <t>56,</t>
  </si>
  <si>
    <t>65,</t>
  </si>
  <si>
    <t>44,</t>
  </si>
  <si>
    <t>46,255,253,</t>
  </si>
  <si>
    <t>47,253,</t>
  </si>
  <si>
    <t>51,63,50,61,62,188,54,253,</t>
  </si>
  <si>
    <t>55,</t>
  </si>
  <si>
    <t>52,253,</t>
  </si>
  <si>
    <t>53,253,</t>
  </si>
  <si>
    <t>60,</t>
  </si>
  <si>
    <t>57,</t>
  </si>
  <si>
    <t>58,</t>
  </si>
  <si>
    <t>59,</t>
  </si>
  <si>
    <t>254,</t>
  </si>
  <si>
    <t>193,194,</t>
  </si>
  <si>
    <t>258,</t>
  </si>
  <si>
    <t>259,204,134,135,58,</t>
  </si>
  <si>
    <t>194,45,</t>
  </si>
  <si>
    <t>34,</t>
  </si>
  <si>
    <t>36,</t>
  </si>
  <si>
    <t>117,</t>
  </si>
  <si>
    <t>42,116,</t>
  </si>
  <si>
    <t>32,115,</t>
  </si>
  <si>
    <t>40,</t>
  </si>
  <si>
    <t>39,</t>
  </si>
  <si>
    <t>33,</t>
  </si>
  <si>
    <t>41,</t>
  </si>
  <si>
    <t>37,38,113,</t>
  </si>
  <si>
    <t>35,</t>
  </si>
  <si>
    <t>114,</t>
  </si>
  <si>
    <t>156,73,74,145,112,</t>
  </si>
  <si>
    <t>160,146,</t>
  </si>
  <si>
    <t>161,12,88,173,</t>
  </si>
  <si>
    <t>109,122,</t>
  </si>
  <si>
    <t>163,9,164,97,</t>
  </si>
  <si>
    <t>167,159,147,168,169,10,</t>
  </si>
  <si>
    <t>98,130,125,</t>
  </si>
  <si>
    <t>170,7,</t>
  </si>
  <si>
    <t>172,97,</t>
  </si>
  <si>
    <t>174,11,</t>
  </si>
  <si>
    <t>175,180,130,99,67,103,</t>
  </si>
  <si>
    <t>177,91,16,</t>
  </si>
  <si>
    <t>178,80,144,</t>
  </si>
  <si>
    <t>181,120,</t>
  </si>
  <si>
    <t>89,187,188,133,</t>
  </si>
  <si>
    <t>194,86,19,</t>
  </si>
  <si>
    <t>75,76,</t>
  </si>
  <si>
    <t>198,199,</t>
  </si>
  <si>
    <t>200,7,</t>
  </si>
  <si>
    <t>204,134,135,138,142,70,</t>
  </si>
  <si>
    <t>205,240,136,91,</t>
  </si>
  <si>
    <t>206,6,</t>
  </si>
  <si>
    <t>211,77,</t>
  </si>
  <si>
    <t>208,119,</t>
  </si>
  <si>
    <t>214,2,286,</t>
  </si>
  <si>
    <t>185,126,127,128,129,100,68,</t>
  </si>
  <si>
    <t>190,193,</t>
  </si>
  <si>
    <t>194,19,86,</t>
  </si>
  <si>
    <t>205,240,124,91,</t>
  </si>
  <si>
    <t>30,</t>
  </si>
  <si>
    <t>31,</t>
  </si>
  <si>
    <t>291,</t>
  </si>
  <si>
    <t>17,18,239,249,</t>
  </si>
  <si>
    <t>48,49,253,</t>
  </si>
  <si>
    <t>156,73,145,112,</t>
  </si>
  <si>
    <t>121,22,</t>
  </si>
  <si>
    <t>175,180,99,67,</t>
  </si>
  <si>
    <t>178,144,</t>
  </si>
  <si>
    <t>185,68,</t>
  </si>
  <si>
    <t>204,134,135,138,70,</t>
  </si>
  <si>
    <t>244,98,288,</t>
  </si>
  <si>
    <t>84,85,</t>
  </si>
  <si>
    <t>17,239,249,</t>
  </si>
  <si>
    <t>ID PROCESS ITEM</t>
  </si>
  <si>
    <t>ID PROCESS ITEM RANGE</t>
  </si>
  <si>
    <r>
      <t xml:space="preserve">Detalha matriz utilizada para cálculo da Nota Final dos seguintes Processos: </t>
    </r>
    <r>
      <rPr>
        <i/>
        <sz val="11"/>
        <color theme="1"/>
        <rFont val="Calibri"/>
        <family val="2"/>
        <scheme val="minor"/>
      </rPr>
      <t>Suitability</t>
    </r>
    <r>
      <rPr>
        <sz val="11"/>
        <color theme="1"/>
        <rFont val="Calibri"/>
        <family val="2"/>
        <scheme val="minor"/>
      </rPr>
      <t>, Cadastro, Executar Ordens, Liquidar Ordens, Conta Margem, Custodiar Ativos, Gerenciar Riscos, Integridade, Prevenção à Lavagem de Dinheiro, Agentes Autônomos de Investimento e Clubes de Investimento.</t>
    </r>
  </si>
  <si>
    <t>SU03</t>
  </si>
  <si>
    <t>SU02</t>
  </si>
  <si>
    <t>SU01</t>
  </si>
  <si>
    <t>SU04</t>
  </si>
  <si>
    <t>SU05</t>
  </si>
  <si>
    <t>SU06</t>
  </si>
  <si>
    <t>SU07</t>
  </si>
  <si>
    <t>SU08</t>
  </si>
  <si>
    <t>SU09</t>
  </si>
  <si>
    <t>SU10</t>
  </si>
  <si>
    <t>SU11</t>
  </si>
  <si>
    <t>SU12</t>
  </si>
  <si>
    <t>SU13</t>
  </si>
  <si>
    <t>SU14</t>
  </si>
  <si>
    <t>SU15</t>
  </si>
  <si>
    <t>SU16</t>
  </si>
  <si>
    <t>SU17</t>
  </si>
  <si>
    <t>SU18</t>
  </si>
  <si>
    <t>SU19</t>
  </si>
  <si>
    <t>SU20</t>
  </si>
  <si>
    <t>SU21</t>
  </si>
  <si>
    <t>SU22</t>
  </si>
  <si>
    <t>SU23</t>
  </si>
  <si>
    <t>SU24</t>
  </si>
  <si>
    <t>SU25</t>
  </si>
  <si>
    <t>SU26</t>
  </si>
  <si>
    <t>SU27</t>
  </si>
  <si>
    <t>SU28</t>
  </si>
  <si>
    <t>SU29</t>
  </si>
  <si>
    <t>SU30</t>
  </si>
  <si>
    <t>SU31</t>
  </si>
  <si>
    <t>SU32</t>
  </si>
  <si>
    <t>SU33</t>
  </si>
  <si>
    <t>SU34</t>
  </si>
  <si>
    <t>SU35</t>
  </si>
  <si>
    <t>SU36</t>
  </si>
  <si>
    <t>SU37</t>
  </si>
  <si>
    <t>SU38</t>
  </si>
  <si>
    <t>SU39</t>
  </si>
  <si>
    <t>SU40</t>
  </si>
  <si>
    <t>SU41</t>
  </si>
  <si>
    <t>SU42</t>
  </si>
  <si>
    <t>SU43</t>
  </si>
  <si>
    <t>SU44</t>
  </si>
  <si>
    <t>SU45</t>
  </si>
  <si>
    <t>SU46</t>
  </si>
  <si>
    <t>SU47</t>
  </si>
  <si>
    <t>SU48</t>
  </si>
  <si>
    <t>SU49</t>
  </si>
  <si>
    <t>SU50</t>
  </si>
  <si>
    <t>SU51</t>
  </si>
  <si>
    <t>SU52</t>
  </si>
  <si>
    <t>SU53</t>
  </si>
  <si>
    <t>SU54</t>
  </si>
  <si>
    <t>SU55</t>
  </si>
  <si>
    <t>SU56</t>
  </si>
  <si>
    <t>SU57</t>
  </si>
  <si>
    <t>SU58</t>
  </si>
  <si>
    <t>SU59</t>
  </si>
  <si>
    <t>SU60</t>
  </si>
  <si>
    <t>SU61</t>
  </si>
  <si>
    <t>SU62</t>
  </si>
  <si>
    <t>SU63</t>
  </si>
  <si>
    <t>SU64</t>
  </si>
  <si>
    <t>SU65</t>
  </si>
  <si>
    <t>SU66</t>
  </si>
  <si>
    <t>SU67</t>
  </si>
  <si>
    <t>SU68</t>
  </si>
  <si>
    <t>SU69</t>
  </si>
  <si>
    <t>SU70</t>
  </si>
  <si>
    <t>SU71</t>
  </si>
  <si>
    <t>SU72</t>
  </si>
  <si>
    <t>SU73</t>
  </si>
  <si>
    <t>SU74</t>
  </si>
  <si>
    <t>SU75</t>
  </si>
  <si>
    <t>SU76</t>
  </si>
  <si>
    <t>SU77</t>
  </si>
  <si>
    <t>SU78</t>
  </si>
  <si>
    <t>SU79</t>
  </si>
  <si>
    <t>SU80</t>
  </si>
  <si>
    <t>SU81</t>
  </si>
  <si>
    <t>SU82</t>
  </si>
  <si>
    <t>SU83</t>
  </si>
  <si>
    <t>SU84</t>
  </si>
  <si>
    <t>SU85</t>
  </si>
  <si>
    <t>SU86</t>
  </si>
  <si>
    <t>SU87</t>
  </si>
  <si>
    <t>SU88</t>
  </si>
  <si>
    <t>SU89</t>
  </si>
  <si>
    <t>SI02</t>
  </si>
  <si>
    <t>SI03</t>
  </si>
  <si>
    <t>SI04</t>
  </si>
  <si>
    <t>SI05</t>
  </si>
  <si>
    <t>SI06</t>
  </si>
  <si>
    <t>SI07</t>
  </si>
  <si>
    <t>SI08</t>
  </si>
  <si>
    <t>SI09</t>
  </si>
  <si>
    <t>SI10</t>
  </si>
  <si>
    <t>SI100</t>
  </si>
  <si>
    <t>SI110</t>
  </si>
  <si>
    <t>SI13</t>
  </si>
  <si>
    <t>SI14</t>
  </si>
  <si>
    <t>SI15</t>
  </si>
  <si>
    <t>SI16</t>
  </si>
  <si>
    <t>SI17</t>
  </si>
  <si>
    <t>SI18</t>
  </si>
  <si>
    <t>SI19</t>
  </si>
  <si>
    <t>SI20</t>
  </si>
  <si>
    <t>SI21</t>
  </si>
  <si>
    <t>SI22</t>
  </si>
  <si>
    <t>SI23</t>
  </si>
  <si>
    <t>SI24</t>
  </si>
  <si>
    <t>SI25</t>
  </si>
  <si>
    <t>SI26</t>
  </si>
  <si>
    <t>SI27</t>
  </si>
  <si>
    <t>SI28</t>
  </si>
  <si>
    <t>SI29</t>
  </si>
  <si>
    <t>SI30</t>
  </si>
  <si>
    <t>SI31</t>
  </si>
  <si>
    <t>SI32</t>
  </si>
  <si>
    <t>SI33</t>
  </si>
  <si>
    <t>SI34</t>
  </si>
  <si>
    <t>SI35</t>
  </si>
  <si>
    <t>SI36</t>
  </si>
  <si>
    <t>SI37</t>
  </si>
  <si>
    <t>SI38</t>
  </si>
  <si>
    <t>SI39</t>
  </si>
  <si>
    <t>SI40</t>
  </si>
  <si>
    <t>SI41</t>
  </si>
  <si>
    <t>SI42</t>
  </si>
  <si>
    <t>SI43</t>
  </si>
  <si>
    <t>SI44</t>
  </si>
  <si>
    <t>SI45</t>
  </si>
  <si>
    <t>SI46</t>
  </si>
  <si>
    <t>SI47</t>
  </si>
  <si>
    <t>SI48</t>
  </si>
  <si>
    <t>SI49</t>
  </si>
  <si>
    <t>SI50</t>
  </si>
  <si>
    <t>SI51</t>
  </si>
  <si>
    <t>SI52</t>
  </si>
  <si>
    <t>SI53</t>
  </si>
  <si>
    <t>SI54</t>
  </si>
  <si>
    <t>SI55</t>
  </si>
  <si>
    <t>SI56</t>
  </si>
  <si>
    <t>SI57</t>
  </si>
  <si>
    <t>SI58</t>
  </si>
  <si>
    <t>SI59</t>
  </si>
  <si>
    <t>SI60</t>
  </si>
  <si>
    <t>SI61</t>
  </si>
  <si>
    <t>SI62</t>
  </si>
  <si>
    <t>SI63</t>
  </si>
  <si>
    <t>SI64</t>
  </si>
  <si>
    <t>SI65</t>
  </si>
  <si>
    <t>SI66</t>
  </si>
  <si>
    <t>SI67</t>
  </si>
  <si>
    <t>SI68</t>
  </si>
  <si>
    <t>SI69</t>
  </si>
  <si>
    <t>SI70</t>
  </si>
  <si>
    <t>SI71</t>
  </si>
  <si>
    <t>SI72</t>
  </si>
  <si>
    <t>SI73</t>
  </si>
  <si>
    <t>SI74</t>
  </si>
  <si>
    <t>SI75</t>
  </si>
  <si>
    <t>SI76</t>
  </si>
  <si>
    <t>SI77</t>
  </si>
  <si>
    <t>SI78</t>
  </si>
  <si>
    <t>SI79</t>
  </si>
  <si>
    <t>SI80</t>
  </si>
  <si>
    <t>SI81</t>
  </si>
  <si>
    <t>SI82</t>
  </si>
  <si>
    <t>SI83</t>
  </si>
  <si>
    <t>SI84</t>
  </si>
  <si>
    <t>SI85</t>
  </si>
  <si>
    <t>SI86</t>
  </si>
  <si>
    <t>SI87</t>
  </si>
  <si>
    <t>SI88</t>
  </si>
  <si>
    <t>SI89</t>
  </si>
  <si>
    <t>SI90</t>
  </si>
  <si>
    <t>SI91</t>
  </si>
  <si>
    <t>SI92</t>
  </si>
  <si>
    <t>SI93</t>
  </si>
  <si>
    <t>SI94</t>
  </si>
  <si>
    <t>SI95</t>
  </si>
  <si>
    <t>SI96</t>
  </si>
  <si>
    <t>SI97</t>
  </si>
  <si>
    <t>SI98</t>
  </si>
  <si>
    <t>SI99</t>
  </si>
  <si>
    <t>SI101</t>
  </si>
  <si>
    <t>SI102</t>
  </si>
  <si>
    <t>SI103</t>
  </si>
  <si>
    <t>SI104</t>
  </si>
  <si>
    <t>SI105</t>
  </si>
  <si>
    <t>SI106</t>
  </si>
  <si>
    <t>SI107</t>
  </si>
  <si>
    <t>SI108</t>
  </si>
  <si>
    <t>SI109</t>
  </si>
  <si>
    <t>SI11</t>
  </si>
  <si>
    <t>SI111</t>
  </si>
  <si>
    <t>SI112</t>
  </si>
  <si>
    <t>SI113</t>
  </si>
  <si>
    <t>SI114</t>
  </si>
  <si>
    <t>SI115</t>
  </si>
  <si>
    <t>SI116</t>
  </si>
  <si>
    <t>SI117</t>
  </si>
  <si>
    <t>SI118</t>
  </si>
  <si>
    <t>SI12</t>
  </si>
  <si>
    <t>CN10</t>
  </si>
  <si>
    <t>CT01</t>
  </si>
  <si>
    <t>CN11</t>
  </si>
  <si>
    <t>CN12</t>
  </si>
  <si>
    <t>CN13</t>
  </si>
  <si>
    <t>CN14</t>
  </si>
  <si>
    <t>CN15</t>
  </si>
  <si>
    <t>MO02</t>
  </si>
  <si>
    <t>MO03</t>
  </si>
  <si>
    <t>MO04</t>
  </si>
  <si>
    <t>MO05</t>
  </si>
  <si>
    <t>MO06</t>
  </si>
  <si>
    <t>MO07</t>
  </si>
  <si>
    <t>MO08</t>
  </si>
  <si>
    <t>MO09</t>
  </si>
  <si>
    <t>MO10</t>
  </si>
  <si>
    <t>MO11</t>
  </si>
  <si>
    <t>MO12</t>
  </si>
  <si>
    <t>MO13</t>
  </si>
  <si>
    <t>MO14</t>
  </si>
  <si>
    <t>MO15</t>
  </si>
  <si>
    <t>MO16</t>
  </si>
  <si>
    <t>MO17</t>
  </si>
  <si>
    <t>MO18</t>
  </si>
  <si>
    <t>MO19</t>
  </si>
  <si>
    <t>MO20</t>
  </si>
  <si>
    <t>MO21</t>
  </si>
  <si>
    <t>MO22</t>
  </si>
  <si>
    <t>MO23</t>
  </si>
  <si>
    <t>MO24</t>
  </si>
  <si>
    <t>MO25</t>
  </si>
  <si>
    <t>MO26</t>
  </si>
  <si>
    <t>MO27</t>
  </si>
  <si>
    <t>MO28</t>
  </si>
  <si>
    <t>MO29</t>
  </si>
  <si>
    <t>MO30</t>
  </si>
  <si>
    <t>MO31</t>
  </si>
  <si>
    <t>MO32</t>
  </si>
  <si>
    <t>MO33</t>
  </si>
  <si>
    <t>MO34</t>
  </si>
  <si>
    <t>MO35</t>
  </si>
  <si>
    <t>MO36</t>
  </si>
  <si>
    <t>MO37</t>
  </si>
  <si>
    <t>MO38</t>
  </si>
  <si>
    <t>MO39</t>
  </si>
  <si>
    <t>MO40</t>
  </si>
  <si>
    <t>MO41</t>
  </si>
  <si>
    <t>MO42</t>
  </si>
  <si>
    <t>MO43</t>
  </si>
  <si>
    <t>MO44</t>
  </si>
  <si>
    <t>MO45</t>
  </si>
  <si>
    <t>OR01</t>
  </si>
  <si>
    <t>GM10</t>
  </si>
  <si>
    <t>IN01</t>
  </si>
  <si>
    <t>GM11</t>
  </si>
  <si>
    <t>GM12</t>
  </si>
  <si>
    <t>GM13</t>
  </si>
  <si>
    <t>GM14</t>
  </si>
  <si>
    <t>GM15</t>
  </si>
  <si>
    <t>GM16</t>
  </si>
  <si>
    <t>GM17</t>
  </si>
  <si>
    <t>GM18</t>
  </si>
  <si>
    <t>GM19</t>
  </si>
  <si>
    <t>SP10</t>
  </si>
  <si>
    <t>SP20</t>
  </si>
  <si>
    <t>SP11</t>
  </si>
  <si>
    <t>SP12</t>
  </si>
  <si>
    <t>SP13</t>
  </si>
  <si>
    <t>SP14</t>
  </si>
  <si>
    <t>SP15</t>
  </si>
  <si>
    <t>SP16</t>
  </si>
  <si>
    <t>SP17</t>
  </si>
  <si>
    <t>SP18</t>
  </si>
  <si>
    <t>SP19</t>
  </si>
  <si>
    <t>SP21</t>
  </si>
  <si>
    <t>SP22</t>
  </si>
  <si>
    <t>SI01</t>
  </si>
  <si>
    <t>CN01</t>
  </si>
  <si>
    <t>CN02</t>
  </si>
  <si>
    <t>CN03</t>
  </si>
  <si>
    <t>CN04</t>
  </si>
  <si>
    <t>CN05</t>
  </si>
  <si>
    <t>CN06</t>
  </si>
  <si>
    <t>CN07</t>
  </si>
  <si>
    <t>CN08</t>
  </si>
  <si>
    <t>CN09</t>
  </si>
  <si>
    <t>MO01</t>
  </si>
  <si>
    <t>GM01</t>
  </si>
  <si>
    <t>GM02</t>
  </si>
  <si>
    <t>GM03</t>
  </si>
  <si>
    <t>GM04</t>
  </si>
  <si>
    <t>GM05</t>
  </si>
  <si>
    <t>GM06</t>
  </si>
  <si>
    <t>GM07</t>
  </si>
  <si>
    <t>GM08</t>
  </si>
  <si>
    <t>GM09</t>
  </si>
  <si>
    <t>SP01</t>
  </si>
  <si>
    <t>SP02</t>
  </si>
  <si>
    <t>SP03</t>
  </si>
  <si>
    <t>SP04</t>
  </si>
  <si>
    <t>SP05</t>
  </si>
  <si>
    <t>SP06</t>
  </si>
  <si>
    <t>SP07</t>
  </si>
  <si>
    <t>SP08</t>
  </si>
  <si>
    <t>SP09</t>
  </si>
  <si>
    <t>SP00</t>
  </si>
  <si>
    <t>SP23</t>
  </si>
  <si>
    <t>SP24</t>
  </si>
  <si>
    <t>SP25</t>
  </si>
  <si>
    <t>SP26</t>
  </si>
  <si>
    <t>SP27</t>
  </si>
  <si>
    <t>SU90</t>
  </si>
  <si>
    <t>SU91</t>
  </si>
  <si>
    <t>SU92</t>
  </si>
  <si>
    <t>SU93</t>
  </si>
  <si>
    <t>SU94</t>
  </si>
  <si>
    <t>SU95</t>
  </si>
  <si>
    <t>SU96</t>
  </si>
  <si>
    <t>SU97</t>
  </si>
  <si>
    <t>SU98</t>
  </si>
  <si>
    <t>SU99</t>
  </si>
  <si>
    <t>SU100</t>
  </si>
  <si>
    <t>SU101</t>
  </si>
  <si>
    <t>SU102</t>
  </si>
  <si>
    <t>SU103</t>
  </si>
  <si>
    <t>SU104</t>
  </si>
  <si>
    <t>SU105</t>
  </si>
  <si>
    <t>SU106</t>
  </si>
  <si>
    <t>SU107</t>
  </si>
  <si>
    <t>SU108</t>
  </si>
  <si>
    <t>SU109</t>
  </si>
  <si>
    <t>SU110</t>
  </si>
  <si>
    <t>SU111</t>
  </si>
  <si>
    <t>SU112</t>
  </si>
  <si>
    <t>SU113</t>
  </si>
  <si>
    <t>SU114</t>
  </si>
  <si>
    <t>SU115</t>
  </si>
  <si>
    <t>SU116</t>
  </si>
  <si>
    <t>SU117</t>
  </si>
  <si>
    <t>SU118</t>
  </si>
  <si>
    <t>SU119</t>
  </si>
  <si>
    <t>SU120</t>
  </si>
  <si>
    <t>SU121</t>
  </si>
  <si>
    <t>SU122</t>
  </si>
  <si>
    <t>SU123</t>
  </si>
  <si>
    <t>SU124</t>
  </si>
  <si>
    <t>SU125</t>
  </si>
  <si>
    <t>SU126</t>
  </si>
  <si>
    <t>CA01</t>
  </si>
  <si>
    <t>CA02</t>
  </si>
  <si>
    <t>CA03</t>
  </si>
  <si>
    <t>CA04</t>
  </si>
  <si>
    <t>CA05</t>
  </si>
  <si>
    <t>CA06</t>
  </si>
  <si>
    <t>CA07</t>
  </si>
  <si>
    <t>CA08</t>
  </si>
  <si>
    <t>CA09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</si>
  <si>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</si>
  <si>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</si>
  <si>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</si>
  <si>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</si>
  <si>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</si>
  <si>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</si>
  <si>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</si>
  <si>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</si>
  <si>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</si>
  <si>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</si>
  <si>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</si>
  <si>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</si>
  <si>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</si>
  <si>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</si>
  <si>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</si>
  <si>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</si>
  <si>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</si>
  <si>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</si>
  <si>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</si>
  <si>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</si>
  <si>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</si>
  <si>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CA31</t>
  </si>
  <si>
    <t>CA32</t>
  </si>
  <si>
    <t>CA33</t>
  </si>
  <si>
    <t>CA34</t>
  </si>
  <si>
    <t>CA35</t>
  </si>
  <si>
    <t>CA36</t>
  </si>
  <si>
    <t>CA37</t>
  </si>
  <si>
    <t>CA38</t>
  </si>
  <si>
    <t>CA39</t>
  </si>
  <si>
    <t>CA40</t>
  </si>
  <si>
    <t>CA41</t>
  </si>
  <si>
    <t>CA42</t>
  </si>
  <si>
    <t>CA43</t>
  </si>
  <si>
    <t>CA44</t>
  </si>
  <si>
    <t>CA45</t>
  </si>
  <si>
    <t>CA46</t>
  </si>
  <si>
    <t>CA47</t>
  </si>
  <si>
    <t>CA48</t>
  </si>
  <si>
    <t>CA49</t>
  </si>
  <si>
    <t>CA50</t>
  </si>
  <si>
    <t>CA51</t>
  </si>
  <si>
    <t>CA52</t>
  </si>
  <si>
    <t>CA53</t>
  </si>
  <si>
    <t>CA54</t>
  </si>
  <si>
    <t>CA55</t>
  </si>
  <si>
    <t>CA56</t>
  </si>
  <si>
    <t>CA57</t>
  </si>
  <si>
    <t>CA58</t>
  </si>
  <si>
    <t>CA59</t>
  </si>
  <si>
    <t>CA60</t>
  </si>
  <si>
    <t>CA61</t>
  </si>
  <si>
    <t>CA62</t>
  </si>
  <si>
    <t>CA63</t>
  </si>
  <si>
    <t>CA64</t>
  </si>
  <si>
    <t>CA65</t>
  </si>
  <si>
    <t>CA66</t>
  </si>
  <si>
    <t>CA67</t>
  </si>
  <si>
    <t>CA68</t>
  </si>
  <si>
    <t>CA69</t>
  </si>
  <si>
    <t>CA70</t>
  </si>
  <si>
    <t>CA71</t>
  </si>
  <si>
    <t>CA72</t>
  </si>
  <si>
    <t>CA73</t>
  </si>
  <si>
    <t>CA74</t>
  </si>
  <si>
    <t>CA75</t>
  </si>
  <si>
    <t>CA76</t>
  </si>
  <si>
    <t>CA77</t>
  </si>
  <si>
    <t>CA78</t>
  </si>
  <si>
    <t>CA79</t>
  </si>
  <si>
    <t>CA80</t>
  </si>
  <si>
    <t>CA81</t>
  </si>
  <si>
    <t>CA82</t>
  </si>
  <si>
    <t>CA83</t>
  </si>
  <si>
    <t>CA84</t>
  </si>
  <si>
    <t>CA85</t>
  </si>
  <si>
    <t>CA86</t>
  </si>
  <si>
    <t>CA87</t>
  </si>
  <si>
    <t>CA88</t>
  </si>
  <si>
    <t>CA89</t>
  </si>
  <si>
    <t>CA90</t>
  </si>
  <si>
    <t>CA91</t>
  </si>
  <si>
    <t>CA92</t>
  </si>
  <si>
    <t>CA93</t>
  </si>
  <si>
    <t>CA94</t>
  </si>
  <si>
    <t>CA95</t>
  </si>
  <si>
    <t>CA96</t>
  </si>
  <si>
    <t>CA97</t>
  </si>
  <si>
    <t>CA98</t>
  </si>
  <si>
    <t>CA99</t>
  </si>
  <si>
    <t>CA100</t>
  </si>
  <si>
    <t>CA101</t>
  </si>
  <si>
    <t>CA102</t>
  </si>
  <si>
    <t>CA103</t>
  </si>
  <si>
    <t>CA104</t>
  </si>
  <si>
    <t>CA105</t>
  </si>
  <si>
    <t>CA106</t>
  </si>
  <si>
    <t>CA107</t>
  </si>
  <si>
    <t>CA108</t>
  </si>
  <si>
    <t>CA109</t>
  </si>
  <si>
    <t>CA110</t>
  </si>
  <si>
    <t>CA111</t>
  </si>
  <si>
    <t>CA112</t>
  </si>
  <si>
    <t>CA113</t>
  </si>
  <si>
    <t>CA114</t>
  </si>
  <si>
    <t>CA115</t>
  </si>
  <si>
    <t>CA116</t>
  </si>
  <si>
    <t>CA117</t>
  </si>
  <si>
    <t>CA118</t>
  </si>
  <si>
    <t>CA119</t>
  </si>
  <si>
    <t>CA120</t>
  </si>
  <si>
    <t>CA121</t>
  </si>
  <si>
    <t>CA122</t>
  </si>
  <si>
    <t>CA123</t>
  </si>
  <si>
    <t>CA124</t>
  </si>
  <si>
    <t>CA125</t>
  </si>
  <si>
    <t>CA126</t>
  </si>
  <si>
    <t>CA127</t>
  </si>
  <si>
    <t>CA128</t>
  </si>
  <si>
    <t>CA129</t>
  </si>
  <si>
    <t>CA130</t>
  </si>
  <si>
    <t>CA131</t>
  </si>
  <si>
    <t>CA132</t>
  </si>
  <si>
    <t>CA133</t>
  </si>
  <si>
    <t>CA134</t>
  </si>
  <si>
    <t>CA135</t>
  </si>
  <si>
    <t>CA136</t>
  </si>
  <si>
    <t>CA137</t>
  </si>
  <si>
    <t>CA138</t>
  </si>
  <si>
    <t>CA139</t>
  </si>
  <si>
    <t>CA140</t>
  </si>
  <si>
    <t>CA141</t>
  </si>
  <si>
    <t>CA142</t>
  </si>
  <si>
    <t>CA143</t>
  </si>
  <si>
    <t>CA144</t>
  </si>
  <si>
    <t>CA145</t>
  </si>
  <si>
    <t>CA146</t>
  </si>
  <si>
    <t>CA147</t>
  </si>
  <si>
    <t>CA148</t>
  </si>
  <si>
    <t>CA149</t>
  </si>
  <si>
    <t>CA150</t>
  </si>
  <si>
    <t>CA151</t>
  </si>
  <si>
    <t>CA152</t>
  </si>
  <si>
    <t>CA153</t>
  </si>
  <si>
    <t>CA154</t>
  </si>
  <si>
    <t>CA155</t>
  </si>
  <si>
    <t>CA156</t>
  </si>
  <si>
    <t>CA157</t>
  </si>
  <si>
    <t>CA158</t>
  </si>
  <si>
    <t>CA159</t>
  </si>
  <si>
    <t>CA160</t>
  </si>
  <si>
    <t>CA161</t>
  </si>
  <si>
    <t>CA162</t>
  </si>
  <si>
    <t>CA163</t>
  </si>
  <si>
    <t>CA164</t>
  </si>
  <si>
    <t>CA165</t>
  </si>
  <si>
    <t>CA166</t>
  </si>
  <si>
    <t>CA167</t>
  </si>
  <si>
    <t>CA168</t>
  </si>
  <si>
    <t>CA169</t>
  </si>
  <si>
    <t>CA170</t>
  </si>
  <si>
    <t>CA171</t>
  </si>
  <si>
    <t>CA172</t>
  </si>
  <si>
    <t>CA173</t>
  </si>
  <si>
    <t>CA174</t>
  </si>
  <si>
    <t>CA175</t>
  </si>
  <si>
    <t>CA176</t>
  </si>
  <si>
    <t>CA177</t>
  </si>
  <si>
    <t>CA178</t>
  </si>
  <si>
    <t>CA179</t>
  </si>
  <si>
    <t>CA180</t>
  </si>
  <si>
    <t>CA181</t>
  </si>
  <si>
    <t>CA182</t>
  </si>
  <si>
    <t>CA183</t>
  </si>
  <si>
    <t>CA184</t>
  </si>
  <si>
    <t>CA185</t>
  </si>
  <si>
    <t>CA186</t>
  </si>
  <si>
    <t>CA187</t>
  </si>
  <si>
    <t>CA188</t>
  </si>
  <si>
    <t>CA189</t>
  </si>
  <si>
    <t>CA190</t>
  </si>
  <si>
    <t>CA191</t>
  </si>
  <si>
    <t>CA192</t>
  </si>
  <si>
    <t>CA193</t>
  </si>
  <si>
    <t>CA194</t>
  </si>
  <si>
    <t>CA195</t>
  </si>
  <si>
    <t>CA196</t>
  </si>
  <si>
    <t>CA197</t>
  </si>
  <si>
    <t>CA198</t>
  </si>
  <si>
    <t>CA199</t>
  </si>
  <si>
    <t>CA200</t>
  </si>
  <si>
    <t>CA201</t>
  </si>
  <si>
    <t>CA202</t>
  </si>
  <si>
    <t>CA203</t>
  </si>
  <si>
    <t>CA204</t>
  </si>
  <si>
    <t>CA205</t>
  </si>
  <si>
    <t>CA206</t>
  </si>
  <si>
    <t>CA207</t>
  </si>
  <si>
    <t>CA208</t>
  </si>
  <si>
    <t>CA209</t>
  </si>
  <si>
    <t>CA210</t>
  </si>
  <si>
    <t>CA211</t>
  </si>
  <si>
    <t>CA212</t>
  </si>
  <si>
    <t>CA213</t>
  </si>
  <si>
    <t>CA214</t>
  </si>
  <si>
    <t>CA215</t>
  </si>
  <si>
    <t>CA216</t>
  </si>
  <si>
    <t>CA217</t>
  </si>
  <si>
    <t>CA218</t>
  </si>
  <si>
    <t>CA219</t>
  </si>
  <si>
    <t>CA220</t>
  </si>
  <si>
    <t>CA221</t>
  </si>
  <si>
    <t>CA222</t>
  </si>
  <si>
    <t>CA223</t>
  </si>
  <si>
    <t>CA224</t>
  </si>
  <si>
    <t>CA225</t>
  </si>
  <si>
    <t>CA226</t>
  </si>
  <si>
    <t>CA227</t>
  </si>
  <si>
    <t>CA228</t>
  </si>
  <si>
    <t>CA229</t>
  </si>
  <si>
    <t>CA230</t>
  </si>
  <si>
    <t>CA231</t>
  </si>
  <si>
    <t>CA232</t>
  </si>
  <si>
    <t>CA233</t>
  </si>
  <si>
    <t>CA234</t>
  </si>
  <si>
    <t>CA235</t>
  </si>
  <si>
    <t>CA236</t>
  </si>
  <si>
    <t>CA237</t>
  </si>
  <si>
    <t>CA238</t>
  </si>
  <si>
    <t>CA239</t>
  </si>
  <si>
    <t>CA240</t>
  </si>
  <si>
    <t>CA241</t>
  </si>
  <si>
    <t>CA242</t>
  </si>
  <si>
    <t>CA243</t>
  </si>
  <si>
    <t>CA244</t>
  </si>
  <si>
    <t>CA245</t>
  </si>
  <si>
    <t>CA246</t>
  </si>
  <si>
    <t>CA247</t>
  </si>
  <si>
    <t>CA248</t>
  </si>
  <si>
    <t>CA249</t>
  </si>
  <si>
    <t>CA250</t>
  </si>
  <si>
    <t>CA251</t>
  </si>
  <si>
    <t>CA252</t>
  </si>
  <si>
    <t>CA253</t>
  </si>
  <si>
    <t>CA254</t>
  </si>
  <si>
    <t>CA255</t>
  </si>
  <si>
    <t>CA256</t>
  </si>
  <si>
    <t>CA257</t>
  </si>
  <si>
    <t>CA258</t>
  </si>
  <si>
    <t>CA259</t>
  </si>
  <si>
    <t>CA260</t>
  </si>
  <si>
    <t>CA261</t>
  </si>
  <si>
    <t>CA262</t>
  </si>
  <si>
    <t>CA263</t>
  </si>
  <si>
    <t>CA264</t>
  </si>
  <si>
    <t>CA265</t>
  </si>
  <si>
    <t>CA266</t>
  </si>
  <si>
    <t>CA267</t>
  </si>
  <si>
    <t>CA268</t>
  </si>
  <si>
    <t>CA269</t>
  </si>
  <si>
    <t>CA270</t>
  </si>
  <si>
    <t>CA271</t>
  </si>
  <si>
    <t>CA272</t>
  </si>
  <si>
    <t>CA273</t>
  </si>
  <si>
    <t>CA274</t>
  </si>
  <si>
    <t>CA275</t>
  </si>
  <si>
    <t>OR02</t>
  </si>
  <si>
    <t>OR03</t>
  </si>
  <si>
    <t>OR04</t>
  </si>
  <si>
    <t>OR05</t>
  </si>
  <si>
    <t>OR06</t>
  </si>
  <si>
    <t>OR07</t>
  </si>
  <si>
    <t>OR08</t>
  </si>
  <si>
    <t>OR09</t>
  </si>
  <si>
    <t>OR10</t>
  </si>
  <si>
    <t>OR11</t>
  </si>
  <si>
    <t>OR12</t>
  </si>
  <si>
    <t>OR13</t>
  </si>
  <si>
    <t>OR14</t>
  </si>
  <si>
    <t>OR15</t>
  </si>
  <si>
    <t>OR16</t>
  </si>
  <si>
    <t>OR17</t>
  </si>
  <si>
    <t>OR18</t>
  </si>
  <si>
    <t>OR19</t>
  </si>
  <si>
    <t>OR20</t>
  </si>
  <si>
    <t>OR21</t>
  </si>
  <si>
    <t>OR22</t>
  </si>
  <si>
    <t>OR23</t>
  </si>
  <si>
    <t>OR24</t>
  </si>
  <si>
    <t>OR25</t>
  </si>
  <si>
    <t>OR26</t>
  </si>
  <si>
    <t>OR27</t>
  </si>
  <si>
    <t>OR28</t>
  </si>
  <si>
    <t>OR29</t>
  </si>
  <si>
    <t>OR30</t>
  </si>
  <si>
    <t>OR31</t>
  </si>
  <si>
    <t>OR32</t>
  </si>
  <si>
    <t>OR33</t>
  </si>
  <si>
    <t>OR34</t>
  </si>
  <si>
    <t>OR35</t>
  </si>
  <si>
    <t>OR36</t>
  </si>
  <si>
    <t>OR37</t>
  </si>
  <si>
    <t>OR38</t>
  </si>
  <si>
    <t>OR39</t>
  </si>
  <si>
    <t>OR40</t>
  </si>
  <si>
    <t>OR41</t>
  </si>
  <si>
    <t>OR42</t>
  </si>
  <si>
    <t>OR43</t>
  </si>
  <si>
    <t>OR44</t>
  </si>
  <si>
    <t>OR45</t>
  </si>
  <si>
    <t>OR46</t>
  </si>
  <si>
    <t>OR47</t>
  </si>
  <si>
    <t>OR48</t>
  </si>
  <si>
    <t>OR49</t>
  </si>
  <si>
    <t>OR50</t>
  </si>
  <si>
    <t>OR51</t>
  </si>
  <si>
    <t>OR52</t>
  </si>
  <si>
    <t>OR53</t>
  </si>
  <si>
    <t>OR54</t>
  </si>
  <si>
    <t>OR55</t>
  </si>
  <si>
    <t>OR56</t>
  </si>
  <si>
    <t>OR57</t>
  </si>
  <si>
    <t>OR58</t>
  </si>
  <si>
    <t>OR59</t>
  </si>
  <si>
    <t>OR60</t>
  </si>
  <si>
    <t>OR61</t>
  </si>
  <si>
    <t>OR62</t>
  </si>
  <si>
    <t>OR63</t>
  </si>
  <si>
    <t>OR64</t>
  </si>
  <si>
    <t>OR65</t>
  </si>
  <si>
    <t>OR66</t>
  </si>
  <si>
    <t>OR67</t>
  </si>
  <si>
    <t>OR68</t>
  </si>
  <si>
    <t>OR69</t>
  </si>
  <si>
    <t>OR70</t>
  </si>
  <si>
    <t>OR71</t>
  </si>
  <si>
    <t>OR72</t>
  </si>
  <si>
    <t>OR73</t>
  </si>
  <si>
    <t>OR74</t>
  </si>
  <si>
    <t>OR75</t>
  </si>
  <si>
    <t>OR76</t>
  </si>
  <si>
    <t>OR77</t>
  </si>
  <si>
    <t>OR78</t>
  </si>
  <si>
    <t>OR79</t>
  </si>
  <si>
    <t>OR80</t>
  </si>
  <si>
    <t>OR81</t>
  </si>
  <si>
    <t>OR82</t>
  </si>
  <si>
    <t>OR83</t>
  </si>
  <si>
    <t>OR84</t>
  </si>
  <si>
    <t>OR85</t>
  </si>
  <si>
    <t>OR86</t>
  </si>
  <si>
    <t>OR87</t>
  </si>
  <si>
    <t>OR88</t>
  </si>
  <si>
    <t>OR89</t>
  </si>
  <si>
    <t>OR90</t>
  </si>
  <si>
    <t>OR91</t>
  </si>
  <si>
    <t>OR92</t>
  </si>
  <si>
    <t>OR93</t>
  </si>
  <si>
    <t>OR94</t>
  </si>
  <si>
    <t>OR95</t>
  </si>
  <si>
    <t>OR96</t>
  </si>
  <si>
    <t>OR97</t>
  </si>
  <si>
    <t>OR98</t>
  </si>
  <si>
    <t>OR99</t>
  </si>
  <si>
    <t>OR100</t>
  </si>
  <si>
    <t>OR101</t>
  </si>
  <si>
    <t>OR102</t>
  </si>
  <si>
    <t>OR103</t>
  </si>
  <si>
    <t>OR104</t>
  </si>
  <si>
    <t>OR105</t>
  </si>
  <si>
    <t>OR106</t>
  </si>
  <si>
    <t>OR107</t>
  </si>
  <si>
    <t>OR108</t>
  </si>
  <si>
    <t>OR109</t>
  </si>
  <si>
    <t>OR110</t>
  </si>
  <si>
    <t>OR111</t>
  </si>
  <si>
    <t>OR112</t>
  </si>
  <si>
    <t>OR113</t>
  </si>
  <si>
    <t>OR114</t>
  </si>
  <si>
    <t>OR115</t>
  </si>
  <si>
    <t>OR116</t>
  </si>
  <si>
    <t>OR117</t>
  </si>
  <si>
    <t>OR118</t>
  </si>
  <si>
    <t>OR119</t>
  </si>
  <si>
    <t>OR120</t>
  </si>
  <si>
    <t>OR121</t>
  </si>
  <si>
    <t>OR122</t>
  </si>
  <si>
    <t>OR123</t>
  </si>
  <si>
    <t>OR124</t>
  </si>
  <si>
    <t>OR125</t>
  </si>
  <si>
    <t>OR126</t>
  </si>
  <si>
    <t>OR127</t>
  </si>
  <si>
    <t>OR128</t>
  </si>
  <si>
    <t>OR129</t>
  </si>
  <si>
    <t>OR130</t>
  </si>
  <si>
    <t>OR131</t>
  </si>
  <si>
    <t>OR132</t>
  </si>
  <si>
    <t>OR133</t>
  </si>
  <si>
    <t>OR134</t>
  </si>
  <si>
    <t>OR135</t>
  </si>
  <si>
    <t>OR136</t>
  </si>
  <si>
    <t>OR137</t>
  </si>
  <si>
    <t>OR138</t>
  </si>
  <si>
    <t>OR139</t>
  </si>
  <si>
    <t>OR140</t>
  </si>
  <si>
    <t>OR141</t>
  </si>
  <si>
    <t>OR142</t>
  </si>
  <si>
    <t>OR143</t>
  </si>
  <si>
    <t>OR144</t>
  </si>
  <si>
    <t>OR145</t>
  </si>
  <si>
    <t>OR146</t>
  </si>
  <si>
    <t>OR147</t>
  </si>
  <si>
    <t>OR148</t>
  </si>
  <si>
    <t>OR149</t>
  </si>
  <si>
    <t>OR150</t>
  </si>
  <si>
    <t>OR151</t>
  </si>
  <si>
    <t>OR152</t>
  </si>
  <si>
    <t>OR153</t>
  </si>
  <si>
    <t>OR154</t>
  </si>
  <si>
    <t>OR155</t>
  </si>
  <si>
    <t>OR156</t>
  </si>
  <si>
    <t>OR157</t>
  </si>
  <si>
    <t>OR158</t>
  </si>
  <si>
    <t>OR159</t>
  </si>
  <si>
    <t>OR160</t>
  </si>
  <si>
    <t>OR161</t>
  </si>
  <si>
    <t>OR162</t>
  </si>
  <si>
    <t>OR163</t>
  </si>
  <si>
    <t>OR164</t>
  </si>
  <si>
    <t>OR165</t>
  </si>
  <si>
    <t>OR166</t>
  </si>
  <si>
    <t>OR167</t>
  </si>
  <si>
    <t>OR168</t>
  </si>
  <si>
    <t>OR169</t>
  </si>
  <si>
    <t>OR170</t>
  </si>
  <si>
    <t>OR171</t>
  </si>
  <si>
    <t>OR172</t>
  </si>
  <si>
    <t>OR173</t>
  </si>
  <si>
    <t>OR174</t>
  </si>
  <si>
    <t>OR175</t>
  </si>
  <si>
    <t>OR176</t>
  </si>
  <si>
    <t>OR177</t>
  </si>
  <si>
    <t>OR178</t>
  </si>
  <si>
    <t>OR179</t>
  </si>
  <si>
    <t>OR180</t>
  </si>
  <si>
    <t>OR181</t>
  </si>
  <si>
    <t>OR182</t>
  </si>
  <si>
    <t>OR183</t>
  </si>
  <si>
    <t>OR184</t>
  </si>
  <si>
    <t>OR185</t>
  </si>
  <si>
    <t>OR186</t>
  </si>
  <si>
    <t>OR187</t>
  </si>
  <si>
    <t>OR188</t>
  </si>
  <si>
    <t>OR189</t>
  </si>
  <si>
    <t>OR190</t>
  </si>
  <si>
    <t>OR191</t>
  </si>
  <si>
    <t>OR192</t>
  </si>
  <si>
    <t>OR193</t>
  </si>
  <si>
    <t>OR194</t>
  </si>
  <si>
    <t>OR195</t>
  </si>
  <si>
    <t>OR196</t>
  </si>
  <si>
    <t>OR197</t>
  </si>
  <si>
    <t>OR198</t>
  </si>
  <si>
    <t>OR199</t>
  </si>
  <si>
    <t>OR200</t>
  </si>
  <si>
    <t>OR201</t>
  </si>
  <si>
    <t>OR202</t>
  </si>
  <si>
    <t>OR203</t>
  </si>
  <si>
    <t>OR204</t>
  </si>
  <si>
    <t>OR205</t>
  </si>
  <si>
    <t>OR206</t>
  </si>
  <si>
    <t>OR207</t>
  </si>
  <si>
    <t>OR208</t>
  </si>
  <si>
    <t>OR209</t>
  </si>
  <si>
    <t>OR210</t>
  </si>
  <si>
    <t>OR211</t>
  </si>
  <si>
    <t>OR212</t>
  </si>
  <si>
    <t>OR213</t>
  </si>
  <si>
    <t>OR214</t>
  </si>
  <si>
    <t>LI01</t>
  </si>
  <si>
    <t>LI02</t>
  </si>
  <si>
    <t>LI03</t>
  </si>
  <si>
    <t>LI04</t>
  </si>
  <si>
    <t>LI05</t>
  </si>
  <si>
    <t>LI06</t>
  </si>
  <si>
    <t>LI07</t>
  </si>
  <si>
    <t>LI08</t>
  </si>
  <si>
    <t>LI09</t>
  </si>
  <si>
    <t>LI10</t>
  </si>
  <si>
    <t>LI11</t>
  </si>
  <si>
    <t>LI12</t>
  </si>
  <si>
    <t>LI13</t>
  </si>
  <si>
    <t>LI14</t>
  </si>
  <si>
    <t>LI15</t>
  </si>
  <si>
    <t>LI16</t>
  </si>
  <si>
    <t>LI17</t>
  </si>
  <si>
    <t>LI18</t>
  </si>
  <si>
    <t>LI19</t>
  </si>
  <si>
    <t>LI20</t>
  </si>
  <si>
    <t>LI21</t>
  </si>
  <si>
    <t>LI22</t>
  </si>
  <si>
    <t>LI23</t>
  </si>
  <si>
    <t>LI24</t>
  </si>
  <si>
    <t>LI25</t>
  </si>
  <si>
    <t>LI26</t>
  </si>
  <si>
    <t>LI27</t>
  </si>
  <si>
    <t>LI28</t>
  </si>
  <si>
    <t>LI29</t>
  </si>
  <si>
    <t>LI30</t>
  </si>
  <si>
    <t>LI31</t>
  </si>
  <si>
    <t>LI32</t>
  </si>
  <si>
    <t>LI33</t>
  </si>
  <si>
    <t>LI34</t>
  </si>
  <si>
    <t>LI35</t>
  </si>
  <si>
    <t>LI36</t>
  </si>
  <si>
    <t>LI37</t>
  </si>
  <si>
    <t>LI38</t>
  </si>
  <si>
    <t>LI39</t>
  </si>
  <si>
    <t>LI40</t>
  </si>
  <si>
    <t>LI41</t>
  </si>
  <si>
    <t>LI42</t>
  </si>
  <si>
    <t>LI43</t>
  </si>
  <si>
    <t>LI44</t>
  </si>
  <si>
    <t>LI45</t>
  </si>
  <si>
    <t>LI46</t>
  </si>
  <si>
    <t>LI47</t>
  </si>
  <si>
    <t>LI48</t>
  </si>
  <si>
    <t>LI49</t>
  </si>
  <si>
    <t>LI50</t>
  </si>
  <si>
    <t>LI51</t>
  </si>
  <si>
    <t>LI52</t>
  </si>
  <si>
    <t>LI53</t>
  </si>
  <si>
    <t>LI54</t>
  </si>
  <si>
    <t>LI55</t>
  </si>
  <si>
    <t>LI56</t>
  </si>
  <si>
    <t>LI57</t>
  </si>
  <si>
    <t>LI58</t>
  </si>
  <si>
    <t>LI59</t>
  </si>
  <si>
    <t>LI60</t>
  </si>
  <si>
    <t>LI61</t>
  </si>
  <si>
    <t>LI62</t>
  </si>
  <si>
    <t>LI63</t>
  </si>
  <si>
    <t>LI64</t>
  </si>
  <si>
    <t>LI65</t>
  </si>
  <si>
    <t>LI66</t>
  </si>
  <si>
    <t>LI67</t>
  </si>
  <si>
    <t>LI68</t>
  </si>
  <si>
    <t>LI69</t>
  </si>
  <si>
    <t>LI70</t>
  </si>
  <si>
    <t>LI71</t>
  </si>
  <si>
    <t>LI72</t>
  </si>
  <si>
    <t>LI73</t>
  </si>
  <si>
    <t>LI74</t>
  </si>
  <si>
    <t>LI75</t>
  </si>
  <si>
    <t>LI76</t>
  </si>
  <si>
    <t>LI77</t>
  </si>
  <si>
    <t>LI78</t>
  </si>
  <si>
    <t>LI79</t>
  </si>
  <si>
    <t>LI80</t>
  </si>
  <si>
    <t>LI81</t>
  </si>
  <si>
    <t>LI82</t>
  </si>
  <si>
    <t>LI83</t>
  </si>
  <si>
    <t>LI84</t>
  </si>
  <si>
    <t>LI85</t>
  </si>
  <si>
    <t>LI86</t>
  </si>
  <si>
    <t>LI87</t>
  </si>
  <si>
    <t>LI88</t>
  </si>
  <si>
    <t>LI89</t>
  </si>
  <si>
    <t>LI90</t>
  </si>
  <si>
    <t>LI91</t>
  </si>
  <si>
    <t>LI92</t>
  </si>
  <si>
    <t>LI93</t>
  </si>
  <si>
    <t>LI94</t>
  </si>
  <si>
    <t>LI95</t>
  </si>
  <si>
    <t>LI96</t>
  </si>
  <si>
    <t>LI97</t>
  </si>
  <si>
    <t>LI98</t>
  </si>
  <si>
    <t>LI99</t>
  </si>
  <si>
    <t>LI100</t>
  </si>
  <si>
    <t>LI101</t>
  </si>
  <si>
    <t>LI102</t>
  </si>
  <si>
    <t>LI103</t>
  </si>
  <si>
    <t>LI104</t>
  </si>
  <si>
    <t>CM01</t>
  </si>
  <si>
    <t>CM02</t>
  </si>
  <si>
    <t>CM03</t>
  </si>
  <si>
    <t>CM04</t>
  </si>
  <si>
    <t>CM05</t>
  </si>
  <si>
    <t>CM06</t>
  </si>
  <si>
    <t>CM07</t>
  </si>
  <si>
    <t>CM08</t>
  </si>
  <si>
    <t>CM09</t>
  </si>
  <si>
    <t>CM10</t>
  </si>
  <si>
    <t>CM11</t>
  </si>
  <si>
    <t>CM12</t>
  </si>
  <si>
    <t>CM13</t>
  </si>
  <si>
    <t>CM14</t>
  </si>
  <si>
    <t>CM15</t>
  </si>
  <si>
    <t>CM16</t>
  </si>
  <si>
    <t>CM17</t>
  </si>
  <si>
    <t>CM18</t>
  </si>
  <si>
    <t>CM19</t>
  </si>
  <si>
    <t>CM20</t>
  </si>
  <si>
    <t>CM21</t>
  </si>
  <si>
    <t>CM22</t>
  </si>
  <si>
    <t>CM23</t>
  </si>
  <si>
    <t>CM24</t>
  </si>
  <si>
    <t>CM25</t>
  </si>
  <si>
    <t>CM26</t>
  </si>
  <si>
    <t>CM27</t>
  </si>
  <si>
    <t>CM28</t>
  </si>
  <si>
    <t>CM29</t>
  </si>
  <si>
    <t>CM30</t>
  </si>
  <si>
    <t>CM31</t>
  </si>
  <si>
    <t>CM32</t>
  </si>
  <si>
    <t>CM33</t>
  </si>
  <si>
    <t>CM34</t>
  </si>
  <si>
    <t>CM35</t>
  </si>
  <si>
    <t>CM36</t>
  </si>
  <si>
    <t>CM37</t>
  </si>
  <si>
    <t>CM38</t>
  </si>
  <si>
    <t>CM39</t>
  </si>
  <si>
    <t>CM40</t>
  </si>
  <si>
    <t>CM41</t>
  </si>
  <si>
    <t>CM42</t>
  </si>
  <si>
    <t>CM43</t>
  </si>
  <si>
    <t>CM44</t>
  </si>
  <si>
    <t>CM45</t>
  </si>
  <si>
    <t>CM46</t>
  </si>
  <si>
    <t>CM47</t>
  </si>
  <si>
    <t>CM48</t>
  </si>
  <si>
    <t>CM49</t>
  </si>
  <si>
    <t>CM50</t>
  </si>
  <si>
    <t>CM51</t>
  </si>
  <si>
    <t>CM52</t>
  </si>
  <si>
    <t>CM53</t>
  </si>
  <si>
    <t>CM54</t>
  </si>
  <si>
    <t>CM55</t>
  </si>
  <si>
    <t>CM56</t>
  </si>
  <si>
    <t>CM57</t>
  </si>
  <si>
    <t>CM58</t>
  </si>
  <si>
    <t>CM59</t>
  </si>
  <si>
    <t>CM60</t>
  </si>
  <si>
    <t>CM61</t>
  </si>
  <si>
    <t>CM62</t>
  </si>
  <si>
    <t>CM63</t>
  </si>
  <si>
    <t>CM64</t>
  </si>
  <si>
    <t>CM65</t>
  </si>
  <si>
    <t>CM66</t>
  </si>
  <si>
    <t>CM67</t>
  </si>
  <si>
    <t>CM68</t>
  </si>
  <si>
    <t>CM69</t>
  </si>
  <si>
    <t>CM70</t>
  </si>
  <si>
    <t>CM71</t>
  </si>
  <si>
    <t>CM72</t>
  </si>
  <si>
    <t>CM73</t>
  </si>
  <si>
    <t>CM74</t>
  </si>
  <si>
    <t>CM75</t>
  </si>
  <si>
    <t>CM76</t>
  </si>
  <si>
    <t>CM77</t>
  </si>
  <si>
    <t>CT02</t>
  </si>
  <si>
    <t>CT03</t>
  </si>
  <si>
    <t>CT04</t>
  </si>
  <si>
    <t>CT05</t>
  </si>
  <si>
    <t>CT06</t>
  </si>
  <si>
    <t>CT07</t>
  </si>
  <si>
    <t>CT08</t>
  </si>
  <si>
    <t>CT09</t>
  </si>
  <si>
    <t>CT10</t>
  </si>
  <si>
    <t>CT11</t>
  </si>
  <si>
    <t>CT12</t>
  </si>
  <si>
    <t>CT13</t>
  </si>
  <si>
    <t>CT14</t>
  </si>
  <si>
    <t>CT15</t>
  </si>
  <si>
    <t>CT16</t>
  </si>
  <si>
    <t>CT17</t>
  </si>
  <si>
    <t>CT18</t>
  </si>
  <si>
    <t>CT19</t>
  </si>
  <si>
    <t>CT20</t>
  </si>
  <si>
    <t>CT21</t>
  </si>
  <si>
    <t>CT22</t>
  </si>
  <si>
    <t>CT23</t>
  </si>
  <si>
    <t>CT24</t>
  </si>
  <si>
    <t>CT25</t>
  </si>
  <si>
    <t>CT26</t>
  </si>
  <si>
    <t>CT27</t>
  </si>
  <si>
    <t>CT28</t>
  </si>
  <si>
    <t>CT29</t>
  </si>
  <si>
    <t>CT30</t>
  </si>
  <si>
    <t>CT31</t>
  </si>
  <si>
    <t>CT32</t>
  </si>
  <si>
    <t>CT33</t>
  </si>
  <si>
    <t>CT34</t>
  </si>
  <si>
    <t>CT35</t>
  </si>
  <si>
    <t>CT36</t>
  </si>
  <si>
    <t>CT37</t>
  </si>
  <si>
    <t>CT38</t>
  </si>
  <si>
    <t>CT39</t>
  </si>
  <si>
    <t>CT40</t>
  </si>
  <si>
    <t>CT41</t>
  </si>
  <si>
    <t>CT42</t>
  </si>
  <si>
    <t>CT43</t>
  </si>
  <si>
    <t>CT44</t>
  </si>
  <si>
    <t>CT45</t>
  </si>
  <si>
    <t>CT46</t>
  </si>
  <si>
    <t>CT47</t>
  </si>
  <si>
    <t>CT48</t>
  </si>
  <si>
    <t>CT49</t>
  </si>
  <si>
    <t>CT50</t>
  </si>
  <si>
    <t>CT51</t>
  </si>
  <si>
    <t>CT52</t>
  </si>
  <si>
    <t>CT53</t>
  </si>
  <si>
    <t>CT54</t>
  </si>
  <si>
    <t>CT55</t>
  </si>
  <si>
    <t>CT56</t>
  </si>
  <si>
    <t>CT57</t>
  </si>
  <si>
    <t>CT58</t>
  </si>
  <si>
    <t>CT59</t>
  </si>
  <si>
    <t>CT60</t>
  </si>
  <si>
    <t>CT61</t>
  </si>
  <si>
    <t>CT62</t>
  </si>
  <si>
    <t>CT63</t>
  </si>
  <si>
    <t>CT64</t>
  </si>
  <si>
    <t>CT65</t>
  </si>
  <si>
    <t>CT66</t>
  </si>
  <si>
    <t>RI01</t>
  </si>
  <si>
    <t>RI02</t>
  </si>
  <si>
    <t>RI03</t>
  </si>
  <si>
    <t>RI04</t>
  </si>
  <si>
    <t>RI05</t>
  </si>
  <si>
    <t>RI06</t>
  </si>
  <si>
    <t>RI07</t>
  </si>
  <si>
    <t>RI08</t>
  </si>
  <si>
    <t>RI09</t>
  </si>
  <si>
    <t>RI10</t>
  </si>
  <si>
    <t>RI11</t>
  </si>
  <si>
    <t>RI12</t>
  </si>
  <si>
    <t>RI13</t>
  </si>
  <si>
    <t>RI14</t>
  </si>
  <si>
    <t>RI15</t>
  </si>
  <si>
    <t>RI16</t>
  </si>
  <si>
    <t>RI17</t>
  </si>
  <si>
    <t>RI18</t>
  </si>
  <si>
    <t>RI19</t>
  </si>
  <si>
    <t>RI20</t>
  </si>
  <si>
    <t>RI21</t>
  </si>
  <si>
    <t>RI22</t>
  </si>
  <si>
    <t>RI23</t>
  </si>
  <si>
    <t>RI24</t>
  </si>
  <si>
    <t>RI25</t>
  </si>
  <si>
    <t>RI26</t>
  </si>
  <si>
    <t>RI27</t>
  </si>
  <si>
    <t>RI28</t>
  </si>
  <si>
    <t>RI29</t>
  </si>
  <si>
    <t>RI30</t>
  </si>
  <si>
    <t>RI31</t>
  </si>
  <si>
    <t>RI32</t>
  </si>
  <si>
    <t>RI33</t>
  </si>
  <si>
    <t>RI34</t>
  </si>
  <si>
    <t>RI35</t>
  </si>
  <si>
    <t>RI36</t>
  </si>
  <si>
    <t>RI37</t>
  </si>
  <si>
    <t>RI38</t>
  </si>
  <si>
    <t>RI39</t>
  </si>
  <si>
    <t>RI40</t>
  </si>
  <si>
    <t>RI41</t>
  </si>
  <si>
    <t>RI42</t>
  </si>
  <si>
    <t>RI43</t>
  </si>
  <si>
    <t>RI44</t>
  </si>
  <si>
    <t>RI45</t>
  </si>
  <si>
    <t>RI46</t>
  </si>
  <si>
    <t>RI47</t>
  </si>
  <si>
    <t>RI48</t>
  </si>
  <si>
    <t>RI49</t>
  </si>
  <si>
    <t>RI50</t>
  </si>
  <si>
    <t>RI51</t>
  </si>
  <si>
    <t>RI52</t>
  </si>
  <si>
    <t>RI53</t>
  </si>
  <si>
    <t>RI54</t>
  </si>
  <si>
    <t>RI55</t>
  </si>
  <si>
    <t>RI56</t>
  </si>
  <si>
    <t>RI57</t>
  </si>
  <si>
    <t>RI58</t>
  </si>
  <si>
    <t>RI59</t>
  </si>
  <si>
    <t>RI60</t>
  </si>
  <si>
    <t>RI61</t>
  </si>
  <si>
    <t>RI62</t>
  </si>
  <si>
    <t>RI63</t>
  </si>
  <si>
    <t>RI64</t>
  </si>
  <si>
    <t>RI65</t>
  </si>
  <si>
    <t>RI66</t>
  </si>
  <si>
    <t>RI67</t>
  </si>
  <si>
    <t>RI68</t>
  </si>
  <si>
    <t>IN02</t>
  </si>
  <si>
    <t>IN03</t>
  </si>
  <si>
    <t>IN04</t>
  </si>
  <si>
    <t>IN05</t>
  </si>
  <si>
    <t>IN06</t>
  </si>
  <si>
    <t>IN07</t>
  </si>
  <si>
    <t>IN08</t>
  </si>
  <si>
    <t>IN09</t>
  </si>
  <si>
    <t>IN10</t>
  </si>
  <si>
    <t>IN11</t>
  </si>
  <si>
    <t>IN12</t>
  </si>
  <si>
    <t>IN13</t>
  </si>
  <si>
    <t>IN14</t>
  </si>
  <si>
    <t>IN15</t>
  </si>
  <si>
    <t>IN16</t>
  </si>
  <si>
    <t>IN17</t>
  </si>
  <si>
    <t>IN18</t>
  </si>
  <si>
    <t>IN19</t>
  </si>
  <si>
    <t>IN20</t>
  </si>
  <si>
    <t>IN21</t>
  </si>
  <si>
    <t>IN22</t>
  </si>
  <si>
    <t>IN23</t>
  </si>
  <si>
    <t>IN24</t>
  </si>
  <si>
    <t>IN25</t>
  </si>
  <si>
    <t>IN26</t>
  </si>
  <si>
    <t>IN27</t>
  </si>
  <si>
    <t>IN28</t>
  </si>
  <si>
    <t>IN29</t>
  </si>
  <si>
    <t>IN30</t>
  </si>
  <si>
    <t>IN31</t>
  </si>
  <si>
    <t>IN32</t>
  </si>
  <si>
    <t>IN33</t>
  </si>
  <si>
    <t>IN34</t>
  </si>
  <si>
    <t>IN35</t>
  </si>
  <si>
    <t>IN36</t>
  </si>
  <si>
    <t>IN37</t>
  </si>
  <si>
    <t>IN38</t>
  </si>
  <si>
    <t>IN39</t>
  </si>
  <si>
    <t>IN40</t>
  </si>
  <si>
    <t>IN41</t>
  </si>
  <si>
    <t>IN42</t>
  </si>
  <si>
    <t>IN43</t>
  </si>
  <si>
    <t>IN44</t>
  </si>
  <si>
    <t>IN45</t>
  </si>
  <si>
    <t>IN46</t>
  </si>
  <si>
    <t>IN47</t>
  </si>
  <si>
    <t>IN48</t>
  </si>
  <si>
    <t>IN49</t>
  </si>
  <si>
    <t>IN50</t>
  </si>
  <si>
    <t>IN51</t>
  </si>
  <si>
    <t>IN52</t>
  </si>
  <si>
    <t>IN53</t>
  </si>
  <si>
    <t>IN54</t>
  </si>
  <si>
    <t>IN55</t>
  </si>
  <si>
    <t>IN56</t>
  </si>
  <si>
    <t>IN57</t>
  </si>
  <si>
    <t>IN58</t>
  </si>
  <si>
    <t>IN59</t>
  </si>
  <si>
    <t>IN60</t>
  </si>
  <si>
    <t>IN61</t>
  </si>
  <si>
    <t>IN62</t>
  </si>
  <si>
    <t>IN63</t>
  </si>
  <si>
    <t>IN64</t>
  </si>
  <si>
    <t>IN65</t>
  </si>
  <si>
    <t>PLD01</t>
  </si>
  <si>
    <t>PLD02</t>
  </si>
  <si>
    <t>PLD03</t>
  </si>
  <si>
    <t>PLD04</t>
  </si>
  <si>
    <t>PLD05</t>
  </si>
  <si>
    <t>PLD06</t>
  </si>
  <si>
    <t>PLD07</t>
  </si>
  <si>
    <t>PLD08</t>
  </si>
  <si>
    <t>PLD09</t>
  </si>
  <si>
    <t>PLD10</t>
  </si>
  <si>
    <t>PLD11</t>
  </si>
  <si>
    <t>PLD12</t>
  </si>
  <si>
    <t>PLD13</t>
  </si>
  <si>
    <t>PLD14</t>
  </si>
  <si>
    <t>PLD15</t>
  </si>
  <si>
    <t>PLD16</t>
  </si>
  <si>
    <t>PLD17</t>
  </si>
  <si>
    <t>PLD18</t>
  </si>
  <si>
    <t>PLD19</t>
  </si>
  <si>
    <t>PLD20</t>
  </si>
  <si>
    <t>PLD21</t>
  </si>
  <si>
    <t>PLD22</t>
  </si>
  <si>
    <t>PLD23</t>
  </si>
  <si>
    <t>PLD24</t>
  </si>
  <si>
    <t>PLD25</t>
  </si>
  <si>
    <t>PLD26</t>
  </si>
  <si>
    <t>PLD27</t>
  </si>
  <si>
    <t>PLD28</t>
  </si>
  <si>
    <t>PLD29</t>
  </si>
  <si>
    <t>PLD30</t>
  </si>
  <si>
    <t>PLD31</t>
  </si>
  <si>
    <t>PLD32</t>
  </si>
  <si>
    <t>PLD33</t>
  </si>
  <si>
    <t>PLD34</t>
  </si>
  <si>
    <t>PLD35</t>
  </si>
  <si>
    <t>PLD36</t>
  </si>
  <si>
    <t>PLD37</t>
  </si>
  <si>
    <t>PLD38</t>
  </si>
  <si>
    <t>PLD39</t>
  </si>
  <si>
    <t>PLD40</t>
  </si>
  <si>
    <t>PLD41</t>
  </si>
  <si>
    <t>PLD42</t>
  </si>
  <si>
    <t>PLD43</t>
  </si>
  <si>
    <t>PLD44</t>
  </si>
  <si>
    <t>PLD45</t>
  </si>
  <si>
    <t>PLD46</t>
  </si>
  <si>
    <t>PLD47</t>
  </si>
  <si>
    <t>PLD48</t>
  </si>
  <si>
    <t>PLD49</t>
  </si>
  <si>
    <t>PLD50</t>
  </si>
  <si>
    <t>PLD51</t>
  </si>
  <si>
    <t>PLD52</t>
  </si>
  <si>
    <t>PLD53</t>
  </si>
  <si>
    <t>PLD54</t>
  </si>
  <si>
    <t>PLD55</t>
  </si>
  <si>
    <t>PLD56</t>
  </si>
  <si>
    <t>PLD57</t>
  </si>
  <si>
    <t>PLD58</t>
  </si>
  <si>
    <t>PLD59</t>
  </si>
  <si>
    <t>PLD60</t>
  </si>
  <si>
    <t>PLD61</t>
  </si>
  <si>
    <t>PLD62</t>
  </si>
  <si>
    <t>PLD63</t>
  </si>
  <si>
    <t>PLD64</t>
  </si>
  <si>
    <t>PLD65</t>
  </si>
  <si>
    <t>PLD66</t>
  </si>
  <si>
    <t>PLD67</t>
  </si>
  <si>
    <t>PLD68</t>
  </si>
  <si>
    <t>PLD69</t>
  </si>
  <si>
    <t>PLD70</t>
  </si>
  <si>
    <t>PLD71</t>
  </si>
  <si>
    <t>PLD72</t>
  </si>
  <si>
    <t>PLD73</t>
  </si>
  <si>
    <t>PLD74</t>
  </si>
  <si>
    <t>PLD75</t>
  </si>
  <si>
    <t>PLD76</t>
  </si>
  <si>
    <t>PLD77</t>
  </si>
  <si>
    <t>PLD78</t>
  </si>
  <si>
    <t>PLD79</t>
  </si>
  <si>
    <t>PLD80</t>
  </si>
  <si>
    <t>PLD81</t>
  </si>
  <si>
    <t>PLD82</t>
  </si>
  <si>
    <t>PLD83</t>
  </si>
  <si>
    <t>PLD84</t>
  </si>
  <si>
    <t>PLD85</t>
  </si>
  <si>
    <t>PLD86</t>
  </si>
  <si>
    <t>PLD87</t>
  </si>
  <si>
    <t>PLD88</t>
  </si>
  <si>
    <t>PLD89</t>
  </si>
  <si>
    <t>PLD90</t>
  </si>
  <si>
    <t>PLD91</t>
  </si>
  <si>
    <t>PLD92</t>
  </si>
  <si>
    <t>PLD93</t>
  </si>
  <si>
    <t>PLD94</t>
  </si>
  <si>
    <t>PLD95</t>
  </si>
  <si>
    <t>PLD96</t>
  </si>
  <si>
    <t>PLD97</t>
  </si>
  <si>
    <t>PLD98</t>
  </si>
  <si>
    <t>PLD99</t>
  </si>
  <si>
    <t>PLD100</t>
  </si>
  <si>
    <t>PLD101</t>
  </si>
  <si>
    <t>PLD102</t>
  </si>
  <si>
    <t>PLD103</t>
  </si>
  <si>
    <t>PLD104</t>
  </si>
  <si>
    <t>PLD105</t>
  </si>
  <si>
    <t>PLD106</t>
  </si>
  <si>
    <t>PLD107</t>
  </si>
  <si>
    <t>PLD108</t>
  </si>
  <si>
    <t>PLD109</t>
  </si>
  <si>
    <t>PLD110</t>
  </si>
  <si>
    <t>PLD111</t>
  </si>
  <si>
    <t>PLD112</t>
  </si>
  <si>
    <t>PLD113</t>
  </si>
  <si>
    <t>PLD114</t>
  </si>
  <si>
    <t>PLD115</t>
  </si>
  <si>
    <t>PLD116</t>
  </si>
  <si>
    <t>PLD117</t>
  </si>
  <si>
    <t>PLD118</t>
  </si>
  <si>
    <t>PLD119</t>
  </si>
  <si>
    <t>PLD120</t>
  </si>
  <si>
    <t>PLD121</t>
  </si>
  <si>
    <t>PLD122</t>
  </si>
  <si>
    <t>PLD123</t>
  </si>
  <si>
    <t>PLD124</t>
  </si>
  <si>
    <t>PLD125</t>
  </si>
  <si>
    <t>PLD126</t>
  </si>
  <si>
    <t>PLD127</t>
  </si>
  <si>
    <t>PLD128</t>
  </si>
  <si>
    <t>PLD129</t>
  </si>
  <si>
    <t>PLD130</t>
  </si>
  <si>
    <t>PLD131</t>
  </si>
  <si>
    <t>PLD132</t>
  </si>
  <si>
    <t>PLD133</t>
  </si>
  <si>
    <t>PLD134</t>
  </si>
  <si>
    <t>PLD135</t>
  </si>
  <si>
    <t>PLD136</t>
  </si>
  <si>
    <t>PLD137</t>
  </si>
  <si>
    <t>PLD138</t>
  </si>
  <si>
    <t>PLD139</t>
  </si>
  <si>
    <t>PLD140</t>
  </si>
  <si>
    <t>PLD141</t>
  </si>
  <si>
    <t>PLD142</t>
  </si>
  <si>
    <t>PLD143</t>
  </si>
  <si>
    <t>PLD144</t>
  </si>
  <si>
    <t>PLD145</t>
  </si>
  <si>
    <t>PLD146</t>
  </si>
  <si>
    <t>PLD147</t>
  </si>
  <si>
    <t>PLD148</t>
  </si>
  <si>
    <t>PLD149</t>
  </si>
  <si>
    <t>PLD150</t>
  </si>
  <si>
    <t>PLD151</t>
  </si>
  <si>
    <t>PLD152</t>
  </si>
  <si>
    <t>PLD153</t>
  </si>
  <si>
    <t>PLD154</t>
  </si>
  <si>
    <t>PLD155</t>
  </si>
  <si>
    <t>PLD156</t>
  </si>
  <si>
    <t>PLD157</t>
  </si>
  <si>
    <t>PLD158</t>
  </si>
  <si>
    <t>PLD159</t>
  </si>
  <si>
    <t>PLD160</t>
  </si>
  <si>
    <t>PLD161</t>
  </si>
  <si>
    <t>PLD162</t>
  </si>
  <si>
    <t>PLD163</t>
  </si>
  <si>
    <t>PLD164</t>
  </si>
  <si>
    <t>PLD165</t>
  </si>
  <si>
    <t>PLD166</t>
  </si>
  <si>
    <t>PLD167</t>
  </si>
  <si>
    <t>PLD168</t>
  </si>
  <si>
    <t>PLD169</t>
  </si>
  <si>
    <t>PLD170</t>
  </si>
  <si>
    <t>PLD171</t>
  </si>
  <si>
    <t>PLD172</t>
  </si>
  <si>
    <t>PLD173</t>
  </si>
  <si>
    <t>PLD174</t>
  </si>
  <si>
    <t>PLD175</t>
  </si>
  <si>
    <t>PLD176</t>
  </si>
  <si>
    <t>PLD177</t>
  </si>
  <si>
    <t>PLD178</t>
  </si>
  <si>
    <t>PLD179</t>
  </si>
  <si>
    <t>PLD180</t>
  </si>
  <si>
    <t>PLD181</t>
  </si>
  <si>
    <t>PLD182</t>
  </si>
  <si>
    <t>PLD183</t>
  </si>
  <si>
    <t>PLD184</t>
  </si>
  <si>
    <t>PLD185</t>
  </si>
  <si>
    <t>PLD186</t>
  </si>
  <si>
    <t>PLD187</t>
  </si>
  <si>
    <t>PLD188</t>
  </si>
  <si>
    <t>PLD189</t>
  </si>
  <si>
    <t>PLD190</t>
  </si>
  <si>
    <t>PLD191</t>
  </si>
  <si>
    <t>PLD192</t>
  </si>
  <si>
    <t>PLD193</t>
  </si>
  <si>
    <t>PLD194</t>
  </si>
  <si>
    <t>PLD195</t>
  </si>
  <si>
    <t>PLD196</t>
  </si>
  <si>
    <t>PLD197</t>
  </si>
  <si>
    <t>PLD198</t>
  </si>
  <si>
    <t>PLD199</t>
  </si>
  <si>
    <t>PLD200</t>
  </si>
  <si>
    <t>PLD201</t>
  </si>
  <si>
    <t>PLD202</t>
  </si>
  <si>
    <t>PLD203</t>
  </si>
  <si>
    <t>PLD204</t>
  </si>
  <si>
    <t>PLD205</t>
  </si>
  <si>
    <t>PLD206</t>
  </si>
  <si>
    <t>PLD207</t>
  </si>
  <si>
    <t>PLD208</t>
  </si>
  <si>
    <t>PLD209</t>
  </si>
  <si>
    <t>PLD210</t>
  </si>
  <si>
    <t>PLD211</t>
  </si>
  <si>
    <t>PLD212</t>
  </si>
  <si>
    <t>PLD213</t>
  </si>
  <si>
    <t>PLD214</t>
  </si>
  <si>
    <t>PLD215</t>
  </si>
  <si>
    <t>PLD216</t>
  </si>
  <si>
    <t>PLD217</t>
  </si>
  <si>
    <t>PLD218</t>
  </si>
  <si>
    <t>PLD219</t>
  </si>
  <si>
    <t>PLD220</t>
  </si>
  <si>
    <t>PLD221</t>
  </si>
  <si>
    <t>PLD222</t>
  </si>
  <si>
    <t>PLD223</t>
  </si>
  <si>
    <t>PLD224</t>
  </si>
  <si>
    <t>PLD225</t>
  </si>
  <si>
    <t>PLD226</t>
  </si>
  <si>
    <t>PLD227</t>
  </si>
  <si>
    <t>PLD228</t>
  </si>
  <si>
    <t>PLD229</t>
  </si>
  <si>
    <t>PLD230</t>
  </si>
  <si>
    <t>PLD231</t>
  </si>
  <si>
    <t>PLD232</t>
  </si>
  <si>
    <t>PLD233</t>
  </si>
  <si>
    <t>PLD234</t>
  </si>
  <si>
    <t>PLD235</t>
  </si>
  <si>
    <t>PLD236</t>
  </si>
  <si>
    <t>PLD237</t>
  </si>
  <si>
    <t>PLD238</t>
  </si>
  <si>
    <t>PLD239</t>
  </si>
  <si>
    <t>PLD240</t>
  </si>
  <si>
    <t>PLD241</t>
  </si>
  <si>
    <t>PLD242</t>
  </si>
  <si>
    <t>PLD243</t>
  </si>
  <si>
    <t>PLD244</t>
  </si>
  <si>
    <t>PLD245</t>
  </si>
  <si>
    <t>PLD246</t>
  </si>
  <si>
    <t>PLD247</t>
  </si>
  <si>
    <t>PLD248</t>
  </si>
  <si>
    <t>PLD249</t>
  </si>
  <si>
    <t>PLD250</t>
  </si>
  <si>
    <t>PLD251</t>
  </si>
  <si>
    <t>PLD252</t>
  </si>
  <si>
    <t>PLD253</t>
  </si>
  <si>
    <t>PLD254</t>
  </si>
  <si>
    <t>PLD255</t>
  </si>
  <si>
    <t>PLD256</t>
  </si>
  <si>
    <t>PLD257</t>
  </si>
  <si>
    <t>PLD258</t>
  </si>
  <si>
    <t>PLD259</t>
  </si>
  <si>
    <t>PLD260</t>
  </si>
  <si>
    <t>PLD261</t>
  </si>
  <si>
    <t>PLD262</t>
  </si>
  <si>
    <t>PLD263</t>
  </si>
  <si>
    <t>PLD264</t>
  </si>
  <si>
    <t>PLD265</t>
  </si>
  <si>
    <t>PLD266</t>
  </si>
  <si>
    <t>PLD267</t>
  </si>
  <si>
    <t>PLD268</t>
  </si>
  <si>
    <t>PLD269</t>
  </si>
  <si>
    <t>PLD270</t>
  </si>
  <si>
    <t>PLD271</t>
  </si>
  <si>
    <t>PLD272</t>
  </si>
  <si>
    <t>PLD273</t>
  </si>
  <si>
    <t>PLD274</t>
  </si>
  <si>
    <t>PLD275</t>
  </si>
  <si>
    <t>PLD276</t>
  </si>
  <si>
    <t>PLD277</t>
  </si>
  <si>
    <t>PLD278</t>
  </si>
  <si>
    <t>PLD279</t>
  </si>
  <si>
    <t>PLD280</t>
  </si>
  <si>
    <t>PLD281</t>
  </si>
  <si>
    <t>PLD282</t>
  </si>
  <si>
    <t>PLD283</t>
  </si>
  <si>
    <t>PLD284</t>
  </si>
  <si>
    <t>PLD285</t>
  </si>
  <si>
    <t>PLD286</t>
  </si>
  <si>
    <t>PLD287</t>
  </si>
  <si>
    <t>PLD288</t>
  </si>
  <si>
    <t>PLD289</t>
  </si>
  <si>
    <t>PLD290</t>
  </si>
  <si>
    <t>PLD291</t>
  </si>
  <si>
    <t>PLD292</t>
  </si>
  <si>
    <t>PLD293</t>
  </si>
  <si>
    <t>PLD294</t>
  </si>
  <si>
    <t>PLD295</t>
  </si>
  <si>
    <t>PLD296</t>
  </si>
  <si>
    <t>PLD297</t>
  </si>
  <si>
    <t>PLD298</t>
  </si>
  <si>
    <t>PLD299</t>
  </si>
  <si>
    <t>PLD300</t>
  </si>
  <si>
    <t>PLD301</t>
  </si>
  <si>
    <t>PLD302</t>
  </si>
  <si>
    <t>PLD303</t>
  </si>
  <si>
    <t>PLD304</t>
  </si>
  <si>
    <t>PLD305</t>
  </si>
  <si>
    <t>PLD306</t>
  </si>
  <si>
    <t>PLD307</t>
  </si>
  <si>
    <t>PLD308</t>
  </si>
  <si>
    <t>PLD309</t>
  </si>
  <si>
    <t>PLD310</t>
  </si>
  <si>
    <t>PLD311</t>
  </si>
  <si>
    <t>PLD312</t>
  </si>
  <si>
    <t>PLD313</t>
  </si>
  <si>
    <t>PLD314</t>
  </si>
  <si>
    <t>PLD315</t>
  </si>
  <si>
    <t>PLD316</t>
  </si>
  <si>
    <t>PLD317</t>
  </si>
  <si>
    <t>PLD318</t>
  </si>
  <si>
    <t>PLD319</t>
  </si>
  <si>
    <t>PLD320</t>
  </si>
  <si>
    <t>PLD321</t>
  </si>
  <si>
    <t>PLD322</t>
  </si>
  <si>
    <t>PLD323</t>
  </si>
  <si>
    <t>PLD324</t>
  </si>
  <si>
    <t>PLD325</t>
  </si>
  <si>
    <t>PLD326</t>
  </si>
  <si>
    <t>PLD327</t>
  </si>
  <si>
    <t>PLD328</t>
  </si>
  <si>
    <t>PLD329</t>
  </si>
  <si>
    <t>PLD330</t>
  </si>
  <si>
    <t>PLD331</t>
  </si>
  <si>
    <t>PLD332</t>
  </si>
  <si>
    <t>PLD333</t>
  </si>
  <si>
    <t>PLD334</t>
  </si>
  <si>
    <t>PLD335</t>
  </si>
  <si>
    <t>PLD336</t>
  </si>
  <si>
    <t>PLD337</t>
  </si>
  <si>
    <t>PLD338</t>
  </si>
  <si>
    <t>PLD339</t>
  </si>
  <si>
    <t>PLD340</t>
  </si>
  <si>
    <t>PLD341</t>
  </si>
  <si>
    <t>PLD342</t>
  </si>
  <si>
    <t>PLD343</t>
  </si>
  <si>
    <t>PLD344</t>
  </si>
  <si>
    <t>PLD345</t>
  </si>
  <si>
    <t>PLD346</t>
  </si>
  <si>
    <t>PLD347</t>
  </si>
  <si>
    <t>PLD348</t>
  </si>
  <si>
    <t>PLD349</t>
  </si>
  <si>
    <t>PLD350</t>
  </si>
  <si>
    <t>PLD351</t>
  </si>
  <si>
    <t>PLD352</t>
  </si>
  <si>
    <t>PLD353</t>
  </si>
  <si>
    <t>PLD354</t>
  </si>
  <si>
    <t>PLD355</t>
  </si>
  <si>
    <t>PLD356</t>
  </si>
  <si>
    <t>PLD357</t>
  </si>
  <si>
    <t>PLD358</t>
  </si>
  <si>
    <t>PLD359</t>
  </si>
  <si>
    <t>PLD360</t>
  </si>
  <si>
    <t>PLD361</t>
  </si>
  <si>
    <t>PLD362</t>
  </si>
  <si>
    <t>PLD363</t>
  </si>
  <si>
    <t>PLD364</t>
  </si>
  <si>
    <t>PLD365</t>
  </si>
  <si>
    <t>PLD366</t>
  </si>
  <si>
    <t>PLD367</t>
  </si>
  <si>
    <t>PLD368</t>
  </si>
  <si>
    <t>PLD369</t>
  </si>
  <si>
    <t>PLD370</t>
  </si>
  <si>
    <t>PLD371</t>
  </si>
  <si>
    <t>PLD372</t>
  </si>
  <si>
    <t>PLD373</t>
  </si>
  <si>
    <t>PLD374</t>
  </si>
  <si>
    <t>PLD375</t>
  </si>
  <si>
    <t>PLD376</t>
  </si>
  <si>
    <t>PLD377</t>
  </si>
  <si>
    <t>PLD378</t>
  </si>
  <si>
    <t>PLD379</t>
  </si>
  <si>
    <t>PLD380</t>
  </si>
  <si>
    <t>PLD381</t>
  </si>
  <si>
    <t>PLD382</t>
  </si>
  <si>
    <t>PLD383</t>
  </si>
  <si>
    <t>PLD384</t>
  </si>
  <si>
    <t>PLD385</t>
  </si>
  <si>
    <t>PLD386</t>
  </si>
  <si>
    <t>PLD387</t>
  </si>
  <si>
    <t>PLD388</t>
  </si>
  <si>
    <t>PLD389</t>
  </si>
  <si>
    <t>PLD390</t>
  </si>
  <si>
    <t>PLD391</t>
  </si>
  <si>
    <t>PLD392</t>
  </si>
  <si>
    <t>PLD393</t>
  </si>
  <si>
    <t>PLD394</t>
  </si>
  <si>
    <t>PLD395</t>
  </si>
  <si>
    <t>PLD396</t>
  </si>
  <si>
    <t>PLD397</t>
  </si>
  <si>
    <t>PLD398</t>
  </si>
  <si>
    <t>PLD399</t>
  </si>
  <si>
    <t>PLD400</t>
  </si>
  <si>
    <t>PLD401</t>
  </si>
  <si>
    <t>PLD402</t>
  </si>
  <si>
    <t>PLD403</t>
  </si>
  <si>
    <t>PLD404</t>
  </si>
  <si>
    <t>PLD405</t>
  </si>
  <si>
    <t>PLD406</t>
  </si>
  <si>
    <t>PLD407</t>
  </si>
  <si>
    <t>PLD408</t>
  </si>
  <si>
    <t>PLD409</t>
  </si>
  <si>
    <t>PLD410</t>
  </si>
  <si>
    <t>PLD411</t>
  </si>
  <si>
    <t>PLD412</t>
  </si>
  <si>
    <t>PLD413</t>
  </si>
  <si>
    <t>PLD414</t>
  </si>
  <si>
    <t>PLD415</t>
  </si>
  <si>
    <t>PLD416</t>
  </si>
  <si>
    <t>PLD417</t>
  </si>
  <si>
    <t>PLD418</t>
  </si>
  <si>
    <t>PLD419</t>
  </si>
  <si>
    <t>PLD420</t>
  </si>
  <si>
    <t>PLD421</t>
  </si>
  <si>
    <t>PLD422</t>
  </si>
  <si>
    <t>PLD423</t>
  </si>
  <si>
    <t>PLD424</t>
  </si>
  <si>
    <t>PLD425</t>
  </si>
  <si>
    <t>PLD426</t>
  </si>
  <si>
    <t>PLD427</t>
  </si>
  <si>
    <t>PLD428</t>
  </si>
  <si>
    <t>PLD429</t>
  </si>
  <si>
    <t>PLD430</t>
  </si>
  <si>
    <t>PLD431</t>
  </si>
  <si>
    <t>PLD432</t>
  </si>
  <si>
    <t>PLD433</t>
  </si>
  <si>
    <t>PLD434</t>
  </si>
  <si>
    <t>PLD435</t>
  </si>
  <si>
    <t>PLD436</t>
  </si>
  <si>
    <t>PLD437</t>
  </si>
  <si>
    <t>PLD438</t>
  </si>
  <si>
    <t>PLD439</t>
  </si>
  <si>
    <t>PLD440</t>
  </si>
  <si>
    <t>PLD441</t>
  </si>
  <si>
    <t>PLD442</t>
  </si>
  <si>
    <t>PLD443</t>
  </si>
  <si>
    <t>PLD444</t>
  </si>
  <si>
    <t>PLD445</t>
  </si>
  <si>
    <t>PLD446</t>
  </si>
  <si>
    <t>PLD447</t>
  </si>
  <si>
    <t>PLD448</t>
  </si>
  <si>
    <t>PLD449</t>
  </si>
  <si>
    <t>PLD450</t>
  </si>
  <si>
    <t>PLD451</t>
  </si>
  <si>
    <t>PLD452</t>
  </si>
  <si>
    <t>PLD453</t>
  </si>
  <si>
    <t>PLD454</t>
  </si>
  <si>
    <t>PLD455</t>
  </si>
  <si>
    <t>PLD456</t>
  </si>
  <si>
    <t>PLD457</t>
  </si>
  <si>
    <t>PLD458</t>
  </si>
  <si>
    <t>PLD459</t>
  </si>
  <si>
    <t>PLD460</t>
  </si>
  <si>
    <t>PLD461</t>
  </si>
  <si>
    <t>PLD462</t>
  </si>
  <si>
    <t>PLD463</t>
  </si>
  <si>
    <t>PLD464</t>
  </si>
  <si>
    <t>PLD465</t>
  </si>
  <si>
    <t>PLD466</t>
  </si>
  <si>
    <t>PLD467</t>
  </si>
  <si>
    <t>PLD468</t>
  </si>
  <si>
    <t>PLD469</t>
  </si>
  <si>
    <t>PLD470</t>
  </si>
  <si>
    <t>PLD471</t>
  </si>
  <si>
    <t>PLD472</t>
  </si>
  <si>
    <t>PLD473</t>
  </si>
  <si>
    <t>PLD474</t>
  </si>
  <si>
    <t>PLD475</t>
  </si>
  <si>
    <t>PLD476</t>
  </si>
  <si>
    <t>PLD477</t>
  </si>
  <si>
    <t>PLD478</t>
  </si>
  <si>
    <t>PLD479</t>
  </si>
  <si>
    <t>PLD480</t>
  </si>
  <si>
    <t>PLD481</t>
  </si>
  <si>
    <t>PLD482</t>
  </si>
  <si>
    <t>PLD483</t>
  </si>
  <si>
    <t>PLD484</t>
  </si>
  <si>
    <t>PLD485</t>
  </si>
  <si>
    <t>PLD486</t>
  </si>
  <si>
    <t>PLD487</t>
  </si>
  <si>
    <t>PLD488</t>
  </si>
  <si>
    <t>PLD489</t>
  </si>
  <si>
    <t>PLD490</t>
  </si>
  <si>
    <t>PLD491</t>
  </si>
  <si>
    <t>PLD492</t>
  </si>
  <si>
    <t>PLD493</t>
  </si>
  <si>
    <t>PLD494</t>
  </si>
  <si>
    <t>PLD495</t>
  </si>
  <si>
    <t>PLD496</t>
  </si>
  <si>
    <t>PLD497</t>
  </si>
  <si>
    <t>PLD498</t>
  </si>
  <si>
    <t>PLD499</t>
  </si>
  <si>
    <t>PLD500</t>
  </si>
  <si>
    <t>PLD501</t>
  </si>
  <si>
    <t>PLD502</t>
  </si>
  <si>
    <t>PLD503</t>
  </si>
  <si>
    <t>PLD504</t>
  </si>
  <si>
    <t>PLD505</t>
  </si>
  <si>
    <t>PLD506</t>
  </si>
  <si>
    <t>PLD507</t>
  </si>
  <si>
    <t>PLD508</t>
  </si>
  <si>
    <t>PLD509</t>
  </si>
  <si>
    <t>PLD510</t>
  </si>
  <si>
    <t>PLD511</t>
  </si>
  <si>
    <t>PLD512</t>
  </si>
  <si>
    <t>PLD513</t>
  </si>
  <si>
    <t>PLD514</t>
  </si>
  <si>
    <t>PLD515</t>
  </si>
  <si>
    <t>PLD516</t>
  </si>
  <si>
    <t>PLD517</t>
  </si>
  <si>
    <t>PLD518</t>
  </si>
  <si>
    <t>PLD519</t>
  </si>
  <si>
    <t>PLD520</t>
  </si>
  <si>
    <t>PLD521</t>
  </si>
  <si>
    <t>PLD522</t>
  </si>
  <si>
    <t>PLD523</t>
  </si>
  <si>
    <t>PLD524</t>
  </si>
  <si>
    <t>PLD525</t>
  </si>
  <si>
    <t>PLD526</t>
  </si>
  <si>
    <t>PLD527</t>
  </si>
  <si>
    <t>PLD528</t>
  </si>
  <si>
    <t>PLD529</t>
  </si>
  <si>
    <t>PLD530</t>
  </si>
  <si>
    <t>PLD531</t>
  </si>
  <si>
    <t>PLD532</t>
  </si>
  <si>
    <t>PLD533</t>
  </si>
  <si>
    <t>PLD534</t>
  </si>
  <si>
    <t>PLD535</t>
  </si>
  <si>
    <t>PLD536</t>
  </si>
  <si>
    <t>PLD537</t>
  </si>
  <si>
    <t>PLD538</t>
  </si>
  <si>
    <t>PLD539</t>
  </si>
  <si>
    <t>PLD540</t>
  </si>
  <si>
    <t>PLD541</t>
  </si>
  <si>
    <t>PLD542</t>
  </si>
  <si>
    <t>PLD543</t>
  </si>
  <si>
    <t>PLD544</t>
  </si>
  <si>
    <t>PLD545</t>
  </si>
  <si>
    <t>PLD546</t>
  </si>
  <si>
    <t>PLD547</t>
  </si>
  <si>
    <t>PLD548</t>
  </si>
  <si>
    <t>PLD549</t>
  </si>
  <si>
    <t>PLD550</t>
  </si>
  <si>
    <t>PLD551</t>
  </si>
  <si>
    <t>PLD552</t>
  </si>
  <si>
    <t>PLD553</t>
  </si>
  <si>
    <t>PLD554</t>
  </si>
  <si>
    <t>PLD555</t>
  </si>
  <si>
    <t>PLD556</t>
  </si>
  <si>
    <t>PLD557</t>
  </si>
  <si>
    <t>PLD558</t>
  </si>
  <si>
    <t>PLD559</t>
  </si>
  <si>
    <t>PLD560</t>
  </si>
  <si>
    <t>PLD561</t>
  </si>
  <si>
    <t>PLD562</t>
  </si>
  <si>
    <t>PLD563</t>
  </si>
  <si>
    <t>PLD564</t>
  </si>
  <si>
    <t>PLD565</t>
  </si>
  <si>
    <t>PLD566</t>
  </si>
  <si>
    <t>PLD567</t>
  </si>
  <si>
    <t>PLD568</t>
  </si>
  <si>
    <t>PLD569</t>
  </si>
  <si>
    <t>PLD570</t>
  </si>
  <si>
    <t>PLD571</t>
  </si>
  <si>
    <t>PLD572</t>
  </si>
  <si>
    <t>PLD573</t>
  </si>
  <si>
    <t>PLD574</t>
  </si>
  <si>
    <t>PLD575</t>
  </si>
  <si>
    <t>PLD576</t>
  </si>
  <si>
    <t>PLD577</t>
  </si>
  <si>
    <t>PLD578</t>
  </si>
  <si>
    <t>PLD579</t>
  </si>
  <si>
    <t>PLD580</t>
  </si>
  <si>
    <t>PLD581</t>
  </si>
  <si>
    <t>PLD582</t>
  </si>
  <si>
    <t>PLD583</t>
  </si>
  <si>
    <t>PLD584</t>
  </si>
  <si>
    <t>PLD585</t>
  </si>
  <si>
    <t>PLD586</t>
  </si>
  <si>
    <t>PLD587</t>
  </si>
  <si>
    <t>PLD588</t>
  </si>
  <si>
    <t>PLD589</t>
  </si>
  <si>
    <t>PLD590</t>
  </si>
  <si>
    <t>PLD591</t>
  </si>
  <si>
    <t>PLD592</t>
  </si>
  <si>
    <t>PLD593</t>
  </si>
  <si>
    <t>PLD594</t>
  </si>
  <si>
    <t>PLD595</t>
  </si>
  <si>
    <t>PLD596</t>
  </si>
  <si>
    <t>PLD597</t>
  </si>
  <si>
    <t>PLD598</t>
  </si>
  <si>
    <t>PLD599</t>
  </si>
  <si>
    <t>PLD600</t>
  </si>
  <si>
    <t>PLD601</t>
  </si>
  <si>
    <t>PLD602</t>
  </si>
  <si>
    <t>AAI01</t>
  </si>
  <si>
    <t>AAI02</t>
  </si>
  <si>
    <t>AAI03</t>
  </si>
  <si>
    <t>AAI04</t>
  </si>
  <si>
    <t>AAI05</t>
  </si>
  <si>
    <t>AAI06</t>
  </si>
  <si>
    <t>AAI07</t>
  </si>
  <si>
    <t>AAI08</t>
  </si>
  <si>
    <t>AAI09</t>
  </si>
  <si>
    <t>AAI10</t>
  </si>
  <si>
    <t>AAI11</t>
  </si>
  <si>
    <t>AAI12</t>
  </si>
  <si>
    <t>AAI13</t>
  </si>
  <si>
    <t>AAI14</t>
  </si>
  <si>
    <t>AAI15</t>
  </si>
  <si>
    <t>AAI16</t>
  </si>
  <si>
    <t>AAI17</t>
  </si>
  <si>
    <t>AAI18</t>
  </si>
  <si>
    <t>AAI19</t>
  </si>
  <si>
    <t>AAI20</t>
  </si>
  <si>
    <t>AAI21</t>
  </si>
  <si>
    <t>AAI22</t>
  </si>
  <si>
    <t>AAI23</t>
  </si>
  <si>
    <t>AAI24</t>
  </si>
  <si>
    <t>AAI25</t>
  </si>
  <si>
    <t>AAI26</t>
  </si>
  <si>
    <t>AAI27</t>
  </si>
  <si>
    <t>AAI28</t>
  </si>
  <si>
    <t>AAI29</t>
  </si>
  <si>
    <t>AAI30</t>
  </si>
  <si>
    <t>AAI31</t>
  </si>
  <si>
    <t>AAI32</t>
  </si>
  <si>
    <t>AAI33</t>
  </si>
  <si>
    <t>AAI34</t>
  </si>
  <si>
    <t>AAI35</t>
  </si>
  <si>
    <t>AAI36</t>
  </si>
  <si>
    <t>AAI37</t>
  </si>
  <si>
    <t>AAI38</t>
  </si>
  <si>
    <t>AAI39</t>
  </si>
  <si>
    <t>AAI40</t>
  </si>
  <si>
    <t>AAI41</t>
  </si>
  <si>
    <t>AAI42</t>
  </si>
  <si>
    <t>AAI43</t>
  </si>
  <si>
    <t>AAI44</t>
  </si>
  <si>
    <t>AAI45</t>
  </si>
  <si>
    <t>AAI46</t>
  </si>
  <si>
    <t>AAI47</t>
  </si>
  <si>
    <t>AAI48</t>
  </si>
  <si>
    <t>AAI49</t>
  </si>
  <si>
    <t>AAI50</t>
  </si>
  <si>
    <t>AAI51</t>
  </si>
  <si>
    <t>AAI52</t>
  </si>
  <si>
    <t>AAI53</t>
  </si>
  <si>
    <t>AAI54</t>
  </si>
  <si>
    <t>AAI55</t>
  </si>
  <si>
    <t>AAI56</t>
  </si>
  <si>
    <t>AAI57</t>
  </si>
  <si>
    <t>AAI58</t>
  </si>
  <si>
    <t>AAI59</t>
  </si>
  <si>
    <t>AAI60</t>
  </si>
  <si>
    <t>AAI61</t>
  </si>
  <si>
    <t>AAI62</t>
  </si>
  <si>
    <t>AAI63</t>
  </si>
  <si>
    <t>AAI64</t>
  </si>
  <si>
    <t>AAI65</t>
  </si>
  <si>
    <t>AAI66</t>
  </si>
  <si>
    <t>AAI67</t>
  </si>
  <si>
    <t>AAI68</t>
  </si>
  <si>
    <t>AAI69</t>
  </si>
  <si>
    <t>AAI70</t>
  </si>
  <si>
    <t>AAI71</t>
  </si>
  <si>
    <t>AAI72</t>
  </si>
  <si>
    <t>AAI73</t>
  </si>
  <si>
    <t>AAI74</t>
  </si>
  <si>
    <t>AAI75</t>
  </si>
  <si>
    <t>AAI76</t>
  </si>
  <si>
    <t>AAI77</t>
  </si>
  <si>
    <t>AAI78</t>
  </si>
  <si>
    <t>AAI79</t>
  </si>
  <si>
    <t>AAI80</t>
  </si>
  <si>
    <t>AAI81</t>
  </si>
  <si>
    <t>AAI82</t>
  </si>
  <si>
    <t>AAI83</t>
  </si>
  <si>
    <t>AAI84</t>
  </si>
  <si>
    <t>AAI85</t>
  </si>
  <si>
    <t>AAI86</t>
  </si>
  <si>
    <t>AAI87</t>
  </si>
  <si>
    <t>AAI88</t>
  </si>
  <si>
    <t>AAI89</t>
  </si>
  <si>
    <t>AAI90</t>
  </si>
  <si>
    <t>AAI91</t>
  </si>
  <si>
    <t>AAI92</t>
  </si>
  <si>
    <t>AAI93</t>
  </si>
  <si>
    <t>AAI94</t>
  </si>
  <si>
    <t>AAI95</t>
  </si>
  <si>
    <t>AAI96</t>
  </si>
  <si>
    <t>AAI97</t>
  </si>
  <si>
    <t>AAI98</t>
  </si>
  <si>
    <t>AAI99</t>
  </si>
  <si>
    <t>AAI100</t>
  </si>
  <si>
    <t>AAI101</t>
  </si>
  <si>
    <t>AAI102</t>
  </si>
  <si>
    <t>AAI103</t>
  </si>
  <si>
    <t>AAI104</t>
  </si>
  <si>
    <t>AAI105</t>
  </si>
  <si>
    <t>AAI106</t>
  </si>
  <si>
    <t>AAI107</t>
  </si>
  <si>
    <t>AAI108</t>
  </si>
  <si>
    <t>AAI109</t>
  </si>
  <si>
    <t>CI01</t>
  </si>
  <si>
    <t>CI02</t>
  </si>
  <si>
    <t>CI03</t>
  </si>
  <si>
    <t>CI04</t>
  </si>
  <si>
    <t>CI05</t>
  </si>
  <si>
    <t>CI06</t>
  </si>
  <si>
    <t>CI07</t>
  </si>
  <si>
    <t>CI08</t>
  </si>
  <si>
    <t>CI09</t>
  </si>
  <si>
    <t>CI10</t>
  </si>
  <si>
    <t>CI11</t>
  </si>
  <si>
    <t>CI12</t>
  </si>
  <si>
    <t>CI13</t>
  </si>
  <si>
    <t>CI14</t>
  </si>
  <si>
    <t>CI15</t>
  </si>
  <si>
    <t>CI16</t>
  </si>
  <si>
    <t>CI17</t>
  </si>
  <si>
    <t>CI18</t>
  </si>
  <si>
    <t>CI19</t>
  </si>
  <si>
    <t>CI20</t>
  </si>
  <si>
    <t>CI21</t>
  </si>
  <si>
    <t>CI22</t>
  </si>
  <si>
    <t>CI23</t>
  </si>
  <si>
    <t>CI24</t>
  </si>
  <si>
    <t>CI25</t>
  </si>
  <si>
    <t>CI26</t>
  </si>
  <si>
    <t>CI27</t>
  </si>
  <si>
    <t>CI28</t>
  </si>
  <si>
    <t>CI29</t>
  </si>
  <si>
    <t>CI30</t>
  </si>
  <si>
    <t>CI31</t>
  </si>
  <si>
    <t>CI32</t>
  </si>
  <si>
    <t>CI33</t>
  </si>
  <si>
    <t>CI34</t>
  </si>
  <si>
    <t>CI35</t>
  </si>
  <si>
    <t>CI36</t>
  </si>
  <si>
    <t>CI37</t>
  </si>
  <si>
    <t>CI38</t>
  </si>
  <si>
    <t>CI39</t>
  </si>
  <si>
    <t>CI40</t>
  </si>
  <si>
    <t>CI41</t>
  </si>
  <si>
    <t>CI42</t>
  </si>
  <si>
    <t>CI43</t>
  </si>
  <si>
    <t>CI44</t>
  </si>
  <si>
    <t>CI45</t>
  </si>
  <si>
    <t>CI46</t>
  </si>
  <si>
    <t>CI47</t>
  </si>
  <si>
    <t>CI48</t>
  </si>
  <si>
    <t>CI49</t>
  </si>
  <si>
    <t>CI50</t>
  </si>
  <si>
    <t>CI51</t>
  </si>
  <si>
    <t>CI52</t>
  </si>
  <si>
    <t>CI53</t>
  </si>
  <si>
    <t>CI54</t>
  </si>
  <si>
    <t>CI55</t>
  </si>
  <si>
    <t>CI56</t>
  </si>
  <si>
    <t>CI57</t>
  </si>
  <si>
    <t>CI58</t>
  </si>
  <si>
    <t>CI59</t>
  </si>
  <si>
    <t>CI60</t>
  </si>
  <si>
    <t>CI61</t>
  </si>
  <si>
    <t>CI62</t>
  </si>
  <si>
    <t>CI63</t>
  </si>
  <si>
    <t>CI64</t>
  </si>
  <si>
    <t>CI65</t>
  </si>
  <si>
    <t>CI66</t>
  </si>
  <si>
    <t>CI67</t>
  </si>
  <si>
    <t>CI68</t>
  </si>
  <si>
    <t>CI69</t>
  </si>
  <si>
    <t>CI70</t>
  </si>
  <si>
    <t>CI71</t>
  </si>
  <si>
    <t>CI72</t>
  </si>
  <si>
    <t>CI73</t>
  </si>
  <si>
    <t>CI74</t>
  </si>
  <si>
    <t>CI75</t>
  </si>
  <si>
    <t>CI76</t>
  </si>
  <si>
    <t>CI77</t>
  </si>
  <si>
    <t>X% dos clubes de investimento utilizando garantias e/ou empréstimo de ações acima de 15% do patrimônio líquido.</t>
  </si>
  <si>
    <t>X% dos clubes de investimento possuem opções sem as respectivas coberturas.</t>
  </si>
  <si>
    <t>X% dos clubes de investimento possuem carteiras com ativos não autorizados.</t>
  </si>
  <si>
    <t>X% dos clubes de investimento captando clientes por meio de serviços públicos de comunicação.</t>
  </si>
  <si>
    <t>X% dos clubes de investimento possuem ativos em suas carteiras emitidos por empresas ligadas ou pelas próprias instituições administradoras ou gestoras e/ou adquiriram cotas de fundos administrados ou geridos pelo administrador, pelo gestor ou por empresas a eles ligada.</t>
  </si>
  <si>
    <t>X% dos clubes de investimento possuem ativos em suas carteiras fora de mercados autorizados.</t>
  </si>
  <si>
    <t>X% dos clubes de investimento com menos de 3 ou mais que 50 cotistas.</t>
  </si>
  <si>
    <t>Informações de X% dos clubes de investimento enviadas à BM&amp;FBOVESPA divergem dos registros do Participante.</t>
  </si>
  <si>
    <t>Envio parcial de informações aos cotistas em X% dos clubes de investimento analisados.</t>
  </si>
  <si>
    <t>A composição de carteira de X% dos clubes de investimento não está em conformidade com os percentuais requeridos na regulamentação.</t>
  </si>
  <si>
    <t>O contrato entre o Administrador e o Gestor de X% dos clubes de investimento analisados não prevê a responsabilidade solidária entre as partes.</t>
  </si>
  <si>
    <t>Ausência de contrato de gestão de carteiras entre o Participante e o clube de investimento em X% dos clubes analisados.</t>
  </si>
  <si>
    <t>X% dos clubes de investimento possuem cotista com mais de 40% de cotas de um clube.</t>
  </si>
  <si>
    <t>Identificamos divergência entre a composição da carteira do clube de investimento e a divulgada nos meios de comunicação do Participante para X% dos clubes de investimento analisados.</t>
  </si>
  <si>
    <t>Identificamos Agente Autônomo de Investimento realizando gestão de carteira para X% dos clubes de investimento analisados.</t>
  </si>
  <si>
    <t>Segregação física, lógica ou que apresente conflito de interesses em X% dos agentes autônomos de investimento avaliados/visitados.</t>
  </si>
  <si>
    <t>Ausência e/ou falhas nos sistemas de gravações de ordens em X% dos agentes autônomos de investimento visitados.</t>
  </si>
  <si>
    <t>Transferência de agente autônomo de investimento ocorrida em período inferior a 60 dias da sua última atuação em outro Participante e sem a apresentação de carta de recomendação para comprovar a dispensa do período de quarentena em X% da amostra analisada.</t>
  </si>
  <si>
    <t>Para visitas em até 10 AAIs: Identificação de pessoas não autorizadas pela regulamentação no ambiente de negociação em X% dos AAI visitados.</t>
  </si>
  <si>
    <t>Para visitas em mais de 10 AAIs: Identificação de pessoas não autorizadas pela regulamentação no ambiente de negociação em X% dos AAI visitados.</t>
  </si>
  <si>
    <t>Identificação de pagamentos irregulares realizados para X% dos agentes autônomos de investimento.</t>
  </si>
  <si>
    <t>Para visitas em mais de 10 AAIs: Identificação agentes autônomos de investimento contratados descumprindo as regras, procedimentos ou controles internos adotados pelo Participante em X% dos AAI visitados.</t>
  </si>
  <si>
    <t>Para visitas em até 10 AAIs: Identificação agentes autônomos de investimento contratados descumprindo as regras, procedimentos ou controles internos adotados pelo Participante em X% dos AAI visitados.</t>
  </si>
  <si>
    <t>O Participante não mantém documentação referente ao agente autônomo de investimento pelo prazo de 5 anos para X% da amostra analisada.</t>
  </si>
  <si>
    <t>X% dos agentes autônomos de investimento possuem contrato vencido com o Participante.</t>
  </si>
  <si>
    <t>X% dos agentes autônomos de investimento contratados pelo Participante indicados como pessoas autorizadas a emitir ordens no cadastro do cliente.</t>
  </si>
  <si>
    <t>X% dos agentes autônomos de investimento vinculados a mais de um Participante.</t>
  </si>
  <si>
    <t>Ausência de aprovação do Participante em X% da amostra analisada de sites de AAI.</t>
  </si>
  <si>
    <t>Utilização de logotipo próprio desacompanhado da identificação do Participante em X% da amostra de AAI analisada.</t>
  </si>
  <si>
    <t>X% dos agentes autônomos de investimento pessoa jurídica, vinculado ao Participante, possui sócio não AAI.</t>
  </si>
  <si>
    <t>X% dos agentes autônomos de investimento não informado na página do órgão credenciador o vínculo com o Participante.</t>
  </si>
  <si>
    <t>X% dos agentes autônomos de investimento não informou ao órgão credenciador a alteração de seu quadro societário.</t>
  </si>
  <si>
    <t>X% dos agentes autônomos de investimento não informou ao órgão credenciador a alteração de sua razão social.</t>
  </si>
  <si>
    <t>X% dos agentes autônomos de investimento não utiliza a expressão “Agentes Autônomos de Investimento” no nome fantasia.</t>
  </si>
  <si>
    <t>Identificação de colaboradores que não passaram por treinamento de PLD em X% dos funcionários.</t>
  </si>
  <si>
    <t>O Participante não apresentou as análises do resultado do monitoramento para X% dos alertas selecionados pela BSM referente às operações realizadas por investidores que são pessoas politicamente expostas.</t>
  </si>
  <si>
    <t>O Participante não identificou X% dos alertas identificados pela BSM conforme seus critérios referentes aos investidores que são pessoas politicamente expostas.</t>
  </si>
  <si>
    <t>O Participante não monitora as operações realizadas em X% dos investidores que são pessoas politicamente expostas.</t>
  </si>
  <si>
    <t>O Participante não identificou X% dos alertas identificados pela BSM conforme seus critérios referentes aos investidores não-residentes, especialmente quando constituídos sob a forma de trusts e sociedades com títulos ao portador.</t>
  </si>
  <si>
    <t>O Participante não apresentou as análises do resultado do monitoramento para X% dos alertas selecionados pela BSM referente às operações realizadas por investidores não-residentes, especialmente quando constituídos sob a forma de trusts e sociedades com títulos ao portador.</t>
  </si>
  <si>
    <t>O Participante não monitora as operações realizadas em X% dos investidores com grandes fortunas geridas por áreas de instituições financeiras voltadas para clientes com este perfil (“private banking”).</t>
  </si>
  <si>
    <t>O Participante não identificou X% dos alertas identificados pela BSM conforme seus critérios referentes aos investidores com grandes fortunas geridas por áreas de instituições financeiras voltadas para clientes com este perfil (“private banking”).</t>
  </si>
  <si>
    <t>O Participante não apresentou as análises do resultado do monitoramento para X% dos alertas selecionados pela BSM referente às operações realizadas por investidores com grandes fortunas geridas por áreas de instituições financeiras voltadas para clientes com este perfil (“private banking”).</t>
  </si>
  <si>
    <t>O Participante não atribuiu/cadastrou os perfis de investimento para X% de seus clientes de varejo.</t>
  </si>
  <si>
    <t>Divergência entre o perfil atribuído para o cliente conforme questionário / política do Participante e o utilizado no sistema de monitoramento em X% da amostra dos clientes analisados pela auditoria.</t>
  </si>
  <si>
    <t>O Participante não comunicou os produtos atrelados ao seu perfil para X% dos clientes de varejo analisados pela auditoria.</t>
  </si>
  <si>
    <t>O Participante ofereceu produtos e serviços não compatíveis com o perfil de investimento para X% dos clientes de varejo analisados pela auditoria.</t>
  </si>
  <si>
    <t>O Participante não realiza o monitoramento das operações para X% de seus clientes de varejo.</t>
  </si>
  <si>
    <t>O Participante não comunicou o perfil de investimento ou a sua alteração para X% dos clientes de varejo analisados pela auditoria.</t>
  </si>
  <si>
    <t>Identificamos X% dos clientes com divergência de informações entre os sistemas de cadastro do Participante e da BM&amp;FBOVESPA.</t>
  </si>
  <si>
    <t>Identificamos que X% do total de pessoas vinculadas que operaram realizaram operações em desacordo com o previsto nas Regras e Parâmetros de Atuação do Participante.</t>
  </si>
  <si>
    <t>O Participante não disponibiliza ou não comunica de forma mensal aos seus clientes a relação de todas as operações em que pessoas vinculadas atuaram na contraparte dos negócios realizados de forma consolidada para X% dos clientes analisados.</t>
  </si>
  <si>
    <t xml:space="preserve">Identificação de operações de carteira própria e pessoa vinculada executadas sem especificação do comitente final em X% do total de operações de pessoas vinculadas. </t>
  </si>
  <si>
    <t>Identificação de operações de carteira própria e pessoa vinculada reespecificadas em X% do total de operações de pessoas vinculadas.</t>
  </si>
  <si>
    <t>Negócios executados na conta erro e reespecificados para outros clientes em X% do total de operações.</t>
  </si>
  <si>
    <t>O Participante não definiu alçadas para X% dos operadores nos sistemas de negociação.</t>
  </si>
  <si>
    <t>O Participante não configurou alçadas para X% dos operadores nos sistemas de negociação.</t>
  </si>
  <si>
    <t>Do total de negócios diretos envolvendo pessoas vinculadas e carteira própria, identificamos X%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</si>
  <si>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X% de operações de carteira própria ou pessoas vinculadas ao Participante na contraparte de carteira de valores mobiliários administradas por este, direta ou indiretamente.</t>
  </si>
  <si>
    <t>O Participante não disponibilizou diariamente informações atualizadas sobre as operações realizadas e as posições da carteira para X% dos clientes analisados.</t>
  </si>
  <si>
    <t>O Participante financiou operações com ações não elegíveis via conta margem em X% da amostra analisada.</t>
  </si>
  <si>
    <t>O Participante financiou operações com derivativos via conta margem em X% da amostra analisada.</t>
  </si>
  <si>
    <t>O Participante financiou chamada de margem, taxas e/ou tarifas via conta margem em X% da amostra analisada.</t>
  </si>
  <si>
    <t>O Participante financiou movimentações financeiras não relacionadas a operações em bolsa via conta margem em X% da amostra analisada.</t>
  </si>
  <si>
    <t>Identificação de garantia depositada inferior ao percentual de 140% do valor financiado em X% da amostra analisada.</t>
  </si>
  <si>
    <t>Cliente realizou operações de financiamento sem contrato de conta margem em X% da amostra analisada.</t>
  </si>
  <si>
    <t>Ausência de informações mínimas no contrato de conta margem em X% da amostra analisada.</t>
  </si>
  <si>
    <t>O Agente de Custódia não disponibilizou extratos da conta de custódia para o investidor titular da conta em X% da amostra analisada.</t>
  </si>
  <si>
    <t>O Participante não definiu/cadastrou os limites operacionais para X% dos clientes.</t>
  </si>
  <si>
    <t>Limites operacionais divergentes do calculado conforme procedimento do Participante para X% dos clientes..</t>
  </si>
  <si>
    <t>O Participante não realiza monitoramento dos limites operacionais ao longo do dia em X% de seus clientes.</t>
  </si>
  <si>
    <t>Não identificamos tratamento pelo Participante para a extrapolação de limites em X% dos clientes.</t>
  </si>
  <si>
    <t>Identificação de profissionais não certificados em X% dos certificáveis.</t>
  </si>
  <si>
    <t>Identificação de profissionais não credenciados em X% dos credenciáveis.</t>
  </si>
  <si>
    <t>O Participante não identificou X% das Pessoas Politicamente Expostas.</t>
  </si>
  <si>
    <t>O Participante não monitora X% das Pessoas Politicamente Expostas.</t>
  </si>
  <si>
    <t>O Participante não monitora X% dos clientes referentes as exigências definidas no inciso I.</t>
  </si>
  <si>
    <t>O Participante não apresentou as análises do resultado do monitoramento para X% dos alertas selecionados pela BSM referente às operações cujos valores são incompatíveis com a ocupação profissional, os rendimentos e/ou a situação financeira ou patrimonial do cliente.</t>
  </si>
  <si>
    <t>O Participante não monitora X% dos clientes referentes as exigências definidas no inciso II.</t>
  </si>
  <si>
    <t>O Participante não apresentou as análises do resultado do monitoramento para X% dos alertas selecionados pela BSM referente às operações realizadas entre as mesmas partes ou em benefício das mesmas partes, nas quais haja seguidos ganhos ou perdas no que se refere a algum dos envolvidos.</t>
  </si>
  <si>
    <t>O Participante não monitora X% dos clientes referentes as exigências definidas no inciso III.</t>
  </si>
  <si>
    <t>O Participante não apresentou as análises do resultado do monitoramento para X% dos alertas selecionados pela BSM referente às operações que evidenciem oscilação significativa em relação ao volume e/ou freqüência de negócios de qualquer das partes envolvidas.</t>
  </si>
  <si>
    <t>O Participante não monitora X% dos clientes referentes as exigências definidas no inciso IV.</t>
  </si>
  <si>
    <t>O Participante não apresentou as análises do resultado do monitoramento para X% dos alertas selecionados pela BSM referente às operações cujos desdobramentos contemplem características que possam constituir artifício para burla da identificação dos efetivos envolvidos e/ou beneficiários respectivos.</t>
  </si>
  <si>
    <t>O Participante não monitora X% dos clientes referentes as exigências definidas no inciso V.</t>
  </si>
  <si>
    <t>O Participante não apresentou as análises do resultado do monitoramento para X% dos alertas selecionados pela BSM referente às operações cujas características e/ou desdobramentos evidenciem atuação, de forma contumaz, em nome de terceiros.</t>
  </si>
  <si>
    <t>O Participante não monitora X% dos clientes referentes as exigências definidas no inciso VI.</t>
  </si>
  <si>
    <t>O Participante não apresentou as análises do resultado do monitoramento para X% dos alertas selecionados pela BSM referente às operações que evidenciem mudança repentina e objetivamente injustificada relativamente às modalidades operacionais usualmente utilizadas pelo(s) envolvido(s).</t>
  </si>
  <si>
    <t>O Participante não monitora X% dos clientes referentes as exigências definidas no inciso VII.</t>
  </si>
  <si>
    <t>O Participante não apresentou as análises do resultado do monitoramento para X% dos alertas selecionados pela BSM referente às operações realizadas com finalidade de gerar perda ou ganho para as quais falte, objetivamente, fundamento econômico.</t>
  </si>
  <si>
    <t>O Participante não monitora X% dos clientes referentes as exigências definidas no inciso VIII.</t>
  </si>
  <si>
    <t>O Participante não apresentou as análises do resultado do monitoramento para X%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</si>
  <si>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monitora X% dos clientes referentes as exigências definidas no inciso IX.</t>
  </si>
  <si>
    <t xml:space="preserve">O Participante não apresentou as análises do resultado do monitoramento para X% dos alertas selecionados pela BSM referente às operações liquidadas em espécie, se e quando permitido. </t>
  </si>
  <si>
    <t>O Participante não monitora X% dos clientes referentes as exigências definidas no inciso X.</t>
  </si>
  <si>
    <t>O Participante não apresentou as análises do resultado do monitoramento para X% dos alertas selecionados pela BSM referente às transferências privadas, sem motivação aparente,  de recursos e de valores mobiliários.</t>
  </si>
  <si>
    <t>O Participante não monitora X% dos clientes referentes as exigências definidas no inciso XI.</t>
  </si>
  <si>
    <t>O Participante não apresentou as análises do resultado do monitoramento para X% dos alertas selecionados pela BSM referente às operações cujo grau de complexidade e risco se afigurem incompatíveis com a qualificação técnica do cliente ou de seu representante.</t>
  </si>
  <si>
    <t>O Participante não monitora X% dos clientes referentes as exigências definidas no inciso XII.</t>
  </si>
  <si>
    <t>O Participante não apresentou as análises do resultado do monitoramento para X% dos alertas selecionados pela BSM referente aos depósitos ou transferências realizadas por terceiros, para a liquidação de operações de cliente, ou para prestação de garantia  em operações nos mercados de liquidação futura.</t>
  </si>
  <si>
    <t>O Participante não monitora X% dos clientes referentes as exigências definidas no inciso XIII.</t>
  </si>
  <si>
    <t>O Participante não apresentou as análises do resultado do monitoramento para X% dos alertas selecionados pela BSM referente aos pagamentos a terceiros, sob qualquer forma, por conta de liquidação de operações ou resgates de valores depositados em garantia, registrados em nome do cliente.</t>
  </si>
  <si>
    <t>O Participante não monitora X% dos clientes referentes as exigências definidas no inciso XIV.</t>
  </si>
  <si>
    <t>O Participante não apresentou as análises do resultado do monitoramento para X% dos alertas selecionados pela BSM referente às situações em que não seja possível manter atualizadas as informações cadastrais de seus clientes.</t>
  </si>
  <si>
    <t>O Participante não monitora X% dos clientes referentes as exigências definidas no inciso XV.</t>
  </si>
  <si>
    <t>O Participante não apresentou as análises do resultado do monitoramento para X% dos alertas selecionados pela BSM referente às situações e operações em que não seja possível identificar o beneficiário final.</t>
  </si>
  <si>
    <t>O Participante não monitora X% dos clientes referentes as exigências definidas no inciso XVI.</t>
  </si>
  <si>
    <t>O Participante não apresentou as análises do resultado do monitoramento para X% dos alertas selecionados pela BSM referente às situações em que as diligências previstas no art. 3º-A não possam ser concluídas.</t>
  </si>
  <si>
    <t>O Participante não monitora as operações realizadas em X% dos investidores não-residentes, especialmente quando constituídos sob a forma de trusts e sociedades com títulos ao portador.</t>
  </si>
  <si>
    <t>Ausência de comunicação e/ou tratamento pelo Participante para X% da amostra dos clientes que operaram fora do perfil de investimento analisados pela auditoria.</t>
  </si>
  <si>
    <t>Nos testes realizados identificamos X pontos recorrente de auditorias anteriores.</t>
  </si>
  <si>
    <t>Nos testes realizados identificamos X pontos não identificado no relatório semestral do Participante.</t>
  </si>
  <si>
    <t>Identificamos ocorrência de falhas em X% dos processos analisados no Participante. Os controles internos e os procedimentos relacionados devem ser implantados de forma a evitar a reiterada ocorrência de falhas.</t>
  </si>
  <si>
    <t>Identificação de falhas na definição dos parâmetros mínimos nas ferramentas de gestão de risco pré-negociação utilizadas para controle do risco decorrente das operações realizadas por seus clientes usuários do modelo DMA (Direct Market Access) em X% da amostra analisada.</t>
  </si>
  <si>
    <t>O Participante não apresentou gravações de ordens ou apresentou gravações de ordens que não reproduzem claramente o diálogo (ou ininteligíveis) em X% da amostra analisada.</t>
  </si>
  <si>
    <t>Identificação de ramais de custódia sem gravação de voz em X% do universo verificado.</t>
  </si>
  <si>
    <t>Identificação de saldos em contas de custódia sob responsabilidade do Agente de Custódia que não refletem as posições existentes nas depositárias em X% da amostra analisada.</t>
  </si>
  <si>
    <t>Identificamos X% de transferência de custódia de/para investidores não residentes em situações não previstas na Resolução CMN 2689, sobre o total de transferências no Participante.</t>
  </si>
  <si>
    <t>Transferência de custódia (quantidade ou ativo) divergente da solicitada pelo cliente em X% da amostra analisada.</t>
  </si>
  <si>
    <t>O Participante comunicou X% dos clientes que realizaram operações em desacordo com o perfil de investimento em média de 30 até 45 dias após o desenquadramento.</t>
  </si>
  <si>
    <t>O Participante comunicou X% dos clientes que realizaram operações em desacordo com o perfil de investimento em média de 46 até 60 dias após o desenquadramento.</t>
  </si>
  <si>
    <t>O Participante comunicou X% dos clientes que realizaram operações em desacordo com o perfil de investimento em média de 61 até 90 dias após o desenquadramento.</t>
  </si>
  <si>
    <t>O Participante comunicou X% dos clientes que realizaram operações em desacordo com o perfil de investimento em média de mais de 90 dias após o desenquadramento.</t>
  </si>
  <si>
    <t>Identificamos X% das pessoas vinculadas não identificadas como tal nos sistemas do Participante e da BM&amp;FBOVESPA.</t>
  </si>
  <si>
    <t>Identificação de transferências de custódia de ativos sem a autorização formal do cliente em X% da amostra analisada.</t>
  </si>
  <si>
    <t>Transferências de custódia solicitadas por pessoas não autorizadas no cadastro dos clientes em X% da amostra analisada.</t>
  </si>
  <si>
    <t>Transferência efetuada para cessionário divergente do registrado na solicitação de transferência em X% da amostra analisada.</t>
  </si>
  <si>
    <t>Do total de clientes que operam via conta margem, X% não são autorizados pela regulamentação.</t>
  </si>
  <si>
    <t>Identificamos cheques referentes à retirada de recursos sem tarja com os dizeres “exclusivamente para crédito na conta do favorecido original” em X% da amostra analisada.</t>
  </si>
  <si>
    <t>Somatório dos registros  de valores que não estão relacionados ao objeto social do Participante: R$ X.</t>
  </si>
  <si>
    <t>Transferências internas envolvendo contas-correntes de clientes, com volume financeiro de: R$ X.</t>
  </si>
  <si>
    <t>Transferências internas envolvendo contas-correntes de sócios controladores e/ou de empresas de sócios controladores, com volume financeiro de: R$ X.</t>
  </si>
  <si>
    <t>Ausência de documentação comprobatória da titularidade/do favorecido dos cheques e das transferência bancária referentes aos depósitos e às retiradas registradas nas contas-correntes dos clientes em X% da amostra analisada.</t>
  </si>
  <si>
    <t>Somatório das transferências bancárias emitidas para conta-corrente de cliente não identificada previamente em seu cadastro: R$ X.</t>
  </si>
  <si>
    <t>Somatório das retiradas de numerário e por cheques e das transferências para terceiros, de contas-correntes de clientes: R$ X.</t>
  </si>
  <si>
    <t>Somatório das retiradas de numerário e por cheques e das transferências para terceiros, de contas-correntes de sócios controladores e de empresas de sócios controladores: R$ X.</t>
  </si>
  <si>
    <t>Somatório dos depósitos de numerário e cheques e das transferências de terceiros, em contas-correntes de clientes: R$ X.</t>
  </si>
  <si>
    <t>Somatório dos depósitos de numerário e cheques e das transferências de terceiros, em contas-correntes de sócios controladores e de empresas de sócios controladores: R$ X.</t>
  </si>
  <si>
    <t>Identificamos que o Participante concedeu empréstimo de ações (BTC), por meio de sua carteira própria, para X% das Pessoas Vinculadas.</t>
  </si>
  <si>
    <t>Identificação de saldo devedor em X% das conta-corrente de Pessoas Vinculadas e Sócios (menos de 10% do capital social).</t>
  </si>
  <si>
    <t>Somatório da média do total de dias com saldo devedor em conta-corrente em X dias (A + B).</t>
  </si>
  <si>
    <t>Identificamos X% dos clientes ativos com saldo devedor.</t>
  </si>
  <si>
    <t>Somatório do saldo devedor médio em conta-corrente de clientes ativos: R$ X.</t>
  </si>
  <si>
    <t>O Participante não apresentou X% das ordens analisadas, oriundas de erros de sessão.</t>
  </si>
  <si>
    <t>Uso de sessão(ões) de cliente(s) final(is) no(s) sistema(s) de gerenciamento de ordens (OMS) em desacordo com a regulamentação em X% da população testada.</t>
  </si>
  <si>
    <t>Operações de repasse sem suporte de contrato válido (tripartite ou brokerage) em X% da amostra analisada.</t>
  </si>
  <si>
    <t>Ausência de informações em X% da amostra analisada de ordens recebidas.</t>
  </si>
  <si>
    <t>Divergência entre o limite de alçada do operador parametrizado no sistema e o definido pelo Participante em X% da amostra analisada.</t>
  </si>
  <si>
    <t>Identificamos X notas de corretagem sem identificação de participação de pessoas vinculadas e/ou carteira própria na contraparte de operações de clientes.</t>
  </si>
  <si>
    <t>Identificação de operações registradas na conta erro do Participante que não possuem natureza de erro operacional em X% da amostra analisada (carteira própria, facilitation, etc).</t>
  </si>
  <si>
    <t>Reversão de operações lançadas na conta erro que não obedece aos critérios de priorização de execução de ordens definidos nas RPA em X% da amostra analisada.</t>
  </si>
  <si>
    <t>Identificamos operações reespecificadas em desacordo com a regulamentação em X% do total de operações.</t>
  </si>
  <si>
    <t>O Participante não registrou as ocorrências de operações lançadas na conta erro e motivos que levaram a tal lançamento em X% da amostra analisada.</t>
  </si>
  <si>
    <t>Assinatura que consta na ordem escrita diverge da assinatura no cadastro do cliente em X% da amostra analisada de ordens transmitidas pessoalmente.</t>
  </si>
  <si>
    <t>Identificamos X% das ordens analisadas transmitidas por pessoa não autorizada.</t>
  </si>
  <si>
    <t>Execução de ordem em desacordo com o solicitado pelo cliente em X% da amostra analisada.</t>
  </si>
  <si>
    <t>Identificação de erros, incorreções ou ausência de informações mandatórias nos registros das ordens do Participante em X% das ordens analisadas.</t>
  </si>
  <si>
    <t>Ausência de contrato válido com a instituição intermediária estrangeira em X% dos clientes analisados.</t>
  </si>
  <si>
    <t>O contrato com o custodiante global (ou titular de conta coletiva) não contém as disposições mínimas requeridas pelo Regulamento de Operações da BM&amp;FBOVESPA em X% dos clientes analisados.</t>
  </si>
  <si>
    <t>O contrato de prestação de serviços de custódia de ativos não contém o mínimo das disposições requeridas pelo Regulamento de Operações da BM&amp;FBOVESPA em X% dos clientes analisados.</t>
  </si>
  <si>
    <t>Ausência de contrato de custódia válido em X% dos clientes analisados.</t>
  </si>
  <si>
    <t>Os contratos de intermediação celebrados com os clientes usuários do modelo DMA (Direct Market Access) não contêm as cláusulas específicas definidas pela regulamentação da BM&amp;FBOVESPA em X% dos clientes analisados.</t>
  </si>
  <si>
    <t>Ausência de autorização do investidor para realização de operações de empréstimo de ações em X% dos clientes analisados.</t>
  </si>
  <si>
    <t>Contrato de repasse ou tripartite em desacordo com as regras estabelecidas pela BM&amp;FBOVESPA em X% dos clientes analisados.</t>
  </si>
  <si>
    <t>Identificamos X% dos clientes analisados sem contrato de repasse ou tripartite.</t>
  </si>
  <si>
    <t xml:space="preserve">Identificamos X% da amostra de clientes inativos sem ficha cadastral e/ou documentação suporte arquivados. </t>
  </si>
  <si>
    <t>Identificamos X% da amostra de clientes com divergência de informações entre o cadastro físico e as informações na BM&amp;FBOVESPA.</t>
  </si>
  <si>
    <t>Identificamos X clientes com endereço igual ao do Participante e/ou Agente Autônomo de Investimento.</t>
  </si>
  <si>
    <t>Alteração de endereço constante no cadastro sem correspondente comprovante de endereço em X% dos clientes analisados.</t>
  </si>
  <si>
    <t>Ausência de Declaração de Investidor Habilitado em X% dos clientes analisados.</t>
  </si>
  <si>
    <t>Cadastro sem correspondente comprovante de endereço em X% dos clientes analisados.</t>
  </si>
  <si>
    <t>Identificamos em X% dos clientes da amostra analisada a ausência da declaração quanto às formas aceitas de transmissão de suas ordens.</t>
  </si>
  <si>
    <t>Identificamos X% dos clientes da amostra analisada com ausência da declaração de se aceita ou não operações de carteira própria na contraparte de suas operações.</t>
  </si>
  <si>
    <t>Identificamos divergência das informações de Pessoas Autorizadas a Emitir Ordens no cadastro do cliente e nas informações enviadas pelo Participante em X% da amostra analisada.</t>
  </si>
  <si>
    <t>Ausência de comunicação sobre alteração de cláusulas no contrato de intermediação de operações firmado entre o Participante e o cliente em X% dos clientes analisados.</t>
  </si>
  <si>
    <t>Ausência de informação sobre a política e os critérios de cobrança de corretagem, de custódia e de outros custos adicionais no contrato firmado entre o Participante e o cliente em X% dos clientes analisados.</t>
  </si>
  <si>
    <t>As Regras e Parâmetros de Atuação não são parte integrante dos contratos de intermediação e de prestação de serviços de custódia em X% dos clientes analisados.</t>
  </si>
  <si>
    <t>O contrato de intermediação do Participante não possui as cláusulas mínimas exigidas pela regulamentação em X% dos clientes analisados.</t>
  </si>
  <si>
    <t>Ausência de contrato de intermediação válido em X% dos clientes analisados.</t>
  </si>
  <si>
    <t>Ausência de declaração do responsável do Participante atestando a validade e a veracidade das informações cadastrais em X% dos clientes analisados.</t>
  </si>
  <si>
    <t>Ausência de documentação válida de representação do cliente em X% dos clientes analisados.</t>
  </si>
  <si>
    <t>Ausência de parte do conteúdo mínimo cadastral em X% dos clientes analisados.</t>
  </si>
  <si>
    <t>Ausência de vínculo/documentação comprobatória que evidencie o vínculo entre o cliente final e o titular da conta máster em X% da amostra analisada.</t>
  </si>
  <si>
    <t>Identificamos X% dos clientes analisados que operaram ou realizaram transferência de custódia com cadastro desatualizado.</t>
  </si>
  <si>
    <t>Identificamos X% dos clientes analisados sem atualização cadastral.</t>
  </si>
  <si>
    <t>O Participante não comunicou sobre eventuais alterações nas Regras e Parâmetros de Atuação para X% da amostra de clientes analisada pela auditoria.</t>
  </si>
  <si>
    <t>O Código de Ética e as RPA do Participante não foram colocadas à disposição pelo Participante antes do início de suas operações para X% da amostra de clientes analisada pela auditoria.</t>
  </si>
  <si>
    <t>Nº/%/R$ DEFICIÊNCIAS</t>
  </si>
  <si>
    <t>Falhas em X% da amostra analisada para teste da aderência ao processo de administração de acessos definido.</t>
  </si>
  <si>
    <t>Falhas em X% da amostra selecionada para teste de qualidade e registro de gravação de voz.</t>
  </si>
  <si>
    <t>id_audit_process_item</t>
  </si>
  <si>
    <t>vr_audit_year</t>
  </si>
  <si>
    <t>ds_audit_process_item</t>
  </si>
  <si>
    <t>id_audit_process</t>
  </si>
  <si>
    <t>vr_weight</t>
  </si>
  <si>
    <t>vr_grade</t>
  </si>
  <si>
    <t>CA00</t>
  </si>
  <si>
    <t>CN16</t>
  </si>
  <si>
    <t>CN17</t>
  </si>
  <si>
    <t>GM00</t>
  </si>
  <si>
    <t>GM20</t>
  </si>
  <si>
    <t>GM21</t>
  </si>
  <si>
    <t>GM22</t>
  </si>
  <si>
    <t>GM23</t>
  </si>
  <si>
    <t>GM24</t>
  </si>
  <si>
    <t>GM25</t>
  </si>
  <si>
    <t>GM26</t>
  </si>
  <si>
    <t>GM27</t>
  </si>
  <si>
    <t>GM28</t>
  </si>
  <si>
    <t>GM29</t>
  </si>
  <si>
    <t>MO00</t>
  </si>
  <si>
    <t>MO46</t>
  </si>
  <si>
    <t>MO47</t>
  </si>
  <si>
    <t>MO48</t>
  </si>
  <si>
    <t>SI00</t>
  </si>
  <si>
    <t>SP28</t>
  </si>
  <si>
    <t>SP29</t>
  </si>
  <si>
    <t>SP30</t>
  </si>
  <si>
    <t>SP31</t>
  </si>
  <si>
    <t>SP32</t>
  </si>
  <si>
    <t>SP33</t>
  </si>
  <si>
    <t>SP34</t>
  </si>
  <si>
    <t>SP35</t>
  </si>
  <si>
    <t>SP36</t>
  </si>
  <si>
    <t>SP37</t>
  </si>
  <si>
    <t>SP38</t>
  </si>
  <si>
    <t>ID PROCESS ITEM REFERENCE</t>
  </si>
  <si>
    <t>id_audit_process_item_reference</t>
  </si>
  <si>
    <t>vr_base_accrued</t>
  </si>
  <si>
    <t>vr_threshold_accrued</t>
  </si>
  <si>
    <t>fl_active</t>
  </si>
  <si>
    <t>ds_audit_process_item_dsc</t>
  </si>
  <si>
    <t>ds_input_user</t>
  </si>
  <si>
    <t>dt_input_date_time</t>
  </si>
  <si>
    <t>Exercício da atividade de Agente Autônomo de Investimento em desacordo com a Legislação vigente.</t>
  </si>
  <si>
    <t>Apontamentos ocasionados pela não entrega de evidências de auditoria e/ou documentação comprobatória que impeça a análise do objetivo de controle.</t>
  </si>
  <si>
    <t>Outros apontamentos relacionados à este requisito de Agente Autônomo de Investimento.</t>
  </si>
  <si>
    <t>Ausência do Contrato de Prestação de Serviços celebrado entre o Agente Autônomo e o Participante.</t>
  </si>
  <si>
    <t>Agente autônomo de investimento executando negócio para clientes de participante que não possui vínculo.</t>
  </si>
  <si>
    <t>Pagamentos à AAI em datas anteriores à da celebração do contrato com o Participante.</t>
  </si>
  <si>
    <t>Agentes Autônomos de Investimentos não vinculados ao Participante na CVM.</t>
  </si>
  <si>
    <t>Agente autônomo não utiliza a expressão “Agentes Autônomos de Investimento” no nome fantasia.</t>
  </si>
  <si>
    <t>O Participante possui AAI pessoa jurídica que possui sócio não AAI.</t>
  </si>
  <si>
    <t>Utilização de logotipo próprio desacompanhado da identificação do Participante.</t>
  </si>
  <si>
    <t>Agente autônomo indica em seu site que a relação dele com o Participante é de “parceria”, dificultando a compreensão da natureza do vínculo.</t>
  </si>
  <si>
    <t>Ausência de informações no Site dos Agentes Autônomos de Investimento.</t>
  </si>
  <si>
    <t>Ausência de aprovação do Participante dos sites pertencentes aos Agente Autônomos de Investimento.</t>
  </si>
  <si>
    <t>Transferências de ações a titulo de empréstimo entre partes envolvendo cliente e agente autônomo de investimentos .</t>
  </si>
  <si>
    <t>Agentes autônomos de investimentos indicados como pessoas autorizadas a emitir ordem na ficha cadastral dos clientes.</t>
  </si>
  <si>
    <t>Agentes autônomos de investimento indicados como gestores de clientes.</t>
  </si>
  <si>
    <t>O Participante não nomeou Diretor responsável pelo cumprimento do disposto da Instrucão CVM 497/2011.</t>
  </si>
  <si>
    <t>Identificação de pagamentos realizados a Agentes Autônomos de Investimento de modo irregular.</t>
  </si>
  <si>
    <t>Agente Autônomo de Investimento não possui vínculo de exclusividade com o Participante em conformidade com a regulamentação vigente.</t>
  </si>
  <si>
    <t>Transferência de Agente Autônomo de Investimento ocorrida em período inferior a 60 dias a sua última atuação em outro Participante e sem a apresentação de carta de recomendação para comprovar a dispensa do período de quarentena.</t>
  </si>
  <si>
    <t>Identificação de ausência e/ou falhas nos sistemas de gravações de ordens nos Agentes Autônomos de Investimentos.</t>
  </si>
  <si>
    <t>Segregação de ambientes inadequada nas dependências de Agentes Autônomos de Investimento vinculados ao Participante.</t>
  </si>
  <si>
    <t>Identificação de outras exceções em Agentes Autônomos de Investimento vinculados ao Participante relacionadas à não conformidade com a política de controles internos do Participante.</t>
  </si>
  <si>
    <t>Outros apontamentos relacionados à este requisito do Processo de Cadastro de Clientes.</t>
  </si>
  <si>
    <t>O Participante não possui documento Regras e Parâmetros de Atuação.</t>
  </si>
  <si>
    <t>As Regras e Parâmetros de Atuação do Participante não contém os itens mínimos exigidos.</t>
  </si>
  <si>
    <t>O Código de Ética e as Regras e/ou Parâmetros de Atuação do Participante não foram colocadas à disposição dos clientes pelo Participante antes do início de suas operações.</t>
  </si>
  <si>
    <t>O documento de Regras e Parâmetros de Atuação não é parte integrante dos contratos de intermediação e de prestação de serviços de custódia.</t>
  </si>
  <si>
    <t>O Participante não comunicou aos clientes sobre eventuais alterações no documento de Regras e Parâmetros de Atuação.</t>
  </si>
  <si>
    <t>O documento Regras e Parâmetros disponível no site do Participante está desatualizado.</t>
  </si>
  <si>
    <t>Acessos às informações cadastrais de clientes por pessoal indevido e/ou em não conformidade com as matriz de segregação de funções definida pelo Participante.</t>
  </si>
  <si>
    <t>Ausência de vinculo/documentação comprobatória que evidencie o vínculo entre o cliente final com o titular da conta master.</t>
  </si>
  <si>
    <t>Clientes com movimentação na conta com cadastro desatualizado.</t>
  </si>
  <si>
    <t>Alteração de endereço constante do cadastro sem ordem expressa e escrita do cliente e correspondente comprovante de endereço.</t>
  </si>
  <si>
    <t>Endereço do cliente igual ao do Participante e/ou Agente Autônomo de Investimento.</t>
  </si>
  <si>
    <t>Investidor cadastrado em conta máster cujo vínculo entre as partes não foi apresentado.</t>
  </si>
  <si>
    <t>Clientes inativos sem ficha cadastral e/ou documentação suporte arquivados.</t>
  </si>
  <si>
    <t>Contratos de repasse ou tripartites em desacordo com as regras estabelecidas pela BM&amp;FBovespa</t>
  </si>
  <si>
    <t>Cadastro do participante junto à BM&amp;Fbovespa desatualizado ou com informações incompletas.</t>
  </si>
  <si>
    <t>Falhas em até 10% dos pontos de cadastro</t>
  </si>
  <si>
    <t>Falhas de 10% a 30% dos pontos de cadastro</t>
  </si>
  <si>
    <t>Falhas de 30% a 50% dos pontos de cadastro</t>
  </si>
  <si>
    <t>Falhas em mais de 50% dos ptos de cadastro</t>
  </si>
  <si>
    <t>Falhas em até 10% dos cadastros selecionados</t>
  </si>
  <si>
    <t>Falhas de 10% a 30% dos cadastros selecionados</t>
  </si>
  <si>
    <t>Falhas de 30% a 50% dos cadastros selecionados</t>
  </si>
  <si>
    <t>Falhas em mais de 50% dos cadastros selecionados</t>
  </si>
  <si>
    <t>Até 2 pontos estruturais</t>
  </si>
  <si>
    <t>Mais de 2 pontos estruturais</t>
  </si>
  <si>
    <t>Agente Autônomo de Investimento realizando gestão de carteira de clube de investimento.</t>
  </si>
  <si>
    <t>Outros apontamentos relacionados a gestão de carteira de clubes de investimentos.</t>
  </si>
  <si>
    <t>Cotista com mais de 40% de cotas de um clube de investimentos.</t>
  </si>
  <si>
    <t>Outros pontos relacionados a quantidade de cotas dos cotistas.</t>
  </si>
  <si>
    <t>Menos de 3 ou mais que 50 cotistas em um clube de investimentos.</t>
  </si>
  <si>
    <t>Outros pontos relacionados a quantidade de cotistas.</t>
  </si>
  <si>
    <t>Informações enviadas a BM&amp;Fbovespa divergem dos registros do Participante.</t>
  </si>
  <si>
    <t>Outros pontos relacionados as informações enviadas a BM&amp;Fbovespa.</t>
  </si>
  <si>
    <t>O clube de investimento possui ativos em sua carteira fora de mercados autorizados.</t>
  </si>
  <si>
    <t>O clube de investimentos possui ativos em sua carteira emitidos por empresa ligadas ou pela própria instituição administradora ou gestora.</t>
  </si>
  <si>
    <t>Outros pontos relacionados a composição de ativos do clube de investimento.</t>
  </si>
  <si>
    <t>Captação de clientes por meio de serviços públicos de comunicação.</t>
  </si>
  <si>
    <t>Outros pontos relacionados a comunicação dos clubes de investimento.</t>
  </si>
  <si>
    <t>Envio de informações parcial aos cotistas.</t>
  </si>
  <si>
    <t>Outros pontos relacionados ao envio de informações para os cotistas.</t>
  </si>
  <si>
    <t>A composição de carteira do clube de investimentos não está em conformidade com percentuais requeridos na regulamentação.</t>
  </si>
  <si>
    <t>A carteira do clube possui ativos não autorizados.</t>
  </si>
  <si>
    <t>Clube de Investimento possui opções sem a respectiva cobertura.</t>
  </si>
  <si>
    <t>Outros pontos relacionados a composição da carteira do clube de investimentos.</t>
  </si>
  <si>
    <t>O contrato entre o Administrador e o Gestor não prevê a responsabilidade solidária entre as partes.</t>
  </si>
  <si>
    <t>Ausência de contrato de gestão de carteiras entre o Participante e os clubes de investimentos.</t>
  </si>
  <si>
    <t>Outros pontos relacionados ao contrato entre o Administrador e o Gestor.</t>
  </si>
  <si>
    <t>O Participante financiou operações com ações não elegíveis para operações via Conta Margem.</t>
  </si>
  <si>
    <t>O Participante financiou operações com derivativos via Conta Margem.</t>
  </si>
  <si>
    <t>Identificação de garantia depositada inferior ao percentual de 140% do valor financiado.</t>
  </si>
  <si>
    <t>Pessoa vinculada operando via conta margem.</t>
  </si>
  <si>
    <t>Pessoas não autorizadas operando via conta margem.</t>
  </si>
  <si>
    <t>Participante utiliza a conta margem dos seus clientes para registrar todo e qualquer saldo devedor em conta corrente.</t>
  </si>
  <si>
    <t>Cliente realizou operações de financiamento sem contrato de conta margem.</t>
  </si>
  <si>
    <t>Ausência de informações mínimas no contrato de conta margem.</t>
  </si>
  <si>
    <t>Outros apontamentos relacionados à este requisito do Processo de Conta Margem.</t>
  </si>
  <si>
    <t>O Participante não disponibiliza diariamente aos clientes informações sobre a utilização de conta margem e ou disponibiliza informações parciais.</t>
  </si>
  <si>
    <t>Ausência de um planejamento de contingência para seus sistemas de negociação via internet (DMA e Home Broker) que contemple os casos de interrupções na rede mundial de computadores</t>
  </si>
  <si>
    <t>Ausência de um estudo analítico no qual o número de posições disponíveis para atender as situações de indisponibilidade suporta a demanda do participante</t>
  </si>
  <si>
    <t>Apontamentos ocasionados pela não entrega de evidências de auditoria e/ou documentação comprobatória que impeça a análise do objetivo de controle</t>
  </si>
  <si>
    <t>Outros apontamentos relacionados à este requisito do Processo de Continuidade dos Negócios</t>
  </si>
  <si>
    <t>O Participante não possui um Plano de Continuidade dos Negócios implantado e testado</t>
  </si>
  <si>
    <t>(Documentação) O Plano de Continuidade dos Negócios desenvolvido pelo Participante não contempla todos os elementos mínimos requeridos</t>
  </si>
  <si>
    <t>(Estratégia) O Plano de Continuidade dos Negócios desenvolvido pelo Participante não assegura objetivos mínimos de continuidade (liquidação com Bolsa, Cliente e atualização de posições)</t>
  </si>
  <si>
    <t>(Infraestrutura) A infraestutura de contingência implantada não assegura o atendimento do objetivo de liquidação com a Bolsa, Cliente e Atualização de Posições - Ex. Ausência de Sistemas, Link e etc.</t>
  </si>
  <si>
    <t>(Infraestrutura) A infraestutura de contingência implantada não assegura o atendimento do objetivo de liquidação com a Bolsa - Ex. Ausência de Sistemas, Link e etc.</t>
  </si>
  <si>
    <t>(Infraestrutura) A infraestutura de contingência implantada não assegura o atendimento do objetivo de liquidação com o Cliente - Ex. Ausência de Sistemas, Link e etc.</t>
  </si>
  <si>
    <t>(Infraestrutura) A infraestutura de contingência implantada não assegura o atendimento do objetivo de atualização de posições - Ex. Ausência de Sistemas, Link e etc.</t>
  </si>
  <si>
    <t>(Infraestrutura) Falha no funcionamento da infraestrutura de contingência (Condição para o funcionamento do ambiente de continuidade) - Ex. Sincronismo das bases, backup, sistemas e etc.</t>
  </si>
  <si>
    <t>(Testes) O Participante não executa testes periódicos do Plano de Continuidade dos Negócios</t>
  </si>
  <si>
    <t>(Testes) O Participante executa testes do Plano de Continuidade dos Negócios com periodicidade acima de 1 ano</t>
  </si>
  <si>
    <t>(Testes) Execução de testes incompletos do Plano de Continuidade dos Negócios (Cenários, Infraestrutura e processos)</t>
  </si>
  <si>
    <t>Outros apontamentos relacionados à este requisito do Processo de Segurança das Informações</t>
  </si>
  <si>
    <t>Outros apontamentos relacionados à este requisito do Processo de Custódia de Ativos.</t>
  </si>
  <si>
    <t>Identificação de transferências de custódia de ativos sem a autorização formal do cliente em até 10% da amostra selecionada.</t>
  </si>
  <si>
    <t>Identificação de transferências de custódia  de ativos sem a autorização formal do cliente em 10-30% da amostra selecionada.</t>
  </si>
  <si>
    <t>Identificação de transferências de custódia  de ativos sem a autorização formal do cliente em mais de 30% da amostra selecionada.</t>
  </si>
  <si>
    <t>Transferência de custódia de clientes para pessoas vinculadas e/ou agente autônomo de investimentos.</t>
  </si>
  <si>
    <t>Transferências de Custódia solicitadas por pessoas não autorizadas no cadastro dos clientes.</t>
  </si>
  <si>
    <t>Divergência do nome do cessionário registrado na solicitação de transferência e do cessionário que efetivamente recebeu as ações.</t>
  </si>
  <si>
    <t>Tranferência de custódia de/para investidores não residentes.</t>
  </si>
  <si>
    <t>Identificação de saldos em contas de custódia sob responsabilidade do Agente de Custódia que não refletem as posições existentes nas depositárias em até 10% da amostra selecionada.</t>
  </si>
  <si>
    <t>Identificação de saldos em contas de custódia sob responsabilidade do Agente de Custódia que não refletem as posições existentes nas depositárias em 10-30% da amostra selecionada.</t>
  </si>
  <si>
    <t>Identificação de saldos em contas de custódia sob responsabilidade do Agente de Custódia que não refletem as posições existentes nas depositárias em mais de 30% da amostra selecionada.</t>
  </si>
  <si>
    <t>Identificação de ramais de custódia sem gravação de voz em até 10% do universo verificado.</t>
  </si>
  <si>
    <t>Identificação de ramais de custódia sem gravação de voz em 10-30% do universo verificado.</t>
  </si>
  <si>
    <t>Identificação de ramais de custódia sem gravação de voz em mais de 30% do universo verificado.</t>
  </si>
  <si>
    <t>O Participante não possui sistema de gravação.</t>
  </si>
  <si>
    <t>Não identificação de ordens (gravações, escritas, etc.) em até 10% da amostra selecionada.</t>
  </si>
  <si>
    <t>Não identificação de ordens (gravações, escritas, etc.) em 10-30% da amostra selecionada.</t>
  </si>
  <si>
    <t>Não identificação de ordens (gravações, escritas, etc.) em mais de 30% da amostra selecionada.</t>
  </si>
  <si>
    <t>O participante não armazena as transmissões de ordens pelo período de 5 anos.</t>
  </si>
  <si>
    <t>Ausência de segregação física entre as áreas responsáveis pelas atividades de custódia, administração de recursos e Mesas de Operações.</t>
  </si>
  <si>
    <t>Nota - RELATÓRIO: Conforme percentuais apurados nos testes das etapas da gestão de mudanças</t>
  </si>
  <si>
    <t>O Participante não possui gestão de mudanças de sistemas que contemple as etapas mínimas e execução de testes em ambiente segregado</t>
  </si>
  <si>
    <t>A gestão de mudanças do Participante não contempla a análise de impacto da mudança</t>
  </si>
  <si>
    <t>A gestão de mudanças do Participante não contempla a o planejamento da execução</t>
  </si>
  <si>
    <t>A gestão de mudanças do Participante não contempla a criação de roteiros de testes</t>
  </si>
  <si>
    <t>A gestão de mudanças do Participante não contempla a aprovação das áreas envolvidas previamente á implantação em ambiente de produção</t>
  </si>
  <si>
    <t>A gestão de mudanças do Participante não contempla a criação de planos de retorno</t>
  </si>
  <si>
    <t xml:space="preserve">O Participante não possui ambientes de homologação segregados para a realização de testes em seus sistemas </t>
  </si>
  <si>
    <t>O Participante não possui metodologia para o desenvolvimento de sistemas aplicativos</t>
  </si>
  <si>
    <t>O acesso aos ambientes de produção não é restrito e/ou não é segregado do ambientes de homologação (desenvolvedores)</t>
  </si>
  <si>
    <t>Atualizações de segurança não são testadas previamente ambiente adequado que reduza o risco de interrupções</t>
  </si>
  <si>
    <t>Falhas na atualização de patches de segurança em até 30% da amostra de estações e servidores selecionada</t>
  </si>
  <si>
    <t>Falhas na atualização de patches de segurança em 30-75% da amostra de estações e servidores selecionada</t>
  </si>
  <si>
    <t>Falhas na atualização de patches de segurança em mais de 75% da amostra de estações e servidores selecionada</t>
  </si>
  <si>
    <t>Falhas em até 30% da amostra selecionada</t>
  </si>
  <si>
    <t>Falhas de 30% a 75% da amostra selecionada</t>
  </si>
  <si>
    <t>Falhas em mais de 75% da amostra selecionada</t>
  </si>
  <si>
    <t>Até 30% das falhas são de sistemas de negociação (Sistemas DMA e HB)</t>
  </si>
  <si>
    <t>De 30% a 75% das falhas são de sistemas de negociação (Sistemas DMA e HB)</t>
  </si>
  <si>
    <t>Mais de 75% das falhas são de sistemas de negociação (Sistemas DMA e HB)</t>
  </si>
  <si>
    <t>Ausência do ambiente em até 30% dos sistemas</t>
  </si>
  <si>
    <t>Ausência do ambiente de 30% a 75% dos sistemas</t>
  </si>
  <si>
    <t>Ausência do ambiente em mais de 75% dos sistemas</t>
  </si>
  <si>
    <t>Até 30% de ausência são sistemas oferecidos para clientes (DMA e HB)</t>
  </si>
  <si>
    <t>De 30% a 75% das ausências são sistemas oferecidos para clientes (DMA e HB)</t>
  </si>
  <si>
    <t>Mais de 75% das ausências são sistemas oferecidos para clientes (DMA e HB)</t>
  </si>
  <si>
    <t>O Participante não mantém os registros e os documentos relativos ao recebimento e à transmissão de ordens arquivados pelo prazo previsto na regulamentação pertinente.</t>
  </si>
  <si>
    <t>Outros apontamentos relacionados à este requisito da Função Integridade.</t>
  </si>
  <si>
    <t>O Participante apresentou problemas de enquadramento de capital no período.</t>
  </si>
  <si>
    <t>O Participante não possui profissional da área de riscos certificado.</t>
  </si>
  <si>
    <t>O Participante não dispõe de um profissional responsável por Compliance.</t>
  </si>
  <si>
    <t>O profissional responsável por Compliance do Participante não é certificado pela BM&amp;Fbovespa.</t>
  </si>
  <si>
    <t>O Participante não emitiu o relatório de controles internos referente aos últimos períodos aplicáveis.</t>
  </si>
  <si>
    <t>O relatório de controles internos emitido pelo Participante é insuficiente e/ou inadequado.</t>
  </si>
  <si>
    <t>As funções de Diretor de Relações com Mercado e de Diretor de Compliance são acumuladas pelo mesmo profissional.</t>
  </si>
  <si>
    <t>As funções de Diretor de Operações e de Diretor de Compliance são acumuladas pelo mesmo profissional.</t>
  </si>
  <si>
    <t>O Participante não adota de imediato medidas corretivas necessárias sempre que encontradas não conformidades e/ou pontos de atenção nas auditorias.</t>
  </si>
  <si>
    <t>Identificação de desatualização no Sistema GHP em até 5% dos funcionários.</t>
  </si>
  <si>
    <t>Identificação de desatualização no Sistema GHP em 5-15% dos funcionários.</t>
  </si>
  <si>
    <t>Identificação de desatualização no Sistema GHP em mais de 15% dos funcionários.</t>
  </si>
  <si>
    <t>Profissional sem vínculo que permanesse registrado no GHP.</t>
  </si>
  <si>
    <t>Identificação de profissionais não certificados em conformidade com a regulamentação em até 5% dos certificáveis.</t>
  </si>
  <si>
    <t>Identificação de profissionais não certificados em conformidade com a regulamentação em 5-15%  dos certificáveis.</t>
  </si>
  <si>
    <t>Identificação de profissionais não certificados em conformidade com a regulamentação em mais de 15%  dos certificáveis.</t>
  </si>
  <si>
    <t>Identificação de profissionais não credenciados em conformidade com a regulamentação em até 5% dos credenciáveis.</t>
  </si>
  <si>
    <t>Identificação de profissionais não credenciados em conformidade com a regulamentação em 5-15% dos credenciáveis.</t>
  </si>
  <si>
    <t>Identificação de profissionais não credenciados em conformidade com a regulamentação em mais de 15% dos credenciáveis.</t>
  </si>
  <si>
    <t>Transmissão de ordens de clientes recebida por profissional não credenciada e não certificada pela BM&amp;FBOVESPA na função de profissional de Operações.</t>
  </si>
  <si>
    <t>O Participante possui vínculo com Agentes Autônomos de Investimento não credenciados na BM&amp;Fbovespa.</t>
  </si>
  <si>
    <t>O Participante possui vínculo com Agentes Autônomos de Investimento que não possuem as certificações adequadas às funções exercidas.</t>
  </si>
  <si>
    <t>O Participante possui vínculo com Agentes Autônomos de Investimento não inscritos no Sistema GHP ou registrados de forma incorreta.</t>
  </si>
  <si>
    <t>O Participante não disponibiliza diariamente aos seus clientes informações atualizadas sobre as operações realizadas e as posições da carteira e/ou disponibiliza apenas informações parciais.</t>
  </si>
  <si>
    <t>Outros apontamentos relacionados à este requisito do Processo de Liquidação de Ordens.</t>
  </si>
  <si>
    <t>O Participante não mantém registro das movimentações financeiras de seus clientes em contas correntes não-movimentáveis por cheques.</t>
  </si>
  <si>
    <t>Identificação de saldo devedor em conta corrente de clientes ativos em até R$50.000,00.</t>
  </si>
  <si>
    <t>Identificamos que 10% dos clientes ativos com saldo devedor apresentam saldo devedor médio em conta corrente acima de R$50.000,00.</t>
  </si>
  <si>
    <t>Identificamos que de 10,1% até 30% dos clientes ativos com saldo devedor apresentam saldo devedor médio em conta corrente acima de R$50.000,00.</t>
  </si>
  <si>
    <t>Identificamos mais de 30% dos clientes ativos com saldo devedor apresentam saldo devedor médio em conta corrente acima de R$50.000,00.</t>
  </si>
  <si>
    <t>Identificação de saldo devedor em conta corrente de Sócios controladores.</t>
  </si>
  <si>
    <t>Identificação de saldo devedor em conta corrente de Pessoas Vinculadas (não Sócios controladores).</t>
  </si>
  <si>
    <t>Registros de valores que não estão relacionados ao objeto social do Participante.</t>
  </si>
  <si>
    <t>Depósito em numerário nas contas correntes de sócios controladores e empresas de sócios controladores.</t>
  </si>
  <si>
    <t>Depósito em numerário nas contas correntes de clientes.</t>
  </si>
  <si>
    <t>Retirada de numerários das contas correntes de sócios controladores e empresas de sócios controladores.</t>
  </si>
  <si>
    <t>Retirada de numerários das contas correntes de clientes.</t>
  </si>
  <si>
    <t>Transferências envolvendo sócios controladores e empresas de sócios controladores.</t>
  </si>
  <si>
    <t>Transferências envolvendo clientes.</t>
  </si>
  <si>
    <t>Pagamentos não relacionados com operações de títulos e valores mobiliários.</t>
  </si>
  <si>
    <t>Cheque referente à retirada de recursos não apresenta tarja com os dizeres “exclusivamente para crédito na conta do favorecido original”.</t>
  </si>
  <si>
    <t>O Participante não mantém as contas correntes de recursos financeiros e as contas de ativos de seus clientes segregadas das contas próprias.</t>
  </si>
  <si>
    <t>Nota - RELATÓRIO: Conforme percentuais apurados nos testes monitoramento dos sistemas de negociação.</t>
  </si>
  <si>
    <t>O Participante não possui monitoramento da disponibilidade dos sistemas de negociação eletrônicas oferecidas aos clientes (DMA e Home Broker)</t>
  </si>
  <si>
    <t>O Participante não possui monitoramento da latência dos sistemas de negociação - Home Broker</t>
  </si>
  <si>
    <t>Outros apontamentos relacionados à este requisito do Processo de Monitoração e Operação da Infraestrutura de TI</t>
  </si>
  <si>
    <t>O participante não possui procedimentos de backup de dados.</t>
  </si>
  <si>
    <t>Os procedimentos de backup do participante não contemplam as diretrizes mínimas requeridas.</t>
  </si>
  <si>
    <t>O participante não possui monitoração e tratamento de erros no processamento dos backups</t>
  </si>
  <si>
    <t>O participante não realiza testes periódicos de recuperação das informações em backups</t>
  </si>
  <si>
    <t>Falhas em até 30% da amostra de backups selecionada sem registro do problema e da solução adotada</t>
  </si>
  <si>
    <t>Falhas de 30 a 75% da amostra de backups selecionada sem registro do problema e da solução adotada</t>
  </si>
  <si>
    <t>Falhas em mais de 75% da amostra de backups selecionada sem registro do problema e da solução adotada</t>
  </si>
  <si>
    <t>O participante não realizou os testes periódicos de mídias de backup em até 30% da amostra testada</t>
  </si>
  <si>
    <t>O participante não realizou os testes periódicos de mídias de backup em 30-75% da amostra testada</t>
  </si>
  <si>
    <t>O participante não realizou os testes periódicos de mídias de backup em mais de 75% da amostra testada</t>
  </si>
  <si>
    <t>O Participante não encaminha as mídias de backup para ambiente externo às instalações principais</t>
  </si>
  <si>
    <t>O Participante encaminha as mídias de backup para ambiente externo, entretanto não o faz de forma diária</t>
  </si>
  <si>
    <t>As instalações de armazenamento externo das mídias de backup são inadequadas</t>
  </si>
  <si>
    <t>Falha em até 30% da amostra do envio das mídias de backup para ambiente externo</t>
  </si>
  <si>
    <t>Falha de 30% a 75% da amostra do envio das mídias de backup para ambiente externo</t>
  </si>
  <si>
    <t>Falha em mais de 75% da amostra do envio das mídias de backup para ambiente externo</t>
  </si>
  <si>
    <t>O Participante não possui mecanismos de registro e gravação de ordens recebidas por meio de softwares de mensageria.</t>
  </si>
  <si>
    <t>Os registros das ordens recebidas por meio de softwares de mensageria não possuem restrição adequada de acessos</t>
  </si>
  <si>
    <t>Os registros das ordens recebidas por meio de softwares de mensageria são insuficientes (Ex. Não registram data, hora ou usuário)</t>
  </si>
  <si>
    <t>O Participante não armazena os registros de ordens transmitidas por meio de softwares de mensageria pelo período de 5 anos</t>
  </si>
  <si>
    <t>O Participante não possui monitoramento preventivo da disponibilidade dos rede corporativa, canais de comunição, sistemas, servidores e banco de dados</t>
  </si>
  <si>
    <t>O Participante não possui monitoramento preventivo do desempenho dos rede corporativa, canais de comunição, sistemas, servidores e banco de dados</t>
  </si>
  <si>
    <t>Falhas em até 30% dos recursos monitorados (exceto os sistemas DMA e HB)</t>
  </si>
  <si>
    <t>Falhas de 30% a 75% dos recursos monitorados (exceto os sistemas DMA e HB)</t>
  </si>
  <si>
    <t>Falhas em mais de 75% dos recursos monitorados (exceto os sistemas DMA e HB)</t>
  </si>
  <si>
    <t>O Participante não dispões de processo centralizado para a gestão e atendimento de demandas relacionadas á infraestrutura de tecnologia</t>
  </si>
  <si>
    <t>Ausência de monit. em até 30% dos sistemas oferecidos para clientes (DMA e HB)</t>
  </si>
  <si>
    <t>Ausência de monit. de 30% a 75% dos sistemas oferecidos para clientes (DMA e HB)</t>
  </si>
  <si>
    <t>Ausência de monit. em mais de 75% dos sistemas oferecidos para clientes (DMA e HB)</t>
  </si>
  <si>
    <t>Falhas em até 30% dos sistemas oferecidos para clientes (DMA e HB)</t>
  </si>
  <si>
    <t>Falhas de 30% a 75% dos sistemas oferecidos para clientes (DMA e HB)</t>
  </si>
  <si>
    <t>Falhas em mais de 75% dos sistemas oferecidos para clientes (DMA e HB)</t>
  </si>
  <si>
    <t>Identificação de erros, incorreções ou ausência de informações mandatórias nos registros das ordens do Participante em até 10% das ordens.</t>
  </si>
  <si>
    <t>Identificação de erros, incorreções ou ausência de informações mandatórias nos registros das ordens do Participante em 10-30% das ordens.</t>
  </si>
  <si>
    <t>Identificação de erros, incorreções ou ausência de informações mandatórias nos registros das ordens do Participante em mais de 30% das ordens.</t>
  </si>
  <si>
    <t>Outros apontamentos relacionados à este requisito do Processo de Execução de Ordens.</t>
  </si>
  <si>
    <t xml:space="preserve">Identificação de ordens transmitidas por formas divergentes das autorizadas (verbal ou escrita) nas fichas cadastrais de clientes em até 10% da amostra selecionada. </t>
  </si>
  <si>
    <t xml:space="preserve">Identificação de ordens transmitidas por formas divergentes das autorizadas (verbal ou escrita) nas fichas cadastrais de clientes em 10-30% da amostra selecionada. </t>
  </si>
  <si>
    <t xml:space="preserve">Identificação de ordens transmitidas por formas divergentes das autorizadas (verbal ou escrita) nas fichas cadastrais de clientes em mais de 30% da amostra selecionada. </t>
  </si>
  <si>
    <t xml:space="preserve">Identificação de pessoa vinculada ou carteira própria na contraparte de operações de clientes sem a autorização expressa nas fichas cadastrais em até 10% da amostra selecionada. </t>
  </si>
  <si>
    <t xml:space="preserve">Identificação de pessoa vinculada ou carteira própria na contraparte de operações de clientes sem a autorização expressa nas fichas cadastrais em 10-30% da amostra selecionada. </t>
  </si>
  <si>
    <t xml:space="preserve">Identificação de pessoa vinculada ou carteira própria na contraparte de operações de clientes sem a autorização expressa nas fichas cadastrais em mais de 30% da amostra selecionada. </t>
  </si>
  <si>
    <t>Ordens transmitidas por ferramenta não prevista no documento Regras e Parâmetros de Atuação do Participante.</t>
  </si>
  <si>
    <t>Operações de pessoas vinculadas ou carteira própria em desacordo com o documento Regras e Parâmetros de Atuação.</t>
  </si>
  <si>
    <t>Execução de ordem em desacordo com o solicitado pelo cliente.</t>
  </si>
  <si>
    <t xml:space="preserve">Identificação de transmissor da ordem por pessoas não autorizadas no cadastro de clientes em até 5% da amostra selecionada. </t>
  </si>
  <si>
    <t xml:space="preserve">Identificação de transmissor da ordem por pessoas não autorizadas no cadastro de clientes em 5-10% da amostra selecionada. </t>
  </si>
  <si>
    <t xml:space="preserve">Identificação de transmissor da ordem por pessoas não autorizadas no cadastro de clientes em mais de 10% da amostra selecionada. </t>
  </si>
  <si>
    <t>Assinatura que consta na ordem escrita diverge da assinatura no cadastro do cliente.</t>
  </si>
  <si>
    <t>Identificação de pessoal sem vínculo com o Participante (CLT, estagiário ou AAI) atuando na intermediação de valores mobiliários.</t>
  </si>
  <si>
    <t>Identificação de Agentes Autônomos de Investimentos vinculados ao Participante sem autorização da CVM para exercício da função.</t>
  </si>
  <si>
    <t>Ausência de controle de acesso ao ambiente de mesa de operações do Participante.</t>
  </si>
  <si>
    <t>Ausência de controle de acesso ao ambiente de mesa de operações do AAI.</t>
  </si>
  <si>
    <t>Identificação de acessos indevidos ao ambiente de mesa de operações do Participante.</t>
  </si>
  <si>
    <t>Identificação de acessos indevidos ao ambiente de mesa de operações do AAI.</t>
  </si>
  <si>
    <t>O Participante não disponibiliza ou comunica de forma mensal aos seus clientes a relação de todas as operações em que pessoas vinculadas atuaram na contraparte dos negócios realizados de forma consolidada.</t>
  </si>
  <si>
    <t>O Participante não disponibiliza em seu site de forma mensal as estatísticas requeridas neste item do PQO.</t>
  </si>
  <si>
    <t>As estatísticas divulgadas pelo Participante apresentam diferenças dos valores reais.</t>
  </si>
  <si>
    <t>Identificação de clientes no ambiente de mesa de operações do Participante.</t>
  </si>
  <si>
    <t>Identificação de clientes no ambiente de mesa de operações do AAI.</t>
  </si>
  <si>
    <t>O Participante não registrou as ocorrências de operações lançadas na conta erro e motivos que levaram a tal lançamento em até 10% da amostra selecionada.</t>
  </si>
  <si>
    <t>O Participante não registrou as ocorrências de operações lançadas na conta erro e motivos que levaram a tal lançamento em 10-30% da amostra selecionada.</t>
  </si>
  <si>
    <t>O Participante não registrou as ocorrências de operações lançadas na conta erro e motivos que levaram a tal lançamento em mais de 30% da amostra selecionada.</t>
  </si>
  <si>
    <t>Identificação de operações de carteira própria e pessoa vinculada executadas sem a especificação do comitente final.</t>
  </si>
  <si>
    <t>Identificação de operações de carteira própria e pessoa vinculada reespecificadas.</t>
  </si>
  <si>
    <t>Negócios executados na conta erro e reespecificados para outros clientes.</t>
  </si>
  <si>
    <t>Reversão de operações lançadas na conta erro que não obedecem aos critérios de priorização de execução de ordens definidos nas Regras e Parâmetros de Atuação.</t>
  </si>
  <si>
    <t>Identificação de operações de carteira própria registradas na conta erro.</t>
  </si>
  <si>
    <t>Notas de corretagem sem a identificação de pessoas vinculadas ao Participante e/ou a sua carteira prórpia atuando na contraparte das operações.</t>
  </si>
  <si>
    <t>O Participante não definiu alçadas para os operadores nos sistemas de negociação.</t>
  </si>
  <si>
    <t>O Participante não configurou alçadas para os operadores nos sistemas de negociação.</t>
  </si>
  <si>
    <t>Divergência entre o limite de alçada do operador parametrizado no sistema e do definido pelo Participante.</t>
  </si>
  <si>
    <t>Inexistência de estrutura de controles que vise assegurar que, em caso de concorrência de ordens, os negócios de clientes (pessoas não vinculadas) tenham sempre prioridade sobre os negócios de carteira própria e de pessoas vinculadas.</t>
  </si>
  <si>
    <t>O Participante não possui sistema de gravação de voz e/ou de mensagens escritas (sistemas de mensageria) ativo para os ramais de sua mesa de operações.</t>
  </si>
  <si>
    <t>O Participante não apresentou gravações de ordens em até 10% da amostra selecionada.</t>
  </si>
  <si>
    <t>O Participante não apresentou gravações de ordens em 10-30% da amostra selecionada.</t>
  </si>
  <si>
    <t>O Participante não apresentou gravações de ordens em mais de 30% da amostra selecionada.</t>
  </si>
  <si>
    <t xml:space="preserve">O Participante não armazena gravações de ordens (voz e/ou sistemas de mensageria) pelo período definido pela regulamentação. </t>
  </si>
  <si>
    <t>Identificação de operações de carteira própria e de pessoas vinculadas ao Participante na contrapartida de operações com Fundos Mútuos de Ações, Clubes de Investimento, Sociedades de Investimento - Capital Estrangeiro, Fundos de Investimento - Capital Est</t>
  </si>
  <si>
    <t>Identificação de operações de carteira crópria ou pessoas vinculadas ao Participante na contrapartida de carteira de valores mobiliários administradas por este, direta ou indiretamente.</t>
  </si>
  <si>
    <t>Identificação de ordens roteadas via conexão automatizada em desacordo com a regulamentação aplicável (Ex.: Utilização incorretas de portas ou sessões).</t>
  </si>
  <si>
    <t>Negócios identificados como inseridas por clientes finais, inseridos via ferramentas de negociação por profissionais de operações.</t>
  </si>
  <si>
    <t>Usuários que não atuam como profissionais da mesa de operações com acesso às sessões 800 a 899.</t>
  </si>
  <si>
    <t>Cliente com acesso a Sessão Repassador, o que permite a esses clientes inserirem ordens em nome de outros clientes.</t>
  </si>
  <si>
    <t>Participante oferece aos seus clientes acesso direto ao segmento BM&amp;F, por meio de contrato por conta e ordem junto a outro Participante.</t>
  </si>
  <si>
    <t>O Participante realiza repasse de operações sem o suporte de um contrato válido (tripartite ou brokerage).</t>
  </si>
  <si>
    <t>Não apresentação de registro das solicitações de transferências de posições de clientes em até 10% da amostra selecionada.</t>
  </si>
  <si>
    <t>Não apresentação de registro das solicitações de transferências de posições de clientes em 10-30% da amostra selecionada.</t>
  </si>
  <si>
    <t>Não apresentação de registro das solicitações de transferências de posições de clientes em mais de 30% da amostra selecionada.</t>
  </si>
  <si>
    <t>Identificação de operações de pessoas vinculadas ao participante operando por intermédio de outros Participantes do mercado.</t>
  </si>
  <si>
    <t>O Participante não dispõe de controles que permitam realizar a avaliação da capacidade econômico-financeira e as características operacionais do cliente e/ou seus procedimentos são insuficientes.</t>
  </si>
  <si>
    <t>Outros apontamentos relacionados à este requisito da Prevenção à Lavagem de Dinheiro.</t>
  </si>
  <si>
    <t>O Participante não possui mecanismos adequados para a monitoração de riscos relacionados a lavagem de dinheiro.</t>
  </si>
  <si>
    <t xml:space="preserve"> Monitoramento dos riscos relacionados à capacidade econômico-financeira de todos os clientes ativos.</t>
  </si>
  <si>
    <t>Problemas relacionados à classificação de Pessoas Politicamente Expostas em até 10% da amostra selecionada.</t>
  </si>
  <si>
    <t>Problemas relacionados à classificação de Pessoas Politicamente Expostas em 10-30% da amostra selecionada.</t>
  </si>
  <si>
    <t>Problemas relacionados à classificação de Pessoas Politicamente Expostas em mais de 30% da amostra selecionada.</t>
  </si>
  <si>
    <t>Operações cujos valores são imcopatíveis com a ocupação profissional, os rendimentos e/ou a situação financeira ou patrimonial do cliente</t>
  </si>
  <si>
    <t>Identificação de colaboradores que não passaram por treinamento de PLD em até 10% dos funcionários.</t>
  </si>
  <si>
    <t>Identificação de colaboradores que não passaram por treinamento de PLD em 10-30% dos funcionários.</t>
  </si>
  <si>
    <t>O Participante não define os limites operacionais de clientes por meio de critérios objetivos.</t>
  </si>
  <si>
    <t>O Participante não definiu os limites operacionais em até 10% da amostra de clientes selecionada.</t>
  </si>
  <si>
    <t>O Participante não definiu os limites operacionais em 10-30% da amostra de clientes selecionada.</t>
  </si>
  <si>
    <t>O Participante não definiu os limites operacionais em mais de 30% da amostra de clientes selecionada.</t>
  </si>
  <si>
    <t>Limites operacionais divergente do calculado conforme procedimento.</t>
  </si>
  <si>
    <t>Outros apontamentos relacionados à este requisito do Processo de Gerenciamento de Riscos.</t>
  </si>
  <si>
    <t>O Participante não realiza o monitoramento dos limites operacionais de seus clientes ao longo do dia.</t>
  </si>
  <si>
    <t>O Participante não dispõe de mecanismos próprios para o gerenciamento do risco intradiário a que está exposto perante cada cliente, abrangendo as posições em aberto em todos os mercados e as movimentações diárias dos seus clientes.</t>
  </si>
  <si>
    <t>O sistema de gerenciamento de risco intradiário não efetua marcação a mercado das posições dos clientes.</t>
  </si>
  <si>
    <t>O participante não possui procedimentos para que nos casos de violação do limite operacional do sistema de risco intradiário, volte ao enquadramento dentro do prazo estabelecido pela BM&amp;FBOVESPA.</t>
  </si>
  <si>
    <t>O Participante não implantou e não monitora os parâmetros mínimos definidos pela BM&amp;FBOVESPA nas ferramentas de gestão de risco pré-negociação utilizadas para controle do risco decorrente das operações realizadas por seus clientes usuários do modelo DMA (</t>
  </si>
  <si>
    <t xml:space="preserve">Identificação de falhas na definição dos parâmetros mínimos nas ferramentas de gestão de risco pré-negociação utilizadas para controle do risco decorrente das operações realizadas por seus clientes usuários do modelo DMA (Direct Market Access) em até 10% </t>
  </si>
  <si>
    <t>Identificação de falhas na definição dos parâmetros mínimos nas ferramentas de gestão de risco pré-negociação utilizadas para controle do risco decorrente das operações realizadas por seus clientes usuários do modelo DMA (Direct Market Access) em 10-30% d</t>
  </si>
  <si>
    <t xml:space="preserve">Identificação de falhas na definição dos parâmetros mínimos nas ferramentas de gestão de risco pré-negociação utilizadas para controle do risco decorrente das operações realizadas por seus clientes usuários do modelo DMA (Direct Market Access) em mais de </t>
  </si>
  <si>
    <t>Nota - RELATÓRIO: Conforme percentuais apurados nos testes de parametros de senha</t>
  </si>
  <si>
    <t>Ausência de políticas e procedimentos de Segurança das Informações (PSI) documentados, aprovados pelos responsáveis e disponibilizados para os colaboradores (funcionários, AAI e/ou terceiros)</t>
  </si>
  <si>
    <t>As políticas e procedimentos de Segurança das Informações (PSI) não são divulgados para os colaboradores (funcionários, AAI e/ou terceiros)</t>
  </si>
  <si>
    <t>Insuficiência de políticas e procedimentos de Segurança das Informações (PSI) - O conteúdo desses documentos não contemplam as diretrizes mínimas</t>
  </si>
  <si>
    <t>Os procedimentos para concessão de acessos aos sistemas, rede corporativa e bancos de dados não determinam o envolvimento dos usuários de negócio e/ou proprietários da informação definidos</t>
  </si>
  <si>
    <t>Falha no processo de divulgação das políticas e procedimentos de Segurança das Informações (PSI) aos colaboradores (funcionários, AAI e/ou terceiros)</t>
  </si>
  <si>
    <t>As senhas padrão do fabricante não foram alteradas (dos sistemas considerados críticos para as atividades de negócio ou bancos de dados)</t>
  </si>
  <si>
    <t>Acessos inadequados (demitidos, genéricos e incompatíveis com a função desempenhada) aos arquivos de ordens registrados em sistemas de mensageria eletrônica e/ou de gravação de voz</t>
  </si>
  <si>
    <t>Acessos inadequados (demitidos, genéricos e incompatíveis com a função desempenhada) a informações de clientes em sistemas (custódia e cadastro)</t>
  </si>
  <si>
    <t>Tráfego de informações sensíveis (senhas, posições de custódia, dados cadastrais, ordens, etc.) sem a utilização de mecanismos adequados de criptografia e segurança</t>
  </si>
  <si>
    <t>O Participante não monitora os acessos realizados no banco de dados utilizado pelos sistemas (considerados críticos para as atividades de negócio)</t>
  </si>
  <si>
    <t>Falha na monitoração dos acessos realizados no banco de dados utilizados pelos sistemas (considerados críticos para as atividades de negócio)</t>
  </si>
  <si>
    <t>Ausência de trilhas de auditoria que registrem os eventos ocorridos em sistemas, rede corporativa ou bancos de dados</t>
  </si>
  <si>
    <t>Insuficiência de trilhas de auditoria que registrem os eventos ocorridos em sistemas, rede corporativa ou bancos de dados</t>
  </si>
  <si>
    <t>O Participante não armazena as trilhas de auditoria pelo período mínimo de 5 anos</t>
  </si>
  <si>
    <t>Falhas em até 30% dos critérios mínimos do canal de relacionamento eletrônico (2)</t>
  </si>
  <si>
    <t>Falhas de 30% a 75% dos dos critérios mínimos do canal de relacionamento eletrônico (3 a 6)</t>
  </si>
  <si>
    <t>Falhas em mais de 75% dos critérios mínimos do canal de relacionamento eletrônico (&gt; 6)</t>
  </si>
  <si>
    <t>O participante possui canal eletrônico de relacionamento com clientes (consultas ou transações via website ou DMA) e não disponibiliza informações aos seus clientes sobre práticas de segurança</t>
  </si>
  <si>
    <t xml:space="preserve">Ausência de administração dos acessos (conseção, alteração e exclusão) aos sistemas, rede e banco de dados </t>
  </si>
  <si>
    <t>Sistema não requer usuário e senha na autenticação</t>
  </si>
  <si>
    <t>Acessos a sistemas, rede corporativa e bancos de dados sem aprovações dos proprietários das informações (gestores designados)</t>
  </si>
  <si>
    <t>Ausência de matriz de segregação de funções ou matriz de segregação que não contempla todos os sistemas</t>
  </si>
  <si>
    <t>Usuários desligados com acesso ativo aos sistemas, rede e banco de dados</t>
  </si>
  <si>
    <t>Usuários genéricos e/ou compartilhado por mais de um profissional aos sistemas, rede e banco de dados</t>
  </si>
  <si>
    <t>Usuários sem vínculo empregatício ou contratual com o Parcicipante com acesso aos sistemas, rede e banco de dados</t>
  </si>
  <si>
    <t>Usuários com acesso incompatível com a função desempenhada aos sistemas, rede e banco de dados</t>
  </si>
  <si>
    <t>Usuários com acessos a transações nos sistemas que denotem conflitos de interesse</t>
  </si>
  <si>
    <t>Usuários com acessos duplicados aos sistemas, rede e banco de dados.</t>
  </si>
  <si>
    <t>Ausência de mecanismos de proteção da rede corporativa (firewall)</t>
  </si>
  <si>
    <t>Ausência ou insuficiência do monitoramento dos mecanismos de proteção da rede corporativa</t>
  </si>
  <si>
    <t>Ausência e/ou insuficiência de controle de acesso físico ao ambiente de processamento das operações (CPD)</t>
  </si>
  <si>
    <t>Acessos indevidos ao ambiente de CPD</t>
  </si>
  <si>
    <t>Ausência de controles de prevenção a incêndio no ambiente de CPD</t>
  </si>
  <si>
    <t>Ausência e/ou insuficiência de fontes alternativas de energia no ambiente de CPD</t>
  </si>
  <si>
    <t>Presença de materiais de fácil combustão no ambiente de CPD</t>
  </si>
  <si>
    <t>Ausência e/ou insuficiência de controle de temperatura e umidade</t>
  </si>
  <si>
    <t>Falhas em até 30% dos requisitos mínimos de senha (2)</t>
  </si>
  <si>
    <t>Falhas de 30% a 75% dos requisitos mínimos de senha (3 a 5)</t>
  </si>
  <si>
    <t>Falhas em mais de 75% dos requisitos mínimos de senha (&gt; 5)</t>
  </si>
  <si>
    <t>Falhas em até 30% dos sistemas (Negociação/ Cadastro e Custódia de Clientes)</t>
  </si>
  <si>
    <t>Falhas de 30% a 75% dos sistemas (Negociação/ Cadastro e Custódia de Clientes)</t>
  </si>
  <si>
    <t>Falhas em mais de 75% dos sistemas (Negociação/ Cadastro e Custódia de Clientes)</t>
  </si>
  <si>
    <t>Falhas em até 10% dos sistemas (Negociação/ Cadastro e Custódia de Clientes)</t>
  </si>
  <si>
    <t>Falhas de 10% a 30% dos sistemas (Negociação/ Cadastro e Custódia de Clientes)</t>
  </si>
  <si>
    <t>Falhas em mais de 30% dos sistemas (Negociação/ Cadastro e Custódia de Clientes)</t>
  </si>
  <si>
    <t>Materialização (uso/registro em log) em até 25% das falhas de acesso encontradas</t>
  </si>
  <si>
    <t>Materialização (uso/registro em log) de 25% a 50% das falhas de acesso encontradas</t>
  </si>
  <si>
    <t>Materialização (uso/registro em log) de 50% a 75% das falhas de acesso encontradas</t>
  </si>
  <si>
    <t>Materialização (uso/registro em log) em mais de 75% das falhas de acesso encontradas</t>
  </si>
  <si>
    <t>Nota - RELATÓRIO: Conforme percentuais apurados nos testes de contratos e SLAs</t>
  </si>
  <si>
    <t>O Participante não realiza manutenção periódica no sistema de gravação de voz</t>
  </si>
  <si>
    <t>O Participante não possui monitoração contínua do sistema de gravação de voz</t>
  </si>
  <si>
    <t>Falhas em até 10% da amostra selecionada nos testes de registro de gravação</t>
  </si>
  <si>
    <t>Falhas de 10% a 30% da amostra selecionada nos testes de registro de gravação</t>
  </si>
  <si>
    <t>Falhas em mais de 30% da amostra selecionada nos testes de registro de gravação</t>
  </si>
  <si>
    <t>Os registros das ordens nos sistemas de gravação de voz não possuem restrição adequada de acessos</t>
  </si>
  <si>
    <t>Outros apontamentos relacionados à este requisito do Processo de Suporte a Infraestrutura</t>
  </si>
  <si>
    <t>O Participante não monitora o nível de serviço entregue pelos seus fornecedores contratados.</t>
  </si>
  <si>
    <t>O participante não realiza o gerenciamento dos softwares homologados, adquiridos e instalados</t>
  </si>
  <si>
    <t>O Participante não possui inventário de softwares homologados</t>
  </si>
  <si>
    <t>O Participante não possui inventário de softwares adquiridos</t>
  </si>
  <si>
    <t>O Participante não possui inventário de softwares instalados</t>
  </si>
  <si>
    <t>Falhas em até 30% da amostra selecionada (Softwares não homologados, instalados e não adquiridos)</t>
  </si>
  <si>
    <t>Falhas em 30-75% da amostra selecionada (Softwares não homologados, instalados e não adquiridos)</t>
  </si>
  <si>
    <t>Falhas em mais de 75% da amostra selecionada (Softwares não homologados, instalados e não adquiridos)</t>
  </si>
  <si>
    <t>Falhas em até 30% da amostra de antivírus selecionada (Não instalados e desatualizados)</t>
  </si>
  <si>
    <t>Falhas em 30-75% da amostra  de antivírus selecionada (Não instalados e desatualizados)</t>
  </si>
  <si>
    <t>Falhas em mais de 75% da amostra  de antivírus selecionada (Não instalados e desatualizados)</t>
  </si>
  <si>
    <t>Ausência de um profissional responsável pelo ambiente de tecnologia do Participante</t>
  </si>
  <si>
    <t>Identificação de profissionais não certificados em conformidade com a regulamentação</t>
  </si>
  <si>
    <t>Ausência de contrato em até 30% da amostra selecionada dos contratos</t>
  </si>
  <si>
    <t>Ausência de contrato em 30-75% da amostra selecionada dos contratos</t>
  </si>
  <si>
    <t>Ausência de contrato em mais de 75% da amostra selecionada dos contratos</t>
  </si>
  <si>
    <t>Ausência de cláusulas de SLA em até 30% da amostra selecionada dos contratos</t>
  </si>
  <si>
    <t>Ausência de cláusulas de SLA em 30-75% da amostra selecionada dos contratos</t>
  </si>
  <si>
    <t>Ausência de cláusulas de SLA em mais de 75% da amostra selecionada dos contratos</t>
  </si>
  <si>
    <t>Ausência de cláusulas de confidencialidade das informações em até 30% da amostra selecionada dos contratos</t>
  </si>
  <si>
    <t>Ausência de cláusulas de confidencialidade das informaçõe em 30-75% da amostra selecionada dos contratos</t>
  </si>
  <si>
    <t>Ausência de cláusulas de confidencialidade das informações em mais de 75% da amostra selecionada dos contratos</t>
  </si>
  <si>
    <t>Outros apontamentos relacionados à este requisito do Processo de Suitability.</t>
  </si>
  <si>
    <t>O Participante não definiu os perfis de investimentos.</t>
  </si>
  <si>
    <t>Os critérios adotados para a definição dos perfis de investimento não consideram as informações mínimas requeridas.</t>
  </si>
  <si>
    <t>O Participante não atribuiu os perfis de investimento para 100% de seus clientes de varejo.</t>
  </si>
  <si>
    <t>O Participante não atribuiu os perfis de investimento para até 25% de seus clientes de varejo.</t>
  </si>
  <si>
    <t>O Participante não atribuiu os perfis de investimento para de 25,1% até 50% de seus clientes de varejo.</t>
  </si>
  <si>
    <t>O Participante não atribuiu os perfis de investimento para de 50,1% até 75% de seus clientes de varejo.</t>
  </si>
  <si>
    <t>O Participante não atribuiu os perfis de investimento para mais de 75% de seus clientes de varejo.</t>
  </si>
  <si>
    <t>O Participante alterou compulsoriamente o perfil de seus Clientes.</t>
  </si>
  <si>
    <t>O Participante não atribui produtos e serviços para cada perfil de investimento.</t>
  </si>
  <si>
    <t>Oferta de produtos e serviços não compatíveis com o perfil de investimentos dos clientes.</t>
  </si>
  <si>
    <t>Até 25% dos clientes operando fora do perfil a eles atribuidos sem comunicação e/ou tratamento pelo Participante.</t>
  </si>
  <si>
    <t>de 25,1% até 50% dos clientes operando fora do perfil a eles atribuidos sem comunicação e/ou tratamento pelo Participante.</t>
  </si>
  <si>
    <t>de 50,1% até 75% dos clientes operando fora do perfil a eles atribuidos sem comunicação e/ou tratamento pelo Participante.</t>
  </si>
  <si>
    <t>Mais de 75% dos clientes operando fora do perfil a eles atribuidos sem comunicação e/ou tratamento pelo Participante.</t>
  </si>
  <si>
    <t>O Participante não comunicou aos clientes o perfil de investimento a eles atribuidos.</t>
  </si>
  <si>
    <t>O Participante não disponibiliza de forma contínua aos seus clientes informações relativas ao seu perfil de investimentos.</t>
  </si>
  <si>
    <t xml:space="preserve">A estratégia adotada não atende a liquidação (Bolsa e/ou clientes) em caso de indisponibilidade da infraestrutura principal. </t>
  </si>
  <si>
    <t>A estratégia adotada não atende a atualização de posições em caso de indisponibilidade da infraestrutura principal.</t>
  </si>
  <si>
    <t>Ausência de  backup de dados (ponto estrutural- não realiza backup).(Nessa situação também será marcado ausência de monitoração e tratamento no processamento do backup; Ausência de testes periódicos de recuperação das informações em cópias de segurança; As mídias de backup de dados e de transmissão de ordens não são armazenadas em ambiente externo às instalações principais;As instalações de armazenamento externo das mídias de backup não possuem acesso controlado e/ou monitoramento de temperatura e umidade e/ou controle de combate a incêndio.</t>
  </si>
  <si>
    <t>O escopo de backup (dados) não contempla todos os dados/sistemas necessários para continuar os negócios e atender à legislação e regulamentação vigente. Essa situação será considerada também em casos de período não identificados de backup.</t>
  </si>
  <si>
    <t xml:space="preserve">As mídias de backup de dados não são armazenadas diariamente em ambiente externo às instalações principais. </t>
  </si>
  <si>
    <t xml:space="preserve">As mídias de backup de transmissões de ordens (voz, mensageria, e-mail)  não são armazenadas diariamente em ambiente externo às instalações principais (um ou mais canais). </t>
  </si>
  <si>
    <t>Falha em mais de 31% da amostra do envio das mídias de backup  (dados ou transmissão de ordens)para ambiente externo às instalações principais. Para falhas de 100% da amostra, será considerado que as mídias não são armazenadas em ambiente externo às instalações principais.</t>
  </si>
  <si>
    <t>Retenção das gravações de ordens (voz e mensageria) recebidas por um período inferior ao requisitado pela norma (por um ou mais canais).</t>
  </si>
  <si>
    <t>Monitoramento preventivo parcial da disponibilidade (ferramentas e alertas) da infraestrutura de TI. Parte da infraestrutura não é monitorada.</t>
  </si>
  <si>
    <t>Monitoramento preventivo parcial do desempenho de servidores (CPU e Memória). Parte da infraestrutura não é monitorada.</t>
  </si>
  <si>
    <t>Uso de sessão(ões) de cliente(s) final(is) no(s) sistema(s) de gerenciamento de ordens (OMS) em desacordo com a regulamentação.</t>
  </si>
  <si>
    <t>Usuários vinculados ao Participante, porém não autorizados a operar (exemplo: funcionário de cadastro inserindo ofertas em nome de clientes), que inseriram ofertas nos sistemas de gerenciamento de ordens (OMS) utilizando sessões em desacordo com a regulamentação.</t>
  </si>
  <si>
    <t>VIII – O Participante não monitora as operações com a participação de pessoas naturais residentes ou entidades constituídas em países e territórios não cooperantes, nos termos das cartas circulares editadas pelo Conselho de Controle de Atividades Financeiras – COAF.</t>
  </si>
  <si>
    <t>VIII – O Participante monitora parcialmente as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</si>
  <si>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referente as operações com a participação de pessoas naturais residentes ou entidades constituídas em países e territórios não cooperantes, nos termos das cartas circulares editadas pelo Conselho de Controle de Atividades Financeiras – COAF.</t>
  </si>
  <si>
    <t>O Participante possui parâmetros de senhas com configuração abaixo do mínimo apenas em casos de limitação dos sistemas contratados de terceiros.</t>
  </si>
  <si>
    <t>Ausência de parte dos arquivos das trilhas de auditoria de origem das ofertas (IP do usuário ou forma equivalente) dos sistemas de roteamento de ordens. Exemplo: Da trilha de auditoria de determinado sistema de negociação, 2% das ofertas não possuem a origem (IP do usuário). Para  insuficiência acima de 20% será considerado como trilha insuficiente.</t>
  </si>
  <si>
    <t>O CPD não é mantido em ambiente exclusivo ou parte da infraestrutura não está no CPD (servidor).</t>
  </si>
  <si>
    <t>Falha em mais de 51% da amostra analisada de envio do backup (ao menos um dado/sistema ou canal de recebimento de ordens) para ambiente externo às instalações principais. Para falhas em 100% da amostra, será considerado que os backups não são armazenados em ambiente externo às instalações principais.</t>
  </si>
  <si>
    <t>O Participante não analisa os resultados do monitoramento referente às operações com a participação de pessoas naturais residentes ou entidades constituídas em países e territórios não cooperantes, nos termos das cartas circulares editadas pelo Conselho de Controle de Atividades Financeiras – COAF.</t>
  </si>
  <si>
    <t>O Participante não analisa parte dos resultado do monitoramento referente às operações com a participação de pessoas naturais residentes ou entidades constituídas em países e territórios não cooperantes, nos termos das cartas circulares editadas pelo Conselho de Controle de Atividades Financeiras – COAF.</t>
  </si>
  <si>
    <t>Key</t>
  </si>
  <si>
    <t>TIPO X DEFICIÊNCIA</t>
  </si>
  <si>
    <t>Percentual</t>
  </si>
  <si>
    <t>Inteiro</t>
  </si>
  <si>
    <t>Moeda</t>
  </si>
  <si>
    <t>Decimal</t>
  </si>
  <si>
    <t>ESTRUTURAL</t>
  </si>
  <si>
    <t>Nº/%/R$ 
DEFICIÊNCIAS</t>
  </si>
  <si>
    <t>REFERÊNCIA ESTRUTURAL</t>
  </si>
  <si>
    <t>5952, 5996, 6018, 5947</t>
  </si>
  <si>
    <t>5996, 6018, 5947</t>
  </si>
  <si>
    <t>5947</t>
  </si>
  <si>
    <t>4983</t>
  </si>
  <si>
    <t>4984</t>
  </si>
  <si>
    <t>4985</t>
  </si>
  <si>
    <t>4986</t>
  </si>
  <si>
    <t>5714, 5755</t>
  </si>
  <si>
    <t>5755</t>
  </si>
  <si>
    <t>5252,5582,5695,5134,5167,5200,5233,5266,5299,5332,5365,5398,5431,5464,5497,5530,5563,5596,5629</t>
  </si>
  <si>
    <t>O Participante não realiza monitoramento dos limites operacionais para todos os produtos de seus clientes ao longo do dia.</t>
  </si>
  <si>
    <t>O Participante não comunica para X% de seus clientes, que realizaram operações em desacordo com seu perfil de investimento, quais os produtos que foram objeto de desenquadramento.</t>
  </si>
  <si>
    <t>REFERÊNCIA NORMATIVA NOVA</t>
  </si>
  <si>
    <t>RB009/2010</t>
  </si>
  <si>
    <t>RB001/2015</t>
  </si>
  <si>
    <t>RB 001/2015</t>
  </si>
  <si>
    <t>RB 002/2015</t>
  </si>
  <si>
    <t>RB 003/2015</t>
  </si>
  <si>
    <t>RB 004/2015</t>
  </si>
  <si>
    <t>RB 005/2015</t>
  </si>
  <si>
    <t>RB 006/2015</t>
  </si>
  <si>
    <t>RB 007/2015</t>
  </si>
  <si>
    <t>RB 008/2015</t>
  </si>
  <si>
    <t>RB 009/2015</t>
  </si>
  <si>
    <t>RB 010/2015</t>
  </si>
  <si>
    <t>RB 012/2015</t>
  </si>
  <si>
    <t>RB 013/2015</t>
  </si>
  <si>
    <t>RB 014/2015</t>
  </si>
  <si>
    <t>RB 015/2015</t>
  </si>
  <si>
    <t>RB 016/2015</t>
  </si>
  <si>
    <t>RB 017/2015</t>
  </si>
  <si>
    <t>RB 018/2015</t>
  </si>
  <si>
    <t>RB 019/2015</t>
  </si>
  <si>
    <t>RB 020/2015</t>
  </si>
  <si>
    <t>RB 021/2015</t>
  </si>
  <si>
    <t>RB 023/2015</t>
  </si>
  <si>
    <t>RB 024/2015</t>
  </si>
  <si>
    <t>RB 025/2015</t>
  </si>
  <si>
    <t>RB 026/2015</t>
  </si>
  <si>
    <t>RB 027/2015</t>
  </si>
  <si>
    <t>RB 028/2015</t>
  </si>
  <si>
    <t>RB 029/2015</t>
  </si>
  <si>
    <t>RB 030/2015</t>
  </si>
  <si>
    <t>RB 031/2015</t>
  </si>
  <si>
    <t>RB 032/2015</t>
  </si>
  <si>
    <t>RB 033/2015</t>
  </si>
  <si>
    <t>RB 034/2015</t>
  </si>
  <si>
    <t>RB 035/2015</t>
  </si>
  <si>
    <t>RB 036/2015</t>
  </si>
  <si>
    <t>RB 037/2015</t>
  </si>
  <si>
    <t>RB 038/2015</t>
  </si>
  <si>
    <t>RB 039/2015</t>
  </si>
  <si>
    <t>RB 040/2015</t>
  </si>
  <si>
    <t>RB 041/2015</t>
  </si>
  <si>
    <t>RB 042/2015</t>
  </si>
  <si>
    <t>RB 043/2015</t>
  </si>
  <si>
    <t>RB 044/2015</t>
  </si>
  <si>
    <t>RB 045/2015</t>
  </si>
  <si>
    <t>RB 046/2015</t>
  </si>
  <si>
    <t>RB 047/2015</t>
  </si>
  <si>
    <t>RB 049/2015</t>
  </si>
  <si>
    <t>RB 050/2015</t>
  </si>
  <si>
    <t>RB 051/2015</t>
  </si>
  <si>
    <t>RB 052/2015</t>
  </si>
  <si>
    <t>RB 053/2015</t>
  </si>
  <si>
    <t>RB 054/2015</t>
  </si>
  <si>
    <t>RB 055/2015</t>
  </si>
  <si>
    <t>RB 057/2015</t>
  </si>
  <si>
    <t>RB 058/2015</t>
  </si>
  <si>
    <t>RB 059/2015</t>
  </si>
  <si>
    <t>RB 060/2015</t>
  </si>
  <si>
    <t>RB 061/2015</t>
  </si>
  <si>
    <t>RB 062/2015</t>
  </si>
  <si>
    <t>RB 063/2015</t>
  </si>
  <si>
    <t>RB 064/2015</t>
  </si>
  <si>
    <t>RB 065/2015</t>
  </si>
  <si>
    <t>RB 066/2015</t>
  </si>
  <si>
    <t>RB 068/2015</t>
  </si>
  <si>
    <t>RB 070/2015</t>
  </si>
  <si>
    <t>RB 072/2015</t>
  </si>
  <si>
    <t>RB 075/2015</t>
  </si>
  <si>
    <t>RB 076/2015</t>
  </si>
  <si>
    <t>RB 078/2015</t>
  </si>
  <si>
    <t>RB 082/2015</t>
  </si>
  <si>
    <t>RB 083/2015</t>
  </si>
  <si>
    <t>RB 084/2015</t>
  </si>
  <si>
    <t>RB 086/2015</t>
  </si>
  <si>
    <t>RB 087/2015</t>
  </si>
  <si>
    <t>RB 088/2015</t>
  </si>
  <si>
    <t>RB 089/2015</t>
  </si>
  <si>
    <t>RB 090/2015</t>
  </si>
  <si>
    <t>RB 091/2015</t>
  </si>
  <si>
    <t>RB 092/2015</t>
  </si>
  <si>
    <t>RB 093/2015</t>
  </si>
  <si>
    <t>RB 094/2015</t>
  </si>
  <si>
    <t>RB 095/2015</t>
  </si>
  <si>
    <t>RB 096/2015</t>
  </si>
  <si>
    <t>RB 097/2015</t>
  </si>
  <si>
    <t>RB 099/2015</t>
  </si>
  <si>
    <t>RB 100/2015</t>
  </si>
  <si>
    <t>RB 101/2015</t>
  </si>
  <si>
    <t>RB 102/2015</t>
  </si>
  <si>
    <t>RB 103/2015</t>
  </si>
  <si>
    <t>RB 104/2015</t>
  </si>
  <si>
    <t>RB 105/2015</t>
  </si>
  <si>
    <t>RB 106/2015</t>
  </si>
  <si>
    <t>RB 108/2015</t>
  </si>
  <si>
    <t>RB 110/2015</t>
  </si>
  <si>
    <t>RB 111/2015</t>
  </si>
  <si>
    <t>RB 113/2015</t>
  </si>
  <si>
    <t>RB 114/2015</t>
  </si>
  <si>
    <t>RB 116/2015</t>
  </si>
  <si>
    <t>RB 117/2015</t>
  </si>
  <si>
    <t>RB 118/2015</t>
  </si>
  <si>
    <t>RB 119/2015</t>
  </si>
  <si>
    <t>RB 120/2015</t>
  </si>
  <si>
    <t>RB 122/2015</t>
  </si>
  <si>
    <t>RB 123/2015</t>
  </si>
  <si>
    <t>RB 124/2015</t>
  </si>
  <si>
    <t>RB 125/2015</t>
  </si>
  <si>
    <t>RB 126/2015</t>
  </si>
  <si>
    <t>RB 127/2015</t>
  </si>
  <si>
    <t>RB 128/2015</t>
  </si>
  <si>
    <t>RB 129/2015</t>
  </si>
  <si>
    <t>RB 130/2015</t>
  </si>
  <si>
    <t>156,73,74,145,112,292,</t>
  </si>
  <si>
    <t>As Regras e Parâmetros de Atuação devem conter obrigatoriamente os procedimentos adotados pelo Participante no que se refere a:
- Cadastro;
- Tipos de ordens aceitas;
- Horário de recebimento das ordens;
- Forma de emissão das ordens, incluindo os serviços de mensagem instantânea aceitas;
- Política de operações de pessoas vinculadas e carteira própria;
- Prazo de validade das ordens;
- Procedimentos de recusa e de cancelamento das ordens;
- Registro de ordens;
- Execução de ordens (execução, não execução e confirmação), inclusive aquelas recebidas por intermédio de home broker;
- Distribuição dos negócios;
- Liquidação das operações;
- Controle de risco;
- Custódia de ativos;
- Sistema de gravação de voz;
- Forma de comunicação aos Clientes das alterações nas Regras e Parâmetros de Atuação.</t>
  </si>
  <si>
    <t>156,292,</t>
  </si>
  <si>
    <t>158,293,</t>
  </si>
  <si>
    <t>Item 1. No relacionamento com o Cliente, o Participante deve observar o disposto em suas
Regras e Parâmetros de Atuação. As Regras e Parâmetros de Atuação devem conter, obrigatoriamente,
os procedimentos adotados pelo Participante no que se referem a:
1.1. Cadastro;
1.2. Tipos de Ordens aceitas;
1.3. Horário de recebimento das Ordens;
1.4. Formas aceitas de recebimento das Ordens;
1.5. Política de Operações de Pessoas Vinculadas e de carteira própria;
1.6. Prazo de validade das Ordens;
1.7. Procedimentos de recusa e de cancelamento das Ordens;
1.8. Registro de Ordens;
1.9. Execução de Ordens (execução, não execução e confirmação), inclusive aquelas recebidas por intermédio de home broker;
1.10. Distribuição dos negócios;
1.11. Liquidação das operações;
1.12. Controle de risco;
1.13. Custódia de Ativos;
1.14. Sistema de gravação de Ordens;
1.15. Forma de comunicação aos Clientes das alterações nas Regras e Parâmetros de Atuação;
1.16. Canal de Relacionamento.</t>
  </si>
  <si>
    <t>Item 3. As Regras e Parâmetros de Atuação devem ser parte integrante do contrato de intermediação e do contrato de prestação de serviços de custódia.</t>
  </si>
  <si>
    <t>160,146,295,</t>
  </si>
  <si>
    <t>O Participante deve efetuar o cadastro de todos os seus Clientes e mantê-lo atualizado, conforme a regulamentação e a legislação vigentes.</t>
  </si>
  <si>
    <t>O Participante deve comunicar imediatamente todos os seus Clientes quando alterar suas Regras e Parâmetros de Atuação, na forma nela indicada. Previamente à sua entrada em vigor, as Regras e Parâmetros de Atuação devem ser encaminhadas à BM&amp;FBOVESPA (Diretoria de Relacionamento com Distribuidores) e à BSM, no prazo estipulado pela regulamentação vigente.</t>
  </si>
  <si>
    <t>As Regras e Parâmetros de Atuação do Participante devem ser colocadas à disposição de seus Clientes antes do início das operações e obrigatoriamente entregues quando solicitadas.</t>
  </si>
  <si>
    <t>O cadastro do Cliente deve conter:
6.1. Todos os dados e informações requeridos pela regulamentação aplicável, em especial aqueles referentes ao contato com o Cliente, à outorga de poderes e à situação financeira e patrimonial do Cliente;
6.2. No caso de Cliente investidor não residente, a identificação do representante legal, do custodiante e, quando for o caso, da instituição intermediária estrangeira (no caso de cadastro simplificado);
6.3. Contrato de intermediação válido ou instrumento equivalente;
6.4. Contrato de prestação de serviços de custódia válido, ou instrumento equivalente;
6.5. Documentação de suporte válida, em conformidade com a base legal e regulamentar em vigor;
6.6.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</si>
  <si>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163,9,164,97,297,</t>
  </si>
  <si>
    <t>166,297,</t>
  </si>
  <si>
    <t>170,7,297,</t>
  </si>
  <si>
    <t>171,297,</t>
  </si>
  <si>
    <t>172,97,297,</t>
  </si>
  <si>
    <t>182,297,</t>
  </si>
  <si>
    <t>Os contratos de intermediação celebrados com os Clientes usuários do modelo DMA devem conter as cláusulas específicas definidas pela BM&amp;FBOVESPA.</t>
  </si>
  <si>
    <t>181,120,299,</t>
  </si>
  <si>
    <t>Para os Participantes que atuarem como Agentes de Custódia, o contrato ou instrumento
equivalente a ser celebrado com o Cliente deve conter, no mínimo, as disposições requeridas pela BM&amp;FBOVESPA.</t>
  </si>
  <si>
    <t>183,300,</t>
  </si>
  <si>
    <t>O contrato firmado entre o Participante e o Cliente deve informar os critérios de cobrança de corretagem, de custódia e de outros custos adicionais, mantendo-o previamente informado de cada alteração que vier a ocorrer.</t>
  </si>
  <si>
    <t>O Participante somente pode efetuar alteração do endereço constante do cadastro mediante solicitação do Cliente, escrita ou por meio eletrônico, e comprovante do correspondente endereço.</t>
  </si>
  <si>
    <t>174,11,303,</t>
  </si>
  <si>
    <t>No caso de utilização de cadastro simplificado de Cliente investidor não residente, o Participante deve celebrar contrato escrito com a instituição intermediária estrangeira, contendo, no mínimo, o conteúdo requerido pela regulamentação e legislação aplicáveis, e com o custodiante global, quando aplicável.</t>
  </si>
  <si>
    <t>184,304,</t>
  </si>
  <si>
    <t>126,127,128,129,185,100,68,304,</t>
  </si>
  <si>
    <t>O Participante que mantiver informações cadastrais em formato eletrônico deve assegurar sua compatibilidade com a documentação cadastral do Cliente, de modo a manter o cadastro dos seus clientes atualizado junto à BM&amp;FBOVESPA e às suas áreas internas que utilizam tais informações para execução de suas atividades.</t>
  </si>
  <si>
    <t>O Participante deve manter o cadastro dos seus Clientes atualizados junto à BM&amp;FBOVESPA, nos termos e padrões estabelecidos na legislação e regulamentação vigente.</t>
  </si>
  <si>
    <t>175,180,130,99,67,103,305,306,</t>
  </si>
  <si>
    <t>O Participante deve manter os cadastros de seus Clientes durante o período mínimo de 5 (cinco) anos a partir do encerramento da conta ou da conclusão da última transação realizada em nome dele, podendo este prazo ser estendido indefinidamente na hipótese de existência de investigação comunicada formalmente pela CVM ao Participante.</t>
  </si>
  <si>
    <t>177,91,16,308,</t>
  </si>
  <si>
    <t>O Participante deve instituir serviço de ouvidoria, nos termos da regulamentação aplicável.</t>
  </si>
  <si>
    <t>157,309,</t>
  </si>
  <si>
    <t>O Participante deve prover seus Clientes de informações sobre os produtos oferecidos e os riscos associados.</t>
  </si>
  <si>
    <t>150,310,</t>
  </si>
  <si>
    <t>151,310,</t>
  </si>
  <si>
    <t>O Participante deve definir e manter atualizado o Perfil de Investimento de seus Clientes, contendo:
20.1. Os objetivos de investimento, considerando, no mínimo:
20.1.1. o período em que o Cliente deseja manter o investimento;
20.1.2. as preferências declaradas quanto à assunção de riscos; e
20.1.3. as finalidades do investimento;
20.2. A compatibilidade da situação econômico-financeira com o produto, o serviço ou a operação, considerando, no mínimo:
20.2.1. o valor das receitas regulares declaradas pelo Cliente;
20.2.2. o valor e os Ativos que compõem o patrimônio do Cliente; e
20.2.3. a necessidade futura de recursos declarada pelo Cliente;
20.3. O conhecimento necessário para compreender os riscos relacionados ao produto, ao serviço ou à operação, considerando, no mínimo:
20.3.1. os tipos de produtos, serviços e operações com os quais o Cliente tem familiaridade;
20.3.2. a natureza, o volume e a frequência das operações já realizadas pelo Cliente no mercado de valores mobiliários, bem como o período em que
tais operações foram realizadas; e
20.3.3. a formação acadêmica e a experiência profissional do Cliente.
Esse dever do Participante aplica-se a todos os seus Clientes, com exceção dos casos previstos na regulamentação vigente.</t>
  </si>
  <si>
    <t>O Participante deve avaliar e classificar cada Cliente em categorias uniformes de Perfil de Investimento previamente estabelecidas pelo próprio Participante. Esse dever do Participante aplica-se a todos os seus Clientes, com exceção dos casos previstos na regulamentação vigente.</t>
  </si>
  <si>
    <t>152,311,312,</t>
  </si>
  <si>
    <t>É vedado ao Participante Recomendar produtos ou serviços ao Cliente nos casos:
23.1. De ausência ou desatualização do perfil de investimento do cliente; ou
23.2. De incompatibilidade com o perfil de investimento do cliente; ou
23.3. Em que a Recomendação implique, isoladamente ou em conjunto, custos excessivos e inadequados ao Perfil de Investimento do Cliente.</t>
  </si>
  <si>
    <t>O Participante deve monitorar e avaliar continuamente a adequação das operações dos Clientes aos respectivos Perfis de Investimento.</t>
  </si>
  <si>
    <t>154,316,</t>
  </si>
  <si>
    <t>O Participante deve disponibilizar ao Cliente o respectivo Perfil de Investimento e os produtos, serviços e operações associados a tal perfil.</t>
  </si>
  <si>
    <t>155,319,</t>
  </si>
  <si>
    <t>186,177,</t>
  </si>
  <si>
    <t>202,325,</t>
  </si>
  <si>
    <t>A totalidade dos registros e documentos relativos ao recebimento e à transmissão de ordens, assim como das gravações dos diálogos mantidos entre Clientes e Participante e seus prepostos, deve ser mantida pelo Participante pelo prazo mínimo de 5 (cinco) anos a contar da data da realização da operação ou por prazo superior, em caso de processo administrativo, quando determinado pela CVM, pela BM&amp;FBOVESPA ou pela BSM.</t>
  </si>
  <si>
    <t>205,240,136,91,326,</t>
  </si>
  <si>
    <t>Todas as ordens devem ser recebidas por profissional de Operações certificado e credenciado pela BM&amp;FBOVESPA e vinculado ao Participante, devendo ser observado o disposto nas Regras e Parâmetros de Atuação e os critérios definidos pelo Cliente em seu cadastro.</t>
  </si>
  <si>
    <t>O Participante deve gravar, de forma inteligível, todas as ordens recebidas por telefone ou outros sistemas de transmissão de voz, bem como aquelas recebidas por sistemas de mensagens instantâneas emitidas por seus Clientes. As ordens recebidas pessoalmente devem ser registradas por escrito. As ordens escritas devem ser arquivadas, contendo a data e o horário do recebimento, bem como a identificação de quem as recebeu. O recebimento de ordens em prepostos é considerado como Ordem recebida pelo Participante.</t>
  </si>
  <si>
    <t>É vedado ao Participante aceitar ou executar ordens de Clientes que não estejam previamente cadastrados ou que não tenham atualizado seus respectivos cadastros no prazo estabelecido pela regulamentação em vigor.</t>
  </si>
  <si>
    <t>161,12,88,173,296,331,</t>
  </si>
  <si>
    <t>176,332,</t>
  </si>
  <si>
    <t>Na hipótese de Ordem transmitida por procurador, o Participante deve dispor de mecanismo que garanta que somente acatará as ordens transmitidas por procurador legalmente constituído e devidamente identificado no cadastro do Cliente, que deve estar acompanhado de instrumento de mandato com poderes específicos.</t>
  </si>
  <si>
    <t>As pessoas vinculadas ao Participante somente poderão negociar valores mobiliários por conta própria, direta ou indiretamente, por intermédio do Participante ao qual estiverem vinculadas, exceto nos casos previstos na regulamentação em vigor.
42.1. As pessoas vinculadas a mais de um Participante devem negociar valores mobiliários
por conta própria somente pelo Participante com o qual mantiverem contrato
de trabalho ou de prestação de serviços.</t>
  </si>
  <si>
    <t>211,77,333,</t>
  </si>
  <si>
    <t>O Participante deve executar as operações de carteira própria e de pessoas vinculadas com a identificação do Comitente final nas ofertas transmitidas para o sistema de negociação, não sendo permitida a reespecificação de tais operações. Não é permitida a reespecificação de tais operações, exceto nas situações em que são comprovados erros operacionais.</t>
  </si>
  <si>
    <t>196,334,</t>
  </si>
  <si>
    <t>O Participante deve dispor de instrumentos de controles que, em caso de concorrência de ordens, permitam que as ordens de Clientes tenham prioridade sobre as operações de carteira própria e de pessoas vinculadas.</t>
  </si>
  <si>
    <t>203,335,</t>
  </si>
  <si>
    <t>O documento que confirmar a execução de ordens do Cliente, ou equivalente, deve destacar a atuação do Participante ou de pessoas a ele vinculadas, quando estas estiverem atuando como contraparte da operação.</t>
  </si>
  <si>
    <t>200,7,336,</t>
  </si>
  <si>
    <t>O Participante deve destacar as seguintes informações relativas às categorias “renda variável” e “derivativos financeiros e de commodities e ouro”, em seu site na internet, com atualização mensal:
46.1. Relação entre quantidade de negócios de pessoas vinculadas e quantidade total
de negócios do Participante;
46.2. Relação entre quantidade de negócios de pessoas vinculadas, exceto carteira própria,
e quantidade total de negócios do Participante;
46.3. Relação entre quantidade de negócios de carteira própria e quantidade total de
negócios do Participante;
46.4. Relação entre quantidade de negócios de pessoas vinculadas cujas contrapartes
sejam Clientes do Participante e quantidade total de negócios de pessoas
vinculadas.
Serão consideradas pessoas vinculadas aquelas definidas na regulamentação vigente.</t>
  </si>
  <si>
    <t>192,337,</t>
  </si>
  <si>
    <t>O Participante deve registrar todas as ocorrências de operações lançadas na Conta Erro e na Conta Erro Operacional, bem como os motivos que levaram a tais lançamentos. Nos casos aplicáveis, o Participante deve manter documentação e gravação das ordens que suportem o lançamento.</t>
  </si>
  <si>
    <t>195,338,</t>
  </si>
  <si>
    <t>A reversão de operações lançadas na Conta Erro e na Conta Erro Operacional deve
obedecer aos critérios de priorização de execução de Ordens definidos nas Regras e Parâmetros
de Atuação do Participante.</t>
  </si>
  <si>
    <t>197,340,</t>
  </si>
  <si>
    <t>O Participante deve utilizar exclusivamente a Conta Erro ou a Conta Erro Operacional para lançamento de operações de natureza de erro operacional, independentemente do resultado positivo ou negativo da operação, sendo vedado registrar quaisquer outras operações em tais contas, de que são exemplos a carteira própria e aquelas destinadas a fomentar a liquidez de valores mobiliários (formador de mercado e/ou facilitation).</t>
  </si>
  <si>
    <t>198,199,341,</t>
  </si>
  <si>
    <t>89,187,188,133,327,342,</t>
  </si>
  <si>
    <t>A mesa de operações deve ser segregada fisicamente das demais mesas de operações pertencentes a outras instituições do mesmo grupo e/ou conglomerado financeiro, exceto nos casos em que o Participante somente opere para essas instituições ou em que, comprovadamente, a partir de motivação do Participante, não houver situação de conflito de interesses.</t>
  </si>
  <si>
    <t>189,343,</t>
  </si>
  <si>
    <t>O acesso ao ambiente da mesa de operações deve ser controlado.</t>
  </si>
  <si>
    <t>É vedada a presença de Clientes, em qualquer hipótese, no ambiente da mesa de operações.</t>
  </si>
  <si>
    <t>193,190,344,345,</t>
  </si>
  <si>
    <t>O Participante deve segregar as atividades de gestão de carteiras de valores mobiliários, incluindo clubes de investimento, das suas demais atividades de execução de ordens.</t>
  </si>
  <si>
    <t>194,86,19,346,</t>
  </si>
  <si>
    <t>O Participante deve gerenciar o roteamento de ordens via conexão automatizada conforme regulamentação aplicável.</t>
  </si>
  <si>
    <t>208,119,348,</t>
  </si>
  <si>
    <t>O Repasse de operações, nas hipóteses em que admitido, deve ser suportado por contrato válido (tripartite ou brokerage), contendo o conteúdo mínimo definido pela BM&amp;FBOVESPA.</t>
  </si>
  <si>
    <t>178,80,144,349,</t>
  </si>
  <si>
    <t>O Participante deve atualizar diariamente e manter à disposição de seus Clientes informações atualizadas sobre as operações realizadas, detalhando, no mínimo:
59.1. Especificação do Ativo;
59.2. Natureza da Ordem (compra ou venda);
59.3. Modalidade de operação (mercado a vista, a termo, de opções, futuro, dentre
outros);
59.4. Quantidade;
59.5. Preço;
59.6. Data do pregão;
59.7. Taxa de corretagem, emolumentos e demais taxas cobradas;
59.8. Imposto de renda retido na fonte;
59.9. Posição em todos os mercados administrados pela BM&amp;FBOVESPA;
59.10. Extrato de conta-corrente gráfica, inclusive da conta margem, contendo todos os
lançamentos a crédito e a débito, inclusive os projetados.</t>
  </si>
  <si>
    <t>212,350,</t>
  </si>
  <si>
    <t>213,351,</t>
  </si>
  <si>
    <t>É vedado ao Participante realizar operações que caracterizem, sob qualquer forma, a concessão de financiamentos, empréstimos ou adiantamentos aos seus Clientes, exceto nos casos previstos na regulamentação em vigor.</t>
  </si>
  <si>
    <t>214,2,286,352,</t>
  </si>
  <si>
    <t>O Participante deve gerenciar as operações de financiamento realizadas por intermédio de conta margem para compra de ações, conforme regulamentação vigente.</t>
  </si>
  <si>
    <t>215,2,353,</t>
  </si>
  <si>
    <t>O Participante deve atualizar diariamente e manter à disposição de seus Clientes,
informações sobre a utilização de conta margem, contendo no mínimo:
63.1. Composição do saldo da conta margem;
63.2. Composição das garantias sobre operações de conta margem;
63.3. Taxas e encargos cobrados.</t>
  </si>
  <si>
    <t>216,354,</t>
  </si>
  <si>
    <t>O Participante deve manter as contas correntes de recursos financeiros e as contas de Ativos de seus Clientes segregadas das contas próprias.</t>
  </si>
  <si>
    <t>217,355,</t>
  </si>
  <si>
    <t>O Participante deve manter registro das solicitações de transferências de posições de
seus Clientes, assim como as respectivas documentações de suporte, quando aplicável.</t>
  </si>
  <si>
    <t>O Participante deve manter estrutura própria de contas de custódia individualizadas em nome dos Clientes, a fim de assegurar a completa segregação e identificação da titularidade dos Ativos custodiados, observado sigilo quanto às posições pertencentes a cada Cliente, na forma da regulamentação vigente.</t>
  </si>
  <si>
    <t>225,366,</t>
  </si>
  <si>
    <t>O Participante deve constituir e manter processos e sistemas informatizados, próprios ou contratados de terceiros, seguros e adequados ao exercício das suas atividades, de forma a permitir o registro, o processamento e o controle das posições e das contas de custódia.</t>
  </si>
  <si>
    <t>219,367,</t>
  </si>
  <si>
    <t>Todas as movimentações de Ativos e exercícios de Eventos Corporativos Voluntários sob responsabilidade do Participante devem ser realizadas exclusivamente com base em instrução formal do Cliente, exceto nos casos em que as movimentações forem relacionadas a ordens de negócio no mesmo Participante.</t>
  </si>
  <si>
    <t>O Participante, nas atividades de custódia, deve realizar conciliação diária entre as
posições mantidas nas contas de custódia e aquelas fornecidas pela central depositária, assegurando que os Ativos custodiados e os direitos provenientes desses Ativos estejam registrados em nome do Cliente junto à central depositária, quando for o caso, bem como tomar as providências necessárias caso sejam identificadas divergências.</t>
  </si>
  <si>
    <t>218,373,</t>
  </si>
  <si>
    <t>Os saldos em contas de custódia sob responsabilidade do Participante devem refletir as posições registradas perante a central depositária.</t>
  </si>
  <si>
    <t>221,374,</t>
  </si>
  <si>
    <t>O Participante deve disponibilizar extratos da conta de custódia para o Cliente, titular
da conta:
84.1. Sempre que solicitado;
84.2. Até o 10º (décimo) dia do mês seguinte ao término do mês em que ocorrer movimentação;
84.3. Até o final do mês de fevereiro do ano seguinte, relativamente às informações do ano-base, inclusive nos casos em que não houver movimentação ou solicitação do Cliente.
O endereço postal ou eletrônico do próprio Participante para envio de extratos de custódia somente pode ser utilizado nos casos de extratos de conta própria, de contas de diretores e empregados e de contas de fundos, clubes de investimento, investidores não residentes ou outras entidades sob sua gestão discricionária.</t>
  </si>
  <si>
    <t>226,375,</t>
  </si>
  <si>
    <t>O Participante deve gravar todos os ramais das áreas que prestam serviços de custódia.</t>
  </si>
  <si>
    <t>222,377,</t>
  </si>
  <si>
    <t>A totalidade dos registros e dos documentos relativos às atividades de custódia, requeridos
pela regulamentação vigente, deve ser mantida pelo Participante pelo prazo mínimo de 5 (cinco) anos, a contar da data de realização da operação ou por prazo superior, em caso de processo administrativo, quando determinado pela CVM, pela BM&amp;FBOVESPA ou pela BSM.</t>
  </si>
  <si>
    <t>224,378,</t>
  </si>
  <si>
    <t>As atividades de custódia devem estar segregadas das atividades de administração de recursos e das Mesas de Operações.</t>
  </si>
  <si>
    <t>228,372,</t>
  </si>
  <si>
    <t>O Participante que recebe instruções de movimentação de Ativos, de Posições, de eventos de custódia provisionados, de recursos financeiros e/ou de exercício de eventos voluntários de Clientes deve gravar, de forma inteligível, todas as instruções verbais recebidas por telefone ou dispositivo semelhante e todas as instruções escritas recebidas por sistema de mensagem instantânea emitidas pelos Clientes ao Participante ou a seus representantes. As instruções recebidas pessoalmente devem ser registradas por escrito e arquivadas, contendo a data e o horário de recebimento, bem como a identificação de quem as recebeu.</t>
  </si>
  <si>
    <t>223,380,</t>
  </si>
  <si>
    <t>O Participante deve manter procedimentos para o estabelecimento de limites operacionais
e de exposição e gerenciamento de risco de cada Cliente, de acordo com critérios objetivos, abrangendo os itens abaixo e não se limitando aos mercados administrados pela BM&amp;FBOVESPA:
90.1. Negócios realizados;
90.2. Posições em aberto;
90.3. Garantias depositadas;
90.4. Movimentações diárias; e
90.5. Capacidade de crédito de cada Cliente.</t>
  </si>
  <si>
    <t>229,381,</t>
  </si>
  <si>
    <t>231,381,</t>
  </si>
  <si>
    <t>O Participante deve monitorar ao longo do dia os limites operacionais atribuídos a seus Clientes em processo de gerenciamento de risco intradiário.</t>
  </si>
  <si>
    <t>230,382,</t>
  </si>
  <si>
    <t>Nos casos de violação do limite operacional do sistema de risco intradiário da BM&amp;FBOVESPA, o Participante deve voltar ao enquadramento dentro do prazo estabelecido pela regulamentação aplicável.</t>
  </si>
  <si>
    <t>236,383,</t>
  </si>
  <si>
    <t>O Participante deve informar seus Clientes sobre os procedimentos adotados por ele e pela BM&amp;FBOVESPA na hipótese de suas posições ultrapassarem os limites operacionais estabelecidos pela BM&amp;FBOVESPA.</t>
  </si>
  <si>
    <t>234,384,</t>
  </si>
  <si>
    <t>O Participante deve informar e monitorar as obrigações dos Clientes, visando a liquidação das operações e o atendimento das chamadas de margem em tempo hábil.</t>
  </si>
  <si>
    <t>235,385,</t>
  </si>
  <si>
    <t>O Participante deve orientar seus Clientes acerca dos procedimentos, horários e limites a serem observados na transferência de Ativos para a cobertura de margens.</t>
  </si>
  <si>
    <t>237,386,</t>
  </si>
  <si>
    <t>O Participante deve monitorar, acompanhar e gerenciar os riscos a que está exposto até que a transferência de obrigações a outro Participante tenha sido acatada (Repasse, investidor qualificado e indicação de Participante de Liquidação).</t>
  </si>
  <si>
    <t>233,387,</t>
  </si>
  <si>
    <t>O Participante deve implantar, manter e monitorar os parâmetros mínimos definidos pela BM&amp;FBOVESPA nas ferramentas de gestão de risco pré-negociação utilizadas para controle do risco decorrente das operações realizadas por seus Clientes usuários do modelo DMA e por seus Clientes de Alta Frequência, independente da forma de acesso adotada.</t>
  </si>
  <si>
    <t>238,388,</t>
  </si>
  <si>
    <t>Para o exercício da sua atividade, o Agente Autônomo de Investimento deve observar as vedações estabelecidas na regulamentação vigente.</t>
  </si>
  <si>
    <t>O Agente Autônomo de Investimento deve possuir exclusividade de vínculo com o Participante, não podendo prestar serviços a mais de um Participante simultaneamente, exceto nos casos previstos pela regulamentação vigente.</t>
  </si>
  <si>
    <t>46,255,253,390,392,</t>
  </si>
  <si>
    <t>47,253,390,</t>
  </si>
  <si>
    <t>49,253,48,390,</t>
  </si>
  <si>
    <t>52,253,390,</t>
  </si>
  <si>
    <t>53,253,390,</t>
  </si>
  <si>
    <t>O Participante deve estender aos Agentes Autônomos de Investimentos sob sua
responsabilidade e que atuarem como seus Prepostos a aplicação das regras, dos procedimentos
e dos controles internos que adotar.</t>
  </si>
  <si>
    <t>259,204,134,135,58,394,</t>
  </si>
  <si>
    <t>Em caso de solicitação de transferência do Agente Autônomo de Investimento de
um Participante para outro, o início das atividades do Agente Autônomo de Investimento no
novo Participante somente poderá ocorrer após 60 (sessenta) dias da data de sua última atuação
perante o antigo Participante, o qual poderá dispensá-lo do cumprimento de tal prazo mediante
carta de referência. O credenciamento do Agente Autônomo de Investimento perante
um Participante está sujeito à aprovação da BM&amp;FBOVESPA.</t>
  </si>
  <si>
    <t>258,395,</t>
  </si>
  <si>
    <t>O Participante deve possuir controles para assegurar que cada pagamento decorrente da prestação de serviços de Agentes Autônomos de Investimento seja efetuado diretamente para a respectiva pessoa física ou jurídica vinculada contratualmente ao Participante, nos termos do contrato de prestação de serviços celebrado com o Agente Autônomo deInvestimento e compatível com os eventos que geraram o valor pago.</t>
  </si>
  <si>
    <t>254,396,</t>
  </si>
  <si>
    <t>O Participante deve manter-se continuamente enquadrado nos requisitos econômicos e financeiros estabelecidos pela BM&amp;FBOVESPA.</t>
  </si>
  <si>
    <t>241,401,</t>
  </si>
  <si>
    <t>O Participante deve dispor de sistema de controles internos que atenda aos requisitos da Resolução 2.554 do Conselho Monetário Nacional (CMN), de 24 de setembro de 1998, e alterações posteriores, e também da ICVM 505.</t>
  </si>
  <si>
    <t>242,402,</t>
  </si>
  <si>
    <t>O Participante deve manter atualizado, no prazo estabelecido pela legislação e pela
regulamentação vigentes, seu cadastro junto à BM&amp;FBOVESPA, o qual deve incluir, dentre outros,
as indicações de diretores, os responsáveis pelas atividades desempenhadas, a composição
da diretoria e a documentação societária.</t>
  </si>
  <si>
    <t>O Participante deve indicar e manter atualizadas as informações referentes às indicações, perante a BM&amp;FBOVESPA, dos diretores e dos funcionários responsáveis pelas atividades de negociação, custódia, registro e liquidação, de acordo com sua atuação.</t>
  </si>
  <si>
    <t>179,404,405,</t>
  </si>
  <si>
    <t>O Diretor de Controles Internos deve emitir relatório semestral de avaliação dos controles
internos do Participante e enviá-lo formalmente a seus órgãos de administração e à BSM,
até o último dia útil dos meses de janeiro e julho, contendo descrição (i) dos exames efetuados,
(ii) do resultado e das conclusões dos exames efetuados, e (iii) das recomendações a respeito
de eventuais deficiências, com o estabelecimento de cronogramas de saneamento, quando
for o caso, que devem abranger, no mínimo, os seguintes aspectos e sua conformidade com a
legislação e a regulamentação vigentes:
118.1. Monitoração da adequação da Recomendação de produtos, serviços e operações
ao Perfil de Investimento do Cliente e das operações realizadas em nome de
Clientes em relação aos respectivos Perfis de Investimento (suitability);
118.2. Avaliação dos controles relacionados aos processos de recepção e de execução de
Ordens, cadastro de Clientes, gestão de riscos, custódia, liquidação e movimentação
de conta corrente e de conta corrente gráfica;
118.3. Monitoração da conformidade dos procedimentos executados pelo Participante
em relação às suas Regras e Parâmetros de Atuação, em especial quanto à atuação
de pessoas vinculadas e à carteira própria;
118.4. Avaliação da segregação das funções desempenhadas pelos integrantes do
Participante, de forma que seja evitado o conflito de interesses;
118.5. Acompanhamento da implementação dos planos de ação propostos, bem como
da eficácia das medidas corretivas e dos planos de ação implantados, sobretudo
para evitar recorrências de não conformidades;
118.6. Monitoração das operações e das ofertas;
118.7. Monitoração da atuação de Agentes Autônomos de Investimento e de profissionais
terceirizados vinculados ao Participante, inclusive daqueles que estejam em
ambiente físico externo;
118.8. Monitoração da existência e da validade da certificação dos profissionais que
atuarem nos mercados da BM&amp;FBOVESPA e de seu credenciamento junto à
BM&amp;FBOVESPA;
118.9. Prevenção e detecção de lavagem de dinheiro;
118.10. Segurança das informações: gerenciamento de acessos e senhas (redes, sistemas
e bancos de dados, incluindo Canal de Relacionamento Eletrônico com o Cliente)
e identificação dos sistemas sem Trilhas de Auditoria;
118.11. Continuidade dos negócios: acompanhamento e avaliação das atualizações e dos
resultados dos testes em relação aos objetivos estabelecidos;
118.12. Registro das situações de indisponibilidade em sistemas que impactem as operações
dos Clientes (sistemas de negociação) e a gravação das Ordens dos Clientes.</t>
  </si>
  <si>
    <t>244,94,288,409,</t>
  </si>
  <si>
    <t>O Participante deve possuir mecanismos efetivos que assegurem a observância do
sigilo das informações dos Clientes mantidas sob sua guarda.</t>
  </si>
  <si>
    <t>248,411,</t>
  </si>
  <si>
    <t>O Participante deve adotar de imediato medidas corretivas necessárias sempre que encontradas não conformidades e/ou pontos de atenção nas auditorias.</t>
  </si>
  <si>
    <t>85,84,247,410,</t>
  </si>
  <si>
    <t xml:space="preserve"> O Participante deve manter programa de treinamento contínuo para colaboradores
e Prepostos que atuarem sob sua responsabilidade, destinado a divulgar as regras, os procedimentos
e os controles internos voltados ao cumprimento das normas relativas à prevenção à
lavagem de dinheiro e às Práticas Abusivas.</t>
  </si>
  <si>
    <t>250,418,</t>
  </si>
  <si>
    <t>O Participante deve atender aos requisitos estabelecidos pela BM&amp;FBOVESPA para
certificação de todos os profissionais a ele vinculados que exercerem atividades nas áreas sujeitas à certificação.</t>
  </si>
  <si>
    <t>251,106,232,243,419,</t>
  </si>
  <si>
    <t>O Participante deve registrar e manter atualizada no GHP a relação de todos os seus profissionais que atuarem nas áreas de conhecimento sujeitas à certificação, nos termos da regulamentação vigente.</t>
  </si>
  <si>
    <t>Todos os profissionais de operações (incluindo os Agentes Autônomos de
Investimento) devem ser credenciados pela BM&amp;FBOVESPA antes de iniciar suas atividades no Participante.</t>
  </si>
  <si>
    <t>252,256,420,421,</t>
  </si>
  <si>
    <t>As corretoras eletrônicas, que administrem sistemas de recebimento de ordens de compra e venda de valores mobiliários por meio da internet, devem estabelecer planos de contingência para seus sistemas, com o objetivo de preservar o pronto atendimento aos Clientes nos casos de suspensões no atendimento pela internet.</t>
  </si>
  <si>
    <t>RB 142/2015 e
Artigo 6 Instrução CVM 380/2002.</t>
  </si>
  <si>
    <t>RB 131/2015</t>
  </si>
  <si>
    <t>RB 135/2015</t>
  </si>
  <si>
    <t>RB 138/2015</t>
  </si>
  <si>
    <t>RB 140/2015</t>
  </si>
  <si>
    <t>RB 141/2015</t>
  </si>
  <si>
    <t>RB 143/2015</t>
  </si>
  <si>
    <t>RB 144/2015</t>
  </si>
  <si>
    <t>RB 145/2015</t>
  </si>
  <si>
    <t>RB 146/2015</t>
  </si>
  <si>
    <t>RB 148/2015</t>
  </si>
  <si>
    <t>RB 149/2015</t>
  </si>
  <si>
    <t>RB 150/2015</t>
  </si>
  <si>
    <t>RB 151/2015</t>
  </si>
  <si>
    <t>RB 154/2015</t>
  </si>
  <si>
    <t>RB 155/2015</t>
  </si>
  <si>
    <t>RB 156/2015</t>
  </si>
  <si>
    <t>269,25,433,</t>
  </si>
  <si>
    <t>Ausência de contingência para sistemas de negociação via internet em casos de suspensões no atendimento pela internet.</t>
  </si>
  <si>
    <t>270,434,</t>
  </si>
  <si>
    <t xml:space="preserve">O Participante deve desenvolver, implantar e testar, no mínimo anualmente, Plano de Continuidade de Negócios para cenários de indisponibilidade total da infraestrutura principal (instalações, sistemas e conexões), cujos objetivos mínimos de continuidade sejam:
A) Quanto à liquidação com a BM&amp;FBOVESPA, mecanismos que garantam: Recebimento e pagamento dos valores de liquidação; Entrega e recebimento de ativos; Autorização de movimentação de ativos; Atendimentos de chamada de margem
B) Quanto à liquidação com clientes, mecanismos que garantam: Comunicação com clientes, BM&amp;FBOVESPA, Participante de Negociação Pleno, Agente de Custódia, Agente/Membro de Compensação e Banco Liquidante; Monitoramento da entrada e saída de recursos.
C) Quanto à atualização de posições, mecanismos que garantam: Capacidade de encerrar posições na BM&amp;FBOVESPA; Para as operações realizadas em D+zero: Confirmação de ordens; Alocação de Operação; Repasse da operação .
</t>
  </si>
  <si>
    <t>Falha(s) na infraestrutura de contingência.</t>
  </si>
  <si>
    <t>278,440,</t>
  </si>
  <si>
    <t>279,441,</t>
  </si>
  <si>
    <t>280,442,</t>
  </si>
  <si>
    <t>271,24,149,435,</t>
  </si>
  <si>
    <t>Os Sistemas Eletrônicos de negociação oferecidos pelo Participante aos seus clientes devem ser monitorados para garantir: disponibilidade de acordo com indicadores estabelecidos na regulamentação aplicável; segurança na autenticação; confidencialidade; e integridade das informações.</t>
  </si>
  <si>
    <t>272,70,140,436,</t>
  </si>
  <si>
    <t>273,70,140,437,</t>
  </si>
  <si>
    <t>274,70,140,438,</t>
  </si>
  <si>
    <t>RB 146/2015; 
Artigo 14 da Instrução CVM 505/2011;e
Item 2.5.7 do Ofício Circular BM&amp;FBOVESPA 053/2012-DP.</t>
  </si>
  <si>
    <t>RB 147/2015; Artigo 14 da Instrução CVM 505/2011;e
Item 2.5.7 do Ofício Circular BM&amp;FBOVESPA 053/2012-DP.</t>
  </si>
  <si>
    <t>As cópias de segurança destinadas à recuperação das operações do Participante, bem como das gravações de Ordens de Clientes, devem ser realizadas e enviadas, no mínimo diariamente, para armazenagem em local externo às instalações principais, com acesso controlado e controles de combate a incêndio, no prazo de retenção estabelecido pela regulamentação vigentes.</t>
  </si>
  <si>
    <t>RB 152/2015;
Artigos 12 e 14 da Instrução CVM 505/2011; e
Itens 2.5.1 e 2.5.6 do Ofício Circular BM&amp;FBOVESPA 053/2012-DP.</t>
  </si>
  <si>
    <t>281,69,70,138,139,443,</t>
  </si>
  <si>
    <t>O Participante deve adotar as providências necessárias à manutenção periódica e ao monitoramento contínuo das gravações de Ordens e dos respectivos sistemas, a fim de proporcionar perfeita qualidade de gravação e assegurar integridade, funcionamento contínuo e impossibilidade de inserções ou edições.</t>
  </si>
  <si>
    <t>O Participante deve estabelecer e monitorar cláusulas de acordo de nível de serviço (Service Level Agreement) de tecnologia da informação para atendimento e resolução de problemas em prazos e condições que assegurem a disponibilidade dos serviços e os compromissos com seus Clientes, incluindo critérios objetivos de mensuração, cobrança e confidencialidade das informações disponibilizadas e o cumprimento da base regulamentar aplicável em seus contratos com os provedores de serviços de: Telecomunicações; Help desk; Fornecimento, desenvolvimento e manutenção de sistemas; Custódia de informações em meios físicos e lógicos.</t>
  </si>
  <si>
    <t>Todos os softwares e equipamentos de informática e de telecomunicações utilizados devem ser inventariados e homologados pelo Participante e possuir licença de uso.</t>
  </si>
  <si>
    <t>O Participante deve possuir software de antivírus instalado e atualizado, ou procedimentos aplicados que forneçam segurança equivalente em todos os seus servidores e estações de trabalho.</t>
  </si>
  <si>
    <t>282,445,</t>
  </si>
  <si>
    <t>283,445,</t>
  </si>
  <si>
    <t>RB 153/2015; RB58;
Itens 2.5 e 2.6 do Ofício Circular BM&amp;FBOVESPA 053/2012-DP; e 
Artigo 14 da Instrução CVM 505/2011.</t>
  </si>
  <si>
    <t>275,205,137,141,444,</t>
  </si>
  <si>
    <t>SP40</t>
  </si>
  <si>
    <t>SP41</t>
  </si>
  <si>
    <t>260,422,</t>
  </si>
  <si>
    <t>RB 132/2015, RB 133/2015 e RB 139/2015</t>
  </si>
  <si>
    <t>261,266,423,424,430,</t>
  </si>
  <si>
    <t>RB 132/2015, RB 133/2015</t>
  </si>
  <si>
    <t>262,261,423,424,</t>
  </si>
  <si>
    <t>As senhas de acesso à rede e aos sistemas internos devem ser individuais e não compartilhadas, bem como seguir, pelo menos, os seguintes parâmetros: Tamanho mínimo: 6 (seis) caracteres; Tempo máximo de expiração: 90 (noventa) dias; Quantidade máxima de tentativas antes do bloqueio: 5 (cinco); Duração do bloqueio: desbloqueio pelo administrador; Histórico mínimo de senhas utilizadas: 6 (seis); Complexidade: ativada;Armazenamento de forma criptografada; e Troca da senha padrão fornecida pelo fabricante do sistema operacional, do software de terceiro ou de sistemas.</t>
  </si>
  <si>
    <t>RB 135/2015 e RB 136/2015</t>
  </si>
  <si>
    <t>Os sistemas eletrônicos de negociação, de registro de Ordens, de cadastro, de gestão de risco, de custódia, de liquidação, de conta margem e de gerenciamento de perfil de investimento dos clientes (suitability) devem conter trilhas de auditoria suficientes para assegurar o rastreamento de eventos, incluindo: Identificação do usuário; Data e horário de ocorrência do evento; Identificação do evento (inclusão, alteração, exclusão).</t>
  </si>
  <si>
    <t>263,426,427,</t>
  </si>
  <si>
    <t>124,71,263,426,</t>
  </si>
  <si>
    <t xml:space="preserve">Para os sistemas eletrônicos de negociação, os eventos das Trilhas de Auditoria devem ser suficientes para assegurar o rastreamento do Cliente, da origem da oferta (IP do usuário e/ou de outros que permitam identificação da origem), do profissional de operações (quando aplicável), do Ativo, das condições de negociação e da sessão de negociação utilizada. O período de retenção das Trilhas de Auditoria deve ser de, no mínimo, 5 (cinco) anos.
</t>
  </si>
  <si>
    <t>O canal de relacionamento eletrônico do Participante com o Cliente, utilizado para consultas ou transações, deve atender, pelo menos, aos seguintes critérios: O site deve possuir certificado digital emitido por autoridade certificadora aprovada pela ICP Brasil ou equivalente. O tráfego das seguintes informações deve ser criptografado com algoritmo de criptografia de, no mínimo, 128 bits: Dados de autenticação do usuário (login e senha); Dados cadastrais; Dados de transações entre Participante e cliente (ordens e transferência de recursos); Dados de posições dos clientes. O acesso eletrônico deve possuir um segundo mecanismo de autenticação. A conta de usuário deve ser bloqueada após 5 (cinco) tentativas de autenticação incorretas. A senha bloqueada só pode ser desbloqueada mediante confirmação da identidade do usuário pelo Participante (confirmação de dados pessoais, cadastrais e/ou de operações). As senhas de usuários devem ser compostas de, no mínimo, 6 (seis) caracteres. O mesmo usuário não pode ter mais de uma sessão autenticada simultaneamente no mesmo Canal de Relacionamento Eletrônico. As senhas devem ser mantidas criptografadas A senha deve ser trocada ao primeiro acesso.</t>
  </si>
  <si>
    <t>265,23,429,</t>
  </si>
  <si>
    <t xml:space="preserve">RB 139/2015
Ofício Circular BM&amp;FBOVESPA 030/2010-DP;
Ofício Circular BM&amp;FBOVESPA 003/2013-DP;
Oficio Circular BM&amp;FBOVESPA 066/2013-DP; e
Ofício Circular BM&amp;FBOVESPA 042/2014-DP.
</t>
  </si>
  <si>
    <t xml:space="preserve">O processo de administração de acessos (concessão, alteração e exclusão) não contempla algum sistema, rede ou banco de dados ou não é aplicável para todos os colaboradores. </t>
  </si>
  <si>
    <t>266,261,176,162,110,118,104,148,123,430,</t>
  </si>
  <si>
    <t>267,431,</t>
  </si>
  <si>
    <t>268,432,</t>
  </si>
  <si>
    <t>O Participante deve possuir ferramentas adequadas e eficazes de segurança de redes instaladas e monitoradas para impedir acessos indevidos aos computadores e recursos de sua rede interna.</t>
  </si>
  <si>
    <t xml:space="preserve"> CPD (Centro de Processamento de Dados) deve ser mantido em ambiente exclusivo com acesso controlado, controles de combate a incêndio, controle de temperatura e umidade, e fonte de energia alternativa para, em caso de interrupção, no mínimo, concluir o processamento das atividades operacionais em curso, incluindo a realização de todas as rotinas de backup.</t>
  </si>
  <si>
    <t>193,345,</t>
  </si>
  <si>
    <t>X clientes tiveram ofertas inseridas em estações de trabalho localizadas em ambiente onde é vedada a presença de clientes, como mesa de operações, ambiente de operações dos agentes autônomos de investimentos, etc.</t>
  </si>
  <si>
    <t>Mais de 51% dos sistemas de gerenciamento de ordens (OMS) avaliados possuem trilhas de origem das ofertas (IP do usuário ou forma equivalente) com período de retenção inferior ao exigido na norma.</t>
  </si>
  <si>
    <t>Ausência de gravação das transmissões de ordens de pelo menos um canal utilizado para recebimento de ordens.</t>
  </si>
  <si>
    <t>O cadastro do Cliente deve conter:
6.1. Todos os dados e informações requeridos pela regulamentação aplicável, em especial aqueles referentes ao contato com o Cliente, à outorga de poderes e à situação financeira e patrimonial do Cliente;
6.2. No caso de Cliente investidor não residente, a identificação do representante legal, do custodiante e, quando for o caso, da instituição intermediária estrangeira (no caso de cadastro simplificado);</t>
  </si>
  <si>
    <t>O cadastro do Cliente deve conter:
6.6.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</si>
  <si>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O cadastro do Cliente deve conter:
6.3. Contrato de intermediação válido ou instrumento equivalente;</t>
  </si>
  <si>
    <t>O cadastro do Cliente deve conter:
6.5. Documentação de suporte válida, em conformidade com a base legal e regulamentar em vigor;</t>
  </si>
  <si>
    <t>O cadastro do Cliente deve conter:
6.4. Contrato de prestação de serviços de custódia válido, ou instrumento equivalente;</t>
  </si>
  <si>
    <t>Item 51. O Participante somente deve permitir o exercício das atividades próprias de integrante do sistema de distribuição de valores mobiliários por pessoas que possuam vínculo empregatício ou que possuam contrato de prestação de serviços com o Participante e que estejam autorizadas pela CVM para esse fim.</t>
  </si>
  <si>
    <t>Item 102. A sociedade pessoa jurídica de agentes autônomos de investimento deve ter como sócios unicamente pessoas naturais que sejam agentes autônomos de investimento.</t>
  </si>
  <si>
    <t>65,393,</t>
  </si>
  <si>
    <t>246,92,407,</t>
  </si>
  <si>
    <t>Item 117. As funções de Diretor Responsável pela ICVM 505 e de Diretor de Controles Internos
não podem ser desempenhadas pelo mesmo diretor estatutário.</t>
  </si>
  <si>
    <t>Item 116. As funções de Responsável por Operações e de Diretor de Controles Internos não
podem ser desempenhadas pelo mesmo profissional.</t>
  </si>
  <si>
    <t>92,408,</t>
  </si>
  <si>
    <t>Ausência de registro de uma ou mais mudanças transportadas para ambiente produtivo.</t>
  </si>
  <si>
    <t>Insuficiência da estratégia de contingência para sistemas de negociação via internet em casos de suspensões no atendimento pela internet.</t>
  </si>
  <si>
    <t>O Participante deve firmar contrato de intermediação com seus Clientes, podendo se utilizar de instrumento equivalente, estabelecendo as cláusulas e as condições da relação entre as partes, observadas as condições e o conteúdo mínimo estabelecido pela BM&amp;FBOVESPA.</t>
  </si>
  <si>
    <t>167,159,147,168,169,10,294,297,301,298,</t>
  </si>
  <si>
    <t>O Participante deve manter atualizada perante a BM&amp;FBOVESPA a lista com as informações das pessoas autorizadas a emitir ordens em nome de um ou mais Clientes, de acordo com a regulamentação aplicável.</t>
  </si>
  <si>
    <t>98,130,125,307,</t>
  </si>
  <si>
    <t>O Participante deve identificar o Comitente final de acordo com as regras e os prazos estabelecidos pela regulamentação vigente.</t>
  </si>
  <si>
    <t>É vedada a reespecificação de negócios, salvo nas hipóteses expressamente previstas na regulamentação aplicável.</t>
  </si>
  <si>
    <t>75,76,322,323,</t>
  </si>
  <si>
    <t>O Participante somente deve executar negócios mediante Ordem prévia do Cliente e nas condições por este estabelecidas, exceto nos casos previstos no contrato de intermediação firmado entre as partes.</t>
  </si>
  <si>
    <t>Item 39. O registro das Ordens transmitidas por telefone ou outros sistemas de transmissão de voz e por sistemas de mensagens instantâneas deve ocorrer por sistema de gravação que possibilite a reprodução, com clareza, do diálogo mantido pelo Cliente ou por seu representante com o Participante ou seus Prepostos (inclusive Agentes Autônomos de Investimento), contendo:
39.1. Data, horário de início, horário de fim ou duração de cada gravação dos diálogos mantidos com os Clientes;
39.2. Identificação do representante do Participante ou de seus Prepostos (inclusive Agentes Autônomos de Investimento) e respectivo ramal telefônico ou identificador equivalente;
39.3. Natureza da Ordem, de compra ou de venda, e tipo de Ordem (conforme previsto na regulamentação aplicável);
39.4. Prazo de validade da Ordem;
39.5. Descrição do Ativo, das quantidades e dos preços, se for o caso.</t>
  </si>
  <si>
    <t>204,134,135,138,142,70,329,324,330,</t>
  </si>
  <si>
    <t>É vedada transferência de valores entre contas-correntes de Clientes não relacionados ao objeto social do Participante.</t>
  </si>
  <si>
    <t>132,356,</t>
  </si>
  <si>
    <t>Todas as movimentações financeiras realizadas entre o Participante e seus Clientes devem decorrer do exercício das atividades previstas no contrato de intermediação celebrado entre as partes.</t>
  </si>
  <si>
    <t>O pagamento de valores a Clientes pelo Participante deve ser feito por meio de transferência bancária ou cheque de titularidade do Participante.
68.1. As transferências bancárias devem ser feitas para conta corrente de titularidade do Cliente previamente identificada em seu cadastro.
68.2. As transferências para investidores não residentes podem ser feitas para a conta corrente do custodiante contratado pelo Cliente, a qual também deve estar identificada no cadastro junto ao Participante.</t>
  </si>
  <si>
    <t xml:space="preserve">Lançamentos a título de devolução/chamada de margem, proventos e operações registrados nos sistemas da BM&amp;FBOVESPA e de outros, que não correspondem aos lançamentos registrados nas contas-correntes de clientes.
</t>
  </si>
  <si>
    <t>O Participante deve registrar todas as Ordens. O registro deve conter, pelo menos, as seguintes informações:
30.1. Código ou nome de identificação do Cliente;
30.2. Data e horário de recepção da Ordem;
30.3. Prazo de validade da Ordem;
30.4. Numeração sequencial e cronológica da Ordem;
30.5. Descrição do Ativo objeto da Ordem, com o código de negociação, a quantidade
e o preço;
30.6. Indicação de operação de pessoa vinculada ou de carteira própria;
30.7. Natureza da Ordem (compra ou venda; tipo de mercado: a vista, a termo, de opções,
futuro, de swap e de renda fixa; Repasse ou operações de Participantes com
liquidação direta, ou PLs);
30.8. Tipo da Ordem (administrada, casada, discricionária, limitada, a mercado, monitorada,
de financiamento e stop);
30.9. Identificação do emissor da Ordem;
30.10. Identificação do número da operação na BM&amp;FBOVESPA;
30.11. Identificação do Operador de Sistema Eletrônico de Negociação;
30.12. Indicação do status da Ordem recebida (executada, não executada ou cancelada).</t>
  </si>
  <si>
    <t>O Participante deve cumprir os procedimentos, as regras e os horários para Repasse de operações, quando aplicável.</t>
  </si>
  <si>
    <t>209,349,363,</t>
  </si>
  <si>
    <t>O Participante deve formalizar, por meio de contrato escrito, a sua relação com o Agente Autônomo de Investimentos, bem como verificar a regularidade de seus registros.</t>
  </si>
  <si>
    <t>51,63,50,61,62,188,54,253,390,342,391,</t>
  </si>
  <si>
    <t>O Participante deve fiscalizar as atividades dos Agentes Autônomos de Investimento que atuarem em seu nome de modo a garantir o cumprimento do disposto na regulamentação e nas suas regras, procedimentos e controles internos.</t>
  </si>
  <si>
    <t>59,397,</t>
  </si>
  <si>
    <t>O Participante deve manter atualizado, em sua própria página na internet, a relação de Agentes Autônomos de Investimento por ele contratados, no prazo máximo de 5 (cinco) dias úteis após a atualização ter sido feita.
108.1. O Participante também deve informar à entidade credenciadora a relação atualizada de Agentes Autônomos de Investimento por ele contratados, no prazo máximo de 5 (cinco) dias úteis após a atualização ter sido feita.
108.2. Em caso de contratação de pessoa jurídica, todos os seus sócios devem constar da relação de Agentes Autônomos de Investimento.</t>
  </si>
  <si>
    <t>56,399,</t>
  </si>
  <si>
    <t>122.3. Todas as transferências de custódia, com o propósito de assegurar que sejam realizadas
de acordo com a solicitação do Cliente e com a regulamentação vigente.</t>
  </si>
  <si>
    <t>220,210,361,369,413,</t>
  </si>
  <si>
    <t>O Participante deve manter registro de todas as movimentações financeiras de seus Clientes em contas correntes gráficas, que não podem ser movimentadas por cheques. Os históricos dos lançamentos registrados em contas correntes gráficas devem identificar os respectivos eventos.</t>
  </si>
  <si>
    <t>Item 122. O Participante deve monitorar:
122.1. Todos os pagamentos e recebimentos entre o Participante e seus Clientes, com o propósito de assegurar que ocorram por meio de transferência bancária ou de cheque de titularidade do Cliente e do Participante, e que decorram do exercício das atividades relacionadas ao objeto social do Participante;
122.2. Todas as movimentações ocorridas entre contas correntes gráficas de Clientes no Participante, não movimentáveis por cheque, com o propósito de assegurar que estejam relacionadas ao objeto social do Participante e que os lançamentos sejam decorrentes de operações realizadas no mercado financeiro ou de valores mobiliários;</t>
  </si>
  <si>
    <t>O Participante deve adotar e implementar regras, procedimentos e controles internos que viabilizem a fiel observância das disposições previstas na regulamentação vigente sobre prevenção à lavagem de dinheiro.</t>
  </si>
  <si>
    <t>O Participante deve monitorar continuamente as seguintes operações ou situações
envolvendo títulos ou valores mobiliários:
123.1. Operações cujos valores se afigurem objetivamente incompatíveis com a ocupação profissional, os rendimentos e/ou a situação patrimonial ou financeira de qualquer das partes envolvidas, tomando-se por base as informações cadastrais respectivas;
123.2. Operações realizadas entre as mesmas partes ou em benefício das mesmas partes, nas quais haja seguidos ganhos ou perdas no que se refere a algum dos envolvidos;
123.3. Operações que evidenciem oscilação significativa em relação ao volume e/ou à frequência de negócios de qualquer das partes envolvidas;
123.4. Operações cujos desdobramentos contemplem características que possam constituir artifício para burla da identificação dos efetivos envolvidos e/ou dos beneficiários respectivos;
123.5. Operações cujas características e/ou cujos desdobramentos evidenciem atuação, de forma contumaz, em nome de terceiros;
123.6. Operações que evidenciem mudança repentina e objetivamente injustificada relativamente às modalidades operacionais usualmente utilizadas pelo(s) envolvido(s);
123.7. Operações realizadas com a finalidade de gerar perda ou ganho para as quais falte, objetivamente, fundamento econômico;
123.8. Operações com a participação de pessoas naturais residentes ou entidades constituídas em países que não apliquem ou apliquem insuficientemente as recomendações do grupo de ação financeira contra a lavagem de dinheiro e o financiamento do terrorismo (gafi);
123.9. Operações liquidadas em espécie, se e quando permitidas;
123.10. Transferências privadas, sem motivação aparente, de recursos e de valores
mobiliários;
123.11. Operações cujo grau de complexidade e risco se afigure incompatível com a qualificação
técnica do cliente ou de seu representante;
123.12. Depósitos ou transferências realizadas por terceiros, para a liquidação de operações
de cliente ou para a prestação de garantia de operações nos mercados de
liquidação futura;
123.13. Pagamentos a terceiros, sob qualquer forma, por conta de liquidação de operações
ou de resgates de valores depositados em garantia, registrados em nome do
cliente;
123.14. Situações em que não seja possível manter atualizadas as informações cadastrais
de seus clientes;
123.15. Situações e operações em que não seja possível identificar o beneficiário final; e
123.16. Situações em que as diligências previstas na regulamentação aplicável não possam
ser concluídas.</t>
  </si>
  <si>
    <t>17,18,239,249,414,416,415,</t>
  </si>
  <si>
    <t>Item 125. O Participante deve manter os registros das análises e das respectivas conclusões acerca das situações ou das operações que fundamentaram a decisão do Participante de efetuar, ou não, as comunicações previstas na regulamentação vigente sobre prevenção à lavagem de dinheiro pelo prazo de 5 (cinco) anos ou por prazo superior, por determinação dos órgãos reguladores.</t>
  </si>
  <si>
    <t>PONTO RECORRENTE</t>
  </si>
  <si>
    <t>ICVM 505 Art. 34</t>
  </si>
  <si>
    <t>ICVM 505 Art. 3 $1° Inciso III</t>
  </si>
  <si>
    <t>As Regras e Parâmetros de Atuação deverão ser disponibilizadas na página do Participante na rede mundial de computadores, antes da sua implementação. Toda alteração efetuada nas Regras e Parâmetros de Atuação do Participante deverá ser comunicada aos Clientes do Participante na forma indicada nas Regras e Parâmetros de Atuação em vigor.</t>
  </si>
  <si>
    <t>Os intermediários devem arquivar, previamente à sua entrada em vigor, as regras internas adotadas para o cumprimento do disposto nesta Seção e no Capítulo II e suas alterações, na entidade administradora de mercado organizado em que estejam autorizados a operar e no departamento de autorregulação, se for o caso.</t>
  </si>
  <si>
    <t xml:space="preserve">Estar disponíveis para consulta das pessoas mencionadas no art. 1º, inciso VI, alíneas “a” a “c”, da CVM, das entidades administradoras dos mercados organizados em que o intermediário seja autorizado a operar e dos respectivos departamentos de autorregulação, se for o caso. </t>
  </si>
  <si>
    <t>OC 053/2012, Item 8.3.2</t>
  </si>
  <si>
    <t>Alterações realizadas nas Regras e Parâmetros de Atuação deverão ser encaminhadas à BM&amp;Fbovespa (Diretoria de Relações com Distribuidores) e à BSM com antecedência mínima de 5 (cinco) dias úteis contados da data em que as alterações serão efetivamente implementadas.</t>
  </si>
  <si>
    <t>OC 053/2012, Item 8.3.1</t>
  </si>
  <si>
    <t>Previamente à sua entrada em vigor, os Participantes deverão encaminhar à BM&amp;FBovespa (Diretoria de Relacionamento com Distribuidores) e à BSM, as Regras e Parâmetros de Atuação.</t>
  </si>
  <si>
    <t>Somatório dos depósitos de numerário em espécie realizados por clientes em contas-correntes: R$ X.</t>
  </si>
  <si>
    <t>Somatório das retiradas de numerário em espécie realizadas por clientes em contas-correntes: R$ X.</t>
  </si>
  <si>
    <t>RB 007/2010</t>
  </si>
  <si>
    <t>O Site do Participante na internet deve possuir, ao menos, acesso para os sites da BM&amp;Fbovespa e da BSM.</t>
  </si>
  <si>
    <t>320,</t>
  </si>
  <si>
    <t>O site do Participante não disponibiliza acesso para os sites da BM&amp;FBovespa e da BSM.</t>
  </si>
  <si>
    <t>Res. CMN 3849 Art. 6</t>
  </si>
  <si>
    <t>As instituições referidas no caput do art. 1º devem adotar providências para que todos os integrantes da ouvidoria sejam considerados aptos em exame de certificação organizado por entidade de reconhecida capacidade técnica.</t>
  </si>
  <si>
    <t xml:space="preserve">As instituições referidas no art. 2º devem indicar o responsável pela Ouvidoria (Ouvidor) junto à CVM, o qual deve ser vinculado à instituição. </t>
  </si>
  <si>
    <t>ICVM 529 Art. 3</t>
  </si>
  <si>
    <t>ICVM 529 Art. 1</t>
  </si>
  <si>
    <t>Res. CMN 3849 Art. 1</t>
  </si>
  <si>
    <t xml:space="preserve">O serviço de ouvidoria no âmbito do mercado de valores mobiliários (Ouvidoria) é responsável por receber, registrar, analisar, instruir e responder a consultas, sugestões, reclamações, críticas, elogios e denúncias de clientes sobre as atividades relacionadas ao mercado de valores mobiliários, que não tenham sido satisfatoriamente solucionadas pelos canais de atendimento habituais da instituição. </t>
  </si>
  <si>
    <t xml:space="preserve">As instituições financeiras e demais instituições autorizadas a funcionar pelo Banco Central do Brasil que tenham clientes pessoas físicas ou pessoas jurídicas classificadas como microempresas na forma da legislação própria devem instituir componente organizacional de ouvidoria, com a atribuição de atuar como canal de comunicação entre essas instituições e os clientes e usuários de seus produtos e serviços, inclusive na mediação de conflitos. </t>
  </si>
  <si>
    <t>O Participante não possui responsável pelas atividades de ouvidoria e certificado para exercer tal função.</t>
  </si>
  <si>
    <t>CONTINUIDADE DE NEGÓCIOS</t>
  </si>
  <si>
    <t>276,437,</t>
  </si>
  <si>
    <t>O conteúdo da Política de Segurança das Informações não contempla todas as diretrizes mínimas.</t>
  </si>
  <si>
    <t>O Participante deve estabelecer e difundir, entre todos os seus funcionários, colaboradores e Prepostos, Política de Segurança das Informações aprovada pela alta administração, que defina, no mínimo, as seguintes diretrizes: Confidencialidade e integridade da informação; Responsabilidade do uso da senha; Utilização de Internet e correio eletrônico; Utilização de software; Concessão e administração de acessos a sistemas, à base de dados e a redes; Segurança física dos ambientes de operação e processamento.</t>
  </si>
  <si>
    <t>OC 053/2012 Anexo VI</t>
  </si>
  <si>
    <t>ICVM 301 Anexo I</t>
  </si>
  <si>
    <t>O Participante monitora parcialmente as operações de Pessoas Politicamente Expostas.</t>
  </si>
  <si>
    <t>Identificação de X% de profissionais não cadastrados ou desatualizados no sistema GHP.</t>
  </si>
  <si>
    <t>Funcionário exercendo atividades de operações e de monitoramento de análises relacionadas a Prevenção a Lavagem de Dinheiro.</t>
  </si>
  <si>
    <t>ICVM 505 Art. 31</t>
  </si>
  <si>
    <t xml:space="preserve">Art. 31. O intermediário deve estabelecer regras, procedimentos e controles internos que sejam aptos a prevenir que os interesses dos clientes sejam prejudicados em decorrência de conflitos de interesses. 
Parágrafo único. As regras, procedimentos e controles internos de que trata o caput devem: 
I – identificar quaisquer conflitos de interesses que possam surgir entre ele, ou pessoas vinculadas a ele, e seus clientes, ou entre os clientes; 
II – permitir que, diante de uma situação de conflito de interesses, o intermediário possa realizar a operação, em nome do cliente, com independência; e 
III – estabelecer mecanismos para informar ao cliente que o intermediário está agindo em conflito de interesses e as fontes desse conflito, antes de efetuar uma operação. </t>
  </si>
  <si>
    <t>Profissional prestando, ainda que a título gratuito, serviços de administração de carteira ou análise de valores mobiliários.</t>
  </si>
  <si>
    <t>Profissional atuando como procurador ou representante de Clientes perante instituições integrantes do sistema de distribuição de valores mobiliários, para qualquer fim, inclusive para emissão de Ordem em nome de qualquer Cliente, exceto nos casos de assistência ou representação no exercício do pátrio poder.</t>
  </si>
  <si>
    <t>Profissional de operações recebendo de cliente ou em nome de cliente, ou a ele entregando, por qualquer razão inclusive a título de remuneração pela prestação de quaisquer serviços, numerário, títulos ou valores mobiliários, ou outros Ativos.</t>
  </si>
  <si>
    <t>Profissional utilizando senhas ou assinaturas eletrônicas de uso exclusivo do Cliente para transmissão de Ordens.</t>
  </si>
  <si>
    <t xml:space="preserve">Item 37. É vedado ao profissional de operações, em relação aos Clientes do Participante ao qual esteja vinculado: 
37.1. Receber de Cliente ou em nome de Cliente, ou a ele entregar, por qualquer razão, inclusive a título de remuneração pela prestação de quaisquer serviços, numerário, títulos ou valores mobiliários, ou outros Ativos; 
37.2. Ser procurador ou representante de Clientes perante instituições integrantes do sistema de distribuição de valores mobiliários, para qualquer fim, inclusive para emissão de Ordem em nome de qualquer Cliente, exceto nos casos de assistência ou representação no exercício do pátrio poder; 
37.3. Prestar, ainda que a título gratuito, serviços de administração de carteira ou análise de valores mobiliários; 
37.4. Utilizar senhas ou assinaturas eletrônicas de uso exclusivo do Cliente para transmissão de Ordens; 
37.5. Confeccionar e enviar a Clientes pessoas físicas extratos contendo informações sobre as operações realizadas ou as posições em aberto. </t>
  </si>
  <si>
    <t xml:space="preserve">Profissional confeccionando e enviando a Clientes pessoas físicas extratos contendo informações sobre as operações realizadas ou as posições em aberto. </t>
  </si>
  <si>
    <t>ICVM 539 Art. 3</t>
  </si>
  <si>
    <t>ICVM 539 Art. 1</t>
  </si>
  <si>
    <t>As pessoas habilitadas a atuar como integrantes do sistema de distribuição e os consultores de valores mobiliários não podem recomendar produtos, realizar operações ou prestar serviços sem que verifiquem sua adequação ao perfil do cliente.</t>
  </si>
  <si>
    <t>Com o objetivo de atender as obrigações contidas no art. 2°, as pessoas referidas no art. 1° devem avaliar e classificar o cliente em categorias de perfil de risco previamente estabelecidas.</t>
  </si>
  <si>
    <t>O Perfil de Investimento somente poderá ser atribuído ou alterado mediante concordância
do Cliente e de acordo com o procedimento definido pelo Participante.</t>
  </si>
  <si>
    <t>O Perfil de Investimento é atribuído/alterado sem considerar os critérios definidos pelo Participante para seus clientes de varejo.</t>
  </si>
  <si>
    <t>O Perfil de Investimento é atribuído/alterado sem considerar os critérios definidos pelo Participante para parte dos seus clientes de varejo.</t>
  </si>
  <si>
    <t>O Participante não considera as informações cadastrais declaradas por seus clientes no monitoramento referente às exigências definidas no Inciso I.</t>
  </si>
  <si>
    <t>O Participante não considera as informações cadastrais declaradas por parte de seus clientes no monitoramento referente às exigências definidas no Inciso I.</t>
  </si>
  <si>
    <t>O Participante não analisa parte dos resultados do monitoramento referente às operações cujos valores são incompatíveis com a ocupação profissional, os rendimentos e/ou a situação financeira ou patrimonial do cliente.</t>
  </si>
  <si>
    <t>6.1. Todos os dados e informações requeridos pela regulamentação aplicável, em especial aqueles referentes ao contato com o Cliente, à outorga de poderes e à situação financeira e patrimonial do Cliente;
6.2. No caso de Cliente investidor não residente, a identificação do representante legal, do custodiante e, quando for o caso, da instituição intermediária estrangeira
(no caso de cadastro simplificado);
6.3. Contrato de intermediação válido ou instrumento equivalente; 
6.4. Contrato de prestação de serviços de custódia válido, ou instrumento equivalente;
6.5. Documentação de suporte válida, em conformidade com a base legal e regulamentar
em vigor;
6.6.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</si>
  <si>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ICVM 301 Art. 3 §5</t>
  </si>
  <si>
    <t>O Colegiado da CVM poderá autorizar a adoção de sistemas alternativos de cadastro, desde que satisfaçam os objetivos das normas vigentes e adotem procedimentos passíveis de verificação.</t>
  </si>
  <si>
    <t>O Participante implantou sistema de cadastro eletrônico com procedimentos divergentes do aprovado pela CVM.</t>
  </si>
  <si>
    <t>O sistema de cadastro eletrônico do Participante não contempla todos as declarações do cliente previstas na regulamentação aplicável.</t>
  </si>
  <si>
    <t>O sistema de cadastro eletrônico do Participante não contempla parte das declarações do cliente previstas na regulamentação aplicável.</t>
  </si>
  <si>
    <t>Ausência de documentação de suporte válida para as informações não validadas no sistema de cadastro eletrônico.</t>
  </si>
  <si>
    <t>SU001</t>
  </si>
  <si>
    <t>SU002</t>
  </si>
  <si>
    <t>SU003</t>
  </si>
  <si>
    <t>SU004</t>
  </si>
  <si>
    <t>SU005</t>
  </si>
  <si>
    <t>SU006</t>
  </si>
  <si>
    <t>SU007</t>
  </si>
  <si>
    <t>SU008</t>
  </si>
  <si>
    <t>SU009</t>
  </si>
  <si>
    <t>SU010</t>
  </si>
  <si>
    <t>SU011</t>
  </si>
  <si>
    <t>SU012</t>
  </si>
  <si>
    <t>SU013</t>
  </si>
  <si>
    <t>SU014</t>
  </si>
  <si>
    <t>SU015</t>
  </si>
  <si>
    <t>SU016</t>
  </si>
  <si>
    <t>SU017</t>
  </si>
  <si>
    <t>SU018</t>
  </si>
  <si>
    <t>SU019</t>
  </si>
  <si>
    <t>SU020</t>
  </si>
  <si>
    <t>SU021</t>
  </si>
  <si>
    <t>SU022</t>
  </si>
  <si>
    <t>SU023</t>
  </si>
  <si>
    <t>SU024</t>
  </si>
  <si>
    <t>SU025</t>
  </si>
  <si>
    <t>SU026</t>
  </si>
  <si>
    <t>SU027</t>
  </si>
  <si>
    <t>SU028</t>
  </si>
  <si>
    <t>SU029</t>
  </si>
  <si>
    <t>SU030</t>
  </si>
  <si>
    <t>SU031</t>
  </si>
  <si>
    <t>SU032</t>
  </si>
  <si>
    <t>SU033</t>
  </si>
  <si>
    <t>SU034</t>
  </si>
  <si>
    <t>SU035</t>
  </si>
  <si>
    <t>SU036</t>
  </si>
  <si>
    <t>SU037</t>
  </si>
  <si>
    <t>SU038</t>
  </si>
  <si>
    <t>SU039</t>
  </si>
  <si>
    <t>SU040</t>
  </si>
  <si>
    <t>SU041</t>
  </si>
  <si>
    <t>SU042</t>
  </si>
  <si>
    <t>SU043</t>
  </si>
  <si>
    <t>SU044</t>
  </si>
  <si>
    <t>SU045</t>
  </si>
  <si>
    <t>SU046</t>
  </si>
  <si>
    <t>SU047</t>
  </si>
  <si>
    <t>SU048</t>
  </si>
  <si>
    <t>SU049</t>
  </si>
  <si>
    <t>SU050</t>
  </si>
  <si>
    <t>SU051</t>
  </si>
  <si>
    <t>CA001</t>
  </si>
  <si>
    <t>CA002</t>
  </si>
  <si>
    <t>CA003</t>
  </si>
  <si>
    <t>CA004</t>
  </si>
  <si>
    <t>CA005</t>
  </si>
  <si>
    <t>CA006</t>
  </si>
  <si>
    <t>CA007</t>
  </si>
  <si>
    <t>CA008</t>
  </si>
  <si>
    <t>CA009</t>
  </si>
  <si>
    <t>CA010</t>
  </si>
  <si>
    <t>CA011</t>
  </si>
  <si>
    <t>CA012</t>
  </si>
  <si>
    <t>CA013</t>
  </si>
  <si>
    <t>CA014</t>
  </si>
  <si>
    <t>CA015</t>
  </si>
  <si>
    <t>CA016</t>
  </si>
  <si>
    <t>CA017</t>
  </si>
  <si>
    <t>CA018</t>
  </si>
  <si>
    <t>CA019</t>
  </si>
  <si>
    <t>CA020</t>
  </si>
  <si>
    <t>CA021</t>
  </si>
  <si>
    <t>CA022</t>
  </si>
  <si>
    <t>CA023</t>
  </si>
  <si>
    <t>CA024</t>
  </si>
  <si>
    <t>CA025</t>
  </si>
  <si>
    <t>CA026</t>
  </si>
  <si>
    <t>CA027</t>
  </si>
  <si>
    <t>CA028</t>
  </si>
  <si>
    <t>CA029</t>
  </si>
  <si>
    <t>CA030</t>
  </si>
  <si>
    <t>CA031</t>
  </si>
  <si>
    <t>CA032</t>
  </si>
  <si>
    <t>CA033</t>
  </si>
  <si>
    <t>CA034</t>
  </si>
  <si>
    <t>CA035</t>
  </si>
  <si>
    <t>CA036</t>
  </si>
  <si>
    <t>CA037</t>
  </si>
  <si>
    <t>CA038</t>
  </si>
  <si>
    <t>CA039</t>
  </si>
  <si>
    <t>CA040</t>
  </si>
  <si>
    <t>CA041</t>
  </si>
  <si>
    <t>CA042</t>
  </si>
  <si>
    <t>CA043</t>
  </si>
  <si>
    <t>CA044</t>
  </si>
  <si>
    <t>CA045</t>
  </si>
  <si>
    <t>CA046</t>
  </si>
  <si>
    <t>CA047</t>
  </si>
  <si>
    <t>CA048</t>
  </si>
  <si>
    <t>CA049</t>
  </si>
  <si>
    <t>CA050</t>
  </si>
  <si>
    <t>CA051</t>
  </si>
  <si>
    <t>CA052</t>
  </si>
  <si>
    <t>CA053</t>
  </si>
  <si>
    <t>CA054</t>
  </si>
  <si>
    <t>CA055</t>
  </si>
  <si>
    <t>CA056</t>
  </si>
  <si>
    <t>CA057</t>
  </si>
  <si>
    <t>CA058</t>
  </si>
  <si>
    <t>CA059</t>
  </si>
  <si>
    <t>CA060</t>
  </si>
  <si>
    <t>CA061</t>
  </si>
  <si>
    <t>CA062</t>
  </si>
  <si>
    <t>CA063</t>
  </si>
  <si>
    <t>CA064</t>
  </si>
  <si>
    <t>CA065</t>
  </si>
  <si>
    <t>CA066</t>
  </si>
  <si>
    <t>CA067</t>
  </si>
  <si>
    <t>CA068</t>
  </si>
  <si>
    <t>CA069</t>
  </si>
  <si>
    <t>CA070</t>
  </si>
  <si>
    <t>CA071</t>
  </si>
  <si>
    <t>CA072</t>
  </si>
  <si>
    <t>CA073</t>
  </si>
  <si>
    <t>CA074</t>
  </si>
  <si>
    <t>CA075</t>
  </si>
  <si>
    <t>CA076</t>
  </si>
  <si>
    <t>CA077</t>
  </si>
  <si>
    <t>CA078</t>
  </si>
  <si>
    <t>CA079</t>
  </si>
  <si>
    <t>CA080</t>
  </si>
  <si>
    <t>CA081</t>
  </si>
  <si>
    <t>CA082</t>
  </si>
  <si>
    <t>CA083</t>
  </si>
  <si>
    <t>CA084</t>
  </si>
  <si>
    <t>CA085</t>
  </si>
  <si>
    <t>CA086</t>
  </si>
  <si>
    <t>CA087</t>
  </si>
  <si>
    <t>CA088</t>
  </si>
  <si>
    <t>CA089</t>
  </si>
  <si>
    <t>OR001</t>
  </si>
  <si>
    <t>OR002</t>
  </si>
  <si>
    <t>OR003</t>
  </si>
  <si>
    <t>OR004</t>
  </si>
  <si>
    <t>OR005</t>
  </si>
  <si>
    <t>OR006</t>
  </si>
  <si>
    <t>OR007</t>
  </si>
  <si>
    <t>OR008</t>
  </si>
  <si>
    <t>OR009</t>
  </si>
  <si>
    <t>OR010</t>
  </si>
  <si>
    <t>OR011</t>
  </si>
  <si>
    <t>OR012</t>
  </si>
  <si>
    <t>OR013</t>
  </si>
  <si>
    <t>OR014</t>
  </si>
  <si>
    <t>OR015</t>
  </si>
  <si>
    <t>OR016</t>
  </si>
  <si>
    <t>OR017</t>
  </si>
  <si>
    <t>OR018</t>
  </si>
  <si>
    <t>OR019</t>
  </si>
  <si>
    <t>OR020</t>
  </si>
  <si>
    <t>OR021</t>
  </si>
  <si>
    <t>OR022</t>
  </si>
  <si>
    <t>OR023</t>
  </si>
  <si>
    <t>OR024</t>
  </si>
  <si>
    <t>OR025</t>
  </si>
  <si>
    <t>OR026</t>
  </si>
  <si>
    <t>OR027</t>
  </si>
  <si>
    <t>OR028</t>
  </si>
  <si>
    <t>OR029</t>
  </si>
  <si>
    <t>OR030</t>
  </si>
  <si>
    <t>OR031</t>
  </si>
  <si>
    <t>OR032</t>
  </si>
  <si>
    <t>OR033</t>
  </si>
  <si>
    <t>OR034</t>
  </si>
  <si>
    <t>OR035</t>
  </si>
  <si>
    <t>OR036</t>
  </si>
  <si>
    <t>OR037</t>
  </si>
  <si>
    <t>OR038</t>
  </si>
  <si>
    <t>OR039</t>
  </si>
  <si>
    <t>OR040</t>
  </si>
  <si>
    <t>OR041</t>
  </si>
  <si>
    <t>OR042</t>
  </si>
  <si>
    <t>OR043</t>
  </si>
  <si>
    <t>OR044</t>
  </si>
  <si>
    <t>OR045</t>
  </si>
  <si>
    <t>OR046</t>
  </si>
  <si>
    <t>OR047</t>
  </si>
  <si>
    <t>OR048</t>
  </si>
  <si>
    <t>OR049</t>
  </si>
  <si>
    <t>OR050</t>
  </si>
  <si>
    <t>OR051</t>
  </si>
  <si>
    <t>OR052</t>
  </si>
  <si>
    <t>OR053</t>
  </si>
  <si>
    <t>OR054</t>
  </si>
  <si>
    <t>OR055</t>
  </si>
  <si>
    <t>OR056</t>
  </si>
  <si>
    <t>OR057</t>
  </si>
  <si>
    <t>OR058</t>
  </si>
  <si>
    <t>OR059</t>
  </si>
  <si>
    <t>OR060</t>
  </si>
  <si>
    <t>OR061</t>
  </si>
  <si>
    <t>OR062</t>
  </si>
  <si>
    <t>OR063</t>
  </si>
  <si>
    <t>OR064</t>
  </si>
  <si>
    <t>OR065</t>
  </si>
  <si>
    <t>OR066</t>
  </si>
  <si>
    <t>OR067</t>
  </si>
  <si>
    <t>OR068</t>
  </si>
  <si>
    <t>OR069</t>
  </si>
  <si>
    <t>OR070</t>
  </si>
  <si>
    <t>OR071</t>
  </si>
  <si>
    <t>OR072</t>
  </si>
  <si>
    <t>OR073</t>
  </si>
  <si>
    <t>OR074</t>
  </si>
  <si>
    <t>OR075</t>
  </si>
  <si>
    <t>OR076</t>
  </si>
  <si>
    <t>OR077</t>
  </si>
  <si>
    <t>OR078</t>
  </si>
  <si>
    <t>OR079</t>
  </si>
  <si>
    <t>LI001</t>
  </si>
  <si>
    <t>LI002</t>
  </si>
  <si>
    <t>LI003</t>
  </si>
  <si>
    <t>LI004</t>
  </si>
  <si>
    <t>LI005</t>
  </si>
  <si>
    <t>LI006</t>
  </si>
  <si>
    <t>LI007</t>
  </si>
  <si>
    <t>LI008</t>
  </si>
  <si>
    <t>LI009</t>
  </si>
  <si>
    <t>LI010</t>
  </si>
  <si>
    <t>LI011</t>
  </si>
  <si>
    <t>LI012</t>
  </si>
  <si>
    <t>LI013</t>
  </si>
  <si>
    <t>LI014</t>
  </si>
  <si>
    <t>LI015</t>
  </si>
  <si>
    <t>LI016</t>
  </si>
  <si>
    <t>LI017</t>
  </si>
  <si>
    <t>LI018</t>
  </si>
  <si>
    <t>LI019</t>
  </si>
  <si>
    <t>LI020</t>
  </si>
  <si>
    <t>LI021</t>
  </si>
  <si>
    <t>LI022</t>
  </si>
  <si>
    <t>LI023</t>
  </si>
  <si>
    <t>LI024</t>
  </si>
  <si>
    <t>LI025</t>
  </si>
  <si>
    <t>LI026</t>
  </si>
  <si>
    <t>LI027</t>
  </si>
  <si>
    <t>LI028</t>
  </si>
  <si>
    <t>LI029</t>
  </si>
  <si>
    <t>LI030</t>
  </si>
  <si>
    <t>LI031</t>
  </si>
  <si>
    <t>LI032</t>
  </si>
  <si>
    <t>LI033</t>
  </si>
  <si>
    <t>LI034</t>
  </si>
  <si>
    <t>LI035</t>
  </si>
  <si>
    <t>LI036</t>
  </si>
  <si>
    <t>CM001</t>
  </si>
  <si>
    <t>CM002</t>
  </si>
  <si>
    <t>CM003</t>
  </si>
  <si>
    <t>CM004</t>
  </si>
  <si>
    <t>CM005</t>
  </si>
  <si>
    <t>CM006</t>
  </si>
  <si>
    <t>CM007</t>
  </si>
  <si>
    <t>CM008</t>
  </si>
  <si>
    <t>CM009</t>
  </si>
  <si>
    <t>CM010</t>
  </si>
  <si>
    <t>CM011</t>
  </si>
  <si>
    <t>CM012</t>
  </si>
  <si>
    <t>CM013</t>
  </si>
  <si>
    <t>CM014</t>
  </si>
  <si>
    <t>CM015</t>
  </si>
  <si>
    <t>CM016</t>
  </si>
  <si>
    <t>CM017</t>
  </si>
  <si>
    <t>CM018</t>
  </si>
  <si>
    <t>CM019</t>
  </si>
  <si>
    <t>CM020</t>
  </si>
  <si>
    <t>CM021</t>
  </si>
  <si>
    <t>CT001</t>
  </si>
  <si>
    <t>CT002</t>
  </si>
  <si>
    <t>CT003</t>
  </si>
  <si>
    <t>CT004</t>
  </si>
  <si>
    <t>CT005</t>
  </si>
  <si>
    <t>CT006</t>
  </si>
  <si>
    <t>CT007</t>
  </si>
  <si>
    <t>CT008</t>
  </si>
  <si>
    <t>CT009</t>
  </si>
  <si>
    <t>CT010</t>
  </si>
  <si>
    <t>CT011</t>
  </si>
  <si>
    <t>CT012</t>
  </si>
  <si>
    <t>CT013</t>
  </si>
  <si>
    <t>CT014</t>
  </si>
  <si>
    <t>CT015</t>
  </si>
  <si>
    <t>CT016</t>
  </si>
  <si>
    <t>CT017</t>
  </si>
  <si>
    <t>CT018</t>
  </si>
  <si>
    <t>CT019</t>
  </si>
  <si>
    <t>CT020</t>
  </si>
  <si>
    <t>CT021</t>
  </si>
  <si>
    <t>CT022</t>
  </si>
  <si>
    <t>CT023</t>
  </si>
  <si>
    <t>CT024</t>
  </si>
  <si>
    <t>CT025</t>
  </si>
  <si>
    <t>CT026</t>
  </si>
  <si>
    <t>CT027</t>
  </si>
  <si>
    <t>CT028</t>
  </si>
  <si>
    <t>RI001</t>
  </si>
  <si>
    <t>RI002</t>
  </si>
  <si>
    <t>RI003</t>
  </si>
  <si>
    <t>RI004</t>
  </si>
  <si>
    <t>RI005</t>
  </si>
  <si>
    <t>RI006</t>
  </si>
  <si>
    <t>RI007</t>
  </si>
  <si>
    <t>RI008</t>
  </si>
  <si>
    <t>RI009</t>
  </si>
  <si>
    <t>RI010</t>
  </si>
  <si>
    <t>RI011</t>
  </si>
  <si>
    <t>RI012</t>
  </si>
  <si>
    <t>RI013</t>
  </si>
  <si>
    <t>RI014</t>
  </si>
  <si>
    <t>RI015</t>
  </si>
  <si>
    <t>RI016</t>
  </si>
  <si>
    <t>RI017</t>
  </si>
  <si>
    <t>RI018</t>
  </si>
  <si>
    <t>RI019</t>
  </si>
  <si>
    <t>RI020</t>
  </si>
  <si>
    <t>RI021</t>
  </si>
  <si>
    <t>RI022</t>
  </si>
  <si>
    <t>RI023</t>
  </si>
  <si>
    <t>RI024</t>
  </si>
  <si>
    <t>RI025</t>
  </si>
  <si>
    <t>RI026</t>
  </si>
  <si>
    <t>RI027</t>
  </si>
  <si>
    <t>RI028</t>
  </si>
  <si>
    <t>RI029</t>
  </si>
  <si>
    <t>RI030</t>
  </si>
  <si>
    <t>IN001</t>
  </si>
  <si>
    <t>IN002</t>
  </si>
  <si>
    <t>IN003</t>
  </si>
  <si>
    <t>IN004</t>
  </si>
  <si>
    <t>IN005</t>
  </si>
  <si>
    <t>IN006</t>
  </si>
  <si>
    <t>IN007</t>
  </si>
  <si>
    <t>IN008</t>
  </si>
  <si>
    <t>IN009</t>
  </si>
  <si>
    <t>IN010</t>
  </si>
  <si>
    <t>IN011</t>
  </si>
  <si>
    <t>IN012</t>
  </si>
  <si>
    <t>IN013</t>
  </si>
  <si>
    <t>IN014</t>
  </si>
  <si>
    <t>IN015</t>
  </si>
  <si>
    <t>IN016</t>
  </si>
  <si>
    <t>IN017</t>
  </si>
  <si>
    <t>IN018</t>
  </si>
  <si>
    <t>IN019</t>
  </si>
  <si>
    <t>IN020</t>
  </si>
  <si>
    <t>IN021</t>
  </si>
  <si>
    <t>IN022</t>
  </si>
  <si>
    <t>IN023</t>
  </si>
  <si>
    <t>IN024</t>
  </si>
  <si>
    <t>IN025</t>
  </si>
  <si>
    <t>IN026</t>
  </si>
  <si>
    <t>IN027</t>
  </si>
  <si>
    <t>IN028</t>
  </si>
  <si>
    <t>IN029</t>
  </si>
  <si>
    <t>IN030</t>
  </si>
  <si>
    <t>IN031</t>
  </si>
  <si>
    <t>IN032</t>
  </si>
  <si>
    <t>IN033</t>
  </si>
  <si>
    <t>IN034</t>
  </si>
  <si>
    <t>IN035</t>
  </si>
  <si>
    <t>IN036</t>
  </si>
  <si>
    <t>IN037</t>
  </si>
  <si>
    <t>IN038</t>
  </si>
  <si>
    <t>IN039</t>
  </si>
  <si>
    <t>IN040</t>
  </si>
  <si>
    <t>PLD001</t>
  </si>
  <si>
    <t>PLD002</t>
  </si>
  <si>
    <t>PLD003</t>
  </si>
  <si>
    <t>PLD004</t>
  </si>
  <si>
    <t>PLD005</t>
  </si>
  <si>
    <t>PLD006</t>
  </si>
  <si>
    <t>PLD007</t>
  </si>
  <si>
    <t>PLD008</t>
  </si>
  <si>
    <t>PLD009</t>
  </si>
  <si>
    <t>PLD010</t>
  </si>
  <si>
    <t>PLD011</t>
  </si>
  <si>
    <t>PLD012</t>
  </si>
  <si>
    <t>PLD013</t>
  </si>
  <si>
    <t>PLD014</t>
  </si>
  <si>
    <t>PLD015</t>
  </si>
  <si>
    <t>PLD016</t>
  </si>
  <si>
    <t>PLD017</t>
  </si>
  <si>
    <t>PLD018</t>
  </si>
  <si>
    <t>PLD019</t>
  </si>
  <si>
    <t>PLD020</t>
  </si>
  <si>
    <t>PLD021</t>
  </si>
  <si>
    <t>PLD022</t>
  </si>
  <si>
    <t>PLD023</t>
  </si>
  <si>
    <t>PLD024</t>
  </si>
  <si>
    <t>PLD025</t>
  </si>
  <si>
    <t>PLD026</t>
  </si>
  <si>
    <t>PLD027</t>
  </si>
  <si>
    <t>PLD028</t>
  </si>
  <si>
    <t>PLD029</t>
  </si>
  <si>
    <t>PLD030</t>
  </si>
  <si>
    <t>PLD031</t>
  </si>
  <si>
    <t>PLD032</t>
  </si>
  <si>
    <t>PLD033</t>
  </si>
  <si>
    <t>PLD034</t>
  </si>
  <si>
    <t>PLD035</t>
  </si>
  <si>
    <t>PLD036</t>
  </si>
  <si>
    <t>PLD037</t>
  </si>
  <si>
    <t>PLD038</t>
  </si>
  <si>
    <t>PLD039</t>
  </si>
  <si>
    <t>PLD040</t>
  </si>
  <si>
    <t>PLD041</t>
  </si>
  <si>
    <t>PLD042</t>
  </si>
  <si>
    <t>PLD043</t>
  </si>
  <si>
    <t>PLD044</t>
  </si>
  <si>
    <t>PLD045</t>
  </si>
  <si>
    <t>PLD046</t>
  </si>
  <si>
    <t>PLD047</t>
  </si>
  <si>
    <t>PLD048</t>
  </si>
  <si>
    <t>PLD049</t>
  </si>
  <si>
    <t>PLD050</t>
  </si>
  <si>
    <t>PLD051</t>
  </si>
  <si>
    <t>PLD052</t>
  </si>
  <si>
    <t>PLD053</t>
  </si>
  <si>
    <t>PLD054</t>
  </si>
  <si>
    <t>PLD055</t>
  </si>
  <si>
    <t>PLD056</t>
  </si>
  <si>
    <t>PLD057</t>
  </si>
  <si>
    <t>PLD058</t>
  </si>
  <si>
    <t>PLD059</t>
  </si>
  <si>
    <t>PLD060</t>
  </si>
  <si>
    <t>PLD061</t>
  </si>
  <si>
    <t>PLD062</t>
  </si>
  <si>
    <t>PLD063</t>
  </si>
  <si>
    <t>PLD064</t>
  </si>
  <si>
    <t>PLD065</t>
  </si>
  <si>
    <t>PLD066</t>
  </si>
  <si>
    <t>PLD067</t>
  </si>
  <si>
    <t>PLD068</t>
  </si>
  <si>
    <t>PLD069</t>
  </si>
  <si>
    <t>PLD070</t>
  </si>
  <si>
    <t>PLD071</t>
  </si>
  <si>
    <t>PLD072</t>
  </si>
  <si>
    <t>PLD073</t>
  </si>
  <si>
    <t>PLD074</t>
  </si>
  <si>
    <t>PLD075</t>
  </si>
  <si>
    <t>PLD076</t>
  </si>
  <si>
    <t>PLD077</t>
  </si>
  <si>
    <t>PLD078</t>
  </si>
  <si>
    <t>PLD079</t>
  </si>
  <si>
    <t>PLD080</t>
  </si>
  <si>
    <t>PLD081</t>
  </si>
  <si>
    <t>PLD082</t>
  </si>
  <si>
    <t>PLD083</t>
  </si>
  <si>
    <t>PLD084</t>
  </si>
  <si>
    <t>PLD085</t>
  </si>
  <si>
    <t>PLD086</t>
  </si>
  <si>
    <t>PLD087</t>
  </si>
  <si>
    <t>PLD088</t>
  </si>
  <si>
    <t>PLD089</t>
  </si>
  <si>
    <t>PLD090</t>
  </si>
  <si>
    <t>PLD091</t>
  </si>
  <si>
    <t>PLD092</t>
  </si>
  <si>
    <t>PLD093</t>
  </si>
  <si>
    <t>PLD094</t>
  </si>
  <si>
    <t>PLD095</t>
  </si>
  <si>
    <t>PLD096</t>
  </si>
  <si>
    <t>PLD097</t>
  </si>
  <si>
    <t>PLD098</t>
  </si>
  <si>
    <t>PLD099</t>
  </si>
  <si>
    <t>AAI001</t>
  </si>
  <si>
    <t>AAI002</t>
  </si>
  <si>
    <t>AAI003</t>
  </si>
  <si>
    <t>AAI004</t>
  </si>
  <si>
    <t>AAI005</t>
  </si>
  <si>
    <t>AAI006</t>
  </si>
  <si>
    <t>AAI007</t>
  </si>
  <si>
    <t>AAI008</t>
  </si>
  <si>
    <t>AAI009</t>
  </si>
  <si>
    <t>AAI010</t>
  </si>
  <si>
    <t>AAI011</t>
  </si>
  <si>
    <t>AAI012</t>
  </si>
  <si>
    <t>AAI013</t>
  </si>
  <si>
    <t>AAI014</t>
  </si>
  <si>
    <t>AAI015</t>
  </si>
  <si>
    <t>AAI016</t>
  </si>
  <si>
    <t>AAI017</t>
  </si>
  <si>
    <t>AAI018</t>
  </si>
  <si>
    <t>AAI019</t>
  </si>
  <si>
    <t>AAI020</t>
  </si>
  <si>
    <t>AAI021</t>
  </si>
  <si>
    <t>AAI022</t>
  </si>
  <si>
    <t>AAI023</t>
  </si>
  <si>
    <t>AAI024</t>
  </si>
  <si>
    <t>AAI025</t>
  </si>
  <si>
    <t>AAI026</t>
  </si>
  <si>
    <t>AAI027</t>
  </si>
  <si>
    <t>AAI028</t>
  </si>
  <si>
    <t>AAI029</t>
  </si>
  <si>
    <t>AAI030</t>
  </si>
  <si>
    <t>AAI031</t>
  </si>
  <si>
    <t>AAI032</t>
  </si>
  <si>
    <t>AAI033</t>
  </si>
  <si>
    <t>AAI034</t>
  </si>
  <si>
    <t>AAI035</t>
  </si>
  <si>
    <t>AAI036</t>
  </si>
  <si>
    <t>AAI037</t>
  </si>
  <si>
    <t>AAI038</t>
  </si>
  <si>
    <t>AAI039</t>
  </si>
  <si>
    <t>AAI040</t>
  </si>
  <si>
    <t>AAI041</t>
  </si>
  <si>
    <t>AAI042</t>
  </si>
  <si>
    <t>AAI043</t>
  </si>
  <si>
    <t>AAI044</t>
  </si>
  <si>
    <t>AAI045</t>
  </si>
  <si>
    <t>AAI046</t>
  </si>
  <si>
    <t>AAI047</t>
  </si>
  <si>
    <t>AAI048</t>
  </si>
  <si>
    <t>AAI049</t>
  </si>
  <si>
    <t>AAI050</t>
  </si>
  <si>
    <t>AAI051</t>
  </si>
  <si>
    <t>CI001</t>
  </si>
  <si>
    <t>CI002</t>
  </si>
  <si>
    <t>CI003</t>
  </si>
  <si>
    <t>CI004</t>
  </si>
  <si>
    <t>CI005</t>
  </si>
  <si>
    <t>CI006</t>
  </si>
  <si>
    <t>CI007</t>
  </si>
  <si>
    <t>CI008</t>
  </si>
  <si>
    <t>CI009</t>
  </si>
  <si>
    <t>CI010</t>
  </si>
  <si>
    <t>CI011</t>
  </si>
  <si>
    <t>CI012</t>
  </si>
  <si>
    <t>CI013</t>
  </si>
  <si>
    <t>CI014</t>
  </si>
  <si>
    <t>CI015</t>
  </si>
  <si>
    <t>CI016</t>
  </si>
  <si>
    <t>CI017</t>
  </si>
  <si>
    <t>CI018</t>
  </si>
  <si>
    <t>CI019</t>
  </si>
  <si>
    <t>CI020</t>
  </si>
  <si>
    <t>CI021</t>
  </si>
  <si>
    <t>CI022</t>
  </si>
  <si>
    <t>CI023</t>
  </si>
  <si>
    <t>CI024</t>
  </si>
  <si>
    <t>CI025</t>
  </si>
  <si>
    <t>CI026</t>
  </si>
  <si>
    <t>CI027</t>
  </si>
  <si>
    <t>CI028</t>
  </si>
  <si>
    <t>CI029</t>
  </si>
  <si>
    <t>CI030</t>
  </si>
  <si>
    <t>CI031</t>
  </si>
  <si>
    <t>CI032</t>
  </si>
  <si>
    <t>SI001</t>
  </si>
  <si>
    <t>SI002</t>
  </si>
  <si>
    <t>SI003</t>
  </si>
  <si>
    <t>SI004</t>
  </si>
  <si>
    <t>SI005</t>
  </si>
  <si>
    <t>SI006</t>
  </si>
  <si>
    <t>SI007</t>
  </si>
  <si>
    <t>SI008</t>
  </si>
  <si>
    <t>SI009</t>
  </si>
  <si>
    <t>SI010</t>
  </si>
  <si>
    <t>SI011</t>
  </si>
  <si>
    <t>SI012</t>
  </si>
  <si>
    <t>SI013</t>
  </si>
  <si>
    <t>SI014</t>
  </si>
  <si>
    <t>SI015</t>
  </si>
  <si>
    <t>SI016</t>
  </si>
  <si>
    <t>SI017</t>
  </si>
  <si>
    <t>SI018</t>
  </si>
  <si>
    <t>SI019</t>
  </si>
  <si>
    <t>SI020</t>
  </si>
  <si>
    <t>SI021</t>
  </si>
  <si>
    <t>SI022</t>
  </si>
  <si>
    <t>SI023</t>
  </si>
  <si>
    <t>SI024</t>
  </si>
  <si>
    <t>SI025</t>
  </si>
  <si>
    <t>SI026</t>
  </si>
  <si>
    <t>SI027</t>
  </si>
  <si>
    <t>SI028</t>
  </si>
  <si>
    <t>SI029</t>
  </si>
  <si>
    <t>SI030</t>
  </si>
  <si>
    <t>SI031</t>
  </si>
  <si>
    <t>SI032</t>
  </si>
  <si>
    <t>SI033</t>
  </si>
  <si>
    <t>SI034</t>
  </si>
  <si>
    <t>SI035</t>
  </si>
  <si>
    <t>SI036</t>
  </si>
  <si>
    <t>SI037</t>
  </si>
  <si>
    <t>SI038</t>
  </si>
  <si>
    <t>SI039</t>
  </si>
  <si>
    <t>SI040</t>
  </si>
  <si>
    <t>SI041</t>
  </si>
  <si>
    <t>SI042</t>
  </si>
  <si>
    <t>SI043</t>
  </si>
  <si>
    <t>SI044</t>
  </si>
  <si>
    <t>SI045</t>
  </si>
  <si>
    <t>SI046</t>
  </si>
  <si>
    <t>SI047</t>
  </si>
  <si>
    <t>SI048</t>
  </si>
  <si>
    <t>SI049</t>
  </si>
  <si>
    <t>SI050</t>
  </si>
  <si>
    <t>SI051</t>
  </si>
  <si>
    <t>SI052</t>
  </si>
  <si>
    <t>SI053</t>
  </si>
  <si>
    <t>SI054</t>
  </si>
  <si>
    <t>SI055</t>
  </si>
  <si>
    <t>SI056</t>
  </si>
  <si>
    <t>SI057</t>
  </si>
  <si>
    <t>SI058</t>
  </si>
  <si>
    <t>SI059</t>
  </si>
  <si>
    <t>SI060</t>
  </si>
  <si>
    <t>SI061</t>
  </si>
  <si>
    <t>SI062</t>
  </si>
  <si>
    <t>SI063</t>
  </si>
  <si>
    <t>SI064</t>
  </si>
  <si>
    <t>SI065</t>
  </si>
  <si>
    <t>CN001</t>
  </si>
  <si>
    <t>CN002</t>
  </si>
  <si>
    <t>CN003</t>
  </si>
  <si>
    <t>CN004</t>
  </si>
  <si>
    <t>CN005</t>
  </si>
  <si>
    <t>CN006</t>
  </si>
  <si>
    <t>CN007</t>
  </si>
  <si>
    <t>CN008</t>
  </si>
  <si>
    <t>CN009</t>
  </si>
  <si>
    <t>CN010</t>
  </si>
  <si>
    <t>CN011</t>
  </si>
  <si>
    <t>CN012</t>
  </si>
  <si>
    <t>CN013</t>
  </si>
  <si>
    <t>CN014</t>
  </si>
  <si>
    <t>MO001</t>
  </si>
  <si>
    <t>MO002</t>
  </si>
  <si>
    <t>MO003</t>
  </si>
  <si>
    <t>MO004</t>
  </si>
  <si>
    <t>MO005</t>
  </si>
  <si>
    <t>MO006</t>
  </si>
  <si>
    <t>MO007</t>
  </si>
  <si>
    <t>MO008</t>
  </si>
  <si>
    <t>MO009</t>
  </si>
  <si>
    <t>MO010</t>
  </si>
  <si>
    <t>MO011</t>
  </si>
  <si>
    <t>MO012</t>
  </si>
  <si>
    <t>MO013</t>
  </si>
  <si>
    <t>MO014</t>
  </si>
  <si>
    <t>MO015</t>
  </si>
  <si>
    <t>MO016</t>
  </si>
  <si>
    <t>MO017</t>
  </si>
  <si>
    <t>MO018</t>
  </si>
  <si>
    <t>MO019</t>
  </si>
  <si>
    <t>MO020</t>
  </si>
  <si>
    <t>MO021</t>
  </si>
  <si>
    <t>MO022</t>
  </si>
  <si>
    <t>GM001</t>
  </si>
  <si>
    <t>GM002</t>
  </si>
  <si>
    <t>GM003</t>
  </si>
  <si>
    <t>GM004</t>
  </si>
  <si>
    <t>GM005</t>
  </si>
  <si>
    <t>GM006</t>
  </si>
  <si>
    <t>GM007</t>
  </si>
  <si>
    <t>GM008</t>
  </si>
  <si>
    <t>SP001</t>
  </si>
  <si>
    <t>SP002</t>
  </si>
  <si>
    <t>SP003</t>
  </si>
  <si>
    <t>SP004</t>
  </si>
  <si>
    <t>SP005</t>
  </si>
  <si>
    <t>SP006</t>
  </si>
  <si>
    <t>SP007</t>
  </si>
  <si>
    <t>SP008</t>
  </si>
  <si>
    <t>SP009</t>
  </si>
  <si>
    <t>SP010</t>
  </si>
  <si>
    <t>SP011</t>
  </si>
  <si>
    <t>SP012</t>
  </si>
  <si>
    <t>SP013</t>
  </si>
  <si>
    <t>SP014</t>
  </si>
  <si>
    <t>SP015</t>
  </si>
  <si>
    <t>O Participante não disponibiliza em seu site o documento Regras e Parâmetros de Atuação.</t>
  </si>
  <si>
    <t>O Participante não apresentou as ordens que originaram os lançamentos na conta erro para X% da amostra analisada.</t>
  </si>
  <si>
    <t>SU052</t>
  </si>
  <si>
    <t xml:space="preserve">O acesso aos sistemas, bancos de dados e redes – próprios ou adquiridos de terceiros ou da BM&amp;FBOVESPA – deve seguir as seguintes características: Usuário individual e não compartilhado; Estar protegido por senha; Ser concedido de forma a evitar o conflito de interesses. Para isso, o Participante deve definir e documentar, previamente à concessão dos acessos as atividades que, acumuladas e executadas pela mesma pessoa nos sistemas, possam gerar o conflito de interesses; Ser aprovado pelo proprietário da informação; e Ser concedido somente a profissionais que possuam vínculo com o Participante.
O Participante deve administrar os acessos (concessão, alteração e exclusão) para manter as características descritas.
</t>
  </si>
  <si>
    <t>O Participante deve manter integras todas as transmissões de Ordens recebidas dos Clientes pelo prazo mínimo de 5 (cinco) anos, contendo as seguintes informações registradas:
data, horário de início, horário de fim ou duração, ramal telefônico, usuário de origem e de destino.</t>
  </si>
  <si>
    <t>284,447,</t>
  </si>
  <si>
    <t>ICVM 539 Art. 6</t>
  </si>
  <si>
    <t>Art. 6º Quando o cliente ordenar a realização de operações nas situações previstas nos incisos I a III do art. 5º, as pessoas referidas no art. 1º devem, antes da primeira operação com a categoria de valor mobiliário:
I – alertar o cliente acerca da ausência ou desatualização de perfil ou da sua inadequação, com a indicação das causas da divergência; e
3 INSTRUÇÃO CVM Nº 539, DE 13 DE NOVEMBRO DE 2013.
II – obter declaração expressa do cliente de que está ciente da ausência, desatualização ou inadequação de perfil.</t>
  </si>
  <si>
    <t>O Participante não informa o cliente acerca da ausência ou desatualização de perfil ou da sua indadequação antes da primeira operação com a categoria de valor mobiliário.</t>
  </si>
  <si>
    <t>SU053</t>
  </si>
  <si>
    <t>Ausência de aprovação da Política de Segurança das Informações pela alta administração.</t>
  </si>
  <si>
    <t>Ausência de processo de divulgação da Política de Segurança das informações.</t>
  </si>
  <si>
    <t>Os sistemas aplicativos ou bancos de dados possuem ao menos X senhas de conhecimento do mercado.</t>
  </si>
  <si>
    <t>Ausência ou insuficiência de monitoração das atividades realizadas em X% dos bancos de dados acessados por terceiros.</t>
  </si>
  <si>
    <t>Não disponibilização das trilhas de inclusão, alteração e cancelamento de ofertas e ordens de clientes para X% dos sistemas de gerenciamento de ordens (OMS) avaliados.</t>
  </si>
  <si>
    <t>Ausência de parte dos registros nas trilhas de inclusão, alteração e cancelamento de ofertas e de ordens de clientes para X% dos sistemas de gerenciamento de ordens (OMS) avaliados.</t>
  </si>
  <si>
    <t>Insuficiência de parte dos registros nas trilhas de inclusão, alteração e cancelamento de ofertas e de ordens de clientes para X% dos sistemas de gerenciamento de ordens (OMS) avaliados.</t>
  </si>
  <si>
    <t>Ausência de trilha de origem das ofertas (IP do usuário ou forma equivalente) para X% dos sistemas de gerenciamento de ordens (OMS) avaliados.</t>
  </si>
  <si>
    <t>Insuficiência da trilha de auditoria de origem das ofertas (IP do usuário ou forma equivalente) para X% dos sistemas de gerenciamento de ordens (OMS) avaliados.</t>
  </si>
  <si>
    <t>Trilha de auditoria de origem das ofertas (IP do usuário ou forma equivalente) com período de retenção inferior ao exigido na norma para X% dos sistemas de gerenciamento de ordens (OMS) avaliados.</t>
  </si>
  <si>
    <t>Ausência de parte dos registros nas trilhas de auditoria de origem das ofertas (IP do usuário ou forma equivalente) para X% dos sistemas de gerenciamento de ordens (OMS) avaliados. Ausência de parte dos registros acima de 61% será considerada como ausência de trilha.</t>
  </si>
  <si>
    <t>RB 134/2015 e RB 137/2015</t>
  </si>
  <si>
    <t>264,428,425,</t>
  </si>
  <si>
    <t>Não disponibilização pelo Participante de informações a todos os seus clientes sobre práticas de segurança da informação.</t>
  </si>
  <si>
    <t>Ausência de processo para administração de acessos (concessão, alteração e exclusão) da rede, sistemas e banco de dados.</t>
  </si>
  <si>
    <t>Não disponibilização de ao menos uma lista de acessos de usuário ou perfil de acessos para ao menos um sistema.</t>
  </si>
  <si>
    <t>Utilização de usuário(s) genérico(s) para os sistemas de negociação (gerenciamento de ordens/ofertas).</t>
  </si>
  <si>
    <t>Utilização do(s) usuário(s) desligados(s) para os sistemas de negociação (gerenciamento de ordens/ofertas).</t>
  </si>
  <si>
    <t xml:space="preserve">Ausência de definição das atividades que acumuladas e executadas pela mesma pessoa nos sistemas possam gerar o conflito de interesses, ou a não utilização do documento que elenca as atividades que podem gerar conflitos de interesses no processo de administração de acesso. </t>
  </si>
  <si>
    <t>Utilização de usuário(s) com acessos incompatíveis com o documento que elenca as atividades que, acumuladas e executadas pela mesma pessoa nos sistemas, possam gerar o conflito de interesses, com a função desempenhada, ou com o levantamento validado para os sistemas avaliados.</t>
  </si>
  <si>
    <t>Todos os usuários da rede possuem acesso de edição ao diretório utilizado para armazenar os saldos de contas de custódia utilizados na interface do sistema CBLCNet com o sistema Sinacor (MTA) ou no diretório utilizado para armazenar extrato de conta corrente de clientes no sistema Sinacor (Tesouraria).</t>
  </si>
  <si>
    <t>Acesso de colaborador em ferramentas de negociação configurado para utilizar o acesso/código de outro colaborador para envio de ofertas.</t>
  </si>
  <si>
    <t>Pessoas sem vínculo com o Participante utilizando usuário de colaborador na rede ou nos sistemas avaliados (exceto de negociação).</t>
  </si>
  <si>
    <t>Pessoas sem vínculo com o Participante utilizando usuário de colaborador nos sistemas de negociação avaliados.</t>
  </si>
  <si>
    <t>Sistema de gerenciamento de ordens (OMS) com erro de configuração de sessão.</t>
  </si>
  <si>
    <t xml:space="preserve">Acessos de clientes em sistemas de negociação originados de ambientes onde é vedada a presença de clientes, como mesa de operações, ambiente de operações de escritórios de agentes autônomos de investimentos, etc. </t>
  </si>
  <si>
    <t>Insuficiência de parte dos registros nas trilhas de auditoria de origem das ofertas (IP do usuário ou forma equivalente) para X% dos sistemas de gerenciamento de ordens (OMS) avaliados. Insuficiência de parte dos registros acima de 61% será considerada como trilha insuficiente.</t>
  </si>
  <si>
    <t>Ausência de divulgação do procedimento de contingência em casos de suspensões no atendimento pela internet.</t>
  </si>
  <si>
    <t>Ausência de Plano de Continuidade de Negócios formalizado.</t>
  </si>
  <si>
    <t>O Plano de Continuidade de Negócios formalizado pelo Participante não contempla todos os elementos mínimos requeridos para atender à estratégia definida.</t>
  </si>
  <si>
    <t>Ausência ou insuficiência de estratégia adotada para atender a liquidação (com a BM&amp;FBOVESPA ou com os clientes) em caso de indisponibilidade da infraestrutura principal.</t>
  </si>
  <si>
    <t>Ausência ou insuficiência de estratégia adotada para atender a atualização de posições em caso de indisponibilidade da infraestrutura principal.</t>
  </si>
  <si>
    <t>Infraestrutura de contingência incompleta e não atende a atualização de posições em caso de indisponibilidade da infraestrutura principal.</t>
  </si>
  <si>
    <t>Ausência de testes do Plano de Continuidade de Negócios (ou ausência de evidências da realização dos testes), considerando frequência mínima anual.</t>
  </si>
  <si>
    <t>Ausência de testes do Plano de Continuidade de Negócios (ou ausência de evidências da realização dos testes), para um dos objetivos de continuidade (liquidação ou atualização de posição), considerando frequência mínima anual.</t>
  </si>
  <si>
    <t>Insuficiência do teste do Plano de Continuidade de Negócios (não contemplou algum sistema ou recurso ou o teste não considerou o cenário mínimo de indisponibilidade total da infraestrutura principal).</t>
  </si>
  <si>
    <t>Ausência de X% dos sistemas avaliados no processo de gestão de mudanças.</t>
  </si>
  <si>
    <t>Falha de aderência ao processo de gestão de mudanças para X% da amostra selecionada.</t>
  </si>
  <si>
    <t>Ausência de ambiente (desenvolvimento ou testes) segregado ao de produção ou testes realizados diretamente em produção para X% dos sistemas avaliados.</t>
  </si>
  <si>
    <t>Ausência de homologação das atualizações de segurança em sistemas antes da aplicação em produção.</t>
  </si>
  <si>
    <t>Ausência de processo de atualização técnica e de segurança em sistemas utilizados.</t>
  </si>
  <si>
    <t>GM009</t>
  </si>
  <si>
    <t>Ausência de manutenção periódica de ao menos um sistema utilizado para gravação de ordem.</t>
  </si>
  <si>
    <t>Ausência de monitoração contínua de ao menos um sistema utilizado para gravação de ordem no período avaliado.</t>
  </si>
  <si>
    <t>O escopo de gravação de ordem não contempla pelo menos um colaborador que recebe ordens.</t>
  </si>
  <si>
    <t>Ausência de controles de integridade ou totalidade dos registros de ordens para pelo menos um canal utilizado.</t>
  </si>
  <si>
    <t>Ausência de acordo formalizado para pelo menos um serviço de TI.</t>
  </si>
  <si>
    <t>Falha no processo de divulgação da Política de Segurança das Informações aos funcionários, colaboradores ou prepostos.</t>
  </si>
  <si>
    <t>Dados de usuário e senha de sistemas armazenados em local com acesso indevido (exemplo: arquivo de senhas na rede com acesso de diversos usuários).</t>
  </si>
  <si>
    <t>Ausência de definição ou de participação do proprietário da informação no processo de administração de acessos (concessão, alteração e exclusão) da rede, sistemas ou bancos de dados.</t>
  </si>
  <si>
    <t>Infraestrutura de contingência incompleta e não atende a liquidação (com a BM&amp;FBOVESPA ou com os clientes) em caso de indisponibilidade da infraestrutura principal.</t>
  </si>
  <si>
    <t>Insuficiência do processo de gestão de mudanças. 
O processo não contempla alguma(s) das etapas mínimas requeridas na norma, como testes em ambiente segregado ao de produção ou aprovação dos responsáveis antes da aplicação da mudança em produção.</t>
  </si>
  <si>
    <t>Ausência de atualizações (ou não fornecimento de evidências) em sistemas utilizados em X% das estações de trabalho e servidores selecionados.</t>
  </si>
  <si>
    <t>Períodos de indisponibilidade de algum sistema de gravação de ordem sem providência para garantir o funcionamento contínuo do sistema.</t>
  </si>
  <si>
    <t>Insuficiência dos registros das ordens recebidas por pelo menos um canal utilizado para recebimento de ordens. Não registra data, horário de início, horário de fim ou duração, ramal telefônico, ou usuário de origem ou de destino.</t>
  </si>
  <si>
    <t>Recebimento de ordem por meio de um canal não previsto no escopo de gravação de canais de recebimento de ordens.</t>
  </si>
  <si>
    <t>Instalação de softwares não homologados ou sem licença de uso.</t>
  </si>
  <si>
    <t>Insuficiência em X% dos acordos formais dos serviços de TI avaliados. Ausência de SLA definido, ausência de termo de confidencialidade das informações ou contratos vencidos.</t>
  </si>
  <si>
    <t>Ausência de monitoramento ou monitoramento parcial de X% dos sistemas de negociação oferecidos aos clientes.</t>
  </si>
  <si>
    <t>Ausência de ferramenta ou de monitoração preventiva da infraestrutura de TI.</t>
  </si>
  <si>
    <t>Monitoramento preventivo parcial da disponibilidade, da capacidade, ou do desempenho de servidores da infraestrutura de TI.</t>
  </si>
  <si>
    <t>O Perfil de Investimento é atribuído/alterado sem considerar os critérios definidos pelo Participante para X% dos seus clientes de varejo analisados pela auditoria.</t>
  </si>
  <si>
    <t>Acesso administrativo em ferramentas de negociação (pelo menos permissão para gerenciamento de usuários) por colaborador com acesso em desacordo com o documento/processo que elenca as atividades que podem gerar conflitos de interesses ou com acesso divergente ao levantamento validado das funções/acessos que os colaboradores deveriam ter nos sistemas.</t>
  </si>
  <si>
    <t>Utilização do(s) acesso(s) administrativo(s) em ferramentas de negociação por colaborador com acesso em desacordo com o documento/processo que elenca as atividades que podem gerar conflitos de interesses ou com acesso divergente ao levantamento validado das funções/acessos que os colaboradores deveriam ter nos sistemas.</t>
  </si>
  <si>
    <t>Colaborador(es) utilizando usuário ou código de operador de outro colaborador  nos sistemas de negociação (gerenciamento de ofertas/ordens) avaliados, usuários compartilhados ou utilização de acesso a sistemas cujo responsável estava ausente.</t>
  </si>
  <si>
    <t>Insuficiência do documento/processo que elenca as atividades que podem gerar conflitos de interesses, ou seja, não é aplicável para parte dos colaboradores/sistemas do Participante, não elenca o nível de função, não contempla algum conflito, ou diverge do levantamento validado das funções/acessos que os colaboradores deveriam ter nos sistemas.</t>
  </si>
  <si>
    <t>Ausência de controle de acesso físico, de controles ambientais ou de controles de combate a incêndio nas instalações de armazenamento externo de backups.</t>
  </si>
  <si>
    <t>Ausência da realização de backup dos dados de X% dos sistemas avaliados para pelo menos um dia da amostra.</t>
  </si>
  <si>
    <t>O escopo de backup de dados dos sistemas não contempla todos os dados/sistemas necessários para continuar os negócios. Essa situação será considerada também em caso(s) de período(s) de backup não identificado(s).</t>
  </si>
  <si>
    <t>O escopo de backup de canais de recebimento de ordens não contempla todos os canais de recebimento de ordens. Essa situação será considerada também em caso(s) de período(s) de backup não identificado(s).</t>
  </si>
  <si>
    <t>A frequência do backup dos dados não é diária para ao menos um sistema necessário para continuar os negócios.</t>
  </si>
  <si>
    <t>A frequência do backup não é diária para ao menos um canal de recebimento de ordens.</t>
  </si>
  <si>
    <t>Ausência de monitoração ou de procedimento de registro/solução de erros da execução de backup do(s) canal(ais) de recebimento de ordens avaliado(s).</t>
  </si>
  <si>
    <t>Falha da monitoração ou ausência do procedimento de registro/solução de erros da execução dos backups dos dados de X% do(s) sistema(s) avaliado(s).</t>
  </si>
  <si>
    <t>Ausência de envio, com frequência diária, do backup dos dados dos sistemas para armazenagem em local externo às instalações principais.</t>
  </si>
  <si>
    <t>X% dos sistemas avaliados com período de retenção do backup inferior ao exigido (05 anos).</t>
  </si>
  <si>
    <t>O Participante deve possuir procedimentos e rotinas de backup de dados e de voz necessários para continuar os negócios e atender à legislação e regulamentação vigentes, que garantam a disponibilidade das informações,  que sejam documentados e de pleno conhecimento do pessoal responsável pelo processo, que definam, no mínimo, as seguintes diretrizes: Responsáveis; Escopo; Frequência; Método (ferramenta); Monitoração; Testes (periodicidade, escopo, resultado); Local de armazenagem (acessos, controles ambientais); Controles no transporte das mídias; Período de retenção das mídias; Inventário das mídias.</t>
  </si>
  <si>
    <t>MO023</t>
  </si>
  <si>
    <t>MO024</t>
  </si>
  <si>
    <t>MO025</t>
  </si>
  <si>
    <t>MO026</t>
  </si>
  <si>
    <t>Ausência de trilha de inclusão, alteração e cancelamento de ofertas e ordens de clientes de X% dos sistemas de gerenciamento de ordens (OMS) avaliados.</t>
  </si>
  <si>
    <t>Insuficiência de trilha de inclusão, alteração e cancelamento de ofertas e ordens de clientes de X% dos sistemas de gerenciamento de ordens (OMS) avaliados.</t>
  </si>
  <si>
    <t>Trilha de inclusão, alteração e cancelamento de ofertas e ordens de clientes com período de retenção inferior ao exigido na norma de X% dos sistemas de gerenciamento de ordens (OMS) avaliados.</t>
  </si>
  <si>
    <t>Não disponibilização (não é possível extrair) das trilhas de origem das ofertas (IP do usuário ou forma equivalente) para X% dos sistemas de gerenciamento de ordens (OMS) avaliados.</t>
  </si>
  <si>
    <t>Ausência de processo de backup de canais de recebimento de ordens. 
Nessa situação, também serão apontados os itens: Ausência de monitoração ou de procedimento de registro/solução de erros da execução de backup do(s) canal(ais) de recebimento de ordens avaliado(s); Ausência de testes periódicos de recuperação das informações em cópias de segurança (backup) para pelo menos um sistema ou canal de recebimento de ordens; Ausência de envio, com frequência diária, do backup dos canais de recebimento de ordens para armazenagem em local externo às instalações principais.</t>
  </si>
  <si>
    <t>Ausência de envio, com frequência diária, do backup do(s) canal(ais) de recebimento de ordens para armazenagem em local externo às instalações principais.</t>
  </si>
  <si>
    <t>Ausência de inventário de softwares homologados.</t>
  </si>
  <si>
    <t>Ausência de monitoração ou de procedimento de registro/solução de erros da execução de backup dos dados do(s) sistema(s) avaliado(s).</t>
  </si>
  <si>
    <t>Ausência de processo de gestão de mudanças. Nessa situação, também serão pontuados, com percentagem máxima (100%), os seguintes itens: Ausência de X% dos sistemas avaliados no processo de gestão de mudanças; Falha de aderência ao processo de gestão de mudanças para X% da amostra selecionada.</t>
  </si>
  <si>
    <t>ICVM 505 Art. 8</t>
  </si>
  <si>
    <t>Sem prejuízo das responsabilidades aplicáveis ao intermediário nos termos desta Instrução, a elaboração e manutenção de cadastros de clientes podem, mediante aprovação da CVM, ser realizadas de maneira centralizada pelas entidades administradoras de mercado organizado, pelas entidades de compensação e liquidação e pelas entidades representativas de participantes do mercado.</t>
  </si>
  <si>
    <t>Identificamos que X% dos clientes analisados realizaram operações sem estarem previamente cadastrados.</t>
  </si>
  <si>
    <t>O Participante não obtém declaração expressa de que o cliente está ciente da ausência ou desatualização de seu perfil.</t>
  </si>
  <si>
    <t>ICVM 505 Art. 12 § Único</t>
  </si>
  <si>
    <t>Todas as ordens devem ser registradas, identificando-se o horário do seu recebimento, o cliente que as tenha emitido e as condições para a sua execução.</t>
  </si>
  <si>
    <t>As Regras e Parâmetros de Atuação não foram encaminhadas à BM&amp;FBOVESPA (Diretoria de Relacionamento com Distribuidores) e à BSM, no prazo estipulado pela regulamentação vigente.</t>
  </si>
  <si>
    <t>O sistema de cadastro eletrônico do Participante não valida todos os dados e informações requeridos pela regulamentação aplicável.</t>
  </si>
  <si>
    <t>O sistema de cadastro eletrônico do Participante não valida parte dos dados e informações requeridos pela regulamentação aplicável.</t>
  </si>
  <si>
    <t>X% dos parâmetros de senha da rede e dos sistemas internos avaliados não estão de acordo com o mínimo requerido.</t>
  </si>
  <si>
    <t>Ausência de testes periódicos de recuperação das informações em cópias de segurança (backup) para pelo menos um sistema ou canal de recebimento de ordens.</t>
  </si>
  <si>
    <t xml:space="preserve">Ausência da realização de backup de X% dos canais de recebimento de ordens avaliados para pelo menos um dia da amostra. 
Cálculo = (Somatória das formas de recebimento de ordens relativas a voz ou mensageria que possuem exceção) / (somatória das formas de recebimento de ordens relativas a voz ou mensageria nas localidades avaliadas: Matriz, Filiais, AAIs, Salas de Ações, etc.)
</t>
  </si>
  <si>
    <t>Falha da monitoração ou ausência do procedimento de registro/solução de erros da execução dos backups de X% dos canal(ais) de recebimento  de ordens avaliado(s). Cálculo = (Somatória das formas de recebimento de ordens relativas a voz ou mensageria que possuem exceção) / (Somatória das formas de recebimento de ordens relativas a voz ou mensageria nas localidades avaliadas: Matriz, Filiais, AAIs, Salas de Ações, etc.)</t>
  </si>
  <si>
    <t>X% dos canais de recebimento de ordens avaliados com período de retenção do backup inferior ao exigido (05 anos). Cálculo = (Somatória das formas de recebimento de ordens relativas a voz ou mensageria que possuem exceção) / (Somatória das formas de recebimento de ordens relativas a voz ou mensageria nas localidades avaliadas: Matriz, Filiais, AAIs, Salas de Ações, etc.)</t>
  </si>
  <si>
    <t xml:space="preserve">Falhas dos critérios mínimos do canal de relacionamento eletrônico utilizado apenas para consulta. </t>
  </si>
  <si>
    <t>Falhas em X critérios de segurança do canal de relacionamento eletrônico utilizado para transações. Cálculo = (Quantidade de critérios de segurança com exceção) / (Quantidade de canais de relacionamento eletrônico avaliados)</t>
  </si>
  <si>
    <t>X usuários genéricos para os sistemas avaliados. Cálculo = (Quantidade de usuários genéricos) / (Quantidade de sistemas aplicativos avaliados)</t>
  </si>
  <si>
    <t>X colaboradores desligados com acesso ativo aos sistemas avaliados. Cálculo = (Quantidade de colaboradores desligados) / (Quantidade de sistemas aplicativos avaliados)</t>
  </si>
  <si>
    <t>X colaboradores com acesso em desacordo com o documento/processo que elenca as atividades que podem gerar conflitos de interesses, com a função desempenhada,  com o levantamento validado ou com acesso conflitante para os sistemas avaliados. 
Cálculo = (Quantidade de colaboradores com acesso indevido) / (Quantidade de sistemas aplicativos avaliados)</t>
  </si>
  <si>
    <t>Acesso para inserção de ofertas em sistemas de negociação (gerenciamento de ofertas/ordens) por colaborador com acesso em desacordo com o documento/processo que elenca as atividades que podem gerar conflitos de interesses ou divergente ao levantamento validado das funções/acessos que deveriam ter nos sistemas.</t>
  </si>
  <si>
    <t>Utilização de usuário(s) por colaborador com acesso em desacordo com o documento/processo que elenca as atividades que podem gerar conflitos de interesses ou divergente ao levantamento validado das funções/acessos que deveriam ter nos sistemas, para inserir ofertas.</t>
  </si>
  <si>
    <t>Ausência, em ao menos uma localidade, de mecanismos de proteção da rede corporativa (firewall).</t>
  </si>
  <si>
    <t>Ausência ou insuficiência, em ao menos uma localidade, do monitoramento dos mecanismos de proteção da rede corporativa.</t>
  </si>
  <si>
    <t>Ausência de controle de acesso físico ao ambiente de ao menos um CPD.</t>
  </si>
  <si>
    <t>Insuficiência ou falhas no controle de acesso físico ao ambiente de ao menos um CPD.</t>
  </si>
  <si>
    <t>Ausência ou falhas nos controles de prevenção a incêndio no ambiente de ao menos um CPD.</t>
  </si>
  <si>
    <t>Ausência ou falhas nos controles de fontes alternativas de energia no ambiente de ao menos um CPD.</t>
  </si>
  <si>
    <t>Presença de materiais de fácil combustão no ambiente de ao menos um CPD.</t>
  </si>
  <si>
    <t>Falhas em X% da amostra selecionada para teste de Antivírus em estações de trabalho e servidores analisados.</t>
  </si>
  <si>
    <t>Identificamos que X dos clientes ativos receberam depósitos de numerário e cheques de terceiros em suas contas-correntes.</t>
  </si>
  <si>
    <t>Identificamos que X dos clientes ativos realizaram transferências de numerário e cheques para terceiros de suas conta-correntes.</t>
  </si>
  <si>
    <t>Identificamos que X dos clientes ativos realizaram depósitos de numerários em espécie em suas contas-correntes.</t>
  </si>
  <si>
    <t>Identificamos que X dos clientes ativos realizaram retiradas de numerários em espécie de suas contas-correntes.</t>
  </si>
  <si>
    <t>Identificamos que X dos clientes ativos realizaram transferências bancárias emitidas para conta-corrente de cliente não identificada previamente em seu cadastro.</t>
  </si>
  <si>
    <t>Identificamos que X dos clientes ativos realizaram transferências internas.</t>
  </si>
  <si>
    <t>Identificamos registros de valores que não estão relacionados ao objeto social do Participante na conta corrente de X dos clientes ativos.</t>
  </si>
  <si>
    <t>297,</t>
  </si>
  <si>
    <t>328,</t>
  </si>
  <si>
    <t>LI037</t>
  </si>
  <si>
    <t>LI038</t>
  </si>
  <si>
    <t>LI039</t>
  </si>
  <si>
    <t>LI040</t>
  </si>
  <si>
    <t>LI041</t>
  </si>
  <si>
    <t>LI042</t>
  </si>
  <si>
    <t>LI043</t>
  </si>
  <si>
    <t>Ausência de processo de backup dos dados dos sistemas escopo. Nessa situação, também serão apontados os itens:  Ausência de monitoração ou de procedimento de registro/solução de erros da execução de backup do(s) sistema(s) avaliado(s); Ausência de testes periódicos de recuperação das informações em cópias de segurança (backup) para pelo menos um sistema ou canal de recebimento de ordens; Ausência de envio, com frequência diária, do backup dos dados dos sistemas para armazenagem em local externo às instalações principais.</t>
  </si>
  <si>
    <t>Ausência de processo de homologação ou de licença de uso de softwares ou ausência de verificação de softwares instalados em confronto com os softwares homologados e licenças adquiridas.</t>
  </si>
  <si>
    <t>Incisos II a V do art. 3º-A da ICVM 301</t>
  </si>
  <si>
    <t>Não há procedimentos e controles internos para identificar clientes que se tornaram pessoas politicamente expostas após o início do relacionamento com o Participante.</t>
  </si>
  <si>
    <t>Das boletas físicas apresentadas, X% não contém a assinatura do cliente e, portanto, não foram consideradas como ordens de negócios executados.</t>
  </si>
  <si>
    <t>O Participante não identificou e consequentemente não analisou X% dos alertas identificados pela BSM, conforme seus critérios referentes ao inciso I.</t>
  </si>
  <si>
    <t>O Participante não identificou e consequentemente não analisou X% dos alertas identificados pela BSM, conforme seus critérios referentes ao inciso II.</t>
  </si>
  <si>
    <t>O Participante não identificou e consequentemente não analisou X% dos alertas identificados pela BSM, conforme seus critérios referentes ao inciso III.</t>
  </si>
  <si>
    <t>O Participante não identificou e consequentemente não analisou X% dos alertas identificados pela BSM, conforme seus critérios referentes ao inciso IV.</t>
  </si>
  <si>
    <t>O Participante não identificou e consequentemente não analisou X% dos alertas identificados pela BSM, conforme seus critérios referentes ao inciso V.</t>
  </si>
  <si>
    <t>O Participante não identificou e consequentemente não analisou X% dos alertas identificados pela BSM, conforme seus critérios referentes ao inciso VI.</t>
  </si>
  <si>
    <t>O Participante não identificou e consequentemente não analisou X% dos alertas identificados pela BSM, conforme seus critérios referentes ao inciso VII.</t>
  </si>
  <si>
    <t>O Participante não identificou e consequentemente não analisou X% dos alertas identificados pela BSM, conforme seus critérios referentes ao inciso VIII.</t>
  </si>
  <si>
    <t>O Participante não identificou e consequentemente não analisou X% dos alertas identificados pela BSM, conforme seus critérios referentes ao inciso IX.</t>
  </si>
  <si>
    <t>O Participante não identificou e consequentemente não analisou X% dos alertas identificados pela BSM, conforme seus critérios referentes ao inciso X.</t>
  </si>
  <si>
    <t>O Participante não identificou e consequentemente não analisou X% dos alertas identificados pela BSM, conforme seus critérios referentes ao inciso XI.</t>
  </si>
  <si>
    <t>O Participante não identificou e consequentemente não analisou X% dos alertas identificados pela BSM, conforme seus critérios referentes ao inciso XII.</t>
  </si>
  <si>
    <t>O Participante não identificou e consequentemente não analisou X% dos alertas identificados pela BSM, conforme seus critérios referentes ao inciso XIII.</t>
  </si>
  <si>
    <t>O Participante não identificou e consequentemente não analisou X% dos alertas identificados pela BSM, conforme seus critérios referentes ao inciso XIV.</t>
  </si>
  <si>
    <t>O Participante não identificou e consequentemente não analisou X% dos alertas identificados pela BSM, conforme seus critérios referentes ao inciso XV.</t>
  </si>
  <si>
    <t>O Participante não identificou e consequentemente não analisou X% dos alertas identificados pela BSM, conforme seus critérios referentes ao inciso XVI.</t>
  </si>
  <si>
    <t>OR080</t>
  </si>
  <si>
    <t>Os critérios adotados para a definição ou alteração dos perfis de investimento não consideram as informações mínimas requeridas.</t>
  </si>
  <si>
    <t>Alteração de informações cadastrais sem ordem expressa do cliente para x% dos clientes analisados.</t>
  </si>
  <si>
    <t>O Participante não obtém declaração expressa de que o cliente está ciente da ausência, desatualização ou inadequação de perfil.</t>
  </si>
  <si>
    <t>SU054</t>
  </si>
  <si>
    <t>SU055</t>
  </si>
  <si>
    <t>O Participante deve comunicar ao Cliente as operações realizadas em desacordo com seu Perfil de Investimento até o último dia útil do mês subsequente ao mês em que ocorreram tais operações desde que haja manifestação contrária do Cliente.</t>
  </si>
  <si>
    <t>153,314,319,</t>
  </si>
  <si>
    <t>155,318,</t>
  </si>
  <si>
    <t>Divergência na conciliação entre os valores financiados com os ativos financiados.</t>
  </si>
  <si>
    <t>CM022</t>
  </si>
  <si>
    <t>O e-mail/usuário utilizado nas transmissões de ordens não constava ou estava divergente do informado no cadastro do cliente em X% das ordens analisadas.</t>
  </si>
  <si>
    <t>X usuários não autorizados no cadastro do cliente que inseriram ofertas nos sistemas de gerenciamento de ordens (OMS).</t>
  </si>
  <si>
    <t>X% dos agentes autônomos de investimento contratados pelo Participante, analisados pela auditoria, atuando como procurador ou gestor do cliente.</t>
  </si>
  <si>
    <t>OR081</t>
  </si>
  <si>
    <t>X% da amostra de AAI analisada indica em seu site que a relação dele com o Participante é de “parceria”, “associada”, “afiliada”, dificultando a compreensão da natureza do vínculo.</t>
  </si>
  <si>
    <t>Os critérios adotados para a definição ou alteração dos perfis de investimento não consideram X% das informações mínimas requeridas para seus clientes de varejo.</t>
  </si>
  <si>
    <t>Os critérios adotados para a definição ou alteração dos perfis de investimento não consideram X% das informações mínimas requeridas para parte de seus clientes de varejo.</t>
  </si>
  <si>
    <t>Ausência de pelo menos uma trilha de auditoria de X% dos sistemas avaliados (exceto trilhas de inclusão, alteração, cancelamento ou de origem de ofertas dos sistemas de gerenciamento de ordens (OMS)).</t>
  </si>
  <si>
    <t>Insuficiência (data/hora, usuário ou evento) de pelo menos uma das trilhas de auditoria em X% dos sistemas avaliados (exceto trilhas de inclusão, alteração, cancelamento ou de origem de ofertas dos sistemas de gerenciamento de ordens (OMS)).</t>
  </si>
  <si>
    <t>Trilha de auditoria com período de retenção inferior ao exigido na norma para X% dos sistemas avaliados (exceto trilhas de inclusão, alteração, cancelamento ou de origem de ofertas dos sistemas de gerenciamento de ordens (OMS)).</t>
  </si>
  <si>
    <t>Utilização de usuário(s) genérico(s) para os sistemas (exceto de gerenciamento de ordens (OMS)).</t>
  </si>
  <si>
    <t>Utilização do(s) usuário(s) desligado(s) para os sistemas (exceto de gerenciamento de ordens (OMS)).</t>
  </si>
  <si>
    <t>Colaborador(es) utilizando usuário de outro colaborador na rede, nos sistemas avaliados (exceto de gerenciamento de ordens (OMS)), usuários compartilhados ou utilização de acesso a sistemas cujo responsável estava ausente.</t>
  </si>
  <si>
    <t>O Participante não mantém qualquer registro das análises das operações para as quais foram identificados indícios de lavagem de dinheiro e que fundamentaram a decisão de não efetuar a comunicação aos órgãos competentes.</t>
  </si>
  <si>
    <t>ICVM 301 Art. 7 § 5º</t>
  </si>
  <si>
    <t>Os registros das conclusões de suas análises acerca de operações ou propostas que fundamentaram a decisão de efetuar, ou não, as comunicações de que trata o caput devem ser mantidas pelo prazo de 5 (cinco) anos, ou por prazo superior por determinação expressa da CVM, em caso de processo administrativo.</t>
  </si>
  <si>
    <t>O Participante não entregou documento que evidenciasse atribuição/alteração de perfil conforme critérios por ele definidos, para X% dos seus clientes de varejo analisados pela auditoria.</t>
  </si>
  <si>
    <t>Das boletas físicas apresentadas, x% não apresentam informações exigidas pela regulamentação.</t>
  </si>
  <si>
    <t>O Participante atribui/altera compulsoriamente/sem a concordância do cliente o perfil de investimento de todos os clientes de varejo.</t>
  </si>
  <si>
    <t>O Participante atribui/altera compulsoriamente/sem a concordância do cliente o perfil de investimento de parte dos clientes de varejo.</t>
  </si>
  <si>
    <t>O Participante atribuiu/alterou compulsoriamente/sem a concordância do cliente o perfil de investimento para X% da amostra dos clientes de varejo analisados pela auditoria.</t>
  </si>
  <si>
    <t>Art. 12 ICVM 505</t>
  </si>
  <si>
    <t>Art. 12.  O intermediário somente pode executar ordens transmitidas por:
I – escrito;
II – telefone e outros sistemas de transmissão de voz; ou
III – sistemas eletrônicos de conexões automatizadas.
Parágrafo único. Todas as ordens devem ser registradas, identificando-se o horário do seu recebimento, o cliente que as tenha emitido e as condições para a sua execução.</t>
  </si>
  <si>
    <t xml:space="preserve">X usuários não autorizados que inseriram ofertas nos sistemas de gerenciamento de ordens (OMS) utilizando sessões em desacordo com a regulamentação. </t>
  </si>
  <si>
    <t>Ausência ou falha no envio/armazenamento diário de backup dos dados para local externo às instalações principais para X% dos sistemas.</t>
  </si>
  <si>
    <t>Ausência ou falha no envio/armazenamento diário de backup para local externo às instalações principais para X% dos canais de recebimento de ordens. Cálculo = (Somatória das formas de recebimento de ordens relativas a voz ou mensageria que possuem exceção) / (Somatória das formas de recebimento de ordens relativas a voz ou mensageria nas localidades avaliadas: Matriz, Filiais, AAIs, Salas de Ações, etc.)</t>
  </si>
  <si>
    <t>X usuário(s) em que o Participante não demonstrou vínculo do responsável para sistemas avaliados. Cálculo = (Quantidade de usuários sem vínculo) / (Quantidade de sistemas aplicativos e de negociação avaliados).</t>
  </si>
  <si>
    <t>Utilização de usuário(s) em que o Participante não demonstrou vínculo do responsável para os sistemas (exceto de gerenciamento de ordens (OMS)).</t>
  </si>
  <si>
    <t>Utilização de X usuário(s) em que o Participante não demonstrou vínculo do responsável para os sistemas de negociação (gerenciamento de ofertas/ordens).</t>
  </si>
  <si>
    <t>O Participante não informou X% dos clientes analisados acerca da ausência ou desatualização de perfil ou da sua inadequação antes da primeira operação com a categoria de valor mobiliário.</t>
  </si>
  <si>
    <t>O Participante não obteve declaração expressa de que X% dos clientes analisados estão cientes da ausência, desatualização ou inadequação de perfil.</t>
  </si>
  <si>
    <t>Profissional que é sócio de empresa de AAI, viculado ao Participante, e também é sócio de empresa de prestação de serviço de administração de carteira de valores mobiliarios em X% dos agentes autônomos de investimento analisados.</t>
  </si>
  <si>
    <t>Identificação de erros, incorreções ou ausência de informações mandatórias nos registros das ordens do Participante.</t>
  </si>
  <si>
    <t>AAI052</t>
  </si>
  <si>
    <t>Ausência/falha no controle de temperatura/umidade ou na manutenção do ar condicionado no ambiente de ao menos um CPD.</t>
  </si>
  <si>
    <t>O Contrato do Participante com a instituição intermediária estrangeira não possui as cláusulas mínimas exigidas pela regulamentação para X% dos clientes não residentes cadastrados na forma simplificada analisados.</t>
  </si>
  <si>
    <t>Descreve conteúdo e informações constantes na Matriz, conforme definições estabelecidas pelo Comunicado Externo 1/2016-BSM.</t>
  </si>
  <si>
    <r>
      <t xml:space="preserve">Demonstra </t>
    </r>
    <r>
      <rPr>
        <u/>
        <sz val="11"/>
        <color theme="1"/>
        <rFont val="Calibri"/>
        <family val="2"/>
        <scheme val="minor"/>
      </rPr>
      <t>Nota Final do Processo</t>
    </r>
    <r>
      <rPr>
        <sz val="11"/>
        <color theme="1"/>
        <rFont val="Calibri"/>
        <family val="2"/>
        <scheme val="minor"/>
      </rPr>
      <t xml:space="preserve"> para cada um dos processos avaliados na Auditoria Operacional do Participante (coluna "RELATÓRIO"), conforme itens III e IV do Anexo II ao Comunicado Externo 1/2016-BSM.</t>
    </r>
  </si>
  <si>
    <t>Peso do Objetivo de Controle, conforme item I (a) do Anexo II ao Comunicado Externo 1/2016-BSM.</t>
  </si>
  <si>
    <t>Nota do Item Auditado, atribuída à não conformidade com Objetivo de Controle, conforme item I (b) do Anexo II ao Comunicado Externo 1/2016-BSM.</t>
  </si>
  <si>
    <t>Indicação da não conformidade no relatório da Auditoria Operacional realizada no Participante (Sim/Não).</t>
  </si>
  <si>
    <t>Critério utilizado para quantificar a não conformidade, quando aplicável.</t>
  </si>
  <si>
    <t>Código de referência para cada não conformidade com o Objetivo de Controle.</t>
  </si>
  <si>
    <t>Forma de preenchimento da matriz: Para cada apontamento correspondente ao item do relatório de auditoria operacional, preencher o campo “Relatório” como Sim e, quando aplicável, preencher o campo “Nº/%/R$ Deficiências” com a quantidade de exceções apontadas, conforme descrição do apontamento.</t>
  </si>
  <si>
    <t>Descrição da não conformidade com base no Objetivo de Controle do processo.</t>
  </si>
  <si>
    <t>Ao menos um CPD não é mantido em ambiente exclusivo ou parte da infraestrutura não está no CPD com controles ambientais.</t>
  </si>
  <si>
    <t>Transferência de custódia solicitada pelo cliente não realizada em prazo máximo de 2 dias úteis em X% da amostra analisada.</t>
  </si>
  <si>
    <t>RB079/2015</t>
  </si>
  <si>
    <t>O Participante deve realizar a transferência dos valores mobiliários, bem como dos eventuais direitos e ônus a eles atribuídos, a outro custodiante indicado pelo Cliente, no prazo máximo de 2 (dois) dias úteis contados do recebimento, pelo Participante, do requerimento válido formulado pelo Cliente, sendo observados, em qualquer hipótese, os procedimentos
operacionais aplicáveis.</t>
  </si>
  <si>
    <t>Para os Participantes que atuarem como Agentes de Custódia, o contrato ou instrumento equivalente a ser celebrado com o Cliente deve conter, no mínimo, as disposições requeridas pela BM&amp;FBOVESPA.</t>
  </si>
  <si>
    <t>O contrato de prestação de serviços de custódia firmado entre o Participante e os seus clientes não apresenta todas as cláusulas mínimas relacionadas na legislação.</t>
  </si>
  <si>
    <t>Ausência e/ou divergência de informações no site do Participante em relação aos agentes autônomos de investimento contratados.</t>
  </si>
  <si>
    <t>O Participante deve, em intervalos não superiores a 24 (vinte e quatro) meses:
26.1. Diligenciar para atualizar as informações relativas ao perfil de investimento do cliente; e
26.2. Proceder a nova análise e classificação das categorias de valores mobiliários.</t>
  </si>
  <si>
    <t>O Participante não diligenciou para atualizar as informações relativas ao perfil de investimento e/ou não procedeu a nova análise e classificação das categorias de valores mobiliários em até 24 meses para X% dos clientes da amostra.</t>
  </si>
  <si>
    <t>155,319,317,</t>
  </si>
  <si>
    <t>Não identificamos prcodimentos implementados pelo Participante para identificar a atuação de pessoas vinculadas e/ou carteira própria na contraparte de operações de clientes.</t>
  </si>
  <si>
    <t>Item 116. As funções de Responsável por Operações e de Diretor de Controles Internos não podem ser desempenhadas pelo mesmo profissional.</t>
  </si>
  <si>
    <t>448</t>
  </si>
  <si>
    <t>449</t>
  </si>
  <si>
    <t>Art. 7º As pessoas mencionadas no art. 1º desta Instrução que se organizarem sob a forma de pessoa jurídica ficam obrigadas a:
III – indicar um diretor estatutário responsável pelo cumprimento das normas estabelecidas por esta Instrução</t>
  </si>
  <si>
    <t>Art. 10. As pessoas mencionadas no art. 2º desta Instrução deverão indicar à CVM, um diretor responsável pelo cumprimento das obrigações ora estabelecidas</t>
  </si>
  <si>
    <t>ICVM 301, Art. 10</t>
  </si>
  <si>
    <t>ICVM 539, Art. 7</t>
  </si>
  <si>
    <t>O Participante não possui um diretor estatutário responsável pelo cumprimento das normas estabelecidas na ICVM 301.</t>
  </si>
  <si>
    <t>O Participante não possui um diretor estatutário responsável pelo cumprimento das normas estabelecidas na ICVM 539.</t>
  </si>
  <si>
    <t>O Participante informa parte dos clientes acerca da ausência ou desatualização de perfil ou da sua indadequação antes da primeira operação com a categoria de valor mobiliário.</t>
  </si>
  <si>
    <t>O Participante obtém declaração expressa de parte dos clientes se este está ciente da ausência, desatualização ou inadequação de perfil.</t>
  </si>
  <si>
    <t>O Participante não comunica para parte dos clientes os produtos atrelados ao seu perfil.</t>
  </si>
  <si>
    <t>O site do Participante não disponibiliza acesso para os sites da BM&amp;FBovespa e/ou da BSM.</t>
  </si>
  <si>
    <t>O Participante não realiza o monitoramento de todos os produtos quanto a adequação das operações com o perfil de investimento de seus clientes.</t>
  </si>
  <si>
    <t>X% dos parâmetros de senha de clientes avaliados não estão de acordo com o mínimo requerido</t>
  </si>
  <si>
    <t>Ausência de inventário dos registros de ordens recebidos por voz.</t>
  </si>
  <si>
    <t>Insuficiência do inventário dos registros de ordens recebidos por voz.</t>
  </si>
  <si>
    <t>Ausência/insuficiência no mecanismo de segurança no tráfego de informações de clientes mantidos sob a guarda do Participante.</t>
  </si>
  <si>
    <t>Todos os usuários da rede possuem acesso a informações de clientes, como, dados cadastrais, financeiros e saldos de custódia.</t>
  </si>
  <si>
    <t>Ofertas inseridas por X clientes (uso de usuário e senha) e por agentes autônomos de investimento/operadores em sistemas de negociação, oriundas da mesma origem (IP do usuário). Tal situação, configura presença de clientes no ambiente da mesa de operações ou o uso de senha de clientes por agentes autônomos de investimento e operadores.</t>
  </si>
  <si>
    <t>Autenticação de cliente (uso de usuário e senha) e de agentes autônomos de investimento/operadores em sistemas de negociação, oriundas da mesma origem (IP do usuário). Tal situação, configura presença de clientes no ambiente da mesa de operações ou o uso de senha de clientes por agentes autônomos de investimento e operadores.</t>
  </si>
  <si>
    <t>Ausência de infraestrutura de contingência para ao menos um dos objetivos de continuidade (liquidação ou atualização de posição)</t>
  </si>
  <si>
    <t>Profissional que é sócio de empresa de AAI, viculado ao Participante, e também é sócio de empresa de prestação de serviço de administração de carteira de valores mobiliarios em X agentes autônomos de investimento analisados.</t>
  </si>
  <si>
    <t>Identificação de retirada de recurso em conta-corrente com saldo devedor.</t>
  </si>
  <si>
    <t>Ausência de realização do backup de dados* para X% dos dias avaliados. (* ao menos um dos sistemas avaliados)</t>
  </si>
  <si>
    <t xml:space="preserve">Ausência de realização do backup das ordens* para X% dos dias avaliados. (* ao menos um dos canais de recebimento de ordens avaliados)
</t>
  </si>
  <si>
    <t>Falha na monitoração ou ausência de procedimento de registro/solução de erros da execução do backup de dados* para X% dos dias avaliados. (* ao menos um dos sistemas avaliados)</t>
  </si>
  <si>
    <t>Falha na monitoração ou ausência do procedimento de registro/solução de erros da execução dos backups das ordens para X% dos dias avaliados. (* ao menos um dos canais de recebimento de ordens avaliados)</t>
  </si>
  <si>
    <t>Ausência ou falha no envio/armazenamento diário de backup de dados* para local externo às instalações principais para X% dos dias avaliados. (* ao menos um dos sistemas avaliados)</t>
  </si>
  <si>
    <t>Ausência ou falha no envio/armazenamento diário de backup das ordens para local externo às instalações principais para X% dos dias avaliados. (* ao menos um dos canais de recebimento de ordens avaliados)</t>
  </si>
  <si>
    <t>A frequência do armazenamento externo de backup de dados não é diária para ao menos um dos sistema avaliados.</t>
  </si>
  <si>
    <t>A frequência do armazenamento externo de backup das ordens não é diária para ao menos um dos canais de recebimento de ordens avaliados.</t>
  </si>
  <si>
    <t>Ausência de envio do backup de dados para armazenagem em local externo às instalações principais para ao menos um dos sistemas avaliados.</t>
  </si>
  <si>
    <t>Ausência de envio do backup das ordens para armazenagem em local externo às instalações principais para ao menos um dos canais de recebimento de ordens avaliados.</t>
  </si>
  <si>
    <t>Ausência de processo ou de evidência de administração de acessos (concessão, alteração e exclusão) da rede, sistemas e banco de dados.</t>
  </si>
  <si>
    <t>Falhas em X critérios de segurança do canal de relacionamento eletrônico utilizado para transações/edições. Cálculo = (Quantidade de critérios de segurança com exceção) / (Quantidade de canais de relacionamento eletrônico avaliados)</t>
  </si>
  <si>
    <t>O escopo de gravação de ordem não contempla pelo menos um colaborador/ramal que recebe ordens.</t>
  </si>
  <si>
    <t>Ausência ou insuficiência de parte dos registros nas trilhas de inclusão, alteração e cancelamento de ofertas e de ordens de clientes em X%, conforme cálculo: (% de sistemas de gerenciamento de ordens (OMS) avaliados * % de registros insuficientes/ausentes).</t>
  </si>
  <si>
    <t>Ausência ou insuficiência de parte dos registros nas trilhas de auditoria de origem das ofertas (IP do usuário ou forma equivalente) em X%, conforme cálculo: (% de sistemas de gerenciamento de ordens (OMS) avaliados * % de registros insuficientes/ausentes).</t>
  </si>
  <si>
    <t>Ausência ou insuficiência de parte dos registros nas trilhas de auditoria para X% dos sistemas avaliados (exceto trilhas de inclusão, alteração, cancelamento ou de origem de ofertas dos sistemas de gerenciamento de ordens OMS).</t>
  </si>
  <si>
    <t xml:space="preserve"> O Participante deve manter programa de treinamento contínuo para colaboradores e Prepostos que atuarem sob sua responsabilidade, destinado a divulgar as regras, os procedimentos e os controles internos voltados ao cumprimento das normas relativas à prevenção à lavagem de dinheiro e às Práticas Abusivas.</t>
  </si>
  <si>
    <t>417,</t>
  </si>
  <si>
    <t>O Participante deve monitorar todas as operações e ofertas por ele intermediadas, com o propósito de identificar, avaliar, registrar, coibir e comunicar, pelo menos ao diretor responsável, as situações definidas na regulamentação vigente como Práticas Abusivas, de que são exemplos: criação de condições artificiais de demanda, oferta ou preço; manipulação de preços; operações fraudulentas; práticas não equitativas; Layering; Squeezing; Quote Stuffing; Spoofing.</t>
  </si>
  <si>
    <t>a) - O Participante não monitora todas as operações e ofertas por ele intermediadas para identificar as situações definidas na regulação vigente vistas como Práticas Abusivas.</t>
  </si>
  <si>
    <t>a) - O Participante monitora parcialmente as operações e ofertas por ele intermediadas para identificar as situações definidas na regulação vigente vistas como Práticas Abusivas.</t>
  </si>
  <si>
    <t>a) - O Participante não identificou quais os critérios definidos ou parametrizados no sistema para gerar os alertas referentes a supervisão de operações e ofertas.</t>
  </si>
  <si>
    <t>a) - Divergência entre os critérios para monitoramento de operações e ofertas e os parametrizados no sistema.</t>
  </si>
  <si>
    <t>a) - O Participante não monitora X% dos clientes</t>
  </si>
  <si>
    <t>a) - O Participante não identificou X% dos alertas identificados pela BSM. Caso o Participante não possua critérios, os critérios serão os utilizados pela BSM.)</t>
  </si>
  <si>
    <t>a) - O Participante não apresentou X% das analises.</t>
  </si>
  <si>
    <t>a) - O Participante analisa parcialmente os resultados.</t>
  </si>
  <si>
    <t>a) - O Participante não analisa os resultados.</t>
  </si>
  <si>
    <t>d) - O Participante não monitora todas as operações e ofertas por ele intermediadas para identificar as situações definidas na regulação vigente vistas como Práticas Abusivas.</t>
  </si>
  <si>
    <t>d) - O Participante monitora parcialmente as operações e ofertas por ele intermediadas para identificar as situações definidas na regulação vigente vistas como Práticas Abusivas.</t>
  </si>
  <si>
    <t>d) - O Participante não identificou quais os critérios definidos ou parametrizados no sistema para gerar os alertas referentes a supervisão de operações e ofertas.</t>
  </si>
  <si>
    <t>d) - Divergência entre os critérios para monitoramento de operações e ofertas e os parametrizados no sistema.</t>
  </si>
  <si>
    <t>d) - O Participante não monitora X% dos clientes</t>
  </si>
  <si>
    <t>d) - O Participante não identificou X% dos alertas identificados pela BSM. Caso o Participante não possua critérios, os critérios serão os utilizados pela BSM.)</t>
  </si>
  <si>
    <t>d) - O Participante não analisa os resultados.</t>
  </si>
  <si>
    <t>d) - O Participante analisa parcialmente os resultados.</t>
  </si>
  <si>
    <t>d) - O Participante não apresentou X% das analises.</t>
  </si>
  <si>
    <t>c) - O Participante não apresentou X% das analises.</t>
  </si>
  <si>
    <t>c) - O Participante não monitora todas as operações e ofertas por ele intermediadas para identificar as situações definidas na regulação vigente vistas como Práticas Abusivas.</t>
  </si>
  <si>
    <t>c) - O Participante monitora parcialmente as operações e ofertas por ele intermediadas para identificar as situações definidas na regulação vigente vistas como Práticas Abusivas.</t>
  </si>
  <si>
    <t>c) - O Participante não identificou quais os critérios definidos ou parametrizados no sistema para gerar os alertas referentes a supervisão de operações e ofertas.</t>
  </si>
  <si>
    <t>c) - Divergência entre os critérios para monitoramento de operações e ofertas e os parametrizados no sistema.</t>
  </si>
  <si>
    <t>c) - O Participante não monitora X% dos clientes</t>
  </si>
  <si>
    <t>c) - O Participante não identificou X% dos alertas identificados pela BSM. Caso o Participante não possua critérios, os critérios serão os utilizados pela BSM.)</t>
  </si>
  <si>
    <t>c) - O Participante não analisa os resultados.</t>
  </si>
  <si>
    <t>c) - O Participante analisa parcialmente os resultados.</t>
  </si>
  <si>
    <t>b) - O Participante não monitora todas as operações e ofertas por ele intermediadas para identificar as situações definidas na regulação vigente vistas como Práticas Abusivas.</t>
  </si>
  <si>
    <t>b) - O Participante monitora parcialmente as operações e ofertas por ele intermediadas para identificar as situações definidas na regulação vigente vistas como Práticas Abusivas.</t>
  </si>
  <si>
    <t>b) - O Participante não identificou quais os critérios definidos ou parametrizados no sistema para gerar os alertas referentes a supervisão de operações e ofertas.</t>
  </si>
  <si>
    <t>b) - Divergência entre os critérios para monitoramento de operações e ofertas e os parametrizados no sistema.</t>
  </si>
  <si>
    <t>b) - O Participante não monitora X% dos clientes</t>
  </si>
  <si>
    <t>b) - O Participante não identificou X% dos alertas identificados pela BSM. Caso o Participante não possua critérios, os critérios serão os utilizados pela BSM.)</t>
  </si>
  <si>
    <t>b) - O Participante não analisa os resultados.</t>
  </si>
  <si>
    <t>b) - O Participante analisa parcialmente os resultados.</t>
  </si>
  <si>
    <t>b) - O Participante não apresentou X% das analises.</t>
  </si>
  <si>
    <t>O Participante não possui processo implantado de Supervisão de Práticas Abusivas (Estrutural).</t>
  </si>
  <si>
    <t>As informações constantes nos sistemas/controles utilizadas para monitorar as operações com indícios de práticas abusivas são incorretas ou insuficientes.</t>
  </si>
  <si>
    <t>O Participante deve monitorar todas as operações e ofertas por ele intermediadas, com o propósito de identificar, avaliar, registrar, coibir e comunicar, pelo menos ao diretor responsável, as situações definidas na regulamentação vigente como Práticas Abusivas, de que são exemplos: criação de condições artificiais de demanda, oferta ou preço; manipulação de preços; operações fraudulentas; práticas não equitativas; Layering; Squeezing; Quote Stuffing; Spoofing.
a) condições artificiais de demanda, oferta ou preço de valores mobiliários aquelas criadas em decorrência de negociações pelas quais seus participantes ou intermediários, por ação ou omissão dolosa provocarem, direta ou indiretamente, alterações no fluxo de ordens de compra ou venda de valores mobiliários;
b) manipulação de preços no mercado de valores mobiliários, a utilização de qualquer processo ou artifício destinado, direta ou indiretamente, a elevar, manter ou baixar a cotação de um valor mobiliário, induzindo, terceiros à sua compra e venda;
c) operação fraudulenta no mercado de valores mobiliários, aquela em que se utilize ardil ou artifício destinado a induzir ou manter terceiros em erro, com a finalidade de se obter vantagem ilícita de natureza patrimonial para as partes na operação, para o intermediário ou para terceiros;
d) prática não eqüitativa no mercado de valores mobiliários, aquela de que resulte, direta ou indiretamente, efetiva ou potencialmente, um tratamento para qualquer das partes, em negociações com valores mobiliários, que a coloque em uma indevida posição de desequilíbrio ou desigualdade em face dos demais participantes da operação.</t>
  </si>
  <si>
    <t>Supervisão de Operações e Prevenção à Lavagem de Dinheiro</t>
  </si>
  <si>
    <t>Cadastrar Clientes</t>
  </si>
  <si>
    <t>Liquidar Negócios</t>
  </si>
  <si>
    <t>Administrar Custódia de Ativos e Posições</t>
  </si>
  <si>
    <t>Controles Internos e Certificação de Profissionais</t>
  </si>
  <si>
    <t>Clube de Investimento</t>
  </si>
  <si>
    <t>Gerenciar Risco</t>
  </si>
  <si>
    <t>Monitoramento e Operação de Infraestrutura de TI</t>
  </si>
  <si>
    <t>6496,5384,5472</t>
  </si>
  <si>
    <t>6512,5677,5685</t>
  </si>
  <si>
    <t>6528,5707,5123</t>
  </si>
  <si>
    <t>6544,5147,5156</t>
  </si>
  <si>
    <t>6560,5180,5189</t>
  </si>
  <si>
    <t>6576,5213,5222</t>
  </si>
  <si>
    <t>6592,5246,5255</t>
  </si>
  <si>
    <t>6608,5279,5288</t>
  </si>
  <si>
    <t>6624,5312,5321</t>
  </si>
  <si>
    <t>6640,5345,5354</t>
  </si>
  <si>
    <t>6656,5378,5387</t>
  </si>
  <si>
    <t>6672,5411,5420</t>
  </si>
  <si>
    <t>6688,5444,5453</t>
  </si>
  <si>
    <t>6704,5477,5486</t>
  </si>
  <si>
    <t>6720,5510,5519</t>
  </si>
  <si>
    <t>6736,5543,5552</t>
  </si>
  <si>
    <t>6752,5576,5585</t>
  </si>
  <si>
    <t>6768,5609,5618</t>
  </si>
  <si>
    <t>6784,5642,5651</t>
  </si>
  <si>
    <t>O Participante não comunica, pelo menos ao diretor responsável, as situações definidas na regulamentação vigente como Práticas Abusivas.</t>
  </si>
  <si>
    <t>O Participante comunica, pelo menos ao diretor responsável, parte das situações definidas na regulamentação vigente como Práticas Abusivas.</t>
  </si>
  <si>
    <t>SU056</t>
  </si>
  <si>
    <t>SU057</t>
  </si>
  <si>
    <t>SU058</t>
  </si>
  <si>
    <t>SU059</t>
  </si>
  <si>
    <t>SU060</t>
  </si>
  <si>
    <t>OR082</t>
  </si>
  <si>
    <t>CT029</t>
  </si>
  <si>
    <t>IN041</t>
  </si>
  <si>
    <t>IN042</t>
  </si>
  <si>
    <t>IN043</t>
  </si>
  <si>
    <t>IN044</t>
  </si>
  <si>
    <t>IN045</t>
  </si>
  <si>
    <t>IN046</t>
  </si>
  <si>
    <t>IN047</t>
  </si>
  <si>
    <t>SI066</t>
  </si>
  <si>
    <t>MO027</t>
  </si>
  <si>
    <t>MO028</t>
  </si>
  <si>
    <t>SP016</t>
  </si>
  <si>
    <t>SP017</t>
  </si>
  <si>
    <t>X% dos agentes autônomos de investimento não possuem formalizado, por meio de contrato escrito, sua relação com o Participante.</t>
  </si>
  <si>
    <t>O Participante não provê aos clientes sujeitos ao suitability, nos termos do Art. 9º da ICVM 539/2013, alterada pela ICVM 554/2014, informações acerca dos riscos relacionados aos mercados de atuação.</t>
  </si>
  <si>
    <t>O Participante provê parcialmente aos clientes sujeitos ao suitability, nos termos do Art. 9º da ICVM 539/2013, alterada pela ICVM 554/2014, informações acerca dos riscos relacionados aos mercados de atuação.</t>
  </si>
  <si>
    <t>Os critérios adotados para a definição ou alteração dos perfis de investimento não consideram X% das informações mínimas requeridas para os clientes sujeitos ao suitability, nos termos do Art. 9º da ICVM 539/2013, alterada pela ICVM 554/2014.</t>
  </si>
  <si>
    <t>Os critérios adotados para a definição ou alteração dos perfis de investimento não consideram X% das informações mínimas requeridas para parte dos clientes sujeitos ao suitability, nos termos do Art. 9º da ICVM 539/2013, alterada pela ICVM 554/2014.</t>
  </si>
  <si>
    <t>O Participante não entregou documento que evidenciasse atribuição/alteração de perfil ou termo de recusa do cliente para atribuição/alteração de perfil, conforme critérios por ele definidos.</t>
  </si>
  <si>
    <t>O Participante não entregou documento que evidenciasse atribuição/alteração de perfil ou termo de recusa do cliente para atribuição/alteração de perfil, para X% dos clientes sujeitos ao suitability, nos termos do Art. 9º da ICVM 539/2013, alterada pela ICVM 554/2014, analisados pela auditoria.</t>
  </si>
  <si>
    <t>O Participante não atribuiu/cadastrou os perfis de investimento para os clientes sujeitos ao suitability, nos termos do Art. 9º da ICVM 539/2013, alterada pela ICVM 554/2014.</t>
  </si>
  <si>
    <t>O Participante não atribuiu/cadastrou os perfis de investimento para X% dos clientes sujeitos ao suitability, nos termos do Art. 9º da ICVM 539/2013, alterada pela ICVM 554/2014.</t>
  </si>
  <si>
    <t>O Perfil de Investimento é atribuído/alterado sem considerar os critérios definidos pelo Participante para os clientes sujeitos ao suitability, nos termos do Art. 9º da ICVM 539/2013, alterada pela ICVM 554/2014.</t>
  </si>
  <si>
    <t>O Perfil de Investimento é atribuído/alterado sem considerar os critérios definidos pelo Participante para parte dos clientes sujeitos ao suitability, nos termos do Art. 9º da ICVM 539/2013, alterada pela ICVM 554/2014.</t>
  </si>
  <si>
    <t>O Perfil de Investimento é atribuído/alterado sem considerar os critérios definidos pelo Participante para X% dos clientes sujeitos ao suitability, nos termos do Art. 9º da ICVM 539/2013, alterada pela ICVM 554/2014, analisados pela auditoria.</t>
  </si>
  <si>
    <t>O Participante não comunicou os produtos atrelados ao seu perfil para X% dos clientes sujeitos ao suitability, nos termos do Art. 9º da ICVM 539/2013, alterada pela ICVM 554/2014, analisados pela auditoria.</t>
  </si>
  <si>
    <t>O Participante não realiza o monitoramento das operações para X% dos clientes sujeitos ao suitability, nos termos do Art. 9º da ICVM 539/2013, alterada pela ICVM 554/2014.</t>
  </si>
  <si>
    <t>O Participante não comunicou o perfil de investimento ou a sua alteração para X% dos clientes sujeitos ao suitability, nos termos do Art. 9º da ICVM 539/2013, alterada pela ICVM 554/2014.</t>
  </si>
  <si>
    <t>O Participante não informa o cliente acerca da ausência ou desatualização de perfil ou da sua inadequação antes da primeira operação com a categoria de valor mobiliário.</t>
  </si>
  <si>
    <t>O Participante informa parte dos clientes acerca da ausência ou desatualização de perfil ou da sua inadequação antes da primeira operação com a categoria de valor mobiliário.</t>
  </si>
  <si>
    <t>X% dos agentes autônomos de investimento pessoa jurídica, vinculados ao Participante, possuem sócio não AAI ou possuem sócio AAI inabilitado pela CVM ou pela BSM para exercer a função de AAI.</t>
  </si>
  <si>
    <t>O Participante não mantém registro de todas as movimentações financeiras de seus Clientes em contas correntes gráficas, que não podem ser movimentadas por cheques. Os históricos dos lançamentos registrados em contas correntes gráficas devem identificar os respectivos eventos</t>
  </si>
  <si>
    <t xml:space="preserve">Divergência entre a cesta de produto constante da Política de Suitability do Participante e da informada para os clientes ou constante do sistema de monitoramento.  O Participante deve avaliar e classificar cada Cliente em categorias uniformes de
Perfil de Investimento previamente estabelecidas pelo próprio Participante. </t>
  </si>
  <si>
    <t>X% dos agentes autônomos de investimento vinculados ao Participante não apresentam todas as cláusulas mínimas requeridas pelo Ofício 053-2010-DP no contrato de prestação de serviços de distribuição e mediação de valores mobiliários. O Participante deve formalizar, por meio de contrato escrito, sua relação com o Agente Autônomo de Investimento, bem como verificar a regularidade de seus registros.</t>
  </si>
  <si>
    <t>O Participante não apresentou à BSM os relatórios de controles internos solicitados .</t>
  </si>
  <si>
    <t>O Participante não encaminhou à BSM os relatórios de controles internos solicitados .</t>
  </si>
  <si>
    <t>O Participante não monitora as ofertas relacionadas a condições artificiais de demanda, oferta ou preço de valores mobiliários. Alínea (a) ICVM8.</t>
  </si>
  <si>
    <t>O Participante monitora parcialmente as ofertas relacionadas a condições artificiais de demanda, oferta ou preço de valores mobiliários. Alínea (a) ICVM8.</t>
  </si>
  <si>
    <t>O Participante não analisa os resultados referentes ao monitoramento das ofertas relacionadas a condições artificiais de demanda, oferta ou preço de valores mobiliários. Alínea (a) ICVM8.</t>
  </si>
  <si>
    <t>O Participante não analisa parte dos resultados referentes ao monitoramento das ofertas relacionadas a condições artificiais de demanda, oferta ou preço de valores mobiliários. Alínea (a) ICVM8.</t>
  </si>
  <si>
    <t>O Participante não monitora as operações relacionadas a condições artificiais de demanda, oferta ou preço de valores mobiliários. Alínea (a) ICVM8.</t>
  </si>
  <si>
    <t>O Participante monitora parcialmente as operações relacionadas a condições artificiais de demanda, oferta ou preço de valores mobiliários. Alínea (a) ICVM8.</t>
  </si>
  <si>
    <t>O Participante não analisa os resultados referentes ao monitoramento das operações relacionadas a condições artificiais de demanda, oferta ou preço de valores mobiliários. Alínea (a) ICVM8.</t>
  </si>
  <si>
    <t>O Participante não analisa parte dos resultados referentes ao monitoramento das operações relacionadas a condições artificiais de demanda, oferta ou preço de valores mobiliários. Alínea (a) ICVM8.</t>
  </si>
  <si>
    <t>O Participante não monitora as ofertas relacionadas a manipulação de preços. Alínea (b) ICVM8.</t>
  </si>
  <si>
    <t>O Participante monitora parcialmente as ofertas relacionadas a manipulação de preços. Alínea (b) ICVM8.</t>
  </si>
  <si>
    <t>O Participante não analisa os resultados referentes ao monitoramento das ofertas relacionadas a manipulação de preços. Alínea (b) ICVM8.</t>
  </si>
  <si>
    <t>O Participante não analisa parte dos resultados referentes ao monitoramento das ofertas relacionadas a manipulação de preços. Alínea (b) ICVM8.</t>
  </si>
  <si>
    <t>O Participante monitora parcialmente as operações relacionadas a manipulação de preços. Alínea (b) ICVM8.</t>
  </si>
  <si>
    <t>O Participante não analisa os resultados referentes ao monitoramento das operações relacionadas a manipulação de preços. Alínea (b) ICVM8.</t>
  </si>
  <si>
    <t>O Participante não analisa parte dos resultados referentes ao monitoramento das operações relacionadas a manipulação de preços. Alínea (b) ICVM8.</t>
  </si>
  <si>
    <t>O Participante não monitora as operações relacionadas a manipulação de preços. Alínea (b) ICVM8.</t>
  </si>
  <si>
    <t>O Participante não monitora as operações relacionadas a operação fraudulenta. Alínea (c) ICVM8.</t>
  </si>
  <si>
    <t>O Participante monitora parcialmente as operações relacionadas a operação fraudulenta. Alínea (c) ICVM8.</t>
  </si>
  <si>
    <t>O Participante não analisa os resultados referentes ao monitoramento das operações relacionadas a operação fraudulenta. Alínea (c) ICVM8.</t>
  </si>
  <si>
    <t>O Participante não analisa parte dos resultados referentes ao monitoramento das operações relacionadas a operação fraudulenta. Alínea (c) ICVM8.</t>
  </si>
  <si>
    <t>O Participante não monitora as ofertas relacionadas a prática não eqüitativa. Alínea (d) ICVM8.</t>
  </si>
  <si>
    <t>O Participante monitora parcialmente as ofertas relacionadas a prática não eqüitativa. Alínea (d) ICVM8.</t>
  </si>
  <si>
    <t>O Participante não analisa os resultados referentes ao monitoramento das ofertas relacionadas a prática não eqüitativa. Alínea (d) ICVM8.</t>
  </si>
  <si>
    <t>O Participante não analisa parte dos resultados referentes ao monitoramento das ofertas relacionadas a prática não eqüitativa. Alínea (d) ICVM8.</t>
  </si>
  <si>
    <t>O Participante não monitora as operações relacionadas a prática não eqüitativa. Alínea (d) ICVM8.</t>
  </si>
  <si>
    <t>O Participante monitora parcialmente as operações relacionadas a prática não eqüitativa. Alínea (d) ICVM8.</t>
  </si>
  <si>
    <t>O Participante não analisa os resultados referentes ao monitoramento das operações relacionadas a prática não eqüitativa. Alínea (d) ICVM8.</t>
  </si>
  <si>
    <t>O Participante não analisa parte dos resultados referentes ao monitoramento das operações relacionadas a prática não eqüitativa. Alínea (d) ICVM8.</t>
  </si>
  <si>
    <t>O Participante não apresentou as análises do resultado do monitoramento para os alertas selecionados pela BSM referentes ao monitoramento das ofertas relacionadas a condições artificiais de demanda, oferta ou preço de valores mobiliários. Alínea (a) ICVM8.</t>
  </si>
  <si>
    <t>O Participante não apresentou as análises do resultado do monitoramento para os alertas selecionados pela BSM referentes ao monitoramento das operações relacionadas a condições artificiais de demanda, oferta ou preço de valores mobiliários. Alínea (a) ICVM8.</t>
  </si>
  <si>
    <t>O Participante não apresentou as análises do resultado do monitoramento para os alertas selecionados pela BSM referentes ao monitoramento das monitoramento das ofertas relacionadas a manipulação de preços. Alínea (b) ICVM8.</t>
  </si>
  <si>
    <t>O Participante não apresentou as análises do resultado do monitoramento para os alertas selecionados pela BSM referentes ao monitoramento das operações relacionadas a manipulação de preços. Alínea (b) ICVM8.</t>
  </si>
  <si>
    <t>O Participante não apresentou as análises do resultado do monitoramento para os alertas selecionados pela BSM referentes ao monitoramento das operações relacionadas a operação fraudulenta. Alínea (c) ICVM8.</t>
  </si>
  <si>
    <t>O Participante não apresentou as análises do resultado do monitoramento para os alertas selecionados pela BSM referentes  ao monitoramento das ofertas relacionadas a prática não eqüitativa. Alínea (d) ICVM8.</t>
  </si>
  <si>
    <t>O Participante não apresentou as análises do resultado do monitoramento para os alertas selecionados pela BSM referentes ao monitoramento das operações relacionadas a prática não eqüitativa. Alínea (d) ICVM8.</t>
  </si>
  <si>
    <t>O Participante não possui processo implantado de Supervisão de Práticas Abusivas.</t>
  </si>
  <si>
    <t>As informações constantes nos sistemas/controles utilizadas para monitorar as operações com indícios de práticas abusivas são incorretas .</t>
  </si>
  <si>
    <t>As informações constantes nos sistemas/controles utilizadas para monitorar as operações com indícios de práticas abusivas são insuficientes.</t>
  </si>
  <si>
    <t>Ausência do contrato de prestação de serviços de custódia de ativos.</t>
  </si>
  <si>
    <t>O Participante implantou sistema de cadastro eletrônico com procedimentos divergentes do aprovado pela CVM ou sem procedimento de validação das informações dos clientes.</t>
  </si>
  <si>
    <t>O Participante atribui/altera compulsoriamente o perfil de investimento de todos os clientes sujeitos ao suitability, nos termos do Art. 9º da ICVM 539/2013, alterada pela ICVM 554/2014, ou entregou documento à posteriori que evidenciasse atribuição/alteração de perfil. O Perfil de Investimento somente poderá ser atribuído ou alterado mediante concordância do Cliente e de acordo com o procedimento definido pelo Participante.</t>
  </si>
  <si>
    <t>O Participante atribui/altera compulsoriamente o perfil de investimento de parte dos clientes sujeitos ao suitability, nos termos do Art. 9º da ICVM 539/2013, alterada pela ICVM 554/2014, ou entregou documento à posteriori que evidenciasse atribuição/alteração de perfil. O Perfil de Investimento somente poderá ser atribuído ou alterado mediante concordância do Cliente e de acordo com o procedimento definido pelo Participante.</t>
  </si>
  <si>
    <t>O Participante atribuiu/alterou compulsoriamente o perfil de investimento de X% da amostra dos clientes sujeitos ao suitability, nos termos do Art. 9º da ICVM 539/2013, alterada pela ICVM 554/2014,ou entregou documento à posteriori que evidenciasse atribuição/alteração de perfil. O Perfil de Investimento somente poderá ser atribuído ou alterado mediante concordância do Cliente e de acordo com o procedimento definido pelo Participante.</t>
  </si>
  <si>
    <t>O Participante ofereceu produtos e serviços não compatíveis com o perfil de investimento para X% dos clientes analisados pela auditoria, sujeitos ao suitability, nos termos do Art. 9º da ICVM 539/2013, alterada pela ICVM 554/2014.</t>
  </si>
  <si>
    <t>A coleta e o registro das informações sobre clientes não permitiu a identificação tempestiva dos riscos de prática dos crimes de prevenção à lavagem de dinheiro durante X meses.</t>
  </si>
  <si>
    <t>Excluir</t>
  </si>
  <si>
    <t>Trilha de auditoria com período de retenção inferior ao exigido na norma para X% dos sistemas avaliados.</t>
  </si>
  <si>
    <t>Ausência ou insuficiência de monitoração das atividades realizadas em bancos de dados acessados por terceiros.</t>
  </si>
  <si>
    <t xml:space="preserve">RB 139/2015; RB132/2015; RB041/2015 e RB120/2015
Ofício Circular BM&amp;FBOVESPA 030/2010-DP;
Ofício Circular BM&amp;FBOVESPA 003/2013-DP;
Oficio Circular BM&amp;FBOVESPA 066/2013-DP; e
Ofício Circular BM&amp;FBOVESPA 042/2014-DP.
</t>
  </si>
  <si>
    <t>RB 153/2015; RB038/2015 e RB039/2015;
Itens 2.5 e 2.6 do Ofício Circular BM&amp;FBOVESPA 053/2012-DP; e 
Artigo 14 da Instrução CVM 505/2011.</t>
  </si>
  <si>
    <t>RB 135/2015 e
Item 3 Ofício Circular BM&amp;FBOVESPA  053/2012-DP;
Artigo 15 Instrução CVM 505/2011; e
RB118.</t>
  </si>
  <si>
    <t>RB 138/2015 e Inciso IV do Artigo 3 Instrução CVM 380/2002.</t>
  </si>
  <si>
    <t>Ausência ou falta de evidência de testes periódicos de recuperação das informações em cópias de segurança (backup) para pelo menos um sistema ou canal de recebimento de ordens.</t>
  </si>
  <si>
    <t>Falha/falta de evidência na monitoração ou ausência de procedimento de registro/solução de erros da execução do backup de dados* para X% dos dias avaliados. (* ao menos um dos sistemas avaliados)</t>
  </si>
  <si>
    <t xml:space="preserve">X% dos canais de recebimento de ordens avaliados com período de retenção do backup inferior ao exigido (05 anos). </t>
  </si>
  <si>
    <t>Ausência de processo ou de evidência de administração de acessos/aprovação (concessão, alteração e exclusão) da rede, sistemas e banco de dados.</t>
  </si>
  <si>
    <t>Ausência de processo de backup dos dados dos sistemas escopo. Nessa situação, também serão apontados os itens:  Ausência de monitoração ou de procedimento de registro/solução de erros da execução de backup do(s) sistema(s) avaliado(s); Ausência de testes periódicos de recuperação das informações em cópias de segurança (backup) para pelo menos um sistema ou canal de recebimento de ordens; Ausência de envio do backup de dados para armazenagem em local externo às instalações principais para ao menos um dos sistemas avaliados.</t>
  </si>
  <si>
    <t>Ausência de processo de backup de canais de recebimento de ordens. 
Nessa situação, também serão apontados os itens: Ausência de monitoração ou de procedimento de registro/solução de erros da execução de backup do(s) canal(ais) de recebimento de ordens avaliado(s); Ausência de testes periódicos de recuperação das informações em cópias de segurança (backup) para pelo menos um sistema ou canal de recebimento de ordens; Ausência de envio do backup das ordens para armazenagem em local externo às instalações principais para ao menos um dos canais de recebimento de ordens avaliados.</t>
  </si>
  <si>
    <t>Ausência/falta de evidência de monitoração ou de procedimento de registro/solução de erros da execução de backup do(s) canal(ais) de recebimento de ordens avaliado(s).</t>
  </si>
  <si>
    <t>Ausência/falta de evidência de envio do backup das ordens para armazenagem em local externo às instalações principais para ao menos um dos canais de recebimento de ordens avaliados.</t>
  </si>
  <si>
    <t>Os sistemas aplicativos ou bancos de dados possuem ao menos X senhas de conhecimento do mercado ou o Participante não demonstrou a alteração da senha.</t>
  </si>
  <si>
    <r>
      <t xml:space="preserve">Insuficiência da trilha de auditoria de origem das ofertas (IP do usuário ou forma equivalente) para X% dos sistemas de gerenciamento de ordens (OMS) avaliados. Item aplicável para configuração que não permite distinguir </t>
    </r>
    <r>
      <rPr>
        <sz val="11"/>
        <color theme="1"/>
        <rFont val="Calibri"/>
        <family val="2"/>
        <scheme val="minor"/>
      </rPr>
      <t>a origem da conexão (IP do usuário) entre a mesa de operações e as demais áreas.</t>
    </r>
  </si>
  <si>
    <t>Falhas de um ou mais critérios mínimos do canal de relacionamento eletrônico utilizado apenas para consulta.</t>
  </si>
  <si>
    <t>Autenticação de cliente (uso de usuário e senha) e de agentes autônomos de investimento/operadores em sistemas de negociação, sem inserção de ofertas, oriundas da mesma origem (IP do usuário). Tal situação, configura presença de clientes no ambiente da mesa de operações ou o uso de senha de clientes por agentes autônomos de investimento e operadores.</t>
  </si>
  <si>
    <t>linha nova 2</t>
  </si>
  <si>
    <t>linha nova 1</t>
  </si>
  <si>
    <t>Ausência de infraestrutura de contingência para atender ao objetivo de continuidade (marcar 2 quando não atende objetivo de liquidação e de atualização de posição e marcar 1 quando não atende um dos objetivos)</t>
  </si>
  <si>
    <t xml:space="preserve">Falhas em X critérios de segurança do canal de relacionamento eletrônico utilizado para transações/edições. </t>
  </si>
  <si>
    <t xml:space="preserve">O escopo de backup de dados dos sistemas não contempla todos os dados/sistemas necessários para continuar os negócios. </t>
  </si>
  <si>
    <t>O escopo de backup de canais de recebimento de ordens não contempla todos os canais de recebimento de ordens.</t>
  </si>
  <si>
    <t>Ausência de inventário dos registros de ordens recebidos por voz para ao menos um canal de recebimento de ordem avaliado.</t>
  </si>
  <si>
    <t>Não identificamos procedimentos implementados pelo Participante para identificar a atuação de pessoas vinculadas e/ou carteira própria na contraparte de operações de clientes.</t>
  </si>
  <si>
    <t>Das boletas físicas apresentadas, identificamos que X% referem-se à confirmação posterior de negócios executados e/ou ausência de assinatura do cliente e, portanto, não foram consideradas como ordem.</t>
  </si>
  <si>
    <t>PARTICIPANTE</t>
  </si>
  <si>
    <t>000000000000,0000000000</t>
  </si>
  <si>
    <t>1000000000000000,0000010000</t>
  </si>
  <si>
    <t>1001000000000000,0300010000</t>
  </si>
  <si>
    <t>1002000000000000,0500010000</t>
  </si>
  <si>
    <t>1003000000000000,1000010000</t>
  </si>
  <si>
    <t>1004000000000000,2000010000</t>
  </si>
  <si>
    <t>1005000000000000,3000010000</t>
  </si>
  <si>
    <t>1006000000000000,0000000000</t>
  </si>
  <si>
    <t>1007000000000000,0000010000</t>
  </si>
  <si>
    <t>1008000000000000,0300010000</t>
  </si>
  <si>
    <t>1009000000000000,0500010000</t>
  </si>
  <si>
    <t>1010000000000000,1000010000</t>
  </si>
  <si>
    <t>1011000000000000,2000010000</t>
  </si>
  <si>
    <t>1012000000000000,3000010000</t>
  </si>
  <si>
    <t>1013000000000000,0000000000</t>
  </si>
  <si>
    <t>1014000000000000,0000010000</t>
  </si>
  <si>
    <t>1015000000000000,0300010000</t>
  </si>
  <si>
    <t>1016000000000000,0500010000</t>
  </si>
  <si>
    <t>1017000000000000,1000010000</t>
  </si>
  <si>
    <t>1018000000000000,2000010000</t>
  </si>
  <si>
    <t>1019000000000000,3000010000</t>
  </si>
  <si>
    <t>1020000000000000,0000000000</t>
  </si>
  <si>
    <t>1021000000000000,0000000000</t>
  </si>
  <si>
    <t>1022000000000000,0000010000</t>
  </si>
  <si>
    <t>1023000000000000,0300010000</t>
  </si>
  <si>
    <t>1024000000000000,0500010000</t>
  </si>
  <si>
    <t>1025000000000000,1000010000</t>
  </si>
  <si>
    <t>1026000000000000,0000010000</t>
  </si>
  <si>
    <t>1027000000000000,2000010000</t>
  </si>
  <si>
    <t>1028000000000000,4000010000</t>
  </si>
  <si>
    <t>1029000000000000,6000010000</t>
  </si>
  <si>
    <t>1030000000000000,0000000000</t>
  </si>
  <si>
    <t>1031000000000000,0000000000</t>
  </si>
  <si>
    <t>1032000000000000,0000000000</t>
  </si>
  <si>
    <t>1033000000000000,0000000000</t>
  </si>
  <si>
    <t>1034000000000000,0000000000</t>
  </si>
  <si>
    <t>1035000000000000,0000010000</t>
  </si>
  <si>
    <t>1036000000000000,2000010000</t>
  </si>
  <si>
    <t>1037000000000000,4000010000</t>
  </si>
  <si>
    <t>1038000000000000,6000010000</t>
  </si>
  <si>
    <t>1039000000000000,0000000000</t>
  </si>
  <si>
    <t>1040000000000000,0000010000</t>
  </si>
  <si>
    <t>1041000000000000,2000010000</t>
  </si>
  <si>
    <t>1042000000000000,4000010000</t>
  </si>
  <si>
    <t>1043000000000000,6000010000</t>
  </si>
  <si>
    <t>1044000000000000,0000000000</t>
  </si>
  <si>
    <t>1045000000000000,0000010000</t>
  </si>
  <si>
    <t>1046000000000000,2000010000</t>
  </si>
  <si>
    <t>1047000000000000,4000010000</t>
  </si>
  <si>
    <t>1048000000000000,6000010000</t>
  </si>
  <si>
    <t>1049000000000000,0000000000</t>
  </si>
  <si>
    <t>1050000000000000,0000010000</t>
  </si>
  <si>
    <t>1051000000000000,2000010000</t>
  </si>
  <si>
    <t>1052000000000000,4000010000</t>
  </si>
  <si>
    <t>1053000000000000,6000010000</t>
  </si>
  <si>
    <t>1054000000000000,0000010000</t>
  </si>
  <si>
    <t>1055000000000000,2000010000</t>
  </si>
  <si>
    <t>1056000000000000,4000010000</t>
  </si>
  <si>
    <t>1057000000000000,6000010000</t>
  </si>
  <si>
    <t>1058000000000000,0000000000</t>
  </si>
  <si>
    <t>1059000000000000,0000010000</t>
  </si>
  <si>
    <t>1060000000000000,2000010000</t>
  </si>
  <si>
    <t>1061000000000000,4000010000</t>
  </si>
  <si>
    <t>1062000000000000,6000010000</t>
  </si>
  <si>
    <t>1063000000000000,0000000000</t>
  </si>
  <si>
    <t>1064000000000000,0000000000</t>
  </si>
  <si>
    <t>1065000000000000,0000010000</t>
  </si>
  <si>
    <t>1066000000000000,2000010000</t>
  </si>
  <si>
    <t>1067000000000000,4000010000</t>
  </si>
  <si>
    <t>1068000000000000,6000010000</t>
  </si>
  <si>
    <t>1069000000000000,0000000000</t>
  </si>
  <si>
    <t>1070000000000000,0000010000</t>
  </si>
  <si>
    <t>1071000000000000,2000010000</t>
  </si>
  <si>
    <t>1072000000000000,4000010000</t>
  </si>
  <si>
    <t>1073000000000000,6000010000</t>
  </si>
  <si>
    <t>1074000000000000,0000010000</t>
  </si>
  <si>
    <t>1075000000000000,2000010000</t>
  </si>
  <si>
    <t>1076000000000000,4000010000</t>
  </si>
  <si>
    <t>1077000000000000,6000010000</t>
  </si>
  <si>
    <t>1078000000000000,0000010000</t>
  </si>
  <si>
    <t>1079000000000000,2000010000</t>
  </si>
  <si>
    <t>1080000000000000,4000010000</t>
  </si>
  <si>
    <t>1081000000000000,6000010000</t>
  </si>
  <si>
    <t>1082000000000000,0000000000</t>
  </si>
  <si>
    <t>1083000000000000,0000010000</t>
  </si>
  <si>
    <t>1084000000000000,2000010000</t>
  </si>
  <si>
    <t>1085000000000000,4000010000</t>
  </si>
  <si>
    <t>1086000000000000,6000010000</t>
  </si>
  <si>
    <t>1087000000000000,0000010000</t>
  </si>
  <si>
    <t>1088000000000000,2000010000</t>
  </si>
  <si>
    <t>1089000000000000,4000010000</t>
  </si>
  <si>
    <t>1090000000000000,6000010000</t>
  </si>
  <si>
    <t>1091000000000000,0000000000</t>
  </si>
  <si>
    <t>1092000000000000,0000010000</t>
  </si>
  <si>
    <t>1093000000000000,2000010000</t>
  </si>
  <si>
    <t>1094000000000000,4000010000</t>
  </si>
  <si>
    <t>1095000000000000,6000010000</t>
  </si>
  <si>
    <t>1096000000000000,0000000000</t>
  </si>
  <si>
    <t>1097000000000000,0000000000</t>
  </si>
  <si>
    <t>1098000000000000,0000000000</t>
  </si>
  <si>
    <t>1099000000000000,0000000000</t>
  </si>
  <si>
    <t>1100000000000000,0000000000</t>
  </si>
  <si>
    <t>1101000000000000,0000010000</t>
  </si>
  <si>
    <t>1102000000000000,0100010000</t>
  </si>
  <si>
    <t>1103000000000000,0500010000</t>
  </si>
  <si>
    <t>1104000000000000,1000010000</t>
  </si>
  <si>
    <t>1105000000000000,2000010000</t>
  </si>
  <si>
    <t>1106000000000000,3000010000</t>
  </si>
  <si>
    <t>1107000000000000,0000000000</t>
  </si>
  <si>
    <t>1108000000000000,0000010000</t>
  </si>
  <si>
    <t>1109000000000000,0100010000</t>
  </si>
  <si>
    <t>1110000000000000,0500010000</t>
  </si>
  <si>
    <t>1111000000000000,1000010000</t>
  </si>
  <si>
    <t>1112000000000000,2000010000</t>
  </si>
  <si>
    <t>1113000000000000,3000010000</t>
  </si>
  <si>
    <t>1114000000000000,0000000000</t>
  </si>
  <si>
    <t>1115000000000000,0000010000</t>
  </si>
  <si>
    <t>1116000000000000,0100010000</t>
  </si>
  <si>
    <t>1117000000000000,0500010000</t>
  </si>
  <si>
    <t>1118000000000000,1000010000</t>
  </si>
  <si>
    <t>1119000000000000,2000010000</t>
  </si>
  <si>
    <t>1120000000000000,3000010000</t>
  </si>
  <si>
    <t>1121000000000000,0000000000</t>
  </si>
  <si>
    <t>1122000000000000,0000010000</t>
  </si>
  <si>
    <t>1123000000000000,0100010000</t>
  </si>
  <si>
    <t>1124000000000000,0500010000</t>
  </si>
  <si>
    <t>1125000000000000,1000010000</t>
  </si>
  <si>
    <t>1126000000000000,2000010000</t>
  </si>
  <si>
    <t>1127000000000000,3000010000</t>
  </si>
  <si>
    <t>1128000000000000,0000010000</t>
  </si>
  <si>
    <t>1129000000000000,0100010000</t>
  </si>
  <si>
    <t>1130000000000000,0500010000</t>
  </si>
  <si>
    <t>1131000000000000,1000010000</t>
  </si>
  <si>
    <t>1132000000000000,2000010000</t>
  </si>
  <si>
    <t>1133000000000000,3000010000</t>
  </si>
  <si>
    <t>1134000000000000,0000010000</t>
  </si>
  <si>
    <t>1135000000000000,0100010000</t>
  </si>
  <si>
    <t>1136000000000000,0500010000</t>
  </si>
  <si>
    <t>1137000000000000,1000010000</t>
  </si>
  <si>
    <t>1138000000000000,2000010000</t>
  </si>
  <si>
    <t>1139000000000000,3000010000</t>
  </si>
  <si>
    <t>1140000000000000,0000010000</t>
  </si>
  <si>
    <t>1141000000000000,0100010000</t>
  </si>
  <si>
    <t>1142000000000000,0500010000</t>
  </si>
  <si>
    <t>1143000000000000,1000010000</t>
  </si>
  <si>
    <t>1144000000000000,2000010000</t>
  </si>
  <si>
    <t>1145000000000000,3000010000</t>
  </si>
  <si>
    <t>1146000000000000,0000010000</t>
  </si>
  <si>
    <t>1147000000000000,0100010000</t>
  </si>
  <si>
    <t>1148000000000000,0500010000</t>
  </si>
  <si>
    <t>1149000000000000,1000010000</t>
  </si>
  <si>
    <t>1150000000000000,2000010000</t>
  </si>
  <si>
    <t>1151000000000000,3000010000</t>
  </si>
  <si>
    <t>1152000000000000,0000000000</t>
  </si>
  <si>
    <t>1153000000000000,0000000000</t>
  </si>
  <si>
    <t>1154000000000000,0000000000</t>
  </si>
  <si>
    <t>1155000000000000,0000000000</t>
  </si>
  <si>
    <t>1156000000000000,0000000000</t>
  </si>
  <si>
    <t>1157000000000000,0000000000</t>
  </si>
  <si>
    <t>1158000000000000,0000000000</t>
  </si>
  <si>
    <t>1159000000000000,0000000000</t>
  </si>
  <si>
    <t>1160000000000000,0000000000</t>
  </si>
  <si>
    <t>1161000000000000,0000000000</t>
  </si>
  <si>
    <t>1162000000000000,0000000000</t>
  </si>
  <si>
    <t>1163000000000000,0000000000</t>
  </si>
  <si>
    <t>1164000000000000,0000000000</t>
  </si>
  <si>
    <t>1165000000000000,0000000000</t>
  </si>
  <si>
    <t>1166000000000000,0000000000</t>
  </si>
  <si>
    <t>1167000000000000,0000000000</t>
  </si>
  <si>
    <t>1168000000000000,0000000000</t>
  </si>
  <si>
    <t>1169000000000000,0000000000</t>
  </si>
  <si>
    <t>1170000000000000,0000000000</t>
  </si>
  <si>
    <t>1171000000000000,0000000000</t>
  </si>
  <si>
    <t>1172000000000000,0000000000</t>
  </si>
  <si>
    <t>1173000000000000,0000000000</t>
  </si>
  <si>
    <t>1174000000000000,0000000000</t>
  </si>
  <si>
    <t>1175000000000000,0000000000</t>
  </si>
  <si>
    <t>1176000000000000,0000010000</t>
  </si>
  <si>
    <t>1177000000000000,0500010000</t>
  </si>
  <si>
    <t>1178000000000000,3000010000</t>
  </si>
  <si>
    <t>1179000000000000,6000010000</t>
  </si>
  <si>
    <t>1180000000000000,0000010000</t>
  </si>
  <si>
    <t>1181000000000000,0500010000</t>
  </si>
  <si>
    <t>1182000000000000,3000010000</t>
  </si>
  <si>
    <t>1183000000000000,6000010000</t>
  </si>
  <si>
    <t>1184000000000000,0000010000</t>
  </si>
  <si>
    <t>1185000000000000,0500010000</t>
  </si>
  <si>
    <t>1186000000000000,3000010000</t>
  </si>
  <si>
    <t>1187000000000000,6000010000</t>
  </si>
  <si>
    <t>1188000000000000,0000010000</t>
  </si>
  <si>
    <t>1189000000000000,0500010000</t>
  </si>
  <si>
    <t>1190000000000000,3000010000</t>
  </si>
  <si>
    <t>1191000000000000,6000010000</t>
  </si>
  <si>
    <t>1192000000000000,0000000000</t>
  </si>
  <si>
    <t>1193000000000000,0000010000</t>
  </si>
  <si>
    <t>1194000000000000,0100010000</t>
  </si>
  <si>
    <t>1195000000000000,0500010000</t>
  </si>
  <si>
    <t>1196000000000000,1000010000</t>
  </si>
  <si>
    <t>1197000000000000,2000010000</t>
  </si>
  <si>
    <t>1198000000000000,3000010000</t>
  </si>
  <si>
    <t>1199000000000000,0000000000</t>
  </si>
  <si>
    <t>1200000000000000,0000010000</t>
  </si>
  <si>
    <t>1201000000000000,0500010000</t>
  </si>
  <si>
    <t>1202000000000000,3000010000</t>
  </si>
  <si>
    <t>1203000000000000,6000010000</t>
  </si>
  <si>
    <t>1204000000000000,0000000000</t>
  </si>
  <si>
    <t>1205000000000000,0000010000</t>
  </si>
  <si>
    <t>1206000000000000,3000010000</t>
  </si>
  <si>
    <t>1207000000000000,6000010000</t>
  </si>
  <si>
    <t>1208000000000000,0000000000</t>
  </si>
  <si>
    <t>1209000000000000,0000000000</t>
  </si>
  <si>
    <t>1210000000000000,0000010000</t>
  </si>
  <si>
    <t>1211000000000000,0300010000</t>
  </si>
  <si>
    <t>1212000000000000,0500010000</t>
  </si>
  <si>
    <t>1213000000000000,1500010000</t>
  </si>
  <si>
    <t>1214000000000000,3000010000</t>
  </si>
  <si>
    <t>1215000000000000,5000010000</t>
  </si>
  <si>
    <t>1216000000000000,0000000000</t>
  </si>
  <si>
    <t>1217000000000000,0000000000</t>
  </si>
  <si>
    <t>1218000000000000,0000000000</t>
  </si>
  <si>
    <t>1219000000000000,0000000000</t>
  </si>
  <si>
    <t>1220000000000000,0000000000</t>
  </si>
  <si>
    <t>1221000000000000,0000000000</t>
  </si>
  <si>
    <t>1222000000000000,0000010000</t>
  </si>
  <si>
    <t>1223000000000000,0100010000</t>
  </si>
  <si>
    <t>1224000000000000,0500010000</t>
  </si>
  <si>
    <t>1225000000000000,1000010000</t>
  </si>
  <si>
    <t>1226000000000000,2000010000</t>
  </si>
  <si>
    <t>1227000000000000,3000010000</t>
  </si>
  <si>
    <t>1228000000000000,0000000000</t>
  </si>
  <si>
    <t>1229000000000000,0000000000</t>
  </si>
  <si>
    <t>1230000000000000,0000000000</t>
  </si>
  <si>
    <t>1231000000000000,0000000000</t>
  </si>
  <si>
    <t>1232000000000000,0000000000</t>
  </si>
  <si>
    <t>1233000000000000,0000000000</t>
  </si>
  <si>
    <t>1234000000000000,0000000000</t>
  </si>
  <si>
    <t>1235000000000000,0000000000</t>
  </si>
  <si>
    <t>1236000000000000,0000010000</t>
  </si>
  <si>
    <t>1237000000000000,1000010000</t>
  </si>
  <si>
    <t>1238000000000000,3000010000</t>
  </si>
  <si>
    <t>1239000000000000,5000010000</t>
  </si>
  <si>
    <t>1240000000000000,0000010000</t>
  </si>
  <si>
    <t>1241000000000000,1000010000</t>
  </si>
  <si>
    <t>1242000000000000,3000010000</t>
  </si>
  <si>
    <t>1243000000000000,5000010000</t>
  </si>
  <si>
    <t>1244000000000000,0000000000</t>
  </si>
  <si>
    <t>1245000000000000,0000010000</t>
  </si>
  <si>
    <t>1246000000000000,1000010000</t>
  </si>
  <si>
    <t>1247000000000000,3000010000</t>
  </si>
  <si>
    <t>1248000000000000,5000010000</t>
  </si>
  <si>
    <t>1249000000000000,0000000000</t>
  </si>
  <si>
    <t>1250000000000000,0000000000</t>
  </si>
  <si>
    <t>1251000000000000,0000000000</t>
  </si>
  <si>
    <t>1252000000000000,0000000000</t>
  </si>
  <si>
    <t>1253000000000000,0000000000</t>
  </si>
  <si>
    <t>1254000000000000,0000000000</t>
  </si>
  <si>
    <t>1255000000000000,0000000000</t>
  </si>
  <si>
    <t>1256000000000000,0000000000</t>
  </si>
  <si>
    <t>1257000000000000,0000000000</t>
  </si>
  <si>
    <t>1258000000000000,0000000000</t>
  </si>
  <si>
    <t>1259000000000000,0000000000</t>
  </si>
  <si>
    <t>1260000000000000,0000000000</t>
  </si>
  <si>
    <t>1261000000000000,0000000000</t>
  </si>
  <si>
    <t>1262000000000000,0000000000</t>
  </si>
  <si>
    <t>1263000000000000,0000000000</t>
  </si>
  <si>
    <t>1264000000000000,0000000000</t>
  </si>
  <si>
    <t>1265000000000000,0000000000</t>
  </si>
  <si>
    <t>1266000000000000,0000000000</t>
  </si>
  <si>
    <t>1267000000000000,0000000000</t>
  </si>
  <si>
    <t>1268000000000000,0000000000</t>
  </si>
  <si>
    <t>1269000000000000,0000000000</t>
  </si>
  <si>
    <t>1270000000000000,0000000000</t>
  </si>
  <si>
    <t>1271000000000000,0000010000</t>
  </si>
  <si>
    <t>1272000000000000,0500010000</t>
  </si>
  <si>
    <t>1273000000000000,1500010000</t>
  </si>
  <si>
    <t>1274000000000000,0000000000</t>
  </si>
  <si>
    <t>1275000000000000,0000000000</t>
  </si>
  <si>
    <t>1276000000000000,0000010000</t>
  </si>
  <si>
    <t>1277000000000000,0100010000</t>
  </si>
  <si>
    <t>1278000000000000,0500010000</t>
  </si>
  <si>
    <t>1279000000000000,1000010000</t>
  </si>
  <si>
    <t>1280000000000000,2000010000</t>
  </si>
  <si>
    <t>1281000000000000,3000010000</t>
  </si>
  <si>
    <t>1282000000000000,0000000000</t>
  </si>
  <si>
    <t>1283000000000000,0000010000</t>
  </si>
  <si>
    <t>1284000000000000,0100010000</t>
  </si>
  <si>
    <t>1285000000000000,0500010000</t>
  </si>
  <si>
    <t>1286000000000000,1000010000</t>
  </si>
  <si>
    <t>1287000000000000,2000010000</t>
  </si>
  <si>
    <t>1288000000000000,3000010000</t>
  </si>
  <si>
    <t>1289000000000000,0000000000</t>
  </si>
  <si>
    <t>1290000000000000,0000000000</t>
  </si>
  <si>
    <t>1291000000000000,0000000000</t>
  </si>
  <si>
    <t>1292000000000000,0000010000</t>
  </si>
  <si>
    <t>1293000000000000,1000010000</t>
  </si>
  <si>
    <t>1294000000000000,2000010000</t>
  </si>
  <si>
    <t>1295000000000000,4000010000</t>
  </si>
  <si>
    <t>1296000000000000,6000010000</t>
  </si>
  <si>
    <t>1297000000000000,0000000000</t>
  </si>
  <si>
    <t>1298000000000000,0000000000</t>
  </si>
  <si>
    <t>1299000000000000,0000000000</t>
  </si>
  <si>
    <t>1300000000000000,0000000000</t>
  </si>
  <si>
    <t>1301000000000000,0000000000</t>
  </si>
  <si>
    <t>1302000000000000,0000000000</t>
  </si>
  <si>
    <t>1303000000000000,0000000000</t>
  </si>
  <si>
    <t>1304000000000000,0000000000</t>
  </si>
  <si>
    <t>1305000000000000,0000010000</t>
  </si>
  <si>
    <t>1306000000000000,0100010000</t>
  </si>
  <si>
    <t>1307000000000000,0500010000</t>
  </si>
  <si>
    <t>1308000000000000,1000010000</t>
  </si>
  <si>
    <t>1309000000000000,2000010000</t>
  </si>
  <si>
    <t>1310000000000000,3000010000</t>
  </si>
  <si>
    <t>1311000000000000,0000000000</t>
  </si>
  <si>
    <t>1312000000000000,0000010000</t>
  </si>
  <si>
    <t>1313000000000000,0100010000</t>
  </si>
  <si>
    <t>1314000000000000,0500010000</t>
  </si>
  <si>
    <t>1315000000000000,1000010000</t>
  </si>
  <si>
    <t>1316000000000000,2000010000</t>
  </si>
  <si>
    <t>1317000000000000,3000010000</t>
  </si>
  <si>
    <t>1318000000000000,0000000000</t>
  </si>
  <si>
    <t>1319000000000000,0000000000</t>
  </si>
  <si>
    <t>1320000000000000,0000000000</t>
  </si>
  <si>
    <t>1321000000000000,0000000000</t>
  </si>
  <si>
    <t>1322000000000000,0000010000</t>
  </si>
  <si>
    <t>1323000000010000,0000010000</t>
  </si>
  <si>
    <t>1324000000100000,0000010000</t>
  </si>
  <si>
    <t>1325000000500000,0000010000</t>
  </si>
  <si>
    <t>1326000001000000,0000010000</t>
  </si>
  <si>
    <t>1327000005000000,0000010000</t>
  </si>
  <si>
    <t>1328000000000000,0000010000</t>
  </si>
  <si>
    <t>1329000000000000,0025010000</t>
  </si>
  <si>
    <t>1330000000000000,0050010000</t>
  </si>
  <si>
    <t>1331000000000000,0100010000</t>
  </si>
  <si>
    <t>1332000000000000,0200010000</t>
  </si>
  <si>
    <t>1333000000000000,0300010000</t>
  </si>
  <si>
    <t>1334000000000000,0000000000</t>
  </si>
  <si>
    <t>1335000000000000,0000000000</t>
  </si>
  <si>
    <t>1336000000000000,0000000000</t>
  </si>
  <si>
    <t>1337000000000000,0000000000</t>
  </si>
  <si>
    <t>1338000000000000,0000010000</t>
  </si>
  <si>
    <t>1339000000010000,0000010000</t>
  </si>
  <si>
    <t>1340000000100000,0000010000</t>
  </si>
  <si>
    <t>1341000000000000,0000010000</t>
  </si>
  <si>
    <t>1342000000010000,0000010000</t>
  </si>
  <si>
    <t>1343000000100000,0000010000</t>
  </si>
  <si>
    <t>1344000000500000,0000010000</t>
  </si>
  <si>
    <t>1345000001000000,0000010000</t>
  </si>
  <si>
    <t>1346000000000000,0000010000</t>
  </si>
  <si>
    <t>1347000000010000,0000010000</t>
  </si>
  <si>
    <t>1348000000100000,0000010000</t>
  </si>
  <si>
    <t>1349000000000000,0000010000</t>
  </si>
  <si>
    <t>1350000000010000,0000010000</t>
  </si>
  <si>
    <t>1351000000100000,0000010000</t>
  </si>
  <si>
    <t>1352000000500000,0000010000</t>
  </si>
  <si>
    <t>1353000001000000,0000010000</t>
  </si>
  <si>
    <t>1354000000000000,0000010000</t>
  </si>
  <si>
    <t>1355000000010000,0000010000</t>
  </si>
  <si>
    <t>1356000000100000,0000010000</t>
  </si>
  <si>
    <t>1357000000500000,0000010000</t>
  </si>
  <si>
    <t>1358000001000000,0000010000</t>
  </si>
  <si>
    <t>1359000000000000,0000010000</t>
  </si>
  <si>
    <t>1360000000000000,3000010000</t>
  </si>
  <si>
    <t>1361000000000000,6000010000</t>
  </si>
  <si>
    <t>1362000000000000,0000000000</t>
  </si>
  <si>
    <t>1363000000000000,0000010000</t>
  </si>
  <si>
    <t>1364000000010000,0000010000</t>
  </si>
  <si>
    <t>1365000000100000,0000010000</t>
  </si>
  <si>
    <t>1366000000500000,0000010000</t>
  </si>
  <si>
    <t>1367000001000000,0000010000</t>
  </si>
  <si>
    <t>1368000000000000,0000010000</t>
  </si>
  <si>
    <t>1369000000010000,0000010000</t>
  </si>
  <si>
    <t>1370000000100000,0000010000</t>
  </si>
  <si>
    <t>1371000000500000,0000010000</t>
  </si>
  <si>
    <t>1372000001000000,0000010000</t>
  </si>
  <si>
    <t>1373000000000000,0000000000</t>
  </si>
  <si>
    <t>1374000000000000,0000010000</t>
  </si>
  <si>
    <t>1375000000010000,0000010000</t>
  </si>
  <si>
    <t>1376000000100000,0000010000</t>
  </si>
  <si>
    <t>1377000000500000,0000010000</t>
  </si>
  <si>
    <t>1378000001000000,0000010000</t>
  </si>
  <si>
    <t>1379000000000000,0000000000</t>
  </si>
  <si>
    <t>1380000000000000,0000010000</t>
  </si>
  <si>
    <t>1381000000000000,3000010000</t>
  </si>
  <si>
    <t>1382000000000000,6000010000</t>
  </si>
  <si>
    <t>1383000000000000,0000000000</t>
  </si>
  <si>
    <t>1384000000000000,0000000000</t>
  </si>
  <si>
    <t>1385000000000000,0000000000</t>
  </si>
  <si>
    <t>1386000000000000,0000000000</t>
  </si>
  <si>
    <t>1387000000000000,0000000000</t>
  </si>
  <si>
    <t>1388000000000000,0000000000</t>
  </si>
  <si>
    <t>1389000000000000,0000000000</t>
  </si>
  <si>
    <t>1390000000000000,0000010000</t>
  </si>
  <si>
    <t>1391000000000000,1000010000</t>
  </si>
  <si>
    <t>1392000000000000,3000010000</t>
  </si>
  <si>
    <t>1393000000000000,5000010000</t>
  </si>
  <si>
    <t>1394000000000000,0000000000</t>
  </si>
  <si>
    <t>1395000000000000,0000000000</t>
  </si>
  <si>
    <t>1396000000000000,0000000000</t>
  </si>
  <si>
    <t>1397000000000000,0000000000</t>
  </si>
  <si>
    <t>1398000000000000,0000000000</t>
  </si>
  <si>
    <t>1399000000000000,0000000000</t>
  </si>
  <si>
    <t>1400000000000000,0000010000</t>
  </si>
  <si>
    <t>1401000000000000,1000010000</t>
  </si>
  <si>
    <t>1402000000000000,3000010000</t>
  </si>
  <si>
    <t>1403000000000000,5000010000</t>
  </si>
  <si>
    <t>1404000000000000,0000000000</t>
  </si>
  <si>
    <t>1405000000000000,0000000000</t>
  </si>
  <si>
    <t>1406000000000000,0000000000</t>
  </si>
  <si>
    <t>1407000000000000,0000000000</t>
  </si>
  <si>
    <t>1408000000000000,0000000000</t>
  </si>
  <si>
    <t>1409000000000000,0000000000</t>
  </si>
  <si>
    <t>1410000000000000,0000010000</t>
  </si>
  <si>
    <t>1411000000000000,1000010000</t>
  </si>
  <si>
    <t>1412000000000000,3000010000</t>
  </si>
  <si>
    <t>1413000000000000,0000000000</t>
  </si>
  <si>
    <t>1414000000000000,0000000000</t>
  </si>
  <si>
    <t>1415000000000000,0000000000</t>
  </si>
  <si>
    <t>1416000000000000,0000000000</t>
  </si>
  <si>
    <t>1417000000000000,0000000000</t>
  </si>
  <si>
    <t>1418000000000000,0000000000</t>
  </si>
  <si>
    <t>1419000000000000,0000000000</t>
  </si>
  <si>
    <t>1420000000000000,0000000000</t>
  </si>
  <si>
    <t>1421000000000000,0000000000</t>
  </si>
  <si>
    <t>1422000000000000,0000000000</t>
  </si>
  <si>
    <t>1423000000000000,0000010000</t>
  </si>
  <si>
    <t>1424000000000000,0300010000</t>
  </si>
  <si>
    <t>1425000000000000,0500010000</t>
  </si>
  <si>
    <t>1426000000000000,1000010000</t>
  </si>
  <si>
    <t>1427000000000000,2000010000</t>
  </si>
  <si>
    <t>1428000000000000,3000010000</t>
  </si>
  <si>
    <t>1429000000000000,0000000000</t>
  </si>
  <si>
    <t>1430000000000000,0000010000</t>
  </si>
  <si>
    <t>1431000000000000,0100010000</t>
  </si>
  <si>
    <t>1432000000000000,0500010000</t>
  </si>
  <si>
    <t>1433000000000000,0000010000</t>
  </si>
  <si>
    <t>1434000000000000,0100010000</t>
  </si>
  <si>
    <t>1435000000000000,0500010000</t>
  </si>
  <si>
    <t>1436000000000000,1000010000</t>
  </si>
  <si>
    <t>1437000000000000,2000010000</t>
  </si>
  <si>
    <t>1438000000000000,3000010000</t>
  </si>
  <si>
    <t>1439000000000000,0000010000</t>
  </si>
  <si>
    <t>1440000000000000,0100010000</t>
  </si>
  <si>
    <t>1441000000000000,0500010000</t>
  </si>
  <si>
    <t>1442000000000000,1000010000</t>
  </si>
  <si>
    <t>1443000000000000,1000010000</t>
  </si>
  <si>
    <t>1444000000000000,2000010000</t>
  </si>
  <si>
    <t>1445000000000000,3000010000</t>
  </si>
  <si>
    <t>1446000000000000,0000010000</t>
  </si>
  <si>
    <t>1447000000000000,0300010000</t>
  </si>
  <si>
    <t>1448000000000000,0500010000</t>
  </si>
  <si>
    <t>1449000000000000,1000010000</t>
  </si>
  <si>
    <t>1450000000000000,2000010000</t>
  </si>
  <si>
    <t>1451000000000000,3000010000</t>
  </si>
  <si>
    <t>1452000000000000,0000000000</t>
  </si>
  <si>
    <t>1453000000000000,0000000000</t>
  </si>
  <si>
    <t>1454000000000000,2000010000</t>
  </si>
  <si>
    <t>1455000000000000,0000000000</t>
  </si>
  <si>
    <t>1456000000000000,0000000000</t>
  </si>
  <si>
    <t>1457000000000000,0000010000</t>
  </si>
  <si>
    <t>1458000000000000,0300010000</t>
  </si>
  <si>
    <t>1459000000000000,0500010000</t>
  </si>
  <si>
    <t>1460000000000000,1500010000</t>
  </si>
  <si>
    <t>1461000000000000,3000010000</t>
  </si>
  <si>
    <t>1462000000000000,5000010000</t>
  </si>
  <si>
    <t>1463000000000000,0000000000</t>
  </si>
  <si>
    <t>1464000000000000,0000000000</t>
  </si>
  <si>
    <t>1465000000000000,3000010000</t>
  </si>
  <si>
    <t>1466000000000000,0000010000</t>
  </si>
  <si>
    <t>1467000000000000,0100010000</t>
  </si>
  <si>
    <t>1468000000000000,0500010000</t>
  </si>
  <si>
    <t>1469000000000000,1000010000</t>
  </si>
  <si>
    <t>1470000000000000,2000010000</t>
  </si>
  <si>
    <t>1471000000000000,3000010000</t>
  </si>
  <si>
    <t>1472000000000000,0000010000</t>
  </si>
  <si>
    <t>1473000000000000,0100010000</t>
  </si>
  <si>
    <t>1474000000000000,0500010000</t>
  </si>
  <si>
    <t>1475000000000000,1000010000</t>
  </si>
  <si>
    <t>1476000000000000,0000000000</t>
  </si>
  <si>
    <t>1477000000000000,2000010000</t>
  </si>
  <si>
    <t>1478000000000000,3000010000</t>
  </si>
  <si>
    <t>1479000000000000,0000010000</t>
  </si>
  <si>
    <t>1480000000000000,0300010000</t>
  </si>
  <si>
    <t>1481000000000000,0500010000</t>
  </si>
  <si>
    <t>1482000000000000,1000010000</t>
  </si>
  <si>
    <t>1483000000000000,2000010000</t>
  </si>
  <si>
    <t>1484000000000000,3000010000</t>
  </si>
  <si>
    <t>1485000000000000,0000000000</t>
  </si>
  <si>
    <t>1486000000000000,0000000000</t>
  </si>
  <si>
    <t>1487000000000000,0000000000</t>
  </si>
  <si>
    <t>1488000000000000,0000000000</t>
  </si>
  <si>
    <t>1489000000000000,0000000000</t>
  </si>
  <si>
    <t>1490000000000000,0000000000</t>
  </si>
  <si>
    <t>1491000000000000,0000000000</t>
  </si>
  <si>
    <t>1492000000000000,0000010000</t>
  </si>
  <si>
    <t>1493000000000000,0300010000</t>
  </si>
  <si>
    <t>1494000000000000,0500010000</t>
  </si>
  <si>
    <t>1495000000000000,1500010000</t>
  </si>
  <si>
    <t>1496000000000000,3000010000</t>
  </si>
  <si>
    <t>1497000000000000,5000010000</t>
  </si>
  <si>
    <t>1498000000000000,0000010000</t>
  </si>
  <si>
    <t>1499000000000000,0000000000</t>
  </si>
  <si>
    <t>1500000000000000,0000000000</t>
  </si>
  <si>
    <t>1501000000000000,0000000000</t>
  </si>
  <si>
    <t>1502000000000000,0000000000</t>
  </si>
  <si>
    <t>1503000000000000,0000000000</t>
  </si>
  <si>
    <t>1504000000000000,0300010000</t>
  </si>
  <si>
    <t>1505000000000000,0500010000</t>
  </si>
  <si>
    <t>1506000000000000,1000010000</t>
  </si>
  <si>
    <t>1507000000000000,2000010000</t>
  </si>
  <si>
    <t>1508000000000000,3000010000</t>
  </si>
  <si>
    <t>1509000000000000,0000000000</t>
  </si>
  <si>
    <t>1510000000000000,0000000000</t>
  </si>
  <si>
    <t>1511000000000000,0000000000</t>
  </si>
  <si>
    <t>1512000000000000,0000000000</t>
  </si>
  <si>
    <t>1513000000000000,0000000000</t>
  </si>
  <si>
    <t>1514000000000000,0000000000</t>
  </si>
  <si>
    <t>1515000000000000,0000000000</t>
  </si>
  <si>
    <t>1516000000000000,0000010000</t>
  </si>
  <si>
    <t>1517000000000000,0300010000</t>
  </si>
  <si>
    <t>1518000000000000,0500010000</t>
  </si>
  <si>
    <t>1519000000000000,1000010000</t>
  </si>
  <si>
    <t>1520000000000000,2000010000</t>
  </si>
  <si>
    <t>1521000000000000,3000010000</t>
  </si>
  <si>
    <t>1522000000000000,0000010000</t>
  </si>
  <si>
    <t>1523000000000000,0300010000</t>
  </si>
  <si>
    <t>1524000000000000,0500010000</t>
  </si>
  <si>
    <t>1525000000000000,1000010000</t>
  </si>
  <si>
    <t>1526000000000000,2000010000</t>
  </si>
  <si>
    <t>1527000000000000,3000010000</t>
  </si>
  <si>
    <t>1528000000000000,0000000000</t>
  </si>
  <si>
    <t>1529000000000000,0000000000</t>
  </si>
  <si>
    <t>1530000000000000,0000000000</t>
  </si>
  <si>
    <t>1531000000000000,0000000000</t>
  </si>
  <si>
    <t>1532000000000000,0000000000</t>
  </si>
  <si>
    <t>1533000000000000,0000010000</t>
  </si>
  <si>
    <t>1534000000000000,0100010000</t>
  </si>
  <si>
    <t>1535000000000000,0500010000</t>
  </si>
  <si>
    <t>1536000000000000,1000010000</t>
  </si>
  <si>
    <t>1537000000000000,2000010000</t>
  </si>
  <si>
    <t>1538000000000000,3000010000</t>
  </si>
  <si>
    <t>1539000000000000,0000000000</t>
  </si>
  <si>
    <t>1540000000000000,0000000000</t>
  </si>
  <si>
    <t>1541000000000000,0000000000</t>
  </si>
  <si>
    <t>1542000000000000,0000000000</t>
  </si>
  <si>
    <t>1543000000000000,0000000000</t>
  </si>
  <si>
    <t>1544000000000000,0000000000</t>
  </si>
  <si>
    <t>1545000000000000,0000000000</t>
  </si>
  <si>
    <t>1546000000000000,0000000000</t>
  </si>
  <si>
    <t>1547000000000000,0000010000</t>
  </si>
  <si>
    <t>1548000000000000,0300010000</t>
  </si>
  <si>
    <t>1549000000000000,0500010000</t>
  </si>
  <si>
    <t>1550000000000000,1000010000</t>
  </si>
  <si>
    <t>1551000000000000,2000010000</t>
  </si>
  <si>
    <t>1552000000000000,3000010000</t>
  </si>
  <si>
    <t>1553000000000000,0000010000</t>
  </si>
  <si>
    <t>1554000000000000,0300010000</t>
  </si>
  <si>
    <t>1555000000000000,0500010000</t>
  </si>
  <si>
    <t>1556000000000000,1000010000</t>
  </si>
  <si>
    <t>1557000000000000,2000010000</t>
  </si>
  <si>
    <t>1558000000000000,3000010000</t>
  </si>
  <si>
    <t>1559000000000000,0000010000</t>
  </si>
  <si>
    <t>1560000000000000,0300010000</t>
  </si>
  <si>
    <t>1561000000000000,0000010000</t>
  </si>
  <si>
    <t>1562000000000000,0600010000</t>
  </si>
  <si>
    <t>1563000000000000,0000010000</t>
  </si>
  <si>
    <t>1564000000000000,0300010000</t>
  </si>
  <si>
    <t>1565000000000000,0000010000</t>
  </si>
  <si>
    <t>1566000000000000,0300010000</t>
  </si>
  <si>
    <t>1567000000000000,0000010000</t>
  </si>
  <si>
    <t>1568000000000000,0300010000</t>
  </si>
  <si>
    <t>1569000000000000,0500010000</t>
  </si>
  <si>
    <t>1570000000000000,1000010000</t>
  </si>
  <si>
    <t>1571000000000000,2000010000</t>
  </si>
  <si>
    <t>1572000000000000,3000010000</t>
  </si>
  <si>
    <t>1573000000000000,0000010000</t>
  </si>
  <si>
    <t>1574000000000000,0400010000</t>
  </si>
  <si>
    <t>1575000000000000,0750010000</t>
  </si>
  <si>
    <t>1576000000000000,1500010000</t>
  </si>
  <si>
    <t>1577000000000000,2500010000</t>
  </si>
  <si>
    <t>1578000000000000,3000010000</t>
  </si>
  <si>
    <t>1579000000000000,0000000000</t>
  </si>
  <si>
    <t>1580000000000000,0000000000</t>
  </si>
  <si>
    <t>1581000000000000,0000000000</t>
  </si>
  <si>
    <t>1582000000000000,0000000000</t>
  </si>
  <si>
    <t>1583000000000000,0000000000</t>
  </si>
  <si>
    <t>1584000000000000,0000000000</t>
  </si>
  <si>
    <t>1585000000000000,0000000000</t>
  </si>
  <si>
    <t>1586000000000000,0000000000</t>
  </si>
  <si>
    <t>1587000000000000,0000000000</t>
  </si>
  <si>
    <t>1588000000000000,0000010000</t>
  </si>
  <si>
    <t>1589000000000000,0100010000</t>
  </si>
  <si>
    <t>1590000000000000,0500010000</t>
  </si>
  <si>
    <t>1591000000000000,1000010000</t>
  </si>
  <si>
    <t>1592000000000000,2000010000</t>
  </si>
  <si>
    <t>1593000000000000,3000010000</t>
  </si>
  <si>
    <t>1594000000000000,0000000000</t>
  </si>
  <si>
    <t>1595000000000000,0000010000</t>
  </si>
  <si>
    <t>1596000000000000,0100010000</t>
  </si>
  <si>
    <t>1597000000000000,0000000000</t>
  </si>
  <si>
    <t>1598000000000000,0000010000</t>
  </si>
  <si>
    <t>1599000000000000,0050010000</t>
  </si>
  <si>
    <t>1600000000000000,0500010000</t>
  </si>
  <si>
    <t>1601000000000000,1000010000</t>
  </si>
  <si>
    <t>1602000000000000,2000010000</t>
  </si>
  <si>
    <t>1603000000000000,3000010000</t>
  </si>
  <si>
    <t>1604000000000000,0000000000</t>
  </si>
  <si>
    <t>1605000000000000,0000000000</t>
  </si>
  <si>
    <t>1606000000000000,0000000000</t>
  </si>
  <si>
    <t>1607000000000000,0500010000</t>
  </si>
  <si>
    <t>1608000000000000,0000010000</t>
  </si>
  <si>
    <t>1609000000000000,0050010000</t>
  </si>
  <si>
    <t>1610000000000000,0500010000</t>
  </si>
  <si>
    <t>1611000000000000,1000010000</t>
  </si>
  <si>
    <t>1612000000000000,2000010000</t>
  </si>
  <si>
    <t>1613000000000000,3000010000</t>
  </si>
  <si>
    <t>1614000000000000,0000000000</t>
  </si>
  <si>
    <t>1615000000000000,0000000000</t>
  </si>
  <si>
    <t>1616000000000000,0000000000</t>
  </si>
  <si>
    <t>1617000000000000,0000010000</t>
  </si>
  <si>
    <t>1618000000000000,1000010000</t>
  </si>
  <si>
    <t>1619000000000000,0050010000</t>
  </si>
  <si>
    <t>1620000000000000,0500010000</t>
  </si>
  <si>
    <t>1621000000000000,1000010000</t>
  </si>
  <si>
    <t>1622000000000000,2000010000</t>
  </si>
  <si>
    <t>1623000000000000,3000010000</t>
  </si>
  <si>
    <t>1624000000000000,0000000000</t>
  </si>
  <si>
    <t>1625000000000000,0000000000</t>
  </si>
  <si>
    <t>1626000000000000,0000000000</t>
  </si>
  <si>
    <t>1627000000000000,0000010000</t>
  </si>
  <si>
    <t>1628000000000000,0050010000</t>
  </si>
  <si>
    <t>1629000000000000,2000010000</t>
  </si>
  <si>
    <t>1630000000000000,0500010000</t>
  </si>
  <si>
    <t>1631000000000000,1000010000</t>
  </si>
  <si>
    <t>1632000000000000,2000010000</t>
  </si>
  <si>
    <t>1633000000000000,3000010000</t>
  </si>
  <si>
    <t>1634000000000000,0000000000</t>
  </si>
  <si>
    <t>1635000000000000,0000000000</t>
  </si>
  <si>
    <t>1636000000000000,0000000000</t>
  </si>
  <si>
    <t>1637000000000000,0000010000</t>
  </si>
  <si>
    <t>1638000000000000,0050010000</t>
  </si>
  <si>
    <t>1639000000000000,0500010000</t>
  </si>
  <si>
    <t>1640000000000000,3000010000</t>
  </si>
  <si>
    <t>1641000000000000,1000010000</t>
  </si>
  <si>
    <t>1642000000000000,2000010000</t>
  </si>
  <si>
    <t>1643000000000000,3000010000</t>
  </si>
  <si>
    <t>1644000000000000,0000000000</t>
  </si>
  <si>
    <t>1645000000000000,0000000000</t>
  </si>
  <si>
    <t>1646000000000000,0000000000</t>
  </si>
  <si>
    <t>1647000000000000,0000010000</t>
  </si>
  <si>
    <t>1648000000000000,0050010000</t>
  </si>
  <si>
    <t>1649000000000000,0500010000</t>
  </si>
  <si>
    <t>1650000000000000,1000010000</t>
  </si>
  <si>
    <t>1651000000000000,0000000000</t>
  </si>
  <si>
    <t>1652000000000000,2000010000</t>
  </si>
  <si>
    <t>1653000000000000,3000010000</t>
  </si>
  <si>
    <t>1654000000000000,0000000000</t>
  </si>
  <si>
    <t>1655000000000000,0000000000</t>
  </si>
  <si>
    <t>1656000000000000,0000000000</t>
  </si>
  <si>
    <t>1657000000000000,0000010000</t>
  </si>
  <si>
    <t>1658000000000000,0050010000</t>
  </si>
  <si>
    <t>1659000000000000,0500010000</t>
  </si>
  <si>
    <t>1660000000000000,1000010000</t>
  </si>
  <si>
    <t>1661000000000000,2000010000</t>
  </si>
  <si>
    <t>1662000000000000,0000000000</t>
  </si>
  <si>
    <t>1663000000000000,3000010000</t>
  </si>
  <si>
    <t>1664000000000000,0000000000</t>
  </si>
  <si>
    <t>1665000000000000,0000000000</t>
  </si>
  <si>
    <t>1666000000000000,0000000000</t>
  </si>
  <si>
    <t>1667000000000000,0000010000</t>
  </si>
  <si>
    <t>1668000000000000,0050010000</t>
  </si>
  <si>
    <t>1669000000000000,0500010000</t>
  </si>
  <si>
    <t>1670000000000000,1000010000</t>
  </si>
  <si>
    <t>1671000000000000,2000010000</t>
  </si>
  <si>
    <t>1672000000000000,3000010000</t>
  </si>
  <si>
    <t>1673000000000000,0000000000</t>
  </si>
  <si>
    <t>1674000000000000,0000000000</t>
  </si>
  <si>
    <t>1675000000000000,0000000000</t>
  </si>
  <si>
    <t>1676000000000000,0000000000</t>
  </si>
  <si>
    <t>1677000000000000,0000010000</t>
  </si>
  <si>
    <t>1678000000000000,0050010000</t>
  </si>
  <si>
    <t>1679000000000000,0500010000</t>
  </si>
  <si>
    <t>1680000000000000,1000010000</t>
  </si>
  <si>
    <t>1681000000000000,2000010000</t>
  </si>
  <si>
    <t>1682000000000000,3000010000</t>
  </si>
  <si>
    <t>1683000000000000,0000000000</t>
  </si>
  <si>
    <t>1684000000000000,0000000000</t>
  </si>
  <si>
    <t>1685000000000000,0000000000</t>
  </si>
  <si>
    <t>1686000000000000,0000000000</t>
  </si>
  <si>
    <t>1687000000000000,0000010000</t>
  </si>
  <si>
    <t>1688000000000000,0100010000</t>
  </si>
  <si>
    <t>1689000000000000,0500010000</t>
  </si>
  <si>
    <t>1690000000000000,1000010000</t>
  </si>
  <si>
    <t>1691000000000000,2000010000</t>
  </si>
  <si>
    <t>1692000000000000,3000010000</t>
  </si>
  <si>
    <t>1693000000000000,0000000000</t>
  </si>
  <si>
    <t>1694000000000000,0000000000</t>
  </si>
  <si>
    <t>1695000000000000,0000010000</t>
  </si>
  <si>
    <t>1696000000000000,0050010000</t>
  </si>
  <si>
    <t>1697000000000000,0500010000</t>
  </si>
  <si>
    <t>1698000000000000,1000010000</t>
  </si>
  <si>
    <t>1699000000000000,2000010000</t>
  </si>
  <si>
    <t>1700000000000000,3000010000</t>
  </si>
  <si>
    <t>1701000000000000,0000000000</t>
  </si>
  <si>
    <t>1702000000000000,0000000000</t>
  </si>
  <si>
    <t>1703000000000000,0000000000</t>
  </si>
  <si>
    <t>1704000000000000,0000010000</t>
  </si>
  <si>
    <t>1705000000000000,0050010000</t>
  </si>
  <si>
    <t>1706000000000000,0500010000</t>
  </si>
  <si>
    <t>1707000000000000,1000010000</t>
  </si>
  <si>
    <t>1708000000000000,2000010000</t>
  </si>
  <si>
    <t>1709000000000000,3000010000</t>
  </si>
  <si>
    <t>1710000000000000,0000000000</t>
  </si>
  <si>
    <t>1711000000000000,0000000000</t>
  </si>
  <si>
    <t>1712000000000000,0000000000</t>
  </si>
  <si>
    <t>1713000000000000,0000010000</t>
  </si>
  <si>
    <t>1714000000000000,0050010000</t>
  </si>
  <si>
    <t>1715000000000000,0500010000</t>
  </si>
  <si>
    <t>1716000000000000,1000010000</t>
  </si>
  <si>
    <t>1717000000000000,2000010000</t>
  </si>
  <si>
    <t>1718000000000000,3000010000</t>
  </si>
  <si>
    <t>1719000000000000,0000000000</t>
  </si>
  <si>
    <t>1720000000000000,0000000000</t>
  </si>
  <si>
    <t>1721000000000000,0000000000</t>
  </si>
  <si>
    <t>1722000000000000,0000010000</t>
  </si>
  <si>
    <t>1723000000000000,0050010000</t>
  </si>
  <si>
    <t>1724000000000000,0500010000</t>
  </si>
  <si>
    <t>1725000000000000,1000010000</t>
  </si>
  <si>
    <t>1726000000000000,2000010000</t>
  </si>
  <si>
    <t>1727000000000000,3000010000</t>
  </si>
  <si>
    <t>1728000000000000,0000000000</t>
  </si>
  <si>
    <t>1729000000000000,0000000000</t>
  </si>
  <si>
    <t>1730000000000000,0000000000</t>
  </si>
  <si>
    <t>1731000000000000,0000010000</t>
  </si>
  <si>
    <t>1732000000000000,0050010000</t>
  </si>
  <si>
    <t>1733000000000000,0500010000</t>
  </si>
  <si>
    <t>1734000000000000,1000010000</t>
  </si>
  <si>
    <t>1735000000000000,2000010000</t>
  </si>
  <si>
    <t>1736000000000000,3000010000</t>
  </si>
  <si>
    <t>1737000000000000,0000000000</t>
  </si>
  <si>
    <t>1738000000000000,0000000000</t>
  </si>
  <si>
    <t>1739000000000000,0000000000</t>
  </si>
  <si>
    <t>1740000000000000,0000010000</t>
  </si>
  <si>
    <t>1741000000000000,0050010000</t>
  </si>
  <si>
    <t>1742000000000000,0500010000</t>
  </si>
  <si>
    <t>1743000000000000,1000010000</t>
  </si>
  <si>
    <t>1744000000000000,2000010000</t>
  </si>
  <si>
    <t>1745000000000000,3000010000</t>
  </si>
  <si>
    <t>1746000000000000,0000000000</t>
  </si>
  <si>
    <t>1747000000000000,0000000000</t>
  </si>
  <si>
    <t>1748000000000000,0000000000</t>
  </si>
  <si>
    <t>1749000000000000,0000010000</t>
  </si>
  <si>
    <t>1750000000000000,0050010000</t>
  </si>
  <si>
    <t>1751000000000000,0500010000</t>
  </si>
  <si>
    <t>1752000000000000,1000010000</t>
  </si>
  <si>
    <t>1753000000000000,2000010000</t>
  </si>
  <si>
    <t>1754000000000000,3000010000</t>
  </si>
  <si>
    <t>1755000000000000,0000000000</t>
  </si>
  <si>
    <t>1756000000000000,0000000000</t>
  </si>
  <si>
    <t>1757000000000000,0000000000</t>
  </si>
  <si>
    <t>1758000000000000,0000010000</t>
  </si>
  <si>
    <t>1759000000000000,0050010000</t>
  </si>
  <si>
    <t>1760000000000000,0500010000</t>
  </si>
  <si>
    <t>1761000000000000,1000010000</t>
  </si>
  <si>
    <t>1762000000000000,2000010000</t>
  </si>
  <si>
    <t>1763000000000000,3000010000</t>
  </si>
  <si>
    <t>1764000000000000,0000000000</t>
  </si>
  <si>
    <t>1765000000000000,0000000000</t>
  </si>
  <si>
    <t>1766000000000000,0000000000</t>
  </si>
  <si>
    <t>1767000000000000,0000010000</t>
  </si>
  <si>
    <t>1768000000000000,0050010000</t>
  </si>
  <si>
    <t>1769000000000000,0500010000</t>
  </si>
  <si>
    <t>1770000000000000,1000010000</t>
  </si>
  <si>
    <t>1771000000000000,2000010000</t>
  </si>
  <si>
    <t>1772000000000000,3000010000</t>
  </si>
  <si>
    <t>1773000000000000,0000000000</t>
  </si>
  <si>
    <t>1774000000000000,0000000000</t>
  </si>
  <si>
    <t>1775000000000000,0000000000</t>
  </si>
  <si>
    <t>1776000000000000,0000000000</t>
  </si>
  <si>
    <t>1777000000000000,0000000000</t>
  </si>
  <si>
    <t>1778000000000000,0000010000</t>
  </si>
  <si>
    <t>1779000000000000,0100010000</t>
  </si>
  <si>
    <t>1780000000000000,0500010000</t>
  </si>
  <si>
    <t>1781000000000000,1000010000</t>
  </si>
  <si>
    <t>1782000000000000,2000010000</t>
  </si>
  <si>
    <t>1783000000000000,3000010000</t>
  </si>
  <si>
    <t>1784000000000000,0000000000</t>
  </si>
  <si>
    <t>1785000000000000,0000000000</t>
  </si>
  <si>
    <t>1786000000000000,0000000000</t>
  </si>
  <si>
    <t>1787000000000000,0000000000</t>
  </si>
  <si>
    <t>1788000000000000,0000000000</t>
  </si>
  <si>
    <t>1789000000000000,0000010000</t>
  </si>
  <si>
    <t>1790000000000000,0100010000</t>
  </si>
  <si>
    <t>1791000000000000,0500010000</t>
  </si>
  <si>
    <t>1792000000000000,1000010000</t>
  </si>
  <si>
    <t>1793000000000000,2000010000</t>
  </si>
  <si>
    <t>1794000000000000,3000010000</t>
  </si>
  <si>
    <t>1795000000000000,0000000000</t>
  </si>
  <si>
    <t>1796000000000000,0000000000</t>
  </si>
  <si>
    <t>1797000000000000,0000010000</t>
  </si>
  <si>
    <t>1798000000000000,0100010000</t>
  </si>
  <si>
    <t>1799000000000000,0500010000</t>
  </si>
  <si>
    <t>1800000000000000,1000010000</t>
  </si>
  <si>
    <t>1801000000000000,2000010000</t>
  </si>
  <si>
    <t>1802000000000000,3000010000</t>
  </si>
  <si>
    <t>1803000000000000,0000000000</t>
  </si>
  <si>
    <t>1804000000000000,0000000000</t>
  </si>
  <si>
    <t>1805000000000000,0000000000</t>
  </si>
  <si>
    <t>1806000000000000,0000000000</t>
  </si>
  <si>
    <t>1807000000000000,0000000000</t>
  </si>
  <si>
    <t>1808000000000000,0000000000</t>
  </si>
  <si>
    <t>1809000000000000,0000000000</t>
  </si>
  <si>
    <t>1810000000000000,0000000000</t>
  </si>
  <si>
    <t>1811000000000000,0000000000</t>
  </si>
  <si>
    <t>1812000000000000,0000000000</t>
  </si>
  <si>
    <t>1813000000000000,0000000000</t>
  </si>
  <si>
    <t>1814000000000000,0000000000</t>
  </si>
  <si>
    <t>1815000000000000,0000000000</t>
  </si>
  <si>
    <t>1816000000000000,0000000000</t>
  </si>
  <si>
    <t>1817000000000000,0000000000</t>
  </si>
  <si>
    <t>1818000000000000,0000000000</t>
  </si>
  <si>
    <t>1819000000000000,0000000000</t>
  </si>
  <si>
    <t>1820000000000000,0000000000</t>
  </si>
  <si>
    <t>1821000000000000,0000010000</t>
  </si>
  <si>
    <t>1822000000000000,0300010000</t>
  </si>
  <si>
    <t>1823000000000000,0500010000</t>
  </si>
  <si>
    <t>1824000000000000,1000010000</t>
  </si>
  <si>
    <t>1825000000000000,2000010000</t>
  </si>
  <si>
    <t>1826000000000000,0000000000</t>
  </si>
  <si>
    <t>1827000000000000,0000000000</t>
  </si>
  <si>
    <t>1828000000000000,0000000000</t>
  </si>
  <si>
    <t>1829000000000000,0000000000</t>
  </si>
  <si>
    <t>1830000000000000,0000000000</t>
  </si>
  <si>
    <t>1831000000000000,0000000000</t>
  </si>
  <si>
    <t>1832000000000000,0000000000</t>
  </si>
  <si>
    <t>1833000000000001,0000000000</t>
  </si>
  <si>
    <t>1834000000000002,0000000000</t>
  </si>
  <si>
    <t>1835000000000003,0000000000</t>
  </si>
  <si>
    <t>1836000000000000,0000000000</t>
  </si>
  <si>
    <t>1837000000000000,0000000000</t>
  </si>
  <si>
    <t>1838000000000000,0000000000</t>
  </si>
  <si>
    <t>1839000000000000,0000010000</t>
  </si>
  <si>
    <t>1840000000000000,2000010000</t>
  </si>
  <si>
    <t>1841000000000000,5000010000</t>
  </si>
  <si>
    <t>1842000000000000,0000010000</t>
  </si>
  <si>
    <t>1843000000000000,1000010000</t>
  </si>
  <si>
    <t>1844000000000000,3000010000</t>
  </si>
  <si>
    <t>1845000000000000,5000010000</t>
  </si>
  <si>
    <t>1846000000000000,0000010000</t>
  </si>
  <si>
    <t>1847000000000000,1000010000</t>
  </si>
  <si>
    <t>1848000000000000,3000010000</t>
  </si>
  <si>
    <t>1849000000000000,5000010000</t>
  </si>
  <si>
    <t>1850000000000000,0000010000</t>
  </si>
  <si>
    <t>1851000000000000,1000010000</t>
  </si>
  <si>
    <t>1852000000000000,3000010000</t>
  </si>
  <si>
    <t>1853000000000000,5000010000</t>
  </si>
  <si>
    <t>1854000000000000,0000010000</t>
  </si>
  <si>
    <t>1855000000000000,1000010000</t>
  </si>
  <si>
    <t>1856000000000000,3000010000</t>
  </si>
  <si>
    <t>1857000000000000,5000010000</t>
  </si>
  <si>
    <t>1858000000000000,0000000000</t>
  </si>
  <si>
    <t>1859000000000000,0000010000</t>
  </si>
  <si>
    <t>1860000000000000,1000010000</t>
  </si>
  <si>
    <t>1861000000000000,3000010000</t>
  </si>
  <si>
    <t>1862000000000000,0000010000</t>
  </si>
  <si>
    <t>1863000000000000,2000010000</t>
  </si>
  <si>
    <t>1864000000000000,4000010000</t>
  </si>
  <si>
    <t>1865000000000000,5000010000</t>
  </si>
  <si>
    <t>1866000000000001,0000000000</t>
  </si>
  <si>
    <t>1867000000000002,0000000000</t>
  </si>
  <si>
    <t>1868000000000003,0000000000</t>
  </si>
  <si>
    <t>1869000000000000,0000000000</t>
  </si>
  <si>
    <t>1870000000000000,0000000000</t>
  </si>
  <si>
    <t>1871000000000000,0000000000</t>
  </si>
  <si>
    <t>1872000000000000,0000000000</t>
  </si>
  <si>
    <t>1873000000000000,0000000000</t>
  </si>
  <si>
    <t>1874000000000000,0000010000</t>
  </si>
  <si>
    <t>1875000000000000,1000010000</t>
  </si>
  <si>
    <t>1876000000000000,3000010000</t>
  </si>
  <si>
    <t>1877000000000000,5000010000</t>
  </si>
  <si>
    <t>1878000000000001,0000000000</t>
  </si>
  <si>
    <t>1879000000000002,0000000000</t>
  </si>
  <si>
    <t>1880000000000003,0000000000</t>
  </si>
  <si>
    <t>1881000000000005,0000000000</t>
  </si>
  <si>
    <t>1882000000000000,0000000000</t>
  </si>
  <si>
    <t>1883000000000000,0000000000</t>
  </si>
  <si>
    <t>1884000000000000,0000000000</t>
  </si>
  <si>
    <t>1885000000000001,0000000000</t>
  </si>
  <si>
    <t>1886000000000002,0000000000</t>
  </si>
  <si>
    <t>1887000000000003,0000000000</t>
  </si>
  <si>
    <t>1888000000000004,0000000000</t>
  </si>
  <si>
    <t>1889000000000000,0000000000</t>
  </si>
  <si>
    <t>1890000000000000,0000000000</t>
  </si>
  <si>
    <t>1891000000000001,0000000000</t>
  </si>
  <si>
    <t>1892000000000002,0000000000</t>
  </si>
  <si>
    <t>1893000000000003,0000000000</t>
  </si>
  <si>
    <t>1894000000000004,0000000000</t>
  </si>
  <si>
    <t>1895000000000000,0000000000</t>
  </si>
  <si>
    <t>1896000000000000,0000000000</t>
  </si>
  <si>
    <t>1897000000000000,0000000000</t>
  </si>
  <si>
    <t>1898000000000000,0000000000</t>
  </si>
  <si>
    <t>1899000000000000,0000000000</t>
  </si>
  <si>
    <t>1900000000000001,0000000000</t>
  </si>
  <si>
    <t>1901000000000002,0000000000</t>
  </si>
  <si>
    <t>1902000000000003,0000000000</t>
  </si>
  <si>
    <t>1903000000000004,0000000000</t>
  </si>
  <si>
    <t>1904000000000000,0000000000</t>
  </si>
  <si>
    <t>1905000000000000,0000000000</t>
  </si>
  <si>
    <t>1906000000000000,0000000000</t>
  </si>
  <si>
    <t>1907000000000000,0000000000</t>
  </si>
  <si>
    <t>1908000000000000,0000000000</t>
  </si>
  <si>
    <t>1909000000000000,0000000000</t>
  </si>
  <si>
    <t>1910000000000000,0000000000</t>
  </si>
  <si>
    <t>1911000000000000,0000000000</t>
  </si>
  <si>
    <t>1912000000000000,0000000000</t>
  </si>
  <si>
    <t>1913000000000000,0000000000</t>
  </si>
  <si>
    <t>1914000000000000,0000000000</t>
  </si>
  <si>
    <t>1915000000000000,0000000000</t>
  </si>
  <si>
    <t>1916000000000000,0000000000</t>
  </si>
  <si>
    <t>1917000000000000,0000000000</t>
  </si>
  <si>
    <t>1918000000000000,0000000000</t>
  </si>
  <si>
    <t>1919000000000000,0000000000</t>
  </si>
  <si>
    <t>1920000000000000,0000000000</t>
  </si>
  <si>
    <t>1921000000000000,0000000000</t>
  </si>
  <si>
    <t>1922000000000000,0000000000</t>
  </si>
  <si>
    <t>1923000000000001,0000000000</t>
  </si>
  <si>
    <t>1924000000000003,0000000000</t>
  </si>
  <si>
    <t>1925000000000006,0000000000</t>
  </si>
  <si>
    <t>1926000000000000,0000000000</t>
  </si>
  <si>
    <t>1927000000000000,0000000000</t>
  </si>
  <si>
    <t>1928000000000000,0000000000</t>
  </si>
  <si>
    <t>1929000000000000,0000000000</t>
  </si>
  <si>
    <t>1930000000000000,0000010000</t>
  </si>
  <si>
    <t>1931000000000000,1000010000</t>
  </si>
  <si>
    <t>1932000000000000,3000010000</t>
  </si>
  <si>
    <t>1933000000000001,0000000000</t>
  </si>
  <si>
    <t>1934000000000002,0000000000</t>
  </si>
  <si>
    <t>1935000000000003,0000000000</t>
  </si>
  <si>
    <t>1936000000000000,0000000000</t>
  </si>
  <si>
    <t>1937000000000000,0000010000</t>
  </si>
  <si>
    <t>1938000000000000,1000010000</t>
  </si>
  <si>
    <t>1939000000000000,3000010000</t>
  </si>
  <si>
    <t>1940000000000000,0000010000</t>
  </si>
  <si>
    <t>1941000000000000,1000010000</t>
  </si>
  <si>
    <t>1942000000000000,3000010000</t>
  </si>
  <si>
    <t>1943000000000000,0000000000</t>
  </si>
  <si>
    <t>1944000000000000,0000010000</t>
  </si>
  <si>
    <t>1945000000000000,1000010000</t>
  </si>
  <si>
    <t>1946000000000000,3000010000</t>
  </si>
  <si>
    <t>1947000000000000,0000000000</t>
  </si>
  <si>
    <t>1948000000000000,0000000000</t>
  </si>
  <si>
    <t>1949000000000000,0000000000</t>
  </si>
  <si>
    <t>1950000000000000,0000010000</t>
  </si>
  <si>
    <t>1951000000000000,1000010000</t>
  </si>
  <si>
    <t>1952000000000000,3000010000</t>
  </si>
  <si>
    <t>1953000000000000,5000010000</t>
  </si>
  <si>
    <t>1954000000000000,0000000000</t>
  </si>
  <si>
    <t>1955000000000000,0000000000</t>
  </si>
  <si>
    <t>1956000000000000,0000000000</t>
  </si>
  <si>
    <t>1957000000000000,0000000000</t>
  </si>
  <si>
    <t>1958000000000000,0000000000</t>
  </si>
  <si>
    <t>1959000000000000,0000000000</t>
  </si>
  <si>
    <t>1960000000000000,0000000000</t>
  </si>
  <si>
    <t>1961000000000000,0000000000</t>
  </si>
  <si>
    <t>1962000000000000,0000000000</t>
  </si>
  <si>
    <t>1963000000000000,0000000000</t>
  </si>
  <si>
    <t>1964000000000000,0000000000</t>
  </si>
  <si>
    <t>1965000000000000,0000000000</t>
  </si>
  <si>
    <t>1966000000000000,0000000000</t>
  </si>
  <si>
    <t>1967000000000000,0000010000</t>
  </si>
  <si>
    <t>1968000000000000,0050010000</t>
  </si>
  <si>
    <t>1969000000000000,0500010000</t>
  </si>
  <si>
    <t>1970000000000000,1000010000</t>
  </si>
  <si>
    <t>1971000000000000,2000010000</t>
  </si>
  <si>
    <t>1972000000000000,3000010000</t>
  </si>
  <si>
    <t>1973000000000000,0000000000</t>
  </si>
  <si>
    <t>1974000000000000,0000000000</t>
  </si>
  <si>
    <t>1975000000000000,0000010000</t>
  </si>
  <si>
    <t>1976000000000000,0100010000</t>
  </si>
  <si>
    <t>1977000000000000,0500010000</t>
  </si>
  <si>
    <t>1978000000000000,1000010000</t>
  </si>
  <si>
    <t>1979000000000000,2000010000</t>
  </si>
  <si>
    <t>1980000000000000,3000010000</t>
  </si>
  <si>
    <t>1981000000000000,0000000000</t>
  </si>
  <si>
    <t>1982000000000000,0000000000</t>
  </si>
  <si>
    <t>1983000000000000,0000000000</t>
  </si>
  <si>
    <t>1984000000000000,0000000000</t>
  </si>
  <si>
    <t>1985000000000000,0000010000</t>
  </si>
  <si>
    <t>1986000000000000,0050010000</t>
  </si>
  <si>
    <t>1987000000000000,0500010000</t>
  </si>
  <si>
    <t>1988000000000000,1000010000</t>
  </si>
  <si>
    <t>1989000000000000,2000010000</t>
  </si>
  <si>
    <t>1990000000000000,3000010000</t>
  </si>
  <si>
    <t>1991000000000000,0000000000</t>
  </si>
  <si>
    <t>1992000000000000,0000000000</t>
  </si>
  <si>
    <t>1993000000000000,0000010000</t>
  </si>
  <si>
    <t>1994000000000000,0050010000</t>
  </si>
  <si>
    <t>1995000000000000,0500010000</t>
  </si>
  <si>
    <t>1996000000000000,1000010000</t>
  </si>
  <si>
    <t>1997000000000000,2000010000</t>
  </si>
  <si>
    <t>1998000000000000,3000010000</t>
  </si>
  <si>
    <t>1999000000000000,0000000000</t>
  </si>
  <si>
    <t>2000000000000000,0000000000</t>
  </si>
  <si>
    <t>2001000000000000,0000000000</t>
  </si>
  <si>
    <t>2002000000000000,0000000000</t>
  </si>
  <si>
    <t>2003000000000000,0000000000</t>
  </si>
  <si>
    <t>2004000000000000,0000010000</t>
  </si>
  <si>
    <t>2005000000000000,0050010000</t>
  </si>
  <si>
    <t>2006000000000000,0500010000</t>
  </si>
  <si>
    <t>2007000000000000,1000010000</t>
  </si>
  <si>
    <t>2008000000000000,2000010000</t>
  </si>
  <si>
    <t>2009000000000000,3000010000</t>
  </si>
  <si>
    <t>2010000000000000,0000000000</t>
  </si>
  <si>
    <t>2011000000000000,0000000000</t>
  </si>
  <si>
    <t>2012000000000000,0000000000</t>
  </si>
  <si>
    <t>2013000000000000,0000000000</t>
  </si>
  <si>
    <t>2014000000000000,0000000000</t>
  </si>
  <si>
    <t>2015000000000000,0000000000</t>
  </si>
  <si>
    <t>2016000000000000,0000000000</t>
  </si>
  <si>
    <t>2017000000000000,0000000000</t>
  </si>
  <si>
    <t>2018000000000000,0000000000</t>
  </si>
  <si>
    <t>2019000000000000,0000010000</t>
  </si>
  <si>
    <t>2020000000000000,0100010000</t>
  </si>
  <si>
    <t>2021000000000000,0500010000</t>
  </si>
  <si>
    <t>2022000000000000,1000010000</t>
  </si>
  <si>
    <t>2023000000000000,2000010000</t>
  </si>
  <si>
    <t>2024000000000000,3000010000</t>
  </si>
  <si>
    <t>2025000000000000,0000000000</t>
  </si>
  <si>
    <t>2026000000000000,0000000000</t>
  </si>
  <si>
    <t>2027000000000000,0000000000</t>
  </si>
  <si>
    <t>2028000000000000,0000000000</t>
  </si>
  <si>
    <t>2029000000000000,0000000000</t>
  </si>
  <si>
    <t>2030000000000000,0000010000</t>
  </si>
  <si>
    <t>2031000000000000,0100010000</t>
  </si>
  <si>
    <t>2032000000000000,0500010000</t>
  </si>
  <si>
    <t>2033000000000000,1000010000</t>
  </si>
  <si>
    <t>2034000000000000,2000010000</t>
  </si>
  <si>
    <t>2035000000000000,3000010000</t>
  </si>
  <si>
    <t>2036000000000000,0000000000</t>
  </si>
  <si>
    <t>2037000000000000,0000000000</t>
  </si>
  <si>
    <t>2038000000000000,0000010000</t>
  </si>
  <si>
    <t>2039000000000000,0500010000</t>
  </si>
  <si>
    <t>2040000000000000,3000010000</t>
  </si>
  <si>
    <t>2041000000000000,0000000000</t>
  </si>
  <si>
    <t>2042000000000000,0000010000</t>
  </si>
  <si>
    <t>2043000000000000,0500010000</t>
  </si>
  <si>
    <t>2044000000000000,3000010000</t>
  </si>
  <si>
    <t>2045000000000000,0000010000</t>
  </si>
  <si>
    <t>2046000000000000,0500010000</t>
  </si>
  <si>
    <t>2047000000000000,3000010000</t>
  </si>
  <si>
    <t>2048000000000000,0000010000</t>
  </si>
  <si>
    <t>2049000000000000,1000010000</t>
  </si>
  <si>
    <t>2050000000000000,3000010000</t>
  </si>
  <si>
    <t>2051000000000000,6000010000</t>
  </si>
  <si>
    <t>2052000000000000,0000000000</t>
  </si>
  <si>
    <t>2053000000000000,0000010000</t>
  </si>
  <si>
    <t>2054000000000000,1000010000</t>
  </si>
  <si>
    <t>2055000000000000,3000010000</t>
  </si>
  <si>
    <t>2056000000000000,6000010000</t>
  </si>
  <si>
    <t>2057000000000000,0000000000</t>
  </si>
  <si>
    <t>2058000000000000,0000010000</t>
  </si>
  <si>
    <t>2059000000000000,0500010000</t>
  </si>
  <si>
    <t>2060000000000000,3000010000</t>
  </si>
  <si>
    <t>2061000000000000,0000010000</t>
  </si>
  <si>
    <t>2062000000000000,0500010000</t>
  </si>
  <si>
    <t>2063000000000000,3000010000</t>
  </si>
  <si>
    <t>2064000000000000,0000000000</t>
  </si>
  <si>
    <t>2065000000000000,0000010000</t>
  </si>
  <si>
    <t>2066000000000000,1000010000</t>
  </si>
  <si>
    <t>2067000000000000,3000010000</t>
  </si>
  <si>
    <t>2068000000000000,6000010000</t>
  </si>
  <si>
    <t>2069000000000000,0000010000</t>
  </si>
  <si>
    <t>2070000000000000,1000010000</t>
  </si>
  <si>
    <t>2071000000000000,3000010000</t>
  </si>
  <si>
    <t>2072000000000000,6000010000</t>
  </si>
  <si>
    <t>2073000000000000,0000000000</t>
  </si>
  <si>
    <t>2074000000000000,0000010000</t>
  </si>
  <si>
    <t>2075000000000000,1000010000</t>
  </si>
  <si>
    <t>2076000000000000,3000010000</t>
  </si>
  <si>
    <t>2077000000000000,6000010000</t>
  </si>
  <si>
    <t>2078000000000000,0000000000</t>
  </si>
  <si>
    <t>2079000000000000,0000010000</t>
  </si>
  <si>
    <t>2080000000000000,0500010000</t>
  </si>
  <si>
    <t>2081000000000000,3000010000</t>
  </si>
  <si>
    <t>2082000000000000,0000000000</t>
  </si>
  <si>
    <t>2083000000000000,0000000000</t>
  </si>
  <si>
    <t>2084000000000000,0000000000</t>
  </si>
  <si>
    <t>2085000000000000,0000010000</t>
  </si>
  <si>
    <t>2086000000000000,0100010000</t>
  </si>
  <si>
    <t>2087000000000000,0500010000</t>
  </si>
  <si>
    <t>2088000000000000,1000010000</t>
  </si>
  <si>
    <t>2089000000000000,1500010000</t>
  </si>
  <si>
    <t>2090000000000000,2000010000</t>
  </si>
  <si>
    <t>2091000000000000,3000010000</t>
  </si>
  <si>
    <t>2092000000000000,5000010000</t>
  </si>
  <si>
    <t>2093000000000000,0000010000</t>
  </si>
  <si>
    <t>2094000000000000,0100010000</t>
  </si>
  <si>
    <t>2095000000000000,0500010000</t>
  </si>
  <si>
    <t>2096000000000000,1000010000</t>
  </si>
  <si>
    <t>2097000000000000,1500010000</t>
  </si>
  <si>
    <t>2098000000000000,2000010000</t>
  </si>
  <si>
    <t>2099000000000000,3000010000</t>
  </si>
  <si>
    <t>2100000000000000,5000010000</t>
  </si>
  <si>
    <t>2101000000000000,0000000000</t>
  </si>
  <si>
    <t>2102000000000000,0000000000</t>
  </si>
  <si>
    <t>2103000000000000,0000000000</t>
  </si>
  <si>
    <t>2104000000000000,0000000000</t>
  </si>
  <si>
    <t>2105000000000000,0000000000</t>
  </si>
  <si>
    <t>2106000000000000,0000000000</t>
  </si>
  <si>
    <t>2107000000000000,0000010000</t>
  </si>
  <si>
    <t>2108000000000000,0500010000</t>
  </si>
  <si>
    <t>2109000000000000,3000010000</t>
  </si>
  <si>
    <t>2110000000000000,0000000000</t>
  </si>
  <si>
    <t>2111000000000000,0000010000</t>
  </si>
  <si>
    <t>2112000000000000,3000010000</t>
  </si>
  <si>
    <t>2113000000000000,6000010000</t>
  </si>
  <si>
    <t>2114000000000000,0000000000</t>
  </si>
  <si>
    <t>2115000000000000,0000000000</t>
  </si>
  <si>
    <t>2116000000000000,0000000000</t>
  </si>
  <si>
    <t>2117000000000000,0000000000</t>
  </si>
  <si>
    <t>2118000000000000,0000000000</t>
  </si>
  <si>
    <t>2119000000000000,0000000000</t>
  </si>
  <si>
    <t>2120000000000000,0000000000</t>
  </si>
  <si>
    <t>2121000000000000,0000000000</t>
  </si>
  <si>
    <t>2122000000000000,0000010000</t>
  </si>
  <si>
    <t>2123000000000000,3000010000</t>
  </si>
  <si>
    <t>2124000000000000,6000010000</t>
  </si>
  <si>
    <t>2125000000000000,0000010000</t>
  </si>
  <si>
    <t>2126000000000000,1000010000</t>
  </si>
  <si>
    <t>2127000000000000,3000010000</t>
  </si>
  <si>
    <t>2128000000000000,0000000000</t>
  </si>
  <si>
    <t>2129000000000000,0000000000</t>
  </si>
  <si>
    <t>2130000000000000,0000000000</t>
  </si>
  <si>
    <t>2131000000000000,0000010000</t>
  </si>
  <si>
    <t>2132000000000000,1000010000</t>
  </si>
  <si>
    <t>2133000000000000,3000010000</t>
  </si>
  <si>
    <t>2134000000000000,6000010000</t>
  </si>
  <si>
    <t>2135000000000000,0000000000</t>
  </si>
  <si>
    <t>2136000000000000,0000010000</t>
  </si>
  <si>
    <t>2137000000000000,3000010000</t>
  </si>
  <si>
    <t>2138000000000000,6000010000</t>
  </si>
  <si>
    <t>2139000000000000,0000010000</t>
  </si>
  <si>
    <t>2140000000000000,1000010000</t>
  </si>
  <si>
    <t>2141000000000000,3000010000</t>
  </si>
  <si>
    <t>2142000000000000,0000000000</t>
  </si>
  <si>
    <t>2143000000000000,0000010000</t>
  </si>
  <si>
    <t>2144000000000000,3000010000</t>
  </si>
  <si>
    <t>2145000000000000,6000010000</t>
  </si>
  <si>
    <t>2146000000000000,0000000000</t>
  </si>
  <si>
    <t>2147000000000000,0000000000</t>
  </si>
  <si>
    <t>2148000000000000,0000000000</t>
  </si>
  <si>
    <t>2149000000000000,0000000000</t>
  </si>
  <si>
    <t>2151000000000000,0000000000</t>
  </si>
  <si>
    <t>2152000000000000,0000000000</t>
  </si>
  <si>
    <t>2153000000000000,0000010000</t>
  </si>
  <si>
    <t>2154000000000000,0300010000</t>
  </si>
  <si>
    <t>2155000000000000,0500010000</t>
  </si>
  <si>
    <t>2156000000000000,1000010000</t>
  </si>
  <si>
    <t>2157000000000000,1500010000</t>
  </si>
  <si>
    <t>2158000000000000,5000010000</t>
  </si>
  <si>
    <t>2159000000000000,0000000000</t>
  </si>
  <si>
    <t>2160000000000000,0000010000</t>
  </si>
  <si>
    <t>2161000000000000,0300010000</t>
  </si>
  <si>
    <t>2162000000000000,0500010000</t>
  </si>
  <si>
    <t>2163000000000000,1000010000</t>
  </si>
  <si>
    <t>2164000000000000,1500010000</t>
  </si>
  <si>
    <t>2165000000000000,2000010000</t>
  </si>
  <si>
    <t>2166000000000000,3000010000</t>
  </si>
  <si>
    <t>2167000000000000,5000010000</t>
  </si>
  <si>
    <t>2168000000000000,2000010000</t>
  </si>
  <si>
    <t>2169000000000000,0000000000</t>
  </si>
  <si>
    <t>2170000000000000,0000010000</t>
  </si>
  <si>
    <t>2171000000000000,0300010000</t>
  </si>
  <si>
    <t>2172000000000000,0500010000</t>
  </si>
  <si>
    <t>2173000000000000,1000010000</t>
  </si>
  <si>
    <t>2174000000000000,1500010000</t>
  </si>
  <si>
    <t>2175000000000000,2000010000</t>
  </si>
  <si>
    <t>2176000000000000,3000010000</t>
  </si>
  <si>
    <t>2177000000000000,5000010000</t>
  </si>
  <si>
    <t>2178000000000000,0000010000</t>
  </si>
  <si>
    <t>2179000000000000,3000010000</t>
  </si>
  <si>
    <t>2180000000000000,0300010000</t>
  </si>
  <si>
    <t>2181000000000000,0500010000</t>
  </si>
  <si>
    <t>2182000000000000,1000010000</t>
  </si>
  <si>
    <t>2183000000000000,1500010000</t>
  </si>
  <si>
    <t>2184000000000000,2000010000</t>
  </si>
  <si>
    <t>2185000000000000,3000010000</t>
  </si>
  <si>
    <t>2186000000000000,5000010000</t>
  </si>
  <si>
    <t>2187000000000000,0000000000</t>
  </si>
  <si>
    <t>2188000000000000,0000000000</t>
  </si>
  <si>
    <t>2189000000000000,0000010000</t>
  </si>
  <si>
    <t>2190000000000000,5000010000</t>
  </si>
  <si>
    <t>2191000000000000,0300010000</t>
  </si>
  <si>
    <t>2192000000000000,0500010000</t>
  </si>
  <si>
    <t>2193000000000000,1000010000</t>
  </si>
  <si>
    <t>2194000000000000,1500010000</t>
  </si>
  <si>
    <t>2195000000000000,2000010000</t>
  </si>
  <si>
    <t>2196000000000000,3000010000</t>
  </si>
  <si>
    <t>2197000000000000,5000010000</t>
  </si>
  <si>
    <t>2198000000000000,0000000000</t>
  </si>
  <si>
    <t>2199000000000000,0000010000</t>
  </si>
  <si>
    <t>2200000000000000,0300010000</t>
  </si>
  <si>
    <t>2201000000000000,0000000000</t>
  </si>
  <si>
    <t>2202000000000000,0500010000</t>
  </si>
  <si>
    <t>2203000000000000,1000010000</t>
  </si>
  <si>
    <t>2204000000000000,1500010000</t>
  </si>
  <si>
    <t>2205000000000000,2000010000</t>
  </si>
  <si>
    <t>2206000000000000,3000010000</t>
  </si>
  <si>
    <t>2207000000000000,5000010000</t>
  </si>
  <si>
    <t>2208000000000000,0000000000</t>
  </si>
  <si>
    <t>2209000000000000,0000010000</t>
  </si>
  <si>
    <t>2210000000000000,0300010000</t>
  </si>
  <si>
    <t>2211000000000000,0500010000</t>
  </si>
  <si>
    <t>2212000000000000,0000000000</t>
  </si>
  <si>
    <t>2213000000000000,1000010000</t>
  </si>
  <si>
    <t>2214000000000000,1500010000</t>
  </si>
  <si>
    <t>2215000000000000,2000010000</t>
  </si>
  <si>
    <t>2216000000000000,3000010000</t>
  </si>
  <si>
    <t>2217000000000000,5000010000</t>
  </si>
  <si>
    <t>2218000000000000,0000000000</t>
  </si>
  <si>
    <t>2219000000000000,0000010000</t>
  </si>
  <si>
    <t>2220000000000000,0300010000</t>
  </si>
  <si>
    <t>2221000000000000,0500010000</t>
  </si>
  <si>
    <t>2222000000000000,1000010000</t>
  </si>
  <si>
    <t>2223000000000000,0000010000</t>
  </si>
  <si>
    <t>2224000000000000,1500010000</t>
  </si>
  <si>
    <t>2225000000000000,2000010000</t>
  </si>
  <si>
    <t>2226000000000000,3000010000</t>
  </si>
  <si>
    <t>2227000000000000,5000010000</t>
  </si>
  <si>
    <t>2228000000000000,0000000000</t>
  </si>
  <si>
    <t>2229000000000000,0000010000</t>
  </si>
  <si>
    <t>2230000000000000,0300010000</t>
  </si>
  <si>
    <t>2231000000000000,0500010000</t>
  </si>
  <si>
    <t>2232000000000000,1000010000</t>
  </si>
  <si>
    <t>2233000000000000,1500010000</t>
  </si>
  <si>
    <t>2234000000000000,0300010000</t>
  </si>
  <si>
    <t>2235000000000000,2000010000</t>
  </si>
  <si>
    <t>2236000000000000,3000010000</t>
  </si>
  <si>
    <t>2237000000000000,5000010000</t>
  </si>
  <si>
    <t>2238000000000000,0000000000</t>
  </si>
  <si>
    <t>2239000000000000,0000010000</t>
  </si>
  <si>
    <t>2240000000000000,0300010000</t>
  </si>
  <si>
    <t>2241000000000000,0500010000</t>
  </si>
  <si>
    <t>2242000000000000,1000010000</t>
  </si>
  <si>
    <t>2243000000000000,1500010000</t>
  </si>
  <si>
    <t>2244000000000000,2000010000</t>
  </si>
  <si>
    <t>2245000000000000,0500010000</t>
  </si>
  <si>
    <t>2246000000000000,3000010000</t>
  </si>
  <si>
    <t>2247000000000000,5000010000</t>
  </si>
  <si>
    <t>2248000000000000,0000010000</t>
  </si>
  <si>
    <t>2249000000000000,0300010000</t>
  </si>
  <si>
    <t>2250000000000000,0500010000</t>
  </si>
  <si>
    <t>2251000000000000,1000010000</t>
  </si>
  <si>
    <t>2252000000000000,1500010000</t>
  </si>
  <si>
    <t>2253000000000000,2000010000</t>
  </si>
  <si>
    <t>2254000000000000,3000010000</t>
  </si>
  <si>
    <t>2255000000000000,5000010000</t>
  </si>
  <si>
    <t>2256000000000000,1000010000</t>
  </si>
  <si>
    <t>2257000000000000,0000000000</t>
  </si>
  <si>
    <t>2258000000000000,0000000000</t>
  </si>
  <si>
    <t>2259000000000000,0000000000</t>
  </si>
  <si>
    <t>2260000000000000,0000000000</t>
  </si>
  <si>
    <t>2261000000000000,0000000000</t>
  </si>
  <si>
    <t>2262000000000000,0000000000</t>
  </si>
  <si>
    <t>2263000000000000,0000000000</t>
  </si>
  <si>
    <t>2264000000000000,0000000000</t>
  </si>
  <si>
    <t>2265000000000000,0000010000</t>
  </si>
  <si>
    <t>2266000000000000,0300010000</t>
  </si>
  <si>
    <t>2267000000000000,1500010000</t>
  </si>
  <si>
    <t>2268000000000000,0500010000</t>
  </si>
  <si>
    <t>2269000000000000,1000010000</t>
  </si>
  <si>
    <t>2270000000000000,1500010000</t>
  </si>
  <si>
    <t>2271000000000000,2000010000</t>
  </si>
  <si>
    <t>2272000000000000,5000010000</t>
  </si>
  <si>
    <t>2273000000000000,0050010000</t>
  </si>
  <si>
    <t>2274000000000000,0050010000</t>
  </si>
  <si>
    <t>2275000000000000,0500010000</t>
  </si>
  <si>
    <t>2276000000000000,1000010000</t>
  </si>
  <si>
    <t>2277000000000000,1500010000</t>
  </si>
  <si>
    <t>2278000000000000,2000010000</t>
  </si>
  <si>
    <t>2279000000000000,2000010000</t>
  </si>
  <si>
    <t>2280000000000000,3000010000</t>
  </si>
  <si>
    <t>2281000000000000,5000010000</t>
  </si>
  <si>
    <t>2282000000000000,0000010000</t>
  </si>
  <si>
    <t>2283000000000000,0500010000</t>
  </si>
  <si>
    <t>2284000000000000,1000010000</t>
  </si>
  <si>
    <t>2285000000000000,1500010000</t>
  </si>
  <si>
    <t>2286000000000000,2000010000</t>
  </si>
  <si>
    <t>2287000000000000,3000010000</t>
  </si>
  <si>
    <t>2288000000000000,5000010000</t>
  </si>
  <si>
    <t>2289000000000000,3000010000</t>
  </si>
  <si>
    <t>2290000000000000,0000000000</t>
  </si>
  <si>
    <t>2291000000000000,0000010000</t>
  </si>
  <si>
    <t>2292000000000000,3000010000</t>
  </si>
  <si>
    <t>2293000000000000,6000010000</t>
  </si>
  <si>
    <t>2294000000000000,0000000000</t>
  </si>
  <si>
    <t>2295000000000000,0000000000</t>
  </si>
  <si>
    <t>2296000000000000,0000010000</t>
  </si>
  <si>
    <t>2297000000000000,3000010000</t>
  </si>
  <si>
    <t>2298000000000000,6000010000</t>
  </si>
  <si>
    <t>2299000000000000,0000010000</t>
  </si>
  <si>
    <t>2300000000000000,5000010000</t>
  </si>
  <si>
    <t>2301000000000000,3000010000</t>
  </si>
  <si>
    <t>2302000000000000,6000010000</t>
  </si>
  <si>
    <t>2303000000000000,0000000000</t>
  </si>
  <si>
    <t>2304000000000000,0000000000</t>
  </si>
  <si>
    <t>2305000000000000,0000000000</t>
  </si>
  <si>
    <t>2306000000000000,0000000000</t>
  </si>
  <si>
    <t>2307000000000000,0000000000</t>
  </si>
  <si>
    <t>2308000000000000,0000000000</t>
  </si>
  <si>
    <t>2309000000000000,0000010000</t>
  </si>
  <si>
    <t>2310000000000000,3000010000</t>
  </si>
  <si>
    <t>2311000000000000,0000000000</t>
  </si>
  <si>
    <t>2312000000000000,6000010000</t>
  </si>
  <si>
    <t>2313000000000000,0000000000</t>
  </si>
  <si>
    <t>2314000000000000,0000000000</t>
  </si>
  <si>
    <t>2315000000000000,0000010000</t>
  </si>
  <si>
    <t>2316000000000000,3000010000</t>
  </si>
  <si>
    <t>2317000000000000,6000010000</t>
  </si>
  <si>
    <t>2318000000000000,0000000000</t>
  </si>
  <si>
    <t>2319000000000000,0000010000</t>
  </si>
  <si>
    <t>2320000000000000,0300010000</t>
  </si>
  <si>
    <t>2321000000000000,0500010000</t>
  </si>
  <si>
    <t>2322000000000000,0000000000</t>
  </si>
  <si>
    <t>2323000000000000,1000010000</t>
  </si>
  <si>
    <t>2324000000000000,1500010000</t>
  </si>
  <si>
    <t>2325000000000000,2000010000</t>
  </si>
  <si>
    <t>2326000000000000,3000010000</t>
  </si>
  <si>
    <t>2327000000000000,5000010000</t>
  </si>
  <si>
    <t>2328000000000000,0000000000</t>
  </si>
  <si>
    <t>2329000000000000,0000000000</t>
  </si>
  <si>
    <t>2330000000000000,0000010000</t>
  </si>
  <si>
    <t>2331000000000000,0300010000</t>
  </si>
  <si>
    <t>2332000000000000,0500010000</t>
  </si>
  <si>
    <t>2333000000000000,0000010000</t>
  </si>
  <si>
    <t>2334000000000000,1000010000</t>
  </si>
  <si>
    <t>2335000000000000,1500010000</t>
  </si>
  <si>
    <t>2336000000000000,2000010000</t>
  </si>
  <si>
    <t>2337000000000000,3000010000</t>
  </si>
  <si>
    <t>2338000000000000,5000010000</t>
  </si>
  <si>
    <t>2339000000000000,0000000000</t>
  </si>
  <si>
    <t>2340000000000000,0000000000</t>
  </si>
  <si>
    <t>2341000000000000,0000010000</t>
  </si>
  <si>
    <t>2342000000000000,3000010000</t>
  </si>
  <si>
    <t>2343000000000000,6000010000</t>
  </si>
  <si>
    <t>2344000000000000,0300010000</t>
  </si>
  <si>
    <t>2345000000000000,0000000000</t>
  </si>
  <si>
    <t>2346000000000000,0000000000</t>
  </si>
  <si>
    <t>2347000000000000,0000010000</t>
  </si>
  <si>
    <t>2348000000000000,3000010000</t>
  </si>
  <si>
    <t>2349000000000000,6000010000</t>
  </si>
  <si>
    <t>2350000000000000,0000000000</t>
  </si>
  <si>
    <t>2351000000000000,0500010000</t>
  </si>
  <si>
    <t>2352000000000000,1000010000</t>
  </si>
  <si>
    <t>2353000000000000,1500010000</t>
  </si>
  <si>
    <t>2354000000000000,2000010000</t>
  </si>
  <si>
    <t>2355000000000000,3000010000</t>
  </si>
  <si>
    <t>2356000000000000,5000010000</t>
  </si>
  <si>
    <t>2357000000000000,0000010000</t>
  </si>
  <si>
    <t>2358000000000000,0300010000</t>
  </si>
  <si>
    <t>2359000000000000,0500010000</t>
  </si>
  <si>
    <t>2360000000000000,1000010000</t>
  </si>
  <si>
    <t>2361000000000000,1500010000</t>
  </si>
  <si>
    <t>2362000000000000,2000010000</t>
  </si>
  <si>
    <t>2363000000000000,3000010000</t>
  </si>
  <si>
    <t>2364000000000000,5000010000</t>
  </si>
  <si>
    <t>2365000000000000,0000010000</t>
  </si>
  <si>
    <t>2366000000000000,0300010000</t>
  </si>
  <si>
    <t>2367000000000000,0500010000</t>
  </si>
  <si>
    <t>2368000000000000,1000010000</t>
  </si>
  <si>
    <t>2369000000000000,1500010000</t>
  </si>
  <si>
    <t>2370000000000000,2000010000</t>
  </si>
  <si>
    <t>2371000000000000,3000010000</t>
  </si>
  <si>
    <t>2372000000000000,5000010000</t>
  </si>
  <si>
    <t>2373000000000000,0000000000</t>
  </si>
  <si>
    <t>2374000000000000,0000010000</t>
  </si>
  <si>
    <t>2375000000000000,0300010000</t>
  </si>
  <si>
    <t>2376000000000000,0500010000</t>
  </si>
  <si>
    <t>2377000000000000,1000010000</t>
  </si>
  <si>
    <t>2378000000000000,1500010000</t>
  </si>
  <si>
    <t>2379000000000000,2000010000</t>
  </si>
  <si>
    <t>2380000000000000,3000010000</t>
  </si>
  <si>
    <t>2381000000000000,5000010000</t>
  </si>
  <si>
    <t>2382000000000000,0000000000</t>
  </si>
  <si>
    <t>2383000000000000,0000010000</t>
  </si>
  <si>
    <t>2384000000000000,0300010000</t>
  </si>
  <si>
    <t>2385000000000000,0500010000</t>
  </si>
  <si>
    <t>2386000000000000,1000010000</t>
  </si>
  <si>
    <t>2387000000000000,1500010000</t>
  </si>
  <si>
    <t>2388000000000000,2000010000</t>
  </si>
  <si>
    <t>2389000000000000,3000010000</t>
  </si>
  <si>
    <t>2390000000000000,5000010000</t>
  </si>
  <si>
    <t>2391000000000000,0000000000</t>
  </si>
  <si>
    <t>2392000000000000,0000010000</t>
  </si>
  <si>
    <t>2393000000000000,0300010000</t>
  </si>
  <si>
    <t>2394000000000000,1000010000</t>
  </si>
  <si>
    <t>2395000000000000,3000010000</t>
  </si>
  <si>
    <t>2396000000000000,0000000000</t>
  </si>
  <si>
    <t>2397000000000000,0000010000</t>
  </si>
  <si>
    <t>2398000000000000,0300010000</t>
  </si>
  <si>
    <t>2399000000000000,0500010000</t>
  </si>
  <si>
    <t>2400000000000000,1000010000</t>
  </si>
  <si>
    <t>2401000000000000,1500010000</t>
  </si>
  <si>
    <t>2402000000000000,2000010000</t>
  </si>
  <si>
    <t>2403000000000000,3000010000</t>
  </si>
  <si>
    <t>2404000000000000,5000010000</t>
  </si>
  <si>
    <t>2405000000000000,0000000000</t>
  </si>
  <si>
    <t>2406000000000000,0000000000</t>
  </si>
  <si>
    <t>2407000000000000,0000010000</t>
  </si>
  <si>
    <t>2408000000000000,0300010000</t>
  </si>
  <si>
    <t>2409000000000000,0500010000</t>
  </si>
  <si>
    <t>2410000000000000,1000010000</t>
  </si>
  <si>
    <t>2411000000000000,1500010000</t>
  </si>
  <si>
    <t>2412000000000000,2000010000</t>
  </si>
  <si>
    <t>2413000000000000,3000010000</t>
  </si>
  <si>
    <t>2414000000000000,5000010000</t>
  </si>
  <si>
    <t>2415000000000000,0000000000</t>
  </si>
  <si>
    <t>2416000000000000,0000010000</t>
  </si>
  <si>
    <t>2417000000000000,0300010000</t>
  </si>
  <si>
    <t>2418000000000000,0500010000</t>
  </si>
  <si>
    <t>2419000000000000,1000010000</t>
  </si>
  <si>
    <t>2420000000000000,1500010000</t>
  </si>
  <si>
    <t>2421000000000000,2000010000</t>
  </si>
  <si>
    <t>2422000000000000,3000010000</t>
  </si>
  <si>
    <t>2423000000000000,0000010000</t>
  </si>
  <si>
    <t>2424000000000000,2000010000</t>
  </si>
  <si>
    <t>2425000000000000,4000010000</t>
  </si>
  <si>
    <t>2426000000000000,6000010000</t>
  </si>
  <si>
    <t>2427000000000000,0000000000</t>
  </si>
  <si>
    <t>2428000000000000,0000000000</t>
  </si>
  <si>
    <t>2429000000000000,0000010000</t>
  </si>
  <si>
    <t>2430000000000000,2000010000</t>
  </si>
  <si>
    <t>2431000000000000,4000010000</t>
  </si>
  <si>
    <t>2432000000000000,6000010000</t>
  </si>
  <si>
    <t>2433000000000000,0000000000</t>
  </si>
  <si>
    <t>2434000000000000,0000000000</t>
  </si>
  <si>
    <t>2435000000000000,0000010000</t>
  </si>
  <si>
    <t>2436000000000000,2000010000</t>
  </si>
  <si>
    <t>2437000000000000,4000010000</t>
  </si>
  <si>
    <t>2438000000000000,6000010000</t>
  </si>
  <si>
    <t>2439000000000000,0000000000</t>
  </si>
  <si>
    <t>2440000000000000,0000010000</t>
  </si>
  <si>
    <t>2441000000000000,2000010000</t>
  </si>
  <si>
    <t>2442000000000000,4000010000</t>
  </si>
  <si>
    <t>2443000000000000,6000010000</t>
  </si>
  <si>
    <t>2444000000000000,0000000000</t>
  </si>
  <si>
    <t>2445000000000000,0000010000</t>
  </si>
  <si>
    <t>2446000000000000,2000010000</t>
  </si>
  <si>
    <t>2447000000000000,4000010000</t>
  </si>
  <si>
    <t>2448000000000000,6000010000</t>
  </si>
  <si>
    <t>2449000000000000,0000000000</t>
  </si>
  <si>
    <t>2450000000000000,0000010000</t>
  </si>
  <si>
    <t>2451000000000000,2000010000</t>
  </si>
  <si>
    <t>2452000000000000,4000010000</t>
  </si>
  <si>
    <t>2453000000000000,6000010000</t>
  </si>
  <si>
    <t>2454000000000000,0000010000</t>
  </si>
  <si>
    <t>2455000000000000,2000010000</t>
  </si>
  <si>
    <t>2456000000000000,4000010000</t>
  </si>
  <si>
    <t>2457000000000000,6000010000</t>
  </si>
  <si>
    <t>2458000000000000,0000000000</t>
  </si>
  <si>
    <t>2459000000000000,0000010000</t>
  </si>
  <si>
    <t>2460000000000000,2000010000</t>
  </si>
  <si>
    <t>2461000000000000,4000010000</t>
  </si>
  <si>
    <t>2462000000000000,6000010000</t>
  </si>
  <si>
    <t>2463000000000000,0000000000</t>
  </si>
  <si>
    <t>2464000000000000,0000000000</t>
  </si>
  <si>
    <t>2465000000000000,0000010000</t>
  </si>
  <si>
    <t>2466000000000000,2000010000</t>
  </si>
  <si>
    <t>2467000000000000,4000010000</t>
  </si>
  <si>
    <t>2468000000000000,6000010000</t>
  </si>
  <si>
    <t>2469000000000000,0000000000</t>
  </si>
  <si>
    <t>2470000000000000,0000010000</t>
  </si>
  <si>
    <t>2471000000000000,2000010000</t>
  </si>
  <si>
    <t>2472000000000000,4000010000</t>
  </si>
  <si>
    <t>2473000000000000,6000010000</t>
  </si>
  <si>
    <t>2474000000000000,0000010000</t>
  </si>
  <si>
    <t>2475000000000000,2000010000</t>
  </si>
  <si>
    <t>2476000000000000,4000010000</t>
  </si>
  <si>
    <t>2477000000000000,6000010000</t>
  </si>
  <si>
    <t>2478000000000000,0000000000</t>
  </si>
  <si>
    <t>2479000000000000,0000010000</t>
  </si>
  <si>
    <t>2480000000000000,2000010000</t>
  </si>
  <si>
    <t>2481000000000000,4000010000</t>
  </si>
  <si>
    <t>2482000000000000,6000010000</t>
  </si>
  <si>
    <t>2483000000000000,0000000000</t>
  </si>
  <si>
    <t>2484000000000000,0000010000</t>
  </si>
  <si>
    <t>2485000000000000,3000010000</t>
  </si>
  <si>
    <t>2486000000000000,5000010000</t>
  </si>
  <si>
    <t>2487000000000000,8000010000</t>
  </si>
  <si>
    <t>2488000000000000,0000010000</t>
  </si>
  <si>
    <t>2489000000000000,3000010000</t>
  </si>
  <si>
    <t>2490000000000000,5000010000</t>
  </si>
  <si>
    <t>2491000000000000,8000010000</t>
  </si>
  <si>
    <t>2492000000000000,0000000000</t>
  </si>
  <si>
    <t>2493000000000000,0000010000</t>
  </si>
  <si>
    <t>2494000000000000,2000010000</t>
  </si>
  <si>
    <t>2495000000000000,4000010000</t>
  </si>
  <si>
    <t>2496000000000000,6000010000</t>
  </si>
  <si>
    <t>2497000000000000,0000000000</t>
  </si>
  <si>
    <t>2498000000000000,0000000000</t>
  </si>
  <si>
    <t>2499000000000000,0000000000</t>
  </si>
  <si>
    <t>2500000000000000,0000000000</t>
  </si>
  <si>
    <t>2501000000000000,0000000000</t>
  </si>
  <si>
    <t>2502000000000000,0000010000</t>
  </si>
  <si>
    <t>2503000000000000,0100010000</t>
  </si>
  <si>
    <t>2504000000000000,0500010000</t>
  </si>
  <si>
    <t>2505000000000000,1000010000</t>
  </si>
  <si>
    <t>2506000000000000,1500010000</t>
  </si>
  <si>
    <t>2507000000000000,2000010000</t>
  </si>
  <si>
    <t>2508000000000000,3000010000</t>
  </si>
  <si>
    <t>2509000000000000,5000010000</t>
  </si>
  <si>
    <t>2510000000000000,0000000000</t>
  </si>
  <si>
    <t>2511000000000000,0000010000</t>
  </si>
  <si>
    <t>2512000000000000,0100010000</t>
  </si>
  <si>
    <t>2513000000000000,0500010000</t>
  </si>
  <si>
    <t>2514000000000000,1000010000</t>
  </si>
  <si>
    <t>2515000000000000,1500010000</t>
  </si>
  <si>
    <t>2516000000000000,2000010000</t>
  </si>
  <si>
    <t>2517000000000000,3000010000</t>
  </si>
  <si>
    <t>2518000000000000,5000010000</t>
  </si>
  <si>
    <t>2519000000000000,0000000000</t>
  </si>
  <si>
    <t>2520000000000000,0000010000</t>
  </si>
  <si>
    <t>2521000000000000,0100010000</t>
  </si>
  <si>
    <t>2522000000000000,0500010000</t>
  </si>
  <si>
    <t>2523000000000000,1000010000</t>
  </si>
  <si>
    <t>2524000000000000,1500010000</t>
  </si>
  <si>
    <t>2525000000000000,2000010000</t>
  </si>
  <si>
    <t>2526000000000000,3000010000</t>
  </si>
  <si>
    <t>2527000000000000,5000010000</t>
  </si>
  <si>
    <t>2528000000000000,0000000000</t>
  </si>
  <si>
    <t>2529000000000000,0000010000</t>
  </si>
  <si>
    <t>2530000000000000,0100010000</t>
  </si>
  <si>
    <t>2531000000000000,0500010000</t>
  </si>
  <si>
    <t>2532000000000000,1000010000</t>
  </si>
  <si>
    <t>2533000000000000,1500010000</t>
  </si>
  <si>
    <t>2534000000000000,2000010000</t>
  </si>
  <si>
    <t>2535000000000000,3000010000</t>
  </si>
  <si>
    <t>2536000000000000,5000010000</t>
  </si>
  <si>
    <t>2537000000000000,0000010000</t>
  </si>
  <si>
    <t>2538000000000000,0100010000</t>
  </si>
  <si>
    <t>2539000000000000,0500010000</t>
  </si>
  <si>
    <t>2540000000000000,1000010000</t>
  </si>
  <si>
    <t>2541000000000000,1500010000</t>
  </si>
  <si>
    <t>2542000000000000,2000010000</t>
  </si>
  <si>
    <t>2543000000000000,3000010000</t>
  </si>
  <si>
    <t>2544000000000000,5000010000</t>
  </si>
  <si>
    <t>2545000000000000,0000010000</t>
  </si>
  <si>
    <t>2546000000000000,0100010000</t>
  </si>
  <si>
    <t>2547000000000000,0500010000</t>
  </si>
  <si>
    <t>2548000000000000,1000010000</t>
  </si>
  <si>
    <t>2549000000000000,1500010000</t>
  </si>
  <si>
    <t>2550000000000000,2000010000</t>
  </si>
  <si>
    <t>2551000000000000,3000010000</t>
  </si>
  <si>
    <t>2552000000000000,5000010000</t>
  </si>
  <si>
    <t>2553000000000000,0000010000</t>
  </si>
  <si>
    <t>2554000000000000,0100010000</t>
  </si>
  <si>
    <t>2555000000000000,0500010000</t>
  </si>
  <si>
    <t>2556000000000000,1000010000</t>
  </si>
  <si>
    <t>2557000000000000,1500010000</t>
  </si>
  <si>
    <t>2558000000000000,2000010000</t>
  </si>
  <si>
    <t>2559000000000000,3000010000</t>
  </si>
  <si>
    <t>2560000000000000,5000010000</t>
  </si>
  <si>
    <t>2561000000000000,0000010000</t>
  </si>
  <si>
    <t>2562000000000000,0100010000</t>
  </si>
  <si>
    <t>2563000000000000,0500010000</t>
  </si>
  <si>
    <t>2564000000000000,1000010000</t>
  </si>
  <si>
    <t>2565000000000000,1500010000</t>
  </si>
  <si>
    <t>2566000000000000,2000010000</t>
  </si>
  <si>
    <t>2567000000000000,3000010000</t>
  </si>
  <si>
    <t>2568000000000000,5000010000</t>
  </si>
  <si>
    <t>2569000000000000,0000000000</t>
  </si>
  <si>
    <t>2570000000000000,0000000000</t>
  </si>
  <si>
    <t>2571000000000000,0000000000</t>
  </si>
  <si>
    <t>2572000000000000,0000000000</t>
  </si>
  <si>
    <t>2573000000000000,0000000000</t>
  </si>
  <si>
    <t>2574000000000000,0000000000</t>
  </si>
  <si>
    <t>2575000000000000,0000000000</t>
  </si>
  <si>
    <t>2576000000000000,0000000000</t>
  </si>
  <si>
    <t>2577000000000000,0000000000</t>
  </si>
  <si>
    <t>2578000000000000,0000000000</t>
  </si>
  <si>
    <t>2579000000000000,0000000000</t>
  </si>
  <si>
    <t>2580000000000000,0000000000</t>
  </si>
  <si>
    <t>2581000000000000,0000000000</t>
  </si>
  <si>
    <t>2582000000000000,0000000000</t>
  </si>
  <si>
    <t>2583000000000000,0000000000</t>
  </si>
  <si>
    <t>2584000000000000,0000000000</t>
  </si>
  <si>
    <t>2585000000000000,0000000000</t>
  </si>
  <si>
    <t>2586000000000000,0000000000</t>
  </si>
  <si>
    <t>2587000000000000,0000000000</t>
  </si>
  <si>
    <t>2588000000000000,0000000000</t>
  </si>
  <si>
    <t>2589000000000000,0000000000</t>
  </si>
  <si>
    <t>2590000000000000,0000000000</t>
  </si>
  <si>
    <t>2591000000000000,0000000000</t>
  </si>
  <si>
    <t>2592000000000000,0000000000</t>
  </si>
  <si>
    <t>2593000000000000,0000000000</t>
  </si>
  <si>
    <t>2594000000000000,0000000000</t>
  </si>
  <si>
    <t>2595000000000000,0000010000</t>
  </si>
  <si>
    <t>2596000000000000,0500010000</t>
  </si>
  <si>
    <t>2597000000000000,3000010000</t>
  </si>
  <si>
    <t>2598000000000000,6000010000</t>
  </si>
  <si>
    <t>2599000000000000,0000010000</t>
  </si>
  <si>
    <t>2600000000000000,0500010000</t>
  </si>
  <si>
    <t>2601000000000000,3000010000</t>
  </si>
  <si>
    <t>2602000000000000,6000010000</t>
  </si>
  <si>
    <t>2603000000000000,0000010000</t>
  </si>
  <si>
    <t>2604000000000000,0500010000</t>
  </si>
  <si>
    <t>2605000000000000,3000010000</t>
  </si>
  <si>
    <t>2606000000000000,6000010000</t>
  </si>
  <si>
    <t>2607000000000000,0000010000</t>
  </si>
  <si>
    <t>2608000000000000,0500010000</t>
  </si>
  <si>
    <t>2609000000000000,3000010000</t>
  </si>
  <si>
    <t>2610000000000000,6000010000</t>
  </si>
  <si>
    <t>2611000000000000,0000000000</t>
  </si>
  <si>
    <t>2612000000000000,0000010000</t>
  </si>
  <si>
    <t>2613000000000000,0100010000</t>
  </si>
  <si>
    <t>2614000000000000,0500010000</t>
  </si>
  <si>
    <t>2615000000000000,1000010000</t>
  </si>
  <si>
    <t>2616000000000000,1500010000</t>
  </si>
  <si>
    <t>2617000000000000,2000010000</t>
  </si>
  <si>
    <t>2618000000000000,3000010000</t>
  </si>
  <si>
    <t>2619000000000000,5000010000</t>
  </si>
  <si>
    <t>2620000000000000,0000000000</t>
  </si>
  <si>
    <t>2621000000000000,0000010000</t>
  </si>
  <si>
    <t>2622000000000000,0500010000</t>
  </si>
  <si>
    <t>2623000000000000,3000010000</t>
  </si>
  <si>
    <t>2624000000000000,6000010000</t>
  </si>
  <si>
    <t>2625000000000000,0000000000</t>
  </si>
  <si>
    <t>2626000000000000,0000010000</t>
  </si>
  <si>
    <t>2627000000000000,3000010000</t>
  </si>
  <si>
    <t>2628000000000000,6000010000</t>
  </si>
  <si>
    <t>2629000000000000,0000000000</t>
  </si>
  <si>
    <t>2630000000000000,0000000000</t>
  </si>
  <si>
    <t>2631000000000000,0000010000</t>
  </si>
  <si>
    <t>2632000000000000,0300010000</t>
  </si>
  <si>
    <t>2633000000000000,0500010000</t>
  </si>
  <si>
    <t>2634000000000000,1000010000</t>
  </si>
  <si>
    <t>2635000000000000,1500010000</t>
  </si>
  <si>
    <t>2636000000000000,2000010000</t>
  </si>
  <si>
    <t>2637000000000000,3000010000</t>
  </si>
  <si>
    <t>2638000000000000,5000010000</t>
  </si>
  <si>
    <t>2639000000000000,0000000000</t>
  </si>
  <si>
    <t>2640000000000000,0000000000</t>
  </si>
  <si>
    <t>2641000000000000,0000000000</t>
  </si>
  <si>
    <t>2642000000000000,0000000000</t>
  </si>
  <si>
    <t>2643000000000000,0000000000</t>
  </si>
  <si>
    <t>2644000000000000,0000000000</t>
  </si>
  <si>
    <t>2645000000000000,0000010000</t>
  </si>
  <si>
    <t>2646000000000000,0100010000</t>
  </si>
  <si>
    <t>2647000000000000,0500010000</t>
  </si>
  <si>
    <t>2648000000000000,1000010000</t>
  </si>
  <si>
    <t>2649000000000000,1500010000</t>
  </si>
  <si>
    <t>2650000000000000,2000010000</t>
  </si>
  <si>
    <t>2651000000000000,3000010000</t>
  </si>
  <si>
    <t>2652000000000000,5000010000</t>
  </si>
  <si>
    <t>2653000000000000,0000000000</t>
  </si>
  <si>
    <t>2654000000000000,0000000000</t>
  </si>
  <si>
    <t>2655000000000000,0000000000</t>
  </si>
  <si>
    <t>2656000000000000,0000000000</t>
  </si>
  <si>
    <t>2657000000000000,0000000000</t>
  </si>
  <si>
    <t>2658000000000000,0000000000</t>
  </si>
  <si>
    <t>2659000000000000,4000010000</t>
  </si>
  <si>
    <t>2660000000000000,6000010000</t>
  </si>
  <si>
    <t>2661000000000000,0000000000</t>
  </si>
  <si>
    <t>2662000000000000,0000010000</t>
  </si>
  <si>
    <t>2663000000000000,2000010000</t>
  </si>
  <si>
    <t>2664000000000000,3000010000</t>
  </si>
  <si>
    <t>2665000000000000,5000010000</t>
  </si>
  <si>
    <t>2666000000000000,0000000000</t>
  </si>
  <si>
    <t>2667000000000000,0000000000</t>
  </si>
  <si>
    <t>2668000000000000,0000000000</t>
  </si>
  <si>
    <t>2669000000000000,0000000000</t>
  </si>
  <si>
    <t>2670000000000000,0000000000</t>
  </si>
  <si>
    <t>2671000000000000,0000010000</t>
  </si>
  <si>
    <t>2672000000000000,1000010000</t>
  </si>
  <si>
    <t>2673000000000000,3000010000</t>
  </si>
  <si>
    <t>2674000000000000,5000010000</t>
  </si>
  <si>
    <t>2675000000000000,0000010000</t>
  </si>
  <si>
    <t>2676000000000000,3000010000</t>
  </si>
  <si>
    <t>2677000000000000,0000000000</t>
  </si>
  <si>
    <t>2678000000000000,0000000000</t>
  </si>
  <si>
    <t>2679000000000000,0000000000</t>
  </si>
  <si>
    <t>2680000000000000,0000000000</t>
  </si>
  <si>
    <t>2681000000000000,0000000000</t>
  </si>
  <si>
    <t>2682000000000000,0000000000</t>
  </si>
  <si>
    <t>2683000000000000,0000000000</t>
  </si>
  <si>
    <t>2684000000000000,0000000000</t>
  </si>
  <si>
    <t>2685000000000000,0000000000</t>
  </si>
  <si>
    <t>2686000000000000,0000000000</t>
  </si>
  <si>
    <t>2687000000000000,0000000000</t>
  </si>
  <si>
    <t>2688000000000000,0000000000</t>
  </si>
  <si>
    <t>2689000000000000,0000000000</t>
  </si>
  <si>
    <t>2690000000000000,0000000000</t>
  </si>
  <si>
    <t>2691000000000000,0000000000</t>
  </si>
  <si>
    <t>2692000000000000,0000000000</t>
  </si>
  <si>
    <t>2693000000000000,0000000000</t>
  </si>
  <si>
    <t>2694000000000000,0000000000</t>
  </si>
  <si>
    <t>2695000000000000,0000000000</t>
  </si>
  <si>
    <t>2696000000000000,0000000000</t>
  </si>
  <si>
    <t>2697000000000000,0000000000</t>
  </si>
  <si>
    <t>2698000000000000,0000000000</t>
  </si>
  <si>
    <t>2699000000000000,0000010000</t>
  </si>
  <si>
    <t>2700000000000000,0500010000</t>
  </si>
  <si>
    <t>2701000000000000,1500010000</t>
  </si>
  <si>
    <t>2702000000000000,0000000000</t>
  </si>
  <si>
    <t>2703000000000000,0000000000</t>
  </si>
  <si>
    <t>2704000000000000,0000010000</t>
  </si>
  <si>
    <t>2705000000000000,0100010000</t>
  </si>
  <si>
    <t>2706000000000000,0500010000</t>
  </si>
  <si>
    <t>2707000000000000,1000010000</t>
  </si>
  <si>
    <t>2708000000000000,1500010000</t>
  </si>
  <si>
    <t>2709000000000000,2000010000</t>
  </si>
  <si>
    <t>2710000000000000,3000010000</t>
  </si>
  <si>
    <t>2711000000000000,5000010000</t>
  </si>
  <si>
    <t>2712000000000000,0000000000</t>
  </si>
  <si>
    <t>2713000000000000,0000000000</t>
  </si>
  <si>
    <t>2714000000000000,0000000000</t>
  </si>
  <si>
    <t>2715000000000000,0000010000</t>
  </si>
  <si>
    <t>2716000000000000,0100010000</t>
  </si>
  <si>
    <t>2717000000000000,0500010000</t>
  </si>
  <si>
    <t>2718000000000000,1000010000</t>
  </si>
  <si>
    <t>2719000000000000,1500010000</t>
  </si>
  <si>
    <t>2720000000000000,2000010000</t>
  </si>
  <si>
    <t>2721000000000000,3000010000</t>
  </si>
  <si>
    <t>2722000000000000,5000010000</t>
  </si>
  <si>
    <t>2723000000000000,0000000000</t>
  </si>
  <si>
    <t>2724000000000000,0000000000</t>
  </si>
  <si>
    <t>2725000000000000,0000000000</t>
  </si>
  <si>
    <t>2726000000000000,0000010000</t>
  </si>
  <si>
    <t>2727000000000000,1000010000</t>
  </si>
  <si>
    <t>2728000000000000,2000010000</t>
  </si>
  <si>
    <t>2729000000000000,4000010000</t>
  </si>
  <si>
    <t>2730000000000000,6000010000</t>
  </si>
  <si>
    <t>2731000000000000,0000000000</t>
  </si>
  <si>
    <t>2732000000000000,0000000000</t>
  </si>
  <si>
    <t>2733000000000000,0000000000</t>
  </si>
  <si>
    <t>2734000000000000,0000000000</t>
  </si>
  <si>
    <t>2735000000000000,0000000000</t>
  </si>
  <si>
    <t>2736000000000000,0000000000</t>
  </si>
  <si>
    <t>2737000000000000,0000000000</t>
  </si>
  <si>
    <t>2738000000000000,0000000000</t>
  </si>
  <si>
    <t>2739000000000000,0000000000</t>
  </si>
  <si>
    <t>2740000000000000,0000000000</t>
  </si>
  <si>
    <t>2741000000000000,0000000000</t>
  </si>
  <si>
    <t>2742000000000000,0000000000</t>
  </si>
  <si>
    <t>2743000000000000,0000010000</t>
  </si>
  <si>
    <t>2744000000000000,0100010000</t>
  </si>
  <si>
    <t>2745000000000000,0500010000</t>
  </si>
  <si>
    <t>2746000000000000,1000010000</t>
  </si>
  <si>
    <t>2747000000000000,1500010000</t>
  </si>
  <si>
    <t>2748000000000000,2000010000</t>
  </si>
  <si>
    <t>2749000000000000,3000010000</t>
  </si>
  <si>
    <t>2750000000000000,5000010000</t>
  </si>
  <si>
    <t>2751000000000000,0000000000</t>
  </si>
  <si>
    <t>2752000000000000,0000000000</t>
  </si>
  <si>
    <t>2753000000000000,0000000000</t>
  </si>
  <si>
    <t>2754000000000000,0000000000</t>
  </si>
  <si>
    <t>2755000000000000,0000000000</t>
  </si>
  <si>
    <t>2756000000000000,0000000000</t>
  </si>
  <si>
    <t>2757000000000000,0000010000</t>
  </si>
  <si>
    <t>2758000000000000,0100010000</t>
  </si>
  <si>
    <t>2759000000000000,0500010000</t>
  </si>
  <si>
    <t>2760000000000000,1000010000</t>
  </si>
  <si>
    <t>2761000000000000,1500010000</t>
  </si>
  <si>
    <t>2762000000000000,2000010000</t>
  </si>
  <si>
    <t>2763000000000000,3000010000</t>
  </si>
  <si>
    <t>2764000000000000,5000010000</t>
  </si>
  <si>
    <t>2765000000000000,0000000000</t>
  </si>
  <si>
    <t>2766000000000000,0000000000</t>
  </si>
  <si>
    <t>2767000000000000,0000000000</t>
  </si>
  <si>
    <t>2768000000000000,0000000000</t>
  </si>
  <si>
    <t>2769000000000000,0000010000</t>
  </si>
  <si>
    <t>2770000000010000,0000010000</t>
  </si>
  <si>
    <t>2771000000500000,0000010000</t>
  </si>
  <si>
    <t>2772000001000000,0000010000</t>
  </si>
  <si>
    <t>2773000010000000,0000010000</t>
  </si>
  <si>
    <t>2774000050000000,0000010000</t>
  </si>
  <si>
    <t>2775000000000000,0000010000</t>
  </si>
  <si>
    <t>2776000000000000,0025010000</t>
  </si>
  <si>
    <t>2777000000000000,0050010000</t>
  </si>
  <si>
    <t>2778000000000000,0100010000</t>
  </si>
  <si>
    <t>2779000000000000,0500010000</t>
  </si>
  <si>
    <t>2780000000000000,1500010000</t>
  </si>
  <si>
    <t>2781000000000000,0000000000</t>
  </si>
  <si>
    <t>2782000000000000,0000000000</t>
  </si>
  <si>
    <t>2783000000000000,0000000000</t>
  </si>
  <si>
    <t>2784000000000000,0000000000</t>
  </si>
  <si>
    <t>2785000000000000,0000000000</t>
  </si>
  <si>
    <t>2786000000000000,0000000000</t>
  </si>
  <si>
    <t>2787000000000000,0000000000</t>
  </si>
  <si>
    <t>2788000000000000,0000010000</t>
  </si>
  <si>
    <t>2789000000000000,3000010000</t>
  </si>
  <si>
    <t>2790000000000000,6000010000</t>
  </si>
  <si>
    <t>2791000000000000,0000000000</t>
  </si>
  <si>
    <t>2792000000000000,0000000000</t>
  </si>
  <si>
    <t>2793000000000000,0000010000</t>
  </si>
  <si>
    <t>2794000000000000,0025010000</t>
  </si>
  <si>
    <t>2795000000000000,0050010000</t>
  </si>
  <si>
    <t>2796000000000000,0100010000</t>
  </si>
  <si>
    <t>2797000000000000,0200010000</t>
  </si>
  <si>
    <t>2798000000000000,0300010000</t>
  </si>
  <si>
    <t>2799000000000000,0000000000</t>
  </si>
  <si>
    <t>2800000000000000,0000010000</t>
  </si>
  <si>
    <t>2801000000010000,0000010000</t>
  </si>
  <si>
    <t>2802000000100000,0000010000</t>
  </si>
  <si>
    <t>2803000000000000,0000010000</t>
  </si>
  <si>
    <t>2804000000010000,0000010000</t>
  </si>
  <si>
    <t>2805000000100000,0000010000</t>
  </si>
  <si>
    <t>2806000000500000,0000010000</t>
  </si>
  <si>
    <t>2807000001000000,0000010000</t>
  </si>
  <si>
    <t>2808000000000000,0000010000</t>
  </si>
  <si>
    <t>2809000000010000,0000010000</t>
  </si>
  <si>
    <t>2810000000100000,0000010000</t>
  </si>
  <si>
    <t>2811000000000000,0000010000</t>
  </si>
  <si>
    <t>2812000000010000,0000010000</t>
  </si>
  <si>
    <t>2813000000100000,0000010000</t>
  </si>
  <si>
    <t>2814000000500000,0000010000</t>
  </si>
  <si>
    <t>2815000001000000,0000010000</t>
  </si>
  <si>
    <t>2816000000000000,0000010000</t>
  </si>
  <si>
    <t>2817000000010000,0000010000</t>
  </si>
  <si>
    <t>2818000000100000,0000010000</t>
  </si>
  <si>
    <t>2819000000500000,0000010000</t>
  </si>
  <si>
    <t>2820000001000000,0000010000</t>
  </si>
  <si>
    <t>2821000000000000,0000010000</t>
  </si>
  <si>
    <t>2822000000000000,3000010000</t>
  </si>
  <si>
    <t>2823000000000000,6000010000</t>
  </si>
  <si>
    <t>2824000000000000,0000000000</t>
  </si>
  <si>
    <t>2825000000000000,0000010000</t>
  </si>
  <si>
    <t>2826000000010000,0000010000</t>
  </si>
  <si>
    <t>2827000000100000,0000010000</t>
  </si>
  <si>
    <t>2828000000500000,0000010000</t>
  </si>
  <si>
    <t>2829000001000000,0000010000</t>
  </si>
  <si>
    <t>2830000000000000,0000010000</t>
  </si>
  <si>
    <t>2831000000010000,0000010000</t>
  </si>
  <si>
    <t>2832000000100000,0000010000</t>
  </si>
  <si>
    <t>2833000000500000,0000010000</t>
  </si>
  <si>
    <t>2834000001000000,0000010000</t>
  </si>
  <si>
    <t>2835000000000000,0000000000</t>
  </si>
  <si>
    <t>2836000000000000,0000010000</t>
  </si>
  <si>
    <t>2837000000010000,0000010000</t>
  </si>
  <si>
    <t>2838000000100000,0000010000</t>
  </si>
  <si>
    <t>2839000000500000,0000010000</t>
  </si>
  <si>
    <t>2840000001000000,0000010000</t>
  </si>
  <si>
    <t>2841000000000000,0000000000</t>
  </si>
  <si>
    <t>2842000000000000,0000010000</t>
  </si>
  <si>
    <t>2843000000000000,3000010000</t>
  </si>
  <si>
    <t>2844000000000000,6000010000</t>
  </si>
  <si>
    <t>2845000000000000,0000000000</t>
  </si>
  <si>
    <t>2846000000000000,0000000000</t>
  </si>
  <si>
    <t>2847000000000000,0000010000</t>
  </si>
  <si>
    <t>2848000000000000,1000010000</t>
  </si>
  <si>
    <t>2849000000000000,3000010000</t>
  </si>
  <si>
    <t>2850000000000000,5000010000</t>
  </si>
  <si>
    <t>2851000000000000,0000000000</t>
  </si>
  <si>
    <t>2852000000000000,0000000000</t>
  </si>
  <si>
    <t>2853000000000000,0000000000</t>
  </si>
  <si>
    <t>2854000000000000,0000000000</t>
  </si>
  <si>
    <t>2855000000000000,0000010000</t>
  </si>
  <si>
    <t>2856000000000000,1000010000</t>
  </si>
  <si>
    <t>2857000000000000,3000010000</t>
  </si>
  <si>
    <t>2858000000000000,5000010000</t>
  </si>
  <si>
    <t>2859000000000000,0000010000</t>
  </si>
  <si>
    <t>2860000000000000,1000010000</t>
  </si>
  <si>
    <t>2861000000000000,3000010000</t>
  </si>
  <si>
    <t>2862000000000000,5000010000</t>
  </si>
  <si>
    <t>2863000000000000,0000000000</t>
  </si>
  <si>
    <t>2864000000000000,0000000000</t>
  </si>
  <si>
    <t>2865000000000000,0000000000</t>
  </si>
  <si>
    <t>2866000000000000,0000000000</t>
  </si>
  <si>
    <t>2867000000000000,0000000000</t>
  </si>
  <si>
    <t>2868000000000000,0000010000</t>
  </si>
  <si>
    <t>2869000000000000,1000010000</t>
  </si>
  <si>
    <t>2870000000000000,3000010000</t>
  </si>
  <si>
    <t>2871000000000000,5000010000</t>
  </si>
  <si>
    <t>2872000000000000,0000000000</t>
  </si>
  <si>
    <t>2873000000000000,0000000000</t>
  </si>
  <si>
    <t>2874000000000000,0000000000</t>
  </si>
  <si>
    <t>2875000000000000,0000000000</t>
  </si>
  <si>
    <t>2876000000000000,0000000000</t>
  </si>
  <si>
    <t>2877000000000000,0000000000</t>
  </si>
  <si>
    <t>2878000000000000,0000010000</t>
  </si>
  <si>
    <t>2879000000000000,1500010000</t>
  </si>
  <si>
    <t>2880000000000000,3500010000</t>
  </si>
  <si>
    <t>2881000000000000,5000010000</t>
  </si>
  <si>
    <t>2882000000000000,0000000000</t>
  </si>
  <si>
    <t>2883000000000000,0000000000</t>
  </si>
  <si>
    <t>2884000000000000,0000000000</t>
  </si>
  <si>
    <t>2885000000000000,0000000000</t>
  </si>
  <si>
    <t>2886000000000000,0000000000</t>
  </si>
  <si>
    <t>2887000000000000,0000000000</t>
  </si>
  <si>
    <t>2888000000000000,0000000000</t>
  </si>
  <si>
    <t>2889000000000000,0000000000</t>
  </si>
  <si>
    <t>2890000000000000,0000000000</t>
  </si>
  <si>
    <t>2891000000000000,0000010000</t>
  </si>
  <si>
    <t>2892000000000000,0300010000</t>
  </si>
  <si>
    <t>2893000000000000,0500010000</t>
  </si>
  <si>
    <t>2894000000000000,1500010000</t>
  </si>
  <si>
    <t>2895000000000000,2000010000</t>
  </si>
  <si>
    <t>2896000000000000,3000010000</t>
  </si>
  <si>
    <t>2897000000000000,5000010000</t>
  </si>
  <si>
    <t>2898000000000000,0000000000</t>
  </si>
  <si>
    <t>2899000000000000,0000010000</t>
  </si>
  <si>
    <t>2900000000000000,0100010000</t>
  </si>
  <si>
    <t>2901000000000000,0300010000</t>
  </si>
  <si>
    <t>2902000000000000,0000010000</t>
  </si>
  <si>
    <t>2903000000000000,0300010000</t>
  </si>
  <si>
    <t>2904000000000000,0500010000</t>
  </si>
  <si>
    <t>2905000000000000,1000010000</t>
  </si>
  <si>
    <t>2906000000000000,1500010000</t>
  </si>
  <si>
    <t>2907000000000000,2000010000</t>
  </si>
  <si>
    <t>2908000000000000,3000010000</t>
  </si>
  <si>
    <t>2909000000000000,5000010000</t>
  </si>
  <si>
    <t>2910000000000000,0000010000</t>
  </si>
  <si>
    <t>2911000000000000,0500010000</t>
  </si>
  <si>
    <t>2912000000000000,0300010000</t>
  </si>
  <si>
    <t>2913000000000000,0500010000</t>
  </si>
  <si>
    <t>2914000000000000,1000010000</t>
  </si>
  <si>
    <t>2915000000000000,2000010000</t>
  </si>
  <si>
    <t>2916000000000000,3000010000</t>
  </si>
  <si>
    <t>2917000000000000,0000000000</t>
  </si>
  <si>
    <t>2918000000000000,0000000000</t>
  </si>
  <si>
    <t>2919000000000000,0000000000</t>
  </si>
  <si>
    <t>2920000000000000,0000000000</t>
  </si>
  <si>
    <t>2921000000000000,0000000000</t>
  </si>
  <si>
    <t>2922000000000000,1000010000</t>
  </si>
  <si>
    <t>2923000000000000,0000000000</t>
  </si>
  <si>
    <t>2924000000000000,0000000000</t>
  </si>
  <si>
    <t>2925000000000000,0000000000</t>
  </si>
  <si>
    <t>2926000000000000,0000010000</t>
  </si>
  <si>
    <t>2927000000000000,0100010000</t>
  </si>
  <si>
    <t>2928000000000000,0500010000</t>
  </si>
  <si>
    <t>2929000000000000,1000010000</t>
  </si>
  <si>
    <t>2930000000000000,1500010000</t>
  </si>
  <si>
    <t>2931000000000000,2000010000</t>
  </si>
  <si>
    <t>2932000000000000,3000010000</t>
  </si>
  <si>
    <t>2933000000000000,1500010000</t>
  </si>
  <si>
    <t>2934000000000000,5000010000</t>
  </si>
  <si>
    <t>2935000000000000,0000010000</t>
  </si>
  <si>
    <t>2936000000000000,0100010000</t>
  </si>
  <si>
    <t>2937000000000000,0500010000</t>
  </si>
  <si>
    <t>2938000000000000,1000010000</t>
  </si>
  <si>
    <t>2939000000000000,1500010000</t>
  </si>
  <si>
    <t>2940000000000000,2000010000</t>
  </si>
  <si>
    <t>2941000000000000,3000010000</t>
  </si>
  <si>
    <t>2942000000000000,5000010000</t>
  </si>
  <si>
    <t>2943000000000000,0000010000</t>
  </si>
  <si>
    <t>2944000000000000,2000010000</t>
  </si>
  <si>
    <t>2945000000000000,0300010000</t>
  </si>
  <si>
    <t>2946000000000000,0500010000</t>
  </si>
  <si>
    <t>2947000000000000,1000010000</t>
  </si>
  <si>
    <t>2948000000000000,1500010000</t>
  </si>
  <si>
    <t>2949000000000000,2000010000</t>
  </si>
  <si>
    <t>2950000000000000,3000010000</t>
  </si>
  <si>
    <t>2951000000000000,5000010000</t>
  </si>
  <si>
    <t>2952000000000000,0000000000</t>
  </si>
  <si>
    <t>2953000000000000,0000000000</t>
  </si>
  <si>
    <t>2954000000000000,0000000000</t>
  </si>
  <si>
    <t>2955000000000000,3000010000</t>
  </si>
  <si>
    <t>2956000000000000,0000000000</t>
  </si>
  <si>
    <t>2957000000000000,0000000000</t>
  </si>
  <si>
    <t>2958000000000000,0000000000</t>
  </si>
  <si>
    <t>2959000000000000,0000000000</t>
  </si>
  <si>
    <t>2960000000000000,0000010000</t>
  </si>
  <si>
    <t>2961000000000000,0300010000</t>
  </si>
  <si>
    <t>2962000000000000,0500010000</t>
  </si>
  <si>
    <t>2963000000000000,1000010000</t>
  </si>
  <si>
    <t>2964000000000000,2000010000</t>
  </si>
  <si>
    <t>2965000000000000,3000010000</t>
  </si>
  <si>
    <t>2966000000000000,5000010000</t>
  </si>
  <si>
    <t>2967000000000000,5000010000</t>
  </si>
  <si>
    <t>2968000000000000,0000010000</t>
  </si>
  <si>
    <t>2969000000000000,0300010000</t>
  </si>
  <si>
    <t>2970000000000000,0500010000</t>
  </si>
  <si>
    <t>2971000000000000,1000010000</t>
  </si>
  <si>
    <t>2972000000000000,2000010000</t>
  </si>
  <si>
    <t>2973000000000000,3000010000</t>
  </si>
  <si>
    <t>2974000000000000,5000010000</t>
  </si>
  <si>
    <t>2975000000000000,0000000000</t>
  </si>
  <si>
    <t>2976000000000000,0000000000</t>
  </si>
  <si>
    <t>2977000000000000,0000000000</t>
  </si>
  <si>
    <t>2978000000000000,0000000000</t>
  </si>
  <si>
    <t>2979000000000000,0000000000</t>
  </si>
  <si>
    <t>2980000000000000,0000000000</t>
  </si>
  <si>
    <t>2981000000000000,0000000000</t>
  </si>
  <si>
    <t>2982000000000000,0000010000</t>
  </si>
  <si>
    <t>2983000000000000,0100010000</t>
  </si>
  <si>
    <t>2984000000000000,0500010000</t>
  </si>
  <si>
    <t>2985000000000000,1000010000</t>
  </si>
  <si>
    <t>2986000000000000,1500010000</t>
  </si>
  <si>
    <t>2987000000000000,2000010000</t>
  </si>
  <si>
    <t>2988000000000000,0000000000</t>
  </si>
  <si>
    <t>2989000000000000,3000010000</t>
  </si>
  <si>
    <t>2990000000000000,5000010000</t>
  </si>
  <si>
    <t>2991000000000000,0000010000</t>
  </si>
  <si>
    <t>2992000000000000,0100010000</t>
  </si>
  <si>
    <t>2993000000000000,0500010000</t>
  </si>
  <si>
    <t>2994000000000000,1000010000</t>
  </si>
  <si>
    <t>2995000000000000,1500010000</t>
  </si>
  <si>
    <t>2996000000000000,2000010000</t>
  </si>
  <si>
    <t>2997000000000000,3000010000</t>
  </si>
  <si>
    <t>2998000000000000,5000010000</t>
  </si>
  <si>
    <t>2999000000000000,0000010000</t>
  </si>
  <si>
    <t>3000000000000000,0000010000</t>
  </si>
  <si>
    <t>3001000000000000,0300010000</t>
  </si>
  <si>
    <t>3002000000000000,0500010000</t>
  </si>
  <si>
    <t>3003000000000000,1000010000</t>
  </si>
  <si>
    <t>3004000000000000,1500010000</t>
  </si>
  <si>
    <t>3005000000000000,2000010000</t>
  </si>
  <si>
    <t>3006000000000000,3000010000</t>
  </si>
  <si>
    <t>3007000000000000,5000010000</t>
  </si>
  <si>
    <t>3008000000000000,0000000000</t>
  </si>
  <si>
    <t>3009000000000000,0000000000</t>
  </si>
  <si>
    <t>3010000000000000,0300010000</t>
  </si>
  <si>
    <t>3011000000000000,0000010000</t>
  </si>
  <si>
    <t>3012000000000000,0200010000</t>
  </si>
  <si>
    <t>3013000000000000,0500010000</t>
  </si>
  <si>
    <t>3014000000000000,3000010000</t>
  </si>
  <si>
    <t>3015000000000000,0000000000</t>
  </si>
  <si>
    <t>3016000000000000,0000000000</t>
  </si>
  <si>
    <t>3017000000000000,0000000000</t>
  </si>
  <si>
    <t>3018000000000000,0000010000</t>
  </si>
  <si>
    <t>3019000000000000,1500010000</t>
  </si>
  <si>
    <t>3020000000000000,3500010000</t>
  </si>
  <si>
    <t>3021000000000000,0500010000</t>
  </si>
  <si>
    <t>3022000000000000,4500010000</t>
  </si>
  <si>
    <t>3023000000000000,0000000000</t>
  </si>
  <si>
    <t>3024000000000000,0000000000</t>
  </si>
  <si>
    <t>3025000000000000,0000000000</t>
  </si>
  <si>
    <t>3026000000000000,0000000000</t>
  </si>
  <si>
    <t>3027000000000000,1000010000</t>
  </si>
  <si>
    <t>3028000000000000,1500010000</t>
  </si>
  <si>
    <t>3029000000000000,2000010000</t>
  </si>
  <si>
    <t>3030000000000000,3000010000</t>
  </si>
  <si>
    <t>3031000000000000,5000010000</t>
  </si>
  <si>
    <t>3032000000000000,0000000000</t>
  </si>
  <si>
    <t>3033000000000000,0000000000</t>
  </si>
  <si>
    <t>3034000000000000,0000000000</t>
  </si>
  <si>
    <t>3035000000000000,0000000000</t>
  </si>
  <si>
    <t>3036000000000000,0000000000</t>
  </si>
  <si>
    <t>3037000000000000,0000000000</t>
  </si>
  <si>
    <t>3038000000000000,0000000000</t>
  </si>
  <si>
    <t>3039000000000000,0000010000</t>
  </si>
  <si>
    <t>3040000000000000,0300010000</t>
  </si>
  <si>
    <t>3041000000000000,0500010000</t>
  </si>
  <si>
    <t>3042000000000000,1000010000</t>
  </si>
  <si>
    <t>3043000000000000,1500010000</t>
  </si>
  <si>
    <t>3044000000000000,2000010000</t>
  </si>
  <si>
    <t>3045000000000000,3000010000</t>
  </si>
  <si>
    <t>3046000000000000,5000010000</t>
  </si>
  <si>
    <t>3047000000000000,0000010000</t>
  </si>
  <si>
    <t>3048000000000000,0300010000</t>
  </si>
  <si>
    <t>3049000000000000,0500010000</t>
  </si>
  <si>
    <t>3050000000000000,1000010000</t>
  </si>
  <si>
    <t>3051000000000000,1500010000</t>
  </si>
  <si>
    <t>3052000000000000,2000010000</t>
  </si>
  <si>
    <t>3053000000000000,3000010000</t>
  </si>
  <si>
    <t>3054000000000000,5000010000</t>
  </si>
  <si>
    <t>3055000000000000,0000000000</t>
  </si>
  <si>
    <t>3056000000000000,0000000000</t>
  </si>
  <si>
    <t>3057000000000000,0000000000</t>
  </si>
  <si>
    <t>3058000000000000,0000000000</t>
  </si>
  <si>
    <t>3059000000000000,0000000000</t>
  </si>
  <si>
    <t>3060000000000000,0000010000</t>
  </si>
  <si>
    <t>3061000000000000,0100010000</t>
  </si>
  <si>
    <t>3062000000000000,0500010000</t>
  </si>
  <si>
    <t>3063000000000000,1000010000</t>
  </si>
  <si>
    <t>3064000000000000,1500010000</t>
  </si>
  <si>
    <t>3065000000000000,2000010000</t>
  </si>
  <si>
    <t>3066000000000000,3000010000</t>
  </si>
  <si>
    <t>3067000000000000,5000010000</t>
  </si>
  <si>
    <t>3068000000000000,0000000000</t>
  </si>
  <si>
    <t>3069000000000000,0000000000</t>
  </si>
  <si>
    <t>3070000000000000,0000000000</t>
  </si>
  <si>
    <t>3071000000000000,0000000000</t>
  </si>
  <si>
    <t>3072000000000000,0000000000</t>
  </si>
  <si>
    <t>3073000000000000,0000000000</t>
  </si>
  <si>
    <t>3074000000000000,0000000000</t>
  </si>
  <si>
    <t>3075000000000000,0000000000</t>
  </si>
  <si>
    <t>3076000000000000,0000000000</t>
  </si>
  <si>
    <t>3077000000000000,0000000000</t>
  </si>
  <si>
    <t>3078000000000000,0000010000</t>
  </si>
  <si>
    <t>3079000000000000,0300010000</t>
  </si>
  <si>
    <t>3080000000000000,0500010000</t>
  </si>
  <si>
    <t>3081000000000000,1000010000</t>
  </si>
  <si>
    <t>3082000000000000,1500010000</t>
  </si>
  <si>
    <t>3083000000000000,2000010000</t>
  </si>
  <si>
    <t>3084000000000000,3000010000</t>
  </si>
  <si>
    <t>3085000000000000,5000010000</t>
  </si>
  <si>
    <t>3086000000000000,0000010000</t>
  </si>
  <si>
    <t>3087000000000000,0300010000</t>
  </si>
  <si>
    <t>3088000000000000,0500010000</t>
  </si>
  <si>
    <t>3089000000000000,1000010000</t>
  </si>
  <si>
    <t>3090000000000000,1500010000</t>
  </si>
  <si>
    <t>3091000000000000,2000010000</t>
  </si>
  <si>
    <t>3092000000000000,3000010000</t>
  </si>
  <si>
    <t>3093000000000000,5000010000</t>
  </si>
  <si>
    <t>3094000000000000,0000010000</t>
  </si>
  <si>
    <t>3095000000000000,0300010000</t>
  </si>
  <si>
    <t>3096000000000000,0050010000</t>
  </si>
  <si>
    <t>3097000000000000,0000010000</t>
  </si>
  <si>
    <t>3098000000000000,0300010000</t>
  </si>
  <si>
    <t>3099000000000000,0600010000</t>
  </si>
  <si>
    <t>3100000000000000,0000010000</t>
  </si>
  <si>
    <t>3101000000000000,0050010000</t>
  </si>
  <si>
    <t>3102000000000000,0150010000</t>
  </si>
  <si>
    <t>3103000000000000,0300010000</t>
  </si>
  <si>
    <t>3104000000000000,0000010000</t>
  </si>
  <si>
    <t>3105000000000000,0050010000</t>
  </si>
  <si>
    <t>3106000000000000,0150010000</t>
  </si>
  <si>
    <t>3107000000000000,0000000000</t>
  </si>
  <si>
    <t>3108000000000000,0000010000</t>
  </si>
  <si>
    <t>3109000000000000,0100010000</t>
  </si>
  <si>
    <t>3110000000000000,0500010000</t>
  </si>
  <si>
    <t>3111000000000000,1000010000</t>
  </si>
  <si>
    <t>3112000000000000,1500010000</t>
  </si>
  <si>
    <t>3113000000000000,2000010000</t>
  </si>
  <si>
    <t>3114000000000000,3000010000</t>
  </si>
  <si>
    <t>3115000000000000,5000010000</t>
  </si>
  <si>
    <t>3116000000000000,0000000000</t>
  </si>
  <si>
    <t>3117000000000000,3000010000</t>
  </si>
  <si>
    <t>3118000000000000,5000010000</t>
  </si>
  <si>
    <t>3119000000000000,0000000000</t>
  </si>
  <si>
    <t>3120000000000000,0000000000</t>
  </si>
  <si>
    <t>3121000000000000,0000010000</t>
  </si>
  <si>
    <t>3122000000000000,0050010000</t>
  </si>
  <si>
    <t>3123000000000000,0500010000</t>
  </si>
  <si>
    <t>3124000000000000,1000010000</t>
  </si>
  <si>
    <t>3125000000000000,1500010000</t>
  </si>
  <si>
    <t>3126000000000000,2000010000</t>
  </si>
  <si>
    <t>3127000000000000,0000010000</t>
  </si>
  <si>
    <t>3128000000000000,3000010000</t>
  </si>
  <si>
    <t>3129000000000000,5000010000</t>
  </si>
  <si>
    <t>3130000000000000,0000000000</t>
  </si>
  <si>
    <t>3131000000000000,0000000000</t>
  </si>
  <si>
    <t>3132000000000000,0000000000</t>
  </si>
  <si>
    <t>3133000000000000,0000000000</t>
  </si>
  <si>
    <t>3134000000000000,0000010000</t>
  </si>
  <si>
    <t>3135000000000000,0050010000</t>
  </si>
  <si>
    <t>3136000000000000,0500010000</t>
  </si>
  <si>
    <t>3137000000000000,1000010000</t>
  </si>
  <si>
    <t>3138000000000000,0100010000</t>
  </si>
  <si>
    <t>3139000000000000,1500010000</t>
  </si>
  <si>
    <t>3140000000000000,2000010000</t>
  </si>
  <si>
    <t>3141000000000000,3000010000</t>
  </si>
  <si>
    <t>3142000000000000,5000010000</t>
  </si>
  <si>
    <t>3143000000000000,0000010000</t>
  </si>
  <si>
    <t>3144000000000000,0100010000</t>
  </si>
  <si>
    <t>3145000000000000,0500010000</t>
  </si>
  <si>
    <t>3146000000000000,1000010000</t>
  </si>
  <si>
    <t>3147000000000000,1500010000</t>
  </si>
  <si>
    <t>3148000000000000,2000010000</t>
  </si>
  <si>
    <t>3149000000000000,0500010000</t>
  </si>
  <si>
    <t>3150000000000000,3000010000</t>
  </si>
  <si>
    <t>3151000000000000,5000010000</t>
  </si>
  <si>
    <t>3152000000000000,0000000000</t>
  </si>
  <si>
    <t>3153000000000000,0000000000</t>
  </si>
  <si>
    <t>3154000000000000,0000010000</t>
  </si>
  <si>
    <t>3155000000000000,0050010000</t>
  </si>
  <si>
    <t>3156000000000000,0500010000</t>
  </si>
  <si>
    <t>3157000000000000,1000010000</t>
  </si>
  <si>
    <t>3158000000000000,1500010000</t>
  </si>
  <si>
    <t>3159000000000000,2000010000</t>
  </si>
  <si>
    <t>3160000000000000,1000010000</t>
  </si>
  <si>
    <t>3161000000000000,3000010000</t>
  </si>
  <si>
    <t>3162000000000000,5000010000</t>
  </si>
  <si>
    <t>3163000000000000,0000000000</t>
  </si>
  <si>
    <t>3164000000000000,0000000000</t>
  </si>
  <si>
    <t>3165000000000000,0000000000</t>
  </si>
  <si>
    <t>3166000000000000,0000000000</t>
  </si>
  <si>
    <t>3167000000000000,0000010000</t>
  </si>
  <si>
    <t>3168000000000000,0050010000</t>
  </si>
  <si>
    <t>3169000000000000,0500010000</t>
  </si>
  <si>
    <t>3170000000000000,1000010000</t>
  </si>
  <si>
    <t>3171000000000000,1500010000</t>
  </si>
  <si>
    <t>3172000000000000,1500010000</t>
  </si>
  <si>
    <t>3173000000000000,2000010000</t>
  </si>
  <si>
    <t>3174000000000000,3000010000</t>
  </si>
  <si>
    <t>3175000000000000,5000010000</t>
  </si>
  <si>
    <t>3176000000000000,0000010000</t>
  </si>
  <si>
    <t>3177000000000000,0100010000</t>
  </si>
  <si>
    <t>3178000000000000,0500010000</t>
  </si>
  <si>
    <t>3179000000000000,1000010000</t>
  </si>
  <si>
    <t>3180000000000000,1500010000</t>
  </si>
  <si>
    <t>3181000000000000,2000010000</t>
  </si>
  <si>
    <t>3182000000000000,2000010000</t>
  </si>
  <si>
    <t>3183000000000000,3000010000</t>
  </si>
  <si>
    <t>3184000000000000,5000010000</t>
  </si>
  <si>
    <t>3185000000000000,0000000000</t>
  </si>
  <si>
    <t>3186000000000000,0000000000</t>
  </si>
  <si>
    <t>3187000000000000,0000010000</t>
  </si>
  <si>
    <t>3188000000000000,0050010000</t>
  </si>
  <si>
    <t>3189000000000000,0500010000</t>
  </si>
  <si>
    <t>3190000000000000,1000010000</t>
  </si>
  <si>
    <t>3191000000000000,1500010000</t>
  </si>
  <si>
    <t>3192000000000000,2000010000</t>
  </si>
  <si>
    <t>3193000000000000,3000010000</t>
  </si>
  <si>
    <t>3194000000000000,3000010000</t>
  </si>
  <si>
    <t>3195000000000000,5000010000</t>
  </si>
  <si>
    <t>3196000000000000,0000000000</t>
  </si>
  <si>
    <t>3197000000000000,0000000000</t>
  </si>
  <si>
    <t>3198000000000000,0000000000</t>
  </si>
  <si>
    <t>3199000000000000,0000000000</t>
  </si>
  <si>
    <t>3200000000000000,0000010000</t>
  </si>
  <si>
    <t>3201000000000000,0050010000</t>
  </si>
  <si>
    <t>3202000000000000,0500010000</t>
  </si>
  <si>
    <t>3203000000000000,1000010000</t>
  </si>
  <si>
    <t>3204000000000000,5000010000</t>
  </si>
  <si>
    <t>3205000000000000,1500010000</t>
  </si>
  <si>
    <t>3206000000000000,2000010000</t>
  </si>
  <si>
    <t>3207000000000000,3000010000</t>
  </si>
  <si>
    <t>3208000000000000,5000010000</t>
  </si>
  <si>
    <t>3209000000000000,0000010000</t>
  </si>
  <si>
    <t>3210000000000000,0100010000</t>
  </si>
  <si>
    <t>3211000000000000,0500010000</t>
  </si>
  <si>
    <t>3212000000000000,1000010000</t>
  </si>
  <si>
    <t>3213000000000000,1500010000</t>
  </si>
  <si>
    <t>3214000000000000,2000010000</t>
  </si>
  <si>
    <t>3215000000000000,0000000000</t>
  </si>
  <si>
    <t>3216000000000000,3000010000</t>
  </si>
  <si>
    <t>3217000000000000,5000010000</t>
  </si>
  <si>
    <t>3218000000000000,0000000000</t>
  </si>
  <si>
    <t>3219000000000000,0000000000</t>
  </si>
  <si>
    <t>3220000000000000,0000010000</t>
  </si>
  <si>
    <t>3221000000000000,0050010000</t>
  </si>
  <si>
    <t>3222000000000000,0500010000</t>
  </si>
  <si>
    <t>3223000000000000,1000010000</t>
  </si>
  <si>
    <t>3224000000000000,1500010000</t>
  </si>
  <si>
    <t>3225000000000000,2000010000</t>
  </si>
  <si>
    <t>3226000000000000,0000000000</t>
  </si>
  <si>
    <t>3227000000000000,3000010000</t>
  </si>
  <si>
    <t>3228000000000000,5000010000</t>
  </si>
  <si>
    <t>3229000000000000,0000000000</t>
  </si>
  <si>
    <t>3230000000000000,0000000000</t>
  </si>
  <si>
    <t>3231000000000000,0000000000</t>
  </si>
  <si>
    <t>3232000000000000,0000000000</t>
  </si>
  <si>
    <t>3233000000000000,0000010000</t>
  </si>
  <si>
    <t>3234000000000000,0050010000</t>
  </si>
  <si>
    <t>3235000000000000,0500010000</t>
  </si>
  <si>
    <t>3236000000000000,1000010000</t>
  </si>
  <si>
    <t>3237000000000000,0000000000</t>
  </si>
  <si>
    <t>3238000000000000,1500010000</t>
  </si>
  <si>
    <t>3239000000000000,2000010000</t>
  </si>
  <si>
    <t>3240000000000000,3000010000</t>
  </si>
  <si>
    <t>3241000000000000,5000010000</t>
  </si>
  <si>
    <t>3242000000000000,0000010000</t>
  </si>
  <si>
    <t>3243000000000000,0100010000</t>
  </si>
  <si>
    <t>3244000000000000,0500010000</t>
  </si>
  <si>
    <t>3245000000000000,1000010000</t>
  </si>
  <si>
    <t>3246000000000000,1500010000</t>
  </si>
  <si>
    <t>3247000000000000,2000010000</t>
  </si>
  <si>
    <t>3248000000000000,0000000000</t>
  </si>
  <si>
    <t>3249000000000000,3000010000</t>
  </si>
  <si>
    <t>3250000000000000,5000010000</t>
  </si>
  <si>
    <t>3251000000000000,0000000000</t>
  </si>
  <si>
    <t>3252000000000000,0000000000</t>
  </si>
  <si>
    <t>3253000000000000,0000010000</t>
  </si>
  <si>
    <t>3254000000000000,0050010000</t>
  </si>
  <si>
    <t>3255000000000000,0500010000</t>
  </si>
  <si>
    <t>3256000000000000,1000010000</t>
  </si>
  <si>
    <t>3257000000000000,1500010000</t>
  </si>
  <si>
    <t>3258000000000000,2000010000</t>
  </si>
  <si>
    <t>3259000000000000,0000000000</t>
  </si>
  <si>
    <t>3260000000000000,3000010000</t>
  </si>
  <si>
    <t>3261000000000000,5000010000</t>
  </si>
  <si>
    <t>3262000000000000,0000000000</t>
  </si>
  <si>
    <t>3263000000000000,0000000000</t>
  </si>
  <si>
    <t>3264000000000000,0000000000</t>
  </si>
  <si>
    <t>3265000000000000,0000000000</t>
  </si>
  <si>
    <t>3266000000000000,0000010000</t>
  </si>
  <si>
    <t>3267000000000000,0050010000</t>
  </si>
  <si>
    <t>3268000000000000,0500010000</t>
  </si>
  <si>
    <t>3269000000000000,1000010000</t>
  </si>
  <si>
    <t>3270000000000000,0000000000</t>
  </si>
  <si>
    <t>3271000000000000,1500010000</t>
  </si>
  <si>
    <t>3272000000000000,2000010000</t>
  </si>
  <si>
    <t>3273000000000000,3000010000</t>
  </si>
  <si>
    <t>3274000000000000,5000010000</t>
  </si>
  <si>
    <t>3275000000000000,0000010000</t>
  </si>
  <si>
    <t>3276000000000000,0100010000</t>
  </si>
  <si>
    <t>3277000000000000,0500010000</t>
  </si>
  <si>
    <t>3278000000000000,1000010000</t>
  </si>
  <si>
    <t>3279000000000000,1500010000</t>
  </si>
  <si>
    <t>3280000000000000,2000010000</t>
  </si>
  <si>
    <t>3281000000000000,0000000000</t>
  </si>
  <si>
    <t>3282000000000000,3000010000</t>
  </si>
  <si>
    <t>3283000000000000,5000010000</t>
  </si>
  <si>
    <t>3284000000000000,0000000000</t>
  </si>
  <si>
    <t>3285000000000000,0000000000</t>
  </si>
  <si>
    <t>3286000000000000,0000010000</t>
  </si>
  <si>
    <t>3287000000000000,0050010000</t>
  </si>
  <si>
    <t>3288000000000000,0500010000</t>
  </si>
  <si>
    <t>3289000000000000,1000010000</t>
  </si>
  <si>
    <t>3290000000000000,1500010000</t>
  </si>
  <si>
    <t>3291000000000000,2000010000</t>
  </si>
  <si>
    <t>3292000000000000,0000010000</t>
  </si>
  <si>
    <t>3293000000000000,3000010000</t>
  </si>
  <si>
    <t>3294000000000000,5000010000</t>
  </si>
  <si>
    <t>3295000000000000,0000000000</t>
  </si>
  <si>
    <t>3296000000000000,0000000000</t>
  </si>
  <si>
    <t>3297000000000000,0000000000</t>
  </si>
  <si>
    <t>3298000000000000,0000000000</t>
  </si>
  <si>
    <t>3299000000000000,0000010000</t>
  </si>
  <si>
    <t>3300000000000000,0050010000</t>
  </si>
  <si>
    <t>3301000000000000,0500010000</t>
  </si>
  <si>
    <t>3302000000000000,1000010000</t>
  </si>
  <si>
    <t>3303000000000000,0050010000</t>
  </si>
  <si>
    <t>3304000000000000,1500010000</t>
  </si>
  <si>
    <t>3305000000000000,2000010000</t>
  </si>
  <si>
    <t>3306000000000000,3000010000</t>
  </si>
  <si>
    <t>3307000000000000,5000010000</t>
  </si>
  <si>
    <t>3308000000000000,0000010000</t>
  </si>
  <si>
    <t>3309000000000000,0100010000</t>
  </si>
  <si>
    <t>3310000000000000,0500010000</t>
  </si>
  <si>
    <t>3311000000000000,1000010000</t>
  </si>
  <si>
    <t>3312000000000000,1500010000</t>
  </si>
  <si>
    <t>3313000000000000,2000010000</t>
  </si>
  <si>
    <t>3314000000000000,0500010000</t>
  </si>
  <si>
    <t>3315000000000000,3000010000</t>
  </si>
  <si>
    <t>3316000000000000,5000010000</t>
  </si>
  <si>
    <t>3317000000000000,0000000000</t>
  </si>
  <si>
    <t>3318000000000000,0000000000</t>
  </si>
  <si>
    <t>3319000000000000,0000010000</t>
  </si>
  <si>
    <t>3320000000000000,0050010000</t>
  </si>
  <si>
    <t>3321000000000000,0500010000</t>
  </si>
  <si>
    <t>3322000000000000,1000010000</t>
  </si>
  <si>
    <t>3323000000000000,1500010000</t>
  </si>
  <si>
    <t>3324000000000000,2000010000</t>
  </si>
  <si>
    <t>3325000000000000,1000010000</t>
  </si>
  <si>
    <t>3326000000000000,3000010000</t>
  </si>
  <si>
    <t>3327000000000000,5000010000</t>
  </si>
  <si>
    <t>3328000000000000,0000000000</t>
  </si>
  <si>
    <t>3329000000000000,0000000000</t>
  </si>
  <si>
    <t>3330000000000000,0000000000</t>
  </si>
  <si>
    <t>3331000000000000,0000000000</t>
  </si>
  <si>
    <t>3332000000000000,0000010000</t>
  </si>
  <si>
    <t>3333000000000000,0050010000</t>
  </si>
  <si>
    <t>3334000000000000,0500010000</t>
  </si>
  <si>
    <t>3335000000000000,1000010000</t>
  </si>
  <si>
    <t>3336000000000000,1500010000</t>
  </si>
  <si>
    <t>3337000000000000,1500010000</t>
  </si>
  <si>
    <t>3338000000000000,2000010000</t>
  </si>
  <si>
    <t>3339000000000000,3000010000</t>
  </si>
  <si>
    <t>3340000000000000,5000010000</t>
  </si>
  <si>
    <t>3341000000000000,0000010000</t>
  </si>
  <si>
    <t>3342000000000000,0100010000</t>
  </si>
  <si>
    <t>3343000000000000,0500010000</t>
  </si>
  <si>
    <t>3344000000000000,1000010000</t>
  </si>
  <si>
    <t>3345000000000000,1500010000</t>
  </si>
  <si>
    <t>3346000000000000,2000010000</t>
  </si>
  <si>
    <t>3347000000000000,2000010000</t>
  </si>
  <si>
    <t>3348000000000000,3000010000</t>
  </si>
  <si>
    <t>3349000000000000,5000010000</t>
  </si>
  <si>
    <t>3350000000000000,0000000000</t>
  </si>
  <si>
    <t>3351000000000000,0000000000</t>
  </si>
  <si>
    <t>3352000000000000,0000010000</t>
  </si>
  <si>
    <t>3353000000000000,0050010000</t>
  </si>
  <si>
    <t>3354000000000000,0500010000</t>
  </si>
  <si>
    <t>3355000000000000,1000010000</t>
  </si>
  <si>
    <t>3356000000000000,1500010000</t>
  </si>
  <si>
    <t>3357000000000000,2000010000</t>
  </si>
  <si>
    <t>3358000000000000,3000010000</t>
  </si>
  <si>
    <t>3359000000000000,3000010000</t>
  </si>
  <si>
    <t>3360000000000000,5000010000</t>
  </si>
  <si>
    <t>3361000000000000,0000000000</t>
  </si>
  <si>
    <t>3362000000000000,0000000000</t>
  </si>
  <si>
    <t>3363000000000000,0000000000</t>
  </si>
  <si>
    <t>3364000000000000,0000000000</t>
  </si>
  <si>
    <t>3365000000000000,0000010000</t>
  </si>
  <si>
    <t>3366000000000000,0050010000</t>
  </si>
  <si>
    <t>3367000000000000,0500010000</t>
  </si>
  <si>
    <t>3368000000000000,1000010000</t>
  </si>
  <si>
    <t>3369000000000000,5000010000</t>
  </si>
  <si>
    <t>3370000000000000,1500010000</t>
  </si>
  <si>
    <t>3371000000000000,2000010000</t>
  </si>
  <si>
    <t>3372000000000000,3000010000</t>
  </si>
  <si>
    <t>3373000000000000,5000010000</t>
  </si>
  <si>
    <t>3374000000000000,0000010000</t>
  </si>
  <si>
    <t>3375000000000000,0100010000</t>
  </si>
  <si>
    <t>3376000000000000,0500010000</t>
  </si>
  <si>
    <t>3377000000000000,1000010000</t>
  </si>
  <si>
    <t>3378000000000000,1500010000</t>
  </si>
  <si>
    <t>3379000000000000,2000010000</t>
  </si>
  <si>
    <t>3380000000000000,0000010000</t>
  </si>
  <si>
    <t>3381000000000000,3000010000</t>
  </si>
  <si>
    <t>3382000000000000,5000010000</t>
  </si>
  <si>
    <t>3383000000000000,0000000000</t>
  </si>
  <si>
    <t>3384000000000000,0000000000</t>
  </si>
  <si>
    <t>3385000000000000,0000010000</t>
  </si>
  <si>
    <t>3386000000000000,0050010000</t>
  </si>
  <si>
    <t>3387000000000000,0500010000</t>
  </si>
  <si>
    <t>3388000000000000,1000010000</t>
  </si>
  <si>
    <t>3389000000000000,1500010000</t>
  </si>
  <si>
    <t>3390000000000000,2000010000</t>
  </si>
  <si>
    <t>3391000000000000,0100010000</t>
  </si>
  <si>
    <t>3392000000000000,3000010000</t>
  </si>
  <si>
    <t>3393000000000000,5000010000</t>
  </si>
  <si>
    <t>3394000000000000,0000000000</t>
  </si>
  <si>
    <t>3395000000000000,0000000000</t>
  </si>
  <si>
    <t>3396000000000000,0000000000</t>
  </si>
  <si>
    <t>3397000000000000,0000000000</t>
  </si>
  <si>
    <t>3398000000000000,0000010000</t>
  </si>
  <si>
    <t>3399000000000000,0050010000</t>
  </si>
  <si>
    <t>3400000000000000,0500010000</t>
  </si>
  <si>
    <t>3401000000000000,1000010000</t>
  </si>
  <si>
    <t>3402000000000000,0500010000</t>
  </si>
  <si>
    <t>3403000000000000,1500010000</t>
  </si>
  <si>
    <t>3404000000000000,2000010000</t>
  </si>
  <si>
    <t>3405000000000000,3000010000</t>
  </si>
  <si>
    <t>3406000000000000,5000010000</t>
  </si>
  <si>
    <t>3407000000000000,0000010000</t>
  </si>
  <si>
    <t>3408000000000000,0100010000</t>
  </si>
  <si>
    <t>3409000000000000,0500010000</t>
  </si>
  <si>
    <t>3410000000000000,1000010000</t>
  </si>
  <si>
    <t>3411000000000000,1500010000</t>
  </si>
  <si>
    <t>3412000000000000,2000010000</t>
  </si>
  <si>
    <t>3413000000000000,1000010000</t>
  </si>
  <si>
    <t>3414000000000000,3000010000</t>
  </si>
  <si>
    <t>3415000000000000,5000010000</t>
  </si>
  <si>
    <t>3416000000000000,0000000000</t>
  </si>
  <si>
    <t>3417000000000000,0000000000</t>
  </si>
  <si>
    <t>3418000000000000,0000010000</t>
  </si>
  <si>
    <t>3419000000000000,0050010000</t>
  </si>
  <si>
    <t>3420000000000000,0500010000</t>
  </si>
  <si>
    <t>3421000000000000,1000010000</t>
  </si>
  <si>
    <t>3422000000000000,1500010000</t>
  </si>
  <si>
    <t>3423000000000000,2000010000</t>
  </si>
  <si>
    <t>3424000000000000,1500010000</t>
  </si>
  <si>
    <t>3425000000000000,3000010000</t>
  </si>
  <si>
    <t>3426000000000000,5000010000</t>
  </si>
  <si>
    <t>3427000000000000,0000000000</t>
  </si>
  <si>
    <t>3428000000000000,0000000000</t>
  </si>
  <si>
    <t>3429000000000000,0000000000</t>
  </si>
  <si>
    <t>3430000000000000,0000000000</t>
  </si>
  <si>
    <t>3431000000000000,0000010000</t>
  </si>
  <si>
    <t>3432000000000000,0050010000</t>
  </si>
  <si>
    <t>3433000000000000,0500010000</t>
  </si>
  <si>
    <t>3434000000000000,1000010000</t>
  </si>
  <si>
    <t>3435000000000000,2000010000</t>
  </si>
  <si>
    <t>3436000000000000,1000010000</t>
  </si>
  <si>
    <t>3437000000000000,2000010000</t>
  </si>
  <si>
    <t>3438000000000000,3000010000</t>
  </si>
  <si>
    <t>3439000000000000,5000010000</t>
  </si>
  <si>
    <t>3440000000000000,0000010000</t>
  </si>
  <si>
    <t>3441000000000000,0100010000</t>
  </si>
  <si>
    <t>3442000000000000,0500010000</t>
  </si>
  <si>
    <t>3443000000000000,1000010000</t>
  </si>
  <si>
    <t>3444000000000000,1500010000</t>
  </si>
  <si>
    <t>3445000000000000,2000010000</t>
  </si>
  <si>
    <t>3446000000000000,3000010000</t>
  </si>
  <si>
    <t>3447000000000000,3000010000</t>
  </si>
  <si>
    <t>3448000000000000,5000010000</t>
  </si>
  <si>
    <t>3449000000000000,0000000000</t>
  </si>
  <si>
    <t>3450000000000000,0000000000</t>
  </si>
  <si>
    <t>3451000000000000,0000010000</t>
  </si>
  <si>
    <t>3452000000000000,0050010000</t>
  </si>
  <si>
    <t>3453000000000000,0500010000</t>
  </si>
  <si>
    <t>3454000000000000,1000010000</t>
  </si>
  <si>
    <t>3455000000000000,1500010000</t>
  </si>
  <si>
    <t>3456000000000000,2000010000</t>
  </si>
  <si>
    <t>3457000000000000,5000010000</t>
  </si>
  <si>
    <t>3458000000000000,3000010000</t>
  </si>
  <si>
    <t>3459000000000000,5000010000</t>
  </si>
  <si>
    <t>3460000000000000,0000000000</t>
  </si>
  <si>
    <t>3461000000000000,0000000000</t>
  </si>
  <si>
    <t>3462000000000000,0000000000</t>
  </si>
  <si>
    <t>3463000000000000,0000000000</t>
  </si>
  <si>
    <t>3464000000000000,0000010000</t>
  </si>
  <si>
    <t>3465000000000000,0050010000</t>
  </si>
  <si>
    <t>3466000000000000,0500010000</t>
  </si>
  <si>
    <t>3467000000000000,1000010000</t>
  </si>
  <si>
    <t>3468000000000000,0000000000</t>
  </si>
  <si>
    <t>3469000000000000,1500010000</t>
  </si>
  <si>
    <t>3470000000000000,2000010000</t>
  </si>
  <si>
    <t>3471000000000000,3000010000</t>
  </si>
  <si>
    <t>3472000000000000,5000010000</t>
  </si>
  <si>
    <t>3473000000000000,0000010000</t>
  </si>
  <si>
    <t>3474000000000000,0100010000</t>
  </si>
  <si>
    <t>3475000000000000,0500010000</t>
  </si>
  <si>
    <t>3476000000000000,1000010000</t>
  </si>
  <si>
    <t>3477000000000000,1500010000</t>
  </si>
  <si>
    <t>3478000000000000,2000010000</t>
  </si>
  <si>
    <t>3479000000000000,0000000000</t>
  </si>
  <si>
    <t>3480000000000000,3000010000</t>
  </si>
  <si>
    <t>3481000000000000,5000010000</t>
  </si>
  <si>
    <t>3482000000000000,0000000000</t>
  </si>
  <si>
    <t>3483000000000000,0000000000</t>
  </si>
  <si>
    <t>3484000000000000,0000010000</t>
  </si>
  <si>
    <t>3485000000000000,0050010000</t>
  </si>
  <si>
    <t>3486000000000000,0500010000</t>
  </si>
  <si>
    <t>3487000000000000,1000010000</t>
  </si>
  <si>
    <t>3488000000000000,1500010000</t>
  </si>
  <si>
    <t>3489000000000000,2000010000</t>
  </si>
  <si>
    <t>3490000000000000,0000010000</t>
  </si>
  <si>
    <t>3491000000000000,3000010000</t>
  </si>
  <si>
    <t>3492000000000000,5000010000</t>
  </si>
  <si>
    <t>3493000000000000,0000000000</t>
  </si>
  <si>
    <t>3494000000000000,0000000000</t>
  </si>
  <si>
    <t>3495000000000000,0000000000</t>
  </si>
  <si>
    <t>3496000000000000,0000000000</t>
  </si>
  <si>
    <t>3497000000000000,0000010000</t>
  </si>
  <si>
    <t>3498000000000000,0050010000</t>
  </si>
  <si>
    <t>3499000000000000,0500010000</t>
  </si>
  <si>
    <t>3500000000000000,1000010000</t>
  </si>
  <si>
    <t>3501000000000000,0050010000</t>
  </si>
  <si>
    <t>3502000000000000,1500010000</t>
  </si>
  <si>
    <t>3503000000000000,2000010000</t>
  </si>
  <si>
    <t>3504000000000000,3000010000</t>
  </si>
  <si>
    <t>3505000000000000,5000010000</t>
  </si>
  <si>
    <t>3506000000000000,0000010000</t>
  </si>
  <si>
    <t>3507000000000000,0100010000</t>
  </si>
  <si>
    <t>3508000000000000,0500010000</t>
  </si>
  <si>
    <t>3509000000000000,1000010000</t>
  </si>
  <si>
    <t>3510000000000000,1500010000</t>
  </si>
  <si>
    <t>3511000000000000,2000010000</t>
  </si>
  <si>
    <t>3512000000000000,0500010000</t>
  </si>
  <si>
    <t>3513000000000000,3000010000</t>
  </si>
  <si>
    <t>3514000000000000,5000010000</t>
  </si>
  <si>
    <t>3515000000000000,0000000000</t>
  </si>
  <si>
    <t>3516000000000000,0000000000</t>
  </si>
  <si>
    <t>3517000000000000,0000010000</t>
  </si>
  <si>
    <t>3518000000000000,0050010000</t>
  </si>
  <si>
    <t>3519000000000000,0500010000</t>
  </si>
  <si>
    <t>3520000000000000,1000010000</t>
  </si>
  <si>
    <t>3521000000000000,1500010000</t>
  </si>
  <si>
    <t>3522000000000000,2000010000</t>
  </si>
  <si>
    <t>3523000000000000,1000010000</t>
  </si>
  <si>
    <t>3524000000000000,3000010000</t>
  </si>
  <si>
    <t>3525000000000000,5000010000</t>
  </si>
  <si>
    <t>3526000000000000,0000000000</t>
  </si>
  <si>
    <t>3527000000000000,0000000000</t>
  </si>
  <si>
    <t>3528000000000000,0000000000</t>
  </si>
  <si>
    <t>3529000000000000,0000000000</t>
  </si>
  <si>
    <t>3530000000000000,0000010000</t>
  </si>
  <si>
    <t>3531000000000000,0050010000</t>
  </si>
  <si>
    <t>3532000000000000,0500010000</t>
  </si>
  <si>
    <t>3533000000000000,1000010000</t>
  </si>
  <si>
    <t>3534000000000000,1500010000</t>
  </si>
  <si>
    <t>3535000000000000,1500010000</t>
  </si>
  <si>
    <t>3536000000000000,2000010000</t>
  </si>
  <si>
    <t>3537000000000000,3000010000</t>
  </si>
  <si>
    <t>3538000000000000,5000010000</t>
  </si>
  <si>
    <t>3539000000000000,0000010000</t>
  </si>
  <si>
    <t>3540000000000000,0100010000</t>
  </si>
  <si>
    <t>3541000000000000,0500010000</t>
  </si>
  <si>
    <t>3542000000000000,1000010000</t>
  </si>
  <si>
    <t>3543000000000000,1500010000</t>
  </si>
  <si>
    <t>3544000000000000,2000010000</t>
  </si>
  <si>
    <t>3545000000000000,2000010000</t>
  </si>
  <si>
    <t>3546000000000000,3000010000</t>
  </si>
  <si>
    <t>3547000000000000,5000010000</t>
  </si>
  <si>
    <t>3548000000000000,0000000000</t>
  </si>
  <si>
    <t>3549000000000000,0000000000</t>
  </si>
  <si>
    <t>3550000000000000,0000010000</t>
  </si>
  <si>
    <t>3551000000000000,0050010000</t>
  </si>
  <si>
    <t>3552000000000000,0500010000</t>
  </si>
  <si>
    <t>3553000000000000,1000010000</t>
  </si>
  <si>
    <t>3554000000000000,1500010000</t>
  </si>
  <si>
    <t>3555000000000000,2000010000</t>
  </si>
  <si>
    <t>3556000000000000,3000010000</t>
  </si>
  <si>
    <t>3557000000000000,3000010000</t>
  </si>
  <si>
    <t>3558000000000000,5000010000</t>
  </si>
  <si>
    <t>3559000000000000,0000000000</t>
  </si>
  <si>
    <t>3560000000000000,0000000000</t>
  </si>
  <si>
    <t>3561000000000000,0000000000</t>
  </si>
  <si>
    <t>3562000000000000,0000000000</t>
  </si>
  <si>
    <t>3563000000000000,0000010000</t>
  </si>
  <si>
    <t>3564000000000000,0050010000</t>
  </si>
  <si>
    <t>3565000000000000,0500010000</t>
  </si>
  <si>
    <t>3566000000000000,1000010000</t>
  </si>
  <si>
    <t>3567000000000000,5000010000</t>
  </si>
  <si>
    <t>3568000000000000,1500010000</t>
  </si>
  <si>
    <t>3569000000000000,2000010000</t>
  </si>
  <si>
    <t>3570000000000000,3000010000</t>
  </si>
  <si>
    <t>3571000000000000,5000010000</t>
  </si>
  <si>
    <t>3572000000000000,0000010000</t>
  </si>
  <si>
    <t>3573000000000000,0100010000</t>
  </si>
  <si>
    <t>3574000000000000,0500010000</t>
  </si>
  <si>
    <t>3575000000000000,1000010000</t>
  </si>
  <si>
    <t>3576000000000000,1500010000</t>
  </si>
  <si>
    <t>3577000000000000,2000010000</t>
  </si>
  <si>
    <t>3578000000000000,0000000000</t>
  </si>
  <si>
    <t>3579000000000000,3000010000</t>
  </si>
  <si>
    <t>3580000000000000,5000010000</t>
  </si>
  <si>
    <t>3581000000000000,0000000000</t>
  </si>
  <si>
    <t>3582000000000000,0000000000</t>
  </si>
  <si>
    <t>3583000000000000,0000010000</t>
  </si>
  <si>
    <t>3584000000000000,0050010000</t>
  </si>
  <si>
    <t>3585000000000000,0500010000</t>
  </si>
  <si>
    <t>3586000000000000,1000010000</t>
  </si>
  <si>
    <t>3587000000000000,1500010000</t>
  </si>
  <si>
    <t>3588000000000000,2000010000</t>
  </si>
  <si>
    <t>3589000000000000,0000000000</t>
  </si>
  <si>
    <t>3590000000000000,3000010000</t>
  </si>
  <si>
    <t>3591000000000000,5000010000</t>
  </si>
  <si>
    <t>3592000000000000,0000000000</t>
  </si>
  <si>
    <t>3593000000000000,0000000000</t>
  </si>
  <si>
    <t>3594000000000000,0000000000</t>
  </si>
  <si>
    <t>3595000000000000,0000000000</t>
  </si>
  <si>
    <t>3596000000000000,0000010000</t>
  </si>
  <si>
    <t>3597000000000000,0050010000</t>
  </si>
  <si>
    <t>3598000000000000,0500010000</t>
  </si>
  <si>
    <t>3599000000000000,1000010000</t>
  </si>
  <si>
    <t>3600000000000000,0000000000</t>
  </si>
  <si>
    <t>3601000000000000,1500010000</t>
  </si>
  <si>
    <t>3602000000000000,2000010000</t>
  </si>
  <si>
    <t>3603000000000000,3000010000</t>
  </si>
  <si>
    <t>3604000000000000,5000010000</t>
  </si>
  <si>
    <t>3605000000000000,0000010000</t>
  </si>
  <si>
    <t>3606000000000000,0100010000</t>
  </si>
  <si>
    <t>3607000000000000,0500010000</t>
  </si>
  <si>
    <t>3608000000000000,1000010000</t>
  </si>
  <si>
    <t>3609000000000000,1500010000</t>
  </si>
  <si>
    <t>3610000000000000,2000010000</t>
  </si>
  <si>
    <t>3611000000000000,0000000000</t>
  </si>
  <si>
    <t>3612000000000000,3000010000</t>
  </si>
  <si>
    <t>3613000000000000,5000010000</t>
  </si>
  <si>
    <t>3614000000000000,0000000000</t>
  </si>
  <si>
    <t>3615000000000000,0000000000</t>
  </si>
  <si>
    <t>3616000000000000,0000010000</t>
  </si>
  <si>
    <t>3617000000000000,0050010000</t>
  </si>
  <si>
    <t>3618000000000000,0500010000</t>
  </si>
  <si>
    <t>3619000000000000,1000010000</t>
  </si>
  <si>
    <t>3620000000000000,1500010000</t>
  </si>
  <si>
    <t>3621000000000000,2000010000</t>
  </si>
  <si>
    <t>3622000000000000,0000010000</t>
  </si>
  <si>
    <t>3623000000000000,3000010000</t>
  </si>
  <si>
    <t>3624000000000000,5000010000</t>
  </si>
  <si>
    <t>3625000000000000,0000000000</t>
  </si>
  <si>
    <t>3626000000000000,0000000000</t>
  </si>
  <si>
    <t>3627000000000000,0000000000</t>
  </si>
  <si>
    <t>3628000000000000,0000000000</t>
  </si>
  <si>
    <t>3629000000000000,0000010000</t>
  </si>
  <si>
    <t>3630000000000000,0050010000</t>
  </si>
  <si>
    <t>3631000000000000,0500010000</t>
  </si>
  <si>
    <t>3632000000000000,1000010000</t>
  </si>
  <si>
    <t>3633000000000000,0050010000</t>
  </si>
  <si>
    <t>3634000000000000,1500010000</t>
  </si>
  <si>
    <t>3635000000000000,2000010000</t>
  </si>
  <si>
    <t>3636000000000000,3000010000</t>
  </si>
  <si>
    <t>3637000000000000,5000010000</t>
  </si>
  <si>
    <t>3638000000000000,0000010000</t>
  </si>
  <si>
    <t>3639000000000000,0100010000</t>
  </si>
  <si>
    <t>3640000000000000,0500010000</t>
  </si>
  <si>
    <t>3641000000000000,1000010000</t>
  </si>
  <si>
    <t>3642000000000000,1500010000</t>
  </si>
  <si>
    <t>3643000000000000,2000010000</t>
  </si>
  <si>
    <t>3644000000000000,0500010000</t>
  </si>
  <si>
    <t>3645000000000000,3000010000</t>
  </si>
  <si>
    <t>3646000000000000,5000010000</t>
  </si>
  <si>
    <t>3647000000000000,0000000000</t>
  </si>
  <si>
    <t>3648000000000000,0000000000</t>
  </si>
  <si>
    <t>3649000000000000,0000010000</t>
  </si>
  <si>
    <t>3650000000000000,0050010000</t>
  </si>
  <si>
    <t>3651000000000000,0500010000</t>
  </si>
  <si>
    <t>3652000000000000,1000010000</t>
  </si>
  <si>
    <t>3653000000000000,1500010000</t>
  </si>
  <si>
    <t>3654000000000000,2000010000</t>
  </si>
  <si>
    <t>3655000000000000,1000010000</t>
  </si>
  <si>
    <t>3656000000000000,3000010000</t>
  </si>
  <si>
    <t>3657000000000000,5000010000</t>
  </si>
  <si>
    <t>3658000000000000,0000000000</t>
  </si>
  <si>
    <t>3659000000000000,0000000000</t>
  </si>
  <si>
    <t>3660000000000000,0000010000</t>
  </si>
  <si>
    <t>3661000000000000,0100010000</t>
  </si>
  <si>
    <t>3662000000000000,0500010000</t>
  </si>
  <si>
    <t>3663000000000000,1000010000</t>
  </si>
  <si>
    <t>3664000000000000,1500010000</t>
  </si>
  <si>
    <t>3665000000000000,2000010000</t>
  </si>
  <si>
    <t>3666000000000000,1500010000</t>
  </si>
  <si>
    <t>3667000000000000,3000010000</t>
  </si>
  <si>
    <t>3668000000000000,5000010000</t>
  </si>
  <si>
    <t>3669000000000000,0000000000</t>
  </si>
  <si>
    <t>3670000000000000,2000010000</t>
  </si>
  <si>
    <t>3671000000000000,3000010000</t>
  </si>
  <si>
    <t>3672000000000000,5000010000</t>
  </si>
  <si>
    <t>3673000000000000,0000010000</t>
  </si>
  <si>
    <t>3674000000000000,0100010000</t>
  </si>
  <si>
    <t>3675000000000000,0500010000</t>
  </si>
  <si>
    <t>3676000000000000,1000010000</t>
  </si>
  <si>
    <t>3677000000000000,1500010000</t>
  </si>
  <si>
    <t>3678000000000000,2000010000</t>
  </si>
  <si>
    <t>3679000000000000,3000010000</t>
  </si>
  <si>
    <t>3680000000000000,5000010000</t>
  </si>
  <si>
    <t>3681000000000000,0000000000</t>
  </si>
  <si>
    <t>3682000000000000,0000000000</t>
  </si>
  <si>
    <t>3683000000000000,0000010000</t>
  </si>
  <si>
    <t>3684000000000000,0050010000</t>
  </si>
  <si>
    <t>3685000000000000,0500010000</t>
  </si>
  <si>
    <t>3686000000000000,1000010000</t>
  </si>
  <si>
    <t>3687000000000000,1500010000</t>
  </si>
  <si>
    <t>3688000000000000,2000010000</t>
  </si>
  <si>
    <t>3689000000000000,3000010000</t>
  </si>
  <si>
    <t>3690000000000000,5000010000</t>
  </si>
  <si>
    <t>3691000000000000,0000000000</t>
  </si>
  <si>
    <t>3692000000000000,0000000000</t>
  </si>
  <si>
    <t>3693000000000000,0000000000</t>
  </si>
  <si>
    <t>3694000000000000,0000000000</t>
  </si>
  <si>
    <t>3695000000000000,0000010000</t>
  </si>
  <si>
    <t>3696000000000000,0050010000</t>
  </si>
  <si>
    <t>3697000000000000,0500010000</t>
  </si>
  <si>
    <t>3698000000000000,1000010000</t>
  </si>
  <si>
    <t>3699000000000000,1500010000</t>
  </si>
  <si>
    <t>3700000000000000,2000010000</t>
  </si>
  <si>
    <t>3701000000000000,3000010000</t>
  </si>
  <si>
    <t>3702000000000000,5000010000</t>
  </si>
  <si>
    <t>3703000000000000,0000010000</t>
  </si>
  <si>
    <t>3704000000000000,0100010000</t>
  </si>
  <si>
    <t>3705000000000000,0500010000</t>
  </si>
  <si>
    <t>3706000000000000,1000010000</t>
  </si>
  <si>
    <t>3707000000000000,1500010000</t>
  </si>
  <si>
    <t>3708000000000000,2000010000</t>
  </si>
  <si>
    <t>3709000000000000,0000000000</t>
  </si>
  <si>
    <t>3710000000000000,0000000000</t>
  </si>
  <si>
    <t>3711000000000000,0000000000</t>
  </si>
  <si>
    <t>3712000000000000,0000010000</t>
  </si>
  <si>
    <t>3713000000000000,0100010000</t>
  </si>
  <si>
    <t>3714000000000000,0500010000</t>
  </si>
  <si>
    <t>3715000000000000,1000010000</t>
  </si>
  <si>
    <t>3716000000000000,1500010000</t>
  </si>
  <si>
    <t>3717000000000000,2000010000</t>
  </si>
  <si>
    <t>3718000000000000,3000010000</t>
  </si>
  <si>
    <t>3719000000000000,5000010000</t>
  </si>
  <si>
    <t>3720000000000000,0000010000</t>
  </si>
  <si>
    <t>3721000000000000,0100010000</t>
  </si>
  <si>
    <t>3722000000000000,0500010000</t>
  </si>
  <si>
    <t>3723000000000000,1000010000</t>
  </si>
  <si>
    <t>3724000000000000,1500010000</t>
  </si>
  <si>
    <t>3725000000000000,2000010000</t>
  </si>
  <si>
    <t>3726000000000000,3000010000</t>
  </si>
  <si>
    <t>3727000000000000,5000010000</t>
  </si>
  <si>
    <t>3728000000000000,0000000000</t>
  </si>
  <si>
    <t>3729000000000000,0000000000</t>
  </si>
  <si>
    <t>3730000000000000,0000000000</t>
  </si>
  <si>
    <t>3731000000000000,0000000000</t>
  </si>
  <si>
    <t>3732000000000000,0000010000</t>
  </si>
  <si>
    <t>3733000000000000,0100010000</t>
  </si>
  <si>
    <t>3734000000000000,0500010000</t>
  </si>
  <si>
    <t>3735000000000000,1000010000</t>
  </si>
  <si>
    <t>3736000000000000,1500010000</t>
  </si>
  <si>
    <t>3737000000000000,2000010000</t>
  </si>
  <si>
    <t>3738000000000000,3000010000</t>
  </si>
  <si>
    <t>3739000000000000,5000010000</t>
  </si>
  <si>
    <t>3740000000000000,0000000000</t>
  </si>
  <si>
    <t>3741000000000000,0000000000</t>
  </si>
  <si>
    <t>3742000000000000,0000010000</t>
  </si>
  <si>
    <t>3743000000000000,0100010000</t>
  </si>
  <si>
    <t>3744000000000000,0500010000</t>
  </si>
  <si>
    <t>3745000000000000,1000010000</t>
  </si>
  <si>
    <t>3746000000000000,1500010000</t>
  </si>
  <si>
    <t>3747000000000000,2000010000</t>
  </si>
  <si>
    <t>3748000000000000,3000010000</t>
  </si>
  <si>
    <t>3749000000000000,5000010000</t>
  </si>
  <si>
    <t>3750000000000000,0000000000</t>
  </si>
  <si>
    <t>3751000000000000,0000000000</t>
  </si>
  <si>
    <t>3752000000000000,0000000000</t>
  </si>
  <si>
    <t>3753000000000000,0000000000</t>
  </si>
  <si>
    <t>3754000000000000,0000000000</t>
  </si>
  <si>
    <t>3755000000000000,0000000000</t>
  </si>
  <si>
    <t>3756000000000000,0000000000</t>
  </si>
  <si>
    <t>3757000000000000,0000000000</t>
  </si>
  <si>
    <t>3758000000000000,0000000000</t>
  </si>
  <si>
    <t>3759000000000000,0000000000</t>
  </si>
  <si>
    <t>3760000000000000,0000000000</t>
  </si>
  <si>
    <t>3761000000000000,0000000000</t>
  </si>
  <si>
    <t>3762000000000000,0000000000</t>
  </si>
  <si>
    <t>3763000000000000,0000000000</t>
  </si>
  <si>
    <t>3764000000000000,0000000000</t>
  </si>
  <si>
    <t>3765000000000000,0000000000</t>
  </si>
  <si>
    <t>3766000000000000,0000000000</t>
  </si>
  <si>
    <t>3767000000000000,0000000000</t>
  </si>
  <si>
    <t>3768000000000000,0000010000</t>
  </si>
  <si>
    <t>3769000000000000,0300010000</t>
  </si>
  <si>
    <t>3770000000000000,0500010000</t>
  </si>
  <si>
    <t>3771000000000000,1000010000</t>
  </si>
  <si>
    <t>3772000000000000,1500010000</t>
  </si>
  <si>
    <t>3773000000000000,2000010000</t>
  </si>
  <si>
    <t>3774000000000000,3000010000</t>
  </si>
  <si>
    <t>3775000000000000,5000010000</t>
  </si>
  <si>
    <t>3776000000000000,0000000000</t>
  </si>
  <si>
    <t>3777000000000000,0000000000</t>
  </si>
  <si>
    <t>3778000000000000,0000000000</t>
  </si>
  <si>
    <t>3779000000000000,0000000000</t>
  </si>
  <si>
    <t>3780000000000000,0000000000</t>
  </si>
  <si>
    <t>3781000000000000,0000000000</t>
  </si>
  <si>
    <t>3782000000000001,0000000000</t>
  </si>
  <si>
    <t>3783000000000002,0000000000</t>
  </si>
  <si>
    <t>3784000000000003,0000000000</t>
  </si>
  <si>
    <t>3785000000000000,0000000000</t>
  </si>
  <si>
    <t>3786000000000000,0000000000</t>
  </si>
  <si>
    <t>3787000000000000,0000000000</t>
  </si>
  <si>
    <t>3788000000000000,0000000000</t>
  </si>
  <si>
    <t>3789000000000000,0000000000</t>
  </si>
  <si>
    <t>3790000000000000,0000000000</t>
  </si>
  <si>
    <t>3791000000000000,0000000000</t>
  </si>
  <si>
    <t>3792000000000000,0000000000</t>
  </si>
  <si>
    <t>3793000000000000,0000000000</t>
  </si>
  <si>
    <t>3794000000000000,0000000000</t>
  </si>
  <si>
    <t>3795000000000000,0000000000</t>
  </si>
  <si>
    <t>3796000000000000,0000000000</t>
  </si>
  <si>
    <t>3797000000000000,0000000000</t>
  </si>
  <si>
    <t>3798000000000000,0000000000</t>
  </si>
  <si>
    <t>3799000000000000,0000000000</t>
  </si>
  <si>
    <t>3800000000000000,0000000000</t>
  </si>
  <si>
    <t>3801000000000000,0000000000</t>
  </si>
  <si>
    <t>3802000000000000,0000000000</t>
  </si>
  <si>
    <t>3803000000000001,0000000000</t>
  </si>
  <si>
    <t>3804000000000003,0000000000</t>
  </si>
  <si>
    <t>3805000000000007,0000000000</t>
  </si>
  <si>
    <t>3806000000000011,0000000000</t>
  </si>
  <si>
    <t>3807000000000000,0000010000</t>
  </si>
  <si>
    <t>3808000000000000,0500010000</t>
  </si>
  <si>
    <t>3809000000000000,1000010000</t>
  </si>
  <si>
    <t>3810000000000000,2000010000</t>
  </si>
  <si>
    <t>3811000000000000,4000010000</t>
  </si>
  <si>
    <t>3812000000000000,0000010000</t>
  </si>
  <si>
    <t>3813000000000000,1500010000</t>
  </si>
  <si>
    <t>3814000000000000,2500010000</t>
  </si>
  <si>
    <t>3815000000000000,4500010000</t>
  </si>
  <si>
    <t>3816000000000000,0000010000</t>
  </si>
  <si>
    <t>3817000000000000,1000010000</t>
  </si>
  <si>
    <t>3818000000000000,2000010000</t>
  </si>
  <si>
    <t>3819000000000000,3000010000</t>
  </si>
  <si>
    <t>3820000000000000,0000010000</t>
  </si>
  <si>
    <t>3821000000000000,1000010000</t>
  </si>
  <si>
    <t>3822000000000000,2000010000</t>
  </si>
  <si>
    <t>3823000000000000,3500010000</t>
  </si>
  <si>
    <t>3824000000000000,0000000000</t>
  </si>
  <si>
    <t>3825000000000000,0000000000</t>
  </si>
  <si>
    <t>3826000000000000,0000000000</t>
  </si>
  <si>
    <t>3827000000000000,0000010000</t>
  </si>
  <si>
    <t>3828000000000000,2500010000</t>
  </si>
  <si>
    <t>3829000000000000,4000010000</t>
  </si>
  <si>
    <t>3830000000000000,5000010000</t>
  </si>
  <si>
    <t>3831000000000000,0000010000</t>
  </si>
  <si>
    <t>3832000000000000,1000010000</t>
  </si>
  <si>
    <t>3833000000000000,3000010000</t>
  </si>
  <si>
    <t>3834000000000000,5000010000</t>
  </si>
  <si>
    <t>3835000000000000,0000000000</t>
  </si>
  <si>
    <t>3836000000000000,0000010000</t>
  </si>
  <si>
    <t>3837000000000000,2500010000</t>
  </si>
  <si>
    <t>3838000000000000,4000010000</t>
  </si>
  <si>
    <t>3839000000000000,5000010000</t>
  </si>
  <si>
    <t>3840000000000000,0000010000</t>
  </si>
  <si>
    <t>3841000000000000,1000010000</t>
  </si>
  <si>
    <t>3842000000000000,3000010000</t>
  </si>
  <si>
    <t>3843000000000000,5000010000</t>
  </si>
  <si>
    <t>3844000000000001,0000000000</t>
  </si>
  <si>
    <t>3845000000000002,0000000000</t>
  </si>
  <si>
    <t>3846000000000003,0000000000</t>
  </si>
  <si>
    <t>3847000000000000,0000000000</t>
  </si>
  <si>
    <t>3848000000000000,0000000000</t>
  </si>
  <si>
    <t>3849000000000000,0000000000</t>
  </si>
  <si>
    <t>3850000000000000,0000000000</t>
  </si>
  <si>
    <t>3851000000000000,0000000000</t>
  </si>
  <si>
    <t>3852000000000000,0000010000</t>
  </si>
  <si>
    <t>3853000000000000,1000010000</t>
  </si>
  <si>
    <t>3854000000000000,3000010000</t>
  </si>
  <si>
    <t>3855000000000000,5000010000</t>
  </si>
  <si>
    <t>3856000000000000,0000010000</t>
  </si>
  <si>
    <t>3857000000000000,2000010000</t>
  </si>
  <si>
    <t>3858000000000000,4000010000</t>
  </si>
  <si>
    <t>3859000000000000,7000010000</t>
  </si>
  <si>
    <t>3860000000000001,4000010000</t>
  </si>
  <si>
    <t>3861000000000000,0000000000</t>
  </si>
  <si>
    <t>3862000000000000,0000000000</t>
  </si>
  <si>
    <t>3863000000000000,0000000000</t>
  </si>
  <si>
    <t>3864000000000000,0000010000</t>
  </si>
  <si>
    <t>3865000000000000,1000010000</t>
  </si>
  <si>
    <t>3866000000000000,2000010000</t>
  </si>
  <si>
    <t>3867000000000000,3000010000</t>
  </si>
  <si>
    <t>3868000000000000,4500010000</t>
  </si>
  <si>
    <t>3869000000000000,0000000000</t>
  </si>
  <si>
    <t>3870000000000000,0000000000</t>
  </si>
  <si>
    <t>3871000000000000,0000010000</t>
  </si>
  <si>
    <t>3872000000000000,1000010000</t>
  </si>
  <si>
    <t>3873000000000000,2000010000</t>
  </si>
  <si>
    <t>3874000000000000,4500010000</t>
  </si>
  <si>
    <t>3875000000000000,6000010000</t>
  </si>
  <si>
    <t>3876000000000000,0000000000</t>
  </si>
  <si>
    <t>3877000000000000,0000000000</t>
  </si>
  <si>
    <t>3878000000000000,0000000000</t>
  </si>
  <si>
    <t>3879000000000000,0000000000</t>
  </si>
  <si>
    <t>3880000000000000,0000000000</t>
  </si>
  <si>
    <t>3881000000000000,0000010000</t>
  </si>
  <si>
    <t>3882000000000000,2500010000</t>
  </si>
  <si>
    <t>3883000000000000,4500010000</t>
  </si>
  <si>
    <t>3884000000000000,6500010000</t>
  </si>
  <si>
    <t>3885000000000001,0000010000</t>
  </si>
  <si>
    <t>3886000000000000,0000000000</t>
  </si>
  <si>
    <t>3887000000000000,0000000000</t>
  </si>
  <si>
    <t>3888000000000000,0000000000</t>
  </si>
  <si>
    <t>3889000000000000,0000000000</t>
  </si>
  <si>
    <t>3890000000000000,0000000000</t>
  </si>
  <si>
    <t>3891000000000000,0000000000</t>
  </si>
  <si>
    <t>3892000000000000,0000000000</t>
  </si>
  <si>
    <t>3893000000000000,0000000000</t>
  </si>
  <si>
    <t>3894000000000000,0000000000</t>
  </si>
  <si>
    <t>3895000000000000,0000000000</t>
  </si>
  <si>
    <t>3896000000000000,0500010000</t>
  </si>
  <si>
    <t>3897000000000000,1000010000</t>
  </si>
  <si>
    <t>3898000000000000,2000010000</t>
  </si>
  <si>
    <t>3899000000000000,3000010000</t>
  </si>
  <si>
    <t>3900000000000000,0000000000</t>
  </si>
  <si>
    <t>3901000000000000,0000000000</t>
  </si>
  <si>
    <t>3902000000000000,0000000000</t>
  </si>
  <si>
    <t>3903000000000000,0000000000</t>
  </si>
  <si>
    <t>3904000000000000,0000010000</t>
  </si>
  <si>
    <t>3905000000000000,1000010000</t>
  </si>
  <si>
    <t>3906000000000000,0000000000</t>
  </si>
  <si>
    <t>3907000000000000,2500010000</t>
  </si>
  <si>
    <t>3908000000000000,4000010000</t>
  </si>
  <si>
    <t>3909000000000000,5000010000</t>
  </si>
  <si>
    <t>3910000000000000,0000000000</t>
  </si>
  <si>
    <t>3911000000000000,0000010000</t>
  </si>
  <si>
    <t>3912000000000000,1000010000</t>
  </si>
  <si>
    <t>3913000000000000,3000010000</t>
  </si>
  <si>
    <t>3914000000000000,0000000000</t>
  </si>
  <si>
    <t>3915000000000000,0000000000</t>
  </si>
  <si>
    <t>3916000000000000,0000010000</t>
  </si>
  <si>
    <t>3917000000000000,0000000000</t>
  </si>
  <si>
    <t>3918000000000000,0000000000</t>
  </si>
  <si>
    <t>3919000000000000,0000000000</t>
  </si>
  <si>
    <t>3920000000000000,0000000000</t>
  </si>
  <si>
    <t>3921000000000000,0000000000</t>
  </si>
  <si>
    <t>3922000000000000,0000000000</t>
  </si>
  <si>
    <t>3923000000000000,0000000000</t>
  </si>
  <si>
    <t>3924000000000000,0000000000</t>
  </si>
  <si>
    <t>3925000000000000,0000000000</t>
  </si>
  <si>
    <t>3926000000000000,0000000000</t>
  </si>
  <si>
    <t>3927000000000000,0000010000</t>
  </si>
  <si>
    <t>3928000000000000,0500010000</t>
  </si>
  <si>
    <t>3929000000000000,3000010000</t>
  </si>
  <si>
    <t>3930000000000000,6000010000</t>
  </si>
  <si>
    <t>3931000000000000,0000010000</t>
  </si>
  <si>
    <t>3932000000000000,0100010000</t>
  </si>
  <si>
    <t>3933000000000000,0500010000</t>
  </si>
  <si>
    <t>3934000000000000,1000010000</t>
  </si>
  <si>
    <t>3935000000000000,1500010000</t>
  </si>
  <si>
    <t>3936000000000000,2000010000</t>
  </si>
  <si>
    <t>3937000000000000,0000000000</t>
  </si>
  <si>
    <t>3938000000000000,3000010000</t>
  </si>
  <si>
    <t>3939000000000000,5000010000</t>
  </si>
  <si>
    <t>3940000000000000,0000000000</t>
  </si>
  <si>
    <t>3941000000000000,0000000000</t>
  </si>
  <si>
    <t>3942000000000000,0000000000</t>
  </si>
  <si>
    <t>3943000000000000,0000000000</t>
  </si>
  <si>
    <t>3944000000000000,0000000000</t>
  </si>
  <si>
    <t>3945000000000000,0000010000</t>
  </si>
  <si>
    <t>3946000000000000,0100010000</t>
  </si>
  <si>
    <t>3947000000000000,0500010000</t>
  </si>
  <si>
    <t>3948000000000000,0000000000</t>
  </si>
  <si>
    <t>3949000000000000,1000010000</t>
  </si>
  <si>
    <t>3950000000000000,1500010000</t>
  </si>
  <si>
    <t>3951000000000000,2000010000</t>
  </si>
  <si>
    <t>3952000000000000,3000010000</t>
  </si>
  <si>
    <t>3953000000000000,5000010000</t>
  </si>
  <si>
    <t>3954000000000000,0000000000</t>
  </si>
  <si>
    <t>3955000000000000,0000000000</t>
  </si>
  <si>
    <t>3956000000000000,0000010000</t>
  </si>
  <si>
    <t>3957000000000000,0050010000</t>
  </si>
  <si>
    <t>3958000000000000,0500010000</t>
  </si>
  <si>
    <t>3959000000000000,1000010000</t>
  </si>
  <si>
    <t>3960000000000000,1500010000</t>
  </si>
  <si>
    <t>3961000000000000,2000010000</t>
  </si>
  <si>
    <t>3962000000000000,3000010000</t>
  </si>
  <si>
    <t>3963000000000000,5000010000</t>
  </si>
  <si>
    <t>3964000000000000,0000000000</t>
  </si>
  <si>
    <t>3965000000000000,0000000000</t>
  </si>
  <si>
    <t>3966000000000000,0000010000</t>
  </si>
  <si>
    <t>3967000000000000,0100010000</t>
  </si>
  <si>
    <t>3968000000000000,0500010000</t>
  </si>
  <si>
    <t>3969000000000000,1000010000</t>
  </si>
  <si>
    <t>3970000000000000,1500010000</t>
  </si>
  <si>
    <t>3971000000000000,2000010000</t>
  </si>
  <si>
    <t>3972000000000000,3000010000</t>
  </si>
  <si>
    <t>3973000000000000,5000010000</t>
  </si>
  <si>
    <t>3974000000000000,0000000000</t>
  </si>
  <si>
    <t>3975000000000000,0000010000</t>
  </si>
  <si>
    <t>3976000000000000,0100010000</t>
  </si>
  <si>
    <t>3977000000000000,0500010000</t>
  </si>
  <si>
    <t>3978000000000000,1000010000</t>
  </si>
  <si>
    <t>3979000000000000,1500010000</t>
  </si>
  <si>
    <t>3980000000000000,2000010000</t>
  </si>
  <si>
    <t>3981000000000000,3000010000</t>
  </si>
  <si>
    <t>3982000000000000,5000010000</t>
  </si>
  <si>
    <t>3983000000000000,0000010000</t>
  </si>
  <si>
    <t>3984000000000000,0100010000</t>
  </si>
  <si>
    <t>3985000000000000,0500010000</t>
  </si>
  <si>
    <t>3986000000000000,1000010000</t>
  </si>
  <si>
    <t>3987000000000000,1500010000</t>
  </si>
  <si>
    <t>3988000000000000,2000010000</t>
  </si>
  <si>
    <t>3989000000000000,3000010000</t>
  </si>
  <si>
    <t>3990000000000000,5000010000</t>
  </si>
  <si>
    <t>3991000000000000,0000000000</t>
  </si>
  <si>
    <t>3992000000000000,0000000000</t>
  </si>
  <si>
    <t>3993000000000000,0000000000</t>
  </si>
  <si>
    <t>3994000000000000,0000000000</t>
  </si>
  <si>
    <t>3995000000000000,0000010000</t>
  </si>
  <si>
    <t>3996000000000000,0050010000</t>
  </si>
  <si>
    <t>3997000000000000,0500010000</t>
  </si>
  <si>
    <t>3998000000000000,1000010000</t>
  </si>
  <si>
    <t>3999000000000000,1500010000</t>
  </si>
  <si>
    <t>4000000000000000,2000010000</t>
  </si>
  <si>
    <t>4001000000000000,3000010000</t>
  </si>
  <si>
    <t>4002000000000000,5000010000</t>
  </si>
  <si>
    <t>4003000000000000,0000000000</t>
  </si>
  <si>
    <t>4004000000000000,0000000000</t>
  </si>
  <si>
    <t>4005000000000000,0000010000</t>
  </si>
  <si>
    <t>4006000000000000,0050010000</t>
  </si>
  <si>
    <t>4007000000000000,0500010000</t>
  </si>
  <si>
    <t>4008000000000000,1000010000</t>
  </si>
  <si>
    <t>4009000000000000,1500010000</t>
  </si>
  <si>
    <t>4010000000000000,2000010000</t>
  </si>
  <si>
    <t>4011000000000000,3000010000</t>
  </si>
  <si>
    <t>4012000000000000,5000010000</t>
  </si>
  <si>
    <t>4013000000000000,0000000000</t>
  </si>
  <si>
    <t>4014000000000000,0000000000</t>
  </si>
  <si>
    <t>4015000000000000,0000000000</t>
  </si>
  <si>
    <t>4016000000000000,0000000000</t>
  </si>
  <si>
    <t>4017000000000000,0000000000</t>
  </si>
  <si>
    <t>4018000000000000,0000010000</t>
  </si>
  <si>
    <t>4019000000000000,0050010000</t>
  </si>
  <si>
    <t>4020000000000000,0500010000</t>
  </si>
  <si>
    <t>4021000000000000,1000010000</t>
  </si>
  <si>
    <t>4022000000000000,1500010000</t>
  </si>
  <si>
    <t>4023000000000000,2000010000</t>
  </si>
  <si>
    <t>4024000000000000,3000010000</t>
  </si>
  <si>
    <t>4025000000000000,5000010000</t>
  </si>
  <si>
    <t>4026000000000000,0000000000</t>
  </si>
  <si>
    <t>4027000000000000,0000000000</t>
  </si>
  <si>
    <t>4028000000000000,0000000000</t>
  </si>
  <si>
    <t>4029000000000000,0000000000</t>
  </si>
  <si>
    <t>4030000000000000,0000000000</t>
  </si>
  <si>
    <t>4031000000000000,0000010000</t>
  </si>
  <si>
    <t>4032000000000000,0500010000</t>
  </si>
  <si>
    <t>4033000000000000,3000010000</t>
  </si>
  <si>
    <t>4034000000000000,6000010000</t>
  </si>
  <si>
    <t>4035000000000000,0000010000</t>
  </si>
  <si>
    <t>4036000000000000,0500010000</t>
  </si>
  <si>
    <t>4037000000000000,3000010000</t>
  </si>
  <si>
    <t>4038000000000000,6000010000</t>
  </si>
  <si>
    <t>4039000000000000,0000010000</t>
  </si>
  <si>
    <t>4040000000000000,0500010000</t>
  </si>
  <si>
    <t>4041000000000000,3000010000</t>
  </si>
  <si>
    <t>4042000000000000,6000010000</t>
  </si>
  <si>
    <t>4043000000000000,0000010000</t>
  </si>
  <si>
    <t>4043000000000000,0500010000</t>
  </si>
  <si>
    <t>4043000000000000,3000010000</t>
  </si>
  <si>
    <t>4046000000000000,0000000000</t>
  </si>
  <si>
    <t>4047000000000000,0000010000</t>
  </si>
  <si>
    <t>4047000000000000,0500010000</t>
  </si>
  <si>
    <t>4047000000000000,3000010000</t>
  </si>
  <si>
    <t>4050000000000000,0000010000</t>
  </si>
  <si>
    <t>4050000000000000,0500010000</t>
  </si>
  <si>
    <t>4050000000000000,3000010000</t>
  </si>
  <si>
    <t>4053000000000000,0000010000</t>
  </si>
  <si>
    <t>4053000000000000,1000010000</t>
  </si>
  <si>
    <t>4053000000000000,3000010000</t>
  </si>
  <si>
    <t>4053000000000000,6000010000</t>
  </si>
  <si>
    <t>4057000000000000,0000000000</t>
  </si>
  <si>
    <t>4058000000000000,0000010000</t>
  </si>
  <si>
    <t>4058000000000000,1000010000</t>
  </si>
  <si>
    <t>4058000000000000,3000010000</t>
  </si>
  <si>
    <t>4058000000000000,6000010000</t>
  </si>
  <si>
    <t>4062000000000000,0000000000</t>
  </si>
  <si>
    <t>4063000000000000,0000010000</t>
  </si>
  <si>
    <t>4063000000000000,0500010000</t>
  </si>
  <si>
    <t>4063000000000000,3000010000</t>
  </si>
  <si>
    <t>4066000000000000,0000010000</t>
  </si>
  <si>
    <t>4066000000000000,0500010000</t>
  </si>
  <si>
    <t>4066000000000000,3000010000</t>
  </si>
  <si>
    <t>4069000000000000,0000000000</t>
  </si>
  <si>
    <t>4070000000000000,0000010000</t>
  </si>
  <si>
    <t>4070000000000000,1000010000</t>
  </si>
  <si>
    <t>4070000000000000,3000010000</t>
  </si>
  <si>
    <t>4070000000000000,6000010000</t>
  </si>
  <si>
    <t>4074000000000000,0000010000</t>
  </si>
  <si>
    <t>4074000000000000,1000010000</t>
  </si>
  <si>
    <t>4074000000000000,3000010000</t>
  </si>
  <si>
    <t>4074000000000000,6000010000</t>
  </si>
  <si>
    <t>4078000000000000,0000000000</t>
  </si>
  <si>
    <t>4079000000000000,0000010000</t>
  </si>
  <si>
    <t>4079000000000000,1000010000</t>
  </si>
  <si>
    <t>4079000000000000,3000010000</t>
  </si>
  <si>
    <t>4079000000000000,6000010000</t>
  </si>
  <si>
    <t>4083000000000000,0000000000</t>
  </si>
  <si>
    <t>4084000000000000,0000010000</t>
  </si>
  <si>
    <t>4084000000000000,0500010000</t>
  </si>
  <si>
    <t>4084000000000000,3000010000</t>
  </si>
  <si>
    <t>4087000000000000,0000000000</t>
  </si>
  <si>
    <t>4088000000000000,0000000000</t>
  </si>
  <si>
    <t>4089000000000000,0000000000</t>
  </si>
  <si>
    <t>4090000000000000,0000010000</t>
  </si>
  <si>
    <t>4090000000000000,0100010000</t>
  </si>
  <si>
    <t>4090000000000000,0500010000</t>
  </si>
  <si>
    <t>4090000000000000,1000010000</t>
  </si>
  <si>
    <t>4090000000000000,1500010000</t>
  </si>
  <si>
    <t>4090000000000000,2000010000</t>
  </si>
  <si>
    <t>4090000000000000,3000010000</t>
  </si>
  <si>
    <t>4090000000000000,5000010000</t>
  </si>
  <si>
    <t>4098000000000000,0000010000</t>
  </si>
  <si>
    <t>4098000000000000,0100010000</t>
  </si>
  <si>
    <t>4098000000000000,0500010000</t>
  </si>
  <si>
    <t>4098000000000000,1000010000</t>
  </si>
  <si>
    <t>4098000000000000,1500010000</t>
  </si>
  <si>
    <t>4098000000000000,2000010000</t>
  </si>
  <si>
    <t>4098000000000000,3000010000</t>
  </si>
  <si>
    <t>4098000000000000,5000010000</t>
  </si>
  <si>
    <t>4106000000000000,0000000000</t>
  </si>
  <si>
    <t>4107000000000000,0000000000</t>
  </si>
  <si>
    <t>4108000000000000,0000000000</t>
  </si>
  <si>
    <t>4109000000000000,0000000000</t>
  </si>
  <si>
    <t>4110000000000000,0000000000</t>
  </si>
  <si>
    <t>4111000000000000,0000000000</t>
  </si>
  <si>
    <t>4112000000000000,0000010000</t>
  </si>
  <si>
    <t>4112000000000000,0500010000</t>
  </si>
  <si>
    <t>4112000000000000,3000010000</t>
  </si>
  <si>
    <t>4115000000000000,0000000000</t>
  </si>
  <si>
    <t>4116000000000000,0000010000</t>
  </si>
  <si>
    <t>4116000000000000,3000010000</t>
  </si>
  <si>
    <t>4116000000000000,6000010000</t>
  </si>
  <si>
    <t>4119000000000000,0000000000</t>
  </si>
  <si>
    <t>4120000000000000,0000000000</t>
  </si>
  <si>
    <t>4121000000000000,0000000000</t>
  </si>
  <si>
    <t>4122000000000000,0000000000</t>
  </si>
  <si>
    <t>4123000000000000,0000000000</t>
  </si>
  <si>
    <t>4124000000000000,0000000000</t>
  </si>
  <si>
    <t>4125000000000000,0000000000</t>
  </si>
  <si>
    <t>4126000000000000,0000000000</t>
  </si>
  <si>
    <t>4127000000000000,0000010000</t>
  </si>
  <si>
    <t>4127000000000000,3000010000</t>
  </si>
  <si>
    <t>4127000000000000,6000010000</t>
  </si>
  <si>
    <t>4130000000000000,0000010000</t>
  </si>
  <si>
    <t>4130000000000000,1000010000</t>
  </si>
  <si>
    <t>4130000000000000,3000010000</t>
  </si>
  <si>
    <t>4133000000000000,0000000000</t>
  </si>
  <si>
    <t>4134000000000000,0000000000</t>
  </si>
  <si>
    <t>4135000000000000,0000000000</t>
  </si>
  <si>
    <t>4136000000000000,0000010000</t>
  </si>
  <si>
    <t>4136000000000000,1000010000</t>
  </si>
  <si>
    <t>4136000000000000,3000010000</t>
  </si>
  <si>
    <t>4136000000000000,6000010000</t>
  </si>
  <si>
    <t>4140000000000000,0000000000</t>
  </si>
  <si>
    <t>4141000000000000,0000010000</t>
  </si>
  <si>
    <t>4141000000000000,3000010000</t>
  </si>
  <si>
    <t>4141000000000000,6000010000</t>
  </si>
  <si>
    <t>4144000000000000,0000010000</t>
  </si>
  <si>
    <t>4144000000000000,1000010000</t>
  </si>
  <si>
    <t>4144000000000000,3000010000</t>
  </si>
  <si>
    <t>4147000000000000,0000000000</t>
  </si>
  <si>
    <t>4148000000000000,0000010000</t>
  </si>
  <si>
    <t>4148000000000000,3000010000</t>
  </si>
  <si>
    <t>4148000000000000,6000010000</t>
  </si>
  <si>
    <t>4151000000000000,0000000000</t>
  </si>
  <si>
    <t>4152000000000000,0000000000</t>
  </si>
  <si>
    <t>4153000000000000,0000000000</t>
  </si>
  <si>
    <t>4154000000000000,0000000000</t>
  </si>
  <si>
    <t>4155000000000000,0000000000</t>
  </si>
  <si>
    <t>4156000000000000,0000000000</t>
  </si>
  <si>
    <t>4157000000000000,0000010000</t>
  </si>
  <si>
    <t>4157000000000000,0300010000</t>
  </si>
  <si>
    <t>4157000000000000,0500010000</t>
  </si>
  <si>
    <t>4157000000000000,1000010000</t>
  </si>
  <si>
    <t>4157000000000000,1500010000</t>
  </si>
  <si>
    <t>4157000000000000,2000010000</t>
  </si>
  <si>
    <t>4157000000000000,3000010000</t>
  </si>
  <si>
    <t>4157000000000000,5000010000</t>
  </si>
  <si>
    <t>4163000000000000,0000000000</t>
  </si>
  <si>
    <t>4164000000000000,0000010000</t>
  </si>
  <si>
    <t>4164000000000000,0300010000</t>
  </si>
  <si>
    <t>4164000000000000,0500010000</t>
  </si>
  <si>
    <t>4164000000000000,1000010000</t>
  </si>
  <si>
    <t>4164000000000000,1500010000</t>
  </si>
  <si>
    <t>4164000000000000,2000010000</t>
  </si>
  <si>
    <t>4164000000000000,3000010000</t>
  </si>
  <si>
    <t>4164000000000000,5000010000</t>
  </si>
  <si>
    <t>4173000000000000,0000000000</t>
  </si>
  <si>
    <t>4174000000000000,0000010000</t>
  </si>
  <si>
    <t>4174000000000000,0300010000</t>
  </si>
  <si>
    <t>4174000000000000,0500010000</t>
  </si>
  <si>
    <t>4174000000000000,1000010000</t>
  </si>
  <si>
    <t>4174000000000000,1500010000</t>
  </si>
  <si>
    <t>4174000000000000,2000010000</t>
  </si>
  <si>
    <t>4174000000000000,3000010000</t>
  </si>
  <si>
    <t>4174000000000000,5000010000</t>
  </si>
  <si>
    <t>4182000000000000,0000010000</t>
  </si>
  <si>
    <t>4182000000000000,0300010000</t>
  </si>
  <si>
    <t>4182000000000000,0500010000</t>
  </si>
  <si>
    <t>4182000000000000,1000010000</t>
  </si>
  <si>
    <t>4182000000000000,1500010000</t>
  </si>
  <si>
    <t>4182000000000000,2000010000</t>
  </si>
  <si>
    <t>4182000000000000,3000010000</t>
  </si>
  <si>
    <t>4182000000000000,5000010000</t>
  </si>
  <si>
    <t>4191000000000000,0000000000</t>
  </si>
  <si>
    <t>4192000000000000,0000000000</t>
  </si>
  <si>
    <t>4193000000000000,0000010000</t>
  </si>
  <si>
    <t>4193000000000000,0300010000</t>
  </si>
  <si>
    <t>4193000000000000,0500010000</t>
  </si>
  <si>
    <t>4193000000000000,1000010000</t>
  </si>
  <si>
    <t>4193000000000000,1500010000</t>
  </si>
  <si>
    <t>4193000000000000,2000010000</t>
  </si>
  <si>
    <t>4193000000000000,3000010000</t>
  </si>
  <si>
    <t>4193000000000000,5000010000</t>
  </si>
  <si>
    <t>4202000000000000,0000000000</t>
  </si>
  <si>
    <t>4203000000000000,0000010000</t>
  </si>
  <si>
    <t>4203000000000000,0300010000</t>
  </si>
  <si>
    <t>4203000000000000,0500010000</t>
  </si>
  <si>
    <t>4203000000000000,1000010000</t>
  </si>
  <si>
    <t>4203000000000000,1500010000</t>
  </si>
  <si>
    <t>4203000000000000,2000010000</t>
  </si>
  <si>
    <t>4203000000000000,3000010000</t>
  </si>
  <si>
    <t>4203000000000000,5000010000</t>
  </si>
  <si>
    <t>4205000000000000,0000000000</t>
  </si>
  <si>
    <t>4212000000000000,0000000000</t>
  </si>
  <si>
    <t>4213000000000000,0000010000</t>
  </si>
  <si>
    <t>4213000000000000,0300010000</t>
  </si>
  <si>
    <t>4213000000000000,0500010000</t>
  </si>
  <si>
    <t>4213000000000000,1000010000</t>
  </si>
  <si>
    <t>4213000000000000,1500010000</t>
  </si>
  <si>
    <t>4213000000000000,2000010000</t>
  </si>
  <si>
    <t>4213000000000000,3000010000</t>
  </si>
  <si>
    <t>4213000000000000,5000010000</t>
  </si>
  <si>
    <t>4216000000000000,0000000000</t>
  </si>
  <si>
    <t>4222000000000000,0000000000</t>
  </si>
  <si>
    <t>4223000000000000,0000010000</t>
  </si>
  <si>
    <t>4223000000000000,0300010000</t>
  </si>
  <si>
    <t>4223000000000000,0500010000</t>
  </si>
  <si>
    <t>4223000000000000,1000010000</t>
  </si>
  <si>
    <t>4223000000000000,1500010000</t>
  </si>
  <si>
    <t>4223000000000000,2000010000</t>
  </si>
  <si>
    <t>4223000000000000,3000010000</t>
  </si>
  <si>
    <t>4223000000000000,5000010000</t>
  </si>
  <si>
    <t>4227000000000000,0000010000</t>
  </si>
  <si>
    <t>4227000000000000,0300010000</t>
  </si>
  <si>
    <t>4227000000000000,0500010000</t>
  </si>
  <si>
    <t>4227000000000000,1000010000</t>
  </si>
  <si>
    <t>4227000000000000,1500010000</t>
  </si>
  <si>
    <t>4227000000000000,2000010000</t>
  </si>
  <si>
    <t>4227000000000000,3000010000</t>
  </si>
  <si>
    <t>4227000000000000,5000010000</t>
  </si>
  <si>
    <t>4232000000000000,0000000000</t>
  </si>
  <si>
    <t>4233000000000000,0000010000</t>
  </si>
  <si>
    <t>4233000000000000,0300010000</t>
  </si>
  <si>
    <t>4233000000000000,0500010000</t>
  </si>
  <si>
    <t>4233000000000000,1000010000</t>
  </si>
  <si>
    <t>4233000000000000,1500010000</t>
  </si>
  <si>
    <t>4233000000000000,2000010000</t>
  </si>
  <si>
    <t>4233000000000000,3000010000</t>
  </si>
  <si>
    <t>4233000000000000,5000010000</t>
  </si>
  <si>
    <t>4242000000000000,0000000000</t>
  </si>
  <si>
    <t>4243000000000000,0000010000</t>
  </si>
  <si>
    <t>4243000000000000,0300010000</t>
  </si>
  <si>
    <t>4243000000000000,0500010000</t>
  </si>
  <si>
    <t>4243000000000000,1000010000</t>
  </si>
  <si>
    <t>4243000000000000,1500010000</t>
  </si>
  <si>
    <t>4243000000000000,2000010000</t>
  </si>
  <si>
    <t>4243000000000000,3000010000</t>
  </si>
  <si>
    <t>4243000000000000,5000010000</t>
  </si>
  <si>
    <t>4252000000000000,0000010000</t>
  </si>
  <si>
    <t>4252000000000000,0300010000</t>
  </si>
  <si>
    <t>4252000000000000,0500010000</t>
  </si>
  <si>
    <t>4252000000000000,1000010000</t>
  </si>
  <si>
    <t>4252000000000000,1500010000</t>
  </si>
  <si>
    <t>4252000000000000,2000010000</t>
  </si>
  <si>
    <t>4252000000000000,3000010000</t>
  </si>
  <si>
    <t>4252000000000000,5000010000</t>
  </si>
  <si>
    <t>4261000000000000,0000000000</t>
  </si>
  <si>
    <t>4262000000000002,0000000000</t>
  </si>
  <si>
    <t>4262000000000003,0000000000</t>
  </si>
  <si>
    <t>4262000000000006,0000000000</t>
  </si>
  <si>
    <t>4262000000000011,0000000000</t>
  </si>
  <si>
    <t>4262000000000021,0000000000</t>
  </si>
  <si>
    <t>4262000000000030,0000000000</t>
  </si>
  <si>
    <t>4268000000000000,0000000000</t>
  </si>
  <si>
    <t>4269000000000000,0000010000</t>
  </si>
  <si>
    <t>4269000000000000,0300010000</t>
  </si>
  <si>
    <t>4269000000000000,0500010000</t>
  </si>
  <si>
    <t>4269000000000000,1000010000</t>
  </si>
  <si>
    <t>4269000000000000,1500010000</t>
  </si>
  <si>
    <t>4269000000000000,2000010000</t>
  </si>
  <si>
    <t>4269000000000000,5000010000</t>
  </si>
  <si>
    <t>4277000000000000,0000010000</t>
  </si>
  <si>
    <t>4277000000000000,0050010000</t>
  </si>
  <si>
    <t>4277000000000000,0500010000</t>
  </si>
  <si>
    <t>4277000000000000,1000010000</t>
  </si>
  <si>
    <t>4277000000000000,1500010000</t>
  </si>
  <si>
    <t>4277000000000000,2000010000</t>
  </si>
  <si>
    <t>4277000000000000,3000010000</t>
  </si>
  <si>
    <t>4277000000000000,5000010000</t>
  </si>
  <si>
    <t>4286000000000000,0000010000</t>
  </si>
  <si>
    <t>4286000000000000,0500010000</t>
  </si>
  <si>
    <t>4286000000000000,1000010000</t>
  </si>
  <si>
    <t>4286000000000000,1500010000</t>
  </si>
  <si>
    <t>4286000000000000,2000010000</t>
  </si>
  <si>
    <t>4286000000000000,3000010000</t>
  </si>
  <si>
    <t>4286000000000000,5000010000</t>
  </si>
  <si>
    <t>4294000000000000,0000000000</t>
  </si>
  <si>
    <t>4295000000000000,0000010000</t>
  </si>
  <si>
    <t>4295000000000000,3000010000</t>
  </si>
  <si>
    <t>4295000000000000,6000010000</t>
  </si>
  <si>
    <t>4298000000000000,0000000000</t>
  </si>
  <si>
    <t>4299000000000000,0000000000</t>
  </si>
  <si>
    <t>4300000000000000,0000010000</t>
  </si>
  <si>
    <t>4300000000000000,3000010000</t>
  </si>
  <si>
    <t>4300000000000000,6000010000</t>
  </si>
  <si>
    <t>4303000000000000,0000010000</t>
  </si>
  <si>
    <t>4303000000000000,3000010000</t>
  </si>
  <si>
    <t>4303000000000000,6000010000</t>
  </si>
  <si>
    <t>4307000000000000,0000000000</t>
  </si>
  <si>
    <t>4308000000000000,0000000000</t>
  </si>
  <si>
    <t>4309000000000000,0000000000</t>
  </si>
  <si>
    <t>4310000000000000,0000000000</t>
  </si>
  <si>
    <t>4311000000000000,0000000000</t>
  </si>
  <si>
    <t>4312000000000000,0000000000</t>
  </si>
  <si>
    <t>4313000000000000,0000010000</t>
  </si>
  <si>
    <t>4313000000000000,3000010000</t>
  </si>
  <si>
    <t>4313000000000000,6000010000</t>
  </si>
  <si>
    <t>4315000000000000,0000000000</t>
  </si>
  <si>
    <t>4317000000000000,0000000000</t>
  </si>
  <si>
    <t>4318000000000000,0000000000</t>
  </si>
  <si>
    <t>4319000000000000,0000010000</t>
  </si>
  <si>
    <t>4319000000000000,3000010000</t>
  </si>
  <si>
    <t>4319000000000000,6000010000</t>
  </si>
  <si>
    <t>4322000000000000,0000000000</t>
  </si>
  <si>
    <t>4323000000000000,0000010000</t>
  </si>
  <si>
    <t>4323000000000000,0300010000</t>
  </si>
  <si>
    <t>4323000000000000,0500010000</t>
  </si>
  <si>
    <t>4323000000000000,1000010000</t>
  </si>
  <si>
    <t>4323000000000000,1500010000</t>
  </si>
  <si>
    <t>4323000000000000,2000010000</t>
  </si>
  <si>
    <t>4323000000000000,3000010000</t>
  </si>
  <si>
    <t>4323000000000000,5000010000</t>
  </si>
  <si>
    <t>4326000000000000,0000000000</t>
  </si>
  <si>
    <t>4332000000000000,0000000000</t>
  </si>
  <si>
    <t>4333000000000000,0000000000</t>
  </si>
  <si>
    <t>4334000000000000,0000010000</t>
  </si>
  <si>
    <t>4334000000000000,0300010000</t>
  </si>
  <si>
    <t>4334000000000000,0500010000</t>
  </si>
  <si>
    <t>4334000000000000,1000010000</t>
  </si>
  <si>
    <t>4334000000000000,1500010000</t>
  </si>
  <si>
    <t>4334000000000000,2000010000</t>
  </si>
  <si>
    <t>4334000000000000,3000010000</t>
  </si>
  <si>
    <t>4334000000000000,5000010000</t>
  </si>
  <si>
    <t>4337000000000000,0000010000</t>
  </si>
  <si>
    <t>4337000000000000,0300010000</t>
  </si>
  <si>
    <t>4337000000000000,0500010000</t>
  </si>
  <si>
    <t>4337000000000000,1000010000</t>
  </si>
  <si>
    <t>4337000000000000,1500010000</t>
  </si>
  <si>
    <t>4337000000000000,2000010000</t>
  </si>
  <si>
    <t>4337000000000000,3000010000</t>
  </si>
  <si>
    <t>4337000000000000,5000010000</t>
  </si>
  <si>
    <t>4343000000000000,0000000000</t>
  </si>
  <si>
    <t>4344000000000000,0000000000</t>
  </si>
  <si>
    <t>4345000000000000,0000010000</t>
  </si>
  <si>
    <t>4345000000000000,3000010000</t>
  </si>
  <si>
    <t>4345000000000000,6000010000</t>
  </si>
  <si>
    <t>4349000000000000,0000000000</t>
  </si>
  <si>
    <t>4350000000000000,0000010000</t>
  </si>
  <si>
    <t>4350000000000000,0300010000</t>
  </si>
  <si>
    <t>4350000000000000,0500010000</t>
  </si>
  <si>
    <t>4350000000000000,1000010000</t>
  </si>
  <si>
    <t>4350000000000000,1500010000</t>
  </si>
  <si>
    <t>4350000000000000,2000010000</t>
  </si>
  <si>
    <t>4350000000000000,3000010000</t>
  </si>
  <si>
    <t>4350000000000000,5000010000</t>
  </si>
  <si>
    <t>4351000000000000,0000010000</t>
  </si>
  <si>
    <t>4351000000000000,3000010000</t>
  </si>
  <si>
    <t>4351000000000000,6000010000</t>
  </si>
  <si>
    <t>4354000000000000,0000000000</t>
  </si>
  <si>
    <t>4361000000000000,0000010000</t>
  </si>
  <si>
    <t>4361000000000000,0300010000</t>
  </si>
  <si>
    <t>4361000000000000,0500010000</t>
  </si>
  <si>
    <t>4361000000000000,1000010000</t>
  </si>
  <si>
    <t>4361000000000000,1500010000</t>
  </si>
  <si>
    <t>4361000000000000,2000010000</t>
  </si>
  <si>
    <t>4361000000000000,3000010000</t>
  </si>
  <si>
    <t>4361000000000000,5000010000</t>
  </si>
  <si>
    <t>4369000000000000,0000010000</t>
  </si>
  <si>
    <t>4369000000000000,0300010000</t>
  </si>
  <si>
    <t>4369000000000000,0500010000</t>
  </si>
  <si>
    <t>4369000000000000,1000010000</t>
  </si>
  <si>
    <t>4369000000000000,1500010000</t>
  </si>
  <si>
    <t>4369000000000000,2000010000</t>
  </si>
  <si>
    <t>4369000000000000,3000010000</t>
  </si>
  <si>
    <t>4369000000000000,5000010000</t>
  </si>
  <si>
    <t>4377000000000000,0000000000</t>
  </si>
  <si>
    <t>4378000000000000,0000010000</t>
  </si>
  <si>
    <t>4378000000000000,0300010000</t>
  </si>
  <si>
    <t>4378000000000000,0500010000</t>
  </si>
  <si>
    <t>4378000000000000,1000010000</t>
  </si>
  <si>
    <t>4378000000000000,1500010000</t>
  </si>
  <si>
    <t>4378000000000000,2000010000</t>
  </si>
  <si>
    <t>4378000000000000,3000010000</t>
  </si>
  <si>
    <t>4378000000000000,5000010000</t>
  </si>
  <si>
    <t>4386000000000000,0000000000</t>
  </si>
  <si>
    <t>4387000000000000,0000010000</t>
  </si>
  <si>
    <t>4387000000000000,0300010000</t>
  </si>
  <si>
    <t>4387000000000000,0500010000</t>
  </si>
  <si>
    <t>4387000000000000,1000010000</t>
  </si>
  <si>
    <t>4387000000000000,1500010000</t>
  </si>
  <si>
    <t>4387000000000000,2000010000</t>
  </si>
  <si>
    <t>4387000000000000,3000010000</t>
  </si>
  <si>
    <t>4387000000000000,5000010000</t>
  </si>
  <si>
    <t>4395000000000000,0000000000</t>
  </si>
  <si>
    <t>4396000000000000,0000010000</t>
  </si>
  <si>
    <t>4396000000000000,0300010000</t>
  </si>
  <si>
    <t>4396000000000000,1000010000</t>
  </si>
  <si>
    <t>4396000000000000,3000010000</t>
  </si>
  <si>
    <t>4400000000000000,0000000000</t>
  </si>
  <si>
    <t>4401000000000000,0000010000</t>
  </si>
  <si>
    <t>4401000000000000,0300010000</t>
  </si>
  <si>
    <t>4401000000000000,0500010000</t>
  </si>
  <si>
    <t>4401000000000000,1000010000</t>
  </si>
  <si>
    <t>4401000000000000,1500010000</t>
  </si>
  <si>
    <t>4401000000000000,2000010000</t>
  </si>
  <si>
    <t>4401000000000000,3000010000</t>
  </si>
  <si>
    <t>4401000000000000,5000010000</t>
  </si>
  <si>
    <t>4409000000000000,0000000000</t>
  </si>
  <si>
    <t>4410000000000000,0000000000</t>
  </si>
  <si>
    <t>4411000000000000,0000010000</t>
  </si>
  <si>
    <t>4411000000000000,0300010000</t>
  </si>
  <si>
    <t>4411000000000000,0500010000</t>
  </si>
  <si>
    <t>4411000000000000,1000010000</t>
  </si>
  <si>
    <t>4411000000000000,1500010000</t>
  </si>
  <si>
    <t>4411000000000000,2000010000</t>
  </si>
  <si>
    <t>4411000000000000,3000010000</t>
  </si>
  <si>
    <t>4411000000000000,5000010000</t>
  </si>
  <si>
    <t>4419000000000000,0000000000</t>
  </si>
  <si>
    <t>4420000000000000,0000010000</t>
  </si>
  <si>
    <t>4420000000000000,0300010000</t>
  </si>
  <si>
    <t>4420000000000000,0500010000</t>
  </si>
  <si>
    <t>4420000000000000,1000010000</t>
  </si>
  <si>
    <t>4420000000000000,1500010000</t>
  </si>
  <si>
    <t>4420000000000000,2000010000</t>
  </si>
  <si>
    <t>4420000000000000,3000010000</t>
  </si>
  <si>
    <t>4420000000000000,5000010000</t>
  </si>
  <si>
    <t>4427000000000000,0000010000</t>
  </si>
  <si>
    <t>4427000000000000,2000010000</t>
  </si>
  <si>
    <t>4427000000000000,4000010000</t>
  </si>
  <si>
    <t>4427000000000000,6000010000</t>
  </si>
  <si>
    <t>4431000000000000,0000000000</t>
  </si>
  <si>
    <t>4432000000000000,0000000000</t>
  </si>
  <si>
    <t>4433000000000000,0000010000</t>
  </si>
  <si>
    <t>4433000000000000,2000010000</t>
  </si>
  <si>
    <t>4433000000000000,4000010000</t>
  </si>
  <si>
    <t>4433000000000000,6000010000</t>
  </si>
  <si>
    <t>4437000000000000,0000000000</t>
  </si>
  <si>
    <t>4438000000000000,0000000000</t>
  </si>
  <si>
    <t>4439000000000000,0000010000</t>
  </si>
  <si>
    <t>4439000000000000,2000010000</t>
  </si>
  <si>
    <t>4439000000000000,4000010000</t>
  </si>
  <si>
    <t>4439000000000000,6000010000</t>
  </si>
  <si>
    <t>4443000000000000,0000000000</t>
  </si>
  <si>
    <t>4444000000000000,0000010000</t>
  </si>
  <si>
    <t>4444000000000000,2000010000</t>
  </si>
  <si>
    <t>4444000000000000,4000010000</t>
  </si>
  <si>
    <t>4444000000000000,6000010000</t>
  </si>
  <si>
    <t>4448000000000000,0000000000</t>
  </si>
  <si>
    <t>4449000000000000,0000010000</t>
  </si>
  <si>
    <t>4449000000000000,2000010000</t>
  </si>
  <si>
    <t>4449000000000000,4000010000</t>
  </si>
  <si>
    <t>4449000000000000,6000010000</t>
  </si>
  <si>
    <t>4453000000000000,0000000000</t>
  </si>
  <si>
    <t>4454000000000000,0000010000</t>
  </si>
  <si>
    <t>4454000000000000,2000010000</t>
  </si>
  <si>
    <t>4454000000000000,4000010000</t>
  </si>
  <si>
    <t>4454000000000000,6000010000</t>
  </si>
  <si>
    <t>4458000000000000,0000010000</t>
  </si>
  <si>
    <t>4458000000000000,2000010000</t>
  </si>
  <si>
    <t>4458000000000000,4000010000</t>
  </si>
  <si>
    <t>4458000000000000,6000010000</t>
  </si>
  <si>
    <t>4462000000000000,0000000000</t>
  </si>
  <si>
    <t>4463000000000000,0000010000</t>
  </si>
  <si>
    <t>4463000000000000,2000010000</t>
  </si>
  <si>
    <t>4463000000000000,4000010000</t>
  </si>
  <si>
    <t>4463000000000000,6000010000</t>
  </si>
  <si>
    <t>4467000000000000,0000000000</t>
  </si>
  <si>
    <t>4468000000000000,0000000000</t>
  </si>
  <si>
    <t>4469000000000000,0000010000</t>
  </si>
  <si>
    <t>4469000000000000,2000010000</t>
  </si>
  <si>
    <t>4469000000000000,4000010000</t>
  </si>
  <si>
    <t>4469000000000000,6000010000</t>
  </si>
  <si>
    <t>4473000000000000,0000000000</t>
  </si>
  <si>
    <t>4474000000000000,0000010000</t>
  </si>
  <si>
    <t>4474000000000000,2000010000</t>
  </si>
  <si>
    <t>4474000000000000,4000010000</t>
  </si>
  <si>
    <t>4474000000000000,6000010000</t>
  </si>
  <si>
    <t>4478000000000000,0000010000</t>
  </si>
  <si>
    <t>4478000000000000,2000010000</t>
  </si>
  <si>
    <t>4478000000000000,4000010000</t>
  </si>
  <si>
    <t>4478000000000000,6000010000</t>
  </si>
  <si>
    <t>4482000000000000,0000000000</t>
  </si>
  <si>
    <t>4483000000000000,0000010000</t>
  </si>
  <si>
    <t>4483000000000000,2000010000</t>
  </si>
  <si>
    <t>4483000000000000,4000010000</t>
  </si>
  <si>
    <t>4483000000000000,6000010000</t>
  </si>
  <si>
    <t>4487000000000000,0000000000</t>
  </si>
  <si>
    <t>4488000000000000,0000010000</t>
  </si>
  <si>
    <t>4488000000000000,2000010000</t>
  </si>
  <si>
    <t>4488000000000000,4000010000</t>
  </si>
  <si>
    <t>4488000000000000,6000010000</t>
  </si>
  <si>
    <t>4492000000000000,0000010000</t>
  </si>
  <si>
    <t>4492000000000000,2000010000</t>
  </si>
  <si>
    <t>4492000000000000,4000010000</t>
  </si>
  <si>
    <t>4492000000000000,6000010000</t>
  </si>
  <si>
    <t>4496000000000000,0000000000</t>
  </si>
  <si>
    <t>4497000000000000,0000010000</t>
  </si>
  <si>
    <t>4497000000000000,2000010000</t>
  </si>
  <si>
    <t>4497000000000000,4000010000</t>
  </si>
  <si>
    <t>4497000000000000,6000010000</t>
  </si>
  <si>
    <t>4501000000000000,0000000000</t>
  </si>
  <si>
    <t>4502000000000000,0000000000</t>
  </si>
  <si>
    <t>4503000000000000,0000000000</t>
  </si>
  <si>
    <t>4504000000000000,0000000000</t>
  </si>
  <si>
    <t>4505000000000000,0000000000</t>
  </si>
  <si>
    <t>4506000000000000,0000010000</t>
  </si>
  <si>
    <t>4506000000000000,0100010000</t>
  </si>
  <si>
    <t>4506000000000000,0500010000</t>
  </si>
  <si>
    <t>4506000000000000,1000010000</t>
  </si>
  <si>
    <t>4506000000000000,1500010000</t>
  </si>
  <si>
    <t>4506000000000000,2000010000</t>
  </si>
  <si>
    <t>4506000000000000,3000010000</t>
  </si>
  <si>
    <t>4506000000000000,5000010000</t>
  </si>
  <si>
    <t>4514000000000000,0000000000</t>
  </si>
  <si>
    <t>4515000000000000,0000010000</t>
  </si>
  <si>
    <t>4515000000000000,0100010000</t>
  </si>
  <si>
    <t>4515000000000000,0500010000</t>
  </si>
  <si>
    <t>4515000000000000,1000010000</t>
  </si>
  <si>
    <t>4515000000000000,1500010000</t>
  </si>
  <si>
    <t>4515000000000000,2000010000</t>
  </si>
  <si>
    <t>4515000000000000,3000010000</t>
  </si>
  <si>
    <t>4515000000000000,5000010000</t>
  </si>
  <si>
    <t>4523000000000000,0000000000</t>
  </si>
  <si>
    <t>4524000000000000,0000010000</t>
  </si>
  <si>
    <t>4524000000000000,0100010000</t>
  </si>
  <si>
    <t>4524000000000000,0500010000</t>
  </si>
  <si>
    <t>4524000000000000,1000010000</t>
  </si>
  <si>
    <t>4524000000000000,1500010000</t>
  </si>
  <si>
    <t>4524000000000000,2000010000</t>
  </si>
  <si>
    <t>4524000000000000,3000010000</t>
  </si>
  <si>
    <t>4524000000000000,5000010000</t>
  </si>
  <si>
    <t>4532000000000000,0000000000</t>
  </si>
  <si>
    <t>4533000000000000,0000010000</t>
  </si>
  <si>
    <t>4533000000000000,0100010000</t>
  </si>
  <si>
    <t>4533000000000000,0500010000</t>
  </si>
  <si>
    <t>4533000000000000,1000010000</t>
  </si>
  <si>
    <t>4533000000000000,1500010000</t>
  </si>
  <si>
    <t>4533000000000000,2000010000</t>
  </si>
  <si>
    <t>4533000000000000,3000010000</t>
  </si>
  <si>
    <t>4533000000000000,5000010000</t>
  </si>
  <si>
    <t>4541000000000000,0000010000</t>
  </si>
  <si>
    <t>4541000000000000,0100010000</t>
  </si>
  <si>
    <t>4541000000000000,0500010000</t>
  </si>
  <si>
    <t>4541000000000000,1000010000</t>
  </si>
  <si>
    <t>4541000000000000,1500010000</t>
  </si>
  <si>
    <t>4541000000000000,2000010000</t>
  </si>
  <si>
    <t>4541000000000000,3000010000</t>
  </si>
  <si>
    <t>4541000000000000,5000010000</t>
  </si>
  <si>
    <t>4549000000000000,0000010000</t>
  </si>
  <si>
    <t>4549000000000000,0100010000</t>
  </si>
  <si>
    <t>4549000000000000,0500010000</t>
  </si>
  <si>
    <t>4549000000000000,1000010000</t>
  </si>
  <si>
    <t>4549000000000000,1500010000</t>
  </si>
  <si>
    <t>4549000000000000,2000010000</t>
  </si>
  <si>
    <t>4549000000000000,3000010000</t>
  </si>
  <si>
    <t>4549000000000000,5000010000</t>
  </si>
  <si>
    <t>4557000000000000,0000010000</t>
  </si>
  <si>
    <t>4557000000000000,0100010000</t>
  </si>
  <si>
    <t>4557000000000000,0500010000</t>
  </si>
  <si>
    <t>4557000000000000,1000010000</t>
  </si>
  <si>
    <t>4557000000000000,1500010000</t>
  </si>
  <si>
    <t>4557000000000000,2000010000</t>
  </si>
  <si>
    <t>4557000000000000,3000010000</t>
  </si>
  <si>
    <t>4557000000000000,5000010000</t>
  </si>
  <si>
    <t>4565000000000000,0000010000</t>
  </si>
  <si>
    <t>4565000000000000,0100010000</t>
  </si>
  <si>
    <t>4565000000000000,0500010000</t>
  </si>
  <si>
    <t>4565000000000000,1000010000</t>
  </si>
  <si>
    <t>4565000000000000,1500010000</t>
  </si>
  <si>
    <t>4565000000000000,2000010000</t>
  </si>
  <si>
    <t>4565000000000000,3000010000</t>
  </si>
  <si>
    <t>4565000000000000,5000010000</t>
  </si>
  <si>
    <t>4573000000000000,0000000000</t>
  </si>
  <si>
    <t>4574000000000000,0000000000</t>
  </si>
  <si>
    <t>4575000000000000,0000000000</t>
  </si>
  <si>
    <t>4576000000000000,0000000000</t>
  </si>
  <si>
    <t>4577000000000000,0000000000</t>
  </si>
  <si>
    <t>4578000000000000,0000000000</t>
  </si>
  <si>
    <t>4579000000000000,0000000000</t>
  </si>
  <si>
    <t>4580000000000000,0000000000</t>
  </si>
  <si>
    <t>4581000000000000,0000000000</t>
  </si>
  <si>
    <t>4582000000000000,0000000000</t>
  </si>
  <si>
    <t>4583000000000000,0000000000</t>
  </si>
  <si>
    <t>4584000000000000,0000000000</t>
  </si>
  <si>
    <t>4585000000000000,0000000000</t>
  </si>
  <si>
    <t>4586000000000000,0000000000</t>
  </si>
  <si>
    <t>4587000000000000,0000000000</t>
  </si>
  <si>
    <t>4588000000000000,0000000000</t>
  </si>
  <si>
    <t>4589000000000000,0000000000</t>
  </si>
  <si>
    <t>4590000000000000,0000000000</t>
  </si>
  <si>
    <t>4591000000000000,0000000000</t>
  </si>
  <si>
    <t>4592000000000000,0000000000</t>
  </si>
  <si>
    <t>4593000000000000,0000000000</t>
  </si>
  <si>
    <t>4594000000000000,0000000000</t>
  </si>
  <si>
    <t>4595000000000000,0000000000</t>
  </si>
  <si>
    <t>4596000000000000,0000000000</t>
  </si>
  <si>
    <t>4597000000000000,0000000000</t>
  </si>
  <si>
    <t>4598000000000000,0000000000</t>
  </si>
  <si>
    <t>4599000000000000,0000010000</t>
  </si>
  <si>
    <t>4599000000000000,0500010000</t>
  </si>
  <si>
    <t>4599000000000000,3000010000</t>
  </si>
  <si>
    <t>4599000000000000,6000010000</t>
  </si>
  <si>
    <t>4603000000000000,0000010000</t>
  </si>
  <si>
    <t>4603000000000000,0500010000</t>
  </si>
  <si>
    <t>4603000000000000,3000010000</t>
  </si>
  <si>
    <t>4603000000000000,6000010000</t>
  </si>
  <si>
    <t>4607000000000000,0000010000</t>
  </si>
  <si>
    <t>4607000000000000,0500010000</t>
  </si>
  <si>
    <t>4607000000000000,3000010000</t>
  </si>
  <si>
    <t>4607000000000000,6000010000</t>
  </si>
  <si>
    <t>4611000000000000,0000010000</t>
  </si>
  <si>
    <t>4611000000000000,0500010000</t>
  </si>
  <si>
    <t>4611000000000000,3000010000</t>
  </si>
  <si>
    <t>4611000000000000,6000010000</t>
  </si>
  <si>
    <t>4615000000000000,0000000000</t>
  </si>
  <si>
    <t>4616000000000000,0000010000</t>
  </si>
  <si>
    <t>4616000000000000,0100010000</t>
  </si>
  <si>
    <t>4616000000000000,0500010000</t>
  </si>
  <si>
    <t>4616000000000000,1000010000</t>
  </si>
  <si>
    <t>4616000000000000,1500010000</t>
  </si>
  <si>
    <t>4616000000000000,2000010000</t>
  </si>
  <si>
    <t>4616000000000000,3000010000</t>
  </si>
  <si>
    <t>4616000000000000,5000010000</t>
  </si>
  <si>
    <t>4624000000000000,0000000000</t>
  </si>
  <si>
    <t>4625000000000000,0000010000</t>
  </si>
  <si>
    <t>4625000000000000,0500010000</t>
  </si>
  <si>
    <t>4625000000000000,3000010000</t>
  </si>
  <si>
    <t>4625000000000000,6000010000</t>
  </si>
  <si>
    <t>4629000000000000,0000000000</t>
  </si>
  <si>
    <t>4630000000000000,0000010000</t>
  </si>
  <si>
    <t>4630000000000000,3000010000</t>
  </si>
  <si>
    <t>4630000000000000,6000010000</t>
  </si>
  <si>
    <t>4633000000000000,0000000000</t>
  </si>
  <si>
    <t>4634000000000000,0000000000</t>
  </si>
  <si>
    <t>4635000000000000,0000010000</t>
  </si>
  <si>
    <t>4635000000000000,0300010000</t>
  </si>
  <si>
    <t>4635000000000000,0500010000</t>
  </si>
  <si>
    <t>4635000000000000,1000010000</t>
  </si>
  <si>
    <t>4635000000000000,1500010000</t>
  </si>
  <si>
    <t>4635000000000000,2000010000</t>
  </si>
  <si>
    <t>4635000000000000,3000010000</t>
  </si>
  <si>
    <t>4635000000000000,5000010000</t>
  </si>
  <si>
    <t>4643000000000000,0000000000</t>
  </si>
  <si>
    <t>4644000000000000,0000000000</t>
  </si>
  <si>
    <t>4645000000000000,0000000000</t>
  </si>
  <si>
    <t>4646000000000000,0000000000</t>
  </si>
  <si>
    <t>4647000000000000,0000000000</t>
  </si>
  <si>
    <t>4648000000000000,0000000000</t>
  </si>
  <si>
    <t>4649000000000000,0000010000</t>
  </si>
  <si>
    <t>4649000000000000,0100010000</t>
  </si>
  <si>
    <t>4649000000000000,0500010000</t>
  </si>
  <si>
    <t>4649000000000000,1000010000</t>
  </si>
  <si>
    <t>4649000000000000,1500010000</t>
  </si>
  <si>
    <t>4649000000000000,2000010000</t>
  </si>
  <si>
    <t>4649000000000000,3000010000</t>
  </si>
  <si>
    <t>4649000000000000,5000010000</t>
  </si>
  <si>
    <t>4657000000000000,0000000000</t>
  </si>
  <si>
    <t>4658000000000000,0000000000</t>
  </si>
  <si>
    <t>4659000000000000,0000000000</t>
  </si>
  <si>
    <t>4660000000000000,0000000000</t>
  </si>
  <si>
    <t>4661000000000000,0000000000</t>
  </si>
  <si>
    <t>4662000000000000,0000000000</t>
  </si>
  <si>
    <t>4665000000000000,0000000000</t>
  </si>
  <si>
    <t>4666000000000000,0000010000</t>
  </si>
  <si>
    <t>4666000000000000,2000010000</t>
  </si>
  <si>
    <t>4666000000000000,3000010000</t>
  </si>
  <si>
    <t>4666000000000000,5000010000</t>
  </si>
  <si>
    <t>4670000000000000,0000000000</t>
  </si>
  <si>
    <t>4671000000000000,0000000000</t>
  </si>
  <si>
    <t>4672000000000000,0000010000</t>
  </si>
  <si>
    <t>4672000000000000,2000010000</t>
  </si>
  <si>
    <t>4672000000000000,3000010000</t>
  </si>
  <si>
    <t>4672000000000000,5000010000</t>
  </si>
  <si>
    <t>4673000000000000,0000000000</t>
  </si>
  <si>
    <t>4674000000000000,0000000000</t>
  </si>
  <si>
    <t>4675000000000000,0000010000</t>
  </si>
  <si>
    <t>4675000000000000,1000010000</t>
  </si>
  <si>
    <t>4675000000000000,3000010000</t>
  </si>
  <si>
    <t>4675000000000000,5000010000</t>
  </si>
  <si>
    <t>4679000000000000,0000010000</t>
  </si>
  <si>
    <t>4679000000000000,1000010000</t>
  </si>
  <si>
    <t>4679000000000000,2000010000</t>
  </si>
  <si>
    <t>4679000000000000,3000010000</t>
  </si>
  <si>
    <t>4679000000000000,4000010000</t>
  </si>
  <si>
    <t>4679000000000000,6000010000</t>
  </si>
  <si>
    <t>4681000000000000,0000000000</t>
  </si>
  <si>
    <t>4682000000000000,0000000000</t>
  </si>
  <si>
    <t>4683000000000000,0000000000</t>
  </si>
  <si>
    <t>4684000000000000,0000000000</t>
  </si>
  <si>
    <t>4685000000000000,0000000000</t>
  </si>
  <si>
    <t>4686000000000000,0000000000</t>
  </si>
  <si>
    <t>4687000000000000,0000000000</t>
  </si>
  <si>
    <t>4688000000000000,0000000000</t>
  </si>
  <si>
    <t>4689000000000000,0000000000</t>
  </si>
  <si>
    <t>4690000000000000,0000000000</t>
  </si>
  <si>
    <t>4691000000000000,0000000000</t>
  </si>
  <si>
    <t>4692000000000000,0000000000</t>
  </si>
  <si>
    <t>4693000000000000,0000000000</t>
  </si>
  <si>
    <t>4694000000000000,0000000000</t>
  </si>
  <si>
    <t>4695000000000000,0000000000</t>
  </si>
  <si>
    <t>4696000000000000,0000000000</t>
  </si>
  <si>
    <t>4697000000000000,0000000000</t>
  </si>
  <si>
    <t>4698000000000000,0000000000</t>
  </si>
  <si>
    <t>4699000000000000,0000000000</t>
  </si>
  <si>
    <t>4700000000000000,0000000000</t>
  </si>
  <si>
    <t>4701000000000000,0000000000</t>
  </si>
  <si>
    <t>4702000000000000,0000000000</t>
  </si>
  <si>
    <t>4703000000000000,0000010000</t>
  </si>
  <si>
    <t>4703000000000000,0500010000</t>
  </si>
  <si>
    <t>4703000000000000,1500010000</t>
  </si>
  <si>
    <t>4706000000000000,0000000000</t>
  </si>
  <si>
    <t>4707000000000000,0000000000</t>
  </si>
  <si>
    <t>4708000000000000,0000010000</t>
  </si>
  <si>
    <t>4708000000000000,0100010000</t>
  </si>
  <si>
    <t>4708000000000000,0500010000</t>
  </si>
  <si>
    <t>4708000000000000,1000010000</t>
  </si>
  <si>
    <t>4708000000000000,1500010000</t>
  </si>
  <si>
    <t>4708000000000000,2000010000</t>
  </si>
  <si>
    <t>4708000000000000,3000010000</t>
  </si>
  <si>
    <t>4708000000000000,5000010000</t>
  </si>
  <si>
    <t>4716000000000000,0000000000</t>
  </si>
  <si>
    <t>4717000000000000,0000000000</t>
  </si>
  <si>
    <t>4718000000000000,0000000000</t>
  </si>
  <si>
    <t>4719000000000000,0000010000</t>
  </si>
  <si>
    <t>4719000000000000,0100010000</t>
  </si>
  <si>
    <t>4719000000000000,0500010000</t>
  </si>
  <si>
    <t>4719000000000000,1000010000</t>
  </si>
  <si>
    <t>4719000000000000,1500010000</t>
  </si>
  <si>
    <t>4719000000000000,2000010000</t>
  </si>
  <si>
    <t>4719000000000000,3000010000</t>
  </si>
  <si>
    <t>4719000000000000,5000010000</t>
  </si>
  <si>
    <t>4727000000000000,0000000000</t>
  </si>
  <si>
    <t>4728000000000000,0000000000</t>
  </si>
  <si>
    <t>4729000000000000,0000000000</t>
  </si>
  <si>
    <t>4730000000000000,0000010000</t>
  </si>
  <si>
    <t>4730000000000000,1000010000</t>
  </si>
  <si>
    <t>4730000000000000,2000010000</t>
  </si>
  <si>
    <t>4730000000000000,4000010000</t>
  </si>
  <si>
    <t>4730000000000000,6000010000</t>
  </si>
  <si>
    <t>4735000000000001,0000000000</t>
  </si>
  <si>
    <t>4735000000000002,0000000000</t>
  </si>
  <si>
    <t>4735000000000004,0000000000</t>
  </si>
  <si>
    <t>4735000000000005,0000000000</t>
  </si>
  <si>
    <t>4739000000000001,0000000000</t>
  </si>
  <si>
    <t>4739000000000002,0000000000</t>
  </si>
  <si>
    <t>4739000000000004,0000000000</t>
  </si>
  <si>
    <t>4739000000000005,0000000000</t>
  </si>
  <si>
    <t>4743000000000000,0000000000</t>
  </si>
  <si>
    <t>4744000000000000,0000000000</t>
  </si>
  <si>
    <t>4745000000000000,0000000000</t>
  </si>
  <si>
    <t>4746000000000000,0000000000</t>
  </si>
  <si>
    <t>4747000000000000,0000010000</t>
  </si>
  <si>
    <t>4747000000000000,0100010000</t>
  </si>
  <si>
    <t>4747000000000000,0500010000</t>
  </si>
  <si>
    <t>4747000000000000,1000010000</t>
  </si>
  <si>
    <t>4747000000000000,1500010000</t>
  </si>
  <si>
    <t>4747000000000000,2000010000</t>
  </si>
  <si>
    <t>4747000000000000,3000010000</t>
  </si>
  <si>
    <t>4747000000000000,5000010000</t>
  </si>
  <si>
    <t>4755000000000000,0000000000</t>
  </si>
  <si>
    <t>4756000000000000,0000000000</t>
  </si>
  <si>
    <t>4757000000000000,0000000000</t>
  </si>
  <si>
    <t>4758000000000000,0000000000</t>
  </si>
  <si>
    <t>4759000000000000,0000000000</t>
  </si>
  <si>
    <t>4760000000000000,0000000000</t>
  </si>
  <si>
    <t>4761000000000000,0000010000</t>
  </si>
  <si>
    <t>4761000000000000,0100010000</t>
  </si>
  <si>
    <t>4761000000000000,0500010000</t>
  </si>
  <si>
    <t>4761000000000000,1000010000</t>
  </si>
  <si>
    <t>4761000000000000,1500010000</t>
  </si>
  <si>
    <t>4761000000000000,2000010000</t>
  </si>
  <si>
    <t>4761000000000000,3000010000</t>
  </si>
  <si>
    <t>4761000000000000,5000010000</t>
  </si>
  <si>
    <t>4769000000000000,0000000000</t>
  </si>
  <si>
    <t>4770000000000000,0000000000</t>
  </si>
  <si>
    <t>4771000000000000,0000000000</t>
  </si>
  <si>
    <t>4772000000000000,0000000000</t>
  </si>
  <si>
    <t>4773000000000000,0000010000</t>
  </si>
  <si>
    <t>4773000000010000,0000010000</t>
  </si>
  <si>
    <t>4773000000500000,0000010000</t>
  </si>
  <si>
    <t>4773000001000000,0000010000</t>
  </si>
  <si>
    <t>4773000010000000,0000010000</t>
  </si>
  <si>
    <t>4773000050000000,0000010000</t>
  </si>
  <si>
    <t>4779000000000000,0000010000</t>
  </si>
  <si>
    <t>4779000000000000,0025010000</t>
  </si>
  <si>
    <t>4779000000000000,0050010000</t>
  </si>
  <si>
    <t>4779000000000000,0100010000</t>
  </si>
  <si>
    <t>4779000000000000,0500010000</t>
  </si>
  <si>
    <t>4779000000000000,1500010000</t>
  </si>
  <si>
    <t>4785000000000001,0000000000</t>
  </si>
  <si>
    <t>4785000000000005,0000000000</t>
  </si>
  <si>
    <t>4785000000000010,0000000000</t>
  </si>
  <si>
    <t>4785000000000030,0000000000</t>
  </si>
  <si>
    <t>4785000000000060,0000000000</t>
  </si>
  <si>
    <t>4785000000000090,0000000000</t>
  </si>
  <si>
    <t>4791000000000000,0000000000</t>
  </si>
  <si>
    <t>4792000000000000,0000010000</t>
  </si>
  <si>
    <t>4792000000000000,3000010000</t>
  </si>
  <si>
    <t>4792000000000000,6000010000</t>
  </si>
  <si>
    <t>4795000000000000,0000000000</t>
  </si>
  <si>
    <t>4796000000000000,0000000000</t>
  </si>
  <si>
    <t>4797000000000000,0000010000</t>
  </si>
  <si>
    <t>4797000000000000,0025010000</t>
  </si>
  <si>
    <t>4797000000000000,0050010000</t>
  </si>
  <si>
    <t>4797000000000000,0100010000</t>
  </si>
  <si>
    <t>4797000000000000,0200010000</t>
  </si>
  <si>
    <t>4797000000000000,0300010000</t>
  </si>
  <si>
    <t>4803000000000000,0000000000</t>
  </si>
  <si>
    <t>4804000000000000,0000010000</t>
  </si>
  <si>
    <t>4804000000010000,0000010000</t>
  </si>
  <si>
    <t>4804000000100000,0000010000</t>
  </si>
  <si>
    <t>4807000000000000,0000010000</t>
  </si>
  <si>
    <t>4807000000010000,0000010000</t>
  </si>
  <si>
    <t>4807000000100000,0000010000</t>
  </si>
  <si>
    <t>4807000000500000,0000010000</t>
  </si>
  <si>
    <t>4807000001000000,0000010000</t>
  </si>
  <si>
    <t>4812000000000000,0000010000</t>
  </si>
  <si>
    <t>4812000000010000,0000010000</t>
  </si>
  <si>
    <t>4812000000100000,0000010000</t>
  </si>
  <si>
    <t>4815000000000000,0000010000</t>
  </si>
  <si>
    <t>4815000000010000,0000010000</t>
  </si>
  <si>
    <t>4815000000100000,0000010000</t>
  </si>
  <si>
    <t>4815000000500000,0000010000</t>
  </si>
  <si>
    <t>4815000001000000,0000010000</t>
  </si>
  <si>
    <t>4820000000000000,0000010000</t>
  </si>
  <si>
    <t>4820000000010000,0000010000</t>
  </si>
  <si>
    <t>4820000000100000,0000010000</t>
  </si>
  <si>
    <t>4820000000500000,0000010000</t>
  </si>
  <si>
    <t>4820000001000000,0000010000</t>
  </si>
  <si>
    <t>4825000000000000,0000010000</t>
  </si>
  <si>
    <t>4825000000000000,3000010000</t>
  </si>
  <si>
    <t>4825000000000000,6000010000</t>
  </si>
  <si>
    <t>4828000000000000,0000000000</t>
  </si>
  <si>
    <t>4829000000000000,0000010000</t>
  </si>
  <si>
    <t>4829000000010000,0000010000</t>
  </si>
  <si>
    <t>4829000000100000,0000010000</t>
  </si>
  <si>
    <t>4829000000500000,0000010000</t>
  </si>
  <si>
    <t>4829000001000000,0000010000</t>
  </si>
  <si>
    <t>4834000000000000,0000010000</t>
  </si>
  <si>
    <t>4834000000010000,0000010000</t>
  </si>
  <si>
    <t>4834000000100000,0000010000</t>
  </si>
  <si>
    <t>4834000000500000,0000010000</t>
  </si>
  <si>
    <t>4834000001000000,0000010000</t>
  </si>
  <si>
    <t>4839000000000000,0000000000</t>
  </si>
  <si>
    <t>4840000000000000,0000010000</t>
  </si>
  <si>
    <t>4840000000010000,0000010000</t>
  </si>
  <si>
    <t>4840000000100000,0000010000</t>
  </si>
  <si>
    <t>4840000000500000,0000010000</t>
  </si>
  <si>
    <t>4840000001000000,0000010000</t>
  </si>
  <si>
    <t>4845000000000000,0000000000</t>
  </si>
  <si>
    <t>4846000000000000,0000010000</t>
  </si>
  <si>
    <t>4846000000000000,3000010000</t>
  </si>
  <si>
    <t>4846000000000000,6000010000</t>
  </si>
  <si>
    <t>4849000000000000,0000000000</t>
  </si>
  <si>
    <t>4850000000000000,0000000000</t>
  </si>
  <si>
    <t>4851000000000000,0000010000</t>
  </si>
  <si>
    <t>4851000000000000,1500010000</t>
  </si>
  <si>
    <t>4851000000000000,3000010000</t>
  </si>
  <si>
    <t>4851000000000000,5000010000</t>
  </si>
  <si>
    <t>4855000000000000,0000000000</t>
  </si>
  <si>
    <t>4856000000000000,0000000000</t>
  </si>
  <si>
    <t>4857000000000000,0000000000</t>
  </si>
  <si>
    <t>4858000000000000,0000000000</t>
  </si>
  <si>
    <t>4859000000000000,0000000000</t>
  </si>
  <si>
    <t>4860000000000000,0000000000</t>
  </si>
  <si>
    <t>4861000000000000,0000000000</t>
  </si>
  <si>
    <t>4862000000000000,0000000000</t>
  </si>
  <si>
    <t>4863000000000000,0000000000</t>
  </si>
  <si>
    <t>4864000000000000,0000000000</t>
  </si>
  <si>
    <t>4865000000000000,0000000000</t>
  </si>
  <si>
    <t>4866000000000000,0000000000</t>
  </si>
  <si>
    <t>4867000000000000,0000010000</t>
  </si>
  <si>
    <t>4867000000000000,2000010000</t>
  </si>
  <si>
    <t>4867000000000000,3000010000</t>
  </si>
  <si>
    <t>4867000000000000,4000010000</t>
  </si>
  <si>
    <t>4867000000000000,6000010000</t>
  </si>
  <si>
    <t>4868000000000000,0000010000</t>
  </si>
  <si>
    <t>4868000000000000,2000010000</t>
  </si>
  <si>
    <t>4868000000000000,3000010000</t>
  </si>
  <si>
    <t>4868000000000000,4000010000</t>
  </si>
  <si>
    <t>4868000000000000,6000010000</t>
  </si>
  <si>
    <t>4869000000000000,0000000000</t>
  </si>
  <si>
    <t>4870000000000000,0000000000</t>
  </si>
  <si>
    <t>4871000000000000,0000000000</t>
  </si>
  <si>
    <t>4872000000000000,0000010000</t>
  </si>
  <si>
    <t>4872000000000000,1000010000</t>
  </si>
  <si>
    <t>4872000000000000,2000010000</t>
  </si>
  <si>
    <t>4872000000000000,3000010000</t>
  </si>
  <si>
    <t>4872000000000000,5000010000</t>
  </si>
  <si>
    <t>4876000000000000,0000000000</t>
  </si>
  <si>
    <t>4877000000000000,0000000000</t>
  </si>
  <si>
    <t>4878000000000000,0000000000</t>
  </si>
  <si>
    <t>4879000000000000,0000000000</t>
  </si>
  <si>
    <t>4880000000000000,0000000000</t>
  </si>
  <si>
    <t>4881000000000000,0000000000</t>
  </si>
  <si>
    <t>4882000000000000,0000010000</t>
  </si>
  <si>
    <t>4882000000000000,1500010000</t>
  </si>
  <si>
    <t>4882000000000000,3500010000</t>
  </si>
  <si>
    <t>4882000000000000,5000010000</t>
  </si>
  <si>
    <t>4886000000000000,0000000000</t>
  </si>
  <si>
    <t>4887000000000000,0000000000</t>
  </si>
  <si>
    <t>4888000000000000,0000000000</t>
  </si>
  <si>
    <t>4889000000000000,0000000000</t>
  </si>
  <si>
    <t>4890000000000000,0000000000</t>
  </si>
  <si>
    <t>4891000000000000,0000000000</t>
  </si>
  <si>
    <t>4892000000000000,0000000000</t>
  </si>
  <si>
    <t>4893000000000000,0000000000</t>
  </si>
  <si>
    <t>4894000000000000,0000000000</t>
  </si>
  <si>
    <t>4895000000000000,0000000000</t>
  </si>
  <si>
    <t>4896000000000000,0300010000</t>
  </si>
  <si>
    <t>4897000000000000,0500010000</t>
  </si>
  <si>
    <t>4898000000000000,1500010000</t>
  </si>
  <si>
    <t>4899000000000000,2000010000</t>
  </si>
  <si>
    <t>4900000000000000,3000010000</t>
  </si>
  <si>
    <t>4901000000000000,5000010000</t>
  </si>
  <si>
    <t>4902000000000000,0000000000</t>
  </si>
  <si>
    <t>4903000000000000,0000010000</t>
  </si>
  <si>
    <t>4903000000000000,0100010000</t>
  </si>
  <si>
    <t>4903000000000000,0500010000</t>
  </si>
  <si>
    <t>4903000000000000,1000010000</t>
  </si>
  <si>
    <t>4903000000000000,1500010000</t>
  </si>
  <si>
    <t>4903000000000000,2000010000</t>
  </si>
  <si>
    <t>4903000000000000,3000010000</t>
  </si>
  <si>
    <t>4903000000000000,5000010000</t>
  </si>
  <si>
    <t>4908000000000000,0000010000</t>
  </si>
  <si>
    <t>4908000000000000,0300010000</t>
  </si>
  <si>
    <t>4908000000000000,0500010000</t>
  </si>
  <si>
    <t>4908000000000000,1000010000</t>
  </si>
  <si>
    <t>4908000000000000,1500010000</t>
  </si>
  <si>
    <t>4908000000000000,2000010000</t>
  </si>
  <si>
    <t>4908000000000000,3000010000</t>
  </si>
  <si>
    <t>4908000000000000,5000010000</t>
  </si>
  <si>
    <t>4917000000000000,0000010000</t>
  </si>
  <si>
    <t>4917000000000000,0300010000</t>
  </si>
  <si>
    <t>4917000000000000,0500010000</t>
  </si>
  <si>
    <t>4917000000000000,1000010000</t>
  </si>
  <si>
    <t>4917000000000000,2000010000</t>
  </si>
  <si>
    <t>4917000000000000,3000010000</t>
  </si>
  <si>
    <t>4923000000000000,0000000000</t>
  </si>
  <si>
    <t>4924000000000001,0000000000</t>
  </si>
  <si>
    <t>4924000000000003,0000000000</t>
  </si>
  <si>
    <t>4924000000000006,0000000000</t>
  </si>
  <si>
    <t>4924000000000011,0000000000</t>
  </si>
  <si>
    <t>4924000000000021,0000000000</t>
  </si>
  <si>
    <t>4924000000000030,0000000000</t>
  </si>
  <si>
    <t>4931000000000000,0000000000</t>
  </si>
  <si>
    <t>4932000000000000,0000010000</t>
  </si>
  <si>
    <t>4932000000000000,0100010000</t>
  </si>
  <si>
    <t>4932000000000000,0500010000</t>
  </si>
  <si>
    <t>4932000000000000,1000010000</t>
  </si>
  <si>
    <t>4932000000000000,1500010000</t>
  </si>
  <si>
    <t>4932000000000000,2000010000</t>
  </si>
  <si>
    <t>4932000000000000,3000010000</t>
  </si>
  <si>
    <t>4932000000000000,5000010000</t>
  </si>
  <si>
    <t>4941000000000000,0000010000</t>
  </si>
  <si>
    <t>4941000000000000,0100010000</t>
  </si>
  <si>
    <t>4941000000000000,0500010000</t>
  </si>
  <si>
    <t>4941000000000000,1000010000</t>
  </si>
  <si>
    <t>4941000000000000,1500010000</t>
  </si>
  <si>
    <t>4941000000000000,2000010000</t>
  </si>
  <si>
    <t>4941000000000000,3000010000</t>
  </si>
  <si>
    <t>4941000000000000,5000010000</t>
  </si>
  <si>
    <t>4950000000000000,0000010000</t>
  </si>
  <si>
    <t>4950000000000000,0300010000</t>
  </si>
  <si>
    <t>4950000000000000,0500010000</t>
  </si>
  <si>
    <t>4950000000000000,1000010000</t>
  </si>
  <si>
    <t>4950000000000000,1500010000</t>
  </si>
  <si>
    <t>4950000000000000,2000010000</t>
  </si>
  <si>
    <t>4950000000000000,3000010000</t>
  </si>
  <si>
    <t>4950000000000000,5000010000</t>
  </si>
  <si>
    <t>4958000000000000,0000000000</t>
  </si>
  <si>
    <t>4960000000000000,0000000000</t>
  </si>
  <si>
    <t>4961000000000000,0000000000</t>
  </si>
  <si>
    <t>4962000000000000,0000000000</t>
  </si>
  <si>
    <t>4963000000000000,0000000000</t>
  </si>
  <si>
    <t>4964000000000000,0000000000</t>
  </si>
  <si>
    <t>4965000000000000,0000000000</t>
  </si>
  <si>
    <t>4966000000000000,0000010000</t>
  </si>
  <si>
    <t>4966000000000000,0300010000</t>
  </si>
  <si>
    <t>4966000000000000,0500010000</t>
  </si>
  <si>
    <t>4966000000000000,1000010000</t>
  </si>
  <si>
    <t>4966000000000000,2000010000</t>
  </si>
  <si>
    <t>4966000000000000,3000010000</t>
  </si>
  <si>
    <t>4966000000000000,5000010000</t>
  </si>
  <si>
    <t>4974000000000000,0000010000</t>
  </si>
  <si>
    <t>4974000000000000,0300010000</t>
  </si>
  <si>
    <t>4974000000000000,0500010000</t>
  </si>
  <si>
    <t>4974000000000000,1000010000</t>
  </si>
  <si>
    <t>4974000000000000,2000010000</t>
  </si>
  <si>
    <t>4974000000000000,3000010000</t>
  </si>
  <si>
    <t>4974000000000000,5000010000</t>
  </si>
  <si>
    <t>4981000000000000,0000000000</t>
  </si>
  <si>
    <t>4982000000000000,0000000000</t>
  </si>
  <si>
    <t>4983000000000000,0000000000</t>
  </si>
  <si>
    <t>4984000000000000,0000000000</t>
  </si>
  <si>
    <t>4985000000000000,0000000000</t>
  </si>
  <si>
    <t>4986000000000000,0000000000</t>
  </si>
  <si>
    <t>4987000000000000,0000000000</t>
  </si>
  <si>
    <t>4988000000000000,0000010000</t>
  </si>
  <si>
    <t>4988000000000000,0100010000</t>
  </si>
  <si>
    <t>4988000000000000,0500010000</t>
  </si>
  <si>
    <t>4988000000000000,1000010000</t>
  </si>
  <si>
    <t>4988000000000000,1500010000</t>
  </si>
  <si>
    <t>4988000000000000,2000010000</t>
  </si>
  <si>
    <t>4988000000000000,3000010000</t>
  </si>
  <si>
    <t>4988000000000000,5000010000</t>
  </si>
  <si>
    <t>4992000000000000,0000000000</t>
  </si>
  <si>
    <t>4997000000000000,0000010000</t>
  </si>
  <si>
    <t>4997000000000000,0100010000</t>
  </si>
  <si>
    <t>4997000000000000,0500010000</t>
  </si>
  <si>
    <t>4997000000000000,1000010000</t>
  </si>
  <si>
    <t>4997000000000000,1500010000</t>
  </si>
  <si>
    <t>4997000000000000,2000010000</t>
  </si>
  <si>
    <t>4997000000000000,3000010000</t>
  </si>
  <si>
    <t>4997000000000000,5000010000</t>
  </si>
  <si>
    <t>5003000000000000,0000010000</t>
  </si>
  <si>
    <t>5003000000000000,0300010000</t>
  </si>
  <si>
    <t>5003000000000000,0500010000</t>
  </si>
  <si>
    <t>5003000000000000,1000010000</t>
  </si>
  <si>
    <t>5003000000000000,1500010000</t>
  </si>
  <si>
    <t>5003000000000000,2000010000</t>
  </si>
  <si>
    <t>5003000000000000,3000010000</t>
  </si>
  <si>
    <t>5003000000000000,5000010000</t>
  </si>
  <si>
    <t>5006000000000000,0000010000</t>
  </si>
  <si>
    <t>5006000000000000,0300010000</t>
  </si>
  <si>
    <t>5006000000000000,0500010000</t>
  </si>
  <si>
    <t>5006000000000000,1000010000</t>
  </si>
  <si>
    <t>5006000000000000,1500010000</t>
  </si>
  <si>
    <t>5006000000000000,2000010000</t>
  </si>
  <si>
    <t>5006000000000000,3000010000</t>
  </si>
  <si>
    <t>5006000000000000,5000010000</t>
  </si>
  <si>
    <t>5015000000000000,0000000000</t>
  </si>
  <si>
    <t>5016000000000000,0000000000</t>
  </si>
  <si>
    <t>5017000000000000,0000010000</t>
  </si>
  <si>
    <t>5017000000000000,0200010000</t>
  </si>
  <si>
    <t>5017000000000000,0500010000</t>
  </si>
  <si>
    <t>5017000000000000,3000010000</t>
  </si>
  <si>
    <t>5021000000000000,0000000000</t>
  </si>
  <si>
    <t>5022000000000000,0000000000</t>
  </si>
  <si>
    <t>5023000000000001,0000000000</t>
  </si>
  <si>
    <t>5023000000000003,0000000000</t>
  </si>
  <si>
    <t>5023000000000006,0000000000</t>
  </si>
  <si>
    <t>5023000000000010,0000000000</t>
  </si>
  <si>
    <t>5023000000000021,0000000000</t>
  </si>
  <si>
    <t>5024000000000000,0000010000</t>
  </si>
  <si>
    <t>5024000000000000,1500010000</t>
  </si>
  <si>
    <t>5024000000000000,3500010000</t>
  </si>
  <si>
    <t>5024000000000000,4500010000</t>
  </si>
  <si>
    <t>5029000000000000,0000000000</t>
  </si>
  <si>
    <t>5030000000000000,0000000000</t>
  </si>
  <si>
    <t>5031000000000000,0000000000</t>
  </si>
  <si>
    <t>5032000000000000,0000000000</t>
  </si>
  <si>
    <t>5038000000000000,0000000000</t>
  </si>
  <si>
    <t>5039000000000000,0000000000</t>
  </si>
  <si>
    <t>5040000000000000,0000000000</t>
  </si>
  <si>
    <t>5041000000000000,0000000000</t>
  </si>
  <si>
    <t>5042000000000000,0000000000</t>
  </si>
  <si>
    <t>5043000000000000,0000000000</t>
  </si>
  <si>
    <t>5044000000000000,0000000000</t>
  </si>
  <si>
    <t>5045000000000000,0000010000</t>
  </si>
  <si>
    <t>5045000000000000,0300010000</t>
  </si>
  <si>
    <t>5045000000000000,0500010000</t>
  </si>
  <si>
    <t>5045000000000000,1000010000</t>
  </si>
  <si>
    <t>5045000000000000,1500010000</t>
  </si>
  <si>
    <t>5045000000000000,2000010000</t>
  </si>
  <si>
    <t>5045000000000000,3000010000</t>
  </si>
  <si>
    <t>5045000000000000,5000010000</t>
  </si>
  <si>
    <t>5053000000000000,0000010000</t>
  </si>
  <si>
    <t>5053000000000000,0300010000</t>
  </si>
  <si>
    <t>5053000000000000,0500010000</t>
  </si>
  <si>
    <t>5053000000000000,1000010000</t>
  </si>
  <si>
    <t>5053000000000000,1500010000</t>
  </si>
  <si>
    <t>5053000000000000,2000010000</t>
  </si>
  <si>
    <t>5053000000000000,3000010000</t>
  </si>
  <si>
    <t>5053000000000000,5000010000</t>
  </si>
  <si>
    <t>5061000000000000,0000000000</t>
  </si>
  <si>
    <t>5062000000000000,0000000000</t>
  </si>
  <si>
    <t>5063000000000000,0000000000</t>
  </si>
  <si>
    <t>5064000000000000,0000000000</t>
  </si>
  <si>
    <t>5065000000000000,0000000000</t>
  </si>
  <si>
    <t>5066000000000000,0000010000</t>
  </si>
  <si>
    <t>5066000000000000,0100010000</t>
  </si>
  <si>
    <t>5066000000000000,0500010000</t>
  </si>
  <si>
    <t>5066000000000000,1000010000</t>
  </si>
  <si>
    <t>5066000000000000,1500010000</t>
  </si>
  <si>
    <t>5066000000000000,2000010000</t>
  </si>
  <si>
    <t>5066000000000000,3000010000</t>
  </si>
  <si>
    <t>5066000000000000,5000010000</t>
  </si>
  <si>
    <t>5074000000000000,0000000000</t>
  </si>
  <si>
    <t>5075000000000000,0000000000</t>
  </si>
  <si>
    <t>5076000000000000,0000000000</t>
  </si>
  <si>
    <t>5077000000000000,0000000000</t>
  </si>
  <si>
    <t>5078000000000000,0000000000</t>
  </si>
  <si>
    <t>5079000000000000,0000000000</t>
  </si>
  <si>
    <t>5080000000000000,0000000000</t>
  </si>
  <si>
    <t>5081000000000000,0000000000</t>
  </si>
  <si>
    <t>5082000000000000,0000000000</t>
  </si>
  <si>
    <t>5083000000000000,0000000000</t>
  </si>
  <si>
    <t>5084000000000000,0000010000</t>
  </si>
  <si>
    <t>5084000000000000,0300010000</t>
  </si>
  <si>
    <t>5084000000000000,0500010000</t>
  </si>
  <si>
    <t>5084000000000000,1000010000</t>
  </si>
  <si>
    <t>5084000000000000,1500010000</t>
  </si>
  <si>
    <t>5084000000000000,2000010000</t>
  </si>
  <si>
    <t>5084000000000000,3000010000</t>
  </si>
  <si>
    <t>5084000000000000,5000010000</t>
  </si>
  <si>
    <t>5092000000000000,0000010000</t>
  </si>
  <si>
    <t>5092000000000000,0300010000</t>
  </si>
  <si>
    <t>5092000000000000,0500010000</t>
  </si>
  <si>
    <t>5092000000000000,1000010000</t>
  </si>
  <si>
    <t>5092000000000000,1500010000</t>
  </si>
  <si>
    <t>5092000000000000,2000010000</t>
  </si>
  <si>
    <t>5092000000000000,3000010000</t>
  </si>
  <si>
    <t>5092000000000000,5000010000</t>
  </si>
  <si>
    <t>5100000000000000,0000010000</t>
  </si>
  <si>
    <t>5100000000000000,0300010000</t>
  </si>
  <si>
    <t>5102000000000000,0000010000</t>
  </si>
  <si>
    <t>5102000000000000,0050010000</t>
  </si>
  <si>
    <t>5102000000000000,0300010000</t>
  </si>
  <si>
    <t>5102000000000000,0600010000</t>
  </si>
  <si>
    <t>5106000000000000,0000010000</t>
  </si>
  <si>
    <t>5106000000000000,0050010000</t>
  </si>
  <si>
    <t>5106000000000000,0150010000</t>
  </si>
  <si>
    <t>5106000000000000,0300010000</t>
  </si>
  <si>
    <t>5110000000000000,0000010000</t>
  </si>
  <si>
    <t>5110000000000000,0050010000</t>
  </si>
  <si>
    <t>5110000000000000,0150010000</t>
  </si>
  <si>
    <t>5110000000000000,0300010000</t>
  </si>
  <si>
    <t>5111000000000000,0000000000</t>
  </si>
  <si>
    <t>5112000000000000,0000010000</t>
  </si>
  <si>
    <t>5112000000000000,0100010000</t>
  </si>
  <si>
    <t>5112000000000000,0500010000</t>
  </si>
  <si>
    <t>5112000000000000,1000010000</t>
  </si>
  <si>
    <t>5112000000000000,1500010000</t>
  </si>
  <si>
    <t>5112000000000000,2000010000</t>
  </si>
  <si>
    <t>5112000000000000,3000010000</t>
  </si>
  <si>
    <t>5112000000000000,5000010000</t>
  </si>
  <si>
    <t>5120000000000000,0000000000</t>
  </si>
  <si>
    <t>5123000000000000,0000000000</t>
  </si>
  <si>
    <t>5124000000000000,0000000000</t>
  </si>
  <si>
    <t>5125000000000000,0000010000</t>
  </si>
  <si>
    <t>5125000000000000,0050010000</t>
  </si>
  <si>
    <t>5125000000000000,0500010000</t>
  </si>
  <si>
    <t>5125000000000000,1000010000</t>
  </si>
  <si>
    <t>5125000000000000,1500010000</t>
  </si>
  <si>
    <t>5125000000000000,2000010000</t>
  </si>
  <si>
    <t>5125000000000000,3000010000</t>
  </si>
  <si>
    <t>5125000000000000,5000010000</t>
  </si>
  <si>
    <t>5131000000000000,0000010000</t>
  </si>
  <si>
    <t>5131000000000000,0100010000</t>
  </si>
  <si>
    <t>5131000000000000,0500010000</t>
  </si>
  <si>
    <t>5131000000000000,1000010000</t>
  </si>
  <si>
    <t>5131000000000000,1500010000</t>
  </si>
  <si>
    <t>5131000000000000,2000010000</t>
  </si>
  <si>
    <t>5131000000000000,3000010000</t>
  </si>
  <si>
    <t>5131000000000000,5000010000</t>
  </si>
  <si>
    <t>5134000000000000,0000000000</t>
  </si>
  <si>
    <t>5135000000000000,0000000000</t>
  </si>
  <si>
    <t>5136000000000000,0000000000</t>
  </si>
  <si>
    <t>5137000000000000,0000000000</t>
  </si>
  <si>
    <t>5138000000000000,0000010000</t>
  </si>
  <si>
    <t>5138000000000000,0050010000</t>
  </si>
  <si>
    <t>5138000000000000,0500010000</t>
  </si>
  <si>
    <t>5138000000000000,1000010000</t>
  </si>
  <si>
    <t>5138000000000000,1500010000</t>
  </si>
  <si>
    <t>5138000000000000,2000010000</t>
  </si>
  <si>
    <t>5138000000000000,3000010000</t>
  </si>
  <si>
    <t>5138000000000000,5000010000</t>
  </si>
  <si>
    <t>5147000000000000,0000010000</t>
  </si>
  <si>
    <t>5147000000000000,0100010000</t>
  </si>
  <si>
    <t>5147000000000000,0500010000</t>
  </si>
  <si>
    <t>5147000000000000,1000010000</t>
  </si>
  <si>
    <t>5147000000000000,1500010000</t>
  </si>
  <si>
    <t>5147000000000000,2000010000</t>
  </si>
  <si>
    <t>5147000000000000,3000010000</t>
  </si>
  <si>
    <t>5147000000000000,5000010000</t>
  </si>
  <si>
    <t>5156000000000000,0000000000</t>
  </si>
  <si>
    <t>5157000000000000,0000000000</t>
  </si>
  <si>
    <t>5158000000000000,0000010000</t>
  </si>
  <si>
    <t>5158000000000000,0050010000</t>
  </si>
  <si>
    <t>5158000000000000,0500010000</t>
  </si>
  <si>
    <t>5158000000000000,1000010000</t>
  </si>
  <si>
    <t>5158000000000000,1500010000</t>
  </si>
  <si>
    <t>5158000000000000,2000010000</t>
  </si>
  <si>
    <t>5158000000000000,3000010000</t>
  </si>
  <si>
    <t>5158000000000000,5000010000</t>
  </si>
  <si>
    <t>5167000000000000,0000000000</t>
  </si>
  <si>
    <t>5168000000000000,0000000000</t>
  </si>
  <si>
    <t>5169000000000000,0000000000</t>
  </si>
  <si>
    <t>5170000000000000,0000000000</t>
  </si>
  <si>
    <t>5171000000000000,0000010000</t>
  </si>
  <si>
    <t>5171000000000000,0050010000</t>
  </si>
  <si>
    <t>5171000000000000,0500010000</t>
  </si>
  <si>
    <t>5171000000000000,1000010000</t>
  </si>
  <si>
    <t>5171000000000000,1500010000</t>
  </si>
  <si>
    <t>5171000000000000,2000010000</t>
  </si>
  <si>
    <t>5171000000000000,3000010000</t>
  </si>
  <si>
    <t>5171000000000000,5000010000</t>
  </si>
  <si>
    <t>5180000000000000,0000010000</t>
  </si>
  <si>
    <t>5180000000000000,0100010000</t>
  </si>
  <si>
    <t>5180000000000000,0500010000</t>
  </si>
  <si>
    <t>5180000000000000,1000010000</t>
  </si>
  <si>
    <t>5180000000000000,1500010000</t>
  </si>
  <si>
    <t>5180000000000000,2000010000</t>
  </si>
  <si>
    <t>5180000000000000,3000010000</t>
  </si>
  <si>
    <t>5180000000000000,5000010000</t>
  </si>
  <si>
    <t>5189000000000000,0000000000</t>
  </si>
  <si>
    <t>5190000000000000,0000000000</t>
  </si>
  <si>
    <t>5191000000000000,0000010000</t>
  </si>
  <si>
    <t>5191000000000000,0050010000</t>
  </si>
  <si>
    <t>5191000000000000,0500010000</t>
  </si>
  <si>
    <t>5191000000000000,1000010000</t>
  </si>
  <si>
    <t>5191000000000000,1500010000</t>
  </si>
  <si>
    <t>5191000000000000,2000010000</t>
  </si>
  <si>
    <t>5191000000000000,3000010000</t>
  </si>
  <si>
    <t>5191000000000000,5000010000</t>
  </si>
  <si>
    <t>5200000000000000,0000000000</t>
  </si>
  <si>
    <t>5201000000000000,0000000000</t>
  </si>
  <si>
    <t>5202000000000000,0000000000</t>
  </si>
  <si>
    <t>5203000000000000,0000000000</t>
  </si>
  <si>
    <t>5204000000000000,0000010000</t>
  </si>
  <si>
    <t>5204000000000000,0050010000</t>
  </si>
  <si>
    <t>5204000000000000,0500010000</t>
  </si>
  <si>
    <t>5204000000000000,1000010000</t>
  </si>
  <si>
    <t>5204000000000000,1500010000</t>
  </si>
  <si>
    <t>5204000000000000,2000010000</t>
  </si>
  <si>
    <t>5204000000000000,3000010000</t>
  </si>
  <si>
    <t>5204000000000000,5000010000</t>
  </si>
  <si>
    <t>5213000000000000,0000010000</t>
  </si>
  <si>
    <t>5213000000000000,0100010000</t>
  </si>
  <si>
    <t>5213000000000000,0500010000</t>
  </si>
  <si>
    <t>5213000000000000,1000010000</t>
  </si>
  <si>
    <t>5213000000000000,1500010000</t>
  </si>
  <si>
    <t>5213000000000000,2000010000</t>
  </si>
  <si>
    <t>5213000000000000,3000010000</t>
  </si>
  <si>
    <t>5213000000000000,5000010000</t>
  </si>
  <si>
    <t>5219000000000000,0000000000</t>
  </si>
  <si>
    <t>5222000000000000,0000000000</t>
  </si>
  <si>
    <t>5223000000000000,0000000000</t>
  </si>
  <si>
    <t>5224000000000000,0000010000</t>
  </si>
  <si>
    <t>5224000000000000,0050010000</t>
  </si>
  <si>
    <t>5224000000000000,0500010000</t>
  </si>
  <si>
    <t>5224000000000000,1000010000</t>
  </si>
  <si>
    <t>5224000000000000,1500010000</t>
  </si>
  <si>
    <t>5224000000000000,2000010000</t>
  </si>
  <si>
    <t>5224000000000000,3000010000</t>
  </si>
  <si>
    <t>5224000000000000,5000010000</t>
  </si>
  <si>
    <t>5230000000000000,0000000000</t>
  </si>
  <si>
    <t>5233000000000000,0000000000</t>
  </si>
  <si>
    <t>5234000000000000,0000000000</t>
  </si>
  <si>
    <t>5235000000000000,0000000000</t>
  </si>
  <si>
    <t>5236000000000000,0000000000</t>
  </si>
  <si>
    <t>5237000000000000,0000010000</t>
  </si>
  <si>
    <t>5237000000000000,0050010000</t>
  </si>
  <si>
    <t>5237000000000000,0500010000</t>
  </si>
  <si>
    <t>5237000000000000,1000010000</t>
  </si>
  <si>
    <t>5237000000000000,1500010000</t>
  </si>
  <si>
    <t>5237000000000000,2000010000</t>
  </si>
  <si>
    <t>5237000000000000,3000010000</t>
  </si>
  <si>
    <t>5237000000000000,5000010000</t>
  </si>
  <si>
    <t>5241000000000000,0000000000</t>
  </si>
  <si>
    <t>5246000000000000,0000010000</t>
  </si>
  <si>
    <t>5246000000000000,0100010000</t>
  </si>
  <si>
    <t>5246000000000000,0500010000</t>
  </si>
  <si>
    <t>5246000000000000,1000010000</t>
  </si>
  <si>
    <t>5246000000000000,1500010000</t>
  </si>
  <si>
    <t>5246000000000000,2000010000</t>
  </si>
  <si>
    <t>5246000000000000,3000010000</t>
  </si>
  <si>
    <t>5246000000000000,5000010000</t>
  </si>
  <si>
    <t>5252000000000000,0000000000</t>
  </si>
  <si>
    <t>5255000000000000,0000000000</t>
  </si>
  <si>
    <t>5256000000000000,0000000000</t>
  </si>
  <si>
    <t>5257000000000000,0000010000</t>
  </si>
  <si>
    <t>5257000000000000,0050010000</t>
  </si>
  <si>
    <t>5257000000000000,0500010000</t>
  </si>
  <si>
    <t>5257000000000000,1000010000</t>
  </si>
  <si>
    <t>5257000000000000,1500010000</t>
  </si>
  <si>
    <t>5257000000000000,2000010000</t>
  </si>
  <si>
    <t>5257000000000000,3000010000</t>
  </si>
  <si>
    <t>5257000000000000,5000010000</t>
  </si>
  <si>
    <t>5263000000000000,0000000000</t>
  </si>
  <si>
    <t>5266000000000000,0000000000</t>
  </si>
  <si>
    <t>5267000000000000,0000000000</t>
  </si>
  <si>
    <t>5268000000000000,0000000000</t>
  </si>
  <si>
    <t>5269000000000000,0000000000</t>
  </si>
  <si>
    <t>5270000000000000,0000010000</t>
  </si>
  <si>
    <t>5270000000000000,0050010000</t>
  </si>
  <si>
    <t>5270000000000000,0500010000</t>
  </si>
  <si>
    <t>5270000000000000,1000010000</t>
  </si>
  <si>
    <t>5270000000000000,1500010000</t>
  </si>
  <si>
    <t>5270000000000000,2000010000</t>
  </si>
  <si>
    <t>5270000000000000,3000010000</t>
  </si>
  <si>
    <t>5270000000000000,5000010000</t>
  </si>
  <si>
    <t>5274000000000000,0000000000</t>
  </si>
  <si>
    <t>5279000000000000,0000010000</t>
  </si>
  <si>
    <t>5279000000000000,0100010000</t>
  </si>
  <si>
    <t>5279000000000000,0500010000</t>
  </si>
  <si>
    <t>5279000000000000,1000010000</t>
  </si>
  <si>
    <t>5279000000000000,1500010000</t>
  </si>
  <si>
    <t>5279000000000000,2000010000</t>
  </si>
  <si>
    <t>5279000000000000,3000010000</t>
  </si>
  <si>
    <t>5279000000000000,5000010000</t>
  </si>
  <si>
    <t>5285000000000000,0000000000</t>
  </si>
  <si>
    <t>5288000000000000,0000000000</t>
  </si>
  <si>
    <t>5289000000000000,0000000000</t>
  </si>
  <si>
    <t>5290000000000000,0000010000</t>
  </si>
  <si>
    <t>5290000000000000,0050010000</t>
  </si>
  <si>
    <t>5290000000000000,0500010000</t>
  </si>
  <si>
    <t>5290000000000000,1000010000</t>
  </si>
  <si>
    <t>5290000000000000,1500010000</t>
  </si>
  <si>
    <t>5290000000000000,2000010000</t>
  </si>
  <si>
    <t>5290000000000000,3000010000</t>
  </si>
  <si>
    <t>5290000000000000,5000010000</t>
  </si>
  <si>
    <t>5296000000000000,0000010000</t>
  </si>
  <si>
    <t>5296000000000000,0050010000</t>
  </si>
  <si>
    <t>5296000000000000,0500010000</t>
  </si>
  <si>
    <t>5296000000000000,1000010000</t>
  </si>
  <si>
    <t>5296000000000000,1500010000</t>
  </si>
  <si>
    <t>5296000000000000,2000010000</t>
  </si>
  <si>
    <t>5296000000000000,3000010000</t>
  </si>
  <si>
    <t>5296000000000000,5000010000</t>
  </si>
  <si>
    <t>5299000000000000,0000000000</t>
  </si>
  <si>
    <t>5300000000000000,0000000000</t>
  </si>
  <si>
    <t>5301000000000000,0000000000</t>
  </si>
  <si>
    <t>5302000000000000,0000000000</t>
  </si>
  <si>
    <t>5303000000000000,0000010000</t>
  </si>
  <si>
    <t>5303000000000000,0050010000</t>
  </si>
  <si>
    <t>5303000000000000,0500010000</t>
  </si>
  <si>
    <t>5303000000000000,1000010000</t>
  </si>
  <si>
    <t>5303000000000000,1500010000</t>
  </si>
  <si>
    <t>5303000000000000,2000010000</t>
  </si>
  <si>
    <t>5303000000000000,3000010000</t>
  </si>
  <si>
    <t>5303000000000000,5000010000</t>
  </si>
  <si>
    <t>5312000000000000,0000010000</t>
  </si>
  <si>
    <t>5312000000000000,0100010000</t>
  </si>
  <si>
    <t>5312000000000000,0500010000</t>
  </si>
  <si>
    <t>5312000000000000,1000010000</t>
  </si>
  <si>
    <t>5312000000000000,1500010000</t>
  </si>
  <si>
    <t>5312000000000000,2000010000</t>
  </si>
  <si>
    <t>5312000000000000,3000010000</t>
  </si>
  <si>
    <t>5312000000000000,5000010000</t>
  </si>
  <si>
    <t>5321000000000000,0000000000</t>
  </si>
  <si>
    <t>5322000000000000,0000000000</t>
  </si>
  <si>
    <t>5323000000000000,0000010000</t>
  </si>
  <si>
    <t>5323000000000000,0050010000</t>
  </si>
  <si>
    <t>5323000000000000,0500010000</t>
  </si>
  <si>
    <t>5323000000000000,1000010000</t>
  </si>
  <si>
    <t>5323000000000000,1500010000</t>
  </si>
  <si>
    <t>5323000000000000,2000010000</t>
  </si>
  <si>
    <t>5323000000000000,3000010000</t>
  </si>
  <si>
    <t>5323000000000000,5000010000</t>
  </si>
  <si>
    <t>5332000000000000,0000000000</t>
  </si>
  <si>
    <t>5333000000000000,0000000000</t>
  </si>
  <si>
    <t>5334000000000000,0000000000</t>
  </si>
  <si>
    <t>5335000000000000,0000000000</t>
  </si>
  <si>
    <t>5336000000000000,0000010000</t>
  </si>
  <si>
    <t>5336000000000000,0050010000</t>
  </si>
  <si>
    <t>5336000000000000,0500010000</t>
  </si>
  <si>
    <t>5336000000000000,1000010000</t>
  </si>
  <si>
    <t>5336000000000000,1500010000</t>
  </si>
  <si>
    <t>5336000000000000,2000010000</t>
  </si>
  <si>
    <t>5336000000000000,3000010000</t>
  </si>
  <si>
    <t>5336000000000000,5000010000</t>
  </si>
  <si>
    <t>5345000000000000,0000010000</t>
  </si>
  <si>
    <t>5345000000000000,0100010000</t>
  </si>
  <si>
    <t>5345000000000000,0500010000</t>
  </si>
  <si>
    <t>5345000000000000,1000010000</t>
  </si>
  <si>
    <t>5345000000000000,1500010000</t>
  </si>
  <si>
    <t>5345000000000000,2000010000</t>
  </si>
  <si>
    <t>5345000000000000,3000010000</t>
  </si>
  <si>
    <t>5345000000000000,5000010000</t>
  </si>
  <si>
    <t>5354000000000000,0000000000</t>
  </si>
  <si>
    <t>5355000000000000,0000000000</t>
  </si>
  <si>
    <t>5356000000000000,0000010000</t>
  </si>
  <si>
    <t>5356000000000000,0050010000</t>
  </si>
  <si>
    <t>5356000000000000,0500010000</t>
  </si>
  <si>
    <t>5356000000000000,1000010000</t>
  </si>
  <si>
    <t>5356000000000000,1500010000</t>
  </si>
  <si>
    <t>5356000000000000,2000010000</t>
  </si>
  <si>
    <t>5356000000000000,3000010000</t>
  </si>
  <si>
    <t>5356000000000000,5000010000</t>
  </si>
  <si>
    <t>5365000000000000,0000000000</t>
  </si>
  <si>
    <t>5366000000000000,0000000000</t>
  </si>
  <si>
    <t>5367000000000000,0000000000</t>
  </si>
  <si>
    <t>5368000000000000,0000000000</t>
  </si>
  <si>
    <t>5369000000000000,0000010000</t>
  </si>
  <si>
    <t>5369000000000000,0050010000</t>
  </si>
  <si>
    <t>5369000000000000,0500010000</t>
  </si>
  <si>
    <t>5369000000000000,1000010000</t>
  </si>
  <si>
    <t>5369000000000000,1500010000</t>
  </si>
  <si>
    <t>5369000000000000,2000010000</t>
  </si>
  <si>
    <t>5369000000000000,3000010000</t>
  </si>
  <si>
    <t>5369000000000000,5000010000</t>
  </si>
  <si>
    <t>5378000000000000,0000010000</t>
  </si>
  <si>
    <t>5378000000000000,0100010000</t>
  </si>
  <si>
    <t>5378000000000000,0500010000</t>
  </si>
  <si>
    <t>5378000000000000,1000010000</t>
  </si>
  <si>
    <t>5378000000000000,1500010000</t>
  </si>
  <si>
    <t>5378000000000000,2000010000</t>
  </si>
  <si>
    <t>5378000000000000,3000010000</t>
  </si>
  <si>
    <t>5378000000000000,5000010000</t>
  </si>
  <si>
    <t>5384000000000000,0000010000</t>
  </si>
  <si>
    <t>5384000000000000,0100010000</t>
  </si>
  <si>
    <t>5384000000000000,0500010000</t>
  </si>
  <si>
    <t>5384000000000000,1000010000</t>
  </si>
  <si>
    <t>5384000000000000,1500010000</t>
  </si>
  <si>
    <t>5384000000000000,2000010000</t>
  </si>
  <si>
    <t>5384000000000000,3000010000</t>
  </si>
  <si>
    <t>5384000000000000,5000010000</t>
  </si>
  <si>
    <t>5387000000000000,0000000000</t>
  </si>
  <si>
    <t>5388000000000000,0000000000</t>
  </si>
  <si>
    <t>5389000000000000,0000010000</t>
  </si>
  <si>
    <t>5389000000000000,0050010000</t>
  </si>
  <si>
    <t>5389000000000000,0500010000</t>
  </si>
  <si>
    <t>5389000000000000,1000010000</t>
  </si>
  <si>
    <t>5389000000000000,1500010000</t>
  </si>
  <si>
    <t>5389000000000000,2000010000</t>
  </si>
  <si>
    <t>5389000000000000,3000010000</t>
  </si>
  <si>
    <t>5389000000000000,5000010000</t>
  </si>
  <si>
    <t>5398000000000000,0000000000</t>
  </si>
  <si>
    <t>5399000000000000,0000000000</t>
  </si>
  <si>
    <t>5400000000000000,0000000000</t>
  </si>
  <si>
    <t>5401000000000000,0000000000</t>
  </si>
  <si>
    <t>5402000000000000,0000010000</t>
  </si>
  <si>
    <t>5402000000000000,0050010000</t>
  </si>
  <si>
    <t>5402000000000000,0500010000</t>
  </si>
  <si>
    <t>5402000000000000,1000010000</t>
  </si>
  <si>
    <t>5402000000000000,1500010000</t>
  </si>
  <si>
    <t>5402000000000000,2000010000</t>
  </si>
  <si>
    <t>5402000000000000,3000010000</t>
  </si>
  <si>
    <t>5402000000000000,5000010000</t>
  </si>
  <si>
    <t>5411000000000000,0000010000</t>
  </si>
  <si>
    <t>5411000000000000,0100010000</t>
  </si>
  <si>
    <t>5411000000000000,0500010000</t>
  </si>
  <si>
    <t>5411000000000000,1000010000</t>
  </si>
  <si>
    <t>5411000000000000,1500010000</t>
  </si>
  <si>
    <t>5411000000000000,2000010000</t>
  </si>
  <si>
    <t>5411000000000000,3000010000</t>
  </si>
  <si>
    <t>5411000000000000,5000010000</t>
  </si>
  <si>
    <t>5420000000000000,0000000000</t>
  </si>
  <si>
    <t>5421000000000000,0000000000</t>
  </si>
  <si>
    <t>5422000000000000,0000010000</t>
  </si>
  <si>
    <t>5422000000000000,0050010000</t>
  </si>
  <si>
    <t>5422000000000000,0500010000</t>
  </si>
  <si>
    <t>5422000000000000,1000010000</t>
  </si>
  <si>
    <t>5422000000000000,1500010000</t>
  </si>
  <si>
    <t>5422000000000000,2000010000</t>
  </si>
  <si>
    <t>5422000000000000,3000010000</t>
  </si>
  <si>
    <t>5422000000000000,5000010000</t>
  </si>
  <si>
    <t>5431000000000000,0000000000</t>
  </si>
  <si>
    <t>5432000000000000,0000000000</t>
  </si>
  <si>
    <t>5433000000000000,0000000000</t>
  </si>
  <si>
    <t>5434000000000000,0000000000</t>
  </si>
  <si>
    <t>5435000000000000,0000010000</t>
  </si>
  <si>
    <t>5435000000000000,0050010000</t>
  </si>
  <si>
    <t>5435000000000000,0500010000</t>
  </si>
  <si>
    <t>5435000000000000,1000010000</t>
  </si>
  <si>
    <t>5435000000000000,1500010000</t>
  </si>
  <si>
    <t>5435000000000000,2000010000</t>
  </si>
  <si>
    <t>5435000000000000,3000010000</t>
  </si>
  <si>
    <t>5435000000000000,5000010000</t>
  </si>
  <si>
    <t>5444000000000000,0000010000</t>
  </si>
  <si>
    <t>5444000000000000,0100010000</t>
  </si>
  <si>
    <t>5444000000000000,0500010000</t>
  </si>
  <si>
    <t>5444000000000000,1000010000</t>
  </si>
  <si>
    <t>5444000000000000,1500010000</t>
  </si>
  <si>
    <t>5444000000000000,2000010000</t>
  </si>
  <si>
    <t>5444000000000000,3000010000</t>
  </si>
  <si>
    <t>5444000000000000,5000010000</t>
  </si>
  <si>
    <t>5453000000000000,0000000000</t>
  </si>
  <si>
    <t>5454000000000000,0000000000</t>
  </si>
  <si>
    <t>5455000000000000,0000010000</t>
  </si>
  <si>
    <t>5455000000000000,0050010000</t>
  </si>
  <si>
    <t>5455000000000000,0500010000</t>
  </si>
  <si>
    <t>5455000000000000,1000010000</t>
  </si>
  <si>
    <t>5455000000000000,1500010000</t>
  </si>
  <si>
    <t>5455000000000000,2000010000</t>
  </si>
  <si>
    <t>5455000000000000,3000010000</t>
  </si>
  <si>
    <t>5455000000000000,5000010000</t>
  </si>
  <si>
    <t>5464000000000000,0000000000</t>
  </si>
  <si>
    <t>5465000000000000,0000000000</t>
  </si>
  <si>
    <t>5466000000000000,0000000000</t>
  </si>
  <si>
    <t>5467000000000000,0000000000</t>
  </si>
  <si>
    <t>5468000000000000,0000010000</t>
  </si>
  <si>
    <t>5468000000000000,0050010000</t>
  </si>
  <si>
    <t>5468000000000000,0500010000</t>
  </si>
  <si>
    <t>5468000000000000,1000010000</t>
  </si>
  <si>
    <t>5468000000000000,1500010000</t>
  </si>
  <si>
    <t>5468000000000000,2000010000</t>
  </si>
  <si>
    <t>5468000000000000,3000010000</t>
  </si>
  <si>
    <t>5468000000000000,5000010000</t>
  </si>
  <si>
    <t>5472000000000000,0000000000</t>
  </si>
  <si>
    <t>5477000000000000,0000010000</t>
  </si>
  <si>
    <t>5477000000000000,0100010000</t>
  </si>
  <si>
    <t>5477000000000000,0500010000</t>
  </si>
  <si>
    <t>5477000000000000,1000010000</t>
  </si>
  <si>
    <t>5477000000000000,1500010000</t>
  </si>
  <si>
    <t>5477000000000000,2000010000</t>
  </si>
  <si>
    <t>5477000000000000,3000010000</t>
  </si>
  <si>
    <t>5477000000000000,5000010000</t>
  </si>
  <si>
    <t>5483000000000000,0000000000</t>
  </si>
  <si>
    <t>5486000000000000,0000000000</t>
  </si>
  <si>
    <t>5487000000000000,0000000000</t>
  </si>
  <si>
    <t>5488000000000000,0000010000</t>
  </si>
  <si>
    <t>5488000000000000,0050010000</t>
  </si>
  <si>
    <t>5488000000000000,0500010000</t>
  </si>
  <si>
    <t>5488000000000000,1000010000</t>
  </si>
  <si>
    <t>5488000000000000,1500010000</t>
  </si>
  <si>
    <t>5488000000000000,2000010000</t>
  </si>
  <si>
    <t>5488000000000000,3000010000</t>
  </si>
  <si>
    <t>5488000000000000,5000010000</t>
  </si>
  <si>
    <t>5494000000000000,0000010000</t>
  </si>
  <si>
    <t>5494000000000000,0050010000</t>
  </si>
  <si>
    <t>5494000000000000,0500010000</t>
  </si>
  <si>
    <t>5494000000000000,1000010000</t>
  </si>
  <si>
    <t>5494000000000000,1500010000</t>
  </si>
  <si>
    <t>5494000000000000,2000010000</t>
  </si>
  <si>
    <t>5494000000000000,3000010000</t>
  </si>
  <si>
    <t>5494000000000000,5000010000</t>
  </si>
  <si>
    <t>5497000000000000,0000000000</t>
  </si>
  <si>
    <t>5498000000000000,0000000000</t>
  </si>
  <si>
    <t>5499000000000000,0000000000</t>
  </si>
  <si>
    <t>5500000000000000,0000000000</t>
  </si>
  <si>
    <t>5501000000000000,0000010000</t>
  </si>
  <si>
    <t>5501000000000000,0050010000</t>
  </si>
  <si>
    <t>5501000000000000,0500010000</t>
  </si>
  <si>
    <t>5501000000000000,1000010000</t>
  </si>
  <si>
    <t>5501000000000000,1500010000</t>
  </si>
  <si>
    <t>5501000000000000,2000010000</t>
  </si>
  <si>
    <t>5501000000000000,3000010000</t>
  </si>
  <si>
    <t>5501000000000000,5000010000</t>
  </si>
  <si>
    <t>5510000000000000,0000010000</t>
  </si>
  <si>
    <t>5510000000000000,0100010000</t>
  </si>
  <si>
    <t>5510000000000000,0500010000</t>
  </si>
  <si>
    <t>5510000000000000,1000010000</t>
  </si>
  <si>
    <t>5510000000000000,1500010000</t>
  </si>
  <si>
    <t>5510000000000000,2000010000</t>
  </si>
  <si>
    <t>5510000000000000,3000010000</t>
  </si>
  <si>
    <t>5510000000000000,5000010000</t>
  </si>
  <si>
    <t>5519000000000000,0000000000</t>
  </si>
  <si>
    <t>5520000000000000,0000000000</t>
  </si>
  <si>
    <t>5521000000000000,0000010000</t>
  </si>
  <si>
    <t>5521000000000000,0050010000</t>
  </si>
  <si>
    <t>5521000000000000,0500010000</t>
  </si>
  <si>
    <t>5521000000000000,1000010000</t>
  </si>
  <si>
    <t>5521000000000000,1500010000</t>
  </si>
  <si>
    <t>5521000000000000,2000010000</t>
  </si>
  <si>
    <t>5521000000000000,3000010000</t>
  </si>
  <si>
    <t>5521000000000000,5000010000</t>
  </si>
  <si>
    <t>5530000000000000,0000000000</t>
  </si>
  <si>
    <t>5531000000000000,0000000000</t>
  </si>
  <si>
    <t>5532000000000000,0000000000</t>
  </si>
  <si>
    <t>5533000000000000,0000000000</t>
  </si>
  <si>
    <t>5534000000000000,0000010000</t>
  </si>
  <si>
    <t>5534000000000000,0050010000</t>
  </si>
  <si>
    <t>5534000000000000,0500010000</t>
  </si>
  <si>
    <t>5534000000000000,1000010000</t>
  </si>
  <si>
    <t>5534000000000000,1500010000</t>
  </si>
  <si>
    <t>5534000000000000,2000010000</t>
  </si>
  <si>
    <t>5534000000000000,3000010000</t>
  </si>
  <si>
    <t>5534000000000000,5000010000</t>
  </si>
  <si>
    <t>5543000000000000,0000010000</t>
  </si>
  <si>
    <t>5543000000000000,0100010000</t>
  </si>
  <si>
    <t>5543000000000000,0500010000</t>
  </si>
  <si>
    <t>5543000000000000,1000010000</t>
  </si>
  <si>
    <t>5543000000000000,1500010000</t>
  </si>
  <si>
    <t>5543000000000000,2000010000</t>
  </si>
  <si>
    <t>5543000000000000,3000010000</t>
  </si>
  <si>
    <t>5543000000000000,5000010000</t>
  </si>
  <si>
    <t>5552000000000000,0000000000</t>
  </si>
  <si>
    <t>5553000000000000,0000000000</t>
  </si>
  <si>
    <t>5554000000000000,0000010000</t>
  </si>
  <si>
    <t>5554000000000000,0050010000</t>
  </si>
  <si>
    <t>5554000000000000,0500010000</t>
  </si>
  <si>
    <t>5554000000000000,1000010000</t>
  </si>
  <si>
    <t>5554000000000000,1500010000</t>
  </si>
  <si>
    <t>5554000000000000,2000010000</t>
  </si>
  <si>
    <t>5554000000000000,3000010000</t>
  </si>
  <si>
    <t>5554000000000000,5000010000</t>
  </si>
  <si>
    <t>5563000000000000,0000000000</t>
  </si>
  <si>
    <t>5564000000000000,0000000000</t>
  </si>
  <si>
    <t>5565000000000000,0000000000</t>
  </si>
  <si>
    <t>5566000000000000,0000000000</t>
  </si>
  <si>
    <t>5567000000000000,0000010000</t>
  </si>
  <si>
    <t>5567000000000000,0050010000</t>
  </si>
  <si>
    <t>5567000000000000,0500010000</t>
  </si>
  <si>
    <t>5567000000000000,1000010000</t>
  </si>
  <si>
    <t>5567000000000000,1500010000</t>
  </si>
  <si>
    <t>5567000000000000,2000010000</t>
  </si>
  <si>
    <t>5567000000000000,3000010000</t>
  </si>
  <si>
    <t>5567000000000000,5000010000</t>
  </si>
  <si>
    <t>5576000000000000,0000010000</t>
  </si>
  <si>
    <t>5576000000000000,0100010000</t>
  </si>
  <si>
    <t>5576000000000000,0500010000</t>
  </si>
  <si>
    <t>5576000000000000,1000010000</t>
  </si>
  <si>
    <t>5576000000000000,1500010000</t>
  </si>
  <si>
    <t>5576000000000000,2000010000</t>
  </si>
  <si>
    <t>5576000000000000,3000010000</t>
  </si>
  <si>
    <t>5576000000000000,5000010000</t>
  </si>
  <si>
    <t>5582000000000000,0000000000</t>
  </si>
  <si>
    <t>5585000000000000,0000000000</t>
  </si>
  <si>
    <t>5586000000000000,0000000000</t>
  </si>
  <si>
    <t>5587000000000000,0000010000</t>
  </si>
  <si>
    <t>5587000000000000,0050010000</t>
  </si>
  <si>
    <t>5587000000000000,0500010000</t>
  </si>
  <si>
    <t>5587000000000000,1000010000</t>
  </si>
  <si>
    <t>5587000000000000,1500010000</t>
  </si>
  <si>
    <t>5587000000000000,2000010000</t>
  </si>
  <si>
    <t>5587000000000000,3000010000</t>
  </si>
  <si>
    <t>5587000000000000,5000010000</t>
  </si>
  <si>
    <t>5593000000000000,0000000000</t>
  </si>
  <si>
    <t>5596000000000000,0000000000</t>
  </si>
  <si>
    <t>5597000000000000,0000000000</t>
  </si>
  <si>
    <t>5598000000000000,0000000000</t>
  </si>
  <si>
    <t>5599000000000000,0000000000</t>
  </si>
  <si>
    <t>5600000000000000,0000010000</t>
  </si>
  <si>
    <t>5600000000000000,0050010000</t>
  </si>
  <si>
    <t>5600000000000000,0500010000</t>
  </si>
  <si>
    <t>5600000000000000,1000010000</t>
  </si>
  <si>
    <t>5600000000000000,1500010000</t>
  </si>
  <si>
    <t>5600000000000000,2000010000</t>
  </si>
  <si>
    <t>5600000000000000,3000010000</t>
  </si>
  <si>
    <t>5600000000000000,5000010000</t>
  </si>
  <si>
    <t>5604000000000000,0000000000</t>
  </si>
  <si>
    <t>5609000000000000,0000010000</t>
  </si>
  <si>
    <t>5609000000000000,0100010000</t>
  </si>
  <si>
    <t>5609000000000000,0500010000</t>
  </si>
  <si>
    <t>5609000000000000,1000010000</t>
  </si>
  <si>
    <t>5609000000000000,1500010000</t>
  </si>
  <si>
    <t>5609000000000000,2000010000</t>
  </si>
  <si>
    <t>5609000000000000,3000010000</t>
  </si>
  <si>
    <t>5609000000000000,5000010000</t>
  </si>
  <si>
    <t>5615000000000000,0000000000</t>
  </si>
  <si>
    <t>5618000000000000,0000000000</t>
  </si>
  <si>
    <t>5619000000000000,0000000000</t>
  </si>
  <si>
    <t>5620000000000000,0000010000</t>
  </si>
  <si>
    <t>5620000000000000,0050010000</t>
  </si>
  <si>
    <t>5620000000000000,0500010000</t>
  </si>
  <si>
    <t>5620000000000000,1000010000</t>
  </si>
  <si>
    <t>5620000000000000,1500010000</t>
  </si>
  <si>
    <t>5620000000000000,2000010000</t>
  </si>
  <si>
    <t>5620000000000000,3000010000</t>
  </si>
  <si>
    <t>5620000000000000,5000010000</t>
  </si>
  <si>
    <t>5626000000000000,0000010000</t>
  </si>
  <si>
    <t>5626000000000000,0050010000</t>
  </si>
  <si>
    <t>5626000000000000,0500010000</t>
  </si>
  <si>
    <t>5626000000000000,1000010000</t>
  </si>
  <si>
    <t>5626000000000000,1500010000</t>
  </si>
  <si>
    <t>5626000000000000,2000010000</t>
  </si>
  <si>
    <t>5626000000000000,3000010000</t>
  </si>
  <si>
    <t>5626000000000000,5000010000</t>
  </si>
  <si>
    <t>5629000000000000,0000000000</t>
  </si>
  <si>
    <t>5630000000000000,0000000000</t>
  </si>
  <si>
    <t>5631000000000000,0000000000</t>
  </si>
  <si>
    <t>5632000000000000,0000000000</t>
  </si>
  <si>
    <t>5633000000000000,0000010000</t>
  </si>
  <si>
    <t>5633000000000000,0050010000</t>
  </si>
  <si>
    <t>5633000000000000,0500010000</t>
  </si>
  <si>
    <t>5633000000000000,1000010000</t>
  </si>
  <si>
    <t>5633000000000000,1500010000</t>
  </si>
  <si>
    <t>5633000000000000,2000010000</t>
  </si>
  <si>
    <t>5633000000000000,3000010000</t>
  </si>
  <si>
    <t>5633000000000000,5000010000</t>
  </si>
  <si>
    <t>5642000000000000,0000010000</t>
  </si>
  <si>
    <t>5642000000000000,0100010000</t>
  </si>
  <si>
    <t>5642000000000000,0500010000</t>
  </si>
  <si>
    <t>5642000000000000,1000010000</t>
  </si>
  <si>
    <t>5642000000000000,1500010000</t>
  </si>
  <si>
    <t>5642000000000000,2000010000</t>
  </si>
  <si>
    <t>5642000000000000,3000010000</t>
  </si>
  <si>
    <t>5642000000000000,5000010000</t>
  </si>
  <si>
    <t>5651000000000000,0000000000</t>
  </si>
  <si>
    <t>5652000000000000,0000000000</t>
  </si>
  <si>
    <t>5653000000000000,0000010000</t>
  </si>
  <si>
    <t>5653000000000000,0050010000</t>
  </si>
  <si>
    <t>5653000000000000,0500010000</t>
  </si>
  <si>
    <t>5653000000000000,1000010000</t>
  </si>
  <si>
    <t>5653000000000000,1500010000</t>
  </si>
  <si>
    <t>5653000000000000,2000010000</t>
  </si>
  <si>
    <t>5653000000000000,3000010000</t>
  </si>
  <si>
    <t>5653000000000000,5000010000</t>
  </si>
  <si>
    <t>5662000000000000,0000000000</t>
  </si>
  <si>
    <t>5663000000000000,0000000000</t>
  </si>
  <si>
    <t>5664000000000000,0000010000</t>
  </si>
  <si>
    <t>5664000000000000,0100010000</t>
  </si>
  <si>
    <t>5664000000000000,0500010000</t>
  </si>
  <si>
    <t>5664000000000000,1000010000</t>
  </si>
  <si>
    <t>5664000000000000,1500010000</t>
  </si>
  <si>
    <t>5664000000000000,2000010000</t>
  </si>
  <si>
    <t>5664000000000000,3000010000</t>
  </si>
  <si>
    <t>5664000000000000,5000010000</t>
  </si>
  <si>
    <t>5673000000000000,0000000000</t>
  </si>
  <si>
    <t>5677000000000000,0000010000</t>
  </si>
  <si>
    <t>5677000000000000,0100010000</t>
  </si>
  <si>
    <t>5677000000000000,0500010000</t>
  </si>
  <si>
    <t>5677000000000000,1000010000</t>
  </si>
  <si>
    <t>5677000000000000,1500010000</t>
  </si>
  <si>
    <t>5677000000000000,2000010000</t>
  </si>
  <si>
    <t>5677000000000000,3000010000</t>
  </si>
  <si>
    <t>5677000000000000,5000010000</t>
  </si>
  <si>
    <t>5685000000000000,0000000000</t>
  </si>
  <si>
    <t>5686000000000000,0000000000</t>
  </si>
  <si>
    <t>5687000000000000,0000010000</t>
  </si>
  <si>
    <t>5687000000000000,0050010000</t>
  </si>
  <si>
    <t>5687000000000000,0500010000</t>
  </si>
  <si>
    <t>5687000000000000,1000010000</t>
  </si>
  <si>
    <t>5687000000000000,1500010000</t>
  </si>
  <si>
    <t>5687000000000000,2000010000</t>
  </si>
  <si>
    <t>5687000000000000,3000010000</t>
  </si>
  <si>
    <t>5687000000000000,5000010000</t>
  </si>
  <si>
    <t>5695000000000000,0000000000</t>
  </si>
  <si>
    <t>5696000000000000,0000000000</t>
  </si>
  <si>
    <t>5697000000000000,0000000000</t>
  </si>
  <si>
    <t>5698000000000000,0000000000</t>
  </si>
  <si>
    <t>5699000000000000,0000010000</t>
  </si>
  <si>
    <t>5699000000000000,0050010000</t>
  </si>
  <si>
    <t>5699000000000000,0500010000</t>
  </si>
  <si>
    <t>5699000000000000,1000010000</t>
  </si>
  <si>
    <t>5699000000000000,1500010000</t>
  </si>
  <si>
    <t>5699000000000000,2000010000</t>
  </si>
  <si>
    <t>5699000000000000,3000010000</t>
  </si>
  <si>
    <t>5699000000000000,5000010000</t>
  </si>
  <si>
    <t>5707000000000000,0000010000</t>
  </si>
  <si>
    <t>5707000000000000,0100010000</t>
  </si>
  <si>
    <t>5707000000000000,0500010000</t>
  </si>
  <si>
    <t>5707000000000000,1000010000</t>
  </si>
  <si>
    <t>5707000000000000,1500010000</t>
  </si>
  <si>
    <t>5707000000000000,2000010000</t>
  </si>
  <si>
    <t>5707000000000000,3000010000</t>
  </si>
  <si>
    <t>5707000000000000,5000010000</t>
  </si>
  <si>
    <t>5713000000000000,0000000000</t>
  </si>
  <si>
    <t>5714000000000000,0000000000</t>
  </si>
  <si>
    <t>5715000000000000,0000000000</t>
  </si>
  <si>
    <t>5716000000000000,0000010000</t>
  </si>
  <si>
    <t>5716000000000000,0100010000</t>
  </si>
  <si>
    <t>5716000000000000,0500010000</t>
  </si>
  <si>
    <t>5716000000000000,1000010000</t>
  </si>
  <si>
    <t>5716000000000000,1500010000</t>
  </si>
  <si>
    <t>5716000000000000,2000010000</t>
  </si>
  <si>
    <t>5716000000000000,3000010000</t>
  </si>
  <si>
    <t>5716000000000000,5000010000</t>
  </si>
  <si>
    <t>5724000000000000,0000010000</t>
  </si>
  <si>
    <t>5724000000000000,0100010000</t>
  </si>
  <si>
    <t>5724000000000000,0500010000</t>
  </si>
  <si>
    <t>5724000000000000,1000010000</t>
  </si>
  <si>
    <t>5724000000000000,1500010000</t>
  </si>
  <si>
    <t>5724000000000000,2000010000</t>
  </si>
  <si>
    <t>5724000000000000,3000010000</t>
  </si>
  <si>
    <t>5724000000000000,5000010000</t>
  </si>
  <si>
    <t>5732000000000000,0000000000</t>
  </si>
  <si>
    <t>5733000000000000,0000000000</t>
  </si>
  <si>
    <t>5734000000000000,0000000000</t>
  </si>
  <si>
    <t>5735000000000000,0000000000</t>
  </si>
  <si>
    <t>5736000000000000,0000010000</t>
  </si>
  <si>
    <t>5736000000000000,0100010000</t>
  </si>
  <si>
    <t>5736000000000000,0500010000</t>
  </si>
  <si>
    <t>5736000000000000,1000010000</t>
  </si>
  <si>
    <t>5736000000000000,1500010000</t>
  </si>
  <si>
    <t>5736000000000000,2000010000</t>
  </si>
  <si>
    <t>5736000000000000,3000010000</t>
  </si>
  <si>
    <t>5736000000000000,5000010000</t>
  </si>
  <si>
    <t>5744000000000000,0000000000</t>
  </si>
  <si>
    <t>5745000000000000,0000000000</t>
  </si>
  <si>
    <t>5746000000000000,0000010000</t>
  </si>
  <si>
    <t>5746000000000000,0100010000</t>
  </si>
  <si>
    <t>5746000000000000,0500010000</t>
  </si>
  <si>
    <t>5746000000000000,1000010000</t>
  </si>
  <si>
    <t>5746000000000000,1500010000</t>
  </si>
  <si>
    <t>5746000000000000,2000010000</t>
  </si>
  <si>
    <t>5746000000000000,3000010000</t>
  </si>
  <si>
    <t>5746000000000000,5000010000</t>
  </si>
  <si>
    <t>5754000000000000,0000000000</t>
  </si>
  <si>
    <t>5755000000000000,0000000000</t>
  </si>
  <si>
    <t>5756000000000000,0000000000</t>
  </si>
  <si>
    <t>5757000000000000,0000000000</t>
  </si>
  <si>
    <t>5758000000000000,0000000000</t>
  </si>
  <si>
    <t>5759000000000000,0000000000</t>
  </si>
  <si>
    <t>5760000000000000,0000000000</t>
  </si>
  <si>
    <t>5761000000000000,0000000000</t>
  </si>
  <si>
    <t>5762000000000000,0000000000</t>
  </si>
  <si>
    <t>5763000000000000,0000000000</t>
  </si>
  <si>
    <t>5764000000000000,0000000000</t>
  </si>
  <si>
    <t>5765000000000000,0000000000</t>
  </si>
  <si>
    <t>5766000000000000,0000000000</t>
  </si>
  <si>
    <t>5767000000000000,0000000000</t>
  </si>
  <si>
    <t>5768000000000000,0000000000</t>
  </si>
  <si>
    <t>5769000000000000,0000000000</t>
  </si>
  <si>
    <t>5770000000000000,0000000000</t>
  </si>
  <si>
    <t>5771000000000000,0000000000</t>
  </si>
  <si>
    <t>5772000000000000,0000010000</t>
  </si>
  <si>
    <t>5772000000000000,0300010000</t>
  </si>
  <si>
    <t>5772000000000000,0500010000</t>
  </si>
  <si>
    <t>5772000000000000,1000010000</t>
  </si>
  <si>
    <t>5772000000000000,1500010000</t>
  </si>
  <si>
    <t>5772000000000000,2000010000</t>
  </si>
  <si>
    <t>5772000000000000,3000010000</t>
  </si>
  <si>
    <t>5772000000000000,5000010000</t>
  </si>
  <si>
    <t>5780000000000000,0000000000</t>
  </si>
  <si>
    <t>5781000000000000,0000000000</t>
  </si>
  <si>
    <t>5782000000000000,0000000000</t>
  </si>
  <si>
    <t>5783000000000000,0000000000</t>
  </si>
  <si>
    <t>5784000000000000,0000000000</t>
  </si>
  <si>
    <t>5785000000000000,0000000000</t>
  </si>
  <si>
    <t>5786000000000000,0000010000</t>
  </si>
  <si>
    <t>5786000000000001,0000010000</t>
  </si>
  <si>
    <t>5786000000000002,0000010000</t>
  </si>
  <si>
    <t>5789000000000000,0000000000</t>
  </si>
  <si>
    <t>5789000000000000,2500010000</t>
  </si>
  <si>
    <t>5789000000000000,5000010000</t>
  </si>
  <si>
    <t>5790000000000000,0000000000</t>
  </si>
  <si>
    <t>5791000000000000,0000000000</t>
  </si>
  <si>
    <t>5792000000000000,0000000000</t>
  </si>
  <si>
    <t>5793000000000000,0000000000</t>
  </si>
  <si>
    <t>5794000000000000,0000000000</t>
  </si>
  <si>
    <t>5795000000000000,0000000000</t>
  </si>
  <si>
    <t>5796000000000000,0000000000</t>
  </si>
  <si>
    <t>5797000000000000,0000000000</t>
  </si>
  <si>
    <t>5798000000000000,0000000000</t>
  </si>
  <si>
    <t>5799000000000000,0000000000</t>
  </si>
  <si>
    <t>5800000000000000,0000000000</t>
  </si>
  <si>
    <t>5801000000000000,0000000000</t>
  </si>
  <si>
    <t>5802000000000000,0000000000</t>
  </si>
  <si>
    <t>5803000000000000,0000000000</t>
  </si>
  <si>
    <t>5804000000000000,0000000000</t>
  </si>
  <si>
    <t>5805000000000000,0000000000</t>
  </si>
  <si>
    <t>5806000000000000,0000000000</t>
  </si>
  <si>
    <t>5807000000000000,0000010000</t>
  </si>
  <si>
    <t>5807000000000002,0000010000</t>
  </si>
  <si>
    <t>5807000000000007,0000010000</t>
  </si>
  <si>
    <t>5807000000000010,0000010000</t>
  </si>
  <si>
    <t>5811000000000000,0000010000</t>
  </si>
  <si>
    <t>5811000000000000,0100010000</t>
  </si>
  <si>
    <t>5811000000000000,0300010000</t>
  </si>
  <si>
    <t>5811000000000000,0500010000</t>
  </si>
  <si>
    <t>5811000000000000,1000010000</t>
  </si>
  <si>
    <t>5811000000000000,2000010000</t>
  </si>
  <si>
    <t>5811000000000000,4000010000</t>
  </si>
  <si>
    <t>5816000000000000,0000010000</t>
  </si>
  <si>
    <t>5816000000000000,1000010000</t>
  </si>
  <si>
    <t>5816000000000000,2000010000</t>
  </si>
  <si>
    <t>5816000000000000,3000010000</t>
  </si>
  <si>
    <t>5816000000000000,5000010000</t>
  </si>
  <si>
    <t>5820000000000000,0000010000</t>
  </si>
  <si>
    <t>5820000000000000,1000010000</t>
  </si>
  <si>
    <t>5820000000000000,2000010000</t>
  </si>
  <si>
    <t>5820000000000000,3000010000</t>
  </si>
  <si>
    <t>5820000000000000,5000010000</t>
  </si>
  <si>
    <t>5824000000000000,0000010000</t>
  </si>
  <si>
    <t>5824000000000000,1000010000</t>
  </si>
  <si>
    <t>5824000000000000,2000010000</t>
  </si>
  <si>
    <t>5824000000000000,3000010000</t>
  </si>
  <si>
    <t>5824000000000000,5000010000</t>
  </si>
  <si>
    <t>5828000000000000,0000010000</t>
  </si>
  <si>
    <t>5828000000000000,2000010000</t>
  </si>
  <si>
    <t>5828000000000000,5000010000</t>
  </si>
  <si>
    <t>5829000000000000,0000010000</t>
  </si>
  <si>
    <t>5829000000000000,2000010000</t>
  </si>
  <si>
    <t>5829000000000000,5000010000</t>
  </si>
  <si>
    <t>5830000000000000,0000010000</t>
  </si>
  <si>
    <t>5830000000000000,2000010000</t>
  </si>
  <si>
    <t>5830000000000000,5000010000</t>
  </si>
  <si>
    <t>5831000000000000,0000010000</t>
  </si>
  <si>
    <t>5831000000000000,1000010000</t>
  </si>
  <si>
    <t>5831000000000000,2000010000</t>
  </si>
  <si>
    <t>5831000000000000,3000010000</t>
  </si>
  <si>
    <t>5831000000000000,5000010000</t>
  </si>
  <si>
    <t>5835000000000000,0000010000</t>
  </si>
  <si>
    <t>5835000000000000,1000010000</t>
  </si>
  <si>
    <t>5835000000000000,2000010000</t>
  </si>
  <si>
    <t>5835000000000000,3000010000</t>
  </si>
  <si>
    <t>5835000000000000,5000010000</t>
  </si>
  <si>
    <t>5839000000000000,0000010000</t>
  </si>
  <si>
    <t>5839000000000000,1000010000</t>
  </si>
  <si>
    <t>5839000000000000,2000010000</t>
  </si>
  <si>
    <t>5839000000000000,3000010000</t>
  </si>
  <si>
    <t>5839000000000000,5000010000</t>
  </si>
  <si>
    <t>5840000000000000,0000010000</t>
  </si>
  <si>
    <t>5840000000000000,2500010000</t>
  </si>
  <si>
    <t>5840000000000000,4000010000</t>
  </si>
  <si>
    <t>5840000000000000,5000010000</t>
  </si>
  <si>
    <t>5844000000000000,0000010000</t>
  </si>
  <si>
    <t>5844000000000000,2000010000</t>
  </si>
  <si>
    <t>5844000000000000,3000010000</t>
  </si>
  <si>
    <t>5844000000000000,4000010000</t>
  </si>
  <si>
    <t>5847000000000000,5000010000</t>
  </si>
  <si>
    <t>5848000000000000,0000010000</t>
  </si>
  <si>
    <t>5848000000000001,0000010000</t>
  </si>
  <si>
    <t>5848000000000002,0000010000</t>
  </si>
  <si>
    <t>5851000000000000,0000000000</t>
  </si>
  <si>
    <t>5852000000000000,0000000000</t>
  </si>
  <si>
    <t>5853000000000000,0000000000</t>
  </si>
  <si>
    <t>5854000000000000,0000000000</t>
  </si>
  <si>
    <t>5855000000000000,0000000000</t>
  </si>
  <si>
    <t>5856000000000000,0000010000</t>
  </si>
  <si>
    <t>5856000000000000,1000010000</t>
  </si>
  <si>
    <t>5856000000000000,3000010000</t>
  </si>
  <si>
    <t>5856000000000000,5000010000</t>
  </si>
  <si>
    <t>5860000000000000,0000010000</t>
  </si>
  <si>
    <t>5860000000000000,2000010000</t>
  </si>
  <si>
    <t>5860000000000000,5000010000</t>
  </si>
  <si>
    <t>5860000000000001,0000010000</t>
  </si>
  <si>
    <t>5860000000000001,5000010000</t>
  </si>
  <si>
    <t>5860000000000002,5000010000</t>
  </si>
  <si>
    <t>5865000000000000,0000000000</t>
  </si>
  <si>
    <t>5866000000000000,0000000000</t>
  </si>
  <si>
    <t>5867000000000000,0000000000</t>
  </si>
  <si>
    <t>5868000000000000,0000010000</t>
  </si>
  <si>
    <t>5868000000000000,2000010000</t>
  </si>
  <si>
    <t>5868000000000000,5000010000</t>
  </si>
  <si>
    <t>5868000000000001,0000010000</t>
  </si>
  <si>
    <t>5868000000000001,5000010000</t>
  </si>
  <si>
    <t>5868000000000002,5000010000</t>
  </si>
  <si>
    <t>5873000000000000,0000000000</t>
  </si>
  <si>
    <t>5874000000000000,0000000000</t>
  </si>
  <si>
    <t>5875000000000000,0000010000</t>
  </si>
  <si>
    <t>5875000000000000,1000010000</t>
  </si>
  <si>
    <t>5875000000000000,2000010000</t>
  </si>
  <si>
    <t>5875000000000000,4500010000</t>
  </si>
  <si>
    <t>5875000000000000,6000010000</t>
  </si>
  <si>
    <t>5880000000000000,0000000000</t>
  </si>
  <si>
    <t>5881000000000001,0000000000</t>
  </si>
  <si>
    <t>5881000000000003,0000000000</t>
  </si>
  <si>
    <t>5881000000000006,0000000000</t>
  </si>
  <si>
    <t>5881000000000010,0000000000</t>
  </si>
  <si>
    <t>5881000000000021,0000000000</t>
  </si>
  <si>
    <t>5882000000000000,0000000000</t>
  </si>
  <si>
    <t>5883000000000000,0000000000</t>
  </si>
  <si>
    <t>5884000000000000,0000000000</t>
  </si>
  <si>
    <t>5885000000000000,0000010000</t>
  </si>
  <si>
    <t>5885000000000000,1000010000</t>
  </si>
  <si>
    <t>5885000000000000,2500010000</t>
  </si>
  <si>
    <t>5885000000000000,4500010000</t>
  </si>
  <si>
    <t>5885000000000000,6500010000</t>
  </si>
  <si>
    <t>5885000000000001,0000010000</t>
  </si>
  <si>
    <t>5885000000000002,0000010000</t>
  </si>
  <si>
    <t>5885000000000005,0000010000</t>
  </si>
  <si>
    <t>5890000000000000,0000000000</t>
  </si>
  <si>
    <t>5891000000000000,0000000000</t>
  </si>
  <si>
    <t>5892000000000000,0000000000</t>
  </si>
  <si>
    <t>5893000000000000,0000000000</t>
  </si>
  <si>
    <t>5894000000000000,0000000000</t>
  </si>
  <si>
    <t>5895000000000000,0000000000</t>
  </si>
  <si>
    <t>5896000000000000,0000000000</t>
  </si>
  <si>
    <t>5897000000000000,0000000000</t>
  </si>
  <si>
    <t>5898000000000000,0000000000</t>
  </si>
  <si>
    <t>5899000000000000,0000000000</t>
  </si>
  <si>
    <t>5904000000000000,0000000000</t>
  </si>
  <si>
    <t>5905000000000000,0000000000</t>
  </si>
  <si>
    <t>5906000000000000,0000000000</t>
  </si>
  <si>
    <t>5907000000000000,0000000000</t>
  </si>
  <si>
    <t>5908000000000000,0000010000</t>
  </si>
  <si>
    <t>5908000000000000,1000010000</t>
  </si>
  <si>
    <t>5908000000000000,2500010000</t>
  </si>
  <si>
    <t>5908000000000000,4000010000</t>
  </si>
  <si>
    <t>5908000000000000,5000010000</t>
  </si>
  <si>
    <t>5910000000000000,0000000000</t>
  </si>
  <si>
    <t>5914000000000000,0000000000</t>
  </si>
  <si>
    <t>5915000000000000,0000010000</t>
  </si>
  <si>
    <t>5915000000000000,1000010000</t>
  </si>
  <si>
    <t>5915000000000000,3000010000</t>
  </si>
  <si>
    <t>5918000000000000,0000000000</t>
  </si>
  <si>
    <t>5919000000000000,0000000000</t>
  </si>
  <si>
    <t>5920000000000000,0000010000</t>
  </si>
  <si>
    <t>5920000000000000,0500010000</t>
  </si>
  <si>
    <t>5920000000000000,1000010000</t>
  </si>
  <si>
    <t>5920000000000000,2000010000</t>
  </si>
  <si>
    <t>5920000000000000,3000010000</t>
  </si>
  <si>
    <t>5921000000000000,0000000000</t>
  </si>
  <si>
    <t>5922000000000000,0000000000</t>
  </si>
  <si>
    <t>5923000000000000,0000000000</t>
  </si>
  <si>
    <t>5924000000000000,0000000000</t>
  </si>
  <si>
    <t>5925000000000000,0000000000</t>
  </si>
  <si>
    <t>5926000000000000,0000000000</t>
  </si>
  <si>
    <t>5927000000000000,0000000000</t>
  </si>
  <si>
    <t>5928000000000000,0000000000</t>
  </si>
  <si>
    <t>5929000000000000,0000010000</t>
  </si>
  <si>
    <t>5929000000000000,3000010000</t>
  </si>
  <si>
    <t>5929000000000000,6000010000</t>
  </si>
  <si>
    <t>5930000000000000,0000010000</t>
  </si>
  <si>
    <t>5930000000000000,3000010000</t>
  </si>
  <si>
    <t>5930000000000000,6000010000</t>
  </si>
  <si>
    <t>5931000000000000,0000010000</t>
  </si>
  <si>
    <t>5931000000000000,0500010000</t>
  </si>
  <si>
    <t>5931000000000000,3000010000</t>
  </si>
  <si>
    <t>5931000000000000,6000010000</t>
  </si>
  <si>
    <t>5935000000000000,0000010000</t>
  </si>
  <si>
    <t>5935000000000000,0100010000</t>
  </si>
  <si>
    <t>5935000000000000,0500010000</t>
  </si>
  <si>
    <t>5935000000000000,1000010000</t>
  </si>
  <si>
    <t>5935000000000000,1500010000</t>
  </si>
  <si>
    <t>5935000000000000,2000010000</t>
  </si>
  <si>
    <t>5935000000000000,3000010000</t>
  </si>
  <si>
    <t>5935000000000000,5000010000</t>
  </si>
  <si>
    <t>5941000000000000,0000000000</t>
  </si>
  <si>
    <t>5944000000000000,0000000000</t>
  </si>
  <si>
    <t>5945000000000000,0000000000</t>
  </si>
  <si>
    <t>5946000000000000,0000010000</t>
  </si>
  <si>
    <t>5946000000000000,0050010000</t>
  </si>
  <si>
    <t>5946000000000000,0500010000</t>
  </si>
  <si>
    <t>5946000000000000,1000010000</t>
  </si>
  <si>
    <t>5946000000000000,1500010000</t>
  </si>
  <si>
    <t>5946000000000000,2000010000</t>
  </si>
  <si>
    <t>5946000000000000,3000010000</t>
  </si>
  <si>
    <t>5946000000000000,5000010000</t>
  </si>
  <si>
    <t>5947000000000000,0000000000</t>
  </si>
  <si>
    <t>5948000000000000,0000000000</t>
  </si>
  <si>
    <t>5949000000000000,0000010000</t>
  </si>
  <si>
    <t>5949000000000000,0100010000</t>
  </si>
  <si>
    <t>5949000000000000,0500010000</t>
  </si>
  <si>
    <t>5949000000000000,1000010000</t>
  </si>
  <si>
    <t>5949000000000000,1500010000</t>
  </si>
  <si>
    <t>5949000000000000,2000010000</t>
  </si>
  <si>
    <t>5949000000000000,3000010000</t>
  </si>
  <si>
    <t>5949000000000000,5000010000</t>
  </si>
  <si>
    <t>5952000000000000,0000000000</t>
  </si>
  <si>
    <t>5958000000000000,0000000000</t>
  </si>
  <si>
    <t>5959000000000000,0000000000</t>
  </si>
  <si>
    <t>5960000000000000,0000010000</t>
  </si>
  <si>
    <t>5960000000000000,0050010000</t>
  </si>
  <si>
    <t>5960000000000000,0500010000</t>
  </si>
  <si>
    <t>5960000000000000,1000010000</t>
  </si>
  <si>
    <t>5960000000000000,1500010000</t>
  </si>
  <si>
    <t>5960000000000000,2000010000</t>
  </si>
  <si>
    <t>5960000000000000,3000010000</t>
  </si>
  <si>
    <t>5960000000000000,5000010000</t>
  </si>
  <si>
    <t>5968000000000000,0000000000</t>
  </si>
  <si>
    <t>5969000000000000,0000000000</t>
  </si>
  <si>
    <t>5970000000000000,0000010000</t>
  </si>
  <si>
    <t>5970000000000000,0100010000</t>
  </si>
  <si>
    <t>5970000000000000,0500010000</t>
  </si>
  <si>
    <t>5970000000000000,1000010000</t>
  </si>
  <si>
    <t>5970000000000000,1500010000</t>
  </si>
  <si>
    <t>5970000000000000,2000010000</t>
  </si>
  <si>
    <t>5970000000000000,3000010000</t>
  </si>
  <si>
    <t>5970000000000000,5000010000</t>
  </si>
  <si>
    <t>5978000000000000,0000000000</t>
  </si>
  <si>
    <t>5979000000000000,0000010000</t>
  </si>
  <si>
    <t>5979000000000000,0100010000</t>
  </si>
  <si>
    <t>5979000000000000,0500010000</t>
  </si>
  <si>
    <t>5979000000000000,1000010000</t>
  </si>
  <si>
    <t>5979000000000000,1500010000</t>
  </si>
  <si>
    <t>5979000000000000,2000010000</t>
  </si>
  <si>
    <t>5979000000000000,3000010000</t>
  </si>
  <si>
    <t>5979000000000000,5000010000</t>
  </si>
  <si>
    <t>5987000000000000,0000010000</t>
  </si>
  <si>
    <t>5987000000000000,0100010000</t>
  </si>
  <si>
    <t>5987000000000000,0500010000</t>
  </si>
  <si>
    <t>5987000000000000,1000010000</t>
  </si>
  <si>
    <t>5987000000000000,1500010000</t>
  </si>
  <si>
    <t>5987000000000000,2000010000</t>
  </si>
  <si>
    <t>5987000000000000,3000010000</t>
  </si>
  <si>
    <t>5987000000000000,5000010000</t>
  </si>
  <si>
    <t>5995000000000000,0000000000</t>
  </si>
  <si>
    <t>5996000000000000,0000000000</t>
  </si>
  <si>
    <t>5997000000000000,0000000000</t>
  </si>
  <si>
    <t>5998000000000000,0000000000</t>
  </si>
  <si>
    <t>5999000000000000,0000010000</t>
  </si>
  <si>
    <t>5999000000000000,0050010000</t>
  </si>
  <si>
    <t>5999000000000000,0500010000</t>
  </si>
  <si>
    <t>5999000000000000,1000010000</t>
  </si>
  <si>
    <t>5999000000000000,1500010000</t>
  </si>
  <si>
    <t>5999000000000000,2000010000</t>
  </si>
  <si>
    <t>5999000000000000,3000010000</t>
  </si>
  <si>
    <t>5999000000000000,5000010000</t>
  </si>
  <si>
    <t>6007000000000000,0000000000</t>
  </si>
  <si>
    <t>6008000000000000,0000000000</t>
  </si>
  <si>
    <t>6009000000000000,0000010000</t>
  </si>
  <si>
    <t>6009000000000000,0050010000</t>
  </si>
  <si>
    <t>6009000000000000,0500010000</t>
  </si>
  <si>
    <t>6009000000000000,1000010000</t>
  </si>
  <si>
    <t>6009000000000000,1500010000</t>
  </si>
  <si>
    <t>6009000000000000,2000010000</t>
  </si>
  <si>
    <t>6009000000000000,3000010000</t>
  </si>
  <si>
    <t>6009000000000000,5000010000</t>
  </si>
  <si>
    <t>6017000000000000,0000000000</t>
  </si>
  <si>
    <t>6018000000000000,0000000000</t>
  </si>
  <si>
    <t>6019000000000000,0000000000</t>
  </si>
  <si>
    <t>6020000000000000,0000000000</t>
  </si>
  <si>
    <t>6021000000000000,0000000000</t>
  </si>
  <si>
    <t>6022000000000000,0000010000</t>
  </si>
  <si>
    <t>6022000000000000,0050010000</t>
  </si>
  <si>
    <t>6022000000000000,0500010000</t>
  </si>
  <si>
    <t>6022000000000000,1000010000</t>
  </si>
  <si>
    <t>6022000000000000,1500010000</t>
  </si>
  <si>
    <t>6022000000000000,2000010000</t>
  </si>
  <si>
    <t>6022000000000000,3000010000</t>
  </si>
  <si>
    <t>6022000000000000,5000010000</t>
  </si>
  <si>
    <t>6030000000000000,0000000000</t>
  </si>
  <si>
    <t>6031000000000000,0000000000</t>
  </si>
  <si>
    <t>6032000000000000,0000000000</t>
  </si>
  <si>
    <t>6033000000000000,0000000000</t>
  </si>
  <si>
    <t>6034000000000000,0000000000</t>
  </si>
  <si>
    <t>6035000000000000,0000010000</t>
  </si>
  <si>
    <t>6035000000000000,0500010000</t>
  </si>
  <si>
    <t>6035000000000000,3000010000</t>
  </si>
  <si>
    <t>6035000000000000,6000010000</t>
  </si>
  <si>
    <t>6039000000000000,0000010000</t>
  </si>
  <si>
    <t>6039000000000000,0500010000</t>
  </si>
  <si>
    <t>6039000000000000,3000010000</t>
  </si>
  <si>
    <t>6039000000000000,6000010000</t>
  </si>
  <si>
    <t>6043000000000000,0000010000</t>
  </si>
  <si>
    <t>6043000000000000,0500010000</t>
  </si>
  <si>
    <t>6043000000000000,3000010000</t>
  </si>
  <si>
    <t>6043000000000000,6000010000</t>
  </si>
  <si>
    <t>6063000000000000,0000000000</t>
  </si>
  <si>
    <t>6066000000000000,0000010000</t>
  </si>
  <si>
    <t>6066000000000000,1000010000</t>
  </si>
  <si>
    <t>6066000000000000,2000010000</t>
  </si>
  <si>
    <t>6066000000000000,3000010000</t>
  </si>
  <si>
    <t>6066000000000000,5000010000</t>
  </si>
  <si>
    <t>6070000000000000,0000010000</t>
  </si>
  <si>
    <t>6070000000000000,1000010000</t>
  </si>
  <si>
    <t>6070000000000000,2000010000</t>
  </si>
  <si>
    <t>6070000000000000,3000010000</t>
  </si>
  <si>
    <t>6070000000000000,5000010000</t>
  </si>
  <si>
    <t>6074000000000001,0000000000</t>
  </si>
  <si>
    <t>6074000000000002,0000000000</t>
  </si>
  <si>
    <t>6074000000000003,0000000000</t>
  </si>
  <si>
    <t>6074000000000004,0000000000</t>
  </si>
  <si>
    <t>6074000000000005,0000000000</t>
  </si>
  <si>
    <t>6078000000000000,0000000000</t>
  </si>
  <si>
    <t>6079000000000000,0000000000</t>
  </si>
  <si>
    <t>6080000000000000,0000000000</t>
  </si>
  <si>
    <t>6081000000000000,0000000000</t>
  </si>
  <si>
    <t>6082000000000000,0000000000</t>
  </si>
  <si>
    <t>6083000000000000,0000000000</t>
  </si>
  <si>
    <t>6084000000000000,0000000000</t>
  </si>
  <si>
    <t>6085000000000000,0000000000</t>
  </si>
  <si>
    <t>6086000000000000,0000000000</t>
  </si>
  <si>
    <t>6087000000000000,0000000000</t>
  </si>
  <si>
    <t>6088000000000000,0000000000</t>
  </si>
  <si>
    <t>6089000000000000,0000000000</t>
  </si>
  <si>
    <t>6090000000000000,0000000000</t>
  </si>
  <si>
    <t>6091000000000000,0000000000</t>
  </si>
  <si>
    <t>6092000000000000,0000000000</t>
  </si>
  <si>
    <t>6093000000000000,0000000000</t>
  </si>
  <si>
    <t>6094000000000000,0000000000</t>
  </si>
  <si>
    <t>6095000000000000,0000000000</t>
  </si>
  <si>
    <t>6096000000000000,0000000000</t>
  </si>
  <si>
    <t>6097000000000000,0000010000</t>
  </si>
  <si>
    <t>6097000000010000,0000010000</t>
  </si>
  <si>
    <t>6097000000100000,0000010000</t>
  </si>
  <si>
    <t>6097000000500000,0000010000</t>
  </si>
  <si>
    <t>6097000001000000,0000010000</t>
  </si>
  <si>
    <t>6102000000000000,0000010000</t>
  </si>
  <si>
    <t>6102000000010000,0000010000</t>
  </si>
  <si>
    <t>6102000000100000,0000010000</t>
  </si>
  <si>
    <t>6102000000500000,0000010000</t>
  </si>
  <si>
    <t>6102000001000000,0000010000</t>
  </si>
  <si>
    <t>6107000000000000,0000000000</t>
  </si>
  <si>
    <t>6108000000000000,0000000000</t>
  </si>
  <si>
    <t>6109000000000000,0000000000</t>
  </si>
  <si>
    <t>6110000000000000,0000000000</t>
  </si>
  <si>
    <t>6111000000000000,0000010000</t>
  </si>
  <si>
    <t>6111000000000000,0100010000</t>
  </si>
  <si>
    <t>6111000000000000,0500010000</t>
  </si>
  <si>
    <t>6111000000000000,1000010000</t>
  </si>
  <si>
    <t>6111000000000000,1500010000</t>
  </si>
  <si>
    <t>6111000000000000,2000010000</t>
  </si>
  <si>
    <t>6111000000000000,3000010000</t>
  </si>
  <si>
    <t>6111000000000000,5000010000</t>
  </si>
  <si>
    <t>6119000000000000,0000000000</t>
  </si>
  <si>
    <t>6120000000000000,0000010000</t>
  </si>
  <si>
    <t>6120000000000000,2000010000</t>
  </si>
  <si>
    <t>6120000000000000,3000010000</t>
  </si>
  <si>
    <t>6120000000000000,4000010000</t>
  </si>
  <si>
    <t>6123000000000000,0000000000</t>
  </si>
  <si>
    <t>6124000000000000,0000000000</t>
  </si>
  <si>
    <t>6125000000000000,0000010000</t>
  </si>
  <si>
    <t>6125000000000000,1000010000</t>
  </si>
  <si>
    <t>6125000000000000,2000010000</t>
  </si>
  <si>
    <t>6125000000000000,3000010000</t>
  </si>
  <si>
    <t>6125000000000000,5000010000</t>
  </si>
  <si>
    <t>6129000000000000,0000010000</t>
  </si>
  <si>
    <t>6129000000000000,1500010000</t>
  </si>
  <si>
    <t>6129000000000000,3500010000</t>
  </si>
  <si>
    <t>6129000000000000,5000010000</t>
  </si>
  <si>
    <t>6133000000000000,0000010000</t>
  </si>
  <si>
    <t>6133000000000000,1500010000</t>
  </si>
  <si>
    <t>6133000000000000,3500010000</t>
  </si>
  <si>
    <t>6133000000000000,5000010000</t>
  </si>
  <si>
    <t>6137000000000000,0000010000</t>
  </si>
  <si>
    <t>6137000000000000,1500010000</t>
  </si>
  <si>
    <t>6137000000000000,3500010000</t>
  </si>
  <si>
    <t>6137000000000000,5000010000</t>
  </si>
  <si>
    <t>6174000000000001,0000000000</t>
  </si>
  <si>
    <t>6174000000000002,0000000000</t>
  </si>
  <si>
    <t>6174000000000003,0000000000</t>
  </si>
  <si>
    <t>6174000000000004,0000000000</t>
  </si>
  <si>
    <t>6174000000000005,0000000000</t>
  </si>
  <si>
    <t>6174000000000006,0000000000</t>
  </si>
  <si>
    <t>6180000000000001,0000000000</t>
  </si>
  <si>
    <t>6180000000000002,0000000000</t>
  </si>
  <si>
    <t>6180000000000003,0000000000</t>
  </si>
  <si>
    <t>6180000000000004,0000000000</t>
  </si>
  <si>
    <t>6180000000000005,0000000000</t>
  </si>
  <si>
    <t>6180000000000006,0000000000</t>
  </si>
  <si>
    <t>6186000000000001,0000000000</t>
  </si>
  <si>
    <t>6186000000000002,0000000000</t>
  </si>
  <si>
    <t>6186000000000003,0000000000</t>
  </si>
  <si>
    <t>6186000000000004,0000000000</t>
  </si>
  <si>
    <t>6186000000000005,0000000000</t>
  </si>
  <si>
    <t>6186000000000006,0000000000</t>
  </si>
  <si>
    <t>6192000000000001,0000000000</t>
  </si>
  <si>
    <t>6192000000000002,0000000000</t>
  </si>
  <si>
    <t>6192000000000003,0000000000</t>
  </si>
  <si>
    <t>6192000000000004,0000000000</t>
  </si>
  <si>
    <t>6192000000000005,0000000000</t>
  </si>
  <si>
    <t>6192000000000006,0000000000</t>
  </si>
  <si>
    <t>6198000000000001,0000000000</t>
  </si>
  <si>
    <t>6198000000000002,0000000000</t>
  </si>
  <si>
    <t>6198000000000003,0000000000</t>
  </si>
  <si>
    <t>6198000000000004,0000000000</t>
  </si>
  <si>
    <t>6198000000000005,0000000000</t>
  </si>
  <si>
    <t>6198000000000006,0000000000</t>
  </si>
  <si>
    <t>6204000000000001,0000000000</t>
  </si>
  <si>
    <t>6204000000000002,0000000000</t>
  </si>
  <si>
    <t>6204000000000003,0000000000</t>
  </si>
  <si>
    <t>6204000000000004,0000000000</t>
  </si>
  <si>
    <t>6204000000000005,0000000000</t>
  </si>
  <si>
    <t>6204000000000006,0000000000</t>
  </si>
  <si>
    <t>6210000000000001,0000000000</t>
  </si>
  <si>
    <t>6210000000000003,0000000000</t>
  </si>
  <si>
    <t>6210000000000005,0000000000</t>
  </si>
  <si>
    <t>6210000000000007,0000000000</t>
  </si>
  <si>
    <t>6210000000000009,0000000000</t>
  </si>
  <si>
    <t>6210000000000011,0000000000</t>
  </si>
  <si>
    <t>6216000000000000,0000000000</t>
  </si>
  <si>
    <t>6217000000000000,0000010000</t>
  </si>
  <si>
    <t>6217000000000000,0300010000</t>
  </si>
  <si>
    <t>6217000000000000,0500010000</t>
  </si>
  <si>
    <t>6217000000000000,1000010000</t>
  </si>
  <si>
    <t>6217000000000000,2000010000</t>
  </si>
  <si>
    <t>6217000000000000,3000010000</t>
  </si>
  <si>
    <t>6217000000000000,5000010000</t>
  </si>
  <si>
    <t>6224000000000000,0000000000</t>
  </si>
  <si>
    <t>6225000000000000,0000010000</t>
  </si>
  <si>
    <t>6225000000000000,0100010000</t>
  </si>
  <si>
    <t>6225000000000000,0500010000</t>
  </si>
  <si>
    <t>6225000000000000,1000010000</t>
  </si>
  <si>
    <t>6225000000000000,1500010000</t>
  </si>
  <si>
    <t>6225000000000000,2000010000</t>
  </si>
  <si>
    <t>6225000000000000,3000010000</t>
  </si>
  <si>
    <t>6225000000000000,5000010000</t>
  </si>
  <si>
    <t>6226000000000000,0000010000</t>
  </si>
  <si>
    <t>6226000000000000,0100010000</t>
  </si>
  <si>
    <t>6226000000000000,0500010000</t>
  </si>
  <si>
    <t>6226000000000000,1000010000</t>
  </si>
  <si>
    <t>6226000000000000,1500010000</t>
  </si>
  <si>
    <t>6226000000000000,2000010000</t>
  </si>
  <si>
    <t>6226000000000000,3000010000</t>
  </si>
  <si>
    <t>6226000000000000,5000010000</t>
  </si>
  <si>
    <t>6231000000000000,0000000000</t>
  </si>
  <si>
    <t>6232000000000000,0000010000</t>
  </si>
  <si>
    <t>6232000000000000,0300010000</t>
  </si>
  <si>
    <t>6232000000000000,0500010000</t>
  </si>
  <si>
    <t>6232000000000000,1000010000</t>
  </si>
  <si>
    <t>6232000000000000,1500010000</t>
  </si>
  <si>
    <t>6232000000000000,2000010000</t>
  </si>
  <si>
    <t>6232000000000000,3000010000</t>
  </si>
  <si>
    <t>6232000000000000,5000010000</t>
  </si>
  <si>
    <t>6240000000000001,0000000000</t>
  </si>
  <si>
    <t>6240000000000003,0000000000</t>
  </si>
  <si>
    <t>6240000000000006,0000000000</t>
  </si>
  <si>
    <t>6240000000000010,0000000000</t>
  </si>
  <si>
    <t>6240000000000021,0000000000</t>
  </si>
  <si>
    <t>6248000000000000,0000000000</t>
  </si>
  <si>
    <t>6249000000000000,0000010000</t>
  </si>
  <si>
    <t>6249000000000000,0300010000</t>
  </si>
  <si>
    <t>6249000000000000,0500010000</t>
  </si>
  <si>
    <t>6249000000000000,1000010000</t>
  </si>
  <si>
    <t>6249000000000000,2000010000</t>
  </si>
  <si>
    <t>6249000000000000,3000010000</t>
  </si>
  <si>
    <t>6249000000000000,5000010000</t>
  </si>
  <si>
    <t>6275000000000001,0000000000</t>
  </si>
  <si>
    <t>6275000000000002,0000000000</t>
  </si>
  <si>
    <t>6275000000000003,0000000000</t>
  </si>
  <si>
    <t>6275000000000004,0000000000</t>
  </si>
  <si>
    <t>6286000000000000,0000010000</t>
  </si>
  <si>
    <t>6286000000000000,0500010000</t>
  </si>
  <si>
    <t>6286000000000000,3000010000</t>
  </si>
  <si>
    <t>6286000000000000,6000010000</t>
  </si>
  <si>
    <t>6290000000000000,0000000000</t>
  </si>
  <si>
    <t>6291000000000000,0000010000</t>
  </si>
  <si>
    <t>6291000000000000,0100010000</t>
  </si>
  <si>
    <t>6291000000000000,0500010000</t>
  </si>
  <si>
    <t>6291000000000000,1000010000</t>
  </si>
  <si>
    <t>6291000000000000,1500010000</t>
  </si>
  <si>
    <t>6291000000000000,2000010000</t>
  </si>
  <si>
    <t>6291000000000000,3000010000</t>
  </si>
  <si>
    <t>6291000000000000,5000010000</t>
  </si>
  <si>
    <t>6299000000000000,0000000000</t>
  </si>
  <si>
    <t>6300000000000000,0000000000</t>
  </si>
  <si>
    <t>6301000000000000,0000000000</t>
  </si>
  <si>
    <t>6302000000000000,0000000000</t>
  </si>
  <si>
    <t>6303000000000000,0000000000</t>
  </si>
  <si>
    <t>6304000000000000,0000010000</t>
  </si>
  <si>
    <t>6304000000000000,0100010000</t>
  </si>
  <si>
    <t>6304000000000000,0500010000</t>
  </si>
  <si>
    <t>6304000000000000,1000010000</t>
  </si>
  <si>
    <t>6304000000000000,1500010000</t>
  </si>
  <si>
    <t>6304000000000000,2000010000</t>
  </si>
  <si>
    <t>6304000000000000,3000010000</t>
  </si>
  <si>
    <t>6304000000000000,5000010000</t>
  </si>
  <si>
    <t>6312000000000000,0000010000</t>
  </si>
  <si>
    <t>6312000000000000,0100010000</t>
  </si>
  <si>
    <t>6312000000000000,0500010000</t>
  </si>
  <si>
    <t>6312000000000000,1000010000</t>
  </si>
  <si>
    <t>6312000000000000,1500010000</t>
  </si>
  <si>
    <t>6312000000000000,2000010000</t>
  </si>
  <si>
    <t>6312000000000000,3000010000</t>
  </si>
  <si>
    <t>6312000000000000,5000010000</t>
  </si>
  <si>
    <t>6320000000000000,0000000000</t>
  </si>
  <si>
    <t>6321000000000000,0000000000</t>
  </si>
  <si>
    <t>6322000000000000,0000010000</t>
  </si>
  <si>
    <t>6322000000000000,0100010000</t>
  </si>
  <si>
    <t>6322000000000000,0300010000</t>
  </si>
  <si>
    <t>6322000000000000,0500010000</t>
  </si>
  <si>
    <t>6322000000000000,1000010000</t>
  </si>
  <si>
    <t>6322000000000000,2000010000</t>
  </si>
  <si>
    <t>6322000000000000,4000010000</t>
  </si>
  <si>
    <t>6329000000000000,0000000000</t>
  </si>
  <si>
    <t>6330000000000000,0000000000</t>
  </si>
  <si>
    <t>6331000000000000,0000000000</t>
  </si>
  <si>
    <t>6332000000000000,0000010000</t>
  </si>
  <si>
    <t>6332000000000000,2000010000</t>
  </si>
  <si>
    <t>6332000000000000,3000010000</t>
  </si>
  <si>
    <t>6332000000000000,4000010000</t>
  </si>
  <si>
    <t>6332000000000000,6000010000</t>
  </si>
  <si>
    <t>6337000000000000,0000010000</t>
  </si>
  <si>
    <t>6337000000000000,2000010000</t>
  </si>
  <si>
    <t>6337000000000000,3000010000</t>
  </si>
  <si>
    <t>6337000000000000,4000010000</t>
  </si>
  <si>
    <t>6337000000000000,6000010000</t>
  </si>
  <si>
    <t>6342000000000000,0000010000</t>
  </si>
  <si>
    <t>6342000000000000,1000010000</t>
  </si>
  <si>
    <t>6342000000000000,2000010000</t>
  </si>
  <si>
    <t>6342000000000000,3000010000</t>
  </si>
  <si>
    <t>6342000000000000,5000010000</t>
  </si>
  <si>
    <t>6347000000000000,0000010000</t>
  </si>
  <si>
    <t>6347000000000000,1000010000</t>
  </si>
  <si>
    <t>6347000000000000,2000010000</t>
  </si>
  <si>
    <t>6347000000000000,3000010000</t>
  </si>
  <si>
    <t>6347000000000000,5000010000</t>
  </si>
  <si>
    <t>6352000000000000,0000010000</t>
  </si>
  <si>
    <t>6352000000000000,1500010000</t>
  </si>
  <si>
    <t>6352000000000000,3500010000</t>
  </si>
  <si>
    <t>6352000000000000,5000010000</t>
  </si>
  <si>
    <t>6356000000000000,0000010000</t>
  </si>
  <si>
    <t>6356000000000000,1500010000</t>
  </si>
  <si>
    <t>6356000000000000,3500010000</t>
  </si>
  <si>
    <t>6356000000000000,5000010000</t>
  </si>
  <si>
    <t>6360000000000000,0000000000</t>
  </si>
  <si>
    <t>6361000000000000,0000000000</t>
  </si>
  <si>
    <t>6362000000000000,0000010000</t>
  </si>
  <si>
    <t>6362000000000000,2000010000</t>
  </si>
  <si>
    <t>6362000000000000,5000010000</t>
  </si>
  <si>
    <t>6365000000000000,0000010000</t>
  </si>
  <si>
    <t>6365000000000000,2000010000</t>
  </si>
  <si>
    <t>6365000000000000,3000010000</t>
  </si>
  <si>
    <t>6365000000000000,4000010000</t>
  </si>
  <si>
    <t>6369000000000000,0000010000</t>
  </si>
  <si>
    <t>6369000000000000,1000010000</t>
  </si>
  <si>
    <t>6369000000000000,2000010000</t>
  </si>
  <si>
    <t>6369000000000000,3000010000</t>
  </si>
  <si>
    <t>6369000000000000,5000010000</t>
  </si>
  <si>
    <t>6374000000000000,0000000000</t>
  </si>
  <si>
    <t>6375000000000000,0000000000</t>
  </si>
  <si>
    <t>6376000000000000,0000000000</t>
  </si>
  <si>
    <t>6377000000000000,0000000000</t>
  </si>
  <si>
    <t>6378000000000000,0000000000</t>
  </si>
  <si>
    <t>6379000000000000,0000000000</t>
  </si>
  <si>
    <t>6380000000000000,0000000000</t>
  </si>
  <si>
    <t>6380000000000000,0050010000</t>
  </si>
  <si>
    <t>6380000000000000,0500010000</t>
  </si>
  <si>
    <t>6380000000000000,1000010000</t>
  </si>
  <si>
    <t>6380000000000000,1500010000</t>
  </si>
  <si>
    <t>6380000000000000,2000010000</t>
  </si>
  <si>
    <t>6380000000000000,3000010000</t>
  </si>
  <si>
    <t>6380000000000000,5000010000</t>
  </si>
  <si>
    <t>6388000000000000,0000000000</t>
  </si>
  <si>
    <t>6388000000000000,0100010000</t>
  </si>
  <si>
    <t>6388000000000000,0500010000</t>
  </si>
  <si>
    <t>6388000000000000,1000010000</t>
  </si>
  <si>
    <t>6388000000000000,1500010000</t>
  </si>
  <si>
    <t>6388000000000000,2000010000</t>
  </si>
  <si>
    <t>6388000000000000,3000010000</t>
  </si>
  <si>
    <t>6388000000000000,5000010000</t>
  </si>
  <si>
    <t>6396000000000000,0000000000</t>
  </si>
  <si>
    <t>6397000000000000,0000000000</t>
  </si>
  <si>
    <t>6398000000000000,0000000000</t>
  </si>
  <si>
    <t>6398000000000000,0050010000</t>
  </si>
  <si>
    <t>6398000000000000,0500010000</t>
  </si>
  <si>
    <t>6398000000000000,1000010000</t>
  </si>
  <si>
    <t>6398000000000000,1500010000</t>
  </si>
  <si>
    <t>6398000000000000,2000010000</t>
  </si>
  <si>
    <t>6398000000000000,3000010000</t>
  </si>
  <si>
    <t>6398000000000000,5000010000</t>
  </si>
  <si>
    <t>6406000000000000,0000000000</t>
  </si>
  <si>
    <t>6407000000000000,0000000000</t>
  </si>
  <si>
    <t>6408000000000000,0000000000</t>
  </si>
  <si>
    <t>6409000000000000,0000000000</t>
  </si>
  <si>
    <t>6410000000000000,0000000000</t>
  </si>
  <si>
    <t>6410000000000000,0050010000</t>
  </si>
  <si>
    <t>6410000000000000,0500010000</t>
  </si>
  <si>
    <t>6410000000000000,1000010000</t>
  </si>
  <si>
    <t>6410000000000000,1500010000</t>
  </si>
  <si>
    <t>6410000000000000,2000010000</t>
  </si>
  <si>
    <t>6410000000000000,3000010000</t>
  </si>
  <si>
    <t>6410000000000000,5000010000</t>
  </si>
  <si>
    <t>6418000000000000,0000000000</t>
  </si>
  <si>
    <t>6418000000000000,0100010000</t>
  </si>
  <si>
    <t>6418000000000000,0500010000</t>
  </si>
  <si>
    <t>6418000000000000,1000010000</t>
  </si>
  <si>
    <t>6418000000000000,1500010000</t>
  </si>
  <si>
    <t>6418000000000000,2000010000</t>
  </si>
  <si>
    <t>6418000000000000,3000010000</t>
  </si>
  <si>
    <t>6418000000000000,5000010000</t>
  </si>
  <si>
    <t>6426000000000000,0000000000</t>
  </si>
  <si>
    <t>6427000000000000,0000000000</t>
  </si>
  <si>
    <t>6428000000000000,0000000000</t>
  </si>
  <si>
    <t>6428000000000000,0050010000</t>
  </si>
  <si>
    <t>6428000000000000,0500010000</t>
  </si>
  <si>
    <t>6428000000000000,1000010000</t>
  </si>
  <si>
    <t>6428000000000000,1500010000</t>
  </si>
  <si>
    <t>6428000000000000,2000010000</t>
  </si>
  <si>
    <t>6428000000000000,3000010000</t>
  </si>
  <si>
    <t>6428000000000000,5000010000</t>
  </si>
  <si>
    <t>6436000000000000,0000000000</t>
  </si>
  <si>
    <t>6437000000000000,0000000000</t>
  </si>
  <si>
    <t>6438000000000000,0000000000</t>
  </si>
  <si>
    <t>6439000000000000,0000000000</t>
  </si>
  <si>
    <t>6440000000000000,0000000000</t>
  </si>
  <si>
    <t>6440000000000000,0050010000</t>
  </si>
  <si>
    <t>6440000000000000,0500010000</t>
  </si>
  <si>
    <t>6440000000000000,1000010000</t>
  </si>
  <si>
    <t>6440000000000000,1500010000</t>
  </si>
  <si>
    <t>6440000000000000,2000010000</t>
  </si>
  <si>
    <t>6440000000000000,3000010000</t>
  </si>
  <si>
    <t>6440000000000000,5000010000</t>
  </si>
  <si>
    <t>6448000000000000,0000000000</t>
  </si>
  <si>
    <t>6448000000000000,0100010000</t>
  </si>
  <si>
    <t>6448000000000000,0500010000</t>
  </si>
  <si>
    <t>6448000000000000,1000010000</t>
  </si>
  <si>
    <t>6448000000000000,1500010000</t>
  </si>
  <si>
    <t>6448000000000000,2000010000</t>
  </si>
  <si>
    <t>6448000000000000,3000010000</t>
  </si>
  <si>
    <t>6448000000000000,5000010000</t>
  </si>
  <si>
    <t>6456000000000000,0000000000</t>
  </si>
  <si>
    <t>6457000000000000,0000000000</t>
  </si>
  <si>
    <t>6458000000000000,0000000000</t>
  </si>
  <si>
    <t>6458000000000000,0050010000</t>
  </si>
  <si>
    <t>6458000000000000,0500010000</t>
  </si>
  <si>
    <t>6458000000000000,1000010000</t>
  </si>
  <si>
    <t>6458000000000000,1500010000</t>
  </si>
  <si>
    <t>6458000000000000,2000010000</t>
  </si>
  <si>
    <t>6458000000000000,3000010000</t>
  </si>
  <si>
    <t>6458000000000000,5000010000</t>
  </si>
  <si>
    <t>6466000000000000,0000000000</t>
  </si>
  <si>
    <t>6467000000000000,0000000000</t>
  </si>
  <si>
    <t>6468000000000000,0000000000</t>
  </si>
  <si>
    <t>6469000000000000,0000000000</t>
  </si>
  <si>
    <t>6470000000000000,0000000000</t>
  </si>
  <si>
    <t>6470000000000000,0050010000</t>
  </si>
  <si>
    <t>6470000000000000,0500010000</t>
  </si>
  <si>
    <t>6470000000000000,1000010000</t>
  </si>
  <si>
    <t>6470000000000000,1500010000</t>
  </si>
  <si>
    <t>6470000000000000,2000010000</t>
  </si>
  <si>
    <t>6470000000000000,3000010000</t>
  </si>
  <si>
    <t>6470000000000000,5000010000</t>
  </si>
  <si>
    <t>6478000000000000,0000000000</t>
  </si>
  <si>
    <t>6478000000000000,0100010000</t>
  </si>
  <si>
    <t>6478000000000000,0500010000</t>
  </si>
  <si>
    <t>6478000000000000,1000010000</t>
  </si>
  <si>
    <t>6478000000000000,1500010000</t>
  </si>
  <si>
    <t>6478000000000000,2000010000</t>
  </si>
  <si>
    <t>6478000000000000,3000010000</t>
  </si>
  <si>
    <t>6478000000000000,5000010000</t>
  </si>
  <si>
    <t>6486000000000000,0000000000</t>
  </si>
  <si>
    <t>6487000000000000,0000000000</t>
  </si>
  <si>
    <t>6488000000000000,0000000000</t>
  </si>
  <si>
    <t>6488000000000000,0050010000</t>
  </si>
  <si>
    <t>6488000000000000,0500010000</t>
  </si>
  <si>
    <t>6488000000000000,1000010000</t>
  </si>
  <si>
    <t>6488000000000000,1500010000</t>
  </si>
  <si>
    <t>6488000000000000,2000010000</t>
  </si>
  <si>
    <t>6488000000000000,3000010000</t>
  </si>
  <si>
    <t>6488000000000000,5000010000</t>
  </si>
  <si>
    <t>6496000000000000,0000010000</t>
  </si>
  <si>
    <t>6496000000000000,0050010000</t>
  </si>
  <si>
    <t>6496000000000000,0500010000</t>
  </si>
  <si>
    <t>6496000000000000,1000010000</t>
  </si>
  <si>
    <t>6496000000000000,1500010000</t>
  </si>
  <si>
    <t>6496000000000000,2000010000</t>
  </si>
  <si>
    <t>6496000000000000,3000010000</t>
  </si>
  <si>
    <t>6496000000000000,5000010000</t>
  </si>
  <si>
    <t>6504000000000000,0000010000</t>
  </si>
  <si>
    <t>6504000000000000,0050010000</t>
  </si>
  <si>
    <t>6504000000000000,0500010000</t>
  </si>
  <si>
    <t>6504000000000000,1000010000</t>
  </si>
  <si>
    <t>6504000000000000,1500010000</t>
  </si>
  <si>
    <t>6504000000000000,2000010000</t>
  </si>
  <si>
    <t>6504000000000000,3000010000</t>
  </si>
  <si>
    <t>6504000000000000,5000010000</t>
  </si>
  <si>
    <t>6512000000000000,0000010000</t>
  </si>
  <si>
    <t>6512000000000000,0050010000</t>
  </si>
  <si>
    <t>6512000000000000,0500010000</t>
  </si>
  <si>
    <t>6512000000000000,1000010000</t>
  </si>
  <si>
    <t>6512000000000000,1500010000</t>
  </si>
  <si>
    <t>6512000000000000,2000010000</t>
  </si>
  <si>
    <t>6512000000000000,3000010000</t>
  </si>
  <si>
    <t>6512000000000000,5000010000</t>
  </si>
  <si>
    <t>6520000000000000,0000010000</t>
  </si>
  <si>
    <t>6520000000000000,0050010000</t>
  </si>
  <si>
    <t>6520000000000000,0500010000</t>
  </si>
  <si>
    <t>6520000000000000,1000010000</t>
  </si>
  <si>
    <t>6520000000000000,1500010000</t>
  </si>
  <si>
    <t>6520000000000000,2000010000</t>
  </si>
  <si>
    <t>6520000000000000,3000010000</t>
  </si>
  <si>
    <t>6520000000000000,5000010000</t>
  </si>
  <si>
    <t>6528000000000000,0000010000</t>
  </si>
  <si>
    <t>6528000000000000,0050010000</t>
  </si>
  <si>
    <t>6528000000000000,0500010000</t>
  </si>
  <si>
    <t>6528000000000000,1000010000</t>
  </si>
  <si>
    <t>6528000000000000,1500010000</t>
  </si>
  <si>
    <t>6528000000000000,2000010000</t>
  </si>
  <si>
    <t>6528000000000000,3000010000</t>
  </si>
  <si>
    <t>6528000000000000,5000010000</t>
  </si>
  <si>
    <t>6536000000000000,0000010000</t>
  </si>
  <si>
    <t>6536000000000000,0050010000</t>
  </si>
  <si>
    <t>6536000000000000,0500010000</t>
  </si>
  <si>
    <t>6536000000000000,1000010000</t>
  </si>
  <si>
    <t>6536000000000000,1500010000</t>
  </si>
  <si>
    <t>6536000000000000,2000010000</t>
  </si>
  <si>
    <t>6536000000000000,3000010000</t>
  </si>
  <si>
    <t>6536000000000000,5000010000</t>
  </si>
  <si>
    <t>6544000000000000,0000010000</t>
  </si>
  <si>
    <t>6544000000000000,0050010000</t>
  </si>
  <si>
    <t>6544000000000000,0500010000</t>
  </si>
  <si>
    <t>6544000000000000,1000010000</t>
  </si>
  <si>
    <t>6544000000000000,1500010000</t>
  </si>
  <si>
    <t>6544000000000000,2000010000</t>
  </si>
  <si>
    <t>6544000000000000,3000010000</t>
  </si>
  <si>
    <t>6544000000000000,5000010000</t>
  </si>
  <si>
    <t>6552000000000000,0000010000</t>
  </si>
  <si>
    <t>6552000000000000,0050010000</t>
  </si>
  <si>
    <t>6552000000000000,0500010000</t>
  </si>
  <si>
    <t>6552000000000000,1000010000</t>
  </si>
  <si>
    <t>6552000000000000,1500010000</t>
  </si>
  <si>
    <t>6552000000000000,2000010000</t>
  </si>
  <si>
    <t>6552000000000000,3000010000</t>
  </si>
  <si>
    <t>6552000000000000,5000010000</t>
  </si>
  <si>
    <t>6560000000000000,0000010000</t>
  </si>
  <si>
    <t>6560000000000000,0050010000</t>
  </si>
  <si>
    <t>6560000000000000,0500010000</t>
  </si>
  <si>
    <t>6560000000000000,1000010000</t>
  </si>
  <si>
    <t>6560000000000000,1500010000</t>
  </si>
  <si>
    <t>6560000000000000,2000010000</t>
  </si>
  <si>
    <t>6560000000000000,3000010000</t>
  </si>
  <si>
    <t>6560000000000000,5000010000</t>
  </si>
  <si>
    <t>6568000000000000,0000010000</t>
  </si>
  <si>
    <t>6568000000000000,0050010000</t>
  </si>
  <si>
    <t>6568000000000000,0500010000</t>
  </si>
  <si>
    <t>6568000000000000,1000010000</t>
  </si>
  <si>
    <t>6568000000000000,1500010000</t>
  </si>
  <si>
    <t>6568000000000000,2000010000</t>
  </si>
  <si>
    <t>6568000000000000,3000010000</t>
  </si>
  <si>
    <t>6568000000000000,5000010000</t>
  </si>
  <si>
    <t>6576000000000000,0000010000</t>
  </si>
  <si>
    <t>6576000000000000,0050010000</t>
  </si>
  <si>
    <t>6576000000000000,0500010000</t>
  </si>
  <si>
    <t>6576000000000000,1000010000</t>
  </si>
  <si>
    <t>6576000000000000,1500010000</t>
  </si>
  <si>
    <t>6576000000000000,2000010000</t>
  </si>
  <si>
    <t>6576000000000000,3000010000</t>
  </si>
  <si>
    <t>6576000000000000,5000010000</t>
  </si>
  <si>
    <t>6584000000000000,0000010000</t>
  </si>
  <si>
    <t>6584000000000000,0050010000</t>
  </si>
  <si>
    <t>6584000000000000,0500010000</t>
  </si>
  <si>
    <t>6584000000000000,1000010000</t>
  </si>
  <si>
    <t>6584000000000000,1500010000</t>
  </si>
  <si>
    <t>6584000000000000,2000010000</t>
  </si>
  <si>
    <t>6584000000000000,3000010000</t>
  </si>
  <si>
    <t>6584000000000000,5000010000</t>
  </si>
  <si>
    <t>6592000000000000,0000010000</t>
  </si>
  <si>
    <t>6592000000000000,0050010000</t>
  </si>
  <si>
    <t>6592000000000000,0500010000</t>
  </si>
  <si>
    <t>6592000000000000,1000010000</t>
  </si>
  <si>
    <t>6592000000000000,1500010000</t>
  </si>
  <si>
    <t>6592000000000000,2000010000</t>
  </si>
  <si>
    <t>6592000000000000,3000010000</t>
  </si>
  <si>
    <t>6592000000000000,5000010000</t>
  </si>
  <si>
    <t>6600000000000000,0000010000</t>
  </si>
  <si>
    <t>6600000000000000,0050010000</t>
  </si>
  <si>
    <t>6600000000000000,0500010000</t>
  </si>
  <si>
    <t>6600000000000000,1000010000</t>
  </si>
  <si>
    <t>6600000000000000,1500010000</t>
  </si>
  <si>
    <t>6600000000000000,2000010000</t>
  </si>
  <si>
    <t>6600000000000000,3000010000</t>
  </si>
  <si>
    <t>6600000000000000,5000010000</t>
  </si>
  <si>
    <t>6608000000000000,0000010000</t>
  </si>
  <si>
    <t>6608000000000000,0050010000</t>
  </si>
  <si>
    <t>6608000000000000,0500010000</t>
  </si>
  <si>
    <t>6608000000000000,1000010000</t>
  </si>
  <si>
    <t>6608000000000000,1500010000</t>
  </si>
  <si>
    <t>6608000000000000,2000010000</t>
  </si>
  <si>
    <t>6608000000000000,3000010000</t>
  </si>
  <si>
    <t>6608000000000000,5000010000</t>
  </si>
  <si>
    <t>6616000000000000,0000010000</t>
  </si>
  <si>
    <t>6616000000000000,0050010000</t>
  </si>
  <si>
    <t>6616000000000000,0500010000</t>
  </si>
  <si>
    <t>6616000000000000,1000010000</t>
  </si>
  <si>
    <t>6616000000000000,1500010000</t>
  </si>
  <si>
    <t>6616000000000000,2000010000</t>
  </si>
  <si>
    <t>6616000000000000,3000010000</t>
  </si>
  <si>
    <t>6616000000000000,5000010000</t>
  </si>
  <si>
    <t>6624000000000000,0000010000</t>
  </si>
  <si>
    <t>6624000000000000,0050010000</t>
  </si>
  <si>
    <t>6624000000000000,0500010000</t>
  </si>
  <si>
    <t>6624000000000000,1000010000</t>
  </si>
  <si>
    <t>6624000000000000,1500010000</t>
  </si>
  <si>
    <t>6624000000000000,2000010000</t>
  </si>
  <si>
    <t>6624000000000000,3000010000</t>
  </si>
  <si>
    <t>6624000000000000,5000010000</t>
  </si>
  <si>
    <t>6632000000000000,0000010000</t>
  </si>
  <si>
    <t>6632000000000000,0050010000</t>
  </si>
  <si>
    <t>6632000000000000,0500010000</t>
  </si>
  <si>
    <t>6632000000000000,1000010000</t>
  </si>
  <si>
    <t>6632000000000000,1500010000</t>
  </si>
  <si>
    <t>6632000000000000,2000010000</t>
  </si>
  <si>
    <t>6632000000000000,3000010000</t>
  </si>
  <si>
    <t>6632000000000000,5000010000</t>
  </si>
  <si>
    <t>6640000000000000,0000010000</t>
  </si>
  <si>
    <t>6640000000000000,0050010000</t>
  </si>
  <si>
    <t>6640000000000000,0500010000</t>
  </si>
  <si>
    <t>6640000000000000,1000010000</t>
  </si>
  <si>
    <t>6640000000000000,1500010000</t>
  </si>
  <si>
    <t>6640000000000000,2000010000</t>
  </si>
  <si>
    <t>6640000000000000,3000010000</t>
  </si>
  <si>
    <t>6640000000000000,5000010000</t>
  </si>
  <si>
    <t>6648000000000000,0000010000</t>
  </si>
  <si>
    <t>6648000000000000,0050010000</t>
  </si>
  <si>
    <t>6648000000000000,0500010000</t>
  </si>
  <si>
    <t>6648000000000000,1000010000</t>
  </si>
  <si>
    <t>6648000000000000,1500010000</t>
  </si>
  <si>
    <t>6648000000000000,2000010000</t>
  </si>
  <si>
    <t>6648000000000000,3000010000</t>
  </si>
  <si>
    <t>6648000000000000,5000010000</t>
  </si>
  <si>
    <t>6656000000000000,0000010000</t>
  </si>
  <si>
    <t>6656000000000000,0050010000</t>
  </si>
  <si>
    <t>6656000000000000,0500010000</t>
  </si>
  <si>
    <t>6656000000000000,1000010000</t>
  </si>
  <si>
    <t>6656000000000000,1500010000</t>
  </si>
  <si>
    <t>6656000000000000,2000010000</t>
  </si>
  <si>
    <t>6656000000000000,3000010000</t>
  </si>
  <si>
    <t>6656000000000000,5000010000</t>
  </si>
  <si>
    <t>6664000000000000,0000010000</t>
  </si>
  <si>
    <t>6664000000000000,0050010000</t>
  </si>
  <si>
    <t>6664000000000000,0500010000</t>
  </si>
  <si>
    <t>6664000000000000,1000010000</t>
  </si>
  <si>
    <t>6664000000000000,1500010000</t>
  </si>
  <si>
    <t>6664000000000000,2000010000</t>
  </si>
  <si>
    <t>6664000000000000,3000010000</t>
  </si>
  <si>
    <t>6664000000000000,5000010000</t>
  </si>
  <si>
    <t>6672000000000000,0000010000</t>
  </si>
  <si>
    <t>6672000000000000,0050010000</t>
  </si>
  <si>
    <t>6672000000000000,0500010000</t>
  </si>
  <si>
    <t>6672000000000000,1000010000</t>
  </si>
  <si>
    <t>6672000000000000,1500010000</t>
  </si>
  <si>
    <t>6672000000000000,2000010000</t>
  </si>
  <si>
    <t>6672000000000000,3000010000</t>
  </si>
  <si>
    <t>6672000000000000,5000010000</t>
  </si>
  <si>
    <t>6680000000000000,0000010000</t>
  </si>
  <si>
    <t>6680000000000000,0050010000</t>
  </si>
  <si>
    <t>6680000000000000,0500010000</t>
  </si>
  <si>
    <t>6680000000000000,1000010000</t>
  </si>
  <si>
    <t>6680000000000000,1500010000</t>
  </si>
  <si>
    <t>6680000000000000,2000010000</t>
  </si>
  <si>
    <t>6680000000000000,3000010000</t>
  </si>
  <si>
    <t>6680000000000000,5000010000</t>
  </si>
  <si>
    <t>6688000000000000,0000010000</t>
  </si>
  <si>
    <t>6688000000000000,0050010000</t>
  </si>
  <si>
    <t>6688000000000000,0500010000</t>
  </si>
  <si>
    <t>6688000000000000,1000010000</t>
  </si>
  <si>
    <t>6688000000000000,1500010000</t>
  </si>
  <si>
    <t>6688000000000000,2000010000</t>
  </si>
  <si>
    <t>6688000000000000,3000010000</t>
  </si>
  <si>
    <t>6688000000000000,5000010000</t>
  </si>
  <si>
    <t>6696000000000000,0000010000</t>
  </si>
  <si>
    <t>6696000000000000,0050010000</t>
  </si>
  <si>
    <t>6696000000000000,0500010000</t>
  </si>
  <si>
    <t>6696000000000000,1000010000</t>
  </si>
  <si>
    <t>6696000000000000,1500010000</t>
  </si>
  <si>
    <t>6696000000000000,2000010000</t>
  </si>
  <si>
    <t>6696000000000000,3000010000</t>
  </si>
  <si>
    <t>6696000000000000,5000010000</t>
  </si>
  <si>
    <t>6704000000000000,0000010000</t>
  </si>
  <si>
    <t>6704000000000000,0050010000</t>
  </si>
  <si>
    <t>6704000000000000,0500010000</t>
  </si>
  <si>
    <t>6704000000000000,1000010000</t>
  </si>
  <si>
    <t>6704000000000000,1500010000</t>
  </si>
  <si>
    <t>6704000000000000,2000010000</t>
  </si>
  <si>
    <t>6704000000000000,3000010000</t>
  </si>
  <si>
    <t>6704000000000000,5000010000</t>
  </si>
  <si>
    <t>6712000000000000,0000010000</t>
  </si>
  <si>
    <t>6712000000000000,0050010000</t>
  </si>
  <si>
    <t>6712000000000000,0500010000</t>
  </si>
  <si>
    <t>6712000000000000,1000010000</t>
  </si>
  <si>
    <t>6712000000000000,1500010000</t>
  </si>
  <si>
    <t>6712000000000000,2000010000</t>
  </si>
  <si>
    <t>6712000000000000,3000010000</t>
  </si>
  <si>
    <t>6712000000000000,5000010000</t>
  </si>
  <si>
    <t>6720000000000000,0000010000</t>
  </si>
  <si>
    <t>6720000000000000,0050010000</t>
  </si>
  <si>
    <t>6720000000000000,0500010000</t>
  </si>
  <si>
    <t>6720000000000000,1000010000</t>
  </si>
  <si>
    <t>6720000000000000,1500010000</t>
  </si>
  <si>
    <t>6720000000000000,2000010000</t>
  </si>
  <si>
    <t>6720000000000000,3000010000</t>
  </si>
  <si>
    <t>6720000000000000,5000010000</t>
  </si>
  <si>
    <t>6728000000000000,0000010000</t>
  </si>
  <si>
    <t>6728000000000000,0050010000</t>
  </si>
  <si>
    <t>6728000000000000,0500010000</t>
  </si>
  <si>
    <t>6728000000000000,1000010000</t>
  </si>
  <si>
    <t>6728000000000000,1500010000</t>
  </si>
  <si>
    <t>6728000000000000,2000010000</t>
  </si>
  <si>
    <t>6728000000000000,3000010000</t>
  </si>
  <si>
    <t>6728000000000000,5000010000</t>
  </si>
  <si>
    <t>6736000000000000,0000010000</t>
  </si>
  <si>
    <t>6736000000000000,0050010000</t>
  </si>
  <si>
    <t>6736000000000000,0500010000</t>
  </si>
  <si>
    <t>6736000000000000,1000010000</t>
  </si>
  <si>
    <t>6736000000000000,1500010000</t>
  </si>
  <si>
    <t>6736000000000000,2000010000</t>
  </si>
  <si>
    <t>6736000000000000,3000010000</t>
  </si>
  <si>
    <t>6736000000000000,5000010000</t>
  </si>
  <si>
    <t>6744000000000000,0000010000</t>
  </si>
  <si>
    <t>6744000000000000,0050010000</t>
  </si>
  <si>
    <t>6744000000000000,0500010000</t>
  </si>
  <si>
    <t>6744000000000000,1000010000</t>
  </si>
  <si>
    <t>6744000000000000,1500010000</t>
  </si>
  <si>
    <t>6744000000000000,2000010000</t>
  </si>
  <si>
    <t>6744000000000000,3000010000</t>
  </si>
  <si>
    <t>6744000000000000,5000010000</t>
  </si>
  <si>
    <t>6752000000000000,0000010000</t>
  </si>
  <si>
    <t>6752000000000000,0050010000</t>
  </si>
  <si>
    <t>6752000000000000,0500010000</t>
  </si>
  <si>
    <t>6752000000000000,1000010000</t>
  </si>
  <si>
    <t>6752000000000000,1500010000</t>
  </si>
  <si>
    <t>6752000000000000,2000010000</t>
  </si>
  <si>
    <t>6752000000000000,3000010000</t>
  </si>
  <si>
    <t>6752000000000000,5000010000</t>
  </si>
  <si>
    <t>6760000000000000,0000010000</t>
  </si>
  <si>
    <t>6760000000000000,0050010000</t>
  </si>
  <si>
    <t>6760000000000000,0500010000</t>
  </si>
  <si>
    <t>6760000000000000,1000010000</t>
  </si>
  <si>
    <t>6760000000000000,1500010000</t>
  </si>
  <si>
    <t>6760000000000000,2000010000</t>
  </si>
  <si>
    <t>6760000000000000,3000010000</t>
  </si>
  <si>
    <t>6760000000000000,5000010000</t>
  </si>
  <si>
    <t>6768000000000000,0000010000</t>
  </si>
  <si>
    <t>6768000000000000,0050010000</t>
  </si>
  <si>
    <t>6768000000000000,0500010000</t>
  </si>
  <si>
    <t>6768000000000000,1000010000</t>
  </si>
  <si>
    <t>6768000000000000,1500010000</t>
  </si>
  <si>
    <t>6768000000000000,2000010000</t>
  </si>
  <si>
    <t>6768000000000000,3000010000</t>
  </si>
  <si>
    <t>6768000000000000,5000010000</t>
  </si>
  <si>
    <t>6776000000000000,0000010000</t>
  </si>
  <si>
    <t>6776000000000000,0050010000</t>
  </si>
  <si>
    <t>6776000000000000,0500010000</t>
  </si>
  <si>
    <t>6776000000000000,1000010000</t>
  </si>
  <si>
    <t>6776000000000000,1500010000</t>
  </si>
  <si>
    <t>6776000000000000,2000010000</t>
  </si>
  <si>
    <t>6776000000000000,3000010000</t>
  </si>
  <si>
    <t>6776000000000000,5000010000</t>
  </si>
  <si>
    <t>6784000000000000,0000010000</t>
  </si>
  <si>
    <t>6784000000000000,0050010000</t>
  </si>
  <si>
    <t>6784000000000000,0500010000</t>
  </si>
  <si>
    <t>6784000000000000,1000010000</t>
  </si>
  <si>
    <t>6784000000000000,1500010000</t>
  </si>
  <si>
    <t>6784000000000000,2000010000</t>
  </si>
  <si>
    <t>6784000000000000,3000010000</t>
  </si>
  <si>
    <t>6784000000000000,5000010000</t>
  </si>
  <si>
    <t>6792000000000001,0000000000</t>
  </si>
  <si>
    <t>6792000000000002,0000000000</t>
  </si>
  <si>
    <t>6792000000000003,0000000000</t>
  </si>
  <si>
    <t>6792000000000004,0000000000</t>
  </si>
  <si>
    <t>6792000000000005,0000000000</t>
  </si>
  <si>
    <t>6792000000000006,0000000000</t>
  </si>
  <si>
    <t>6792000000000007,0000000000</t>
  </si>
  <si>
    <t>6792000000000008,0000000000</t>
  </si>
  <si>
    <t>6800000000000000,0000000000</t>
  </si>
  <si>
    <t>6801000000000000,0000000000</t>
  </si>
  <si>
    <t>6802000000000000,0000000000</t>
  </si>
  <si>
    <t>6803000000000000,0000000000</t>
  </si>
  <si>
    <t>6804000000000000,0000000000</t>
  </si>
  <si>
    <t>6805000000000000,0000000000</t>
  </si>
  <si>
    <t>6806000000000000,0000000000</t>
  </si>
  <si>
    <t>6807000000000000,0000000000</t>
  </si>
  <si>
    <t>6808000000000000,0000000000</t>
  </si>
  <si>
    <t>6809000000000000,0000000000</t>
  </si>
  <si>
    <t>6810000000000000,0000000000</t>
  </si>
  <si>
    <t>6811000000000000,0000000000</t>
  </si>
  <si>
    <t>6812000000000000,0000000000</t>
  </si>
  <si>
    <t>6813000000000000,0000000000</t>
  </si>
  <si>
    <t>6814000000000000,0000000000</t>
  </si>
  <si>
    <t>6815000000000000,0000000000</t>
  </si>
  <si>
    <t>6816000000000000,0000000000</t>
  </si>
  <si>
    <t>6817000000000000,0000000000</t>
  </si>
  <si>
    <t>6818000000000000,0000000000</t>
  </si>
  <si>
    <t>6819000000000000,0000000000</t>
  </si>
  <si>
    <t>6820000000000000,0000000000</t>
  </si>
  <si>
    <t>6821000000000000,0000000000</t>
  </si>
  <si>
    <t>6822000000000000,0000000000</t>
  </si>
  <si>
    <t>6823000000000000,0000000000</t>
  </si>
  <si>
    <t>6824000000000000,0000000000</t>
  </si>
  <si>
    <t>6825000000000000,0000000000</t>
  </si>
  <si>
    <t>6826000000000000,0000000000</t>
  </si>
  <si>
    <t>6827000000000000,0000000000</t>
  </si>
  <si>
    <t>6828000000000000,0000000000</t>
  </si>
  <si>
    <t>6829000000000000,0000000000</t>
  </si>
  <si>
    <t>6830000000000000,0000000000</t>
  </si>
  <si>
    <t>6831000000000000,0000000000</t>
  </si>
  <si>
    <t>6832000000000000,0000000000</t>
  </si>
  <si>
    <t>6833000000000000,0000000000</t>
  </si>
  <si>
    <t>6834000000000000,0000000000</t>
  </si>
  <si>
    <t>6835000000000000,0000000000</t>
  </si>
  <si>
    <t>6836000000000000,0000000000</t>
  </si>
  <si>
    <t>6837000000000000,0000000000</t>
  </si>
  <si>
    <t>6838000000000000,0000000000</t>
  </si>
  <si>
    <t>6839000000000000,0000000000</t>
  </si>
  <si>
    <t>6840000000000001,0000000000</t>
  </si>
  <si>
    <t>6840000000000002,0000000000</t>
  </si>
  <si>
    <t>707000000000000,0000010000</t>
  </si>
  <si>
    <t>708000000000000,0500010000</t>
  </si>
  <si>
    <t>709000000000000,3000010000</t>
  </si>
  <si>
    <t>710000000000000,0000000000</t>
  </si>
  <si>
    <t>711000000000000,0000010000</t>
  </si>
  <si>
    <t>712000000000000,0500010000</t>
  </si>
  <si>
    <t>713000000000000,3000010000</t>
  </si>
  <si>
    <t>714000000000000,0000010000</t>
  </si>
  <si>
    <t>715000000000000,0500010000</t>
  </si>
  <si>
    <t>716000000000000,3000010000</t>
  </si>
  <si>
    <t>717000000000000,0000000000</t>
  </si>
  <si>
    <t>718000000000000,0000010000</t>
  </si>
  <si>
    <t>719000000000000,0500010000</t>
  </si>
  <si>
    <t>720000000000000,3000010000</t>
  </si>
  <si>
    <t>721000000000000,0000010000</t>
  </si>
  <si>
    <t>722000000000000,0500010000</t>
  </si>
  <si>
    <t>723000000000000,3000010000</t>
  </si>
  <si>
    <t>724000000000000,0000000000</t>
  </si>
  <si>
    <t>725000000000000,0000010000</t>
  </si>
  <si>
    <t>726000000000000,1000010000</t>
  </si>
  <si>
    <t>727000000000000,3000010000</t>
  </si>
  <si>
    <t>728000000000000,6000010000</t>
  </si>
  <si>
    <t>729000000000000,0000010000</t>
  </si>
  <si>
    <t>730000000000000,1000010000</t>
  </si>
  <si>
    <t>731000000000000,3000010000</t>
  </si>
  <si>
    <t>732000000000000,6000010000</t>
  </si>
  <si>
    <t>733000000000000,0000000000</t>
  </si>
  <si>
    <t>734000000000000,0000010000</t>
  </si>
  <si>
    <t>735000000000000,1000010000</t>
  </si>
  <si>
    <t>736000000000000,3000010000</t>
  </si>
  <si>
    <t>737000000000000,6000010000</t>
  </si>
  <si>
    <t>738000000000000,0000000000</t>
  </si>
  <si>
    <t>739000000000000,0000010000</t>
  </si>
  <si>
    <t>740000000000000,0500010000</t>
  </si>
  <si>
    <t>741000000000000,3000010000</t>
  </si>
  <si>
    <t>742000000000000,0000000000</t>
  </si>
  <si>
    <t>743000000000000,0000000000</t>
  </si>
  <si>
    <t>744000000000000,0000000000</t>
  </si>
  <si>
    <t>745000000000000,0000010000</t>
  </si>
  <si>
    <t>746000000000000,0100010000</t>
  </si>
  <si>
    <t>747000000000000,0500010000</t>
  </si>
  <si>
    <t>748000000000000,1000010000</t>
  </si>
  <si>
    <t>749000000000000,2000010000</t>
  </si>
  <si>
    <t>750000000000000,3000010000</t>
  </si>
  <si>
    <t>751000000000000,0000010000</t>
  </si>
  <si>
    <t>752000000000000,0100010000</t>
  </si>
  <si>
    <t>753000000000000,0500010000</t>
  </si>
  <si>
    <t>754000000000000,1000010000</t>
  </si>
  <si>
    <t>755000000000000,2000010000</t>
  </si>
  <si>
    <t>756000000000000,3000010000</t>
  </si>
  <si>
    <t>757000000000000,0000000000</t>
  </si>
  <si>
    <t>758000000000000,0000000000</t>
  </si>
  <si>
    <t>759000000000000,0000000000</t>
  </si>
  <si>
    <t>760000000000000,0000000000</t>
  </si>
  <si>
    <t>761000000000000,0000000000</t>
  </si>
  <si>
    <t>762000000000000,0000000000</t>
  </si>
  <si>
    <t>763000000000000,0000000000</t>
  </si>
  <si>
    <t>764000000000000,0000010000</t>
  </si>
  <si>
    <t>765000000000000,0500010000</t>
  </si>
  <si>
    <t>766000000000000,3000010000</t>
  </si>
  <si>
    <t>767000000000000,0000000000</t>
  </si>
  <si>
    <t>768000000000000,0000010000</t>
  </si>
  <si>
    <t>769000000000000,3000010000</t>
  </si>
  <si>
    <t>770000000000000,6000010000</t>
  </si>
  <si>
    <t>771000000000000,0000000000</t>
  </si>
  <si>
    <t>772000000000000,0000000000</t>
  </si>
  <si>
    <t>773000000000000,0000000000</t>
  </si>
  <si>
    <t>774000000000000,0000000000</t>
  </si>
  <si>
    <t>775000000000000,0000000000</t>
  </si>
  <si>
    <t>776000000000000,0000000000</t>
  </si>
  <si>
    <t>777000000000000,0000000000</t>
  </si>
  <si>
    <t>778000000000000,0000000000</t>
  </si>
  <si>
    <t>779000000000000,0000000000</t>
  </si>
  <si>
    <t>780000000000000,0000000000</t>
  </si>
  <si>
    <t>781000000000000,0000000000</t>
  </si>
  <si>
    <t>782000000000000,0000000000</t>
  </si>
  <si>
    <t>783000000000000,0000010000</t>
  </si>
  <si>
    <t>784000000000000,1000010000</t>
  </si>
  <si>
    <t>785000000000000,3000010000</t>
  </si>
  <si>
    <t>786000000000000,6000010000</t>
  </si>
  <si>
    <t>787000000000000,0000000000</t>
  </si>
  <si>
    <t>788000000000000,0000010000</t>
  </si>
  <si>
    <t>789000000000000,3000010000</t>
  </si>
  <si>
    <t>790000000000000,6000010000</t>
  </si>
  <si>
    <t>791000000000000,0000010000</t>
  </si>
  <si>
    <t>792000000000000,1000010000</t>
  </si>
  <si>
    <t>793000000000000,3000000000</t>
  </si>
  <si>
    <t>794000000000000,0000010000</t>
  </si>
  <si>
    <t>795000000000000,3000010000</t>
  </si>
  <si>
    <t>796000000000000,6000010000</t>
  </si>
  <si>
    <t>797000000000000,0000000000</t>
  </si>
  <si>
    <t>798000000000000,0000010000</t>
  </si>
  <si>
    <t>799000000000000,1000010000</t>
  </si>
  <si>
    <t>800000000000000,3000010000</t>
  </si>
  <si>
    <t>801000000000000,6000010000</t>
  </si>
  <si>
    <t>802000000000000,0000000000</t>
  </si>
  <si>
    <t>803000000000000,0000010000</t>
  </si>
  <si>
    <t>804000000000000,1000010000</t>
  </si>
  <si>
    <t>805000000000000,3000010000</t>
  </si>
  <si>
    <t>806000000000000,6000010000</t>
  </si>
  <si>
    <t>807000000000000,0000000000</t>
  </si>
  <si>
    <t>808000000000000,0000000000</t>
  </si>
  <si>
    <t>809000000000000,0000000000</t>
  </si>
  <si>
    <t>810000000000000,0000000000</t>
  </si>
  <si>
    <t>811000000000000,0000010000</t>
  </si>
  <si>
    <t>812000000000000,0300010000</t>
  </si>
  <si>
    <t>813000000000000,0500010000</t>
  </si>
  <si>
    <t>814000000000000,1000010000</t>
  </si>
  <si>
    <t>815000000000000,2000010000</t>
  </si>
  <si>
    <t>816000000000000,3000010000</t>
  </si>
  <si>
    <t>817000000000000,2000010000</t>
  </si>
  <si>
    <t>818000000000000,3000010000</t>
  </si>
  <si>
    <t>819000000000000,0000000000</t>
  </si>
  <si>
    <t>820000000000000,0000010000</t>
  </si>
  <si>
    <t>821000000000000,0300010000</t>
  </si>
  <si>
    <t>822000000000000,0500010000</t>
  </si>
  <si>
    <t>823000000000000,1000010000</t>
  </si>
  <si>
    <t>824000000000000,2000010000</t>
  </si>
  <si>
    <t>825000000000000,3000010000</t>
  </si>
  <si>
    <t>826000000000000,0000000000</t>
  </si>
  <si>
    <t>827000000000000,0000000000</t>
  </si>
  <si>
    <t>828000000000000,0001010000</t>
  </si>
  <si>
    <t>829000000000000,0300010000</t>
  </si>
  <si>
    <t>830000000000000,0500010000</t>
  </si>
  <si>
    <t>831000000000000,1000010000</t>
  </si>
  <si>
    <t>832000000000000,2000010000</t>
  </si>
  <si>
    <t>833000000000000,3000010000</t>
  </si>
  <si>
    <t>834000000000000,0000000000</t>
  </si>
  <si>
    <t>835000000000000,0000010000</t>
  </si>
  <si>
    <t>836000000000000,0300010000</t>
  </si>
  <si>
    <t>837000000000000,0500010000</t>
  </si>
  <si>
    <t>838000000000000,0000000000</t>
  </si>
  <si>
    <t>839000000000000,1000010000</t>
  </si>
  <si>
    <t>840000000000000,2000010000</t>
  </si>
  <si>
    <t>841000000000000,3000010000</t>
  </si>
  <si>
    <t>842000000000000,0000000000</t>
  </si>
  <si>
    <t>843000000000000,0000010000</t>
  </si>
  <si>
    <t>844000000000000,0300010000</t>
  </si>
  <si>
    <t>845000000000000,0500010000</t>
  </si>
  <si>
    <t>846000000000000,1000010000</t>
  </si>
  <si>
    <t>847000000000000,2000010000</t>
  </si>
  <si>
    <t>848000000000000,3000010000</t>
  </si>
  <si>
    <t>849000000000000,0000010000</t>
  </si>
  <si>
    <t>850000000000000,0000000000</t>
  </si>
  <si>
    <t>851000000000000,0000010000</t>
  </si>
  <si>
    <t>852000000000000,0300010000</t>
  </si>
  <si>
    <t>853000000000000,0500010000</t>
  </si>
  <si>
    <t>854000000000000,1000010000</t>
  </si>
  <si>
    <t>855000000000000,2000010000</t>
  </si>
  <si>
    <t>856000000000000,3000010000</t>
  </si>
  <si>
    <t>857000000000000,0000010000</t>
  </si>
  <si>
    <t>858000000000000,0300010000</t>
  </si>
  <si>
    <t>859000000000000,0500010000</t>
  </si>
  <si>
    <t>860000000000000,0300010000</t>
  </si>
  <si>
    <t>861000000000000,1000010000</t>
  </si>
  <si>
    <t>862000000000000,2000010000</t>
  </si>
  <si>
    <t>863000000000000,3000010000</t>
  </si>
  <si>
    <t>864000000000000,0000000000</t>
  </si>
  <si>
    <t>865000000000000,0000000000</t>
  </si>
  <si>
    <t>866000000000000,0000000000</t>
  </si>
  <si>
    <t>867000000000000,0000000000</t>
  </si>
  <si>
    <t>868000000000000,0000000000</t>
  </si>
  <si>
    <t>869000000000000,0000000000</t>
  </si>
  <si>
    <t>870000000000000,0000000000</t>
  </si>
  <si>
    <t>871000000000000,0500010000</t>
  </si>
  <si>
    <t>872000000000000,0000000000</t>
  </si>
  <si>
    <t>873000000000000,0000010000</t>
  </si>
  <si>
    <t>874000000000000,0300010000</t>
  </si>
  <si>
    <t>875000000000000,0500010000</t>
  </si>
  <si>
    <t>876000000000000,1000010000</t>
  </si>
  <si>
    <t>877000000000000,2000010000</t>
  </si>
  <si>
    <t>878000000000000,3000010000</t>
  </si>
  <si>
    <t>879000000000000,0050010000</t>
  </si>
  <si>
    <t>880000000000000,0050010000</t>
  </si>
  <si>
    <t>881000000000000,0500010000</t>
  </si>
  <si>
    <t>882000000000000,1000010000</t>
  </si>
  <si>
    <t>883000000000000,1000010000</t>
  </si>
  <si>
    <t>884000000000000,2000010000</t>
  </si>
  <si>
    <t>885000000000000,3000010000</t>
  </si>
  <si>
    <t>886000000000000,0000010000</t>
  </si>
  <si>
    <t>887000000000000,0500010000</t>
  </si>
  <si>
    <t>888000000000000,1000010000</t>
  </si>
  <si>
    <t>889000000000000,2000010000</t>
  </si>
  <si>
    <t>890000000000000,3000010000</t>
  </si>
  <si>
    <t>891000000000000,0000000000</t>
  </si>
  <si>
    <t>892000000000000,0000010000</t>
  </si>
  <si>
    <t>893000000000000,2000010000</t>
  </si>
  <si>
    <t>894000000000000,3000010000</t>
  </si>
  <si>
    <t>895000000000000,6000010000</t>
  </si>
  <si>
    <t>896000000000000,0000000000</t>
  </si>
  <si>
    <t>897000000000000,0000000000</t>
  </si>
  <si>
    <t>898000000000000,0000010000</t>
  </si>
  <si>
    <t>899000000000000,3000010000</t>
  </si>
  <si>
    <t>900000000000000,6000010000</t>
  </si>
  <si>
    <t>901000000000000,0000010000</t>
  </si>
  <si>
    <t>902000000000000,3000010000</t>
  </si>
  <si>
    <t>903000000000000,6000010000</t>
  </si>
  <si>
    <t>904000000000000,3000010000</t>
  </si>
  <si>
    <t>905000000000000,0000000000</t>
  </si>
  <si>
    <t>906000000000000,0000000000</t>
  </si>
  <si>
    <t>907000000000000,0000000000</t>
  </si>
  <si>
    <t>908000000000000,0000000000</t>
  </si>
  <si>
    <t>909000000000000,0000000000</t>
  </si>
  <si>
    <t>910000000000000,0000000000</t>
  </si>
  <si>
    <t>911000000000000,0000010000</t>
  </si>
  <si>
    <t>912000000000000,3000010000</t>
  </si>
  <si>
    <t>913000000000000,6000010000</t>
  </si>
  <si>
    <t>914000000000000,0000000000</t>
  </si>
  <si>
    <t>915000000000000,0000000000</t>
  </si>
  <si>
    <t>916000000000000,0000000000</t>
  </si>
  <si>
    <t>917000000000000,0000010000</t>
  </si>
  <si>
    <t>918000000000000,3000010000</t>
  </si>
  <si>
    <t>919000000000000,6000010000</t>
  </si>
  <si>
    <t>920000000000000,0000000000</t>
  </si>
  <si>
    <t>921000000000000,0000010000</t>
  </si>
  <si>
    <t>922000000000000,0300010000</t>
  </si>
  <si>
    <t>923000000000000,0500010000</t>
  </si>
  <si>
    <t>924000000000000,1000010000</t>
  </si>
  <si>
    <t>925000000000000,2000010000</t>
  </si>
  <si>
    <t>926000000000000,0000000000</t>
  </si>
  <si>
    <t>927000000000000,3000010000</t>
  </si>
  <si>
    <t>928000000000000,0000000000</t>
  </si>
  <si>
    <t>929000000000000,0000000000</t>
  </si>
  <si>
    <t>930000000000000,0000010000</t>
  </si>
  <si>
    <t>931000000000000,0300010000</t>
  </si>
  <si>
    <t>932000000000000,0500010000</t>
  </si>
  <si>
    <t>933000000000000,1000010000</t>
  </si>
  <si>
    <t>934000000000000,2000010000</t>
  </si>
  <si>
    <t>935000000000000,3000010000</t>
  </si>
  <si>
    <t>936000000000000,0000000000</t>
  </si>
  <si>
    <t>937000000000000,0000010000</t>
  </si>
  <si>
    <t>938000000000000,0000000000</t>
  </si>
  <si>
    <t>939000000000000,0000010000</t>
  </si>
  <si>
    <t>940000000000000,3000010000</t>
  </si>
  <si>
    <t>941000000000000,6000010000</t>
  </si>
  <si>
    <t>942000000000000,0000000000</t>
  </si>
  <si>
    <t>943000000000000,0000000000</t>
  </si>
  <si>
    <t>944000000000000,0000010000</t>
  </si>
  <si>
    <t>945000000000000,3000010000</t>
  </si>
  <si>
    <t>946000000000000,6000010000</t>
  </si>
  <si>
    <t>947000000000000,0000000000</t>
  </si>
  <si>
    <t>948000000000000,0300010000</t>
  </si>
  <si>
    <t>949000000000000,0500010000</t>
  </si>
  <si>
    <t>950000000000000,1000010000</t>
  </si>
  <si>
    <t>951000000000000,2000010000</t>
  </si>
  <si>
    <t>952000000000000,3000010000</t>
  </si>
  <si>
    <t>953000000000000,0000010000</t>
  </si>
  <si>
    <t>954000000000000,0300010000</t>
  </si>
  <si>
    <t>955000000000000,0500010000</t>
  </si>
  <si>
    <t>956000000000000,1000010000</t>
  </si>
  <si>
    <t>957000000000000,2000010000</t>
  </si>
  <si>
    <t>958000000000000,3000010000</t>
  </si>
  <si>
    <t>959000000000000,0000010000</t>
  </si>
  <si>
    <t>960000000000000,0300010000</t>
  </si>
  <si>
    <t>961000000000000,0500010000</t>
  </si>
  <si>
    <t>962000000000000,1000010000</t>
  </si>
  <si>
    <t>963000000000000,2000010000</t>
  </si>
  <si>
    <t>964000000000000,3000010000</t>
  </si>
  <si>
    <t>965000000000000,0000000000</t>
  </si>
  <si>
    <t>966000000000000,0000010000</t>
  </si>
  <si>
    <t>967000000000000,0300010000</t>
  </si>
  <si>
    <t>968000000000000,0500010000</t>
  </si>
  <si>
    <t>969000000000000,1000010000</t>
  </si>
  <si>
    <t>970000000000000,2000010000</t>
  </si>
  <si>
    <t>971000000000000,3000010000</t>
  </si>
  <si>
    <t>972000000000000,0000000000</t>
  </si>
  <si>
    <t>973000000000000,0000010000</t>
  </si>
  <si>
    <t>974000000000000,0300010000</t>
  </si>
  <si>
    <t>975000000000000,0500010000</t>
  </si>
  <si>
    <t>976000000000000,1000010000</t>
  </si>
  <si>
    <t>977000000000000,2000010000</t>
  </si>
  <si>
    <t>978000000000000,3000010000</t>
  </si>
  <si>
    <t>979000000000000,0000000000</t>
  </si>
  <si>
    <t>980000000000000,0000010000</t>
  </si>
  <si>
    <t>981000000000000,0300010000</t>
  </si>
  <si>
    <t>982000000000000,1000010000</t>
  </si>
  <si>
    <t>983000000000000,3000010000</t>
  </si>
  <si>
    <t>984000000000000,0000000000</t>
  </si>
  <si>
    <t>985000000000000,0000010000</t>
  </si>
  <si>
    <t>986000000000000,0300010000</t>
  </si>
  <si>
    <t>987000000000000,0500010000</t>
  </si>
  <si>
    <t>988000000000000,1000010000</t>
  </si>
  <si>
    <t>989000000000000,2000010000</t>
  </si>
  <si>
    <t>990000000000000,3000010000</t>
  </si>
  <si>
    <t>991000000000000,0000000000</t>
  </si>
  <si>
    <t>992000000000000,0000000000</t>
  </si>
  <si>
    <t>993000000000000,0000010000</t>
  </si>
  <si>
    <t>994000000000000,0300010000</t>
  </si>
  <si>
    <t>995000000000000,0500010000</t>
  </si>
  <si>
    <t>996000000000000,1000010000</t>
  </si>
  <si>
    <t>997000000000000,2000010000</t>
  </si>
  <si>
    <t>998000000000000,3000010000</t>
  </si>
  <si>
    <t>999000000000000,0000000000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</si>
</sst>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0.0000000000"/>
  </numFmts>
  <fonts count="2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b/>
      <sz val="8"/>
      <name val="Arial"/>
      <family val="2"/>
    </font>
    <font>
      <b/>
      <sz val="8"/>
      <color theme="1"/>
      <name val="Arial"/>
      <family val="2"/>
    </font>
    <font>
      <sz val="8"/>
      <color theme="1"/>
      <name val="Arial"/>
      <family val="2"/>
    </font>
    <font>
      <b/>
      <sz val="8"/>
      <color theme="0" tint="-4.9989318521683403E-2"/>
      <name val="Arial"/>
      <family val="2"/>
    </font>
    <font>
      <b/>
      <sz val="8"/>
      <color theme="0"/>
      <name val="Arial"/>
      <family val="2"/>
    </font>
    <font>
      <b/>
      <i/>
      <sz val="8"/>
      <color theme="1"/>
      <name val="Arial"/>
      <family val="2"/>
    </font>
    <font>
      <sz val="11"/>
      <name val="Calibri"/>
      <family val="2"/>
      <scheme val="minor"/>
    </font>
    <font>
      <sz val="11"/>
      <color rgb="FF000000"/>
      <name val="Calibri"/>
      <family val="2"/>
      <scheme val="minor"/>
    </font>
    <font>
      <b/>
      <sz val="11"/>
      <name val="Calibri"/>
      <family val="2"/>
      <scheme val="minor"/>
    </font>
    <font>
      <sz val="11"/>
      <color theme="0"/>
      <name val="Calibri"/>
      <family val="2"/>
      <scheme val="minor"/>
    </font>
    <font>
      <i/>
      <sz val="10"/>
      <color theme="3"/>
      <name val="Calibri"/>
      <family val="2"/>
      <scheme val="minor"/>
    </font>
    <font>
      <b/>
      <i/>
      <sz val="10"/>
      <color theme="4" tint="-0.499984740745262"/>
      <name val="Calibri"/>
      <family val="2"/>
      <scheme val="minor"/>
    </font>
    <font>
      <b/>
      <sz val="11"/>
      <color theme="1"/>
      <name val="Calibri"/>
      <family val="2"/>
    </font>
    <font>
      <sz val="11"/>
      <color rgb="FF000000"/>
      <name val="Calibri"/>
      <family val="2"/>
    </font>
    <font>
      <sz val="8"/>
      <color theme="1"/>
      <name val="Calibri"/>
      <family val="2"/>
      <scheme val="minor"/>
    </font>
    <font>
      <sz val="10"/>
      <color theme="1"/>
      <name val="Arial"/>
      <family val="2"/>
    </font>
    <font>
      <b/>
      <sz val="9"/>
      <color indexed="8"/>
      <name val="Calibri"/>
      <family val="2"/>
    </font>
    <font>
      <b/>
      <i/>
      <sz val="11"/>
      <color theme="1"/>
      <name val="Calibri"/>
      <family val="2"/>
      <scheme val="minor"/>
    </font>
    <font>
      <sz val="10"/>
      <color indexed="8"/>
      <name val="Arial"/>
      <family val="2"/>
    </font>
    <font>
      <sz val="11"/>
      <color indexed="8"/>
      <name val="Calibri"/>
      <family val="2"/>
    </font>
    <font>
      <sz val="11"/>
      <color rgb="FFFF0000"/>
      <name val="Calibri"/>
      <family val="2"/>
      <scheme val="minor"/>
    </font>
    <font>
      <sz val="9"/>
      <color indexed="81"/>
      <name val="Segoe UI"/>
      <family val="2"/>
    </font>
    <font>
      <b/>
      <sz val="9"/>
      <color indexed="81"/>
      <name val="Segoe UI"/>
      <family val="2"/>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rgb="FFE7E6E6"/>
        <bgColor indexed="64"/>
      </patternFill>
    </fill>
    <fill>
      <patternFill patternType="solid">
        <fgColor rgb="FFE7E6E6"/>
        <bgColor auto="1"/>
      </patternFill>
    </fill>
    <fill>
      <patternFill patternType="solid">
        <fgColor rgb="FF00478D"/>
        <bgColor indexed="64"/>
      </patternFill>
    </fill>
    <fill>
      <patternFill patternType="solid">
        <fgColor rgb="FF00AE4D"/>
        <bgColor indexed="64"/>
      </patternFill>
    </fill>
    <fill>
      <patternFill patternType="solid">
        <fgColor rgb="FF000000"/>
        <bgColor indexed="64"/>
      </patternFill>
    </fill>
    <fill>
      <patternFill patternType="solid">
        <fgColor theme="4" tint="0.39997558519241921"/>
        <bgColor indexed="64"/>
      </patternFill>
    </fill>
  </fills>
  <borders count="33">
    <border>
      <left/>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rgb="FF00478D"/>
      </right>
      <top style="thin">
        <color rgb="FF00478D"/>
      </top>
      <bottom/>
      <diagonal/>
    </border>
    <border>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style="medium">
        <color auto="1"/>
      </top>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ck">
        <color rgb="FF00478D"/>
      </top>
      <bottom style="thin">
        <color rgb="FF808080"/>
      </bottom>
      <diagonal/>
    </border>
    <border>
      <left style="thin">
        <color rgb="FF808080"/>
      </left>
      <right style="thin">
        <color rgb="FF808080"/>
      </right>
      <top style="thin">
        <color rgb="FF808080"/>
      </top>
      <bottom style="thick">
        <color rgb="FF00478D"/>
      </bottom>
      <diagonal/>
    </border>
    <border>
      <left style="thin">
        <color rgb="FF808080"/>
      </left>
      <right style="thin">
        <color rgb="FF808080"/>
      </right>
      <top style="thin">
        <color rgb="FF808080"/>
      </top>
      <bottom/>
      <diagonal/>
    </border>
    <border>
      <left style="thin">
        <color rgb="FF808080"/>
      </left>
      <right style="thin">
        <color rgb="FF808080"/>
      </right>
      <top style="thick">
        <color rgb="FF00478D"/>
      </top>
      <bottom/>
      <diagonal/>
    </border>
    <border>
      <left style="thin">
        <color theme="0" tint="-0.499984740745262"/>
      </left>
      <right style="thin">
        <color theme="0" tint="-0.499984740745262"/>
      </right>
      <top style="thick">
        <color rgb="FF00478D"/>
      </top>
      <bottom style="thin">
        <color theme="0" tint="-0.499984740745262"/>
      </bottom>
      <diagonal/>
    </border>
    <border>
      <left/>
      <right/>
      <top style="thick">
        <color rgb="FF00478D"/>
      </top>
      <bottom/>
      <diagonal/>
    </border>
    <border>
      <left/>
      <right/>
      <top/>
      <bottom style="thick">
        <color rgb="FF00478D"/>
      </bottom>
      <diagonal/>
    </border>
    <border>
      <left style="thin">
        <color rgb="FF808080"/>
      </left>
      <right style="thin">
        <color rgb="FF808080"/>
      </right>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rgb="FF808080"/>
      </left>
      <right style="thin">
        <color theme="0" tint="-0.499984740745262"/>
      </right>
      <top style="thick">
        <color rgb="FF00478D"/>
      </top>
      <bottom style="thin">
        <color rgb="FF808080"/>
      </bottom>
      <diagonal/>
    </border>
    <border>
      <left style="thin">
        <color rgb="FF808080"/>
      </left>
      <right style="thin">
        <color theme="0" tint="-0.499984740745262"/>
      </right>
      <top style="thin">
        <color rgb="FF808080"/>
      </top>
      <bottom/>
      <diagonal/>
    </border>
    <border>
      <left style="thin">
        <color rgb="FF808080"/>
      </left>
      <right style="thin">
        <color rgb="FF808080"/>
      </right>
      <top style="thick">
        <color rgb="FF00478D"/>
      </top>
      <bottom style="thick">
        <color rgb="FF00478D"/>
      </bottom>
      <diagonal/>
    </border>
    <border>
      <left/>
      <right style="medium">
        <color rgb="FF808080"/>
      </right>
      <top style="medium">
        <color rgb="FF808080"/>
      </top>
      <bottom style="medium">
        <color rgb="FF808080"/>
      </bottom>
      <diagonal/>
    </border>
    <border>
      <left style="thin">
        <color rgb="FF808080"/>
      </left>
      <right/>
      <top style="thin">
        <color rgb="FF808080"/>
      </top>
      <bottom style="thin">
        <color rgb="FF808080"/>
      </bottom>
      <diagonal/>
    </border>
    <border>
      <left style="thin">
        <color rgb="FF808080"/>
      </left>
      <right/>
      <top style="thick">
        <color rgb="FF00478D"/>
      </top>
      <bottom style="thin">
        <color rgb="FF808080"/>
      </bottom>
      <diagonal/>
    </border>
    <border>
      <left style="thin">
        <color rgb="FF808080"/>
      </left>
      <right/>
      <top style="thin">
        <color rgb="FF808080"/>
      </top>
      <bottom/>
      <diagonal/>
    </border>
    <border>
      <left style="thin">
        <color rgb="FF808080"/>
      </left>
      <right/>
      <top style="thick">
        <color rgb="FF00478D"/>
      </top>
      <bottom/>
      <diagonal/>
    </border>
    <border>
      <left/>
      <right/>
      <top style="medium">
        <color rgb="FF808080"/>
      </top>
      <bottom style="medium">
        <color rgb="FF808080"/>
      </bottom>
      <diagonal/>
    </border>
    <border>
      <left style="thin">
        <color rgb="FF808080"/>
      </left>
      <right/>
      <top style="thick">
        <color rgb="FF00478D"/>
      </top>
      <bottom style="thick">
        <color rgb="FF00478D"/>
      </bottom>
      <diagonal/>
    </border>
    <border>
      <left/>
      <right style="medium">
        <color rgb="FF808080"/>
      </right>
      <top style="thick">
        <color rgb="FF00478D"/>
      </top>
      <bottom style="medium">
        <color rgb="FF808080"/>
      </bottom>
      <diagonal/>
    </border>
    <border>
      <left style="thin">
        <color rgb="FF808080"/>
      </left>
      <right/>
      <top style="thin">
        <color rgb="FF808080"/>
      </top>
      <bottom style="thick">
        <color rgb="FF00478D"/>
      </bottom>
      <diagonal/>
    </border>
  </borders>
  <cellStyleXfs count="4">
    <xf numFmtId="0" fontId="0" fillId="0" borderId="0"/>
    <xf numFmtId="9" fontId="1" fillId="0" borderId="0" applyFont="0" applyFill="0" applyBorder="0" applyAlignment="0" applyProtection="0"/>
    <xf numFmtId="164" fontId="1" fillId="0" borderId="0" applyFont="0" applyFill="0" applyBorder="0" applyAlignment="0" applyProtection="0"/>
    <xf numFmtId="0" fontId="24" fillId="0" borderId="0"/>
  </cellStyleXfs>
  <cellXfs count="769">
    <xf numFmtId="0" fontId="0" fillId="0" borderId="0" xfId="0"/>
    <xf numFmtId="0" fontId="0" fillId="0" borderId="0" xfId="0" applyProtection="1"/>
    <xf numFmtId="0" fontId="0" fillId="0" borderId="0" xfId="0" applyFill="1" applyBorder="1" applyAlignment="1" applyProtection="1">
      <alignment vertical="center"/>
    </xf>
    <xf numFmtId="0" fontId="6" fillId="0" borderId="0" xfId="0" applyFont="1" applyFill="1" applyProtection="1"/>
    <xf numFmtId="0" fontId="8" fillId="0" borderId="0" xfId="0" applyFont="1" applyProtection="1"/>
    <xf numFmtId="0" fontId="9" fillId="0" borderId="0" xfId="0" applyFont="1" applyFill="1" applyBorder="1" applyAlignment="1" applyProtection="1">
      <alignment horizontal="center" vertical="center"/>
    </xf>
    <xf numFmtId="0" fontId="0" fillId="0" borderId="0" xfId="0" applyAlignment="1" applyProtection="1">
      <alignment horizontal="center"/>
    </xf>
    <xf numFmtId="0" fontId="0" fillId="0" borderId="0" xfId="0" applyAlignment="1"/>
    <xf numFmtId="0" fontId="17" fillId="0" borderId="0" xfId="0" applyFont="1" applyProtection="1"/>
    <xf numFmtId="49" fontId="0" fillId="0" borderId="0" xfId="0" applyNumberFormat="1"/>
    <xf numFmtId="0" fontId="2" fillId="5" borderId="1" xfId="0" applyFont="1" applyFill="1" applyBorder="1" applyAlignment="1">
      <alignment horizontal="center" vertical="center"/>
    </xf>
    <xf numFmtId="0" fontId="2" fillId="5" borderId="3" xfId="0" applyFont="1" applyFill="1" applyBorder="1"/>
    <xf numFmtId="49" fontId="15" fillId="5" borderId="4" xfId="0" applyNumberFormat="1" applyFont="1" applyFill="1" applyBorder="1" applyAlignment="1">
      <alignment horizontal="center" vertical="center"/>
    </xf>
    <xf numFmtId="0" fontId="15" fillId="5" borderId="2" xfId="0" applyFont="1" applyFill="1" applyBorder="1"/>
    <xf numFmtId="0" fontId="15" fillId="5" borderId="4" xfId="0" applyFont="1" applyFill="1" applyBorder="1"/>
    <xf numFmtId="9" fontId="0" fillId="0" borderId="0" xfId="1" applyFont="1"/>
    <xf numFmtId="0" fontId="10" fillId="9" borderId="6" xfId="0" applyFont="1" applyFill="1" applyBorder="1" applyAlignment="1" applyProtection="1">
      <alignment horizontal="center" vertical="center"/>
    </xf>
    <xf numFmtId="0" fontId="0" fillId="9" borderId="6" xfId="0" applyFill="1" applyBorder="1" applyAlignment="1" applyProtection="1">
      <alignment horizontal="center"/>
    </xf>
    <xf numFmtId="0" fontId="2" fillId="9" borderId="5" xfId="0" applyFont="1" applyFill="1" applyBorder="1" applyAlignment="1" applyProtection="1">
      <alignment horizontal="center" vertical="center"/>
    </xf>
    <xf numFmtId="0" fontId="21" fillId="0" borderId="0" xfId="0" applyFont="1" applyProtection="1"/>
    <xf numFmtId="0" fontId="3" fillId="2" borderId="5" xfId="0" applyFont="1" applyFill="1" applyBorder="1" applyAlignment="1" applyProtection="1">
      <alignment vertical="center"/>
    </xf>
    <xf numFmtId="0" fontId="0" fillId="0" borderId="5" xfId="0" applyFont="1" applyFill="1" applyBorder="1" applyAlignment="1" applyProtection="1">
      <alignment vertical="center" wrapText="1"/>
    </xf>
    <xf numFmtId="0" fontId="2" fillId="9" borderId="6" xfId="0" applyFont="1" applyFill="1" applyBorder="1" applyAlignment="1" applyProtection="1">
      <alignment horizontal="center"/>
    </xf>
    <xf numFmtId="0" fontId="2" fillId="9" borderId="7" xfId="0" applyFont="1" applyFill="1" applyBorder="1" applyAlignment="1" applyProtection="1">
      <alignment horizontal="center"/>
    </xf>
    <xf numFmtId="0" fontId="0" fillId="0" borderId="5" xfId="0" applyFont="1" applyBorder="1" applyAlignment="1" applyProtection="1">
      <alignment vertical="center" wrapText="1"/>
    </xf>
    <xf numFmtId="0" fontId="11" fillId="2" borderId="5" xfId="0" applyFont="1" applyFill="1" applyBorder="1" applyAlignment="1" applyProtection="1">
      <alignment vertical="center"/>
    </xf>
    <xf numFmtId="0" fontId="11" fillId="2" borderId="5" xfId="0" applyFont="1" applyFill="1" applyBorder="1" applyAlignment="1" applyProtection="1">
      <alignment horizontal="center" vertical="center"/>
    </xf>
    <xf numFmtId="4" fontId="8" fillId="0" borderId="5" xfId="0" applyNumberFormat="1" applyFont="1" applyBorder="1" applyAlignment="1" applyProtection="1">
      <alignment horizontal="center" vertical="center"/>
    </xf>
    <xf numFmtId="3" fontId="8" fillId="0" borderId="5" xfId="0" applyNumberFormat="1" applyFont="1" applyBorder="1" applyAlignment="1" applyProtection="1">
      <alignment horizontal="center" vertical="center"/>
    </xf>
    <xf numFmtId="10" fontId="8" fillId="0" borderId="5" xfId="1" applyNumberFormat="1" applyFont="1" applyFill="1" applyBorder="1" applyAlignment="1" applyProtection="1">
      <alignment horizontal="center" vertical="center"/>
    </xf>
    <xf numFmtId="0" fontId="7" fillId="2" borderId="5" xfId="0" applyFont="1" applyFill="1" applyBorder="1" applyAlignment="1" applyProtection="1">
      <alignment vertical="center"/>
    </xf>
    <xf numFmtId="0" fontId="7" fillId="2" borderId="5"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4" fontId="7" fillId="3" borderId="5" xfId="0" applyNumberFormat="1" applyFont="1" applyFill="1" applyBorder="1" applyAlignment="1" applyProtection="1">
      <alignment horizontal="center" vertical="center"/>
    </xf>
    <xf numFmtId="3" fontId="7" fillId="3" borderId="5" xfId="0" applyNumberFormat="1" applyFont="1" applyFill="1" applyBorder="1" applyAlignment="1" applyProtection="1">
      <alignment horizontal="center" vertical="center"/>
    </xf>
    <xf numFmtId="10" fontId="7" fillId="3" borderId="5" xfId="1" applyNumberFormat="1" applyFont="1" applyFill="1" applyBorder="1" applyAlignment="1" applyProtection="1">
      <alignment horizontal="center" vertical="center"/>
    </xf>
    <xf numFmtId="0" fontId="8" fillId="0" borderId="5" xfId="0" applyNumberFormat="1" applyFont="1" applyBorder="1" applyAlignment="1" applyProtection="1">
      <alignment horizontal="center" vertical="center"/>
    </xf>
    <xf numFmtId="0" fontId="9" fillId="10" borderId="5" xfId="0" applyFont="1" applyFill="1" applyBorder="1" applyAlignment="1" applyProtection="1">
      <alignment horizontal="center" vertical="center"/>
    </xf>
    <xf numFmtId="0" fontId="0" fillId="0" borderId="5" xfId="0" applyFont="1" applyBorder="1" applyAlignment="1" applyProtection="1">
      <alignment horizontal="left" vertical="center" wrapText="1"/>
    </xf>
    <xf numFmtId="0" fontId="0" fillId="0" borderId="0" xfId="0" applyAlignment="1" applyProtection="1">
      <alignment vertical="center"/>
    </xf>
    <xf numFmtId="0" fontId="0" fillId="0" borderId="5" xfId="0" applyFont="1" applyFill="1" applyBorder="1" applyAlignment="1" applyProtection="1">
      <alignment horizontal="left" vertical="center" wrapText="1"/>
    </xf>
    <xf numFmtId="0" fontId="0" fillId="0" borderId="0" xfId="0" applyAlignment="1">
      <alignment wrapText="1"/>
    </xf>
    <xf numFmtId="11" fontId="0" fillId="0" borderId="0" xfId="1" applyNumberFormat="1" applyFont="1"/>
    <xf numFmtId="14" fontId="0" fillId="0" borderId="0" xfId="0" applyNumberFormat="1"/>
    <xf numFmtId="166" fontId="0" fillId="0" borderId="0" xfId="0" applyNumberFormat="1"/>
    <xf numFmtId="0" fontId="0" fillId="0" borderId="0" xfId="0" applyBorder="1"/>
    <xf numFmtId="0" fontId="0" fillId="0" borderId="9" xfId="0" applyBorder="1"/>
    <xf numFmtId="0" fontId="0" fillId="0" borderId="10" xfId="0" applyBorder="1"/>
    <xf numFmtId="2" fontId="10" fillId="5" borderId="5" xfId="0" applyNumberFormat="1" applyFont="1" applyFill="1" applyBorder="1" applyAlignment="1" applyProtection="1">
      <alignment horizontal="center" vertical="center"/>
    </xf>
    <xf numFmtId="9" fontId="0" fillId="0" borderId="5" xfId="1" applyFont="1" applyBorder="1"/>
    <xf numFmtId="0" fontId="0" fillId="0" borderId="5" xfId="0" applyBorder="1"/>
    <xf numFmtId="0" fontId="2" fillId="5" borderId="5" xfId="0" applyFont="1" applyFill="1" applyBorder="1"/>
    <xf numFmtId="49" fontId="0" fillId="0" borderId="5" xfId="0" applyNumberFormat="1" applyBorder="1"/>
    <xf numFmtId="0" fontId="0" fillId="0" borderId="0" xfId="0" applyNumberFormat="1"/>
    <xf numFmtId="0" fontId="0" fillId="0" borderId="11" xfId="0" applyBorder="1"/>
    <xf numFmtId="0" fontId="0" fillId="0" borderId="11" xfId="0" quotePrefix="1" applyFont="1" applyBorder="1" applyAlignment="1" applyProtection="1">
      <alignment vertical="top" wrapText="1"/>
    </xf>
    <xf numFmtId="1" fontId="0" fillId="6" borderId="11" xfId="1" applyNumberFormat="1" applyFont="1" applyFill="1" applyBorder="1" applyAlignment="1" applyProtection="1">
      <alignment horizontal="center" vertical="center"/>
      <protection locked="0"/>
    </xf>
    <xf numFmtId="49" fontId="0" fillId="6" borderId="11" xfId="0" applyNumberFormat="1" applyFont="1" applyFill="1" applyBorder="1" applyAlignment="1" applyProtection="1">
      <alignment horizontal="center" vertical="center" wrapText="1"/>
      <protection locked="0"/>
    </xf>
    <xf numFmtId="4" fontId="0" fillId="6" borderId="11" xfId="1" applyNumberFormat="1" applyFont="1" applyFill="1" applyBorder="1" applyAlignment="1" applyProtection="1">
      <alignment horizontal="center" vertical="center"/>
      <protection locked="0"/>
    </xf>
    <xf numFmtId="0" fontId="0" fillId="6" borderId="11" xfId="0" applyFont="1" applyFill="1" applyBorder="1" applyAlignment="1" applyProtection="1">
      <alignment horizontal="center" vertical="center" wrapText="1"/>
    </xf>
    <xf numFmtId="2" fontId="0" fillId="0" borderId="13" xfId="0" applyNumberFormat="1" applyFont="1" applyFill="1" applyBorder="1" applyAlignment="1" applyProtection="1">
      <alignment horizontal="center" vertical="center"/>
    </xf>
    <xf numFmtId="49" fontId="0" fillId="6" borderId="13" xfId="0" applyNumberFormat="1" applyFont="1" applyFill="1" applyBorder="1" applyAlignment="1" applyProtection="1">
      <alignment horizontal="center" vertical="center"/>
      <protection locked="0"/>
    </xf>
    <xf numFmtId="0" fontId="0" fillId="6" borderId="13" xfId="0" applyFont="1" applyFill="1" applyBorder="1" applyAlignment="1" applyProtection="1">
      <alignment horizontal="center" vertical="center"/>
    </xf>
    <xf numFmtId="0" fontId="0" fillId="6" borderId="13" xfId="1" applyNumberFormat="1" applyFont="1" applyFill="1" applyBorder="1" applyAlignment="1" applyProtection="1">
      <alignment horizontal="center" vertical="center"/>
      <protection locked="0"/>
    </xf>
    <xf numFmtId="0" fontId="0" fillId="0" borderId="15" xfId="0" applyFont="1" applyFill="1" applyBorder="1" applyAlignment="1" applyProtection="1">
      <alignment vertical="top" wrapText="1"/>
    </xf>
    <xf numFmtId="0" fontId="0" fillId="0" borderId="15" xfId="0" applyFont="1" applyFill="1" applyBorder="1" applyAlignment="1" applyProtection="1">
      <alignment horizontal="center" vertical="center" wrapText="1"/>
    </xf>
    <xf numFmtId="2" fontId="0" fillId="0" borderId="15" xfId="0" applyNumberFormat="1" applyFont="1" applyFill="1" applyBorder="1" applyAlignment="1" applyProtection="1">
      <alignment horizontal="center" vertical="center"/>
    </xf>
    <xf numFmtId="49" fontId="0" fillId="6" borderId="15" xfId="0" applyNumberFormat="1" applyFont="1" applyFill="1" applyBorder="1" applyAlignment="1" applyProtection="1">
      <alignment horizontal="center" vertical="center"/>
      <protection locked="0"/>
    </xf>
    <xf numFmtId="0" fontId="0" fillId="6" borderId="15" xfId="1" applyNumberFormat="1" applyFont="1" applyFill="1" applyBorder="1" applyAlignment="1" applyProtection="1">
      <alignment horizontal="center" vertical="center"/>
      <protection locked="0"/>
    </xf>
    <xf numFmtId="0" fontId="0" fillId="6" borderId="15" xfId="0" applyFont="1" applyFill="1" applyBorder="1" applyAlignment="1" applyProtection="1">
      <alignment horizontal="center" vertical="center"/>
    </xf>
    <xf numFmtId="0" fontId="0" fillId="4" borderId="14" xfId="0" applyFont="1" applyFill="1" applyBorder="1" applyAlignment="1" applyProtection="1">
      <alignment vertical="top" wrapText="1"/>
    </xf>
    <xf numFmtId="1" fontId="0" fillId="6" borderId="12" xfId="1" applyNumberFormat="1" applyFont="1" applyFill="1" applyBorder="1" applyAlignment="1" applyProtection="1">
      <alignment horizontal="center" vertical="center"/>
      <protection locked="0"/>
    </xf>
    <xf numFmtId="0" fontId="0" fillId="0" borderId="14" xfId="0" applyFont="1" applyFill="1" applyBorder="1" applyAlignment="1" applyProtection="1">
      <alignment vertical="center" wrapText="1"/>
    </xf>
    <xf numFmtId="0" fontId="13" fillId="0" borderId="15" xfId="0" applyFont="1" applyFill="1" applyBorder="1" applyAlignment="1" applyProtection="1">
      <alignment vertical="top" wrapText="1"/>
    </xf>
    <xf numFmtId="165" fontId="0" fillId="0" borderId="15" xfId="0" applyNumberFormat="1" applyFont="1" applyFill="1" applyBorder="1" applyAlignment="1" applyProtection="1">
      <alignment horizontal="center" vertical="center"/>
    </xf>
    <xf numFmtId="10" fontId="0" fillId="6" borderId="14" xfId="1" applyNumberFormat="1" applyFont="1" applyFill="1" applyBorder="1" applyAlignment="1" applyProtection="1">
      <alignment horizontal="center" vertical="center"/>
      <protection locked="0"/>
    </xf>
    <xf numFmtId="0" fontId="0" fillId="0" borderId="15" xfId="0" applyFont="1" applyBorder="1" applyAlignment="1" applyProtection="1">
      <alignment vertical="top" wrapText="1"/>
    </xf>
    <xf numFmtId="10" fontId="0" fillId="6" borderId="15" xfId="1" applyNumberFormat="1" applyFont="1" applyFill="1" applyBorder="1" applyAlignment="1" applyProtection="1">
      <alignment horizontal="center" vertical="center"/>
      <protection locked="0"/>
    </xf>
    <xf numFmtId="49" fontId="0" fillId="6" borderId="12" xfId="0" applyNumberFormat="1" applyFont="1" applyFill="1" applyBorder="1" applyAlignment="1" applyProtection="1">
      <alignment horizontal="center" vertical="center" wrapText="1"/>
      <protection locked="0"/>
    </xf>
    <xf numFmtId="0" fontId="0" fillId="6" borderId="12" xfId="0" applyFont="1" applyFill="1" applyBorder="1" applyAlignment="1" applyProtection="1">
      <alignment horizontal="center" vertical="center" wrapText="1"/>
    </xf>
    <xf numFmtId="0" fontId="13" fillId="0" borderId="15" xfId="0" applyFont="1" applyBorder="1" applyAlignment="1" applyProtection="1">
      <alignment vertical="top" wrapText="1"/>
    </xf>
    <xf numFmtId="4" fontId="0" fillId="6" borderId="12" xfId="1" applyNumberFormat="1" applyFont="1" applyFill="1" applyBorder="1" applyAlignment="1" applyProtection="1">
      <alignment horizontal="center" vertical="center"/>
      <protection locked="0"/>
    </xf>
    <xf numFmtId="4" fontId="0" fillId="6" borderId="12" xfId="2" applyNumberFormat="1" applyFont="1" applyFill="1" applyBorder="1" applyAlignment="1" applyProtection="1">
      <alignment horizontal="center" vertical="center"/>
      <protection locked="0"/>
    </xf>
    <xf numFmtId="49" fontId="0" fillId="6" borderId="15" xfId="0" applyNumberFormat="1" applyFont="1" applyFill="1" applyBorder="1" applyAlignment="1" applyProtection="1">
      <alignment horizontal="center" vertical="center" wrapText="1"/>
      <protection locked="0"/>
    </xf>
    <xf numFmtId="0" fontId="0" fillId="6" borderId="15" xfId="0" applyFont="1" applyFill="1" applyBorder="1" applyAlignment="1" applyProtection="1">
      <alignment horizontal="center" vertical="center" wrapText="1"/>
    </xf>
    <xf numFmtId="0" fontId="0" fillId="0" borderId="12" xfId="0" applyBorder="1" applyAlignment="1">
      <alignment wrapText="1"/>
    </xf>
    <xf numFmtId="4" fontId="0" fillId="6" borderId="12" xfId="0" applyNumberFormat="1" applyFont="1" applyFill="1" applyBorder="1" applyAlignment="1" applyProtection="1">
      <alignment horizontal="center" vertical="center"/>
    </xf>
    <xf numFmtId="4" fontId="0" fillId="6" borderId="14" xfId="0" applyNumberFormat="1" applyFont="1" applyFill="1" applyBorder="1" applyAlignment="1" applyProtection="1">
      <alignment horizontal="center" vertical="center"/>
    </xf>
    <xf numFmtId="0" fontId="3" fillId="0" borderId="14" xfId="0" applyFont="1" applyFill="1" applyBorder="1" applyAlignment="1" applyProtection="1">
      <alignment vertical="center" wrapText="1"/>
    </xf>
    <xf numFmtId="1" fontId="0" fillId="6" borderId="14" xfId="1"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xf>
    <xf numFmtId="2" fontId="0" fillId="4" borderId="11" xfId="0" applyNumberFormat="1" applyFont="1" applyFill="1" applyBorder="1" applyAlignment="1" applyProtection="1">
      <alignment horizontal="center" vertical="center"/>
    </xf>
    <xf numFmtId="2" fontId="0" fillId="6" borderId="11" xfId="1" applyNumberFormat="1" applyFont="1" applyFill="1" applyBorder="1" applyAlignment="1" applyProtection="1">
      <alignment horizontal="center" vertical="center"/>
      <protection locked="0"/>
    </xf>
    <xf numFmtId="2" fontId="0" fillId="4" borderId="12" xfId="0" applyNumberFormat="1" applyFont="1" applyFill="1" applyBorder="1" applyAlignment="1" applyProtection="1">
      <alignment horizontal="center" vertical="center"/>
    </xf>
    <xf numFmtId="2" fontId="0" fillId="4" borderId="14" xfId="0" applyNumberFormat="1" applyFont="1" applyFill="1" applyBorder="1" applyAlignment="1" applyProtection="1">
      <alignment horizontal="center" vertical="center"/>
    </xf>
    <xf numFmtId="0" fontId="14" fillId="0" borderId="15" xfId="0" applyFont="1" applyFill="1" applyBorder="1" applyAlignment="1" applyProtection="1">
      <alignment horizontal="center" vertical="center" wrapText="1"/>
    </xf>
    <xf numFmtId="2" fontId="0" fillId="4" borderId="15" xfId="0" applyNumberFormat="1" applyFont="1" applyFill="1" applyBorder="1" applyAlignment="1" applyProtection="1">
      <alignment horizontal="center" vertical="center"/>
    </xf>
    <xf numFmtId="0" fontId="0" fillId="0" borderId="15" xfId="0" applyFont="1" applyBorder="1" applyAlignment="1" applyProtection="1">
      <alignment horizontal="center" vertical="center" wrapText="1"/>
    </xf>
    <xf numFmtId="0" fontId="0" fillId="4" borderId="14" xfId="0" applyFont="1" applyFill="1" applyBorder="1" applyAlignment="1" applyProtection="1">
      <alignment horizontal="center" vertical="center"/>
    </xf>
    <xf numFmtId="0" fontId="12" fillId="0" borderId="11" xfId="0" applyFont="1" applyFill="1" applyBorder="1" applyAlignment="1" applyProtection="1">
      <alignment horizontal="left" vertical="center" wrapText="1"/>
    </xf>
    <xf numFmtId="0" fontId="15" fillId="11" borderId="15" xfId="0" applyFont="1" applyFill="1" applyBorder="1" applyAlignment="1" applyProtection="1">
      <alignment horizontal="center" vertical="center"/>
    </xf>
    <xf numFmtId="0" fontId="15" fillId="5" borderId="15" xfId="0" applyFont="1" applyFill="1" applyBorder="1" applyAlignment="1" applyProtection="1">
      <alignment horizontal="center" vertical="center"/>
    </xf>
    <xf numFmtId="0" fontId="0" fillId="0" borderId="15" xfId="0" applyFont="1" applyFill="1" applyBorder="1" applyAlignment="1" applyProtection="1">
      <alignment horizontal="left" vertical="center" wrapText="1"/>
    </xf>
    <xf numFmtId="0" fontId="13" fillId="0" borderId="14" xfId="0" applyFont="1" applyFill="1" applyBorder="1" applyAlignment="1" applyProtection="1">
      <alignment horizontal="left" vertical="center" wrapText="1"/>
    </xf>
    <xf numFmtId="0" fontId="0" fillId="0" borderId="12" xfId="0" applyBorder="1" applyAlignment="1">
      <alignment horizontal="left" vertical="top"/>
    </xf>
    <xf numFmtId="0" fontId="0" fillId="0" borderId="14" xfId="0" applyFont="1" applyBorder="1" applyAlignment="1">
      <alignment vertical="top"/>
    </xf>
    <xf numFmtId="2" fontId="15" fillId="5" borderId="11" xfId="1" applyNumberFormat="1"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xf>
    <xf numFmtId="2" fontId="15" fillId="5" borderId="12" xfId="1" applyNumberFormat="1" applyFont="1" applyFill="1" applyBorder="1" applyAlignment="1" applyProtection="1">
      <alignment horizontal="center" vertical="center"/>
      <protection locked="0"/>
    </xf>
    <xf numFmtId="0" fontId="2" fillId="5" borderId="14"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xf>
    <xf numFmtId="2" fontId="15" fillId="5" borderId="14" xfId="1" applyNumberFormat="1" applyFont="1" applyFill="1" applyBorder="1" applyAlignment="1" applyProtection="1">
      <alignment horizontal="center" vertical="center"/>
      <protection locked="0"/>
    </xf>
    <xf numFmtId="0" fontId="2" fillId="5" borderId="15"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xf>
    <xf numFmtId="0" fontId="3" fillId="0" borderId="15" xfId="0" applyFont="1" applyBorder="1" applyAlignment="1" applyProtection="1">
      <alignment horizontal="center" vertical="center" wrapText="1"/>
    </xf>
    <xf numFmtId="2" fontId="2" fillId="5" borderId="15" xfId="0" applyNumberFormat="1" applyFont="1" applyFill="1" applyBorder="1" applyAlignment="1" applyProtection="1">
      <alignment horizontal="center" vertical="center"/>
    </xf>
    <xf numFmtId="0" fontId="0" fillId="6" borderId="15" xfId="0" applyFont="1" applyFill="1" applyBorder="1" applyAlignment="1" applyProtection="1">
      <alignment horizontal="center" vertical="center"/>
      <protection locked="0"/>
    </xf>
    <xf numFmtId="10" fontId="15" fillId="5" borderId="15" xfId="1" applyNumberFormat="1" applyFont="1" applyFill="1" applyBorder="1" applyAlignment="1" applyProtection="1">
      <alignment horizontal="center" vertical="center"/>
      <protection locked="0"/>
    </xf>
    <xf numFmtId="2" fontId="15" fillId="5" borderId="15" xfId="1" applyNumberFormat="1"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xf>
    <xf numFmtId="2" fontId="0" fillId="6" borderId="12" xfId="1" applyNumberFormat="1" applyFont="1" applyFill="1" applyBorder="1" applyAlignment="1" applyProtection="1">
      <alignment horizontal="center" vertical="center"/>
      <protection locked="0"/>
    </xf>
    <xf numFmtId="2" fontId="0" fillId="6" borderId="14" xfId="1"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left" vertical="top" wrapText="1"/>
    </xf>
    <xf numFmtId="49" fontId="15" fillId="5" borderId="11" xfId="0" applyNumberFormat="1" applyFont="1" applyFill="1" applyBorder="1" applyAlignment="1" applyProtection="1">
      <alignment horizontal="center" vertical="center"/>
    </xf>
    <xf numFmtId="49" fontId="15" fillId="5" borderId="11" xfId="1" applyNumberFormat="1" applyFont="1" applyFill="1" applyBorder="1" applyAlignment="1" applyProtection="1">
      <alignment horizontal="center" vertical="center" wrapText="1"/>
      <protection locked="0"/>
    </xf>
    <xf numFmtId="49" fontId="15" fillId="5" borderId="12" xfId="0" applyNumberFormat="1" applyFont="1" applyFill="1" applyBorder="1" applyAlignment="1" applyProtection="1">
      <alignment horizontal="center" vertical="center"/>
    </xf>
    <xf numFmtId="0" fontId="2" fillId="5" borderId="13" xfId="0" applyFont="1" applyFill="1" applyBorder="1" applyAlignment="1" applyProtection="1">
      <alignment horizontal="center" vertical="center"/>
    </xf>
    <xf numFmtId="2" fontId="2" fillId="5" borderId="13" xfId="0" applyNumberFormat="1" applyFont="1" applyFill="1" applyBorder="1" applyAlignment="1" applyProtection="1">
      <alignment horizontal="center" vertical="center"/>
    </xf>
    <xf numFmtId="10" fontId="15" fillId="5" borderId="13" xfId="1" applyNumberFormat="1" applyFont="1" applyFill="1" applyBorder="1" applyAlignment="1" applyProtection="1">
      <alignment horizontal="center" vertical="center"/>
      <protection locked="0"/>
    </xf>
    <xf numFmtId="0" fontId="15" fillId="11" borderId="13" xfId="0" applyFont="1" applyFill="1" applyBorder="1" applyAlignment="1" applyProtection="1">
      <alignment horizontal="center" vertical="center"/>
    </xf>
    <xf numFmtId="0" fontId="15" fillId="5" borderId="13" xfId="0" applyFont="1" applyFill="1" applyBorder="1" applyAlignment="1" applyProtection="1">
      <alignment horizontal="center" vertical="center"/>
    </xf>
    <xf numFmtId="0" fontId="12" fillId="0" borderId="12" xfId="0" applyFont="1" applyFill="1" applyBorder="1" applyAlignment="1" applyProtection="1">
      <alignment horizontal="left" vertical="center" wrapText="1"/>
    </xf>
    <xf numFmtId="49" fontId="15" fillId="5" borderId="14" xfId="0" applyNumberFormat="1" applyFont="1" applyFill="1" applyBorder="1" applyAlignment="1" applyProtection="1">
      <alignment horizontal="center" vertical="center"/>
    </xf>
    <xf numFmtId="49" fontId="15" fillId="5" borderId="15" xfId="0" applyNumberFormat="1" applyFont="1" applyFill="1" applyBorder="1" applyAlignment="1" applyProtection="1">
      <alignment horizontal="center" vertical="center"/>
    </xf>
    <xf numFmtId="49" fontId="15" fillId="5" borderId="15" xfId="1" applyNumberFormat="1" applyFont="1" applyFill="1" applyBorder="1" applyAlignment="1" applyProtection="1">
      <alignment horizontal="center" vertical="center"/>
      <protection locked="0"/>
    </xf>
    <xf numFmtId="2" fontId="0" fillId="0" borderId="14" xfId="0" applyNumberFormat="1" applyFont="1" applyFill="1" applyBorder="1" applyAlignment="1" applyProtection="1">
      <alignment horizontal="left" vertical="center" wrapText="1"/>
    </xf>
    <xf numFmtId="49" fontId="15" fillId="5" borderId="12" xfId="1" applyNumberFormat="1" applyFont="1" applyFill="1" applyBorder="1" applyAlignment="1" applyProtection="1">
      <alignment horizontal="center" vertical="center" wrapText="1"/>
      <protection locked="0"/>
    </xf>
    <xf numFmtId="49" fontId="15" fillId="5" borderId="15" xfId="1" applyNumberFormat="1" applyFont="1" applyFill="1" applyBorder="1" applyAlignment="1" applyProtection="1">
      <alignment horizontal="center" vertical="center" wrapText="1"/>
      <protection locked="0"/>
    </xf>
    <xf numFmtId="2" fontId="0" fillId="0" borderId="12" xfId="0" applyNumberFormat="1" applyFont="1" applyFill="1" applyBorder="1" applyAlignment="1" applyProtection="1">
      <alignment horizontal="left" vertical="center" wrapText="1"/>
    </xf>
    <xf numFmtId="0" fontId="2" fillId="5" borderId="11" xfId="0" applyFont="1" applyFill="1" applyBorder="1" applyAlignment="1">
      <alignment horizontal="center" vertical="center"/>
    </xf>
    <xf numFmtId="49" fontId="15" fillId="5" borderId="11" xfId="0" applyNumberFormat="1" applyFont="1" applyFill="1" applyBorder="1" applyAlignment="1">
      <alignment horizontal="center" vertical="center"/>
    </xf>
    <xf numFmtId="49" fontId="0" fillId="6" borderId="11" xfId="0" applyNumberFormat="1" applyFont="1" applyFill="1" applyBorder="1" applyAlignment="1" applyProtection="1">
      <alignment vertical="center"/>
      <protection locked="0"/>
    </xf>
    <xf numFmtId="10" fontId="0" fillId="6" borderId="11" xfId="1" applyNumberFormat="1" applyFont="1" applyFill="1" applyBorder="1" applyAlignment="1" applyProtection="1">
      <alignment vertical="center"/>
      <protection locked="0"/>
    </xf>
    <xf numFmtId="49" fontId="15" fillId="5" borderId="11" xfId="1" applyNumberFormat="1" applyFont="1" applyFill="1" applyBorder="1" applyAlignment="1" applyProtection="1">
      <alignment vertical="center"/>
      <protection locked="0"/>
    </xf>
    <xf numFmtId="0" fontId="0" fillId="6" borderId="11" xfId="0" applyFont="1" applyFill="1" applyBorder="1" applyAlignment="1" applyProtection="1">
      <alignment vertical="center"/>
    </xf>
    <xf numFmtId="0" fontId="0" fillId="0" borderId="11" xfId="0" applyFont="1" applyFill="1" applyBorder="1" applyAlignment="1" applyProtection="1">
      <alignment vertical="center" wrapText="1"/>
    </xf>
    <xf numFmtId="0" fontId="0" fillId="0" borderId="15" xfId="0" applyFont="1" applyBorder="1" applyAlignment="1" applyProtection="1">
      <alignment horizontal="left" vertical="top" wrapText="1"/>
    </xf>
    <xf numFmtId="0" fontId="3" fillId="2" borderId="5"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xf>
    <xf numFmtId="0" fontId="0" fillId="0" borderId="12" xfId="0" applyBorder="1" applyAlignment="1">
      <alignment vertical="center" wrapText="1"/>
    </xf>
    <xf numFmtId="0" fontId="3" fillId="2" borderId="5" xfId="0" applyFont="1" applyFill="1" applyBorder="1" applyAlignment="1" applyProtection="1">
      <alignment vertical="center" wrapText="1"/>
    </xf>
    <xf numFmtId="0" fontId="3" fillId="2" borderId="6" xfId="0" applyFont="1" applyFill="1" applyBorder="1" applyAlignment="1" applyProtection="1">
      <alignment vertical="center"/>
    </xf>
    <xf numFmtId="0" fontId="0" fillId="0" borderId="8" xfId="0" applyFont="1" applyBorder="1" applyAlignment="1" applyProtection="1">
      <alignment vertical="center" wrapText="1"/>
    </xf>
    <xf numFmtId="0" fontId="15" fillId="5" borderId="11" xfId="0" applyFont="1" applyFill="1" applyBorder="1" applyAlignment="1" applyProtection="1">
      <alignment horizontal="center" vertical="center"/>
    </xf>
    <xf numFmtId="0" fontId="15" fillId="5" borderId="14" xfId="0" applyFont="1" applyFill="1" applyBorder="1" applyAlignment="1" applyProtection="1">
      <alignment horizontal="center" vertical="center"/>
    </xf>
    <xf numFmtId="0" fontId="0" fillId="0" borderId="11" xfId="0" applyFont="1" applyFill="1" applyBorder="1" applyAlignment="1" applyProtection="1">
      <alignment horizontal="left" vertical="center" wrapText="1"/>
    </xf>
    <xf numFmtId="0" fontId="0" fillId="0" borderId="14" xfId="0" applyFont="1" applyFill="1" applyBorder="1" applyAlignment="1" applyProtection="1">
      <alignment horizontal="left" vertical="center" wrapText="1"/>
    </xf>
    <xf numFmtId="0" fontId="3" fillId="0" borderId="1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2" fontId="0" fillId="0" borderId="11" xfId="0" applyNumberFormat="1" applyFont="1" applyFill="1" applyBorder="1" applyAlignment="1" applyProtection="1">
      <alignment horizontal="center" vertical="center"/>
    </xf>
    <xf numFmtId="2" fontId="0" fillId="0" borderId="14" xfId="0" applyNumberFormat="1" applyFont="1" applyFill="1" applyBorder="1" applyAlignment="1" applyProtection="1">
      <alignment horizontal="center" vertical="center"/>
    </xf>
    <xf numFmtId="2" fontId="2" fillId="5" borderId="11" xfId="0" applyNumberFormat="1" applyFont="1" applyFill="1" applyBorder="1" applyAlignment="1" applyProtection="1">
      <alignment horizontal="center" vertical="center"/>
    </xf>
    <xf numFmtId="2" fontId="2" fillId="5" borderId="14" xfId="0" applyNumberFormat="1" applyFont="1" applyFill="1" applyBorder="1" applyAlignment="1" applyProtection="1">
      <alignment horizontal="center" vertical="center"/>
    </xf>
    <xf numFmtId="0" fontId="0" fillId="6" borderId="11" xfId="0" applyFont="1" applyFill="1" applyBorder="1" applyAlignment="1" applyProtection="1">
      <alignment horizontal="center" vertical="center"/>
      <protection locked="0"/>
    </xf>
    <xf numFmtId="0" fontId="0" fillId="6" borderId="14" xfId="0" applyFont="1" applyFill="1" applyBorder="1" applyAlignment="1" applyProtection="1">
      <alignment horizontal="center" vertical="center"/>
      <protection locked="0"/>
    </xf>
    <xf numFmtId="49" fontId="0" fillId="6" borderId="11" xfId="0" applyNumberFormat="1" applyFont="1" applyFill="1" applyBorder="1" applyAlignment="1" applyProtection="1">
      <alignment horizontal="center" vertical="center"/>
      <protection locked="0"/>
    </xf>
    <xf numFmtId="49" fontId="0" fillId="6" borderId="14" xfId="0" applyNumberFormat="1" applyFont="1" applyFill="1" applyBorder="1" applyAlignment="1" applyProtection="1">
      <alignment horizontal="center" vertical="center"/>
      <protection locked="0"/>
    </xf>
    <xf numFmtId="0" fontId="0" fillId="6" borderId="11" xfId="1" applyNumberFormat="1" applyFont="1" applyFill="1" applyBorder="1" applyAlignment="1" applyProtection="1">
      <alignment horizontal="center" vertical="center"/>
      <protection locked="0"/>
    </xf>
    <xf numFmtId="0" fontId="0" fillId="6" borderId="14" xfId="1" applyNumberFormat="1" applyFont="1" applyFill="1" applyBorder="1" applyAlignment="1" applyProtection="1">
      <alignment horizontal="center" vertical="center"/>
      <protection locked="0"/>
    </xf>
    <xf numFmtId="10" fontId="15" fillId="5" borderId="11" xfId="1" applyNumberFormat="1" applyFont="1" applyFill="1" applyBorder="1" applyAlignment="1" applyProtection="1">
      <alignment horizontal="center" vertical="center"/>
      <protection locked="0"/>
    </xf>
    <xf numFmtId="10" fontId="15" fillId="5" borderId="14" xfId="1" applyNumberFormat="1" applyFont="1" applyFill="1" applyBorder="1" applyAlignment="1" applyProtection="1">
      <alignment horizontal="center" vertical="center"/>
      <protection locked="0"/>
    </xf>
    <xf numFmtId="49" fontId="15" fillId="5" borderId="11" xfId="1" applyNumberFormat="1" applyFont="1" applyFill="1" applyBorder="1" applyAlignment="1" applyProtection="1">
      <alignment horizontal="center" vertical="center"/>
      <protection locked="0"/>
    </xf>
    <xf numFmtId="49" fontId="15" fillId="5" borderId="14" xfId="1" applyNumberFormat="1" applyFont="1" applyFill="1" applyBorder="1" applyAlignment="1" applyProtection="1">
      <alignment horizontal="center" vertical="center"/>
      <protection locked="0"/>
    </xf>
    <xf numFmtId="0" fontId="0" fillId="0" borderId="14" xfId="0" applyFont="1" applyFill="1" applyBorder="1" applyAlignment="1" applyProtection="1">
      <alignment horizontal="center" vertical="center"/>
    </xf>
    <xf numFmtId="0" fontId="0" fillId="6" borderId="11" xfId="0" applyFont="1" applyFill="1" applyBorder="1" applyAlignment="1" applyProtection="1">
      <alignment horizontal="center" vertical="center"/>
    </xf>
    <xf numFmtId="0" fontId="0" fillId="6" borderId="14" xfId="0" applyFont="1" applyFill="1" applyBorder="1" applyAlignment="1" applyProtection="1">
      <alignment horizontal="center" vertical="center"/>
    </xf>
    <xf numFmtId="0" fontId="15" fillId="11" borderId="11" xfId="0" applyFont="1" applyFill="1" applyBorder="1" applyAlignment="1" applyProtection="1">
      <alignment horizontal="center" vertical="center"/>
    </xf>
    <xf numFmtId="0" fontId="15" fillId="11" borderId="14" xfId="0" applyFont="1" applyFill="1" applyBorder="1" applyAlignment="1" applyProtection="1">
      <alignment horizontal="center" vertical="center"/>
    </xf>
    <xf numFmtId="0" fontId="3" fillId="0" borderId="14" xfId="0" applyFont="1" applyFill="1" applyBorder="1" applyAlignment="1" applyProtection="1">
      <alignment horizontal="center" vertical="center" wrapText="1"/>
    </xf>
    <xf numFmtId="0" fontId="0" fillId="0" borderId="12" xfId="0" applyFont="1" applyFill="1" applyBorder="1" applyAlignment="1" applyProtection="1">
      <alignment horizontal="left" vertical="center" wrapText="1"/>
    </xf>
    <xf numFmtId="0" fontId="15" fillId="5" borderId="12" xfId="0" applyFont="1" applyFill="1" applyBorder="1" applyAlignment="1" applyProtection="1">
      <alignment horizontal="center" vertical="center"/>
    </xf>
    <xf numFmtId="0" fontId="15" fillId="11" borderId="12"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0" fillId="0" borderId="11" xfId="0" applyFont="1" applyFill="1" applyBorder="1" applyAlignment="1" applyProtection="1">
      <alignment horizontal="left" vertical="top" wrapText="1"/>
    </xf>
    <xf numFmtId="0" fontId="0" fillId="0" borderId="14" xfId="0" applyFont="1" applyFill="1" applyBorder="1" applyAlignment="1" applyProtection="1">
      <alignment horizontal="left" vertical="top" wrapText="1"/>
    </xf>
    <xf numFmtId="0" fontId="0" fillId="0" borderId="12" xfId="0" applyFont="1" applyFill="1" applyBorder="1" applyAlignment="1" applyProtection="1">
      <alignment horizontal="left" vertical="top" wrapText="1"/>
    </xf>
    <xf numFmtId="0" fontId="0" fillId="0" borderId="14" xfId="0" applyFont="1" applyFill="1" applyBorder="1" applyAlignment="1" applyProtection="1">
      <alignment horizontal="center" vertical="top" wrapText="1"/>
    </xf>
    <xf numFmtId="0" fontId="3" fillId="0" borderId="12" xfId="0" applyFont="1" applyFill="1" applyBorder="1" applyAlignment="1" applyProtection="1">
      <alignment horizontal="center" vertical="center" wrapText="1"/>
    </xf>
    <xf numFmtId="0" fontId="3" fillId="4" borderId="14" xfId="0" applyFont="1" applyFill="1" applyBorder="1" applyAlignment="1" applyProtection="1">
      <alignment horizontal="center" vertical="center" wrapText="1"/>
    </xf>
    <xf numFmtId="49" fontId="0" fillId="6" borderId="12" xfId="0" applyNumberFormat="1" applyFont="1" applyFill="1" applyBorder="1" applyAlignment="1" applyProtection="1">
      <alignment horizontal="center" vertical="center"/>
      <protection locked="0"/>
    </xf>
    <xf numFmtId="0" fontId="0" fillId="6" borderId="12" xfId="1" applyNumberFormat="1" applyFont="1" applyFill="1" applyBorder="1" applyAlignment="1" applyProtection="1">
      <alignment horizontal="center" vertical="center"/>
      <protection locked="0"/>
    </xf>
    <xf numFmtId="10" fontId="15" fillId="5" borderId="12" xfId="1" applyNumberFormat="1" applyFont="1" applyFill="1" applyBorder="1" applyAlignment="1" applyProtection="1">
      <alignment horizontal="center" vertical="center"/>
      <protection locked="0"/>
    </xf>
    <xf numFmtId="0" fontId="0" fillId="6" borderId="12" xfId="0" applyFont="1" applyFill="1" applyBorder="1" applyAlignment="1" applyProtection="1">
      <alignment horizontal="center" vertical="center"/>
    </xf>
    <xf numFmtId="0" fontId="0" fillId="0" borderId="12" xfId="0" applyFont="1" applyBorder="1" applyAlignment="1" applyProtection="1">
      <alignment horizontal="left" vertical="top" wrapText="1"/>
    </xf>
    <xf numFmtId="0" fontId="0" fillId="0" borderId="11" xfId="0" applyFont="1" applyBorder="1" applyAlignment="1" applyProtection="1">
      <alignment horizontal="left" vertical="top" wrapText="1"/>
    </xf>
    <xf numFmtId="2" fontId="0" fillId="0" borderId="12" xfId="0" applyNumberFormat="1" applyFont="1" applyFill="1" applyBorder="1" applyAlignment="1" applyProtection="1">
      <alignment horizontal="center" vertical="center"/>
    </xf>
    <xf numFmtId="49" fontId="15" fillId="5" borderId="12" xfId="1"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xf>
    <xf numFmtId="10" fontId="0" fillId="6" borderId="12" xfId="1" applyNumberFormat="1" applyFont="1" applyFill="1" applyBorder="1" applyAlignment="1" applyProtection="1">
      <alignment horizontal="center" vertical="center"/>
      <protection locked="0"/>
    </xf>
    <xf numFmtId="0" fontId="0" fillId="6" borderId="12" xfId="0" applyFont="1" applyFill="1" applyBorder="1" applyAlignment="1" applyProtection="1">
      <alignment horizontal="center" vertical="center"/>
      <protection locked="0"/>
    </xf>
    <xf numFmtId="10" fontId="0" fillId="6" borderId="11" xfId="1" applyNumberFormat="1" applyFont="1" applyFill="1" applyBorder="1" applyAlignment="1" applyProtection="1">
      <alignment horizontal="center" vertical="center"/>
      <protection locked="0"/>
    </xf>
    <xf numFmtId="2" fontId="0" fillId="6" borderId="11" xfId="0" applyNumberFormat="1" applyFont="1" applyFill="1" applyBorder="1" applyAlignment="1" applyProtection="1">
      <alignment horizontal="center" vertical="center"/>
    </xf>
    <xf numFmtId="2" fontId="0" fillId="6" borderId="14" xfId="0" applyNumberFormat="1" applyFont="1" applyFill="1" applyBorder="1" applyAlignment="1" applyProtection="1">
      <alignment horizontal="center" vertical="center"/>
    </xf>
    <xf numFmtId="0" fontId="0" fillId="0" borderId="12" xfId="0" applyFont="1" applyFill="1" applyBorder="1" applyAlignment="1" applyProtection="1">
      <alignment vertical="top" wrapText="1"/>
    </xf>
    <xf numFmtId="0" fontId="0" fillId="0" borderId="14" xfId="0" applyFont="1" applyFill="1" applyBorder="1" applyAlignment="1" applyProtection="1">
      <alignment vertical="top" wrapText="1"/>
    </xf>
    <xf numFmtId="0" fontId="0" fillId="0" borderId="12" xfId="0" applyFont="1" applyBorder="1" applyAlignment="1" applyProtection="1">
      <alignment vertical="top" wrapText="1"/>
    </xf>
    <xf numFmtId="0" fontId="0" fillId="0" borderId="11" xfId="0" applyFont="1" applyFill="1" applyBorder="1" applyAlignment="1" applyProtection="1">
      <alignment vertical="top" wrapText="1"/>
    </xf>
    <xf numFmtId="0" fontId="0" fillId="0" borderId="14" xfId="0" applyFont="1" applyBorder="1" applyAlignment="1" applyProtection="1">
      <alignment vertical="top" wrapText="1"/>
    </xf>
    <xf numFmtId="0" fontId="0" fillId="0" borderId="11" xfId="0" applyFont="1" applyBorder="1" applyAlignment="1" applyProtection="1">
      <alignment vertical="top" wrapText="1"/>
    </xf>
    <xf numFmtId="0" fontId="3" fillId="0" borderId="15" xfId="0" applyFont="1" applyFill="1" applyBorder="1" applyAlignment="1" applyProtection="1">
      <alignment horizontal="center" vertical="center" wrapText="1"/>
    </xf>
    <xf numFmtId="0" fontId="0" fillId="0" borderId="14" xfId="0" applyFont="1" applyBorder="1" applyAlignment="1" applyProtection="1">
      <alignment horizontal="left" vertical="top" wrapText="1"/>
    </xf>
    <xf numFmtId="0" fontId="2" fillId="5" borderId="11" xfId="0" applyFont="1" applyFill="1" applyBorder="1" applyAlignment="1" applyProtection="1">
      <alignment horizontal="center" vertical="center" wrapText="1"/>
    </xf>
    <xf numFmtId="2" fontId="0" fillId="6" borderId="12" xfId="0" applyNumberFormat="1" applyFont="1" applyFill="1" applyBorder="1" applyAlignment="1" applyProtection="1">
      <alignment horizontal="center" vertical="center"/>
    </xf>
    <xf numFmtId="0" fontId="0" fillId="0" borderId="12" xfId="0" applyFont="1" applyBorder="1" applyAlignment="1" applyProtection="1">
      <alignment horizontal="center" vertical="center" wrapText="1"/>
    </xf>
    <xf numFmtId="0" fontId="0" fillId="0" borderId="11"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2" fillId="5" borderId="11" xfId="0" applyFont="1" applyFill="1" applyBorder="1" applyAlignment="1" applyProtection="1">
      <alignment horizontal="center" vertical="center"/>
    </xf>
    <xf numFmtId="165" fontId="0" fillId="0" borderId="11" xfId="0" applyNumberFormat="1" applyFont="1" applyFill="1" applyBorder="1" applyAlignment="1" applyProtection="1">
      <alignment horizontal="center" vertical="center"/>
    </xf>
    <xf numFmtId="9" fontId="15" fillId="5" borderId="11" xfId="1" applyFont="1" applyFill="1" applyBorder="1" applyAlignment="1" applyProtection="1">
      <alignment horizontal="center" vertical="center"/>
      <protection locked="0"/>
    </xf>
    <xf numFmtId="9" fontId="15" fillId="5" borderId="11" xfId="1" applyFont="1" applyFill="1" applyBorder="1" applyAlignment="1" applyProtection="1">
      <alignment horizontal="center" vertical="center" wrapText="1"/>
      <protection locked="0"/>
    </xf>
    <xf numFmtId="2" fontId="0" fillId="0" borderId="11" xfId="0" applyNumberFormat="1" applyFill="1" applyBorder="1" applyAlignment="1" applyProtection="1">
      <alignment horizontal="center" vertical="center"/>
    </xf>
    <xf numFmtId="49" fontId="0" fillId="7" borderId="11" xfId="0" applyNumberFormat="1" applyFill="1" applyBorder="1" applyAlignment="1" applyProtection="1">
      <alignment horizontal="center" vertical="center"/>
    </xf>
    <xf numFmtId="9" fontId="15" fillId="5" borderId="11" xfId="1" applyFont="1" applyFill="1" applyBorder="1" applyAlignment="1" applyProtection="1">
      <alignment horizontal="center" vertical="center"/>
    </xf>
    <xf numFmtId="2" fontId="0" fillId="7" borderId="11" xfId="0" applyNumberFormat="1" applyFill="1" applyBorder="1" applyAlignment="1" applyProtection="1">
      <alignment horizontal="center" vertical="center"/>
    </xf>
    <xf numFmtId="0" fontId="15" fillId="11" borderId="11" xfId="0" applyFont="1" applyFill="1" applyBorder="1" applyAlignment="1">
      <alignment horizontal="center" vertical="center"/>
    </xf>
    <xf numFmtId="0" fontId="15" fillId="5" borderId="11" xfId="0" applyFont="1" applyFill="1" applyBorder="1" applyAlignment="1">
      <alignment horizontal="center" vertical="center"/>
    </xf>
    <xf numFmtId="0" fontId="0" fillId="0" borderId="11" xfId="0" applyFill="1" applyBorder="1" applyAlignment="1" applyProtection="1">
      <alignment vertical="top" wrapText="1"/>
    </xf>
    <xf numFmtId="0" fontId="12" fillId="0" borderId="11" xfId="0" applyFont="1" applyFill="1" applyBorder="1" applyAlignment="1" applyProtection="1">
      <alignment vertical="top" wrapText="1"/>
    </xf>
    <xf numFmtId="49" fontId="0" fillId="7" borderId="11" xfId="0" applyNumberFormat="1" applyFill="1" applyBorder="1" applyAlignment="1" applyProtection="1">
      <alignment horizontal="center" vertical="center" wrapText="1"/>
    </xf>
    <xf numFmtId="9" fontId="15" fillId="5" borderId="11" xfId="1" applyFont="1" applyFill="1" applyBorder="1" applyAlignment="1" applyProtection="1">
      <alignment horizontal="center" vertical="center" wrapText="1"/>
    </xf>
    <xf numFmtId="49" fontId="0" fillId="8" borderId="11" xfId="0" applyNumberFormat="1" applyFill="1" applyBorder="1" applyAlignment="1" applyProtection="1">
      <alignment horizontal="center" vertical="center"/>
    </xf>
    <xf numFmtId="2" fontId="0" fillId="8" borderId="11" xfId="0" applyNumberFormat="1" applyFill="1" applyBorder="1" applyAlignment="1" applyProtection="1">
      <alignment horizontal="center" vertical="center"/>
    </xf>
    <xf numFmtId="0" fontId="0" fillId="0" borderId="11" xfId="0" applyFill="1" applyBorder="1" applyAlignment="1" applyProtection="1">
      <alignment horizontal="left" vertical="top"/>
    </xf>
    <xf numFmtId="0" fontId="0" fillId="0" borderId="11" xfId="0" applyBorder="1" applyAlignment="1" applyProtection="1">
      <alignment horizontal="center" vertical="center" wrapText="1"/>
    </xf>
    <xf numFmtId="0" fontId="0" fillId="7" borderId="11" xfId="1" applyNumberFormat="1" applyFont="1" applyFill="1" applyBorder="1" applyAlignment="1" applyProtection="1">
      <alignment horizontal="center" vertical="center"/>
    </xf>
    <xf numFmtId="0" fontId="0" fillId="0" borderId="11" xfId="0" applyFill="1" applyBorder="1" applyAlignment="1" applyProtection="1">
      <alignment horizontal="left" vertical="top" wrapText="1"/>
    </xf>
    <xf numFmtId="49" fontId="0" fillId="7" borderId="11" xfId="0" applyNumberFormat="1" applyFont="1" applyFill="1" applyBorder="1" applyAlignment="1" applyProtection="1">
      <alignment horizontal="center" vertical="center"/>
    </xf>
    <xf numFmtId="2" fontId="0" fillId="7" borderId="11" xfId="0" applyNumberFormat="1" applyFont="1" applyFill="1" applyBorder="1" applyAlignment="1" applyProtection="1">
      <alignment horizontal="center" vertical="center"/>
    </xf>
    <xf numFmtId="0" fontId="0" fillId="0" borderId="11" xfId="0" applyBorder="1" applyAlignment="1" applyProtection="1">
      <alignment horizontal="left" vertical="top" wrapText="1"/>
    </xf>
    <xf numFmtId="49" fontId="0" fillId="7" borderId="1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49" fontId="0" fillId="7" borderId="11" xfId="0" applyNumberFormat="1" applyFill="1" applyBorder="1" applyAlignment="1" applyProtection="1">
      <alignment horizontal="center" vertical="center" wrapText="1"/>
      <protection locked="0"/>
    </xf>
    <xf numFmtId="0" fontId="0" fillId="7" borderId="11" xfId="0" applyFill="1" applyBorder="1" applyAlignment="1" applyProtection="1">
      <alignment horizontal="center" vertical="center" wrapText="1"/>
      <protection locked="0"/>
    </xf>
    <xf numFmtId="49" fontId="0" fillId="7" borderId="11" xfId="0" applyNumberFormat="1"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0" borderId="11" xfId="0" applyFill="1" applyBorder="1" applyAlignment="1" applyProtection="1">
      <alignment horizontal="center" vertical="center" wrapText="1"/>
    </xf>
    <xf numFmtId="2" fontId="0" fillId="0" borderId="11" xfId="0" applyNumberFormat="1" applyFont="1" applyBorder="1" applyAlignment="1" applyProtection="1">
      <alignment horizontal="center" vertical="center"/>
    </xf>
    <xf numFmtId="49" fontId="15" fillId="5" borderId="14" xfId="0" applyNumberFormat="1" applyFont="1" applyFill="1" applyBorder="1" applyAlignment="1" applyProtection="1">
      <alignment horizontal="center" vertical="center" wrapText="1"/>
    </xf>
    <xf numFmtId="0" fontId="2" fillId="9" borderId="14" xfId="0" applyFont="1" applyFill="1" applyBorder="1" applyAlignment="1" applyProtection="1">
      <alignment horizontal="center" vertical="center" wrapText="1"/>
    </xf>
    <xf numFmtId="0" fontId="2" fillId="9" borderId="14" xfId="0" applyFont="1" applyFill="1" applyBorder="1" applyAlignment="1" applyProtection="1">
      <alignment vertical="center" wrapText="1"/>
    </xf>
    <xf numFmtId="2" fontId="2" fillId="9" borderId="14" xfId="0" applyNumberFormat="1" applyFont="1" applyFill="1" applyBorder="1" applyAlignment="1" applyProtection="1">
      <alignment horizontal="center" vertical="center" wrapText="1"/>
    </xf>
    <xf numFmtId="2" fontId="2" fillId="5" borderId="14" xfId="0" applyNumberFormat="1" applyFont="1" applyFill="1" applyBorder="1" applyAlignment="1" applyProtection="1">
      <alignment horizontal="center" vertical="center" wrapText="1"/>
    </xf>
    <xf numFmtId="49" fontId="2" fillId="9" borderId="14" xfId="0" applyNumberFormat="1" applyFont="1" applyFill="1" applyBorder="1" applyAlignment="1" applyProtection="1">
      <alignment horizontal="center" vertical="center"/>
    </xf>
    <xf numFmtId="49" fontId="2" fillId="9" borderId="14" xfId="0" applyNumberFormat="1" applyFont="1" applyFill="1" applyBorder="1" applyAlignment="1" applyProtection="1">
      <alignment horizontal="center" vertical="center" wrapText="1"/>
    </xf>
    <xf numFmtId="49" fontId="2" fillId="5" borderId="14" xfId="0" applyNumberFormat="1" applyFont="1" applyFill="1" applyBorder="1" applyAlignment="1" applyProtection="1">
      <alignment horizontal="center" vertical="center" wrapText="1"/>
    </xf>
    <xf numFmtId="0" fontId="0" fillId="0" borderId="16" xfId="0" applyBorder="1"/>
    <xf numFmtId="0" fontId="0" fillId="0" borderId="17" xfId="0" applyBorder="1"/>
    <xf numFmtId="0" fontId="0" fillId="0" borderId="6" xfId="0" applyBorder="1"/>
    <xf numFmtId="0" fontId="0" fillId="0" borderId="18" xfId="0" applyBorder="1"/>
    <xf numFmtId="165" fontId="0" fillId="0" borderId="12" xfId="0" applyNumberFormat="1" applyFont="1" applyFill="1" applyBorder="1" applyAlignment="1" applyProtection="1">
      <alignment horizontal="center" vertical="center"/>
    </xf>
    <xf numFmtId="9" fontId="15" fillId="5" borderId="12" xfId="1" applyFont="1" applyFill="1" applyBorder="1" applyAlignment="1" applyProtection="1">
      <alignment horizontal="center" vertical="center"/>
      <protection locked="0"/>
    </xf>
    <xf numFmtId="9" fontId="15" fillId="5" borderId="14" xfId="1" applyFont="1" applyFill="1" applyBorder="1" applyAlignment="1" applyProtection="1">
      <alignment horizontal="center" vertical="center"/>
      <protection locked="0"/>
    </xf>
    <xf numFmtId="9" fontId="15" fillId="5" borderId="15" xfId="1" applyFont="1" applyFill="1" applyBorder="1" applyAlignment="1" applyProtection="1">
      <alignment horizontal="center" vertical="center"/>
      <protection locked="0"/>
    </xf>
    <xf numFmtId="0" fontId="3" fillId="0" borderId="12" xfId="0" applyFont="1" applyFill="1" applyBorder="1" applyAlignment="1" applyProtection="1">
      <alignment vertical="top" wrapText="1"/>
    </xf>
    <xf numFmtId="9" fontId="15" fillId="5" borderId="12" xfId="1" applyFont="1" applyFill="1" applyBorder="1" applyAlignment="1" applyProtection="1">
      <alignment horizontal="center" vertical="center" wrapText="1"/>
      <protection locked="0"/>
    </xf>
    <xf numFmtId="9" fontId="15" fillId="5" borderId="15" xfId="1" applyFont="1" applyFill="1" applyBorder="1" applyAlignment="1" applyProtection="1">
      <alignment horizontal="center" vertical="center" wrapText="1"/>
      <protection locked="0"/>
    </xf>
    <xf numFmtId="0" fontId="0" fillId="0" borderId="12" xfId="0" applyFont="1" applyFill="1" applyBorder="1" applyAlignment="1" applyProtection="1">
      <alignment vertical="center" wrapText="1"/>
    </xf>
    <xf numFmtId="0" fontId="2" fillId="5" borderId="12" xfId="0" applyFont="1" applyFill="1" applyBorder="1" applyAlignment="1">
      <alignment horizontal="center" vertical="center"/>
    </xf>
    <xf numFmtId="49" fontId="15" fillId="5" borderId="12" xfId="0" applyNumberFormat="1" applyFont="1" applyFill="1" applyBorder="1" applyAlignment="1">
      <alignment horizontal="center" vertical="center"/>
    </xf>
    <xf numFmtId="2" fontId="0" fillId="0" borderId="12" xfId="0" applyNumberFormat="1" applyFill="1" applyBorder="1" applyAlignment="1" applyProtection="1">
      <alignment horizontal="center" vertical="center"/>
    </xf>
    <xf numFmtId="49" fontId="0" fillId="7" borderId="12" xfId="0" applyNumberFormat="1" applyFill="1" applyBorder="1" applyAlignment="1" applyProtection="1">
      <alignment horizontal="center" vertical="center"/>
    </xf>
    <xf numFmtId="9" fontId="15" fillId="5" borderId="12" xfId="1" applyFont="1" applyFill="1" applyBorder="1" applyAlignment="1" applyProtection="1">
      <alignment horizontal="center" vertical="center"/>
    </xf>
    <xf numFmtId="2" fontId="0" fillId="7" borderId="12" xfId="0" applyNumberFormat="1" applyFill="1" applyBorder="1" applyAlignment="1" applyProtection="1">
      <alignment horizontal="center" vertical="center"/>
    </xf>
    <xf numFmtId="0" fontId="15" fillId="11" borderId="12" xfId="0" applyFont="1" applyFill="1" applyBorder="1" applyAlignment="1">
      <alignment horizontal="center" vertical="center"/>
    </xf>
    <xf numFmtId="0" fontId="15" fillId="5" borderId="12" xfId="0" applyFont="1" applyFill="1" applyBorder="1" applyAlignment="1">
      <alignment horizontal="center" vertical="center"/>
    </xf>
    <xf numFmtId="2" fontId="0" fillId="0" borderId="12" xfId="0" applyNumberFormat="1" applyFill="1" applyBorder="1" applyAlignment="1" applyProtection="1">
      <alignment vertical="top" wrapText="1"/>
    </xf>
    <xf numFmtId="0" fontId="2" fillId="5" borderId="13" xfId="0" applyFont="1" applyFill="1" applyBorder="1" applyAlignment="1">
      <alignment horizontal="center" vertical="center"/>
    </xf>
    <xf numFmtId="49" fontId="15" fillId="5" borderId="13" xfId="0" applyNumberFormat="1" applyFont="1" applyFill="1" applyBorder="1" applyAlignment="1">
      <alignment horizontal="center" vertical="center"/>
    </xf>
    <xf numFmtId="9" fontId="15" fillId="5" borderId="13" xfId="1" applyFont="1" applyFill="1" applyBorder="1" applyAlignment="1" applyProtection="1">
      <alignment horizontal="center" vertical="center"/>
    </xf>
    <xf numFmtId="0" fontId="15" fillId="11" borderId="13" xfId="0" applyFont="1" applyFill="1" applyBorder="1" applyAlignment="1">
      <alignment horizontal="center" vertical="center"/>
    </xf>
    <xf numFmtId="0" fontId="15" fillId="5" borderId="13" xfId="0" applyFont="1" applyFill="1" applyBorder="1" applyAlignment="1">
      <alignment horizontal="center" vertical="center"/>
    </xf>
    <xf numFmtId="0" fontId="0" fillId="0" borderId="12" xfId="0" applyFill="1" applyBorder="1" applyAlignment="1" applyProtection="1">
      <alignment vertical="top" wrapText="1"/>
    </xf>
    <xf numFmtId="0" fontId="2" fillId="5" borderId="14" xfId="0" applyFont="1" applyFill="1" applyBorder="1" applyAlignment="1">
      <alignment horizontal="center" vertical="center"/>
    </xf>
    <xf numFmtId="49" fontId="15" fillId="5" borderId="14" xfId="0" applyNumberFormat="1" applyFont="1" applyFill="1" applyBorder="1" applyAlignment="1">
      <alignment horizontal="center" vertical="center"/>
    </xf>
    <xf numFmtId="2" fontId="0" fillId="0" borderId="14" xfId="0" applyNumberFormat="1" applyFill="1" applyBorder="1" applyAlignment="1" applyProtection="1">
      <alignment horizontal="center" vertical="center"/>
    </xf>
    <xf numFmtId="49" fontId="0" fillId="7" borderId="14" xfId="0" applyNumberFormat="1" applyFill="1" applyBorder="1" applyAlignment="1" applyProtection="1">
      <alignment horizontal="center" vertical="center"/>
    </xf>
    <xf numFmtId="9" fontId="15" fillId="5" borderId="14" xfId="1" applyFont="1" applyFill="1" applyBorder="1" applyAlignment="1" applyProtection="1">
      <alignment horizontal="center" vertical="center"/>
    </xf>
    <xf numFmtId="2" fontId="0" fillId="7" borderId="14" xfId="0" applyNumberFormat="1" applyFill="1" applyBorder="1" applyAlignment="1" applyProtection="1">
      <alignment horizontal="center" vertical="center"/>
    </xf>
    <xf numFmtId="0" fontId="15" fillId="11" borderId="14" xfId="0" applyFont="1" applyFill="1" applyBorder="1" applyAlignment="1">
      <alignment horizontal="center" vertical="center"/>
    </xf>
    <xf numFmtId="0" fontId="15" fillId="5" borderId="14" xfId="0" applyFont="1" applyFill="1" applyBorder="1" applyAlignment="1">
      <alignment horizontal="center" vertical="center"/>
    </xf>
    <xf numFmtId="0" fontId="0" fillId="0" borderId="14" xfId="0" applyFill="1" applyBorder="1" applyAlignment="1" applyProtection="1">
      <alignment vertical="top" wrapText="1"/>
    </xf>
    <xf numFmtId="0" fontId="12" fillId="0" borderId="12" xfId="0" applyFont="1" applyFill="1" applyBorder="1" applyAlignment="1" applyProtection="1">
      <alignment vertical="top" wrapText="1"/>
    </xf>
    <xf numFmtId="0" fontId="0" fillId="0" borderId="12" xfId="0" applyFill="1" applyBorder="1" applyAlignment="1" applyProtection="1">
      <alignment horizontal="left" vertical="top"/>
    </xf>
    <xf numFmtId="0" fontId="0" fillId="0" borderId="12" xfId="0" applyBorder="1" applyAlignment="1" applyProtection="1">
      <alignment horizontal="center" vertical="center" wrapText="1"/>
    </xf>
    <xf numFmtId="0" fontId="0" fillId="0" borderId="12" xfId="0" applyFill="1" applyBorder="1" applyAlignment="1" applyProtection="1">
      <alignment horizontal="left" vertical="top" wrapText="1"/>
    </xf>
    <xf numFmtId="0" fontId="0" fillId="0" borderId="14" xfId="0" applyFill="1" applyBorder="1" applyAlignment="1" applyProtection="1">
      <alignment horizontal="left" vertical="top"/>
    </xf>
    <xf numFmtId="0" fontId="0" fillId="0" borderId="14" xfId="0" applyBorder="1" applyAlignment="1" applyProtection="1">
      <alignment horizontal="center" vertical="center" wrapText="1"/>
    </xf>
    <xf numFmtId="0" fontId="0" fillId="0" borderId="13" xfId="0" applyFill="1" applyBorder="1" applyAlignment="1" applyProtection="1">
      <alignment horizontal="left" vertical="top" wrapText="1"/>
    </xf>
    <xf numFmtId="0" fontId="0" fillId="0" borderId="14" xfId="0" applyFill="1" applyBorder="1" applyAlignment="1" applyProtection="1">
      <alignment horizontal="left" vertical="top" wrapText="1"/>
    </xf>
    <xf numFmtId="49" fontId="0" fillId="7" borderId="12" xfId="0" applyNumberFormat="1" applyFont="1" applyFill="1" applyBorder="1" applyAlignment="1" applyProtection="1">
      <alignment horizontal="center" vertical="center"/>
    </xf>
    <xf numFmtId="2" fontId="0" fillId="7" borderId="12" xfId="0" applyNumberFormat="1" applyFont="1" applyFill="1" applyBorder="1" applyAlignment="1" applyProtection="1">
      <alignment horizontal="center" vertical="center"/>
    </xf>
    <xf numFmtId="49" fontId="0" fillId="7" borderId="13" xfId="0" applyNumberFormat="1" applyFont="1" applyFill="1" applyBorder="1" applyAlignment="1" applyProtection="1">
      <alignment horizontal="center" vertical="center"/>
    </xf>
    <xf numFmtId="2" fontId="0" fillId="7" borderId="13" xfId="0" applyNumberFormat="1" applyFont="1" applyFill="1" applyBorder="1" applyAlignment="1" applyProtection="1">
      <alignment horizontal="center" vertical="center"/>
    </xf>
    <xf numFmtId="49" fontId="0" fillId="7" borderId="14" xfId="0" applyNumberFormat="1" applyFont="1" applyFill="1" applyBorder="1" applyAlignment="1" applyProtection="1">
      <alignment horizontal="center" vertical="center"/>
    </xf>
    <xf numFmtId="2" fontId="0" fillId="7" borderId="14" xfId="0" applyNumberFormat="1" applyFont="1" applyFill="1" applyBorder="1" applyAlignment="1" applyProtection="1">
      <alignment horizontal="center" vertical="center"/>
    </xf>
    <xf numFmtId="0" fontId="0" fillId="0" borderId="14" xfId="0" applyBorder="1" applyAlignment="1" applyProtection="1">
      <alignment horizontal="left" vertical="top" wrapText="1"/>
    </xf>
    <xf numFmtId="49" fontId="0" fillId="7" borderId="12" xfId="0" applyNumberForma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49" fontId="0" fillId="7" borderId="14" xfId="0" applyNumberFormat="1" applyFill="1" applyBorder="1" applyAlignment="1" applyProtection="1">
      <alignment horizontal="center" vertical="center"/>
      <protection locked="0"/>
    </xf>
    <xf numFmtId="0" fontId="0" fillId="7" borderId="14" xfId="0" applyFill="1" applyBorder="1" applyAlignment="1" applyProtection="1">
      <alignment horizontal="center" vertical="center"/>
      <protection locked="0"/>
    </xf>
    <xf numFmtId="0" fontId="2" fillId="5" borderId="15" xfId="0" applyFont="1" applyFill="1" applyBorder="1" applyAlignment="1">
      <alignment horizontal="center" vertical="center"/>
    </xf>
    <xf numFmtId="49" fontId="15" fillId="5" borderId="15" xfId="0" applyNumberFormat="1" applyFont="1" applyFill="1" applyBorder="1" applyAlignment="1">
      <alignment horizontal="center" vertical="center"/>
    </xf>
    <xf numFmtId="0" fontId="0" fillId="0" borderId="15" xfId="0" applyFill="1" applyBorder="1" applyAlignment="1" applyProtection="1">
      <alignment horizontal="left" vertical="top" wrapText="1"/>
    </xf>
    <xf numFmtId="0" fontId="0" fillId="0" borderId="15" xfId="0" applyBorder="1" applyAlignment="1" applyProtection="1">
      <alignment horizontal="center" vertical="center" wrapText="1"/>
    </xf>
    <xf numFmtId="49" fontId="0" fillId="7" borderId="15" xfId="0" applyNumberFormat="1" applyFill="1" applyBorder="1" applyAlignment="1" applyProtection="1">
      <alignment horizontal="center" vertical="center"/>
      <protection locked="0"/>
    </xf>
    <xf numFmtId="0" fontId="0" fillId="7" borderId="15" xfId="0" applyFill="1" applyBorder="1" applyAlignment="1" applyProtection="1">
      <alignment horizontal="center" vertical="center"/>
      <protection locked="0"/>
    </xf>
    <xf numFmtId="0" fontId="15" fillId="11" borderId="15" xfId="0" applyFont="1" applyFill="1" applyBorder="1" applyAlignment="1">
      <alignment horizontal="center" vertical="center"/>
    </xf>
    <xf numFmtId="0" fontId="15" fillId="5" borderId="15" xfId="0" applyFont="1" applyFill="1" applyBorder="1" applyAlignment="1">
      <alignment horizontal="center" vertical="center"/>
    </xf>
    <xf numFmtId="0" fontId="0" fillId="0" borderId="12" xfId="0" applyBorder="1" applyAlignment="1" applyProtection="1">
      <alignment horizontal="left" vertical="top" wrapText="1"/>
    </xf>
    <xf numFmtId="49" fontId="0" fillId="7" borderId="12" xfId="0" applyNumberFormat="1" applyFont="1" applyFill="1" applyBorder="1" applyAlignment="1" applyProtection="1">
      <alignment horizontal="center" vertical="center" wrapText="1"/>
      <protection locked="0"/>
    </xf>
    <xf numFmtId="0" fontId="0" fillId="7" borderId="12" xfId="0" applyFont="1" applyFill="1" applyBorder="1" applyAlignment="1" applyProtection="1">
      <alignment horizontal="center" vertical="center" wrapText="1"/>
      <protection locked="0"/>
    </xf>
    <xf numFmtId="49" fontId="0" fillId="7" borderId="14" xfId="0" applyNumberFormat="1" applyFont="1" applyFill="1" applyBorder="1" applyAlignment="1" applyProtection="1">
      <alignment horizontal="center" vertical="center"/>
      <protection locked="0"/>
    </xf>
    <xf numFmtId="0" fontId="0" fillId="7" borderId="14" xfId="0" applyFont="1" applyFill="1" applyBorder="1" applyAlignment="1" applyProtection="1">
      <alignment horizontal="center" vertical="center"/>
      <protection locked="0"/>
    </xf>
    <xf numFmtId="0" fontId="18" fillId="0" borderId="15" xfId="0" applyFont="1" applyFill="1" applyBorder="1" applyAlignment="1">
      <alignment horizontal="center" vertical="center" wrapText="1"/>
    </xf>
    <xf numFmtId="0" fontId="19" fillId="0" borderId="15" xfId="0" applyFont="1" applyBorder="1" applyAlignment="1">
      <alignment horizontal="left" vertical="top" wrapText="1"/>
    </xf>
    <xf numFmtId="49" fontId="0" fillId="7" borderId="15" xfId="0" applyNumberFormat="1" applyFont="1" applyFill="1" applyBorder="1" applyAlignment="1" applyProtection="1">
      <alignment horizontal="center" vertical="center"/>
      <protection locked="0"/>
    </xf>
    <xf numFmtId="0" fontId="0" fillId="7" borderId="15" xfId="0" applyFont="1" applyFill="1" applyBorder="1" applyAlignment="1" applyProtection="1">
      <alignment horizontal="center" vertical="center"/>
      <protection locked="0"/>
    </xf>
    <xf numFmtId="0" fontId="19" fillId="0" borderId="15" xfId="0" applyFont="1" applyFill="1" applyBorder="1" applyAlignment="1">
      <alignment horizontal="left" vertical="top" wrapText="1"/>
    </xf>
    <xf numFmtId="0" fontId="0" fillId="0" borderId="12" xfId="0" applyFill="1" applyBorder="1" applyAlignment="1" applyProtection="1">
      <alignment horizontal="center" vertical="center" wrapText="1"/>
    </xf>
    <xf numFmtId="0" fontId="0" fillId="0" borderId="15" xfId="0" applyFill="1" applyBorder="1" applyAlignment="1" applyProtection="1">
      <alignment horizontal="center" vertical="center" wrapText="1"/>
    </xf>
    <xf numFmtId="49" fontId="0" fillId="7" borderId="15" xfId="0" applyNumberFormat="1" applyFont="1" applyFill="1" applyBorder="1" applyAlignment="1" applyProtection="1">
      <alignment horizontal="center" vertical="center"/>
    </xf>
    <xf numFmtId="9" fontId="15" fillId="5" borderId="15" xfId="1" applyFont="1" applyFill="1" applyBorder="1" applyAlignment="1" applyProtection="1">
      <alignment horizontal="center" vertical="center"/>
    </xf>
    <xf numFmtId="2" fontId="0" fillId="7" borderId="15" xfId="0" applyNumberFormat="1" applyFont="1" applyFill="1" applyBorder="1" applyAlignment="1" applyProtection="1">
      <alignment horizontal="center" vertical="center"/>
    </xf>
    <xf numFmtId="0" fontId="0" fillId="0" borderId="15" xfId="0" applyFill="1" applyBorder="1" applyAlignment="1" applyProtection="1">
      <alignment vertical="top" wrapText="1"/>
    </xf>
    <xf numFmtId="0" fontId="0" fillId="0" borderId="15" xfId="0" applyBorder="1" applyAlignment="1" applyProtection="1">
      <alignment horizontal="left" vertical="top" wrapText="1"/>
    </xf>
    <xf numFmtId="0" fontId="0" fillId="0" borderId="15" xfId="0" applyBorder="1" applyAlignment="1" applyProtection="1">
      <alignment horizontal="center" vertical="center"/>
    </xf>
    <xf numFmtId="2" fontId="0" fillId="0" borderId="12" xfId="0" applyNumberFormat="1" applyFont="1" applyBorder="1" applyAlignment="1" applyProtection="1">
      <alignment horizontal="center" vertical="center"/>
    </xf>
    <xf numFmtId="2" fontId="0" fillId="0" borderId="14" xfId="0" applyNumberFormat="1" applyFont="1" applyBorder="1" applyAlignment="1" applyProtection="1">
      <alignment horizontal="center" vertical="center"/>
    </xf>
    <xf numFmtId="2" fontId="0" fillId="0" borderId="15" xfId="0" applyNumberFormat="1" applyFont="1" applyBorder="1" applyAlignment="1" applyProtection="1">
      <alignment horizontal="center" vertical="center"/>
    </xf>
    <xf numFmtId="0" fontId="13" fillId="0" borderId="11" xfId="0" applyFont="1" applyFill="1" applyBorder="1" applyAlignment="1" applyProtection="1">
      <alignment horizontal="left" vertical="center" wrapText="1"/>
    </xf>
    <xf numFmtId="0" fontId="0" fillId="4" borderId="11" xfId="0" applyFont="1" applyFill="1" applyBorder="1" applyAlignment="1" applyProtection="1">
      <alignment horizontal="center" vertical="center"/>
    </xf>
    <xf numFmtId="0" fontId="0" fillId="0" borderId="11" xfId="0" quotePrefix="1" applyFont="1" applyFill="1" applyBorder="1" applyAlignment="1" applyProtection="1">
      <alignment horizontal="left" vertical="center" wrapText="1"/>
    </xf>
    <xf numFmtId="165" fontId="0" fillId="0" borderId="11" xfId="0" applyNumberFormat="1" applyFont="1" applyBorder="1" applyAlignment="1" applyProtection="1">
      <alignment horizontal="center" vertical="center"/>
    </xf>
    <xf numFmtId="0" fontId="0" fillId="0" borderId="11" xfId="0" applyFill="1" applyBorder="1" applyAlignment="1" applyProtection="1">
      <alignment vertical="center" wrapText="1"/>
    </xf>
    <xf numFmtId="0" fontId="0" fillId="0" borderId="11" xfId="0" quotePrefix="1" applyFill="1" applyBorder="1" applyAlignment="1" applyProtection="1">
      <alignment vertical="center" wrapText="1"/>
    </xf>
    <xf numFmtId="0" fontId="12" fillId="0" borderId="11" xfId="0" applyFont="1" applyFill="1" applyBorder="1" applyAlignment="1" applyProtection="1">
      <alignment vertical="center" wrapText="1"/>
    </xf>
    <xf numFmtId="2" fontId="15" fillId="5" borderId="11" xfId="1" applyNumberFormat="1" applyFont="1" applyFill="1" applyBorder="1" applyAlignment="1" applyProtection="1">
      <alignment horizontal="center" vertical="center" wrapText="1"/>
      <protection locked="0"/>
    </xf>
    <xf numFmtId="0" fontId="19" fillId="0" borderId="11" xfId="0" applyFont="1" applyFill="1" applyBorder="1" applyAlignment="1">
      <alignment vertical="center" wrapText="1"/>
    </xf>
    <xf numFmtId="0" fontId="0" fillId="0" borderId="11" xfId="0" applyFill="1" applyBorder="1" applyAlignment="1" applyProtection="1">
      <alignment wrapText="1"/>
    </xf>
    <xf numFmtId="0" fontId="2" fillId="5" borderId="13" xfId="0" applyFont="1" applyFill="1" applyBorder="1" applyAlignment="1" applyProtection="1">
      <alignment horizontal="center" vertical="center" wrapText="1"/>
    </xf>
    <xf numFmtId="2" fontId="15" fillId="5" borderId="13" xfId="1" applyNumberFormat="1" applyFont="1" applyFill="1" applyBorder="1" applyAlignment="1" applyProtection="1">
      <alignment horizontal="center" vertical="center"/>
      <protection locked="0"/>
    </xf>
    <xf numFmtId="0" fontId="0" fillId="0" borderId="14" xfId="0" quotePrefix="1" applyFont="1" applyFill="1" applyBorder="1" applyAlignment="1" applyProtection="1">
      <alignment horizontal="left" vertical="center" wrapText="1"/>
    </xf>
    <xf numFmtId="0" fontId="0" fillId="4" borderId="12" xfId="0" applyFont="1" applyFill="1" applyBorder="1" applyAlignment="1" applyProtection="1">
      <alignment horizontal="center" vertical="center"/>
    </xf>
    <xf numFmtId="165" fontId="0" fillId="0" borderId="12" xfId="0" applyNumberFormat="1" applyFont="1" applyBorder="1" applyAlignment="1" applyProtection="1">
      <alignment horizontal="center" vertical="center"/>
    </xf>
    <xf numFmtId="0" fontId="0" fillId="0" borderId="12" xfId="0" applyFill="1" applyBorder="1" applyAlignment="1" applyProtection="1">
      <alignment vertical="center" wrapText="1"/>
    </xf>
    <xf numFmtId="165" fontId="0" fillId="0" borderId="13" xfId="0" applyNumberFormat="1" applyFont="1" applyBorder="1" applyAlignment="1" applyProtection="1">
      <alignment horizontal="center" vertical="center"/>
    </xf>
    <xf numFmtId="0" fontId="0" fillId="0" borderId="13" xfId="0" applyFill="1" applyBorder="1" applyAlignment="1" applyProtection="1">
      <alignment vertical="center" wrapText="1"/>
    </xf>
    <xf numFmtId="165" fontId="0" fillId="0" borderId="14" xfId="0" applyNumberFormat="1" applyFont="1" applyBorder="1" applyAlignment="1" applyProtection="1">
      <alignment horizontal="center" vertical="center"/>
    </xf>
    <xf numFmtId="0" fontId="0" fillId="0" borderId="14" xfId="0" applyFill="1" applyBorder="1" applyAlignment="1" applyProtection="1">
      <alignment vertical="center" wrapText="1"/>
    </xf>
    <xf numFmtId="0" fontId="0" fillId="0" borderId="12" xfId="0" quotePrefix="1" applyFill="1" applyBorder="1" applyAlignment="1" applyProtection="1">
      <alignment vertical="center" wrapText="1"/>
    </xf>
    <xf numFmtId="0" fontId="0" fillId="0" borderId="14" xfId="0" quotePrefix="1" applyFill="1" applyBorder="1" applyAlignment="1" applyProtection="1">
      <alignment vertical="center" wrapText="1"/>
    </xf>
    <xf numFmtId="165" fontId="0" fillId="0" borderId="15" xfId="0" applyNumberFormat="1" applyFont="1" applyBorder="1" applyAlignment="1" applyProtection="1">
      <alignment horizontal="center" vertical="center"/>
    </xf>
    <xf numFmtId="0" fontId="0" fillId="0" borderId="15" xfId="0" applyFill="1" applyBorder="1" applyAlignment="1" applyProtection="1">
      <alignment vertical="center" wrapText="1"/>
    </xf>
    <xf numFmtId="0" fontId="19" fillId="0" borderId="14" xfId="0" applyFont="1" applyFill="1" applyBorder="1" applyAlignment="1">
      <alignment vertical="center" wrapText="1"/>
    </xf>
    <xf numFmtId="165" fontId="0" fillId="0" borderId="14" xfId="0" applyNumberFormat="1" applyFont="1" applyFill="1" applyBorder="1" applyAlignment="1" applyProtection="1">
      <alignment horizontal="center" vertical="center"/>
    </xf>
    <xf numFmtId="0" fontId="0" fillId="0" borderId="15" xfId="0" applyFill="1" applyBorder="1" applyAlignment="1" applyProtection="1">
      <alignment horizontal="left" vertical="center" wrapText="1"/>
    </xf>
    <xf numFmtId="0" fontId="0" fillId="0" borderId="12" xfId="0" applyFill="1" applyBorder="1" applyAlignment="1" applyProtection="1">
      <alignment wrapText="1"/>
    </xf>
    <xf numFmtId="0" fontId="0" fillId="0" borderId="14" xfId="0" applyFill="1" applyBorder="1" applyAlignment="1" applyProtection="1">
      <alignment wrapText="1"/>
    </xf>
    <xf numFmtId="0" fontId="2" fillId="5" borderId="1" xfId="0" applyFont="1" applyFill="1" applyBorder="1" applyAlignment="1">
      <alignment vertical="center"/>
    </xf>
    <xf numFmtId="0" fontId="2" fillId="5" borderId="4" xfId="0" applyFont="1" applyFill="1" applyBorder="1" applyAlignment="1">
      <alignment horizontal="center" vertical="center"/>
    </xf>
    <xf numFmtId="0" fontId="0" fillId="0" borderId="11" xfId="0" applyBorder="1" applyAlignment="1">
      <alignment wrapText="1"/>
    </xf>
    <xf numFmtId="0" fontId="0" fillId="0" borderId="11" xfId="0" applyFont="1" applyFill="1" applyBorder="1" applyAlignment="1" applyProtection="1">
      <alignment horizontal="left" vertical="center"/>
    </xf>
    <xf numFmtId="0" fontId="0" fillId="6" borderId="19" xfId="0" applyFont="1" applyFill="1" applyBorder="1" applyAlignment="1" applyProtection="1">
      <alignment horizontal="center" vertical="center"/>
      <protection locked="0"/>
    </xf>
    <xf numFmtId="49" fontId="0" fillId="6" borderId="19" xfId="0" applyNumberFormat="1" applyFont="1" applyFill="1" applyBorder="1" applyAlignment="1" applyProtection="1">
      <alignment horizontal="center" vertical="center"/>
      <protection locked="0"/>
    </xf>
    <xf numFmtId="0" fontId="0" fillId="6" borderId="19" xfId="1" applyNumberFormat="1" applyFont="1" applyFill="1" applyBorder="1" applyAlignment="1" applyProtection="1">
      <alignment horizontal="center" vertical="center"/>
      <protection locked="0"/>
    </xf>
    <xf numFmtId="10" fontId="15" fillId="5" borderId="19" xfId="1" applyNumberFormat="1" applyFont="1" applyFill="1" applyBorder="1" applyAlignment="1" applyProtection="1">
      <alignment horizontal="center" vertical="center"/>
      <protection locked="0"/>
    </xf>
    <xf numFmtId="0" fontId="0" fillId="0" borderId="19" xfId="0" applyFont="1" applyFill="1" applyBorder="1" applyAlignment="1" applyProtection="1">
      <alignment horizontal="center" vertical="center"/>
    </xf>
    <xf numFmtId="0" fontId="0" fillId="6" borderId="19" xfId="0" applyFont="1" applyFill="1" applyBorder="1" applyAlignment="1" applyProtection="1">
      <alignment horizontal="center" vertical="center"/>
    </xf>
    <xf numFmtId="0" fontId="15" fillId="11" borderId="19" xfId="0" applyFont="1" applyFill="1" applyBorder="1" applyAlignment="1" applyProtection="1">
      <alignment horizontal="center" vertical="center"/>
    </xf>
    <xf numFmtId="0" fontId="15" fillId="5" borderId="19"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0" fillId="0" borderId="15" xfId="0" applyFont="1" applyFill="1" applyBorder="1" applyAlignment="1" applyProtection="1">
      <alignment horizontal="left" vertical="top" wrapText="1"/>
    </xf>
    <xf numFmtId="0" fontId="0" fillId="0" borderId="15" xfId="0" applyFont="1" applyFill="1" applyBorder="1" applyAlignment="1" applyProtection="1">
      <alignment horizontal="center" vertical="center" wrapText="1"/>
    </xf>
    <xf numFmtId="0" fontId="0" fillId="0" borderId="15" xfId="0" applyFont="1" applyBorder="1" applyAlignment="1" applyProtection="1">
      <alignment horizontal="left" vertical="top" wrapText="1"/>
    </xf>
    <xf numFmtId="0" fontId="0" fillId="0" borderId="15" xfId="0" applyFont="1" applyFill="1" applyBorder="1" applyAlignment="1" applyProtection="1">
      <alignment horizontal="center" vertical="center"/>
    </xf>
    <xf numFmtId="0" fontId="25" fillId="0" borderId="11" xfId="3" applyFont="1" applyFill="1" applyBorder="1" applyAlignment="1"/>
    <xf numFmtId="0" fontId="0" fillId="0" borderId="20" xfId="0" applyFont="1" applyFill="1" applyBorder="1" applyAlignment="1" applyProtection="1">
      <alignment horizontal="left" vertical="center" wrapText="1"/>
    </xf>
    <xf numFmtId="2" fontId="0" fillId="0" borderId="21" xfId="0" applyNumberFormat="1" applyFont="1" applyFill="1" applyBorder="1" applyAlignment="1" applyProtection="1">
      <alignment horizontal="left" vertical="center" wrapText="1"/>
    </xf>
    <xf numFmtId="0" fontId="2" fillId="5" borderId="19" xfId="0" applyFont="1" applyFill="1" applyBorder="1" applyAlignment="1" applyProtection="1">
      <alignment horizontal="center" vertical="center"/>
    </xf>
    <xf numFmtId="49" fontId="15" fillId="5" borderId="19" xfId="0" applyNumberFormat="1" applyFont="1" applyFill="1" applyBorder="1" applyAlignment="1" applyProtection="1">
      <alignment horizontal="center" vertical="center"/>
    </xf>
    <xf numFmtId="2" fontId="0" fillId="0" borderId="19" xfId="0" applyNumberFormat="1" applyFont="1" applyFill="1" applyBorder="1" applyAlignment="1" applyProtection="1">
      <alignment horizontal="center" vertical="center"/>
    </xf>
    <xf numFmtId="2" fontId="2" fillId="5" borderId="19" xfId="0" applyNumberFormat="1" applyFont="1" applyFill="1" applyBorder="1" applyAlignment="1" applyProtection="1">
      <alignment horizontal="center" vertical="center"/>
    </xf>
    <xf numFmtId="49" fontId="15" fillId="5" borderId="19" xfId="1" applyNumberFormat="1" applyFont="1" applyFill="1" applyBorder="1" applyAlignment="1" applyProtection="1">
      <alignment horizontal="center" vertical="center"/>
      <protection locked="0"/>
    </xf>
    <xf numFmtId="49" fontId="15" fillId="5" borderId="13" xfId="0" applyNumberFormat="1" applyFont="1" applyFill="1" applyBorder="1" applyAlignment="1" applyProtection="1">
      <alignment horizontal="center" vertical="center"/>
    </xf>
    <xf numFmtId="0" fontId="0" fillId="0" borderId="22" xfId="0" applyFont="1" applyFill="1" applyBorder="1" applyAlignment="1" applyProtection="1">
      <alignment horizontal="left" vertical="center" wrapText="1"/>
    </xf>
    <xf numFmtId="0" fontId="0" fillId="0" borderId="21" xfId="0" applyFont="1" applyFill="1" applyBorder="1" applyAlignment="1" applyProtection="1">
      <alignment horizontal="left" vertical="center" wrapText="1"/>
    </xf>
    <xf numFmtId="2" fontId="0" fillId="0" borderId="19" xfId="0" applyNumberFormat="1" applyFont="1" applyFill="1" applyBorder="1" applyAlignment="1" applyProtection="1">
      <alignment horizontal="left" vertical="center" wrapText="1"/>
    </xf>
    <xf numFmtId="0" fontId="3" fillId="0" borderId="12"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12" xfId="0" applyFont="1" applyBorder="1" applyAlignment="1" applyProtection="1">
      <alignment vertical="top" wrapText="1"/>
    </xf>
    <xf numFmtId="0" fontId="0" fillId="0" borderId="12" xfId="0" applyFont="1" applyFill="1" applyBorder="1" applyAlignment="1" applyProtection="1">
      <alignment vertical="top" wrapText="1"/>
    </xf>
    <xf numFmtId="0" fontId="0" fillId="0" borderId="11" xfId="0" applyFont="1" applyBorder="1" applyAlignment="1" applyProtection="1">
      <alignment vertical="top" wrapText="1"/>
    </xf>
    <xf numFmtId="0" fontId="0" fillId="0" borderId="12"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2" fontId="0" fillId="6" borderId="12" xfId="0" applyNumberFormat="1" applyFont="1" applyFill="1" applyBorder="1" applyAlignment="1" applyProtection="1">
      <alignment horizontal="center" vertical="center"/>
    </xf>
    <xf numFmtId="2" fontId="0" fillId="6" borderId="11" xfId="0" applyNumberFormat="1" applyFont="1" applyFill="1" applyBorder="1" applyAlignment="1" applyProtection="1">
      <alignment horizontal="center" vertical="center"/>
    </xf>
    <xf numFmtId="0" fontId="15" fillId="11" borderId="12" xfId="0" applyFont="1" applyFill="1" applyBorder="1" applyAlignment="1" applyProtection="1">
      <alignment horizontal="center" vertical="center"/>
    </xf>
    <xf numFmtId="0" fontId="15" fillId="11" borderId="11" xfId="0" applyFont="1" applyFill="1" applyBorder="1" applyAlignment="1" applyProtection="1">
      <alignment horizontal="center" vertical="center"/>
    </xf>
    <xf numFmtId="0" fontId="3" fillId="0" borderId="14" xfId="0" applyFont="1" applyFill="1" applyBorder="1" applyAlignment="1" applyProtection="1">
      <alignment horizontal="center" vertical="center" wrapText="1"/>
    </xf>
    <xf numFmtId="0" fontId="0" fillId="0" borderId="12" xfId="0" applyFont="1" applyFill="1" applyBorder="1" applyAlignment="1" applyProtection="1">
      <alignment horizontal="left" vertical="center" wrapText="1"/>
    </xf>
    <xf numFmtId="0" fontId="0" fillId="0" borderId="13" xfId="0" applyFont="1" applyFill="1" applyBorder="1" applyAlignment="1" applyProtection="1">
      <alignment horizontal="left" vertical="center" wrapText="1"/>
    </xf>
    <xf numFmtId="0" fontId="15" fillId="5" borderId="12" xfId="0" applyFont="1" applyFill="1" applyBorder="1" applyAlignment="1" applyProtection="1">
      <alignment horizontal="center" vertical="center"/>
    </xf>
    <xf numFmtId="0" fontId="15" fillId="5" borderId="13" xfId="0" applyFont="1" applyFill="1" applyBorder="1" applyAlignment="1" applyProtection="1">
      <alignment horizontal="center" vertical="center"/>
    </xf>
    <xf numFmtId="0" fontId="15" fillId="11" borderId="13" xfId="0" applyFont="1" applyFill="1" applyBorder="1" applyAlignment="1" applyProtection="1">
      <alignment horizontal="center" vertical="center"/>
    </xf>
    <xf numFmtId="0" fontId="0" fillId="6" borderId="12" xfId="0" applyFont="1" applyFill="1" applyBorder="1" applyAlignment="1" applyProtection="1">
      <alignment horizontal="center" vertical="center"/>
    </xf>
    <xf numFmtId="0" fontId="0" fillId="6" borderId="13" xfId="0" applyFont="1" applyFill="1" applyBorder="1" applyAlignment="1" applyProtection="1">
      <alignment horizontal="center" vertical="center"/>
    </xf>
    <xf numFmtId="2" fontId="0" fillId="0" borderId="12" xfId="0" applyNumberFormat="1" applyFont="1" applyFill="1" applyBorder="1" applyAlignment="1" applyProtection="1">
      <alignment horizontal="center" vertical="center"/>
    </xf>
    <xf numFmtId="2" fontId="0" fillId="0" borderId="13" xfId="0" applyNumberFormat="1" applyFont="1" applyFill="1" applyBorder="1" applyAlignment="1" applyProtection="1">
      <alignment horizontal="center" vertical="center"/>
    </xf>
    <xf numFmtId="0" fontId="0" fillId="6" borderId="11"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2" fontId="0" fillId="0" borderId="11"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0" fillId="0" borderId="11" xfId="0" applyFont="1" applyBorder="1" applyAlignment="1" applyProtection="1">
      <alignment horizontal="left" vertical="top" wrapText="1"/>
    </xf>
    <xf numFmtId="0" fontId="15" fillId="5" borderId="11" xfId="0" applyFont="1" applyFill="1" applyBorder="1" applyAlignment="1">
      <alignment horizontal="center" vertical="center"/>
    </xf>
    <xf numFmtId="0" fontId="15" fillId="5" borderId="13" xfId="0" applyFont="1" applyFill="1" applyBorder="1" applyAlignment="1">
      <alignment horizontal="center" vertical="center"/>
    </xf>
    <xf numFmtId="0" fontId="15" fillId="5" borderId="12" xfId="0" applyFont="1" applyFill="1" applyBorder="1" applyAlignment="1">
      <alignment horizontal="center" vertical="center"/>
    </xf>
    <xf numFmtId="0" fontId="3" fillId="0" borderId="15" xfId="0" applyFont="1" applyFill="1" applyBorder="1" applyAlignment="1" applyProtection="1">
      <alignment horizontal="center" vertical="center" wrapText="1"/>
    </xf>
    <xf numFmtId="2" fontId="2" fillId="5" borderId="11" xfId="0" applyNumberFormat="1" applyFont="1" applyFill="1" applyBorder="1" applyAlignment="1" applyProtection="1">
      <alignment horizontal="center" vertical="center"/>
    </xf>
    <xf numFmtId="2" fontId="2" fillId="5" borderId="13" xfId="0" applyNumberFormat="1" applyFont="1" applyFill="1" applyBorder="1" applyAlignment="1" applyProtection="1">
      <alignment horizontal="center" vertical="center"/>
    </xf>
    <xf numFmtId="0" fontId="0" fillId="0" borderId="12" xfId="0" applyFont="1" applyBorder="1" applyAlignment="1" applyProtection="1">
      <alignment horizontal="left" vertical="top" wrapText="1"/>
    </xf>
    <xf numFmtId="0" fontId="0" fillId="0" borderId="11" xfId="0" applyFont="1" applyFill="1" applyBorder="1" applyAlignment="1" applyProtection="1">
      <alignment horizontal="left" vertical="top" wrapText="1"/>
    </xf>
    <xf numFmtId="0" fontId="0" fillId="0" borderId="12" xfId="0" applyFont="1" applyFill="1" applyBorder="1" applyAlignment="1" applyProtection="1">
      <alignment horizontal="left" vertical="top" wrapText="1"/>
    </xf>
    <xf numFmtId="0" fontId="3" fillId="0" borderId="11" xfId="0" applyFont="1" applyFill="1" applyBorder="1" applyAlignment="1" applyProtection="1">
      <alignment horizontal="center" vertical="center"/>
    </xf>
    <xf numFmtId="0" fontId="2" fillId="5" borderId="11" xfId="0" applyFont="1" applyFill="1" applyBorder="1" applyAlignment="1" applyProtection="1">
      <alignment horizontal="center" vertical="center" wrapText="1"/>
    </xf>
    <xf numFmtId="0" fontId="2" fillId="9" borderId="11" xfId="0" applyFont="1" applyFill="1" applyBorder="1" applyAlignment="1" applyProtection="1">
      <alignment horizontal="center" vertical="center" wrapText="1"/>
    </xf>
    <xf numFmtId="2" fontId="2" fillId="5" borderId="12" xfId="0" applyNumberFormat="1" applyFont="1" applyFill="1" applyBorder="1" applyAlignment="1" applyProtection="1">
      <alignment horizontal="center" vertical="center"/>
    </xf>
    <xf numFmtId="0" fontId="0" fillId="0" borderId="11" xfId="0" applyFont="1" applyFill="1" applyBorder="1" applyAlignment="1" applyProtection="1">
      <alignment horizontal="left" vertical="center" wrapText="1"/>
    </xf>
    <xf numFmtId="0" fontId="0" fillId="0" borderId="11" xfId="0" applyFont="1" applyFill="1" applyBorder="1" applyAlignment="1" applyProtection="1">
      <alignment vertical="top" wrapText="1"/>
    </xf>
    <xf numFmtId="49" fontId="15" fillId="5" borderId="11" xfId="1" applyNumberFormat="1" applyFont="1" applyFill="1" applyBorder="1" applyAlignment="1" applyProtection="1">
      <alignment horizontal="center" vertical="center"/>
      <protection locked="0"/>
    </xf>
    <xf numFmtId="10" fontId="15" fillId="5" borderId="12" xfId="1" applyNumberFormat="1" applyFont="1" applyFill="1" applyBorder="1" applyAlignment="1" applyProtection="1">
      <alignment horizontal="center" vertical="center"/>
      <protection locked="0"/>
    </xf>
    <xf numFmtId="10" fontId="15" fillId="5" borderId="11" xfId="1" applyNumberFormat="1" applyFont="1" applyFill="1" applyBorder="1" applyAlignment="1" applyProtection="1">
      <alignment horizontal="center" vertical="center"/>
      <protection locked="0"/>
    </xf>
    <xf numFmtId="49" fontId="15" fillId="5" borderId="12" xfId="1" applyNumberFormat="1" applyFont="1" applyFill="1" applyBorder="1" applyAlignment="1" applyProtection="1">
      <alignment horizontal="center" vertical="center"/>
      <protection locked="0"/>
    </xf>
    <xf numFmtId="49" fontId="15" fillId="5" borderId="13" xfId="1" applyNumberFormat="1" applyFont="1" applyFill="1" applyBorder="1" applyAlignment="1" applyProtection="1">
      <alignment horizontal="center" vertical="center"/>
      <protection locked="0"/>
    </xf>
    <xf numFmtId="10" fontId="15" fillId="5" borderId="13" xfId="1" applyNumberFormat="1" applyFont="1" applyFill="1" applyBorder="1" applyAlignment="1" applyProtection="1">
      <alignment horizontal="center" vertical="center"/>
      <protection locked="0"/>
    </xf>
    <xf numFmtId="0" fontId="0" fillId="0" borderId="14" xfId="0" applyFont="1" applyFill="1" applyBorder="1" applyAlignment="1" applyProtection="1">
      <alignment horizontal="left" vertical="top" wrapText="1"/>
    </xf>
    <xf numFmtId="0" fontId="0" fillId="0" borderId="14" xfId="0" applyFont="1" applyFill="1" applyBorder="1" applyAlignment="1" applyProtection="1">
      <alignment horizontal="center" vertical="center" wrapText="1"/>
    </xf>
    <xf numFmtId="0" fontId="0" fillId="0" borderId="14" xfId="0" applyFont="1" applyFill="1" applyBorder="1" applyAlignment="1" applyProtection="1">
      <alignment horizontal="center" vertical="top" wrapText="1"/>
    </xf>
    <xf numFmtId="0" fontId="0" fillId="0" borderId="14" xfId="0" applyFont="1" applyBorder="1" applyAlignment="1" applyProtection="1">
      <alignment vertical="top" wrapText="1"/>
    </xf>
    <xf numFmtId="2" fontId="0" fillId="0" borderId="14" xfId="0" applyNumberFormat="1" applyFont="1" applyFill="1" applyBorder="1" applyAlignment="1" applyProtection="1">
      <alignment horizontal="center" vertical="center"/>
    </xf>
    <xf numFmtId="2" fontId="2" fillId="5" borderId="14" xfId="0" applyNumberFormat="1" applyFont="1" applyFill="1" applyBorder="1" applyAlignment="1" applyProtection="1">
      <alignment horizontal="center" vertical="center"/>
    </xf>
    <xf numFmtId="10" fontId="15" fillId="5" borderId="14" xfId="1" applyNumberFormat="1" applyFont="1" applyFill="1" applyBorder="1" applyAlignment="1" applyProtection="1">
      <alignment horizontal="center" vertical="center"/>
      <protection locked="0"/>
    </xf>
    <xf numFmtId="49" fontId="15" fillId="5" borderId="14" xfId="1" applyNumberFormat="1" applyFont="1" applyFill="1" applyBorder="1" applyAlignment="1" applyProtection="1">
      <alignment horizontal="center" vertical="center"/>
      <protection locked="0"/>
    </xf>
    <xf numFmtId="0" fontId="0" fillId="0" borderId="14" xfId="0" applyFont="1" applyFill="1" applyBorder="1" applyAlignment="1" applyProtection="1">
      <alignment horizontal="center" vertical="center"/>
    </xf>
    <xf numFmtId="2" fontId="0" fillId="6" borderId="14" xfId="0" applyNumberFormat="1" applyFont="1" applyFill="1" applyBorder="1" applyAlignment="1" applyProtection="1">
      <alignment horizontal="center" vertical="center"/>
    </xf>
    <xf numFmtId="0" fontId="15" fillId="11" borderId="14" xfId="0" applyFont="1" applyFill="1" applyBorder="1" applyAlignment="1" applyProtection="1">
      <alignment horizontal="center" vertical="center"/>
    </xf>
    <xf numFmtId="0" fontId="15" fillId="5" borderId="14" xfId="0" applyFont="1" applyFill="1" applyBorder="1" applyAlignment="1" applyProtection="1">
      <alignment horizontal="center" vertical="center"/>
    </xf>
    <xf numFmtId="0" fontId="0" fillId="0" borderId="14" xfId="0" applyFont="1" applyFill="1" applyBorder="1" applyAlignment="1" applyProtection="1">
      <alignment horizontal="left" vertical="center" wrapText="1"/>
    </xf>
    <xf numFmtId="0" fontId="0" fillId="6" borderId="14" xfId="0" applyFont="1" applyFill="1" applyBorder="1" applyAlignment="1" applyProtection="1">
      <alignment horizontal="center" vertical="center"/>
    </xf>
    <xf numFmtId="0" fontId="0" fillId="0" borderId="14" xfId="0" applyFont="1" applyFill="1" applyBorder="1" applyAlignment="1" applyProtection="1">
      <alignment vertical="top" wrapText="1"/>
    </xf>
    <xf numFmtId="0" fontId="0" fillId="0" borderId="14" xfId="0" applyFont="1" applyBorder="1" applyAlignment="1" applyProtection="1">
      <alignment horizontal="left" vertical="top" wrapText="1"/>
    </xf>
    <xf numFmtId="0" fontId="2" fillId="5" borderId="11" xfId="0" applyFont="1" applyFill="1" applyBorder="1" applyAlignment="1" applyProtection="1">
      <alignment horizontal="center" vertical="center"/>
    </xf>
    <xf numFmtId="0" fontId="0" fillId="0" borderId="19" xfId="0" applyFont="1" applyFill="1" applyBorder="1" applyAlignment="1" applyProtection="1">
      <alignment horizontal="left" vertical="center" wrapText="1"/>
    </xf>
    <xf numFmtId="0" fontId="2" fillId="5" borderId="23" xfId="0" applyFont="1" applyFill="1" applyBorder="1" applyAlignment="1" applyProtection="1">
      <alignment horizontal="center" vertical="center"/>
    </xf>
    <xf numFmtId="0" fontId="0" fillId="0" borderId="23" xfId="0" applyFont="1" applyFill="1" applyBorder="1" applyAlignment="1" applyProtection="1">
      <alignment horizontal="center" vertical="center" wrapText="1"/>
    </xf>
    <xf numFmtId="2" fontId="0" fillId="0" borderId="23" xfId="0" applyNumberFormat="1" applyFont="1" applyFill="1" applyBorder="1" applyAlignment="1" applyProtection="1">
      <alignment horizontal="center" vertical="center"/>
    </xf>
    <xf numFmtId="2" fontId="2" fillId="5" borderId="23" xfId="0" applyNumberFormat="1" applyFont="1" applyFill="1" applyBorder="1" applyAlignment="1" applyProtection="1">
      <alignment horizontal="center" vertical="center"/>
    </xf>
    <xf numFmtId="0" fontId="0" fillId="6" borderId="23" xfId="0" applyFont="1" applyFill="1" applyBorder="1" applyAlignment="1" applyProtection="1">
      <alignment horizontal="center" vertical="center"/>
      <protection locked="0"/>
    </xf>
    <xf numFmtId="49" fontId="0" fillId="6" borderId="23" xfId="0" applyNumberFormat="1" applyFont="1" applyFill="1" applyBorder="1" applyAlignment="1" applyProtection="1">
      <alignment horizontal="center" vertical="center"/>
      <protection locked="0"/>
    </xf>
    <xf numFmtId="10" fontId="15" fillId="5" borderId="23" xfId="1" applyNumberFormat="1" applyFont="1" applyFill="1" applyBorder="1" applyAlignment="1" applyProtection="1">
      <alignment horizontal="center" vertical="center"/>
      <protection locked="0"/>
    </xf>
    <xf numFmtId="0" fontId="0" fillId="0" borderId="23" xfId="0" applyFont="1" applyFill="1" applyBorder="1" applyAlignment="1" applyProtection="1">
      <alignment horizontal="center" vertical="center"/>
    </xf>
    <xf numFmtId="0" fontId="0" fillId="6" borderId="23"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3" fillId="0" borderId="23" xfId="0" applyFont="1" applyFill="1" applyBorder="1" applyAlignment="1" applyProtection="1">
      <alignment horizontal="center" vertical="center" wrapText="1"/>
    </xf>
    <xf numFmtId="10" fontId="0" fillId="6" borderId="23" xfId="1" applyNumberFormat="1" applyFont="1" applyFill="1" applyBorder="1" applyAlignment="1" applyProtection="1">
      <alignment horizontal="center" vertical="center"/>
      <protection locked="0"/>
    </xf>
    <xf numFmtId="0" fontId="0" fillId="0" borderId="23" xfId="0" applyFont="1" applyBorder="1" applyAlignment="1" applyProtection="1">
      <alignment horizontal="left" vertical="top" wrapText="1"/>
    </xf>
    <xf numFmtId="11" fontId="2" fillId="9" borderId="14" xfId="0" applyNumberFormat="1" applyFont="1" applyFill="1" applyBorder="1" applyAlignment="1" applyProtection="1">
      <alignment horizontal="center" vertical="center" wrapText="1"/>
    </xf>
    <xf numFmtId="11" fontId="2" fillId="5" borderId="14" xfId="0" applyNumberFormat="1" applyFont="1" applyFill="1" applyBorder="1" applyAlignment="1" applyProtection="1">
      <alignment horizontal="center" vertical="center" wrapText="1"/>
    </xf>
    <xf numFmtId="0" fontId="2" fillId="5" borderId="19" xfId="0" applyFont="1" applyFill="1" applyBorder="1" applyAlignment="1" applyProtection="1">
      <alignment horizontal="center" vertical="center" wrapText="1"/>
    </xf>
    <xf numFmtId="2" fontId="0" fillId="4" borderId="19" xfId="0" applyNumberFormat="1" applyFont="1" applyFill="1" applyBorder="1" applyAlignment="1" applyProtection="1">
      <alignment horizontal="center" vertical="center"/>
    </xf>
    <xf numFmtId="2" fontId="15" fillId="5" borderId="19" xfId="1" applyNumberFormat="1"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wrapText="1"/>
    </xf>
    <xf numFmtId="0" fontId="3" fillId="0" borderId="23" xfId="0" applyFont="1" applyBorder="1" applyAlignment="1" applyProtection="1">
      <alignment horizontal="center" vertical="center" wrapText="1"/>
    </xf>
    <xf numFmtId="2" fontId="0" fillId="4" borderId="23" xfId="0" applyNumberFormat="1" applyFont="1" applyFill="1" applyBorder="1" applyAlignment="1" applyProtection="1">
      <alignment horizontal="center" vertical="center"/>
    </xf>
    <xf numFmtId="2" fontId="15" fillId="5" borderId="23" xfId="1" applyNumberFormat="1" applyFont="1" applyFill="1" applyBorder="1" applyAlignment="1" applyProtection="1">
      <alignment horizontal="center" vertical="center"/>
      <protection locked="0"/>
    </xf>
    <xf numFmtId="0" fontId="15" fillId="5" borderId="0" xfId="0" applyFont="1" applyFill="1" applyBorder="1"/>
    <xf numFmtId="0" fontId="0" fillId="0" borderId="12" xfId="0" applyFont="1" applyFill="1" applyBorder="1" applyAlignment="1" applyProtection="1">
      <alignment horizontal="left" vertical="center" wrapText="1"/>
    </xf>
    <xf numFmtId="2" fontId="0" fillId="0" borderId="11" xfId="0" applyNumberFormat="1" applyFont="1" applyFill="1" applyBorder="1" applyAlignment="1" applyProtection="1">
      <alignment horizontal="center" vertical="center"/>
    </xf>
    <xf numFmtId="2" fontId="0" fillId="0" borderId="11" xfId="0" applyNumberFormat="1" applyFont="1" applyFill="1" applyBorder="1" applyAlignment="1" applyProtection="1">
      <alignment horizontal="center" vertical="center"/>
    </xf>
    <xf numFmtId="0" fontId="0" fillId="0" borderId="11" xfId="0" applyFont="1" applyFill="1" applyBorder="1" applyAlignment="1" applyProtection="1">
      <alignment horizontal="left" vertical="center" wrapText="1"/>
    </xf>
    <xf numFmtId="0" fontId="0" fillId="0" borderId="14" xfId="0" applyFont="1" applyFill="1" applyBorder="1" applyAlignment="1" applyProtection="1">
      <alignment horizontal="left" vertical="center" wrapText="1"/>
    </xf>
    <xf numFmtId="3" fontId="0" fillId="6" borderId="14" xfId="1" applyNumberFormat="1" applyFont="1" applyFill="1" applyBorder="1" applyAlignment="1" applyProtection="1">
      <alignment horizontal="center" vertical="center"/>
      <protection locked="0"/>
    </xf>
    <xf numFmtId="0" fontId="15" fillId="11" borderId="12" xfId="0" applyFont="1" applyFill="1" applyBorder="1" applyAlignment="1" applyProtection="1">
      <alignment horizontal="center" vertical="center"/>
    </xf>
    <xf numFmtId="0" fontId="15" fillId="11" borderId="11" xfId="0" applyFont="1" applyFill="1" applyBorder="1" applyAlignment="1" applyProtection="1">
      <alignment horizontal="center" vertical="center"/>
    </xf>
    <xf numFmtId="2" fontId="0" fillId="0" borderId="11" xfId="0" applyNumberFormat="1" applyFont="1" applyFill="1" applyBorder="1" applyAlignment="1" applyProtection="1">
      <alignment horizontal="center" vertical="center"/>
    </xf>
    <xf numFmtId="0" fontId="15" fillId="11" borderId="14" xfId="0" applyFont="1" applyFill="1" applyBorder="1" applyAlignment="1" applyProtection="1">
      <alignment horizontal="center" vertical="center"/>
    </xf>
    <xf numFmtId="0" fontId="13" fillId="0" borderId="0" xfId="0" applyFont="1"/>
    <xf numFmtId="0" fontId="13" fillId="0" borderId="0" xfId="0" applyFont="1" applyAlignment="1">
      <alignment vertical="center"/>
    </xf>
    <xf numFmtId="0" fontId="13" fillId="0" borderId="24" xfId="0" applyFont="1" applyBorder="1" applyAlignment="1">
      <alignment vertical="center" wrapText="1"/>
    </xf>
    <xf numFmtId="0" fontId="13" fillId="0" borderId="0" xfId="0" applyFont="1" applyAlignment="1">
      <alignment wrapText="1"/>
    </xf>
    <xf numFmtId="0" fontId="0" fillId="0" borderId="26" xfId="0" applyFont="1" applyFill="1" applyBorder="1" applyAlignment="1" applyProtection="1">
      <alignment horizontal="left" vertical="center" wrapText="1"/>
    </xf>
    <xf numFmtId="0" fontId="0" fillId="0" borderId="25" xfId="0" applyFont="1"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0" fillId="0" borderId="27" xfId="0" applyFont="1" applyFill="1" applyBorder="1" applyAlignment="1" applyProtection="1">
      <alignment horizontal="left" vertical="top" wrapText="1"/>
    </xf>
    <xf numFmtId="0" fontId="0" fillId="0" borderId="26" xfId="0" applyFont="1" applyFill="1" applyBorder="1" applyAlignment="1" applyProtection="1">
      <alignment horizontal="left" vertical="top" wrapText="1"/>
    </xf>
    <xf numFmtId="0" fontId="26" fillId="0" borderId="25" xfId="0" applyFont="1" applyFill="1" applyBorder="1" applyAlignment="1" applyProtection="1">
      <alignment horizontal="left" vertical="center" wrapText="1"/>
    </xf>
    <xf numFmtId="0" fontId="0" fillId="0" borderId="28" xfId="0" applyFont="1" applyFill="1" applyBorder="1" applyAlignment="1" applyProtection="1">
      <alignment horizontal="left" vertical="center" wrapText="1"/>
    </xf>
    <xf numFmtId="0" fontId="12" fillId="0" borderId="25" xfId="0" applyFont="1" applyFill="1" applyBorder="1" applyAlignment="1" applyProtection="1">
      <alignment horizontal="left" vertical="center" wrapText="1"/>
    </xf>
    <xf numFmtId="0" fontId="13" fillId="0" borderId="27" xfId="0" applyFont="1" applyFill="1" applyBorder="1" applyAlignment="1" applyProtection="1">
      <alignment horizontal="left" vertical="center" wrapText="1"/>
    </xf>
    <xf numFmtId="0" fontId="0" fillId="0" borderId="25" xfId="0" applyFont="1" applyFill="1" applyBorder="1" applyAlignment="1" applyProtection="1">
      <alignment horizontal="left" vertical="top" wrapText="1"/>
    </xf>
    <xf numFmtId="0" fontId="0" fillId="0" borderId="27" xfId="0" applyFont="1" applyFill="1" applyBorder="1" applyAlignment="1" applyProtection="1">
      <alignment vertical="center" wrapText="1"/>
    </xf>
    <xf numFmtId="0" fontId="13" fillId="0" borderId="29" xfId="0" applyFont="1" applyBorder="1" applyAlignment="1">
      <alignment vertical="center" wrapText="1"/>
    </xf>
    <xf numFmtId="0" fontId="0" fillId="0" borderId="26" xfId="0" applyBorder="1" applyAlignment="1">
      <alignment horizontal="left" vertical="top"/>
    </xf>
    <xf numFmtId="0" fontId="0" fillId="0" borderId="27" xfId="0" applyFont="1" applyBorder="1" applyAlignment="1">
      <alignment vertical="top"/>
    </xf>
    <xf numFmtId="0" fontId="0" fillId="0" borderId="30" xfId="0" applyFont="1" applyFill="1" applyBorder="1" applyAlignment="1" applyProtection="1">
      <alignment horizontal="left" vertical="center" wrapText="1"/>
    </xf>
    <xf numFmtId="0" fontId="13" fillId="0" borderId="31" xfId="0" applyFont="1" applyBorder="1" applyAlignment="1">
      <alignment vertical="center" wrapText="1"/>
    </xf>
    <xf numFmtId="0" fontId="13" fillId="0" borderId="0" xfId="0" applyFont="1" applyAlignment="1">
      <alignment vertical="center" wrapText="1"/>
    </xf>
    <xf numFmtId="0" fontId="15" fillId="11" borderId="11" xfId="0" applyFont="1" applyFill="1" applyBorder="1" applyAlignment="1" applyProtection="1">
      <alignment horizontal="center" vertical="center"/>
    </xf>
    <xf numFmtId="0" fontId="0" fillId="6" borderId="11"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2" fontId="0" fillId="0" borderId="11"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2" fontId="2" fillId="5" borderId="11" xfId="0" applyNumberFormat="1" applyFont="1" applyFill="1" applyBorder="1" applyAlignment="1" applyProtection="1">
      <alignment horizontal="center" vertical="center"/>
    </xf>
    <xf numFmtId="10" fontId="15" fillId="5" borderId="11" xfId="1" applyNumberFormat="1" applyFont="1" applyFill="1" applyBorder="1" applyAlignment="1" applyProtection="1">
      <alignment horizontal="center" vertical="center"/>
      <protection locked="0"/>
    </xf>
    <xf numFmtId="0" fontId="0" fillId="0" borderId="32" xfId="0" applyFont="1" applyFill="1" applyBorder="1" applyAlignment="1" applyProtection="1">
      <alignment vertical="center" wrapText="1"/>
    </xf>
    <xf numFmtId="3" fontId="0" fillId="6" borderId="11" xfId="1" applyNumberFormat="1" applyFont="1" applyFill="1" applyBorder="1" applyAlignment="1" applyProtection="1">
      <alignment horizontal="center" vertical="center"/>
      <protection locked="0"/>
    </xf>
    <xf numFmtId="0" fontId="0" fillId="6" borderId="12" xfId="0" applyFont="1" applyFill="1" applyBorder="1" applyAlignment="1" applyProtection="1">
      <alignment horizontal="center" vertical="center"/>
      <protection locked="0"/>
    </xf>
    <xf numFmtId="0" fontId="0" fillId="6" borderId="11" xfId="0" applyFont="1" applyFill="1" applyBorder="1" applyAlignment="1" applyProtection="1">
      <alignment horizontal="center" vertical="center"/>
      <protection locked="0"/>
    </xf>
    <xf numFmtId="49" fontId="0" fillId="6" borderId="12" xfId="0" applyNumberFormat="1" applyFont="1" applyFill="1" applyBorder="1" applyAlignment="1" applyProtection="1">
      <alignment horizontal="center" vertical="center"/>
      <protection locked="0"/>
    </xf>
    <xf numFmtId="49" fontId="0" fillId="6" borderId="11" xfId="0" applyNumberFormat="1" applyFont="1" applyFill="1" applyBorder="1" applyAlignment="1" applyProtection="1">
      <alignment horizontal="center" vertical="center"/>
      <protection locked="0"/>
    </xf>
    <xf numFmtId="10" fontId="0" fillId="6" borderId="12" xfId="1" applyNumberFormat="1" applyFont="1" applyFill="1" applyBorder="1" applyAlignment="1" applyProtection="1">
      <alignment horizontal="center" vertical="center"/>
      <protection locked="0"/>
    </xf>
    <xf numFmtId="0" fontId="0" fillId="6" borderId="11" xfId="1" applyNumberFormat="1" applyFont="1" applyFill="1" applyBorder="1" applyAlignment="1" applyProtection="1">
      <alignment horizontal="center" vertical="center"/>
      <protection locked="0"/>
    </xf>
    <xf numFmtId="0" fontId="0" fillId="6" borderId="12" xfId="1" applyNumberFormat="1" applyFont="1" applyFill="1" applyBorder="1" applyAlignment="1" applyProtection="1">
      <alignment horizontal="center" vertical="center"/>
      <protection locked="0"/>
    </xf>
    <xf numFmtId="0" fontId="0" fillId="6" borderId="14" xfId="0" applyFont="1" applyFill="1" applyBorder="1" applyAlignment="1" applyProtection="1">
      <alignment horizontal="center" vertical="center"/>
      <protection locked="0"/>
    </xf>
    <xf numFmtId="49" fontId="0" fillId="6" borderId="14" xfId="0" applyNumberFormat="1" applyFont="1" applyFill="1" applyBorder="1" applyAlignment="1" applyProtection="1">
      <alignment horizontal="center" vertical="center"/>
      <protection locked="0"/>
    </xf>
    <xf numFmtId="0" fontId="0" fillId="6" borderId="14" xfId="1" applyNumberFormat="1" applyFont="1" applyFill="1" applyBorder="1" applyAlignment="1" applyProtection="1">
      <alignment horizontal="center" vertical="center"/>
      <protection locked="0"/>
    </xf>
    <xf numFmtId="10" fontId="0" fillId="6" borderId="11" xfId="1" applyNumberFormat="1" applyFont="1" applyFill="1" applyBorder="1" applyAlignment="1" applyProtection="1">
      <alignment horizontal="center" vertical="center"/>
      <protection locked="0"/>
    </xf>
    <xf numFmtId="0" fontId="0" fillId="6" borderId="13" xfId="0" applyFont="1" applyFill="1" applyBorder="1" applyAlignment="1" applyProtection="1">
      <alignment horizontal="center" vertical="center"/>
      <protection locked="0"/>
    </xf>
    <xf numFmtId="49" fontId="0" fillId="6" borderId="13" xfId="0" applyNumberFormat="1" applyFont="1" applyFill="1" applyBorder="1" applyAlignment="1" applyProtection="1">
      <alignment horizontal="center" vertical="center"/>
      <protection locked="0"/>
    </xf>
    <xf numFmtId="0" fontId="0" fillId="6" borderId="13" xfId="1" applyNumberFormat="1" applyFont="1" applyFill="1" applyBorder="1" applyAlignment="1" applyProtection="1">
      <alignment horizontal="center" vertical="center"/>
      <protection locked="0"/>
    </xf>
    <xf numFmtId="0" fontId="0" fillId="0" borderId="0" xfId="0" applyFont="1" applyAlignment="1" applyProtection="1">
      <alignment horizontal="left"/>
    </xf>
    <xf numFmtId="0" fontId="0" fillId="0" borderId="0" xfId="0" applyFill="1" applyBorder="1" applyAlignment="1" applyProtection="1">
      <alignment horizontal="left" vertical="center"/>
    </xf>
    <xf numFmtId="0" fontId="3" fillId="2" borderId="5" xfId="0" applyFont="1" applyFill="1" applyBorder="1" applyAlignment="1" applyProtection="1">
      <alignment horizontal="left" vertical="center"/>
    </xf>
    <xf numFmtId="0" fontId="23" fillId="12" borderId="0" xfId="0" applyFont="1" applyFill="1" applyBorder="1" applyAlignment="1" applyProtection="1">
      <alignment horizontal="left" vertical="center" wrapText="1"/>
    </xf>
    <xf numFmtId="0" fontId="16" fillId="0" borderId="0" xfId="0" applyFont="1" applyBorder="1" applyAlignment="1" applyProtection="1">
      <alignment horizontal="right"/>
    </xf>
    <xf numFmtId="0" fontId="10" fillId="9" borderId="5" xfId="0" applyFont="1" applyFill="1" applyBorder="1" applyAlignment="1" applyProtection="1">
      <alignment horizontal="center" vertical="center"/>
    </xf>
    <xf numFmtId="0" fontId="2" fillId="5" borderId="11"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12" xfId="0" applyFont="1" applyBorder="1" applyAlignment="1" applyProtection="1">
      <alignment vertical="top" wrapText="1"/>
    </xf>
    <xf numFmtId="0" fontId="0" fillId="0" borderId="13" xfId="0" applyFont="1" applyBorder="1" applyAlignment="1" applyProtection="1">
      <alignment vertical="top" wrapText="1"/>
    </xf>
    <xf numFmtId="0" fontId="0" fillId="0" borderId="12" xfId="0" applyFont="1" applyFill="1" applyBorder="1" applyAlignment="1" applyProtection="1">
      <alignment vertical="top" wrapText="1"/>
    </xf>
    <xf numFmtId="0" fontId="0" fillId="0" borderId="13" xfId="0" applyFont="1" applyFill="1" applyBorder="1" applyAlignment="1" applyProtection="1">
      <alignment vertical="top" wrapText="1"/>
    </xf>
    <xf numFmtId="0" fontId="0" fillId="0" borderId="11" xfId="0" applyFont="1" applyBorder="1" applyAlignment="1" applyProtection="1">
      <alignment vertical="top" wrapText="1"/>
    </xf>
    <xf numFmtId="0" fontId="3" fillId="0" borderId="12"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2" fontId="0" fillId="6" borderId="12" xfId="0" applyNumberFormat="1" applyFont="1" applyFill="1" applyBorder="1" applyAlignment="1" applyProtection="1">
      <alignment horizontal="center" vertical="center"/>
    </xf>
    <xf numFmtId="2" fontId="0" fillId="6" borderId="11" xfId="0" applyNumberFormat="1" applyFont="1" applyFill="1" applyBorder="1" applyAlignment="1" applyProtection="1">
      <alignment horizontal="center" vertical="center"/>
    </xf>
    <xf numFmtId="0" fontId="15" fillId="11" borderId="12" xfId="0" applyFont="1" applyFill="1" applyBorder="1" applyAlignment="1" applyProtection="1">
      <alignment horizontal="center" vertical="center"/>
    </xf>
    <xf numFmtId="0" fontId="15" fillId="11" borderId="11" xfId="0" applyFont="1" applyFill="1" applyBorder="1" applyAlignment="1" applyProtection="1">
      <alignment horizontal="center" vertical="center"/>
    </xf>
    <xf numFmtId="0" fontId="3" fillId="0" borderId="14" xfId="0" applyFont="1" applyFill="1" applyBorder="1" applyAlignment="1" applyProtection="1">
      <alignment horizontal="center" vertical="center" wrapText="1"/>
    </xf>
    <xf numFmtId="0" fontId="0" fillId="6" borderId="12" xfId="0" applyFont="1" applyFill="1" applyBorder="1" applyAlignment="1" applyProtection="1">
      <alignment horizontal="center" vertical="center"/>
      <protection locked="0"/>
    </xf>
    <xf numFmtId="0" fontId="0" fillId="6" borderId="11" xfId="0" applyFont="1" applyFill="1" applyBorder="1" applyAlignment="1" applyProtection="1">
      <alignment horizontal="center" vertical="center"/>
      <protection locked="0"/>
    </xf>
    <xf numFmtId="49" fontId="0" fillId="6" borderId="12" xfId="0" applyNumberFormat="1" applyFont="1" applyFill="1" applyBorder="1" applyAlignment="1" applyProtection="1">
      <alignment horizontal="center" vertical="center"/>
      <protection locked="0"/>
    </xf>
    <xf numFmtId="49" fontId="0" fillId="6" borderId="11" xfId="0" applyNumberFormat="1" applyFont="1" applyFill="1" applyBorder="1" applyAlignment="1" applyProtection="1">
      <alignment horizontal="center" vertical="center"/>
      <protection locked="0"/>
    </xf>
    <xf numFmtId="0" fontId="0" fillId="0" borderId="12" xfId="0" applyFont="1" applyFill="1" applyBorder="1" applyAlignment="1" applyProtection="1">
      <alignment horizontal="left" vertical="center" wrapText="1"/>
    </xf>
    <xf numFmtId="0" fontId="0" fillId="0" borderId="13" xfId="0" applyFont="1" applyFill="1" applyBorder="1" applyAlignment="1" applyProtection="1">
      <alignment horizontal="left" vertical="center" wrapText="1"/>
    </xf>
    <xf numFmtId="0" fontId="15" fillId="11" borderId="13" xfId="0" applyFont="1" applyFill="1" applyBorder="1" applyAlignment="1" applyProtection="1">
      <alignment horizontal="center" vertical="center"/>
    </xf>
    <xf numFmtId="0" fontId="0" fillId="6" borderId="12" xfId="0" applyFont="1" applyFill="1" applyBorder="1" applyAlignment="1" applyProtection="1">
      <alignment horizontal="center" vertical="center"/>
    </xf>
    <xf numFmtId="0" fontId="0" fillId="6" borderId="13" xfId="0" applyFont="1" applyFill="1" applyBorder="1" applyAlignment="1" applyProtection="1">
      <alignment horizontal="center" vertical="center"/>
    </xf>
    <xf numFmtId="2" fontId="0" fillId="0" borderId="12" xfId="0" applyNumberFormat="1" applyFont="1" applyFill="1" applyBorder="1" applyAlignment="1" applyProtection="1">
      <alignment horizontal="center" vertical="center"/>
    </xf>
    <xf numFmtId="2" fontId="0" fillId="0" borderId="13"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3" xfId="0" applyFont="1" applyFill="1" applyBorder="1" applyAlignment="1" applyProtection="1">
      <alignment horizontal="center" vertical="center"/>
    </xf>
    <xf numFmtId="0" fontId="0" fillId="6" borderId="11"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2" fontId="0" fillId="0" borderId="11"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0" fillId="0" borderId="11" xfId="0" applyFont="1" applyBorder="1" applyAlignment="1" applyProtection="1">
      <alignment horizontal="left" vertical="top" wrapText="1"/>
    </xf>
    <xf numFmtId="0" fontId="0" fillId="7" borderId="12" xfId="1" applyNumberFormat="1" applyFont="1" applyFill="1" applyBorder="1" applyAlignment="1" applyProtection="1">
      <alignment horizontal="center" vertical="center"/>
      <protection locked="0"/>
    </xf>
    <xf numFmtId="0" fontId="0" fillId="7" borderId="11" xfId="1" applyNumberFormat="1" applyFont="1" applyFill="1" applyBorder="1" applyAlignment="1" applyProtection="1">
      <alignment horizontal="center" vertical="center"/>
      <protection locked="0"/>
    </xf>
    <xf numFmtId="0" fontId="0" fillId="7" borderId="13" xfId="1" applyNumberFormat="1"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7" borderId="12"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left" vertical="top" wrapText="1"/>
    </xf>
    <xf numFmtId="0" fontId="0" fillId="0" borderId="13" xfId="0" applyBorder="1" applyAlignment="1" applyProtection="1">
      <alignment horizontal="left" vertical="top" wrapText="1"/>
    </xf>
    <xf numFmtId="0" fontId="0" fillId="0" borderId="11"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Fill="1" applyBorder="1" applyAlignment="1" applyProtection="1">
      <alignment horizontal="left" vertical="top" wrapText="1"/>
    </xf>
    <xf numFmtId="0" fontId="0" fillId="0" borderId="11" xfId="0" applyFill="1" applyBorder="1" applyAlignment="1" applyProtection="1">
      <alignment horizontal="left" vertical="top" wrapText="1"/>
    </xf>
    <xf numFmtId="0" fontId="0" fillId="0" borderId="13" xfId="0" applyFill="1" applyBorder="1" applyAlignment="1" applyProtection="1">
      <alignment horizontal="left" vertical="top" wrapText="1"/>
    </xf>
    <xf numFmtId="0" fontId="0" fillId="0" borderId="13" xfId="0" applyBorder="1" applyAlignment="1" applyProtection="1">
      <alignment horizontal="center" vertical="center" wrapText="1"/>
    </xf>
    <xf numFmtId="0" fontId="0" fillId="0" borderId="12" xfId="0" applyBorder="1" applyAlignment="1" applyProtection="1">
      <alignment horizontal="left" vertical="top" wrapText="1"/>
    </xf>
    <xf numFmtId="0" fontId="0" fillId="0" borderId="12" xfId="0" applyBorder="1" applyAlignment="1" applyProtection="1">
      <alignment horizontal="center" vertical="center"/>
    </xf>
    <xf numFmtId="0" fontId="0" fillId="7" borderId="12" xfId="1" applyNumberFormat="1" applyFont="1" applyFill="1" applyBorder="1" applyAlignment="1" applyProtection="1">
      <alignment horizontal="center" vertical="center"/>
    </xf>
    <xf numFmtId="0" fontId="0" fillId="7" borderId="13" xfId="1" applyNumberFormat="1" applyFont="1" applyFill="1" applyBorder="1" applyAlignment="1" applyProtection="1">
      <alignment horizontal="center" vertical="center"/>
    </xf>
    <xf numFmtId="0" fontId="0" fillId="7" borderId="11" xfId="1" applyNumberFormat="1" applyFont="1" applyFill="1" applyBorder="1" applyAlignment="1" applyProtection="1">
      <alignment horizontal="center" vertical="center"/>
    </xf>
    <xf numFmtId="0" fontId="0" fillId="6" borderId="11" xfId="1" applyNumberFormat="1" applyFont="1" applyFill="1" applyBorder="1" applyAlignment="1" applyProtection="1">
      <alignment horizontal="center" vertical="center"/>
      <protection locked="0"/>
    </xf>
    <xf numFmtId="0" fontId="0" fillId="6" borderId="12" xfId="1" applyNumberFormat="1" applyFont="1" applyFill="1" applyBorder="1" applyAlignment="1" applyProtection="1">
      <alignment horizontal="center" vertical="center"/>
      <protection locked="0"/>
    </xf>
    <xf numFmtId="0" fontId="0" fillId="6" borderId="13" xfId="1" applyNumberFormat="1" applyFont="1" applyFill="1" applyBorder="1" applyAlignment="1" applyProtection="1">
      <alignment horizontal="center" vertical="center"/>
      <protection locked="0"/>
    </xf>
    <xf numFmtId="0" fontId="0" fillId="0" borderId="11"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2" fontId="0" fillId="7" borderId="11" xfId="0" applyNumberFormat="1" applyFill="1" applyBorder="1" applyAlignment="1" applyProtection="1">
      <alignment horizontal="center" vertical="center"/>
    </xf>
    <xf numFmtId="2" fontId="0" fillId="7" borderId="13" xfId="0" applyNumberFormat="1" applyFill="1" applyBorder="1" applyAlignment="1" applyProtection="1">
      <alignment horizontal="center" vertical="center"/>
    </xf>
    <xf numFmtId="49" fontId="0" fillId="7" borderId="11" xfId="0" applyNumberFormat="1" applyFont="1" applyFill="1" applyBorder="1" applyAlignment="1" applyProtection="1">
      <alignment horizontal="center" vertical="center"/>
    </xf>
    <xf numFmtId="49" fontId="0" fillId="7" borderId="13" xfId="0" applyNumberFormat="1" applyFont="1" applyFill="1" applyBorder="1" applyAlignment="1" applyProtection="1">
      <alignment horizontal="center" vertical="center"/>
    </xf>
    <xf numFmtId="2" fontId="0" fillId="7" borderId="11" xfId="0" applyNumberFormat="1" applyFont="1" applyFill="1" applyBorder="1" applyAlignment="1" applyProtection="1">
      <alignment horizontal="center" vertical="center"/>
    </xf>
    <xf numFmtId="2" fontId="0" fillId="7" borderId="13" xfId="0" applyNumberFormat="1" applyFont="1" applyFill="1" applyBorder="1" applyAlignment="1" applyProtection="1">
      <alignment horizontal="center" vertical="center"/>
    </xf>
    <xf numFmtId="9" fontId="15" fillId="5" borderId="11" xfId="1" applyFont="1" applyFill="1" applyBorder="1" applyAlignment="1" applyProtection="1">
      <alignment horizontal="center" vertical="center"/>
    </xf>
    <xf numFmtId="9" fontId="15" fillId="5" borderId="13" xfId="1" applyFont="1" applyFill="1" applyBorder="1" applyAlignment="1" applyProtection="1">
      <alignment horizontal="center" vertical="center"/>
    </xf>
    <xf numFmtId="2" fontId="2" fillId="5" borderId="11" xfId="0" applyNumberFormat="1" applyFont="1" applyFill="1" applyBorder="1" applyAlignment="1" applyProtection="1">
      <alignment horizontal="center" vertical="center"/>
    </xf>
    <xf numFmtId="2" fontId="2" fillId="5" borderId="13" xfId="0" applyNumberFormat="1" applyFont="1" applyFill="1" applyBorder="1" applyAlignment="1" applyProtection="1">
      <alignment horizontal="center" vertical="center"/>
    </xf>
    <xf numFmtId="0" fontId="15" fillId="5" borderId="11" xfId="0" applyFont="1" applyFill="1" applyBorder="1" applyAlignment="1">
      <alignment horizontal="center" vertical="center"/>
    </xf>
    <xf numFmtId="0" fontId="15" fillId="5" borderId="13" xfId="0" applyFont="1" applyFill="1" applyBorder="1" applyAlignment="1">
      <alignment horizontal="center" vertical="center"/>
    </xf>
    <xf numFmtId="2" fontId="0" fillId="0" borderId="11" xfId="0" applyNumberFormat="1" applyFont="1" applyBorder="1" applyAlignment="1" applyProtection="1">
      <alignment horizontal="center" vertical="center"/>
    </xf>
    <xf numFmtId="0" fontId="0" fillId="0" borderId="13" xfId="0" applyBorder="1" applyAlignment="1">
      <alignment horizontal="center" vertical="center" wrapText="1"/>
    </xf>
    <xf numFmtId="0" fontId="0" fillId="0" borderId="12" xfId="0" applyFill="1" applyBorder="1" applyAlignment="1" applyProtection="1">
      <alignment vertical="top" wrapText="1"/>
    </xf>
    <xf numFmtId="0" fontId="0" fillId="0" borderId="11" xfId="0" applyFill="1" applyBorder="1" applyAlignment="1" applyProtection="1">
      <alignment vertical="top" wrapText="1"/>
    </xf>
    <xf numFmtId="0" fontId="0" fillId="0" borderId="11" xfId="0" applyFill="1" applyBorder="1" applyAlignment="1">
      <alignment horizontal="center" vertical="center" wrapText="1"/>
    </xf>
    <xf numFmtId="0" fontId="0" fillId="0" borderId="11" xfId="0" applyBorder="1" applyAlignment="1">
      <alignment vertical="top" wrapText="1"/>
    </xf>
    <xf numFmtId="0" fontId="0" fillId="0" borderId="11" xfId="0" applyBorder="1" applyAlignment="1">
      <alignment horizontal="center" vertical="center" wrapText="1"/>
    </xf>
    <xf numFmtId="0" fontId="0" fillId="0" borderId="13" xfId="0" applyFill="1" applyBorder="1" applyAlignment="1" applyProtection="1">
      <alignment vertical="top" wrapText="1"/>
    </xf>
    <xf numFmtId="0" fontId="0" fillId="0" borderId="12"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49" fontId="0" fillId="7" borderId="12" xfId="0" applyNumberFormat="1" applyFont="1" applyFill="1" applyBorder="1" applyAlignment="1" applyProtection="1">
      <alignment horizontal="center" vertical="center"/>
    </xf>
    <xf numFmtId="2" fontId="0" fillId="7" borderId="12" xfId="0" applyNumberFormat="1" applyFont="1" applyFill="1" applyBorder="1" applyAlignment="1" applyProtection="1">
      <alignment horizontal="center" vertical="center"/>
    </xf>
    <xf numFmtId="0" fontId="15" fillId="5" borderId="12" xfId="0" applyFont="1" applyFill="1" applyBorder="1" applyAlignment="1">
      <alignment horizontal="center" vertical="center"/>
    </xf>
    <xf numFmtId="0" fontId="0" fillId="0" borderId="12" xfId="0" applyNumberFormat="1" applyBorder="1" applyAlignment="1" applyProtection="1">
      <alignment horizontal="left" vertical="top" wrapText="1"/>
    </xf>
    <xf numFmtId="0" fontId="0" fillId="0" borderId="11" xfId="0" applyNumberFormat="1" applyBorder="1" applyAlignment="1" applyProtection="1">
      <alignment horizontal="left" vertical="top" wrapText="1"/>
    </xf>
    <xf numFmtId="0" fontId="0" fillId="0" borderId="13" xfId="0" applyNumberFormat="1" applyBorder="1" applyAlignment="1" applyProtection="1">
      <alignment horizontal="left" vertical="top" wrapText="1"/>
    </xf>
    <xf numFmtId="0" fontId="0" fillId="0" borderId="12" xfId="0" applyNumberFormat="1" applyBorder="1" applyAlignment="1" applyProtection="1">
      <alignment horizontal="center" vertical="center" wrapText="1"/>
    </xf>
    <xf numFmtId="0" fontId="0" fillId="0" borderId="11" xfId="0" applyNumberFormat="1" applyBorder="1" applyAlignment="1" applyProtection="1">
      <alignment horizontal="center" vertical="center" wrapText="1"/>
    </xf>
    <xf numFmtId="0" fontId="0" fillId="0" borderId="13" xfId="0" applyNumberFormat="1" applyBorder="1" applyAlignment="1" applyProtection="1">
      <alignment horizontal="center" vertical="center" wrapText="1"/>
    </xf>
    <xf numFmtId="0" fontId="0" fillId="0" borderId="11" xfId="0" applyFill="1" applyBorder="1" applyAlignment="1" applyProtection="1">
      <alignment horizontal="left" vertical="center" wrapText="1"/>
    </xf>
    <xf numFmtId="0" fontId="0" fillId="0" borderId="13" xfId="0" applyFill="1" applyBorder="1" applyAlignment="1" applyProtection="1">
      <alignment horizontal="left" vertical="center" wrapText="1"/>
    </xf>
    <xf numFmtId="0" fontId="0" fillId="0" borderId="12" xfId="0" applyBorder="1" applyAlignment="1" applyProtection="1">
      <alignment vertical="top" wrapText="1"/>
    </xf>
    <xf numFmtId="0" fontId="0" fillId="0" borderId="11" xfId="0" applyBorder="1" applyAlignment="1" applyProtection="1">
      <alignment vertical="top" wrapText="1"/>
    </xf>
    <xf numFmtId="0" fontId="0" fillId="0" borderId="13" xfId="0" applyBorder="1" applyAlignment="1" applyProtection="1">
      <alignment vertical="top" wrapText="1"/>
    </xf>
    <xf numFmtId="49" fontId="0" fillId="7" borderId="11" xfId="0" applyNumberFormat="1" applyFill="1" applyBorder="1" applyAlignment="1" applyProtection="1">
      <alignment horizontal="center" vertical="center"/>
      <protection locked="0"/>
    </xf>
    <xf numFmtId="49" fontId="0" fillId="7" borderId="13" xfId="0" applyNumberFormat="1" applyFill="1" applyBorder="1" applyAlignment="1" applyProtection="1">
      <alignment horizontal="center" vertical="center"/>
      <protection locked="0"/>
    </xf>
    <xf numFmtId="49" fontId="0" fillId="7" borderId="12" xfId="0" applyNumberFormat="1" applyFill="1" applyBorder="1" applyAlignment="1" applyProtection="1">
      <alignment horizontal="center" vertical="center"/>
      <protection locked="0"/>
    </xf>
    <xf numFmtId="0" fontId="0" fillId="0" borderId="13" xfId="0" applyFont="1" applyBorder="1" applyAlignment="1" applyProtection="1">
      <alignment horizontal="left" vertical="top" wrapText="1"/>
    </xf>
    <xf numFmtId="0" fontId="0" fillId="0" borderId="12" xfId="0" applyFont="1" applyBorder="1" applyAlignment="1" applyProtection="1">
      <alignment horizontal="left" vertical="top" wrapText="1"/>
    </xf>
    <xf numFmtId="0" fontId="0" fillId="0" borderId="12" xfId="0" applyFont="1" applyBorder="1" applyAlignment="1" applyProtection="1">
      <alignment horizontal="center" vertical="center" wrapText="1"/>
    </xf>
    <xf numFmtId="2" fontId="0" fillId="0" borderId="11" xfId="0" applyNumberFormat="1" applyFill="1" applyBorder="1" applyAlignment="1" applyProtection="1">
      <alignment horizontal="center" vertical="center"/>
    </xf>
    <xf numFmtId="2" fontId="0" fillId="0" borderId="13" xfId="0" applyNumberFormat="1" applyFill="1" applyBorder="1" applyAlignment="1" applyProtection="1">
      <alignment horizontal="center" vertical="center"/>
    </xf>
    <xf numFmtId="0" fontId="0" fillId="0" borderId="11" xfId="0" applyFont="1" applyFill="1" applyBorder="1" applyAlignment="1" applyProtection="1">
      <alignment horizontal="left" vertical="top" wrapText="1"/>
    </xf>
    <xf numFmtId="0" fontId="0" fillId="0" borderId="13" xfId="0" applyFont="1" applyFill="1" applyBorder="1" applyAlignment="1" applyProtection="1">
      <alignment horizontal="left" vertical="top" wrapText="1"/>
    </xf>
    <xf numFmtId="0" fontId="0" fillId="0" borderId="12" xfId="0" applyFont="1" applyFill="1" applyBorder="1" applyAlignment="1" applyProtection="1">
      <alignment horizontal="left" vertical="top" wrapText="1"/>
    </xf>
    <xf numFmtId="0" fontId="2" fillId="9" borderId="11" xfId="0" applyFont="1" applyFill="1" applyBorder="1" applyAlignment="1" applyProtection="1">
      <alignment horizontal="center" vertical="center" wrapText="1"/>
    </xf>
    <xf numFmtId="2" fontId="2" fillId="9" borderId="11" xfId="0" applyNumberFormat="1" applyFont="1" applyFill="1" applyBorder="1" applyAlignment="1" applyProtection="1">
      <alignment horizontal="center" vertical="center" wrapText="1"/>
    </xf>
    <xf numFmtId="49" fontId="15" fillId="5" borderId="11" xfId="0" applyNumberFormat="1" applyFont="1" applyFill="1" applyBorder="1" applyAlignment="1" applyProtection="1">
      <alignment horizontal="center" vertical="center" wrapText="1"/>
    </xf>
    <xf numFmtId="49" fontId="2" fillId="5" borderId="11" xfId="0" applyNumberFormat="1" applyFont="1" applyFill="1" applyBorder="1" applyAlignment="1" applyProtection="1">
      <alignment horizontal="center" vertical="center" wrapText="1"/>
    </xf>
    <xf numFmtId="0" fontId="2" fillId="9" borderId="11" xfId="0" applyFont="1" applyFill="1" applyBorder="1" applyAlignment="1" applyProtection="1">
      <alignment horizontal="center" vertical="center"/>
    </xf>
    <xf numFmtId="49" fontId="2" fillId="9" borderId="11" xfId="0" applyNumberFormat="1" applyFont="1" applyFill="1" applyBorder="1" applyAlignment="1" applyProtection="1">
      <alignment horizontal="center" vertical="center"/>
    </xf>
    <xf numFmtId="2" fontId="2" fillId="5" borderId="11"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xf>
    <xf numFmtId="0" fontId="0" fillId="0" borderId="11" xfId="0" applyFont="1" applyFill="1" applyBorder="1" applyAlignment="1" applyProtection="1">
      <alignment horizontal="center" vertical="top" wrapText="1"/>
    </xf>
    <xf numFmtId="0" fontId="0" fillId="0" borderId="13" xfId="0" applyFont="1" applyFill="1" applyBorder="1" applyAlignment="1" applyProtection="1">
      <alignment horizontal="center" vertical="top" wrapText="1"/>
    </xf>
    <xf numFmtId="49" fontId="2" fillId="9" borderId="11" xfId="0" applyNumberFormat="1" applyFont="1" applyFill="1" applyBorder="1" applyAlignment="1" applyProtection="1">
      <alignment horizontal="center" vertical="center" wrapText="1"/>
    </xf>
    <xf numFmtId="0" fontId="0" fillId="0" borderId="19" xfId="0" applyFont="1" applyFill="1" applyBorder="1" applyAlignment="1" applyProtection="1">
      <alignment horizontal="center" vertical="center" wrapText="1"/>
    </xf>
    <xf numFmtId="2" fontId="2" fillId="5" borderId="12" xfId="0" applyNumberFormat="1" applyFont="1" applyFill="1" applyBorder="1" applyAlignment="1" applyProtection="1">
      <alignment horizontal="center" vertical="center"/>
    </xf>
    <xf numFmtId="0" fontId="0" fillId="0" borderId="19" xfId="0" applyFont="1" applyFill="1" applyBorder="1" applyAlignment="1" applyProtection="1">
      <alignment horizontal="left" vertical="top" wrapText="1"/>
    </xf>
    <xf numFmtId="49" fontId="0" fillId="7" borderId="11" xfId="0" applyNumberFormat="1" applyFill="1" applyBorder="1" applyAlignment="1" applyProtection="1">
      <alignment horizontal="center" vertical="center"/>
    </xf>
    <xf numFmtId="49" fontId="0" fillId="7" borderId="13" xfId="0" applyNumberFormat="1" applyFill="1" applyBorder="1" applyAlignment="1" applyProtection="1">
      <alignment horizontal="center" vertical="center"/>
    </xf>
    <xf numFmtId="0" fontId="0" fillId="0" borderId="11" xfId="0" applyFont="1" applyFill="1" applyBorder="1" applyAlignment="1" applyProtection="1">
      <alignment horizontal="left" vertical="center" wrapText="1"/>
    </xf>
    <xf numFmtId="0" fontId="0" fillId="0" borderId="11" xfId="0" applyFont="1" applyFill="1" applyBorder="1" applyAlignment="1" applyProtection="1">
      <alignment vertical="top" wrapText="1"/>
    </xf>
    <xf numFmtId="49" fontId="15" fillId="5" borderId="11" xfId="1" applyNumberFormat="1" applyFont="1" applyFill="1" applyBorder="1" applyAlignment="1" applyProtection="1">
      <alignment horizontal="center" vertical="center"/>
      <protection locked="0"/>
    </xf>
    <xf numFmtId="10" fontId="0" fillId="6" borderId="12" xfId="1" applyNumberFormat="1" applyFont="1" applyFill="1" applyBorder="1" applyAlignment="1" applyProtection="1">
      <alignment horizontal="center" vertical="center"/>
      <protection locked="0"/>
    </xf>
    <xf numFmtId="10" fontId="15" fillId="5" borderId="12" xfId="1" applyNumberFormat="1" applyFont="1" applyFill="1" applyBorder="1" applyAlignment="1" applyProtection="1">
      <alignment horizontal="center" vertical="center"/>
      <protection locked="0"/>
    </xf>
    <xf numFmtId="10" fontId="15" fillId="5" borderId="11" xfId="1" applyNumberFormat="1" applyFont="1" applyFill="1" applyBorder="1" applyAlignment="1" applyProtection="1">
      <alignment horizontal="center" vertical="center"/>
      <protection locked="0"/>
    </xf>
    <xf numFmtId="49" fontId="15" fillId="5" borderId="12" xfId="1" applyNumberFormat="1" applyFont="1" applyFill="1" applyBorder="1" applyAlignment="1" applyProtection="1">
      <alignment horizontal="center" vertical="center"/>
      <protection locked="0"/>
    </xf>
    <xf numFmtId="49" fontId="15" fillId="5" borderId="13" xfId="1" applyNumberFormat="1" applyFont="1" applyFill="1" applyBorder="1" applyAlignment="1" applyProtection="1">
      <alignment horizontal="center" vertical="center"/>
      <protection locked="0"/>
    </xf>
    <xf numFmtId="10" fontId="15" fillId="5" borderId="13" xfId="1" applyNumberFormat="1" applyFont="1" applyFill="1" applyBorder="1" applyAlignment="1" applyProtection="1">
      <alignment horizontal="center" vertical="center"/>
      <protection locked="0"/>
    </xf>
    <xf numFmtId="49" fontId="0" fillId="6" borderId="13" xfId="0" applyNumberFormat="1" applyFont="1" applyFill="1" applyBorder="1" applyAlignment="1" applyProtection="1">
      <alignment horizontal="center" vertical="center"/>
      <protection locked="0"/>
    </xf>
    <xf numFmtId="0" fontId="0" fillId="6" borderId="13" xfId="0" applyFont="1" applyFill="1" applyBorder="1" applyAlignment="1" applyProtection="1">
      <alignment horizontal="center" vertical="center"/>
      <protection locked="0"/>
    </xf>
    <xf numFmtId="0" fontId="3" fillId="0" borderId="12" xfId="0" applyFont="1" applyBorder="1" applyAlignment="1">
      <alignment horizontal="center"/>
    </xf>
    <xf numFmtId="0" fontId="0" fillId="0" borderId="12" xfId="0" applyNumberFormat="1" applyFont="1" applyBorder="1" applyAlignment="1" applyProtection="1">
      <alignment vertical="top" wrapText="1"/>
    </xf>
    <xf numFmtId="0" fontId="0" fillId="0" borderId="11" xfId="0" applyNumberFormat="1" applyFont="1" applyBorder="1" applyAlignment="1" applyProtection="1">
      <alignment vertical="top" wrapText="1"/>
    </xf>
    <xf numFmtId="0" fontId="0" fillId="0" borderId="13" xfId="0" applyNumberFormat="1" applyFont="1" applyBorder="1" applyAlignment="1" applyProtection="1">
      <alignment vertical="top" wrapText="1"/>
    </xf>
    <xf numFmtId="0" fontId="0" fillId="0" borderId="12" xfId="0" applyNumberFormat="1" applyFont="1" applyFill="1" applyBorder="1" applyAlignment="1" applyProtection="1">
      <alignment horizontal="center" vertical="center" wrapText="1"/>
    </xf>
    <xf numFmtId="0" fontId="0" fillId="0" borderId="11"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0" fillId="0" borderId="12" xfId="0" applyFont="1" applyFill="1" applyBorder="1" applyAlignment="1" applyProtection="1">
      <alignment horizontal="center" vertical="top" wrapText="1"/>
    </xf>
    <xf numFmtId="0" fontId="3" fillId="0" borderId="11" xfId="0" applyFont="1" applyBorder="1" applyAlignment="1" applyProtection="1">
      <alignment horizontal="center" vertical="center" wrapText="1"/>
    </xf>
    <xf numFmtId="9" fontId="15" fillId="5" borderId="12" xfId="1" applyFont="1" applyFill="1" applyBorder="1" applyAlignment="1" applyProtection="1">
      <alignment horizontal="center" vertical="center"/>
      <protection locked="0"/>
    </xf>
    <xf numFmtId="9" fontId="15" fillId="5" borderId="13" xfId="1" applyFont="1" applyFill="1" applyBorder="1" applyAlignment="1" applyProtection="1">
      <alignment horizontal="center" vertical="center"/>
      <protection locked="0"/>
    </xf>
    <xf numFmtId="0" fontId="15" fillId="11" borderId="12" xfId="0" applyFont="1" applyFill="1" applyBorder="1" applyAlignment="1">
      <alignment horizontal="center" vertical="center"/>
    </xf>
    <xf numFmtId="0" fontId="15" fillId="11" borderId="13" xfId="0" applyFont="1" applyFill="1" applyBorder="1" applyAlignment="1">
      <alignment horizontal="center" vertical="center"/>
    </xf>
    <xf numFmtId="0" fontId="15" fillId="11" borderId="11" xfId="0" applyFont="1" applyFill="1" applyBorder="1" applyAlignment="1">
      <alignment horizontal="center" vertical="center"/>
    </xf>
    <xf numFmtId="2" fontId="0" fillId="6" borderId="13" xfId="0" applyNumberFormat="1" applyFont="1" applyFill="1" applyBorder="1" applyAlignment="1" applyProtection="1">
      <alignment horizontal="center" vertical="center"/>
    </xf>
    <xf numFmtId="10" fontId="0" fillId="6" borderId="11" xfId="1" applyNumberFormat="1" applyFont="1" applyFill="1" applyBorder="1" applyAlignment="1" applyProtection="1">
      <alignment horizontal="center" vertical="center"/>
      <protection locked="0"/>
    </xf>
    <xf numFmtId="9" fontId="15" fillId="5" borderId="11" xfId="1" applyFont="1" applyFill="1" applyBorder="1" applyAlignment="1" applyProtection="1">
      <alignment horizontal="center" vertical="center"/>
      <protection locked="0"/>
    </xf>
    <xf numFmtId="9" fontId="15" fillId="5" borderId="12" xfId="1" applyFont="1" applyFill="1" applyBorder="1" applyAlignment="1" applyProtection="1">
      <alignment horizontal="center" vertical="center"/>
    </xf>
    <xf numFmtId="0" fontId="3" fillId="0" borderId="11" xfId="0" applyFont="1" applyBorder="1" applyAlignment="1">
      <alignment horizontal="center"/>
    </xf>
    <xf numFmtId="0" fontId="3" fillId="4" borderId="14"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0" fillId="0" borderId="14" xfId="0" applyFont="1" applyFill="1" applyBorder="1" applyAlignment="1" applyProtection="1">
      <alignment horizontal="left" vertical="top" wrapText="1"/>
    </xf>
    <xf numFmtId="0" fontId="0" fillId="0" borderId="14" xfId="0" applyFont="1" applyFill="1" applyBorder="1" applyAlignment="1" applyProtection="1">
      <alignment horizontal="center" vertical="center" wrapText="1"/>
    </xf>
    <xf numFmtId="0" fontId="0" fillId="0" borderId="14" xfId="0" applyFont="1" applyFill="1" applyBorder="1" applyAlignment="1" applyProtection="1">
      <alignment horizontal="center" vertical="top" wrapText="1"/>
    </xf>
    <xf numFmtId="0" fontId="0" fillId="0" borderId="14" xfId="0" applyFont="1" applyBorder="1" applyAlignment="1" applyProtection="1">
      <alignment vertical="top" wrapText="1"/>
    </xf>
    <xf numFmtId="2" fontId="0" fillId="0" borderId="14" xfId="0" applyNumberFormat="1" applyFont="1" applyFill="1" applyBorder="1" applyAlignment="1" applyProtection="1">
      <alignment horizontal="center" vertical="center"/>
    </xf>
    <xf numFmtId="2" fontId="2" fillId="5" borderId="14" xfId="0" applyNumberFormat="1" applyFont="1" applyFill="1" applyBorder="1" applyAlignment="1" applyProtection="1">
      <alignment horizontal="center" vertical="center"/>
    </xf>
    <xf numFmtId="0" fontId="0" fillId="6" borderId="14" xfId="0" applyFont="1" applyFill="1" applyBorder="1" applyAlignment="1" applyProtection="1">
      <alignment horizontal="center" vertical="center"/>
      <protection locked="0"/>
    </xf>
    <xf numFmtId="49" fontId="0" fillId="6" borderId="14" xfId="0" applyNumberFormat="1" applyFont="1" applyFill="1" applyBorder="1" applyAlignment="1" applyProtection="1">
      <alignment horizontal="center" vertical="center"/>
      <protection locked="0"/>
    </xf>
    <xf numFmtId="0" fontId="0" fillId="6" borderId="14" xfId="1" applyNumberFormat="1" applyFont="1" applyFill="1" applyBorder="1" applyAlignment="1" applyProtection="1">
      <alignment horizontal="center" vertical="center"/>
      <protection locked="0"/>
    </xf>
    <xf numFmtId="10" fontId="15" fillId="5" borderId="14" xfId="1" applyNumberFormat="1" applyFont="1" applyFill="1" applyBorder="1" applyAlignment="1" applyProtection="1">
      <alignment horizontal="center" vertical="center"/>
      <protection locked="0"/>
    </xf>
    <xf numFmtId="49" fontId="15" fillId="5" borderId="14" xfId="1" applyNumberFormat="1" applyFont="1" applyFill="1" applyBorder="1" applyAlignment="1" applyProtection="1">
      <alignment horizontal="center" vertical="center"/>
      <protection locked="0"/>
    </xf>
    <xf numFmtId="0" fontId="0" fillId="0" borderId="14" xfId="0" applyFont="1" applyFill="1" applyBorder="1" applyAlignment="1" applyProtection="1">
      <alignment horizontal="center" vertical="center"/>
    </xf>
    <xf numFmtId="2" fontId="0" fillId="6" borderId="14" xfId="0" applyNumberFormat="1" applyFont="1" applyFill="1" applyBorder="1" applyAlignment="1" applyProtection="1">
      <alignment horizontal="center" vertical="center"/>
    </xf>
    <xf numFmtId="0" fontId="15" fillId="11" borderId="14" xfId="0" applyFont="1" applyFill="1" applyBorder="1" applyAlignment="1" applyProtection="1">
      <alignment horizontal="center" vertical="center"/>
    </xf>
    <xf numFmtId="0" fontId="15" fillId="5" borderId="14" xfId="0" applyFont="1" applyFill="1" applyBorder="1" applyAlignment="1" applyProtection="1">
      <alignment horizontal="center" vertical="center"/>
    </xf>
    <xf numFmtId="0" fontId="0" fillId="0" borderId="14" xfId="0" applyFont="1" applyFill="1" applyBorder="1" applyAlignment="1" applyProtection="1">
      <alignment horizontal="left" vertical="center" wrapText="1"/>
    </xf>
    <xf numFmtId="0" fontId="0" fillId="6" borderId="14" xfId="0" applyFont="1" applyFill="1" applyBorder="1" applyAlignment="1" applyProtection="1">
      <alignment horizontal="center" vertical="center"/>
    </xf>
    <xf numFmtId="0" fontId="3" fillId="0" borderId="11" xfId="0" applyFont="1" applyBorder="1" applyAlignment="1">
      <alignment horizontal="center" vertical="center"/>
    </xf>
    <xf numFmtId="0" fontId="0" fillId="0" borderId="14" xfId="0" applyFont="1" applyFill="1" applyBorder="1" applyAlignment="1" applyProtection="1">
      <alignment vertical="top" wrapText="1"/>
    </xf>
    <xf numFmtId="0" fontId="0" fillId="0" borderId="14" xfId="0" applyFont="1" applyBorder="1" applyAlignment="1" applyProtection="1">
      <alignment horizontal="left" vertical="top" wrapText="1"/>
    </xf>
    <xf numFmtId="0" fontId="0" fillId="0" borderId="14" xfId="0" applyNumberFormat="1" applyFont="1" applyBorder="1" applyAlignment="1" applyProtection="1">
      <alignment vertical="top" wrapText="1"/>
    </xf>
    <xf numFmtId="0" fontId="0" fillId="0" borderId="14" xfId="0" applyNumberFormat="1" applyFont="1" applyFill="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0" fillId="0" borderId="12" xfId="0" applyFill="1" applyBorder="1" applyAlignment="1" applyProtection="1">
      <alignment horizontal="left" vertical="center" wrapText="1"/>
    </xf>
    <xf numFmtId="0" fontId="0" fillId="0" borderId="11" xfId="0" applyFill="1" applyBorder="1" applyAlignment="1" applyProtection="1">
      <alignment vertical="center"/>
    </xf>
    <xf numFmtId="0" fontId="0" fillId="0" borderId="13" xfId="0" applyFill="1" applyBorder="1" applyAlignment="1" applyProtection="1">
      <alignment vertical="center"/>
    </xf>
    <xf numFmtId="0" fontId="0" fillId="0" borderId="11" xfId="0" applyBorder="1" applyAlignment="1" applyProtection="1">
      <alignment vertical="top"/>
    </xf>
    <xf numFmtId="0" fontId="0" fillId="0" borderId="13" xfId="0" applyBorder="1" applyAlignment="1" applyProtection="1">
      <alignment vertical="top"/>
    </xf>
    <xf numFmtId="0" fontId="2" fillId="5" borderId="1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2" fillId="9" borderId="25" xfId="0" applyFont="1" applyFill="1" applyBorder="1" applyAlignment="1" applyProtection="1">
      <alignment horizontal="center" vertical="center" wrapText="1"/>
    </xf>
    <xf numFmtId="11" fontId="2" fillId="9" borderId="11" xfId="0" applyNumberFormat="1" applyFont="1" applyFill="1" applyBorder="1" applyAlignment="1" applyProtection="1">
      <alignment horizontal="center" vertical="center" wrapText="1"/>
    </xf>
    <xf numFmtId="11" fontId="2" fillId="5" borderId="11" xfId="0" applyNumberFormat="1" applyFont="1" applyFill="1" applyBorder="1" applyAlignment="1" applyProtection="1">
      <alignment horizontal="center" vertical="center" wrapText="1"/>
    </xf>
    <xf numFmtId="0" fontId="0" fillId="0" borderId="13" xfId="0" applyFont="1" applyBorder="1" applyAlignment="1" applyProtection="1">
      <alignment vertical="top"/>
    </xf>
    <xf numFmtId="0" fontId="0" fillId="4" borderId="12"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13" xfId="0" applyFont="1" applyFill="1" applyBorder="1" applyAlignment="1" applyProtection="1">
      <alignment horizontal="center" vertical="center" wrapText="1"/>
    </xf>
    <xf numFmtId="0" fontId="0" fillId="4" borderId="12" xfId="0" applyFont="1" applyFill="1" applyBorder="1" applyAlignment="1" applyProtection="1">
      <alignment horizontal="left" vertical="top" wrapText="1"/>
    </xf>
    <xf numFmtId="0" fontId="0" fillId="4" borderId="11" xfId="0" applyFont="1" applyFill="1" applyBorder="1" applyAlignment="1" applyProtection="1">
      <alignment horizontal="left" vertical="top" wrapText="1"/>
    </xf>
    <xf numFmtId="0" fontId="0" fillId="4" borderId="13" xfId="0" applyFont="1" applyFill="1" applyBorder="1" applyAlignment="1" applyProtection="1">
      <alignment horizontal="left" vertical="top" wrapText="1"/>
    </xf>
    <xf numFmtId="0" fontId="0" fillId="0" borderId="11" xfId="0" applyFont="1" applyBorder="1" applyAlignment="1" applyProtection="1">
      <alignment vertical="top"/>
    </xf>
    <xf numFmtId="0" fontId="3" fillId="0" borderId="1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14" fillId="0" borderId="12" xfId="0" quotePrefix="1" applyFont="1" applyFill="1" applyBorder="1" applyAlignment="1" applyProtection="1">
      <alignment horizontal="center" vertical="center" wrapText="1"/>
    </xf>
  </cellXfs>
  <cellStyles count="4">
    <cellStyle name="Normal" xfId="0" builtinId="0"/>
    <cellStyle name="Normal_Sheet1" xfId="3"/>
    <cellStyle name="Porcentagem" xfId="1" builtinId="5"/>
    <cellStyle name="Vírgula" xfId="2" builtinId="3"/>
  </cellStyles>
  <dxfs count="415">
    <dxf>
      <numFmt numFmtId="19" formatCode="dd/mm/yyyy"/>
    </dxf>
    <dxf>
      <numFmt numFmtId="0" formatCode="Genera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9" tint="-0.24994659260841701"/>
        </patternFill>
      </fill>
    </dxf>
    <dxf>
      <fill>
        <patternFill>
          <bgColor theme="7" tint="-0.24994659260841701"/>
        </patternFill>
      </fill>
    </dxf>
    <dxf>
      <fill>
        <patternFill>
          <bgColor rgb="FFC00000"/>
        </patternFill>
      </fill>
    </dxf>
    <dxf>
      <font>
        <condense val="0"/>
        <extend val="0"/>
        <color rgb="FF9C0006"/>
      </font>
      <fill>
        <patternFill>
          <bgColor rgb="FFFFC7CE"/>
        </patternFill>
      </fill>
    </dxf>
    <dxf>
      <font>
        <b/>
        <i val="0"/>
        <color rgb="FF00B050"/>
      </font>
    </dxf>
    <dxf>
      <font>
        <b/>
        <i val="0"/>
        <color rgb="FFFFC000"/>
      </font>
    </dxf>
    <dxf>
      <font>
        <b/>
        <i val="0"/>
        <color rgb="FFFF0000"/>
      </font>
    </dxf>
  </dxfs>
  <tableStyles count="0" defaultTableStyle="TableStyleMedium2" defaultPivotStyle="PivotStyleLight16"/>
  <colors>
    <mruColors>
      <color rgb="FF00478D"/>
      <color rgb="FF00AE4D"/>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xdr:colOff>
          <xdr:row>0</xdr:row>
          <xdr:rowOff>76200</xdr:rowOff>
        </xdr:from>
        <xdr:to>
          <xdr:col>5</xdr:col>
          <xdr:colOff>1152525</xdr:colOff>
          <xdr:row>3</xdr:row>
          <xdr:rowOff>180975</xdr:rowOff>
        </xdr:to>
        <xdr:sp macro="" textlink="">
          <xdr:nvSpPr>
            <xdr:cNvPr id="1025" name="Object 1" hidden="1">
              <a:extLst>
                <a:ext uri="{63B3BB69-23CF-44E3-9099-C40C66FF867C}">
                  <a14:compatExt spid="_x0000_s1025"/>
                </a:ext>
                <a:ext uri="{FF2B5EF4-FFF2-40B4-BE49-F238E27FC236}">
                  <a16:creationId xmlns=""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4</xdr:col>
      <xdr:colOff>623451</xdr:colOff>
      <xdr:row>24</xdr:row>
      <xdr:rowOff>34635</xdr:rowOff>
    </xdr:from>
    <xdr:to>
      <xdr:col>4</xdr:col>
      <xdr:colOff>1151655</xdr:colOff>
      <xdr:row>24</xdr:row>
      <xdr:rowOff>181840</xdr:rowOff>
    </xdr:to>
    <xdr:sp macro="[0]!consultarCorretoraVersãoAnterior" textlink="">
      <xdr:nvSpPr>
        <xdr:cNvPr id="5" name="Left Arrow 4" hidden="1">
          <a:extLst>
            <a:ext uri="{FF2B5EF4-FFF2-40B4-BE49-F238E27FC236}">
              <a16:creationId xmlns="" xmlns:a16="http://schemas.microsoft.com/office/drawing/2014/main" id="{00000000-0008-0000-0100-000005000000}"/>
            </a:ext>
          </a:extLst>
        </xdr:cNvPr>
        <xdr:cNvSpPr/>
      </xdr:nvSpPr>
      <xdr:spPr>
        <a:xfrm>
          <a:off x="5437906" y="4606635"/>
          <a:ext cx="528204" cy="147205"/>
        </a:xfrm>
        <a:prstGeom prst="leftArrow">
          <a:avLst/>
        </a:prstGeom>
        <a:solidFill>
          <a:schemeClr val="tx2">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US" sz="1000" b="1">
            <a:solidFill>
              <a:schemeClr val="lt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spos1001p\DAM\SAPA\_GDM\Projetos\Matriz%20de%20Classificacao\Copy%20of%20Matriz%20de%20Classifica&#231;&#227;o%20v%20Final%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Resumo"/>
      <sheetName val="Negócios"/>
      <sheetName val="TI"/>
      <sheetName val="Config"/>
      <sheetName val="TB_AUDIT_PROCESS_ITEM"/>
    </sheetNames>
    <sheetDataSet>
      <sheetData sheetId="0"/>
      <sheetData sheetId="1"/>
      <sheetData sheetId="2"/>
      <sheetData sheetId="3"/>
      <sheetData sheetId="4"/>
      <sheetData sheetId="5"/>
    </sheetDataSet>
  </externalBook>
</externalLink>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nextId="17" unboundColumnsLeft="1">
    <queryTableFields count="14">
      <queryTableField id="16" dataBound="0" tableColumnId="16"/>
      <queryTableField id="1" name="id_audit_process_item_reference" tableColumnId="1"/>
      <queryTableField id="2" name="id_audit_process_item" tableColumnId="2"/>
      <queryTableField id="3" name="vr_audit_year" tableColumnId="3"/>
      <queryTableField id="4" name="ds_audit_process_item" tableColumnId="4"/>
      <queryTableField id="5" name="id_audit_process" tableColumnId="5"/>
      <queryTableField id="6" name="vr_weight" tableColumnId="6"/>
      <queryTableField id="7" name="vr_grade" tableColumnId="7"/>
      <queryTableField id="8" name="vr_base_accrued" tableColumnId="8"/>
      <queryTableField id="9" name="vr_threshold_accrued" tableColumnId="9"/>
      <queryTableField id="10" name="fl_active" tableColumnId="10"/>
      <queryTableField id="11" name="ds_audit_process_item_dsc" tableColumnId="11"/>
      <queryTableField id="12" name="ds_input_user" tableColumnId="12"/>
      <queryTableField id="13" name="dt_input_date_time" tableColumnId="1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4" name="tb_audit_process_item" displayName="tb_audit_process_item" ref="A1:N6841" tableType="queryTable" totalsRowShown="0">
  <sortState ref="A2:N6841">
    <sortCondition ref="A2:A6841"/>
  </sortState>
  <tableColumns count="14">
    <tableColumn id="16" uniqueName="16" name="Key" queryTableFieldId="16" dataDxfId="1"/>
    <tableColumn id="1" uniqueName="1" name="id_audit_process_item_reference" queryTableFieldId="1"/>
    <tableColumn id="2" uniqueName="2" name="id_audit_process_item" queryTableFieldId="2"/>
    <tableColumn id="3" uniqueName="3" name="vr_audit_year" queryTableFieldId="3"/>
    <tableColumn id="4" uniqueName="4" name="ds_audit_process_item" queryTableFieldId="4"/>
    <tableColumn id="5" uniqueName="5" name="id_audit_process" queryTableFieldId="5"/>
    <tableColumn id="6" uniqueName="6" name="vr_weight" queryTableFieldId="6"/>
    <tableColumn id="7" uniqueName="7" name="vr_grade" queryTableFieldId="7"/>
    <tableColumn id="8" uniqueName="8" name="vr_base_accrued" queryTableFieldId="8"/>
    <tableColumn id="9" uniqueName="9" name="vr_threshold_accrued" queryTableFieldId="9"/>
    <tableColumn id="10" uniqueName="10" name="fl_active" queryTableFieldId="10"/>
    <tableColumn id="11" uniqueName="11" name="ds_audit_process_item_dsc" queryTableFieldId="11"/>
    <tableColumn id="12" uniqueName="12" name="ds_input_user" queryTableFieldId="12"/>
    <tableColumn id="13" uniqueName="13" name="dt_input_date_time" queryTableFieldId="1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6"/>
  <sheetViews>
    <sheetView showGridLines="0" showRowColHeaders="0" zoomScaleNormal="100" workbookViewId="0"/>
  </sheetViews>
  <sheetFormatPr defaultColWidth="0" defaultRowHeight="15" zeroHeight="1" x14ac:dyDescent="0.25"/>
  <cols>
    <col min="1" max="1" width="3.7109375" style="1" customWidth="1"/>
    <col min="2" max="2" width="25" style="19" customWidth="1"/>
    <col min="3" max="3" width="90.85546875" style="19" customWidth="1"/>
    <col min="4" max="4" width="0.42578125" style="1" customWidth="1"/>
    <col min="5" max="16384" width="9.140625" style="1" hidden="1"/>
  </cols>
  <sheetData>
    <row r="1" spans="2:3" x14ac:dyDescent="0.25">
      <c r="B1" s="1"/>
      <c r="C1" s="1"/>
    </row>
    <row r="2" spans="2:3" x14ac:dyDescent="0.25">
      <c r="B2" s="548" t="s">
        <v>25</v>
      </c>
      <c r="C2" s="548"/>
    </row>
    <row r="3" spans="2:3" x14ac:dyDescent="0.25">
      <c r="B3" s="1"/>
      <c r="C3" s="1"/>
    </row>
    <row r="4" spans="2:3" x14ac:dyDescent="0.25">
      <c r="B4" s="18" t="s">
        <v>24</v>
      </c>
      <c r="C4" s="18" t="s">
        <v>15</v>
      </c>
    </row>
    <row r="5" spans="2:3" ht="50.1" customHeight="1" x14ac:dyDescent="0.25">
      <c r="B5" s="20" t="s">
        <v>23</v>
      </c>
      <c r="C5" s="38" t="s">
        <v>7184</v>
      </c>
    </row>
    <row r="6" spans="2:3" ht="50.1" customHeight="1" x14ac:dyDescent="0.25">
      <c r="B6" s="550" t="s">
        <v>22</v>
      </c>
      <c r="C6" s="40" t="s">
        <v>7185</v>
      </c>
    </row>
    <row r="7" spans="2:3" ht="50.1" customHeight="1" x14ac:dyDescent="0.25">
      <c r="B7" s="550"/>
      <c r="C7" s="40" t="s">
        <v>21</v>
      </c>
    </row>
    <row r="8" spans="2:3" ht="50.1" customHeight="1" x14ac:dyDescent="0.25">
      <c r="B8" s="149" t="s">
        <v>20</v>
      </c>
      <c r="C8" s="40" t="s">
        <v>3152</v>
      </c>
    </row>
    <row r="9" spans="2:3" ht="50.1" customHeight="1" x14ac:dyDescent="0.25">
      <c r="B9" s="149" t="s">
        <v>19</v>
      </c>
      <c r="C9" s="40" t="s">
        <v>18</v>
      </c>
    </row>
    <row r="10" spans="2:3" x14ac:dyDescent="0.25">
      <c r="B10" s="2"/>
      <c r="C10" s="1"/>
    </row>
    <row r="11" spans="2:3" x14ac:dyDescent="0.25">
      <c r="B11" s="549" t="s">
        <v>17</v>
      </c>
      <c r="C11" s="549"/>
    </row>
    <row r="12" spans="2:3" x14ac:dyDescent="0.25">
      <c r="B12" s="1"/>
      <c r="C12" s="1"/>
    </row>
    <row r="13" spans="2:3" x14ac:dyDescent="0.25">
      <c r="B13" s="22" t="s">
        <v>16</v>
      </c>
      <c r="C13" s="23" t="s">
        <v>15</v>
      </c>
    </row>
    <row r="14" spans="2:3" s="39" customFormat="1" ht="50.1" customHeight="1" x14ac:dyDescent="0.25">
      <c r="B14" s="20" t="s">
        <v>14</v>
      </c>
      <c r="C14" s="24" t="s">
        <v>13</v>
      </c>
    </row>
    <row r="15" spans="2:3" s="39" customFormat="1" ht="50.1" customHeight="1" x14ac:dyDescent="0.25">
      <c r="B15" s="20" t="s">
        <v>12</v>
      </c>
      <c r="C15" s="24" t="s">
        <v>11</v>
      </c>
    </row>
    <row r="16" spans="2:3" s="39" customFormat="1" ht="50.1" customHeight="1" x14ac:dyDescent="0.25">
      <c r="B16" s="20" t="s">
        <v>10</v>
      </c>
      <c r="C16" s="24" t="s">
        <v>9</v>
      </c>
    </row>
    <row r="17" spans="2:3" s="39" customFormat="1" ht="50.1" customHeight="1" x14ac:dyDescent="0.25">
      <c r="B17" s="20" t="s">
        <v>8</v>
      </c>
      <c r="C17" s="24" t="s">
        <v>7</v>
      </c>
    </row>
    <row r="18" spans="2:3" s="39" customFormat="1" ht="50.1" customHeight="1" x14ac:dyDescent="0.25">
      <c r="B18" s="20" t="s">
        <v>6</v>
      </c>
      <c r="C18" s="24" t="s">
        <v>7186</v>
      </c>
    </row>
    <row r="19" spans="2:3" s="39" customFormat="1" ht="50.1" customHeight="1" x14ac:dyDescent="0.25">
      <c r="B19" s="20" t="s">
        <v>5</v>
      </c>
      <c r="C19" s="24" t="s">
        <v>7187</v>
      </c>
    </row>
    <row r="20" spans="2:3" s="39" customFormat="1" ht="50.1" customHeight="1" x14ac:dyDescent="0.25">
      <c r="B20" s="20" t="s">
        <v>4</v>
      </c>
      <c r="C20" s="24" t="s">
        <v>7188</v>
      </c>
    </row>
    <row r="21" spans="2:3" s="39" customFormat="1" ht="50.1" customHeight="1" x14ac:dyDescent="0.25">
      <c r="B21" s="20" t="s">
        <v>3</v>
      </c>
      <c r="C21" s="21" t="s">
        <v>2</v>
      </c>
    </row>
    <row r="22" spans="2:3" s="39" customFormat="1" ht="50.1" customHeight="1" x14ac:dyDescent="0.25">
      <c r="B22" s="151" t="s">
        <v>5825</v>
      </c>
      <c r="C22" s="21" t="s">
        <v>7189</v>
      </c>
    </row>
    <row r="23" spans="2:3" s="39" customFormat="1" ht="50.1" customHeight="1" x14ac:dyDescent="0.25">
      <c r="B23" s="152" t="s">
        <v>1</v>
      </c>
      <c r="C23" s="24" t="s">
        <v>7190</v>
      </c>
    </row>
    <row r="24" spans="2:3" s="39" customFormat="1" ht="50.1" customHeight="1" x14ac:dyDescent="0.25">
      <c r="B24" s="148" t="s">
        <v>0</v>
      </c>
      <c r="C24" s="153" t="s">
        <v>7192</v>
      </c>
    </row>
    <row r="25" spans="2:3" x14ac:dyDescent="0.25"/>
    <row r="26" spans="2:3" ht="50.1" customHeight="1" x14ac:dyDescent="0.25">
      <c r="B26" s="551" t="s">
        <v>7191</v>
      </c>
      <c r="C26" s="551"/>
    </row>
  </sheetData>
  <sheetProtection algorithmName="SHA-512" hashValue="WrGwJrc8iZAuqDvKIL0lkfe0X7nAYp4IuzkCE7R0LxxmcPwYlmFLIR7nb+BZZ3iokaD+naClRDjxw7w5DvKq3w==" saltValue="gh0EF6FAWI/7NAOGHQtZzw==" spinCount="100000" sheet="1" objects="1" scenarios="1"/>
  <mergeCells count="4">
    <mergeCell ref="B2:C2"/>
    <mergeCell ref="B11:C11"/>
    <mergeCell ref="B6:B7"/>
    <mergeCell ref="B26:C26"/>
  </mergeCells>
  <pageMargins left="0.31496062992125984" right="0.31496062992125984" top="0.78740157480314965" bottom="0.78740157480314965" header="0.31496062992125984" footer="0.31496062992125984"/>
  <pageSetup paperSize="9" scale="85"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XFC25"/>
  <sheetViews>
    <sheetView showGridLines="0" showRowColHeaders="0" tabSelected="1" zoomScale="110" zoomScaleNormal="110" workbookViewId="0"/>
  </sheetViews>
  <sheetFormatPr defaultColWidth="0" defaultRowHeight="15" customHeight="1" zeroHeight="1" x14ac:dyDescent="0.25"/>
  <cols>
    <col min="1" max="1" width="3.7109375" style="1" customWidth="1"/>
    <col min="2" max="2" width="51" style="1" customWidth="1"/>
    <col min="3" max="3" width="4.85546875" style="6" hidden="1" customWidth="1"/>
    <col min="4" max="6" width="17.42578125" style="1" customWidth="1"/>
    <col min="7" max="7" width="5.140625" style="1" hidden="1" customWidth="1"/>
    <col min="8" max="8" width="0" style="1" hidden="1" customWidth="1"/>
    <col min="9" max="16383" width="9.140625" style="1" hidden="1"/>
    <col min="16384" max="16384" width="0.7109375" style="1" customWidth="1"/>
  </cols>
  <sheetData>
    <row r="1" spans="2:6" x14ac:dyDescent="0.25">
      <c r="B1" s="16" t="s">
        <v>2442</v>
      </c>
      <c r="C1" s="17"/>
      <c r="D1" s="16" t="s">
        <v>2941</v>
      </c>
    </row>
    <row r="2" spans="2:6" x14ac:dyDescent="0.25">
      <c r="B2" s="28" t="s">
        <v>7430</v>
      </c>
      <c r="C2" s="48">
        <f>IFERROR(VLOOKUP(B2,#REF!,2,FALSE),0)</f>
        <v>0</v>
      </c>
      <c r="D2" s="36">
        <v>2016</v>
      </c>
      <c r="E2" s="4"/>
    </row>
    <row r="3" spans="2:6" x14ac:dyDescent="0.25">
      <c r="B3" s="3"/>
      <c r="D3" s="4"/>
      <c r="E3" s="4"/>
    </row>
    <row r="4" spans="2:6" x14ac:dyDescent="0.25">
      <c r="B4" s="37" t="s">
        <v>26</v>
      </c>
      <c r="C4" s="5"/>
      <c r="E4" s="4"/>
    </row>
    <row r="5" spans="2:6" x14ac:dyDescent="0.25">
      <c r="B5" s="553" t="s">
        <v>14</v>
      </c>
      <c r="C5" s="553"/>
      <c r="D5" s="553" t="s">
        <v>4</v>
      </c>
      <c r="E5" s="553" t="s">
        <v>27</v>
      </c>
      <c r="F5" s="553" t="s">
        <v>28</v>
      </c>
    </row>
    <row r="6" spans="2:6" x14ac:dyDescent="0.25">
      <c r="B6" s="553"/>
      <c r="C6" s="553"/>
      <c r="D6" s="553"/>
      <c r="E6" s="553"/>
      <c r="F6" s="553"/>
    </row>
    <row r="7" spans="2:6" x14ac:dyDescent="0.25">
      <c r="B7" s="25" t="s">
        <v>29</v>
      </c>
      <c r="C7" s="26" t="s">
        <v>41</v>
      </c>
      <c r="D7" s="27">
        <f>TRUNC(SUMIFS(Negócios!K:K,Negócios!L:L,"Sim",Negócios!A:A,Resumo!C7),2)</f>
        <v>0</v>
      </c>
      <c r="E7" s="28">
        <v>554</v>
      </c>
      <c r="F7" s="29">
        <f t="shared" ref="F7:F23" si="0">TRUNC(IFERROR(D7/E7,0),4)</f>
        <v>0</v>
      </c>
    </row>
    <row r="8" spans="2:6" x14ac:dyDescent="0.25">
      <c r="B8" s="30" t="s">
        <v>7287</v>
      </c>
      <c r="C8" s="31" t="s">
        <v>177</v>
      </c>
      <c r="D8" s="27">
        <f>TRUNC(SUMIFS(Negócios!K:K,Negócios!L:L,"Sim",Negócios!A:A,Resumo!C8),2)</f>
        <v>0</v>
      </c>
      <c r="E8" s="28">
        <v>962</v>
      </c>
      <c r="F8" s="29">
        <f t="shared" si="0"/>
        <v>0</v>
      </c>
    </row>
    <row r="9" spans="2:6" x14ac:dyDescent="0.25">
      <c r="B9" s="30" t="s">
        <v>30</v>
      </c>
      <c r="C9" s="31" t="s">
        <v>550</v>
      </c>
      <c r="D9" s="27">
        <f>TRUNC(SUMIFS(Negócios!K:K,Negócios!L:L,"Sim",Negócios!A:A,Resumo!C9),2)</f>
        <v>0</v>
      </c>
      <c r="E9" s="28">
        <v>1402</v>
      </c>
      <c r="F9" s="29">
        <f t="shared" si="0"/>
        <v>0</v>
      </c>
    </row>
    <row r="10" spans="2:6" x14ac:dyDescent="0.25">
      <c r="B10" s="30" t="s">
        <v>7288</v>
      </c>
      <c r="C10" s="31" t="s">
        <v>846</v>
      </c>
      <c r="D10" s="27">
        <f>TRUNC(SUMIFS(Negócios!K:K,Negócios!L:L,"Sim",Negócios!A:A,Resumo!C10),2)</f>
        <v>0</v>
      </c>
      <c r="E10" s="28">
        <v>819</v>
      </c>
      <c r="F10" s="29">
        <f t="shared" si="0"/>
        <v>0</v>
      </c>
    </row>
    <row r="11" spans="2:6" x14ac:dyDescent="0.25">
      <c r="B11" s="30" t="s">
        <v>31</v>
      </c>
      <c r="C11" s="31" t="s">
        <v>966</v>
      </c>
      <c r="D11" s="27">
        <f>TRUNC(SUMIFS(Negócios!K:K,Negócios!L:L,"Sim",Negócios!A:A,Resumo!C11),2)</f>
        <v>0</v>
      </c>
      <c r="E11" s="28">
        <v>320</v>
      </c>
      <c r="F11" s="29">
        <f t="shared" si="0"/>
        <v>0</v>
      </c>
    </row>
    <row r="12" spans="2:6" x14ac:dyDescent="0.25">
      <c r="B12" s="30" t="s">
        <v>7289</v>
      </c>
      <c r="C12" s="31" t="s">
        <v>1054</v>
      </c>
      <c r="D12" s="27">
        <f>TRUNC(SUMIFS(Negócios!K:K,Negócios!L:L,"Sim",Negócios!A:A,Resumo!C12),2)</f>
        <v>0</v>
      </c>
      <c r="E12" s="28">
        <v>514</v>
      </c>
      <c r="F12" s="29">
        <f t="shared" si="0"/>
        <v>0</v>
      </c>
    </row>
    <row r="13" spans="2:6" x14ac:dyDescent="0.25">
      <c r="B13" s="30" t="s">
        <v>7292</v>
      </c>
      <c r="C13" s="31" t="s">
        <v>1131</v>
      </c>
      <c r="D13" s="27">
        <f>TRUNC(SUMIFS(Negócios!K:K,Negócios!L:L,"Sim",Negócios!A:A,Resumo!C13),2)</f>
        <v>0</v>
      </c>
      <c r="E13" s="28">
        <v>387</v>
      </c>
      <c r="F13" s="29">
        <f t="shared" si="0"/>
        <v>0</v>
      </c>
    </row>
    <row r="14" spans="2:6" x14ac:dyDescent="0.25">
      <c r="B14" s="30" t="s">
        <v>7290</v>
      </c>
      <c r="C14" s="31" t="s">
        <v>1210</v>
      </c>
      <c r="D14" s="27">
        <f>TRUNC(SUMIFS(Negócios!K:K,Negócios!L:L,"Sim",Negócios!A:A,Resumo!C14),2)</f>
        <v>0</v>
      </c>
      <c r="E14" s="28">
        <v>799</v>
      </c>
      <c r="F14" s="29">
        <f t="shared" si="0"/>
        <v>0</v>
      </c>
    </row>
    <row r="15" spans="2:6" x14ac:dyDescent="0.25">
      <c r="B15" s="30" t="s">
        <v>7286</v>
      </c>
      <c r="C15" s="31" t="s">
        <v>32</v>
      </c>
      <c r="D15" s="27">
        <f>TRUNC(SUMIFS(Negócios!K:K,Negócios!L:L,"Sim",Negócios!A:A,Resumo!C15),2)</f>
        <v>0</v>
      </c>
      <c r="E15" s="28">
        <v>1574</v>
      </c>
      <c r="F15" s="29">
        <f t="shared" si="0"/>
        <v>0</v>
      </c>
    </row>
    <row r="16" spans="2:6" x14ac:dyDescent="0.25">
      <c r="B16" s="30" t="s">
        <v>2444</v>
      </c>
      <c r="C16" s="31" t="s">
        <v>33</v>
      </c>
      <c r="D16" s="27">
        <f>TRUNC(SUMIFS(Negócios!K:K,Negócios!L:L,"Sim",Negócios!A:A,Resumo!C16),2)</f>
        <v>0</v>
      </c>
      <c r="E16" s="28">
        <v>788</v>
      </c>
      <c r="F16" s="29">
        <f t="shared" si="0"/>
        <v>0</v>
      </c>
    </row>
    <row r="17" spans="2:6" x14ac:dyDescent="0.25">
      <c r="B17" s="30" t="s">
        <v>7291</v>
      </c>
      <c r="C17" s="31" t="s">
        <v>2056</v>
      </c>
      <c r="D17" s="27">
        <f>TRUNC(SUMIFS(Negócios!K:K,Negócios!L:L,"Sim",Negócios!A:A,Resumo!C17),2)</f>
        <v>0</v>
      </c>
      <c r="E17" s="28">
        <v>474</v>
      </c>
      <c r="F17" s="29">
        <f t="shared" si="0"/>
        <v>0</v>
      </c>
    </row>
    <row r="18" spans="2:6" x14ac:dyDescent="0.25">
      <c r="B18" s="30" t="s">
        <v>34</v>
      </c>
      <c r="C18" s="31" t="s">
        <v>2155</v>
      </c>
      <c r="D18" s="27">
        <f>TRUNC(SUMIFS(TI!K:K,TI!L:L,"Sim",TI!A:A,Resumo!C18),2)</f>
        <v>0</v>
      </c>
      <c r="E18" s="28">
        <v>644</v>
      </c>
      <c r="F18" s="29">
        <f t="shared" si="0"/>
        <v>0</v>
      </c>
    </row>
    <row r="19" spans="2:6" x14ac:dyDescent="0.25">
      <c r="B19" s="30" t="s">
        <v>35</v>
      </c>
      <c r="C19" s="31" t="s">
        <v>2293</v>
      </c>
      <c r="D19" s="27">
        <f>TRUNC(SUMIFS(TI!K:K,TI!L:L,"Sim",TI!A:A,Resumo!C19),2)</f>
        <v>0</v>
      </c>
      <c r="E19" s="28">
        <v>84</v>
      </c>
      <c r="F19" s="29">
        <f t="shared" si="0"/>
        <v>0</v>
      </c>
    </row>
    <row r="20" spans="2:6" x14ac:dyDescent="0.25">
      <c r="B20" s="30" t="s">
        <v>7293</v>
      </c>
      <c r="C20" s="31" t="s">
        <v>2310</v>
      </c>
      <c r="D20" s="27">
        <f>TRUNC(SUMIFS(TI!K:K,TI!L:L,"Sim",TI!A:A,Resumo!C20),2)</f>
        <v>0</v>
      </c>
      <c r="E20" s="28">
        <v>96</v>
      </c>
      <c r="F20" s="29">
        <f t="shared" si="0"/>
        <v>0</v>
      </c>
    </row>
    <row r="21" spans="2:6" x14ac:dyDescent="0.25">
      <c r="B21" s="30" t="s">
        <v>36</v>
      </c>
      <c r="C21" s="31" t="s">
        <v>2362</v>
      </c>
      <c r="D21" s="27">
        <f>TRUNC(SUMIFS(TI!K:K,TI!L:L,"Sim",TI!A:A,Resumo!C21),2)</f>
        <v>0</v>
      </c>
      <c r="E21" s="28">
        <v>65</v>
      </c>
      <c r="F21" s="29">
        <f t="shared" si="0"/>
        <v>0</v>
      </c>
    </row>
    <row r="22" spans="2:6" x14ac:dyDescent="0.25">
      <c r="B22" s="30" t="s">
        <v>37</v>
      </c>
      <c r="C22" s="31" t="s">
        <v>2388</v>
      </c>
      <c r="D22" s="27">
        <f>TRUNC(SUMIFS(TI!K:K,TI!L:L,"Sim",TI!A:A,Resumo!C22),2)</f>
        <v>0</v>
      </c>
      <c r="E22" s="28">
        <v>114</v>
      </c>
      <c r="F22" s="29">
        <f t="shared" si="0"/>
        <v>0</v>
      </c>
    </row>
    <row r="23" spans="2:6" x14ac:dyDescent="0.25">
      <c r="B23" s="32" t="s">
        <v>38</v>
      </c>
      <c r="C23" s="32" t="s">
        <v>38</v>
      </c>
      <c r="D23" s="33">
        <f>TRUNC(SUM(D7:D22),2)</f>
        <v>0</v>
      </c>
      <c r="E23" s="34">
        <f>SUM(E7:E22)</f>
        <v>9596</v>
      </c>
      <c r="F23" s="35">
        <f t="shared" si="0"/>
        <v>0</v>
      </c>
    </row>
    <row r="24" spans="2:6" ht="15" customHeight="1" x14ac:dyDescent="0.25">
      <c r="D24" s="552"/>
      <c r="E24" s="552"/>
      <c r="F24" s="552"/>
    </row>
    <row r="25" spans="2:6" ht="15" customHeight="1" x14ac:dyDescent="0.25">
      <c r="F25" s="8"/>
    </row>
  </sheetData>
  <sheetProtection algorithmName="SHA-512" hashValue="l6YjfOvP+N+wjR4LJcQvW0wqNmShz0vjUuXOlnXHnCaVJwr+AxkPggwGfyoZ2Ss5F+5qqbdS4nfrDuy4qnjO2w==" saltValue="6Ain82wKKUVbLzHVxDdurA==" spinCount="100000" sheet="1" objects="1" scenarios="1"/>
  <protectedRanges>
    <protectedRange sqref="B2 D2" name="Range1"/>
  </protectedRanges>
  <mergeCells count="6">
    <mergeCell ref="D24:F24"/>
    <mergeCell ref="B5:B6"/>
    <mergeCell ref="C5:C6"/>
    <mergeCell ref="D5:D6"/>
    <mergeCell ref="E5:E6"/>
    <mergeCell ref="F5:F6"/>
  </mergeCells>
  <conditionalFormatting sqref="F7:F22">
    <cfRule type="cellIs" dxfId="414" priority="1" operator="equal">
      <formula>"Alto"</formula>
    </cfRule>
    <cfRule type="cellIs" dxfId="413" priority="2" operator="equal">
      <formula>"Médio"</formula>
    </cfRule>
    <cfRule type="cellIs" dxfId="412" priority="3" operator="equal">
      <formula>"Baixo"</formula>
    </cfRule>
  </conditionalFormatting>
  <pageMargins left="0.70866141732283472" right="0.70866141732283472" top="0.74803149606299213" bottom="0.74803149606299213" header="0.31496062992125984" footer="0.31496062992125984"/>
  <pageSetup paperSize="9" orientation="landscape" horizontalDpi="4294967293" verticalDpi="4294967293"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5</xdr:col>
                <xdr:colOff>28575</xdr:colOff>
                <xdr:row>0</xdr:row>
                <xdr:rowOff>76200</xdr:rowOff>
              </from>
              <to>
                <xdr:col>5</xdr:col>
                <xdr:colOff>1152525</xdr:colOff>
                <xdr:row>3</xdr:row>
                <xdr:rowOff>180975</xdr:rowOff>
              </to>
            </anchor>
          </objectPr>
        </oleObject>
      </mc:Choice>
      <mc:Fallback>
        <oleObject progId="PBrush"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filterMode="1"/>
  <dimension ref="A1:Y4360"/>
  <sheetViews>
    <sheetView zoomScale="85" zoomScaleNormal="85" workbookViewId="0">
      <pane xSplit="6" ySplit="4" topLeftCell="G5" activePane="bottomRight" state="frozen"/>
      <selection activeCell="D1" sqref="D1"/>
      <selection pane="topRight" activeCell="G1" sqref="G1"/>
      <selection pane="bottomLeft" activeCell="D5" sqref="D5"/>
      <selection pane="bottomRight" activeCell="G5" sqref="G5:G10"/>
    </sheetView>
  </sheetViews>
  <sheetFormatPr defaultColWidth="0" defaultRowHeight="15" zeroHeight="1" x14ac:dyDescent="0.25"/>
  <cols>
    <col min="1" max="1" width="4.28515625" style="10" hidden="1" customWidth="1"/>
    <col min="2" max="2" width="7.42578125" style="10" hidden="1" customWidth="1"/>
    <col min="3" max="3" width="34" style="12" hidden="1" customWidth="1"/>
    <col min="4" max="4" width="19.7109375" customWidth="1"/>
    <col min="5" max="5" width="18.7109375" customWidth="1"/>
    <col min="6" max="6" width="18.7109375" style="7" customWidth="1"/>
    <col min="7" max="7" width="70.7109375" style="7" customWidth="1"/>
    <col min="8" max="8" width="10.7109375" customWidth="1"/>
    <col min="9" max="9" width="8.7109375" customWidth="1"/>
    <col min="10" max="10" width="8.7109375" style="50" customWidth="1"/>
    <col min="11" max="11" width="7" style="51" hidden="1" customWidth="1"/>
    <col min="12" max="12" width="10.7109375" style="52" customWidth="1"/>
    <col min="13" max="13" width="10.7109375" style="9" customWidth="1"/>
    <col min="14" max="14" width="14.7109375" style="49" customWidth="1"/>
    <col min="15" max="15" width="15.85546875" style="15" hidden="1" customWidth="1"/>
    <col min="16" max="16" width="90" style="15" hidden="1" customWidth="1"/>
    <col min="17" max="17" width="12.7109375" customWidth="1"/>
    <col min="18" max="20" width="5.5703125" customWidth="1"/>
    <col min="21" max="22" width="12.7109375" style="13" hidden="1" customWidth="1"/>
    <col min="23" max="23" width="14.5703125" style="493" hidden="1" customWidth="1"/>
    <col min="24" max="24" width="120.7109375" style="41" customWidth="1"/>
    <col min="25" max="25" width="0" hidden="1" customWidth="1"/>
    <col min="26" max="16384" width="9.140625" hidden="1"/>
  </cols>
  <sheetData>
    <row r="1" spans="1:24" ht="15" customHeight="1" x14ac:dyDescent="0.25">
      <c r="A1" s="554"/>
      <c r="B1" s="554"/>
      <c r="C1" s="671"/>
      <c r="D1" s="669" t="s">
        <v>14</v>
      </c>
      <c r="E1" s="669" t="s">
        <v>12</v>
      </c>
      <c r="F1" s="669" t="s">
        <v>5839</v>
      </c>
      <c r="G1" s="669" t="s">
        <v>39</v>
      </c>
      <c r="H1" s="669" t="s">
        <v>8</v>
      </c>
      <c r="I1" s="670" t="s">
        <v>6</v>
      </c>
      <c r="J1" s="673" t="s">
        <v>40</v>
      </c>
      <c r="K1" s="673"/>
      <c r="L1" s="673"/>
      <c r="M1" s="673"/>
      <c r="N1" s="673"/>
      <c r="O1" s="673"/>
      <c r="P1" s="674"/>
      <c r="Q1" s="673"/>
      <c r="R1" s="673"/>
      <c r="S1" s="673"/>
      <c r="T1" s="673"/>
      <c r="U1" s="673"/>
      <c r="V1" s="673"/>
      <c r="W1" s="673"/>
      <c r="X1" s="673"/>
    </row>
    <row r="2" spans="1:24" ht="35.1" customHeight="1" x14ac:dyDescent="0.25">
      <c r="A2" s="554"/>
      <c r="B2" s="554"/>
      <c r="C2" s="671"/>
      <c r="D2" s="669"/>
      <c r="E2" s="669"/>
      <c r="F2" s="669"/>
      <c r="G2" s="669"/>
      <c r="H2" s="669"/>
      <c r="I2" s="670"/>
      <c r="J2" s="670" t="s">
        <v>5</v>
      </c>
      <c r="K2" s="675" t="s">
        <v>2443</v>
      </c>
      <c r="L2" s="674" t="s">
        <v>4</v>
      </c>
      <c r="M2" s="679" t="s">
        <v>3</v>
      </c>
      <c r="N2" s="679" t="s">
        <v>5825</v>
      </c>
      <c r="O2" s="672" t="s">
        <v>5819</v>
      </c>
      <c r="P2" s="672" t="s">
        <v>5826</v>
      </c>
      <c r="Q2" s="669" t="s">
        <v>1</v>
      </c>
      <c r="R2" s="669" t="s">
        <v>6232</v>
      </c>
      <c r="S2" s="669"/>
      <c r="T2" s="669"/>
      <c r="U2" s="554" t="s">
        <v>5387</v>
      </c>
      <c r="V2" s="554" t="s">
        <v>3150</v>
      </c>
      <c r="W2" s="554" t="s">
        <v>2940</v>
      </c>
      <c r="X2" s="669" t="s">
        <v>0</v>
      </c>
    </row>
    <row r="3" spans="1:24" ht="17.100000000000001" customHeight="1" thickBot="1" x14ac:dyDescent="0.3">
      <c r="A3" s="554"/>
      <c r="B3" s="554"/>
      <c r="C3" s="671"/>
      <c r="D3" s="669"/>
      <c r="E3" s="669"/>
      <c r="F3" s="669"/>
      <c r="G3" s="669"/>
      <c r="H3" s="669"/>
      <c r="I3" s="670"/>
      <c r="J3" s="670"/>
      <c r="K3" s="675"/>
      <c r="L3" s="674"/>
      <c r="M3" s="679"/>
      <c r="N3" s="679"/>
      <c r="O3" s="672"/>
      <c r="P3" s="672"/>
      <c r="Q3" s="669"/>
      <c r="R3" s="442">
        <f>IF(Resumo!D2="","",Resumo!D2-1)</f>
        <v>2015</v>
      </c>
      <c r="S3" s="442">
        <f>IF(Resumo!D2="","",Resumo!D2-2)</f>
        <v>2014</v>
      </c>
      <c r="T3" s="442">
        <f>IF(Resumo!D2="","",Resumo!D2-3)</f>
        <v>2013</v>
      </c>
      <c r="U3" s="554"/>
      <c r="V3" s="554"/>
      <c r="W3" s="554"/>
      <c r="X3" s="669"/>
    </row>
    <row r="4" spans="1:24" ht="18" hidden="1" customHeight="1" thickBot="1" x14ac:dyDescent="0.3">
      <c r="A4" s="110"/>
      <c r="B4" s="110"/>
      <c r="C4" s="250"/>
      <c r="D4" s="251"/>
      <c r="E4" s="251"/>
      <c r="F4" s="252"/>
      <c r="G4" s="252"/>
      <c r="H4" s="251"/>
      <c r="I4" s="253"/>
      <c r="J4" s="253"/>
      <c r="K4" s="254"/>
      <c r="L4" s="255"/>
      <c r="M4" s="256"/>
      <c r="N4" s="256"/>
      <c r="O4" s="257"/>
      <c r="P4" s="257"/>
      <c r="Q4" s="251"/>
      <c r="R4" s="251"/>
      <c r="S4" s="251"/>
      <c r="T4" s="251"/>
      <c r="U4" s="110"/>
      <c r="V4" s="110"/>
      <c r="W4" s="110"/>
      <c r="X4" s="251"/>
    </row>
    <row r="5" spans="1:24" s="258" customFormat="1" ht="30.75" thickTop="1" x14ac:dyDescent="0.25">
      <c r="A5" s="108" t="s">
        <v>41</v>
      </c>
      <c r="B5" s="108">
        <v>2016</v>
      </c>
      <c r="C5" s="126" t="s">
        <v>5987</v>
      </c>
      <c r="D5" s="566" t="s">
        <v>42</v>
      </c>
      <c r="E5" s="566" t="s">
        <v>43</v>
      </c>
      <c r="F5" s="566" t="s">
        <v>5859</v>
      </c>
      <c r="G5" s="668" t="s">
        <v>5986</v>
      </c>
      <c r="H5" s="557" t="s">
        <v>45</v>
      </c>
      <c r="I5" s="424">
        <v>3.7</v>
      </c>
      <c r="J5" s="424">
        <v>2</v>
      </c>
      <c r="K5" s="443">
        <f>IFERROR(I5*J5,"")</f>
        <v>7.4</v>
      </c>
      <c r="L5" s="534" t="s">
        <v>45</v>
      </c>
      <c r="M5" s="536"/>
      <c r="N5" s="540"/>
      <c r="O5" s="447"/>
      <c r="P5" s="449"/>
      <c r="Q5" s="410" t="s">
        <v>6291</v>
      </c>
      <c r="R5" s="422"/>
      <c r="S5" s="422"/>
      <c r="T5" s="422"/>
      <c r="U5" s="414">
        <v>5921</v>
      </c>
      <c r="V5" s="419">
        <f>IF(OR(J5=""),"",VLOOKUP(U5&amp;TEXT(N5,"000000000000,0000000000"),tb_audit_process_item[[Key]:[vr_grade]],3,TRUE))</f>
        <v>5921</v>
      </c>
      <c r="W5" s="419"/>
      <c r="X5" s="393" t="s">
        <v>7335</v>
      </c>
    </row>
    <row r="6" spans="1:24" s="50" customFormat="1" ht="30" x14ac:dyDescent="0.25">
      <c r="A6" s="468" t="s">
        <v>41</v>
      </c>
      <c r="B6" s="468">
        <v>2016</v>
      </c>
      <c r="C6" s="124" t="s">
        <v>5987</v>
      </c>
      <c r="D6" s="567"/>
      <c r="E6" s="567"/>
      <c r="F6" s="567"/>
      <c r="G6" s="666"/>
      <c r="H6" s="560"/>
      <c r="I6" s="428">
        <v>3.7</v>
      </c>
      <c r="J6" s="428">
        <v>1.5</v>
      </c>
      <c r="K6" s="435">
        <f t="shared" ref="K6:K66" si="0">IFERROR(I6*J6,"")</f>
        <v>5.5500000000000007</v>
      </c>
      <c r="L6" s="535" t="s">
        <v>45</v>
      </c>
      <c r="M6" s="537"/>
      <c r="N6" s="539"/>
      <c r="O6" s="448"/>
      <c r="P6" s="446"/>
      <c r="Q6" s="411" t="s">
        <v>6292</v>
      </c>
      <c r="R6" s="426"/>
      <c r="S6" s="426"/>
      <c r="T6" s="426"/>
      <c r="U6" s="415">
        <v>5922</v>
      </c>
      <c r="V6" s="429">
        <f>IF(OR(J6=""),"",VLOOKUP(U6&amp;TEXT(N6,"000000000000,0000000000"),tb_audit_process_item[[Key]:[vr_grade]],3,TRUE))</f>
        <v>5922</v>
      </c>
      <c r="W6" s="429"/>
      <c r="X6" s="392" t="s">
        <v>7336</v>
      </c>
    </row>
    <row r="7" spans="1:24" s="50" customFormat="1" ht="30" x14ac:dyDescent="0.25">
      <c r="A7" s="468" t="s">
        <v>41</v>
      </c>
      <c r="B7" s="468">
        <v>2016</v>
      </c>
      <c r="C7" s="124" t="s">
        <v>5987</v>
      </c>
      <c r="D7" s="567"/>
      <c r="E7" s="567"/>
      <c r="F7" s="567"/>
      <c r="G7" s="666"/>
      <c r="H7" s="560"/>
      <c r="I7" s="428">
        <v>3.7</v>
      </c>
      <c r="J7" s="428">
        <v>5</v>
      </c>
      <c r="K7" s="435">
        <f t="shared" si="0"/>
        <v>18.5</v>
      </c>
      <c r="L7" s="535" t="s">
        <v>45</v>
      </c>
      <c r="M7" s="537"/>
      <c r="N7" s="539"/>
      <c r="O7" s="448"/>
      <c r="P7" s="446"/>
      <c r="Q7" s="411" t="s">
        <v>6293</v>
      </c>
      <c r="R7" s="426"/>
      <c r="S7" s="426"/>
      <c r="T7" s="426"/>
      <c r="U7" s="415">
        <v>5923</v>
      </c>
      <c r="V7" s="429">
        <f>IF(OR(J7=""),"",VLOOKUP(U7&amp;TEXT(N7,"000000000000,0000000000"),tb_audit_process_item[[Key]:[vr_grade]],3,TRUE))</f>
        <v>5923</v>
      </c>
      <c r="W7" s="429"/>
      <c r="X7" s="392" t="s">
        <v>48</v>
      </c>
    </row>
    <row r="8" spans="1:24" s="50" customFormat="1" ht="15" customHeight="1" x14ac:dyDescent="0.25">
      <c r="A8" s="468" t="s">
        <v>41</v>
      </c>
      <c r="B8" s="468">
        <v>2016</v>
      </c>
      <c r="C8" s="124" t="s">
        <v>5988</v>
      </c>
      <c r="D8" s="567"/>
      <c r="E8" s="567" t="s">
        <v>49</v>
      </c>
      <c r="F8" s="567"/>
      <c r="G8" s="666"/>
      <c r="H8" s="560" t="s">
        <v>45</v>
      </c>
      <c r="I8" s="428">
        <v>3.7</v>
      </c>
      <c r="J8" s="428">
        <v>3.5</v>
      </c>
      <c r="K8" s="435">
        <f t="shared" si="0"/>
        <v>12.950000000000001</v>
      </c>
      <c r="L8" s="535" t="s">
        <v>45</v>
      </c>
      <c r="M8" s="537"/>
      <c r="N8" s="539"/>
      <c r="O8" s="448"/>
      <c r="P8" s="446"/>
      <c r="Q8" s="411" t="s">
        <v>6294</v>
      </c>
      <c r="R8" s="426"/>
      <c r="S8" s="426"/>
      <c r="T8" s="426"/>
      <c r="U8" s="415">
        <v>5924</v>
      </c>
      <c r="V8" s="429">
        <f>IF(OR(J8=""),"",VLOOKUP(U8&amp;TEXT(N8,"000000000000,0000000000"),tb_audit_process_item[[Key]:[vr_grade]],3,TRUE))</f>
        <v>5924</v>
      </c>
      <c r="W8" s="429"/>
      <c r="X8" s="392" t="s">
        <v>51</v>
      </c>
    </row>
    <row r="9" spans="1:24" s="50" customFormat="1" x14ac:dyDescent="0.25">
      <c r="A9" s="468" t="s">
        <v>41</v>
      </c>
      <c r="B9" s="468">
        <v>2016</v>
      </c>
      <c r="C9" s="124" t="s">
        <v>5988</v>
      </c>
      <c r="D9" s="567"/>
      <c r="E9" s="567"/>
      <c r="F9" s="567"/>
      <c r="G9" s="666"/>
      <c r="H9" s="560"/>
      <c r="I9" s="428">
        <v>3.7</v>
      </c>
      <c r="J9" s="428">
        <v>3</v>
      </c>
      <c r="K9" s="435">
        <f t="shared" si="0"/>
        <v>11.100000000000001</v>
      </c>
      <c r="L9" s="535" t="s">
        <v>45</v>
      </c>
      <c r="M9" s="537"/>
      <c r="N9" s="539"/>
      <c r="O9" s="448"/>
      <c r="P9" s="446"/>
      <c r="Q9" s="411" t="s">
        <v>6295</v>
      </c>
      <c r="R9" s="426"/>
      <c r="S9" s="426"/>
      <c r="T9" s="426"/>
      <c r="U9" s="415">
        <v>5925</v>
      </c>
      <c r="V9" s="429">
        <f>IF(OR(J9=""),"",VLOOKUP(U9&amp;TEXT(N9,"000000000000,0000000000"),tb_audit_process_item[[Key]:[vr_grade]],3,TRUE))</f>
        <v>5925</v>
      </c>
      <c r="W9" s="429"/>
      <c r="X9" s="392" t="s">
        <v>52</v>
      </c>
    </row>
    <row r="10" spans="1:24" s="260" customFormat="1" ht="30.75" thickBot="1" x14ac:dyDescent="0.3">
      <c r="A10" s="111" t="s">
        <v>41</v>
      </c>
      <c r="B10" s="111">
        <v>2016</v>
      </c>
      <c r="C10" s="133" t="s">
        <v>5988</v>
      </c>
      <c r="D10" s="716"/>
      <c r="E10" s="716"/>
      <c r="F10" s="716"/>
      <c r="G10" s="717"/>
      <c r="H10" s="718"/>
      <c r="I10" s="456">
        <v>3.7</v>
      </c>
      <c r="J10" s="456">
        <v>5</v>
      </c>
      <c r="K10" s="457">
        <f t="shared" si="0"/>
        <v>18.5</v>
      </c>
      <c r="L10" s="541" t="s">
        <v>45</v>
      </c>
      <c r="M10" s="542"/>
      <c r="N10" s="543"/>
      <c r="O10" s="458"/>
      <c r="P10" s="459"/>
      <c r="Q10" s="460" t="s">
        <v>6296</v>
      </c>
      <c r="R10" s="465"/>
      <c r="S10" s="465"/>
      <c r="T10" s="465"/>
      <c r="U10" s="462">
        <v>5926</v>
      </c>
      <c r="V10" s="463">
        <f>IF(OR(J10=""),"",VLOOKUP(U10&amp;TEXT(N10,"000000000000,0000000000"),tb_audit_process_item[[Key]:[vr_grade]],3,TRUE))</f>
        <v>5926</v>
      </c>
      <c r="W10" s="463"/>
      <c r="X10" s="400" t="s">
        <v>48</v>
      </c>
    </row>
    <row r="11" spans="1:24" s="259" customFormat="1" ht="15" customHeight="1" thickTop="1" x14ac:dyDescent="0.25">
      <c r="A11" s="108" t="s">
        <v>41</v>
      </c>
      <c r="B11" s="108">
        <v>2016</v>
      </c>
      <c r="C11" s="126" t="s">
        <v>5991</v>
      </c>
      <c r="D11" s="566" t="s">
        <v>42</v>
      </c>
      <c r="E11" s="566" t="s">
        <v>53</v>
      </c>
      <c r="F11" s="566" t="s">
        <v>5860</v>
      </c>
      <c r="G11" s="668" t="s">
        <v>5989</v>
      </c>
      <c r="H11" s="557" t="s">
        <v>45</v>
      </c>
      <c r="I11" s="424">
        <v>5</v>
      </c>
      <c r="J11" s="424">
        <v>5</v>
      </c>
      <c r="K11" s="443">
        <f t="shared" si="0"/>
        <v>25</v>
      </c>
      <c r="L11" s="534" t="s">
        <v>45</v>
      </c>
      <c r="M11" s="536"/>
      <c r="N11" s="540"/>
      <c r="O11" s="447"/>
      <c r="P11" s="449" t="s">
        <v>5827</v>
      </c>
      <c r="Q11" s="410" t="s">
        <v>6297</v>
      </c>
      <c r="R11" s="422"/>
      <c r="S11" s="422"/>
      <c r="T11" s="422"/>
      <c r="U11" s="414">
        <v>5927</v>
      </c>
      <c r="V11" s="419">
        <f>IF(OR(J11=""),"",VLOOKUP(U11&amp;TEXT(N11,"000000000000,0000000000"),tb_audit_process_item[[Key]:[vr_grade]],3,TRUE))</f>
        <v>5927</v>
      </c>
      <c r="W11" s="419"/>
      <c r="X11" s="132" t="s">
        <v>55</v>
      </c>
    </row>
    <row r="12" spans="1:24" s="45" customFormat="1" ht="30" x14ac:dyDescent="0.25">
      <c r="A12" s="468" t="s">
        <v>41</v>
      </c>
      <c r="B12" s="468">
        <v>2016</v>
      </c>
      <c r="C12" s="124" t="s">
        <v>5991</v>
      </c>
      <c r="D12" s="567"/>
      <c r="E12" s="567"/>
      <c r="F12" s="567"/>
      <c r="G12" s="666"/>
      <c r="H12" s="560"/>
      <c r="I12" s="428">
        <v>5</v>
      </c>
      <c r="J12" s="428" t="str">
        <f>IF(OR(N12="",N12=0),"",VLOOKUP(U12&amp;TEXT(N12,"000000000000,0000000000"),tb_audit_process_item[[Key]:[vr_grade]],8,TRUE))</f>
        <v/>
      </c>
      <c r="K12" s="435" t="str">
        <f t="shared" si="0"/>
        <v/>
      </c>
      <c r="L12" s="535" t="s">
        <v>45</v>
      </c>
      <c r="M12" s="537"/>
      <c r="N12" s="544"/>
      <c r="O12" s="448" t="s">
        <v>5820</v>
      </c>
      <c r="P12" s="446"/>
      <c r="Q12" s="411" t="s">
        <v>6298</v>
      </c>
      <c r="R12" s="426"/>
      <c r="S12" s="426"/>
      <c r="T12" s="426"/>
      <c r="U12" s="415">
        <v>5929</v>
      </c>
      <c r="V12" s="429" t="str">
        <f>IF(OR(J12=""),"",VLOOKUP(U12&amp;TEXT(N12,"000000000000,0000000000"),tb_audit_process_item[[Key]:[vr_grade]],3,TRUE))</f>
        <v/>
      </c>
      <c r="W12" s="429"/>
      <c r="X12" s="444" t="s">
        <v>7337</v>
      </c>
    </row>
    <row r="13" spans="1:24" s="45" customFormat="1" ht="30" x14ac:dyDescent="0.25">
      <c r="A13" s="468" t="s">
        <v>41</v>
      </c>
      <c r="B13" s="468">
        <v>2016</v>
      </c>
      <c r="C13" s="124" t="s">
        <v>5991</v>
      </c>
      <c r="D13" s="567"/>
      <c r="E13" s="567"/>
      <c r="F13" s="567"/>
      <c r="G13" s="666"/>
      <c r="H13" s="560"/>
      <c r="I13" s="428">
        <v>5</v>
      </c>
      <c r="J13" s="428" t="str">
        <f>IF(OR(N13="",N13=0),"",VLOOKUP(U13&amp;TEXT(N13,"000000000000,0000000000"),tb_audit_process_item[[Key]:[vr_grade]],8,TRUE))</f>
        <v/>
      </c>
      <c r="K13" s="435" t="str">
        <f t="shared" si="0"/>
        <v/>
      </c>
      <c r="L13" s="535" t="s">
        <v>45</v>
      </c>
      <c r="M13" s="537"/>
      <c r="N13" s="544"/>
      <c r="O13" s="448" t="s">
        <v>5820</v>
      </c>
      <c r="P13" s="446"/>
      <c r="Q13" s="411" t="s">
        <v>6299</v>
      </c>
      <c r="R13" s="426"/>
      <c r="S13" s="426"/>
      <c r="T13" s="426"/>
      <c r="U13" s="415">
        <v>5930</v>
      </c>
      <c r="V13" s="429" t="str">
        <f>IF(OR(J13=""),"",VLOOKUP(U13&amp;TEXT(N13,"000000000000,0000000000"),tb_audit_process_item[[Key]:[vr_grade]],3,TRUE))</f>
        <v/>
      </c>
      <c r="W13" s="429"/>
      <c r="X13" s="444" t="s">
        <v>7338</v>
      </c>
    </row>
    <row r="14" spans="1:24" s="45" customFormat="1" ht="30" x14ac:dyDescent="0.25">
      <c r="A14" s="468" t="s">
        <v>41</v>
      </c>
      <c r="B14" s="468">
        <v>2016</v>
      </c>
      <c r="C14" s="124" t="s">
        <v>5991</v>
      </c>
      <c r="D14" s="567"/>
      <c r="E14" s="567"/>
      <c r="F14" s="567"/>
      <c r="G14" s="666"/>
      <c r="H14" s="560"/>
      <c r="I14" s="428">
        <v>5</v>
      </c>
      <c r="J14" s="428">
        <v>4.5</v>
      </c>
      <c r="K14" s="435">
        <f t="shared" si="0"/>
        <v>22.5</v>
      </c>
      <c r="L14" s="535" t="s">
        <v>45</v>
      </c>
      <c r="M14" s="537"/>
      <c r="N14" s="539"/>
      <c r="O14" s="448"/>
      <c r="P14" s="446"/>
      <c r="Q14" s="411" t="s">
        <v>6300</v>
      </c>
      <c r="R14" s="426"/>
      <c r="S14" s="426"/>
      <c r="T14" s="426"/>
      <c r="U14" s="415">
        <v>5941</v>
      </c>
      <c r="V14" s="429">
        <f>IF(OR(J14=""),"",VLOOKUP(U14&amp;TEXT(N14,"000000000000,0000000000"),tb_audit_process_item[[Key]:[vr_grade]],3,TRUE))</f>
        <v>5941</v>
      </c>
      <c r="W14" s="429"/>
      <c r="X14" s="444" t="s">
        <v>7339</v>
      </c>
    </row>
    <row r="15" spans="1:24" s="45" customFormat="1" ht="45" x14ac:dyDescent="0.25">
      <c r="A15" s="468" t="s">
        <v>41</v>
      </c>
      <c r="B15" s="468">
        <v>2016</v>
      </c>
      <c r="C15" s="124" t="s">
        <v>5991</v>
      </c>
      <c r="D15" s="567"/>
      <c r="E15" s="567"/>
      <c r="F15" s="567"/>
      <c r="G15" s="666"/>
      <c r="H15" s="560"/>
      <c r="I15" s="428">
        <v>5</v>
      </c>
      <c r="J15" s="428" t="str">
        <f>IF(OR(N15="",N15=0),"",VLOOKUP(U15&amp;TEXT(N15,"000000000000,0000000000"),tb_audit_process_item[[Key]:[vr_grade]],8,TRUE))</f>
        <v/>
      </c>
      <c r="K15" s="435" t="str">
        <f t="shared" si="0"/>
        <v/>
      </c>
      <c r="L15" s="535" t="s">
        <v>45</v>
      </c>
      <c r="M15" s="537"/>
      <c r="N15" s="544"/>
      <c r="O15" s="448" t="s">
        <v>5820</v>
      </c>
      <c r="P15" s="446"/>
      <c r="Q15" s="411" t="s">
        <v>6301</v>
      </c>
      <c r="R15" s="426"/>
      <c r="S15" s="426"/>
      <c r="T15" s="426"/>
      <c r="U15" s="415">
        <v>5979</v>
      </c>
      <c r="V15" s="429" t="str">
        <f>IF(OR(J15=""),"",VLOOKUP(U15&amp;TEXT(N15,"000000000000,0000000000"),tb_audit_process_item[[Key]:[vr_grade]],3,TRUE))</f>
        <v/>
      </c>
      <c r="W15" s="429"/>
      <c r="X15" s="444" t="s">
        <v>7340</v>
      </c>
    </row>
    <row r="16" spans="1:24" s="45" customFormat="1" ht="30" x14ac:dyDescent="0.25">
      <c r="A16" s="468" t="s">
        <v>41</v>
      </c>
      <c r="B16" s="468">
        <v>2016</v>
      </c>
      <c r="C16" s="124" t="s">
        <v>5991</v>
      </c>
      <c r="D16" s="567"/>
      <c r="E16" s="567"/>
      <c r="F16" s="567"/>
      <c r="G16" s="666"/>
      <c r="H16" s="560"/>
      <c r="I16" s="428">
        <v>5</v>
      </c>
      <c r="J16" s="428">
        <v>5</v>
      </c>
      <c r="K16" s="435">
        <f t="shared" si="0"/>
        <v>25</v>
      </c>
      <c r="L16" s="535" t="s">
        <v>45</v>
      </c>
      <c r="M16" s="537"/>
      <c r="N16" s="539"/>
      <c r="O16" s="448"/>
      <c r="P16" s="446" t="s">
        <v>5828</v>
      </c>
      <c r="Q16" s="411" t="s">
        <v>6302</v>
      </c>
      <c r="R16" s="426"/>
      <c r="S16" s="426"/>
      <c r="T16" s="426"/>
      <c r="U16" s="415">
        <v>5952</v>
      </c>
      <c r="V16" s="429">
        <f>IF(OR(J16=""),"",VLOOKUP(U16&amp;TEXT(N16,"000000000000,0000000000"),tb_audit_process_item[[Key]:[vr_grade]],3,TRUE))</f>
        <v>5952</v>
      </c>
      <c r="W16" s="429"/>
      <c r="X16" s="444" t="s">
        <v>7341</v>
      </c>
    </row>
    <row r="17" spans="1:24" s="45" customFormat="1" ht="30" x14ac:dyDescent="0.25">
      <c r="A17" s="468" t="s">
        <v>41</v>
      </c>
      <c r="B17" s="468">
        <v>2016</v>
      </c>
      <c r="C17" s="124" t="s">
        <v>5991</v>
      </c>
      <c r="D17" s="567"/>
      <c r="E17" s="567"/>
      <c r="F17" s="567"/>
      <c r="G17" s="666"/>
      <c r="H17" s="560"/>
      <c r="I17" s="428">
        <v>5</v>
      </c>
      <c r="J17" s="428" t="str">
        <f>IF(OR(N17="",N17=0),"",VLOOKUP(U17&amp;TEXT(N17,"000000000000,0000000000"),tb_audit_process_item[[Key]:[vr_grade]],8,TRUE))</f>
        <v/>
      </c>
      <c r="K17" s="435" t="str">
        <f t="shared" si="0"/>
        <v/>
      </c>
      <c r="L17" s="535" t="s">
        <v>45</v>
      </c>
      <c r="M17" s="537"/>
      <c r="N17" s="544"/>
      <c r="O17" s="448" t="s">
        <v>5820</v>
      </c>
      <c r="P17" s="446"/>
      <c r="Q17" s="411" t="s">
        <v>6303</v>
      </c>
      <c r="R17" s="426"/>
      <c r="S17" s="426"/>
      <c r="T17" s="426"/>
      <c r="U17" s="415">
        <v>5960</v>
      </c>
      <c r="V17" s="429" t="str">
        <f>IF(OR(J17=""),"",VLOOKUP(U17&amp;TEXT(N17,"000000000000,0000000000"),tb_audit_process_item[[Key]:[vr_grade]],3,TRUE))</f>
        <v/>
      </c>
      <c r="W17" s="429"/>
      <c r="X17" s="444" t="s">
        <v>7342</v>
      </c>
    </row>
    <row r="18" spans="1:24" s="45" customFormat="1" ht="60" x14ac:dyDescent="0.25">
      <c r="A18" s="468" t="s">
        <v>41</v>
      </c>
      <c r="B18" s="468">
        <v>2016</v>
      </c>
      <c r="C18" s="124" t="s">
        <v>5991</v>
      </c>
      <c r="D18" s="567"/>
      <c r="E18" s="567"/>
      <c r="F18" s="567"/>
      <c r="G18" s="666"/>
      <c r="H18" s="560"/>
      <c r="I18" s="428">
        <v>5</v>
      </c>
      <c r="J18" s="428">
        <v>4.5</v>
      </c>
      <c r="K18" s="435">
        <f t="shared" si="0"/>
        <v>22.5</v>
      </c>
      <c r="L18" s="535" t="s">
        <v>45</v>
      </c>
      <c r="M18" s="537"/>
      <c r="N18" s="539"/>
      <c r="O18" s="448"/>
      <c r="P18" s="446"/>
      <c r="Q18" s="411" t="s">
        <v>6304</v>
      </c>
      <c r="R18" s="426"/>
      <c r="S18" s="426"/>
      <c r="T18" s="426"/>
      <c r="U18" s="415">
        <v>5968</v>
      </c>
      <c r="V18" s="429">
        <f>IF(OR(J18=""),"",VLOOKUP(U18&amp;TEXT(N18,"000000000000,0000000000"),tb_audit_process_item[[Key]:[vr_grade]],3,TRUE))</f>
        <v>5968</v>
      </c>
      <c r="W18" s="429"/>
      <c r="X18" s="444" t="s">
        <v>7397</v>
      </c>
    </row>
    <row r="19" spans="1:24" s="45" customFormat="1" ht="60" x14ac:dyDescent="0.25">
      <c r="A19" s="468" t="s">
        <v>41</v>
      </c>
      <c r="B19" s="468">
        <v>2016</v>
      </c>
      <c r="C19" s="124" t="s">
        <v>5991</v>
      </c>
      <c r="D19" s="567"/>
      <c r="E19" s="567"/>
      <c r="F19" s="440" t="s">
        <v>5861</v>
      </c>
      <c r="G19" s="445" t="s">
        <v>5990</v>
      </c>
      <c r="H19" s="560" t="s">
        <v>45</v>
      </c>
      <c r="I19" s="428">
        <v>5</v>
      </c>
      <c r="J19" s="428">
        <v>3</v>
      </c>
      <c r="K19" s="435">
        <f t="shared" si="0"/>
        <v>15</v>
      </c>
      <c r="L19" s="535" t="s">
        <v>45</v>
      </c>
      <c r="M19" s="537"/>
      <c r="N19" s="539"/>
      <c r="O19" s="448"/>
      <c r="P19" s="446"/>
      <c r="Q19" s="411" t="s">
        <v>6305</v>
      </c>
      <c r="R19" s="426"/>
      <c r="S19" s="426"/>
      <c r="T19" s="426"/>
      <c r="U19" s="415">
        <v>5969</v>
      </c>
      <c r="V19" s="429">
        <f>IF(OR(J19=""),"",VLOOKUP(U19&amp;TEXT(N19,"000000000000,0000000000"),tb_audit_process_item[[Key]:[vr_grade]],3,TRUE))</f>
        <v>5969</v>
      </c>
      <c r="W19" s="429"/>
      <c r="X19" s="444" t="s">
        <v>7398</v>
      </c>
    </row>
    <row r="20" spans="1:24" s="45" customFormat="1" ht="60" customHeight="1" x14ac:dyDescent="0.25">
      <c r="A20" s="468" t="s">
        <v>41</v>
      </c>
      <c r="B20" s="468">
        <v>2016</v>
      </c>
      <c r="C20" s="124" t="s">
        <v>5991</v>
      </c>
      <c r="D20" s="567"/>
      <c r="E20" s="567" t="s">
        <v>5863</v>
      </c>
      <c r="F20" s="567"/>
      <c r="G20" s="445" t="s">
        <v>6278</v>
      </c>
      <c r="H20" s="560"/>
      <c r="I20" s="428">
        <v>5</v>
      </c>
      <c r="J20" s="428" t="str">
        <f>IF(OR(N20="",N20=0),"",VLOOKUP(U20&amp;TEXT(N20,"000000000000,0000000000"),tb_audit_process_item[[Key]:[vr_grade]],8,TRUE))</f>
        <v/>
      </c>
      <c r="K20" s="435" t="str">
        <f t="shared" si="0"/>
        <v/>
      </c>
      <c r="L20" s="535" t="s">
        <v>45</v>
      </c>
      <c r="M20" s="537"/>
      <c r="N20" s="544"/>
      <c r="O20" s="448" t="s">
        <v>5820</v>
      </c>
      <c r="P20" s="446"/>
      <c r="Q20" s="411" t="s">
        <v>6306</v>
      </c>
      <c r="R20" s="426"/>
      <c r="S20" s="426"/>
      <c r="T20" s="426"/>
      <c r="U20" s="415">
        <v>5970</v>
      </c>
      <c r="V20" s="429" t="str">
        <f>IF(OR(J20=""),"",VLOOKUP(U20&amp;TEXT(N20,"000000000000,0000000000"),tb_audit_process_item[[Key]:[vr_grade]],3,TRUE))</f>
        <v/>
      </c>
      <c r="W20" s="429"/>
      <c r="X20" s="444" t="s">
        <v>7399</v>
      </c>
    </row>
    <row r="21" spans="1:24" s="45" customFormat="1" ht="33" customHeight="1" x14ac:dyDescent="0.25">
      <c r="A21" s="468" t="s">
        <v>41</v>
      </c>
      <c r="B21" s="468">
        <v>2016</v>
      </c>
      <c r="C21" s="124" t="s">
        <v>5991</v>
      </c>
      <c r="D21" s="567"/>
      <c r="E21" s="567" t="s">
        <v>6275</v>
      </c>
      <c r="F21" s="567"/>
      <c r="G21" s="445" t="s">
        <v>6276</v>
      </c>
      <c r="H21" s="560"/>
      <c r="I21" s="428">
        <v>5</v>
      </c>
      <c r="J21" s="428" t="str">
        <f>IF(OR(N21="",N21=0),"",VLOOKUP(U21&amp;TEXT(N21,"000000000000,0000000000"),tb_audit_process_item[[Key]:[vr_grade]],8,TRUE))</f>
        <v/>
      </c>
      <c r="K21" s="435" t="str">
        <f t="shared" si="0"/>
        <v/>
      </c>
      <c r="L21" s="535" t="s">
        <v>45</v>
      </c>
      <c r="M21" s="537"/>
      <c r="N21" s="544"/>
      <c r="O21" s="448" t="s">
        <v>5820</v>
      </c>
      <c r="P21" s="446"/>
      <c r="Q21" s="411" t="s">
        <v>6307</v>
      </c>
      <c r="R21" s="426"/>
      <c r="S21" s="426"/>
      <c r="T21" s="426"/>
      <c r="U21" s="415">
        <v>5987</v>
      </c>
      <c r="V21" s="429" t="str">
        <f>IF(OR(J21=""),"",VLOOKUP(U21&amp;TEXT(N21,"000000000000,0000000000"),tb_audit_process_item[[Key]:[vr_grade]],3,TRUE))</f>
        <v/>
      </c>
      <c r="W21" s="429"/>
      <c r="X21" s="444" t="s">
        <v>5205</v>
      </c>
    </row>
    <row r="22" spans="1:24" s="45" customFormat="1" ht="30" customHeight="1" x14ac:dyDescent="0.25">
      <c r="A22" s="468" t="s">
        <v>41</v>
      </c>
      <c r="B22" s="468">
        <v>2016</v>
      </c>
      <c r="C22" s="124" t="s">
        <v>5991</v>
      </c>
      <c r="D22" s="567"/>
      <c r="E22" s="567" t="s">
        <v>6274</v>
      </c>
      <c r="F22" s="567"/>
      <c r="G22" s="677" t="s">
        <v>6277</v>
      </c>
      <c r="H22" s="560"/>
      <c r="I22" s="428">
        <v>5</v>
      </c>
      <c r="J22" s="428">
        <v>4.5</v>
      </c>
      <c r="K22" s="435">
        <f t="shared" si="0"/>
        <v>22.5</v>
      </c>
      <c r="L22" s="535" t="s">
        <v>45</v>
      </c>
      <c r="M22" s="537"/>
      <c r="N22" s="539"/>
      <c r="O22" s="448"/>
      <c r="P22" s="446"/>
      <c r="Q22" s="411" t="s">
        <v>6308</v>
      </c>
      <c r="R22" s="426"/>
      <c r="S22" s="426"/>
      <c r="T22" s="426"/>
      <c r="U22" s="415">
        <v>6079</v>
      </c>
      <c r="V22" s="429">
        <f>IF(OR(J22=""),"",VLOOKUP(U22&amp;TEXT(N22,"000000000000,0000000000"),tb_audit_process_item[[Key]:[vr_grade]],3,TRUE))</f>
        <v>6079</v>
      </c>
      <c r="W22" s="429"/>
      <c r="X22" s="444" t="s">
        <v>7343</v>
      </c>
    </row>
    <row r="23" spans="1:24" s="45" customFormat="1" ht="30" customHeight="1" x14ac:dyDescent="0.25">
      <c r="A23" s="468" t="s">
        <v>41</v>
      </c>
      <c r="B23" s="468">
        <v>2016</v>
      </c>
      <c r="C23" s="124" t="s">
        <v>5991</v>
      </c>
      <c r="D23" s="567"/>
      <c r="E23" s="567"/>
      <c r="F23" s="567"/>
      <c r="G23" s="677"/>
      <c r="H23" s="560"/>
      <c r="I23" s="428">
        <v>5</v>
      </c>
      <c r="J23" s="428">
        <v>2.5</v>
      </c>
      <c r="K23" s="435">
        <f t="shared" si="0"/>
        <v>12.5</v>
      </c>
      <c r="L23" s="535" t="s">
        <v>45</v>
      </c>
      <c r="M23" s="537"/>
      <c r="N23" s="539"/>
      <c r="O23" s="448"/>
      <c r="P23" s="446"/>
      <c r="Q23" s="411" t="s">
        <v>6309</v>
      </c>
      <c r="R23" s="426"/>
      <c r="S23" s="426"/>
      <c r="T23" s="426"/>
      <c r="U23" s="415">
        <v>6080</v>
      </c>
      <c r="V23" s="429">
        <f>IF(OR(J23=""),"",VLOOKUP(U23&amp;TEXT(N23,"000000000000,0000000000"),tb_audit_process_item[[Key]:[vr_grade]],3,TRUE))</f>
        <v>6080</v>
      </c>
      <c r="W23" s="429"/>
      <c r="X23" s="444" t="s">
        <v>7344</v>
      </c>
    </row>
    <row r="24" spans="1:24" s="45" customFormat="1" ht="30" customHeight="1" x14ac:dyDescent="0.25">
      <c r="A24" s="468" t="s">
        <v>41</v>
      </c>
      <c r="B24" s="468">
        <v>2016</v>
      </c>
      <c r="C24" s="124" t="s">
        <v>5991</v>
      </c>
      <c r="D24" s="567"/>
      <c r="E24" s="567"/>
      <c r="F24" s="567"/>
      <c r="G24" s="677"/>
      <c r="H24" s="560"/>
      <c r="I24" s="428">
        <v>5</v>
      </c>
      <c r="J24" s="428" t="str">
        <f>IF(OR(N24="",N24=0),"",VLOOKUP(U24&amp;TEXT(N24,"000000000000,0000000000"),tb_audit_process_item[[Key]:[vr_grade]],8,TRUE))</f>
        <v/>
      </c>
      <c r="K24" s="435" t="str">
        <f t="shared" si="0"/>
        <v/>
      </c>
      <c r="L24" s="535" t="s">
        <v>45</v>
      </c>
      <c r="M24" s="537"/>
      <c r="N24" s="544"/>
      <c r="O24" s="448" t="s">
        <v>5820</v>
      </c>
      <c r="P24" s="446"/>
      <c r="Q24" s="411" t="s">
        <v>6310</v>
      </c>
      <c r="R24" s="426"/>
      <c r="S24" s="426"/>
      <c r="T24" s="426"/>
      <c r="U24" s="415">
        <v>6111</v>
      </c>
      <c r="V24" s="429" t="str">
        <f>IF(OR(J24=""),"",VLOOKUP(U24&amp;TEXT(N24,"000000000000,0000000000"),tb_audit_process_item[[Key]:[vr_grade]],3,TRUE))</f>
        <v/>
      </c>
      <c r="W24" s="429"/>
      <c r="X24" s="444" t="s">
        <v>7345</v>
      </c>
    </row>
    <row r="25" spans="1:24" s="45" customFormat="1" ht="30.75" thickBot="1" x14ac:dyDescent="0.3">
      <c r="A25" s="111" t="s">
        <v>41</v>
      </c>
      <c r="B25" s="111">
        <v>2016</v>
      </c>
      <c r="C25" s="133" t="s">
        <v>5991</v>
      </c>
      <c r="D25" s="716"/>
      <c r="E25" s="716"/>
      <c r="F25" s="716"/>
      <c r="G25" s="719"/>
      <c r="H25" s="718"/>
      <c r="I25" s="456">
        <v>5</v>
      </c>
      <c r="J25" s="456">
        <v>5</v>
      </c>
      <c r="K25" s="457">
        <f t="shared" si="0"/>
        <v>25</v>
      </c>
      <c r="L25" s="541" t="s">
        <v>45</v>
      </c>
      <c r="M25" s="542"/>
      <c r="N25" s="543"/>
      <c r="O25" s="458"/>
      <c r="P25" s="459"/>
      <c r="Q25" s="460" t="s">
        <v>6311</v>
      </c>
      <c r="R25" s="465"/>
      <c r="S25" s="465"/>
      <c r="T25" s="465"/>
      <c r="U25" s="462">
        <v>5995</v>
      </c>
      <c r="V25" s="463">
        <f>IF(OR(J25=""),"",VLOOKUP(U25&amp;TEXT(N25,"000000000000,0000000000"),tb_audit_process_item[[Key]:[vr_grade]],3,TRUE))</f>
        <v>5995</v>
      </c>
      <c r="W25" s="463"/>
      <c r="X25" s="464" t="s">
        <v>48</v>
      </c>
    </row>
    <row r="26" spans="1:24" s="259" customFormat="1" ht="15.75" customHeight="1" thickTop="1" x14ac:dyDescent="0.25">
      <c r="A26" s="108" t="s">
        <v>41</v>
      </c>
      <c r="B26" s="108">
        <v>2016</v>
      </c>
      <c r="C26" s="126" t="s">
        <v>7144</v>
      </c>
      <c r="D26" s="566" t="s">
        <v>42</v>
      </c>
      <c r="E26" s="566" t="s">
        <v>96</v>
      </c>
      <c r="F26" s="566" t="s">
        <v>5862</v>
      </c>
      <c r="G26" s="668" t="s">
        <v>5992</v>
      </c>
      <c r="H26" s="557" t="s">
        <v>45</v>
      </c>
      <c r="I26" s="424">
        <v>4.5</v>
      </c>
      <c r="J26" s="424">
        <v>5</v>
      </c>
      <c r="K26" s="443">
        <f t="shared" si="0"/>
        <v>22.5</v>
      </c>
      <c r="L26" s="534" t="s">
        <v>45</v>
      </c>
      <c r="M26" s="536"/>
      <c r="N26" s="540"/>
      <c r="O26" s="447"/>
      <c r="P26" s="449"/>
      <c r="Q26" s="410" t="s">
        <v>6312</v>
      </c>
      <c r="R26" s="422"/>
      <c r="S26" s="422"/>
      <c r="T26" s="422"/>
      <c r="U26" s="414">
        <v>5996</v>
      </c>
      <c r="V26" s="419">
        <f>IF(OR(J26=""),"",VLOOKUP(U26&amp;TEXT(N26,"000000000000,0000000000"),tb_audit_process_item[[Key]:[vr_grade]],3,TRUE))</f>
        <v>5996</v>
      </c>
      <c r="W26" s="419"/>
      <c r="X26" s="417" t="s">
        <v>98</v>
      </c>
    </row>
    <row r="27" spans="1:24" s="45" customFormat="1" x14ac:dyDescent="0.25">
      <c r="A27" s="468" t="s">
        <v>41</v>
      </c>
      <c r="B27" s="468">
        <v>2016</v>
      </c>
      <c r="C27" s="124" t="s">
        <v>7144</v>
      </c>
      <c r="D27" s="567"/>
      <c r="E27" s="567"/>
      <c r="F27" s="567"/>
      <c r="G27" s="666"/>
      <c r="H27" s="560"/>
      <c r="I27" s="428">
        <v>4.5</v>
      </c>
      <c r="J27" s="428">
        <v>4</v>
      </c>
      <c r="K27" s="435">
        <f t="shared" si="0"/>
        <v>18</v>
      </c>
      <c r="L27" s="535" t="s">
        <v>45</v>
      </c>
      <c r="M27" s="537"/>
      <c r="N27" s="539"/>
      <c r="O27" s="448"/>
      <c r="P27" s="446"/>
      <c r="Q27" s="411" t="s">
        <v>6313</v>
      </c>
      <c r="R27" s="426"/>
      <c r="S27" s="426"/>
      <c r="T27" s="426"/>
      <c r="U27" s="415">
        <v>5997</v>
      </c>
      <c r="V27" s="429">
        <f>IF(OR(J27=""),"",VLOOKUP(U27&amp;TEXT(N27,"000000000000,0000000000"),tb_audit_process_item[[Key]:[vr_grade]],3,TRUE))</f>
        <v>5997</v>
      </c>
      <c r="W27" s="429"/>
      <c r="X27" s="444" t="s">
        <v>99</v>
      </c>
    </row>
    <row r="28" spans="1:24" s="45" customFormat="1" x14ac:dyDescent="0.25">
      <c r="A28" s="468" t="s">
        <v>41</v>
      </c>
      <c r="B28" s="468">
        <v>2016</v>
      </c>
      <c r="C28" s="124" t="s">
        <v>7144</v>
      </c>
      <c r="D28" s="567"/>
      <c r="E28" s="567"/>
      <c r="F28" s="567"/>
      <c r="G28" s="666"/>
      <c r="H28" s="560"/>
      <c r="I28" s="428">
        <v>4.5</v>
      </c>
      <c r="J28" s="428">
        <v>3.45</v>
      </c>
      <c r="K28" s="435">
        <f t="shared" si="0"/>
        <v>15.525</v>
      </c>
      <c r="L28" s="535" t="s">
        <v>45</v>
      </c>
      <c r="M28" s="537"/>
      <c r="N28" s="539"/>
      <c r="O28" s="448"/>
      <c r="P28" s="446"/>
      <c r="Q28" s="411" t="s">
        <v>6314</v>
      </c>
      <c r="R28" s="426"/>
      <c r="S28" s="426"/>
      <c r="T28" s="426"/>
      <c r="U28" s="415">
        <v>5998</v>
      </c>
      <c r="V28" s="429">
        <f>IF(OR(J28=""),"",VLOOKUP(U28&amp;TEXT(N28,"000000000000,0000000000"),tb_audit_process_item[[Key]:[vr_grade]],3,TRUE))</f>
        <v>5998</v>
      </c>
      <c r="W28" s="429"/>
      <c r="X28" s="444" t="s">
        <v>100</v>
      </c>
    </row>
    <row r="29" spans="1:24" s="45" customFormat="1" x14ac:dyDescent="0.25">
      <c r="A29" s="468" t="s">
        <v>41</v>
      </c>
      <c r="B29" s="468">
        <v>2016</v>
      </c>
      <c r="C29" s="124" t="s">
        <v>7144</v>
      </c>
      <c r="D29" s="567"/>
      <c r="E29" s="567"/>
      <c r="F29" s="567"/>
      <c r="G29" s="666"/>
      <c r="H29" s="560"/>
      <c r="I29" s="428">
        <v>4.5</v>
      </c>
      <c r="J29" s="428">
        <v>3</v>
      </c>
      <c r="K29" s="435">
        <f t="shared" si="0"/>
        <v>13.5</v>
      </c>
      <c r="L29" s="535" t="s">
        <v>45</v>
      </c>
      <c r="M29" s="537"/>
      <c r="N29" s="539"/>
      <c r="O29" s="448"/>
      <c r="P29" s="446"/>
      <c r="Q29" s="411" t="s">
        <v>6315</v>
      </c>
      <c r="R29" s="426"/>
      <c r="S29" s="426"/>
      <c r="T29" s="426"/>
      <c r="U29" s="415">
        <v>6320</v>
      </c>
      <c r="V29" s="429">
        <f>IF(OR(J29=""),"",VLOOKUP(U29&amp;TEXT(N29,"000000000000,0000000000"),tb_audit_process_item[[Key]:[vr_grade]],3,TRUE))</f>
        <v>6320</v>
      </c>
      <c r="W29" s="429"/>
      <c r="X29" s="444" t="s">
        <v>7215</v>
      </c>
    </row>
    <row r="30" spans="1:24" s="45" customFormat="1" ht="30" x14ac:dyDescent="0.25">
      <c r="A30" s="468" t="s">
        <v>41</v>
      </c>
      <c r="B30" s="468">
        <v>2016</v>
      </c>
      <c r="C30" s="124" t="s">
        <v>7144</v>
      </c>
      <c r="D30" s="567"/>
      <c r="E30" s="567"/>
      <c r="F30" s="567"/>
      <c r="G30" s="666"/>
      <c r="H30" s="560"/>
      <c r="I30" s="428">
        <v>4.5</v>
      </c>
      <c r="J30" s="428" t="str">
        <f>IF(OR(N30="",N30=0),"",VLOOKUP(U30&amp;TEXT(N30,"000000000000,0000000000"),tb_audit_process_item[[Key]:[vr_grade]],8,TRUE))</f>
        <v/>
      </c>
      <c r="K30" s="435" t="str">
        <f t="shared" si="0"/>
        <v/>
      </c>
      <c r="L30" s="535" t="s">
        <v>45</v>
      </c>
      <c r="M30" s="537"/>
      <c r="N30" s="544"/>
      <c r="O30" s="448" t="s">
        <v>5820</v>
      </c>
      <c r="P30" s="446"/>
      <c r="Q30" s="411" t="s">
        <v>6316</v>
      </c>
      <c r="R30" s="426"/>
      <c r="S30" s="426"/>
      <c r="T30" s="426"/>
      <c r="U30" s="415">
        <v>5999</v>
      </c>
      <c r="V30" s="429" t="str">
        <f>IF(OR(J30=""),"",VLOOKUP(U30&amp;TEXT(N30,"000000000000,0000000000"),tb_audit_process_item[[Key]:[vr_grade]],3,TRUE))</f>
        <v/>
      </c>
      <c r="W30" s="429"/>
      <c r="X30" s="444" t="s">
        <v>7346</v>
      </c>
    </row>
    <row r="31" spans="1:24" s="45" customFormat="1" x14ac:dyDescent="0.25">
      <c r="A31" s="468" t="s">
        <v>41</v>
      </c>
      <c r="B31" s="468">
        <v>2016</v>
      </c>
      <c r="C31" s="124" t="s">
        <v>7144</v>
      </c>
      <c r="D31" s="567"/>
      <c r="E31" s="567"/>
      <c r="F31" s="567"/>
      <c r="G31" s="666"/>
      <c r="H31" s="560"/>
      <c r="I31" s="428">
        <v>4.5</v>
      </c>
      <c r="J31" s="428">
        <v>4.5</v>
      </c>
      <c r="K31" s="435">
        <f t="shared" si="0"/>
        <v>20.25</v>
      </c>
      <c r="L31" s="535" t="s">
        <v>45</v>
      </c>
      <c r="M31" s="537"/>
      <c r="N31" s="539"/>
      <c r="O31" s="448"/>
      <c r="P31" s="446"/>
      <c r="Q31" s="411" t="s">
        <v>6317</v>
      </c>
      <c r="R31" s="426"/>
      <c r="S31" s="426"/>
      <c r="T31" s="426"/>
      <c r="U31" s="415">
        <v>6007</v>
      </c>
      <c r="V31" s="429">
        <f>IF(OR(J31=""),"",VLOOKUP(U31&amp;TEXT(N31,"000000000000,0000000000"),tb_audit_process_item[[Key]:[vr_grade]],3,TRUE))</f>
        <v>6007</v>
      </c>
      <c r="W31" s="429"/>
      <c r="X31" s="444" t="s">
        <v>109</v>
      </c>
    </row>
    <row r="32" spans="1:24" s="45" customFormat="1" ht="45" x14ac:dyDescent="0.25">
      <c r="A32" s="468" t="s">
        <v>41</v>
      </c>
      <c r="B32" s="468">
        <v>2016</v>
      </c>
      <c r="C32" s="124" t="s">
        <v>7144</v>
      </c>
      <c r="D32" s="567"/>
      <c r="E32" s="567"/>
      <c r="F32" s="567" t="s">
        <v>5867</v>
      </c>
      <c r="G32" s="666" t="s">
        <v>5995</v>
      </c>
      <c r="H32" s="560"/>
      <c r="I32" s="428">
        <v>4.5</v>
      </c>
      <c r="J32" s="428">
        <v>2.5</v>
      </c>
      <c r="K32" s="435">
        <f t="shared" si="0"/>
        <v>11.25</v>
      </c>
      <c r="L32" s="535" t="s">
        <v>45</v>
      </c>
      <c r="M32" s="537"/>
      <c r="N32" s="539"/>
      <c r="O32" s="448"/>
      <c r="P32" s="446"/>
      <c r="Q32" s="411" t="s">
        <v>6318</v>
      </c>
      <c r="R32" s="426"/>
      <c r="S32" s="426"/>
      <c r="T32" s="426"/>
      <c r="U32" s="415">
        <v>6008</v>
      </c>
      <c r="V32" s="429">
        <f>IF(OR(J32=""),"",VLOOKUP(U32&amp;TEXT(N32,"000000000000,0000000000"),tb_audit_process_item[[Key]:[vr_grade]],3,TRUE))</f>
        <v>6008</v>
      </c>
      <c r="W32" s="429"/>
      <c r="X32" s="444" t="s">
        <v>7353</v>
      </c>
    </row>
    <row r="33" spans="1:24" s="45" customFormat="1" ht="30" x14ac:dyDescent="0.25">
      <c r="A33" s="468" t="s">
        <v>41</v>
      </c>
      <c r="B33" s="468">
        <v>2016</v>
      </c>
      <c r="C33" s="124" t="s">
        <v>7144</v>
      </c>
      <c r="D33" s="567"/>
      <c r="E33" s="567"/>
      <c r="F33" s="567"/>
      <c r="G33" s="666"/>
      <c r="H33" s="560"/>
      <c r="I33" s="428">
        <v>4.5</v>
      </c>
      <c r="J33" s="428" t="str">
        <f>IF(OR(N33="",N33=0),"",VLOOKUP(U33&amp;TEXT(N33,"000000000000,0000000000"),tb_audit_process_item[[Key]:[vr_grade]],8,TRUE))</f>
        <v/>
      </c>
      <c r="K33" s="435" t="str">
        <f t="shared" si="0"/>
        <v/>
      </c>
      <c r="L33" s="535" t="s">
        <v>45</v>
      </c>
      <c r="M33" s="537"/>
      <c r="N33" s="544"/>
      <c r="O33" s="448" t="s">
        <v>5820</v>
      </c>
      <c r="P33" s="446"/>
      <c r="Q33" s="411" t="s">
        <v>6319</v>
      </c>
      <c r="R33" s="426"/>
      <c r="S33" s="426"/>
      <c r="T33" s="426"/>
      <c r="U33" s="415">
        <v>6009</v>
      </c>
      <c r="V33" s="429" t="str">
        <f>IF(OR(J33=""),"",VLOOKUP(U33&amp;TEXT(N33,"000000000000,0000000000"),tb_audit_process_item[[Key]:[vr_grade]],3,TRUE))</f>
        <v/>
      </c>
      <c r="W33" s="429"/>
      <c r="X33" s="444" t="s">
        <v>7400</v>
      </c>
    </row>
    <row r="34" spans="1:24" s="45" customFormat="1" ht="30.75" thickBot="1" x14ac:dyDescent="0.3">
      <c r="A34" s="111" t="s">
        <v>41</v>
      </c>
      <c r="B34" s="111">
        <v>2016</v>
      </c>
      <c r="C34" s="133" t="s">
        <v>7144</v>
      </c>
      <c r="D34" s="716"/>
      <c r="E34" s="716"/>
      <c r="F34" s="716"/>
      <c r="G34" s="717"/>
      <c r="H34" s="718"/>
      <c r="I34" s="456">
        <v>4.5</v>
      </c>
      <c r="J34" s="456">
        <v>5</v>
      </c>
      <c r="K34" s="457">
        <f t="shared" si="0"/>
        <v>22.5</v>
      </c>
      <c r="L34" s="541" t="s">
        <v>45</v>
      </c>
      <c r="M34" s="542"/>
      <c r="N34" s="543"/>
      <c r="O34" s="458"/>
      <c r="P34" s="459"/>
      <c r="Q34" s="460" t="s">
        <v>6320</v>
      </c>
      <c r="R34" s="465"/>
      <c r="S34" s="465"/>
      <c r="T34" s="465"/>
      <c r="U34" s="462">
        <v>6017</v>
      </c>
      <c r="V34" s="463">
        <f>IF(OR(J34=""),"",VLOOKUP(U34&amp;TEXT(N34,"000000000000,0000000000"),tb_audit_process_item[[Key]:[vr_grade]],3,TRUE))</f>
        <v>6017</v>
      </c>
      <c r="W34" s="463"/>
      <c r="X34" s="464" t="s">
        <v>48</v>
      </c>
    </row>
    <row r="35" spans="1:24" s="259" customFormat="1" ht="15.75" thickTop="1" x14ac:dyDescent="0.25">
      <c r="A35" s="108" t="s">
        <v>41</v>
      </c>
      <c r="B35" s="108">
        <v>2016</v>
      </c>
      <c r="C35" s="126" t="s">
        <v>5994</v>
      </c>
      <c r="D35" s="566" t="s">
        <v>42</v>
      </c>
      <c r="E35" s="566" t="s">
        <v>119</v>
      </c>
      <c r="F35" s="566" t="s">
        <v>5864</v>
      </c>
      <c r="G35" s="561" t="s">
        <v>5993</v>
      </c>
      <c r="H35" s="557" t="s">
        <v>45</v>
      </c>
      <c r="I35" s="424">
        <v>4.5</v>
      </c>
      <c r="J35" s="424">
        <v>5</v>
      </c>
      <c r="K35" s="443">
        <f t="shared" si="0"/>
        <v>22.5</v>
      </c>
      <c r="L35" s="534" t="s">
        <v>45</v>
      </c>
      <c r="M35" s="536"/>
      <c r="N35" s="540"/>
      <c r="O35" s="447"/>
      <c r="P35" s="449" t="s">
        <v>5829</v>
      </c>
      <c r="Q35" s="410" t="s">
        <v>6321</v>
      </c>
      <c r="R35" s="422"/>
      <c r="S35" s="422"/>
      <c r="T35" s="422"/>
      <c r="U35" s="414">
        <v>6018</v>
      </c>
      <c r="V35" s="419">
        <f>IF(OR(J35=""),"",VLOOKUP(U35&amp;TEXT(N35,"000000000000,0000000000"),tb_audit_process_item[[Key]:[vr_grade]],3,TRUE))</f>
        <v>6018</v>
      </c>
      <c r="W35" s="419"/>
      <c r="X35" s="417" t="s">
        <v>121</v>
      </c>
    </row>
    <row r="36" spans="1:24" s="45" customFormat="1" x14ac:dyDescent="0.25">
      <c r="A36" s="468" t="s">
        <v>41</v>
      </c>
      <c r="B36" s="468">
        <v>2016</v>
      </c>
      <c r="C36" s="124" t="s">
        <v>5994</v>
      </c>
      <c r="D36" s="567"/>
      <c r="E36" s="567"/>
      <c r="F36" s="567"/>
      <c r="G36" s="565"/>
      <c r="H36" s="560"/>
      <c r="I36" s="428">
        <v>4.5</v>
      </c>
      <c r="J36" s="428">
        <v>4.5</v>
      </c>
      <c r="K36" s="435">
        <f t="shared" si="0"/>
        <v>20.25</v>
      </c>
      <c r="L36" s="535" t="s">
        <v>45</v>
      </c>
      <c r="M36" s="537"/>
      <c r="N36" s="539"/>
      <c r="O36" s="448"/>
      <c r="P36" s="446"/>
      <c r="Q36" s="411" t="s">
        <v>6322</v>
      </c>
      <c r="R36" s="426"/>
      <c r="S36" s="426"/>
      <c r="T36" s="426"/>
      <c r="U36" s="415">
        <v>6020</v>
      </c>
      <c r="V36" s="429">
        <f>IF(OR(J36=""),"",VLOOKUP(U36&amp;TEXT(N36,"000000000000,0000000000"),tb_audit_process_item[[Key]:[vr_grade]],3,TRUE))</f>
        <v>6020</v>
      </c>
      <c r="W36" s="429"/>
      <c r="X36" s="444" t="s">
        <v>123</v>
      </c>
    </row>
    <row r="37" spans="1:24" s="45" customFormat="1" ht="30" x14ac:dyDescent="0.25">
      <c r="A37" s="468" t="s">
        <v>41</v>
      </c>
      <c r="B37" s="468">
        <v>2016</v>
      </c>
      <c r="C37" s="124" t="s">
        <v>5994</v>
      </c>
      <c r="D37" s="567"/>
      <c r="E37" s="567"/>
      <c r="F37" s="567"/>
      <c r="G37" s="565"/>
      <c r="H37" s="560"/>
      <c r="I37" s="428">
        <v>4.5</v>
      </c>
      <c r="J37" s="428">
        <v>4.5</v>
      </c>
      <c r="K37" s="435">
        <f t="shared" si="0"/>
        <v>20.25</v>
      </c>
      <c r="L37" s="535" t="s">
        <v>45</v>
      </c>
      <c r="M37" s="537"/>
      <c r="N37" s="539"/>
      <c r="O37" s="448"/>
      <c r="P37" s="446"/>
      <c r="Q37" s="411" t="s">
        <v>6323</v>
      </c>
      <c r="R37" s="426"/>
      <c r="S37" s="426"/>
      <c r="T37" s="426"/>
      <c r="U37" s="415">
        <v>6021</v>
      </c>
      <c r="V37" s="429">
        <f>IF(OR(J37=""),"",VLOOKUP(U37&amp;TEXT(N37,"000000000000,0000000000"),tb_audit_process_item[[Key]:[vr_grade]],3,TRUE))</f>
        <v>6021</v>
      </c>
      <c r="W37" s="429"/>
      <c r="X37" s="444" t="s">
        <v>124</v>
      </c>
    </row>
    <row r="38" spans="1:24" s="45" customFormat="1" ht="30" x14ac:dyDescent="0.25">
      <c r="A38" s="468" t="s">
        <v>41</v>
      </c>
      <c r="B38" s="468">
        <v>2016</v>
      </c>
      <c r="C38" s="124" t="s">
        <v>5994</v>
      </c>
      <c r="D38" s="567"/>
      <c r="E38" s="567"/>
      <c r="F38" s="567"/>
      <c r="G38" s="565"/>
      <c r="H38" s="560"/>
      <c r="I38" s="428">
        <v>4.5</v>
      </c>
      <c r="J38" s="428">
        <v>4.5</v>
      </c>
      <c r="K38" s="435">
        <f t="shared" si="0"/>
        <v>20.25</v>
      </c>
      <c r="L38" s="535" t="s">
        <v>45</v>
      </c>
      <c r="M38" s="537"/>
      <c r="N38" s="539"/>
      <c r="O38" s="448"/>
      <c r="P38" s="446"/>
      <c r="Q38" s="411" t="s">
        <v>6324</v>
      </c>
      <c r="R38" s="426"/>
      <c r="S38" s="426"/>
      <c r="T38" s="426"/>
      <c r="U38" s="415">
        <v>6321</v>
      </c>
      <c r="V38" s="429">
        <f>IF(OR(J38=""),"",VLOOKUP(U38&amp;TEXT(N38,"000000000000,0000000000"),tb_audit_process_item[[Key]:[vr_grade]],3,TRUE))</f>
        <v>6321</v>
      </c>
      <c r="W38" s="429"/>
      <c r="X38" s="444" t="s">
        <v>7217</v>
      </c>
    </row>
    <row r="39" spans="1:24" s="45" customFormat="1" ht="30" x14ac:dyDescent="0.25">
      <c r="A39" s="468" t="s">
        <v>41</v>
      </c>
      <c r="B39" s="468">
        <v>2016</v>
      </c>
      <c r="C39" s="124" t="s">
        <v>5994</v>
      </c>
      <c r="D39" s="567"/>
      <c r="E39" s="567"/>
      <c r="F39" s="567"/>
      <c r="G39" s="565"/>
      <c r="H39" s="560"/>
      <c r="I39" s="428">
        <v>4.5</v>
      </c>
      <c r="J39" s="428" t="str">
        <f>IF(OR(N39="",N39=0),"",VLOOKUP(U39&amp;TEXT(N39,"000000000000,0000000000"),tb_audit_process_item[[Key]:[vr_grade]],8,TRUE))</f>
        <v/>
      </c>
      <c r="K39" s="435" t="str">
        <f t="shared" si="0"/>
        <v/>
      </c>
      <c r="L39" s="535" t="s">
        <v>45</v>
      </c>
      <c r="M39" s="537"/>
      <c r="N39" s="544"/>
      <c r="O39" s="448" t="s">
        <v>5820</v>
      </c>
      <c r="P39" s="446"/>
      <c r="Q39" s="411" t="s">
        <v>6325</v>
      </c>
      <c r="R39" s="426"/>
      <c r="S39" s="426"/>
      <c r="T39" s="426"/>
      <c r="U39" s="415">
        <v>6022</v>
      </c>
      <c r="V39" s="429" t="str">
        <f>IF(OR(J39=""),"",VLOOKUP(U39&amp;TEXT(N39,"000000000000,0000000000"),tb_audit_process_item[[Key]:[vr_grade]],3,TRUE))</f>
        <v/>
      </c>
      <c r="W39" s="429"/>
      <c r="X39" s="444" t="s">
        <v>7347</v>
      </c>
    </row>
    <row r="40" spans="1:24" s="45" customFormat="1" x14ac:dyDescent="0.25">
      <c r="A40" s="468" t="s">
        <v>41</v>
      </c>
      <c r="B40" s="468">
        <v>2016</v>
      </c>
      <c r="C40" s="124" t="s">
        <v>5994</v>
      </c>
      <c r="D40" s="567"/>
      <c r="E40" s="567"/>
      <c r="F40" s="567"/>
      <c r="G40" s="565"/>
      <c r="H40" s="560"/>
      <c r="I40" s="428">
        <v>4.5</v>
      </c>
      <c r="J40" s="428">
        <v>5</v>
      </c>
      <c r="K40" s="435">
        <f t="shared" si="0"/>
        <v>22.5</v>
      </c>
      <c r="L40" s="535" t="s">
        <v>45</v>
      </c>
      <c r="M40" s="537"/>
      <c r="N40" s="539"/>
      <c r="O40" s="448"/>
      <c r="P40" s="446"/>
      <c r="Q40" s="411" t="s">
        <v>6326</v>
      </c>
      <c r="R40" s="426"/>
      <c r="S40" s="426"/>
      <c r="T40" s="426"/>
      <c r="U40" s="415">
        <v>6030</v>
      </c>
      <c r="V40" s="429">
        <f>IF(OR(J40=""),"",VLOOKUP(U40&amp;TEXT(N40,"000000000000,0000000000"),tb_audit_process_item[[Key]:[vr_grade]],3,TRUE))</f>
        <v>6030</v>
      </c>
      <c r="W40" s="429"/>
      <c r="X40" s="444" t="s">
        <v>133</v>
      </c>
    </row>
    <row r="41" spans="1:24" s="45" customFormat="1" x14ac:dyDescent="0.25">
      <c r="A41" s="468" t="s">
        <v>41</v>
      </c>
      <c r="B41" s="468">
        <v>2016</v>
      </c>
      <c r="C41" s="124" t="s">
        <v>5994</v>
      </c>
      <c r="D41" s="567"/>
      <c r="E41" s="567"/>
      <c r="F41" s="567"/>
      <c r="G41" s="565"/>
      <c r="H41" s="560"/>
      <c r="I41" s="428">
        <v>4.5</v>
      </c>
      <c r="J41" s="428">
        <v>4</v>
      </c>
      <c r="K41" s="435">
        <f t="shared" si="0"/>
        <v>18</v>
      </c>
      <c r="L41" s="535" t="s">
        <v>45</v>
      </c>
      <c r="M41" s="537"/>
      <c r="N41" s="539"/>
      <c r="O41" s="448"/>
      <c r="P41" s="446"/>
      <c r="Q41" s="411" t="s">
        <v>6327</v>
      </c>
      <c r="R41" s="426"/>
      <c r="S41" s="426"/>
      <c r="T41" s="426"/>
      <c r="U41" s="415">
        <v>6031</v>
      </c>
      <c r="V41" s="429">
        <f>IF(OR(J41=""),"",VLOOKUP(U41&amp;TEXT(N41,"000000000000,0000000000"),tb_audit_process_item[[Key]:[vr_grade]],3,TRUE))</f>
        <v>6031</v>
      </c>
      <c r="W41" s="429"/>
      <c r="X41" s="444" t="s">
        <v>134</v>
      </c>
    </row>
    <row r="42" spans="1:24" s="45" customFormat="1" ht="30" x14ac:dyDescent="0.25">
      <c r="A42" s="468" t="s">
        <v>41</v>
      </c>
      <c r="B42" s="468">
        <v>2016</v>
      </c>
      <c r="C42" s="124" t="s">
        <v>5994</v>
      </c>
      <c r="D42" s="567"/>
      <c r="E42" s="567"/>
      <c r="F42" s="567"/>
      <c r="G42" s="565"/>
      <c r="H42" s="560"/>
      <c r="I42" s="428">
        <v>4.5</v>
      </c>
      <c r="J42" s="428">
        <v>3.5</v>
      </c>
      <c r="K42" s="435">
        <f t="shared" si="0"/>
        <v>15.75</v>
      </c>
      <c r="L42" s="535" t="s">
        <v>45</v>
      </c>
      <c r="M42" s="537"/>
      <c r="N42" s="539"/>
      <c r="O42" s="448"/>
      <c r="P42" s="446"/>
      <c r="Q42" s="411" t="s">
        <v>6328</v>
      </c>
      <c r="R42" s="426"/>
      <c r="S42" s="426"/>
      <c r="T42" s="426"/>
      <c r="U42" s="415">
        <v>6032</v>
      </c>
      <c r="V42" s="429">
        <f>IF(OR(J42=""),"",VLOOKUP(U42&amp;TEXT(N42,"000000000000,0000000000"),tb_audit_process_item[[Key]:[vr_grade]],3,TRUE))</f>
        <v>6032</v>
      </c>
      <c r="W42" s="429"/>
      <c r="X42" s="444" t="s">
        <v>135</v>
      </c>
    </row>
    <row r="43" spans="1:24" s="45" customFormat="1" ht="30" x14ac:dyDescent="0.25">
      <c r="A43" s="468" t="s">
        <v>41</v>
      </c>
      <c r="B43" s="468">
        <v>2016</v>
      </c>
      <c r="C43" s="124" t="s">
        <v>5994</v>
      </c>
      <c r="D43" s="567"/>
      <c r="E43" s="567"/>
      <c r="F43" s="567"/>
      <c r="G43" s="565"/>
      <c r="H43" s="560"/>
      <c r="I43" s="428">
        <v>4.5</v>
      </c>
      <c r="J43" s="428">
        <v>3.5</v>
      </c>
      <c r="K43" s="435">
        <f t="shared" si="0"/>
        <v>15.75</v>
      </c>
      <c r="L43" s="535" t="s">
        <v>45</v>
      </c>
      <c r="M43" s="537"/>
      <c r="N43" s="539"/>
      <c r="O43" s="448"/>
      <c r="P43" s="446"/>
      <c r="Q43" s="411" t="s">
        <v>6329</v>
      </c>
      <c r="R43" s="426"/>
      <c r="S43" s="426"/>
      <c r="T43" s="426"/>
      <c r="U43" s="415">
        <v>6033</v>
      </c>
      <c r="V43" s="429">
        <f>IF(OR(J43=""),"",VLOOKUP(U43&amp;TEXT(N43,"000000000000,0000000000"),tb_audit_process_item[[Key]:[vr_grade]],3,TRUE))</f>
        <v>6033</v>
      </c>
      <c r="W43" s="429"/>
      <c r="X43" s="444" t="s">
        <v>136</v>
      </c>
    </row>
    <row r="44" spans="1:24" s="45" customFormat="1" ht="30" x14ac:dyDescent="0.25">
      <c r="A44" s="468" t="s">
        <v>41</v>
      </c>
      <c r="B44" s="468">
        <v>2016</v>
      </c>
      <c r="C44" s="124" t="s">
        <v>5994</v>
      </c>
      <c r="D44" s="567"/>
      <c r="E44" s="567"/>
      <c r="F44" s="567"/>
      <c r="G44" s="565"/>
      <c r="H44" s="560"/>
      <c r="I44" s="428">
        <v>4.5</v>
      </c>
      <c r="J44" s="428">
        <v>4.5</v>
      </c>
      <c r="K44" s="435">
        <f t="shared" si="0"/>
        <v>20.25</v>
      </c>
      <c r="L44" s="535" t="s">
        <v>45</v>
      </c>
      <c r="M44" s="537"/>
      <c r="N44" s="539"/>
      <c r="O44" s="448"/>
      <c r="P44" s="446"/>
      <c r="Q44" s="411" t="s">
        <v>6330</v>
      </c>
      <c r="R44" s="426"/>
      <c r="S44" s="426"/>
      <c r="T44" s="426"/>
      <c r="U44" s="415">
        <v>6034</v>
      </c>
      <c r="V44" s="429">
        <f>IF(OR(J44=""),"",VLOOKUP(U44&amp;TEXT(N44,"000000000000,0000000000"),tb_audit_process_item[[Key]:[vr_grade]],3,TRUE))</f>
        <v>6034</v>
      </c>
      <c r="W44" s="429"/>
      <c r="X44" s="444" t="s">
        <v>137</v>
      </c>
    </row>
    <row r="45" spans="1:24" s="45" customFormat="1" ht="30" x14ac:dyDescent="0.25">
      <c r="A45" s="468" t="s">
        <v>41</v>
      </c>
      <c r="B45" s="468">
        <v>2016</v>
      </c>
      <c r="C45" s="124" t="s">
        <v>5994</v>
      </c>
      <c r="D45" s="567"/>
      <c r="E45" s="567"/>
      <c r="F45" s="567"/>
      <c r="G45" s="565"/>
      <c r="H45" s="560"/>
      <c r="I45" s="428">
        <v>4.5</v>
      </c>
      <c r="J45" s="428" t="str">
        <f>IF(OR(N45="",N45=0),"",VLOOKUP(U45&amp;TEXT(N45,"000000000000,0000000000"),tb_audit_process_item[[Key]:[vr_grade]],8,TRUE))</f>
        <v/>
      </c>
      <c r="K45" s="435" t="str">
        <f t="shared" si="0"/>
        <v/>
      </c>
      <c r="L45" s="535" t="s">
        <v>45</v>
      </c>
      <c r="M45" s="537"/>
      <c r="N45" s="544"/>
      <c r="O45" s="448" t="s">
        <v>5820</v>
      </c>
      <c r="P45" s="446"/>
      <c r="Q45" s="411" t="s">
        <v>6331</v>
      </c>
      <c r="R45" s="426"/>
      <c r="S45" s="426"/>
      <c r="T45" s="426"/>
      <c r="U45" s="415">
        <v>6035</v>
      </c>
      <c r="V45" s="429" t="str">
        <f>IF(OR(J45=""),"",VLOOKUP(U45&amp;TEXT(N45,"000000000000,0000000000"),tb_audit_process_item[[Key]:[vr_grade]],3,TRUE))</f>
        <v/>
      </c>
      <c r="W45" s="429"/>
      <c r="X45" s="444" t="s">
        <v>5280</v>
      </c>
    </row>
    <row r="46" spans="1:24" s="45" customFormat="1" ht="30" x14ac:dyDescent="0.25">
      <c r="A46" s="468" t="s">
        <v>41</v>
      </c>
      <c r="B46" s="468">
        <v>2016</v>
      </c>
      <c r="C46" s="124" t="s">
        <v>5994</v>
      </c>
      <c r="D46" s="567"/>
      <c r="E46" s="567"/>
      <c r="F46" s="567"/>
      <c r="G46" s="565"/>
      <c r="H46" s="560"/>
      <c r="I46" s="428">
        <v>4.5</v>
      </c>
      <c r="J46" s="428" t="str">
        <f>IF(OR(N46="",N46=0),"",VLOOKUP(U46&amp;TEXT(N46,"000000000000,0000000000"),tb_audit_process_item[[Key]:[vr_grade]],8,TRUE))</f>
        <v/>
      </c>
      <c r="K46" s="435" t="str">
        <f t="shared" si="0"/>
        <v/>
      </c>
      <c r="L46" s="535" t="s">
        <v>45</v>
      </c>
      <c r="M46" s="537"/>
      <c r="N46" s="544"/>
      <c r="O46" s="448" t="s">
        <v>5820</v>
      </c>
      <c r="P46" s="446"/>
      <c r="Q46" s="411" t="s">
        <v>6332</v>
      </c>
      <c r="R46" s="426"/>
      <c r="S46" s="426"/>
      <c r="T46" s="426"/>
      <c r="U46" s="415">
        <v>6039</v>
      </c>
      <c r="V46" s="429" t="str">
        <f>IF(OR(J46=""),"",VLOOKUP(U46&amp;TEXT(N46,"000000000000,0000000000"),tb_audit_process_item[[Key]:[vr_grade]],3,TRUE))</f>
        <v/>
      </c>
      <c r="W46" s="429"/>
      <c r="X46" s="444" t="s">
        <v>5281</v>
      </c>
    </row>
    <row r="47" spans="1:24" s="45" customFormat="1" ht="30" x14ac:dyDescent="0.25">
      <c r="A47" s="468" t="s">
        <v>41</v>
      </c>
      <c r="B47" s="468">
        <v>2016</v>
      </c>
      <c r="C47" s="124" t="s">
        <v>5994</v>
      </c>
      <c r="D47" s="567"/>
      <c r="E47" s="567"/>
      <c r="F47" s="567"/>
      <c r="G47" s="565"/>
      <c r="H47" s="560"/>
      <c r="I47" s="428">
        <v>4.5</v>
      </c>
      <c r="J47" s="428" t="str">
        <f>IF(OR(N47="",N47=0),"",VLOOKUP(U47&amp;TEXT(N47,"000000000000,0000000000"),tb_audit_process_item[[Key]:[vr_grade]],8,TRUE))</f>
        <v/>
      </c>
      <c r="K47" s="435" t="str">
        <f t="shared" si="0"/>
        <v/>
      </c>
      <c r="L47" s="535" t="s">
        <v>45</v>
      </c>
      <c r="M47" s="537"/>
      <c r="N47" s="544"/>
      <c r="O47" s="448" t="s">
        <v>5820</v>
      </c>
      <c r="P47" s="446"/>
      <c r="Q47" s="411" t="s">
        <v>6333</v>
      </c>
      <c r="R47" s="426"/>
      <c r="S47" s="426"/>
      <c r="T47" s="426"/>
      <c r="U47" s="415">
        <v>6043</v>
      </c>
      <c r="V47" s="429" t="str">
        <f>IF(OR(J47=""),"",VLOOKUP(U47&amp;TEXT(N47,"000000000000,0000000000"),tb_audit_process_item[[Key]:[vr_grade]],3,TRUE))</f>
        <v/>
      </c>
      <c r="W47" s="429"/>
      <c r="X47" s="444" t="s">
        <v>5282</v>
      </c>
    </row>
    <row r="48" spans="1:24" s="45" customFormat="1" ht="30" x14ac:dyDescent="0.25">
      <c r="A48" s="468" t="s">
        <v>41</v>
      </c>
      <c r="B48" s="468">
        <v>2016</v>
      </c>
      <c r="C48" s="124" t="s">
        <v>5994</v>
      </c>
      <c r="D48" s="567"/>
      <c r="E48" s="567"/>
      <c r="F48" s="567"/>
      <c r="G48" s="565"/>
      <c r="H48" s="560"/>
      <c r="I48" s="428">
        <v>4.5</v>
      </c>
      <c r="J48" s="428" t="str">
        <f>IF(OR(N48="",N48=0),"",VLOOKUP(U48&amp;TEXT(N48,"000000000000,0000000000"),tb_audit_process_item[[Key]:[vr_grade]],8,TRUE))</f>
        <v/>
      </c>
      <c r="K48" s="435" t="str">
        <f t="shared" si="0"/>
        <v/>
      </c>
      <c r="L48" s="535" t="s">
        <v>45</v>
      </c>
      <c r="M48" s="537"/>
      <c r="N48" s="544"/>
      <c r="O48" s="448" t="s">
        <v>5820</v>
      </c>
      <c r="P48" s="446"/>
      <c r="Q48" s="411" t="s">
        <v>6334</v>
      </c>
      <c r="R48" s="426"/>
      <c r="S48" s="426"/>
      <c r="T48" s="426"/>
      <c r="U48" s="415">
        <v>5931</v>
      </c>
      <c r="V48" s="429" t="str">
        <f>IF(OR(J48=""),"",VLOOKUP(U48&amp;TEXT(N48,"000000000000,0000000000"),tb_audit_process_item[[Key]:[vr_grade]],3,TRUE))</f>
        <v/>
      </c>
      <c r="W48" s="429"/>
      <c r="X48" s="444" t="s">
        <v>5283</v>
      </c>
    </row>
    <row r="49" spans="1:24" s="45" customFormat="1" ht="30" x14ac:dyDescent="0.25">
      <c r="A49" s="468" t="s">
        <v>41</v>
      </c>
      <c r="B49" s="468">
        <v>2016</v>
      </c>
      <c r="C49" s="124" t="s">
        <v>5994</v>
      </c>
      <c r="D49" s="567"/>
      <c r="E49" s="567"/>
      <c r="F49" s="567"/>
      <c r="G49" s="565"/>
      <c r="H49" s="560"/>
      <c r="I49" s="428">
        <v>4.5</v>
      </c>
      <c r="J49" s="428" t="str">
        <f>IF(OR(N49="",N49=0),"",VLOOKUP(U49&amp;TEXT(N49,"000000000000,0000000000"),tb_audit_process_item[[Key]:[vr_grade]],8,TRUE))</f>
        <v/>
      </c>
      <c r="K49" s="435" t="str">
        <f t="shared" si="0"/>
        <v/>
      </c>
      <c r="L49" s="535" t="s">
        <v>45</v>
      </c>
      <c r="M49" s="537"/>
      <c r="N49" s="544"/>
      <c r="O49" s="448" t="s">
        <v>5820</v>
      </c>
      <c r="P49" s="446"/>
      <c r="Q49" s="411" t="s">
        <v>6335</v>
      </c>
      <c r="R49" s="426"/>
      <c r="S49" s="426"/>
      <c r="T49" s="426"/>
      <c r="U49" s="415">
        <v>5935</v>
      </c>
      <c r="V49" s="429" t="str">
        <f>IF(OR(J49=""),"",VLOOKUP(U49&amp;TEXT(N49,"000000000000,0000000000"),tb_audit_process_item[[Key]:[vr_grade]],3,TRUE))</f>
        <v/>
      </c>
      <c r="W49" s="429"/>
      <c r="X49" s="444" t="s">
        <v>5270</v>
      </c>
    </row>
    <row r="50" spans="1:24" s="45" customFormat="1" ht="30.75" thickBot="1" x14ac:dyDescent="0.3">
      <c r="A50" s="111" t="s">
        <v>41</v>
      </c>
      <c r="B50" s="111">
        <v>2016</v>
      </c>
      <c r="C50" s="133" t="s">
        <v>5994</v>
      </c>
      <c r="D50" s="716"/>
      <c r="E50" s="716"/>
      <c r="F50" s="716"/>
      <c r="G50" s="720"/>
      <c r="H50" s="718"/>
      <c r="I50" s="456">
        <v>4.5</v>
      </c>
      <c r="J50" s="456">
        <v>5</v>
      </c>
      <c r="K50" s="457">
        <f t="shared" si="0"/>
        <v>22.5</v>
      </c>
      <c r="L50" s="541" t="s">
        <v>45</v>
      </c>
      <c r="M50" s="542"/>
      <c r="N50" s="543"/>
      <c r="O50" s="458"/>
      <c r="P50" s="459"/>
      <c r="Q50" s="460" t="s">
        <v>6336</v>
      </c>
      <c r="R50" s="465"/>
      <c r="S50" s="465"/>
      <c r="T50" s="465"/>
      <c r="U50" s="462">
        <v>5944</v>
      </c>
      <c r="V50" s="463">
        <f>IF(OR(J50=""),"",VLOOKUP(U50&amp;TEXT(N50,"000000000000,0000000000"),tb_audit_process_item[[Key]:[vr_grade]],3,TRUE))</f>
        <v>5944</v>
      </c>
      <c r="W50" s="463"/>
      <c r="X50" s="464" t="s">
        <v>48</v>
      </c>
    </row>
    <row r="51" spans="1:24" s="259" customFormat="1" ht="30.75" thickTop="1" x14ac:dyDescent="0.25">
      <c r="A51" s="108" t="s">
        <v>41</v>
      </c>
      <c r="B51" s="108">
        <v>2016</v>
      </c>
      <c r="C51" s="126" t="s">
        <v>7145</v>
      </c>
      <c r="D51" s="566" t="s">
        <v>42</v>
      </c>
      <c r="E51" s="566" t="s">
        <v>162</v>
      </c>
      <c r="F51" s="566" t="s">
        <v>5866</v>
      </c>
      <c r="G51" s="668" t="s">
        <v>7143</v>
      </c>
      <c r="H51" s="557" t="s">
        <v>45</v>
      </c>
      <c r="I51" s="424">
        <v>3.7</v>
      </c>
      <c r="J51" s="424">
        <v>2</v>
      </c>
      <c r="K51" s="443">
        <f t="shared" si="0"/>
        <v>7.4</v>
      </c>
      <c r="L51" s="534" t="s">
        <v>45</v>
      </c>
      <c r="M51" s="536"/>
      <c r="N51" s="540"/>
      <c r="O51" s="447"/>
      <c r="P51" s="449"/>
      <c r="Q51" s="410" t="s">
        <v>6337</v>
      </c>
      <c r="R51" s="422"/>
      <c r="S51" s="422"/>
      <c r="T51" s="422"/>
      <c r="U51" s="414">
        <v>5945</v>
      </c>
      <c r="V51" s="419">
        <f>IF(OR(J51=""),"",VLOOKUP(U51&amp;TEXT(N51,"000000000000,0000000000"),tb_audit_process_item[[Key]:[vr_grade]],3,TRUE))</f>
        <v>5945</v>
      </c>
      <c r="W51" s="419"/>
      <c r="X51" s="417" t="s">
        <v>164</v>
      </c>
    </row>
    <row r="52" spans="1:24" s="45" customFormat="1" ht="30" x14ac:dyDescent="0.25">
      <c r="A52" s="468" t="s">
        <v>41</v>
      </c>
      <c r="B52" s="468">
        <v>2016</v>
      </c>
      <c r="C52" s="124" t="s">
        <v>7145</v>
      </c>
      <c r="D52" s="567"/>
      <c r="E52" s="567"/>
      <c r="F52" s="567"/>
      <c r="G52" s="666"/>
      <c r="H52" s="560"/>
      <c r="I52" s="428">
        <v>3.7</v>
      </c>
      <c r="J52" s="428" t="str">
        <f>IF(OR(N52="",N52=0),"",VLOOKUP(U52&amp;TEXT(N52,"000000000000,0000000000"),tb_audit_process_item[[Key]:[vr_grade]],8,TRUE))</f>
        <v/>
      </c>
      <c r="K52" s="435" t="str">
        <f t="shared" si="0"/>
        <v/>
      </c>
      <c r="L52" s="535" t="s">
        <v>45</v>
      </c>
      <c r="M52" s="537"/>
      <c r="N52" s="544"/>
      <c r="O52" s="448" t="s">
        <v>5820</v>
      </c>
      <c r="P52" s="446"/>
      <c r="Q52" s="411" t="s">
        <v>6338</v>
      </c>
      <c r="R52" s="426"/>
      <c r="S52" s="426"/>
      <c r="T52" s="426"/>
      <c r="U52" s="415">
        <v>5946</v>
      </c>
      <c r="V52" s="429" t="str">
        <f>IF(OR(J52=""),"",VLOOKUP(U52&amp;TEXT(N52,"000000000000,0000000000"),tb_audit_process_item[[Key]:[vr_grade]],3,TRUE))</f>
        <v/>
      </c>
      <c r="W52" s="429"/>
      <c r="X52" s="444" t="s">
        <v>5838</v>
      </c>
    </row>
    <row r="53" spans="1:24" s="45" customFormat="1" x14ac:dyDescent="0.25">
      <c r="A53" s="468" t="s">
        <v>41</v>
      </c>
      <c r="B53" s="468">
        <v>2016</v>
      </c>
      <c r="C53" s="124" t="s">
        <v>7145</v>
      </c>
      <c r="D53" s="567"/>
      <c r="E53" s="567"/>
      <c r="F53" s="567"/>
      <c r="G53" s="666"/>
      <c r="H53" s="560"/>
      <c r="I53" s="428">
        <v>3.7</v>
      </c>
      <c r="J53" s="428">
        <v>5</v>
      </c>
      <c r="K53" s="435">
        <f t="shared" si="0"/>
        <v>18.5</v>
      </c>
      <c r="L53" s="535" t="s">
        <v>45</v>
      </c>
      <c r="M53" s="537"/>
      <c r="N53" s="539"/>
      <c r="O53" s="448"/>
      <c r="P53" s="446"/>
      <c r="Q53" s="411" t="s">
        <v>6339</v>
      </c>
      <c r="R53" s="426"/>
      <c r="S53" s="426"/>
      <c r="T53" s="426"/>
      <c r="U53" s="415">
        <v>5947</v>
      </c>
      <c r="V53" s="429">
        <f>IF(OR(J53=""),"",VLOOKUP(U53&amp;TEXT(N53,"000000000000,0000000000"),tb_audit_process_item[[Key]:[vr_grade]],3,TRUE))</f>
        <v>5947</v>
      </c>
      <c r="W53" s="429"/>
      <c r="X53" s="444" t="s">
        <v>166</v>
      </c>
    </row>
    <row r="54" spans="1:24" s="45" customFormat="1" ht="30" x14ac:dyDescent="0.25">
      <c r="A54" s="468" t="s">
        <v>41</v>
      </c>
      <c r="B54" s="468">
        <v>2016</v>
      </c>
      <c r="C54" s="124" t="s">
        <v>7145</v>
      </c>
      <c r="D54" s="567"/>
      <c r="E54" s="567"/>
      <c r="F54" s="567"/>
      <c r="G54" s="666"/>
      <c r="H54" s="560"/>
      <c r="I54" s="428">
        <v>3.7</v>
      </c>
      <c r="J54" s="428" t="str">
        <f>IF(OR(N54="",N54=0),"",VLOOKUP(U54&amp;TEXT(N54,"000000000000,0000000000"),tb_audit_process_item[[Key]:[vr_grade]],8,TRUE))</f>
        <v/>
      </c>
      <c r="K54" s="435" t="str">
        <f t="shared" si="0"/>
        <v/>
      </c>
      <c r="L54" s="535" t="s">
        <v>45</v>
      </c>
      <c r="M54" s="537"/>
      <c r="N54" s="544"/>
      <c r="O54" s="448" t="s">
        <v>5820</v>
      </c>
      <c r="P54" s="446"/>
      <c r="Q54" s="411" t="s">
        <v>6340</v>
      </c>
      <c r="R54" s="426"/>
      <c r="S54" s="426"/>
      <c r="T54" s="426"/>
      <c r="U54" s="415">
        <v>5949</v>
      </c>
      <c r="V54" s="429" t="str">
        <f>IF(OR(J54=""),"",VLOOKUP(U54&amp;TEXT(N54,"000000000000,0000000000"),tb_audit_process_item[[Key]:[vr_grade]],3,TRUE))</f>
        <v/>
      </c>
      <c r="W54" s="429"/>
      <c r="X54" s="438" t="s">
        <v>7348</v>
      </c>
    </row>
    <row r="55" spans="1:24" s="45" customFormat="1" x14ac:dyDescent="0.25">
      <c r="A55" s="468" t="s">
        <v>41</v>
      </c>
      <c r="B55" s="468">
        <v>2016</v>
      </c>
      <c r="C55" s="124" t="s">
        <v>7145</v>
      </c>
      <c r="D55" s="567"/>
      <c r="E55" s="567"/>
      <c r="F55" s="567"/>
      <c r="G55" s="666"/>
      <c r="H55" s="560"/>
      <c r="I55" s="428">
        <v>3.7</v>
      </c>
      <c r="J55" s="428">
        <v>5</v>
      </c>
      <c r="K55" s="435">
        <f t="shared" si="0"/>
        <v>18.5</v>
      </c>
      <c r="L55" s="535" t="s">
        <v>45</v>
      </c>
      <c r="M55" s="537"/>
      <c r="N55" s="539"/>
      <c r="O55" s="448"/>
      <c r="P55" s="446"/>
      <c r="Q55" s="411" t="s">
        <v>6341</v>
      </c>
      <c r="R55" s="426"/>
      <c r="S55" s="426"/>
      <c r="T55" s="426"/>
      <c r="U55" s="415">
        <v>5958</v>
      </c>
      <c r="V55" s="429">
        <f>IF(OR(J55=""),"",VLOOKUP(U55&amp;TEXT(N55,"000000000000,0000000000"),tb_audit_process_item[[Key]:[vr_grade]],3,TRUE))</f>
        <v>5958</v>
      </c>
      <c r="W55" s="429"/>
      <c r="X55" s="444" t="s">
        <v>176</v>
      </c>
    </row>
    <row r="56" spans="1:24" s="45" customFormat="1" ht="30.75" thickBot="1" x14ac:dyDescent="0.3">
      <c r="A56" s="111" t="s">
        <v>41</v>
      </c>
      <c r="B56" s="111">
        <v>2016</v>
      </c>
      <c r="C56" s="133" t="s">
        <v>7145</v>
      </c>
      <c r="D56" s="716"/>
      <c r="E56" s="716"/>
      <c r="F56" s="716"/>
      <c r="G56" s="717"/>
      <c r="H56" s="718"/>
      <c r="I56" s="456">
        <v>3.7</v>
      </c>
      <c r="J56" s="456">
        <v>5</v>
      </c>
      <c r="K56" s="457">
        <f t="shared" si="0"/>
        <v>18.5</v>
      </c>
      <c r="L56" s="541" t="s">
        <v>45</v>
      </c>
      <c r="M56" s="542"/>
      <c r="N56" s="543"/>
      <c r="O56" s="458"/>
      <c r="P56" s="459"/>
      <c r="Q56" s="460" t="s">
        <v>6973</v>
      </c>
      <c r="R56" s="465"/>
      <c r="S56" s="465"/>
      <c r="T56" s="465"/>
      <c r="U56" s="462">
        <v>5959</v>
      </c>
      <c r="V56" s="463">
        <f>IF(OR(J56=""),"",VLOOKUP(U56&amp;TEXT(N56,"000000000000,0000000000"),tb_audit_process_item[[Key]:[vr_grade]],3,TRUE))</f>
        <v>5959</v>
      </c>
      <c r="W56" s="463"/>
      <c r="X56" s="464" t="s">
        <v>48</v>
      </c>
    </row>
    <row r="57" spans="1:24" s="259" customFormat="1" ht="121.5" customHeight="1" thickTop="1" x14ac:dyDescent="0.25">
      <c r="A57" s="108" t="s">
        <v>41</v>
      </c>
      <c r="B57" s="108">
        <v>2016</v>
      </c>
      <c r="C57" s="126" t="s">
        <v>7202</v>
      </c>
      <c r="D57" s="566" t="s">
        <v>42</v>
      </c>
      <c r="E57" s="566" t="s">
        <v>6977</v>
      </c>
      <c r="F57" s="566"/>
      <c r="G57" s="439" t="s">
        <v>6978</v>
      </c>
      <c r="H57" s="404" t="s">
        <v>45</v>
      </c>
      <c r="I57" s="424">
        <v>3.7</v>
      </c>
      <c r="J57" s="424">
        <v>1.5</v>
      </c>
      <c r="K57" s="443">
        <f t="shared" si="0"/>
        <v>5.5500000000000007</v>
      </c>
      <c r="L57" s="534" t="s">
        <v>45</v>
      </c>
      <c r="M57" s="536"/>
      <c r="N57" s="540"/>
      <c r="O57" s="447"/>
      <c r="P57" s="449"/>
      <c r="Q57" s="410" t="s">
        <v>6980</v>
      </c>
      <c r="R57" s="422"/>
      <c r="S57" s="422"/>
      <c r="T57" s="422"/>
      <c r="U57" s="414">
        <v>6119</v>
      </c>
      <c r="V57" s="419">
        <f>IF(OR(J57=""),"",VLOOKUP(U57&amp;TEXT(N57,"000000000000,0000000000"),tb_audit_process_item[[Key]:[vr_grade]],3,TRUE))</f>
        <v>6119</v>
      </c>
      <c r="W57" s="419"/>
      <c r="X57" s="417" t="s">
        <v>7349</v>
      </c>
    </row>
    <row r="58" spans="1:24" s="45" customFormat="1" ht="15" customHeight="1" x14ac:dyDescent="0.25">
      <c r="A58" s="468" t="s">
        <v>41</v>
      </c>
      <c r="B58" s="468">
        <v>2016</v>
      </c>
      <c r="C58" s="124" t="s">
        <v>7202</v>
      </c>
      <c r="D58" s="567"/>
      <c r="E58" s="567" t="s">
        <v>5865</v>
      </c>
      <c r="F58" s="567"/>
      <c r="G58" s="666" t="s">
        <v>7200</v>
      </c>
      <c r="H58" s="406" t="s">
        <v>45</v>
      </c>
      <c r="I58" s="428">
        <v>3.7</v>
      </c>
      <c r="J58" s="428">
        <v>1.5</v>
      </c>
      <c r="K58" s="435">
        <f t="shared" si="0"/>
        <v>5.5500000000000007</v>
      </c>
      <c r="L58" s="535" t="s">
        <v>45</v>
      </c>
      <c r="M58" s="537"/>
      <c r="N58" s="539"/>
      <c r="O58" s="448"/>
      <c r="P58" s="446"/>
      <c r="Q58" s="411" t="s">
        <v>7141</v>
      </c>
      <c r="R58" s="426"/>
      <c r="S58" s="426"/>
      <c r="T58" s="426"/>
      <c r="U58" s="415">
        <v>6216</v>
      </c>
      <c r="V58" s="429">
        <f>IF(OR(J58=""),"",VLOOKUP(U58&amp;TEXT(N58,"000000000000,0000000000"),tb_audit_process_item[[Key]:[vr_grade]],3,TRUE))</f>
        <v>6216</v>
      </c>
      <c r="W58" s="429"/>
      <c r="X58" s="374" t="s">
        <v>7140</v>
      </c>
    </row>
    <row r="59" spans="1:24" s="45" customFormat="1" ht="15" customHeight="1" x14ac:dyDescent="0.25">
      <c r="A59" s="468" t="s">
        <v>41</v>
      </c>
      <c r="B59" s="468">
        <v>2016</v>
      </c>
      <c r="C59" s="124" t="s">
        <v>7202</v>
      </c>
      <c r="D59" s="567"/>
      <c r="E59" s="567"/>
      <c r="F59" s="567"/>
      <c r="G59" s="666"/>
      <c r="H59" s="406" t="s">
        <v>45</v>
      </c>
      <c r="I59" s="428">
        <v>3.7</v>
      </c>
      <c r="J59" s="428">
        <v>1.25</v>
      </c>
      <c r="K59" s="435">
        <f t="shared" si="0"/>
        <v>4.625</v>
      </c>
      <c r="L59" s="535" t="s">
        <v>45</v>
      </c>
      <c r="M59" s="537"/>
      <c r="N59" s="539"/>
      <c r="O59" s="448"/>
      <c r="P59" s="446"/>
      <c r="Q59" s="411" t="s">
        <v>7142</v>
      </c>
      <c r="R59" s="426"/>
      <c r="S59" s="426"/>
      <c r="T59" s="426"/>
      <c r="U59" s="415">
        <v>6302</v>
      </c>
      <c r="V59" s="429">
        <f>IF(OR(J59=""),"",VLOOKUP(U59&amp;TEXT(N59,"000000000000,0000000000"),tb_audit_process_item[[Key]:[vr_grade]],3,TRUE))</f>
        <v>6302</v>
      </c>
      <c r="W59" s="429"/>
      <c r="X59" s="391" t="s">
        <v>7350</v>
      </c>
    </row>
    <row r="60" spans="1:24" s="45" customFormat="1" ht="15" customHeight="1" x14ac:dyDescent="0.25">
      <c r="A60" s="468" t="s">
        <v>41</v>
      </c>
      <c r="B60" s="468">
        <v>2016</v>
      </c>
      <c r="C60" s="124" t="s">
        <v>7202</v>
      </c>
      <c r="D60" s="567"/>
      <c r="E60" s="567"/>
      <c r="F60" s="567"/>
      <c r="G60" s="666"/>
      <c r="H60" s="406" t="s">
        <v>45</v>
      </c>
      <c r="I60" s="428">
        <v>3.7</v>
      </c>
      <c r="J60" s="428">
        <v>1.25</v>
      </c>
      <c r="K60" s="435">
        <f t="shared" si="0"/>
        <v>4.625</v>
      </c>
      <c r="L60" s="535" t="s">
        <v>45</v>
      </c>
      <c r="M60" s="537"/>
      <c r="N60" s="539"/>
      <c r="O60" s="448"/>
      <c r="P60" s="446"/>
      <c r="Q60" s="411" t="s">
        <v>7315</v>
      </c>
      <c r="R60" s="426"/>
      <c r="S60" s="426"/>
      <c r="T60" s="426"/>
      <c r="U60" s="415">
        <v>6303</v>
      </c>
      <c r="V60" s="429">
        <f>IF(OR(J60=""),"",VLOOKUP(U60&amp;TEXT(N60,"000000000000,0000000000"),tb_audit_process_item[[Key]:[vr_grade]],3,TRUE))</f>
        <v>6303</v>
      </c>
      <c r="W60" s="429"/>
      <c r="X60" s="391" t="s">
        <v>7214</v>
      </c>
    </row>
    <row r="61" spans="1:24" s="45" customFormat="1" ht="30" x14ac:dyDescent="0.25">
      <c r="A61" s="468" t="s">
        <v>41</v>
      </c>
      <c r="B61" s="468">
        <v>2016</v>
      </c>
      <c r="C61" s="124" t="s">
        <v>7202</v>
      </c>
      <c r="D61" s="567"/>
      <c r="E61" s="567"/>
      <c r="F61" s="567"/>
      <c r="G61" s="666"/>
      <c r="H61" s="406" t="s">
        <v>45</v>
      </c>
      <c r="I61" s="428">
        <v>3.7</v>
      </c>
      <c r="J61" s="428" t="str">
        <f>IF(OR(N61="",N61=0),"",VLOOKUP(U61&amp;TEXT(N61,"000000000000,0000000000"),tb_audit_process_item[[Key]:[vr_grade]],8,TRUE))</f>
        <v/>
      </c>
      <c r="K61" s="435" t="str">
        <f t="shared" si="0"/>
        <v/>
      </c>
      <c r="L61" s="535" t="s">
        <v>45</v>
      </c>
      <c r="M61" s="537"/>
      <c r="N61" s="544"/>
      <c r="O61" s="448" t="s">
        <v>5820</v>
      </c>
      <c r="P61" s="446"/>
      <c r="Q61" s="411" t="s">
        <v>7316</v>
      </c>
      <c r="R61" s="426"/>
      <c r="S61" s="426"/>
      <c r="T61" s="426"/>
      <c r="U61" s="415">
        <v>6304</v>
      </c>
      <c r="V61" s="429" t="str">
        <f>IF(OR(J61=""),"",VLOOKUP(U61&amp;TEXT(N61,"000000000000,0000000000"),tb_audit_process_item[[Key]:[vr_grade]],3,TRUE))</f>
        <v/>
      </c>
      <c r="W61" s="429"/>
      <c r="X61" s="444" t="s">
        <v>7177</v>
      </c>
    </row>
    <row r="62" spans="1:24" s="45" customFormat="1" ht="30" x14ac:dyDescent="0.25">
      <c r="A62" s="468" t="s">
        <v>41</v>
      </c>
      <c r="B62" s="468">
        <v>2016</v>
      </c>
      <c r="C62" s="124" t="s">
        <v>7202</v>
      </c>
      <c r="D62" s="567"/>
      <c r="E62" s="567"/>
      <c r="F62" s="567"/>
      <c r="G62" s="666"/>
      <c r="H62" s="406" t="s">
        <v>45</v>
      </c>
      <c r="I62" s="428">
        <v>3.7</v>
      </c>
      <c r="J62" s="428" t="str">
        <f>IF(OR(N62="",N62=0),"",VLOOKUP(U62&amp;TEXT(N62,"000000000000,0000000000"),tb_audit_process_item[[Key]:[vr_grade]],8,TRUE))</f>
        <v/>
      </c>
      <c r="K62" s="435" t="str">
        <f t="shared" si="0"/>
        <v/>
      </c>
      <c r="L62" s="535" t="s">
        <v>45</v>
      </c>
      <c r="M62" s="537"/>
      <c r="N62" s="544"/>
      <c r="O62" s="448" t="s">
        <v>5820</v>
      </c>
      <c r="P62" s="446"/>
      <c r="Q62" s="411" t="s">
        <v>7317</v>
      </c>
      <c r="R62" s="426"/>
      <c r="S62" s="426"/>
      <c r="T62" s="426"/>
      <c r="U62" s="415">
        <v>6312</v>
      </c>
      <c r="V62" s="429" t="str">
        <f>IF(OR(J62=""),"",VLOOKUP(U62&amp;TEXT(N62,"000000000000,0000000000"),tb_audit_process_item[[Key]:[vr_grade]],3,TRUE))</f>
        <v/>
      </c>
      <c r="W62" s="429"/>
      <c r="X62" s="444" t="s">
        <v>7178</v>
      </c>
    </row>
    <row r="63" spans="1:24" s="45" customFormat="1" ht="30.75" thickBot="1" x14ac:dyDescent="0.3">
      <c r="A63" s="111" t="s">
        <v>41</v>
      </c>
      <c r="B63" s="111">
        <v>2016</v>
      </c>
      <c r="C63" s="133" t="s">
        <v>7202</v>
      </c>
      <c r="D63" s="716"/>
      <c r="E63" s="716"/>
      <c r="F63" s="716"/>
      <c r="G63" s="717"/>
      <c r="H63" s="453" t="s">
        <v>45</v>
      </c>
      <c r="I63" s="456">
        <v>3.7</v>
      </c>
      <c r="J63" s="456" t="str">
        <f>IF(OR(N63="",N63=0),"",VLOOKUP(U63&amp;TEXT(N63,"000000000000,0000000000"),tb_audit_process_item[[Key]:[vr_grade]],8,TRUE))</f>
        <v/>
      </c>
      <c r="K63" s="457" t="str">
        <f>IFERROR(I63*J63,"")</f>
        <v/>
      </c>
      <c r="L63" s="541" t="s">
        <v>45</v>
      </c>
      <c r="M63" s="542"/>
      <c r="N63" s="75"/>
      <c r="O63" s="458" t="s">
        <v>5820</v>
      </c>
      <c r="P63" s="459"/>
      <c r="Q63" s="460" t="s">
        <v>7318</v>
      </c>
      <c r="R63" s="465"/>
      <c r="S63" s="465"/>
      <c r="T63" s="465"/>
      <c r="U63" s="462">
        <v>6291</v>
      </c>
      <c r="V63" s="463" t="str">
        <f>IF(OR(J63=""),"",VLOOKUP(U63&amp;TEXT(N63,"000000000000,0000000000"),tb_audit_process_item[[Key]:[vr_grade]],3,TRUE))</f>
        <v/>
      </c>
      <c r="W63" s="463"/>
      <c r="X63" s="464" t="s">
        <v>7201</v>
      </c>
    </row>
    <row r="64" spans="1:24" s="259" customFormat="1" ht="31.5" thickTop="1" thickBot="1" x14ac:dyDescent="0.3">
      <c r="A64" s="114" t="s">
        <v>41</v>
      </c>
      <c r="B64" s="114">
        <v>2016</v>
      </c>
      <c r="C64" s="134" t="s">
        <v>6246</v>
      </c>
      <c r="D64" s="386" t="s">
        <v>42</v>
      </c>
      <c r="E64" s="386" t="s">
        <v>6244</v>
      </c>
      <c r="F64" s="386" t="s">
        <v>5868</v>
      </c>
      <c r="G64" s="64" t="s">
        <v>6245</v>
      </c>
      <c r="H64" s="388" t="s">
        <v>45</v>
      </c>
      <c r="I64" s="66">
        <v>2.6</v>
      </c>
      <c r="J64" s="66">
        <v>2</v>
      </c>
      <c r="K64" s="116">
        <f t="shared" si="0"/>
        <v>5.2</v>
      </c>
      <c r="L64" s="117" t="s">
        <v>45</v>
      </c>
      <c r="M64" s="67"/>
      <c r="N64" s="68"/>
      <c r="O64" s="118"/>
      <c r="P64" s="135"/>
      <c r="Q64" s="390" t="s">
        <v>7319</v>
      </c>
      <c r="R64" s="69"/>
      <c r="S64" s="69"/>
      <c r="T64" s="69"/>
      <c r="U64" s="100">
        <v>6081</v>
      </c>
      <c r="V64" s="101">
        <f>IF(OR(J64=""),"",VLOOKUP(U64&amp;TEXT(N64,"000000000000,0000000000"),tb_audit_process_item[[Key]:[vr_grade]],3,TRUE))</f>
        <v>6081</v>
      </c>
      <c r="W64" s="101"/>
      <c r="X64" s="102" t="s">
        <v>7216</v>
      </c>
    </row>
    <row r="65" spans="1:24" s="259" customFormat="1" ht="300.75" thickTop="1" x14ac:dyDescent="0.25">
      <c r="A65" s="108" t="s">
        <v>177</v>
      </c>
      <c r="B65" s="108">
        <v>2016</v>
      </c>
      <c r="C65" s="126" t="s">
        <v>5952</v>
      </c>
      <c r="D65" s="555" t="s">
        <v>178</v>
      </c>
      <c r="E65" s="403" t="s">
        <v>5840</v>
      </c>
      <c r="F65" s="403" t="s">
        <v>5841</v>
      </c>
      <c r="G65" s="408" t="s">
        <v>5953</v>
      </c>
      <c r="H65" s="404" t="s">
        <v>45</v>
      </c>
      <c r="I65" s="424">
        <v>4</v>
      </c>
      <c r="J65" s="424">
        <v>4.8</v>
      </c>
      <c r="K65" s="443">
        <f t="shared" si="0"/>
        <v>19.2</v>
      </c>
      <c r="L65" s="534" t="s">
        <v>45</v>
      </c>
      <c r="M65" s="536"/>
      <c r="N65" s="540"/>
      <c r="O65" s="447"/>
      <c r="P65" s="449"/>
      <c r="Q65" s="410" t="s">
        <v>6342</v>
      </c>
      <c r="R65" s="422"/>
      <c r="S65" s="422"/>
      <c r="T65" s="422"/>
      <c r="U65" s="414">
        <v>4152</v>
      </c>
      <c r="V65" s="419">
        <f>IF(OR(J65=""),"",VLOOKUP(U65&amp;TEXT(N65,"000000000000,0000000000"),tb_audit_process_item[[Key]:[vr_grade]],3,TRUE))</f>
        <v>4152</v>
      </c>
      <c r="W65" s="419"/>
      <c r="X65" s="417" t="s">
        <v>181</v>
      </c>
    </row>
    <row r="66" spans="1:24" s="45" customFormat="1" ht="150" x14ac:dyDescent="0.25">
      <c r="A66" s="468" t="s">
        <v>177</v>
      </c>
      <c r="B66" s="468">
        <v>2016</v>
      </c>
      <c r="C66" s="124" t="s">
        <v>3107</v>
      </c>
      <c r="D66" s="559"/>
      <c r="E66" s="559" t="s">
        <v>182</v>
      </c>
      <c r="F66" s="559"/>
      <c r="G66" s="445" t="s">
        <v>183</v>
      </c>
      <c r="H66" s="406" t="s">
        <v>184</v>
      </c>
      <c r="I66" s="591">
        <v>4</v>
      </c>
      <c r="J66" s="591">
        <v>3.7</v>
      </c>
      <c r="K66" s="629">
        <f t="shared" si="0"/>
        <v>14.8</v>
      </c>
      <c r="L66" s="575" t="s">
        <v>45</v>
      </c>
      <c r="M66" s="577"/>
      <c r="N66" s="616"/>
      <c r="O66" s="690"/>
      <c r="P66" s="687"/>
      <c r="Q66" s="589" t="s">
        <v>6343</v>
      </c>
      <c r="R66" s="587"/>
      <c r="S66" s="587"/>
      <c r="T66" s="587"/>
      <c r="U66" s="572">
        <v>4153</v>
      </c>
      <c r="V66" s="592">
        <f>IF(OR(J66=""),"",VLOOKUP(U66&amp;TEXT(N66,"000000000000,0000000000"),tb_audit_process_item[[Key]:[vr_grade]],3,TRUE))</f>
        <v>4153</v>
      </c>
      <c r="W66" s="429"/>
      <c r="X66" s="685" t="s">
        <v>185</v>
      </c>
    </row>
    <row r="67" spans="1:24" s="45" customFormat="1" ht="75" x14ac:dyDescent="0.25">
      <c r="A67" s="468" t="s">
        <v>177</v>
      </c>
      <c r="B67" s="468">
        <v>2016</v>
      </c>
      <c r="C67" s="124" t="s">
        <v>3107</v>
      </c>
      <c r="D67" s="559"/>
      <c r="E67" s="559" t="s">
        <v>186</v>
      </c>
      <c r="F67" s="559"/>
      <c r="G67" s="445" t="s">
        <v>187</v>
      </c>
      <c r="H67" s="406" t="s">
        <v>45</v>
      </c>
      <c r="I67" s="591"/>
      <c r="J67" s="591"/>
      <c r="K67" s="629"/>
      <c r="L67" s="575"/>
      <c r="M67" s="577"/>
      <c r="N67" s="616"/>
      <c r="O67" s="690"/>
      <c r="P67" s="687"/>
      <c r="Q67" s="589"/>
      <c r="R67" s="587"/>
      <c r="S67" s="587"/>
      <c r="T67" s="587"/>
      <c r="U67" s="572"/>
      <c r="V67" s="592" t="str">
        <f>IF(OR(J67=""),"",VLOOKUP(U67&amp;TEXT(N67,"000000000000,0000000000"),tb_audit_process_item[[Key]:[vr_grade]],3,TRUE))</f>
        <v/>
      </c>
      <c r="W67" s="429"/>
      <c r="X67" s="685"/>
    </row>
    <row r="68" spans="1:24" s="45" customFormat="1" ht="180" x14ac:dyDescent="0.25">
      <c r="A68" s="468" t="s">
        <v>177</v>
      </c>
      <c r="B68" s="468">
        <v>2016</v>
      </c>
      <c r="C68" s="124" t="s">
        <v>3107</v>
      </c>
      <c r="D68" s="559"/>
      <c r="E68" s="559" t="s">
        <v>188</v>
      </c>
      <c r="F68" s="559"/>
      <c r="G68" s="445" t="s">
        <v>189</v>
      </c>
      <c r="H68" s="406" t="s">
        <v>45</v>
      </c>
      <c r="I68" s="428">
        <v>4</v>
      </c>
      <c r="J68" s="428">
        <v>3.7</v>
      </c>
      <c r="K68" s="435">
        <f t="shared" ref="K68:K92" si="1">IFERROR(I68*J68,"")</f>
        <v>14.8</v>
      </c>
      <c r="L68" s="535" t="s">
        <v>45</v>
      </c>
      <c r="M68" s="537"/>
      <c r="N68" s="539"/>
      <c r="O68" s="448"/>
      <c r="P68" s="446"/>
      <c r="Q68" s="411" t="s">
        <v>6344</v>
      </c>
      <c r="R68" s="413"/>
      <c r="S68" s="413"/>
      <c r="T68" s="413"/>
      <c r="U68" s="415">
        <v>4154</v>
      </c>
      <c r="V68" s="429">
        <f>IF(OR(J68=""),"",VLOOKUP(U68&amp;TEXT(N68,"000000000000,0000000000"),tb_audit_process_item[[Key]:[vr_grade]],3,TRUE))</f>
        <v>4154</v>
      </c>
      <c r="W68" s="429"/>
      <c r="X68" s="444" t="s">
        <v>190</v>
      </c>
    </row>
    <row r="69" spans="1:24" s="45" customFormat="1" ht="60.75" thickBot="1" x14ac:dyDescent="0.3">
      <c r="A69" s="111" t="s">
        <v>177</v>
      </c>
      <c r="B69" s="111">
        <v>2016</v>
      </c>
      <c r="C69" s="133" t="s">
        <v>3107</v>
      </c>
      <c r="D69" s="573"/>
      <c r="E69" s="715" t="s">
        <v>191</v>
      </c>
      <c r="F69" s="715"/>
      <c r="G69" s="70" t="s">
        <v>192</v>
      </c>
      <c r="H69" s="453" t="s">
        <v>45</v>
      </c>
      <c r="I69" s="456">
        <v>4</v>
      </c>
      <c r="J69" s="456">
        <v>1.25</v>
      </c>
      <c r="K69" s="457">
        <f t="shared" si="1"/>
        <v>5</v>
      </c>
      <c r="L69" s="541" t="s">
        <v>45</v>
      </c>
      <c r="M69" s="542"/>
      <c r="N69" s="543"/>
      <c r="O69" s="458"/>
      <c r="P69" s="459"/>
      <c r="Q69" s="460" t="s">
        <v>6345</v>
      </c>
      <c r="R69" s="465"/>
      <c r="S69" s="465"/>
      <c r="T69" s="465"/>
      <c r="U69" s="462">
        <v>4155</v>
      </c>
      <c r="V69" s="463">
        <f>IF(OR(J69=""),"",VLOOKUP(U69&amp;TEXT(N69,"000000000000,0000000000"),tb_audit_process_item[[Key]:[vr_grade]],3,TRUE))</f>
        <v>4155</v>
      </c>
      <c r="W69" s="463"/>
      <c r="X69" s="136" t="s">
        <v>193</v>
      </c>
    </row>
    <row r="70" spans="1:24" s="259" customFormat="1" ht="30.75" thickTop="1" x14ac:dyDescent="0.25">
      <c r="A70" s="108" t="s">
        <v>177</v>
      </c>
      <c r="B70" s="108">
        <v>2016</v>
      </c>
      <c r="C70" s="126" t="s">
        <v>5955</v>
      </c>
      <c r="D70" s="555" t="s">
        <v>178</v>
      </c>
      <c r="E70" s="555" t="s">
        <v>194</v>
      </c>
      <c r="F70" s="555" t="s">
        <v>5843</v>
      </c>
      <c r="G70" s="561" t="s">
        <v>5961</v>
      </c>
      <c r="H70" s="557" t="s">
        <v>45</v>
      </c>
      <c r="I70" s="424">
        <v>2.6</v>
      </c>
      <c r="J70" s="424">
        <v>4</v>
      </c>
      <c r="K70" s="443">
        <f t="shared" si="1"/>
        <v>10.4</v>
      </c>
      <c r="L70" s="534" t="s">
        <v>45</v>
      </c>
      <c r="M70" s="536"/>
      <c r="N70" s="540"/>
      <c r="O70" s="447"/>
      <c r="P70" s="449"/>
      <c r="Q70" s="410" t="s">
        <v>6346</v>
      </c>
      <c r="R70" s="422"/>
      <c r="S70" s="422"/>
      <c r="T70" s="422"/>
      <c r="U70" s="414">
        <v>4156</v>
      </c>
      <c r="V70" s="419">
        <f>IF(OR(J70=""),"",VLOOKUP(U70&amp;TEXT(N70,"000000000000,0000000000"),tb_audit_process_item[[Key]:[vr_grade]],3,TRUE))</f>
        <v>4156</v>
      </c>
      <c r="W70" s="419"/>
      <c r="X70" s="417" t="s">
        <v>196</v>
      </c>
    </row>
    <row r="71" spans="1:24" s="45" customFormat="1" ht="30" x14ac:dyDescent="0.25">
      <c r="A71" s="468" t="s">
        <v>177</v>
      </c>
      <c r="B71" s="468">
        <v>2016</v>
      </c>
      <c r="C71" s="124" t="s">
        <v>5955</v>
      </c>
      <c r="D71" s="559"/>
      <c r="E71" s="559"/>
      <c r="F71" s="559"/>
      <c r="G71" s="565"/>
      <c r="H71" s="560"/>
      <c r="I71" s="428">
        <v>2.6</v>
      </c>
      <c r="J71" s="428" t="str">
        <f>IF(OR(N71="",N71=0),"",VLOOKUP(U71&amp;TEXT(N71,"000000000000,0000000000"),tb_audit_process_item[[Key]:[vr_grade]],8,TRUE))</f>
        <v/>
      </c>
      <c r="K71" s="435" t="str">
        <f t="shared" si="1"/>
        <v/>
      </c>
      <c r="L71" s="535" t="s">
        <v>45</v>
      </c>
      <c r="M71" s="537"/>
      <c r="N71" s="544"/>
      <c r="O71" s="448" t="s">
        <v>5820</v>
      </c>
      <c r="P71" s="446"/>
      <c r="Q71" s="411" t="s">
        <v>6347</v>
      </c>
      <c r="R71" s="413"/>
      <c r="S71" s="413"/>
      <c r="T71" s="413"/>
      <c r="U71" s="415">
        <v>4157</v>
      </c>
      <c r="V71" s="429" t="str">
        <f>IF(OR(J71=""),"",VLOOKUP(U71&amp;TEXT(N71,"000000000000,0000000000"),tb_audit_process_item[[Key]:[vr_grade]],3,TRUE))</f>
        <v/>
      </c>
      <c r="W71" s="429"/>
      <c r="X71" s="444" t="s">
        <v>5347</v>
      </c>
    </row>
    <row r="72" spans="1:24" s="45" customFormat="1" ht="30.75" thickBot="1" x14ac:dyDescent="0.3">
      <c r="A72" s="111" t="s">
        <v>177</v>
      </c>
      <c r="B72" s="111">
        <v>2016</v>
      </c>
      <c r="C72" s="133" t="s">
        <v>5955</v>
      </c>
      <c r="D72" s="573"/>
      <c r="E72" s="573"/>
      <c r="F72" s="573"/>
      <c r="G72" s="720"/>
      <c r="H72" s="718"/>
      <c r="I72" s="456">
        <v>2.6</v>
      </c>
      <c r="J72" s="456">
        <v>5</v>
      </c>
      <c r="K72" s="457">
        <f t="shared" si="1"/>
        <v>13</v>
      </c>
      <c r="L72" s="541" t="s">
        <v>45</v>
      </c>
      <c r="M72" s="542"/>
      <c r="N72" s="543"/>
      <c r="O72" s="458"/>
      <c r="P72" s="459"/>
      <c r="Q72" s="460" t="s">
        <v>6348</v>
      </c>
      <c r="R72" s="461"/>
      <c r="S72" s="461"/>
      <c r="T72" s="461"/>
      <c r="U72" s="462">
        <v>4205</v>
      </c>
      <c r="V72" s="463">
        <f>IF(OR(J72=""),"",VLOOKUP(U72&amp;TEXT(N72,"000000000000,0000000000"),tb_audit_process_item[[Key]:[vr_grade]],3,TRUE))</f>
        <v>4205</v>
      </c>
      <c r="W72" s="463"/>
      <c r="X72" s="464" t="s">
        <v>48</v>
      </c>
    </row>
    <row r="73" spans="1:24" s="259" customFormat="1" ht="61.5" thickTop="1" thickBot="1" x14ac:dyDescent="0.3">
      <c r="A73" s="108" t="s">
        <v>177</v>
      </c>
      <c r="B73" s="108">
        <v>2016</v>
      </c>
      <c r="C73" s="126" t="s">
        <v>5958</v>
      </c>
      <c r="D73" s="555" t="s">
        <v>178</v>
      </c>
      <c r="E73" s="555" t="s">
        <v>6234</v>
      </c>
      <c r="F73" s="555"/>
      <c r="G73" s="437" t="s">
        <v>6237</v>
      </c>
      <c r="H73" s="404" t="s">
        <v>184</v>
      </c>
      <c r="I73" s="424">
        <v>3</v>
      </c>
      <c r="J73" s="424">
        <v>4.5</v>
      </c>
      <c r="K73" s="443">
        <f t="shared" si="1"/>
        <v>13.5</v>
      </c>
      <c r="L73" s="534" t="s">
        <v>45</v>
      </c>
      <c r="M73" s="536"/>
      <c r="N73" s="540"/>
      <c r="O73" s="447"/>
      <c r="P73" s="449"/>
      <c r="Q73" s="410" t="s">
        <v>6349</v>
      </c>
      <c r="R73" s="412"/>
      <c r="S73" s="412"/>
      <c r="T73" s="412"/>
      <c r="U73" s="414">
        <v>6082</v>
      </c>
      <c r="V73" s="419">
        <f>IF(OR(J73=""),"",VLOOKUP(U73&amp;TEXT(N73,"000000000000,0000000000"),tb_audit_process_item[[Key]:[vr_grade]],3,TRUE))</f>
        <v>6082</v>
      </c>
      <c r="W73" s="419"/>
      <c r="X73" s="417" t="s">
        <v>6971</v>
      </c>
    </row>
    <row r="74" spans="1:24" s="47" customFormat="1" ht="15" customHeight="1" x14ac:dyDescent="0.25">
      <c r="A74" s="468" t="s">
        <v>177</v>
      </c>
      <c r="B74" s="468">
        <v>2016</v>
      </c>
      <c r="C74" s="124" t="s">
        <v>5958</v>
      </c>
      <c r="D74" s="559"/>
      <c r="E74" s="405" t="s">
        <v>205</v>
      </c>
      <c r="F74" s="405" t="s">
        <v>5845</v>
      </c>
      <c r="G74" s="430" t="s">
        <v>5960</v>
      </c>
      <c r="H74" s="406" t="s">
        <v>45</v>
      </c>
      <c r="I74" s="428">
        <v>3</v>
      </c>
      <c r="J74" s="428">
        <v>3.5</v>
      </c>
      <c r="K74" s="435">
        <f t="shared" si="1"/>
        <v>10.5</v>
      </c>
      <c r="L74" s="535" t="s">
        <v>45</v>
      </c>
      <c r="M74" s="537"/>
      <c r="N74" s="539"/>
      <c r="O74" s="448"/>
      <c r="P74" s="446"/>
      <c r="Q74" s="411" t="s">
        <v>6350</v>
      </c>
      <c r="R74" s="426"/>
      <c r="S74" s="426"/>
      <c r="T74" s="426"/>
      <c r="U74" s="415">
        <v>4216</v>
      </c>
      <c r="V74" s="429">
        <f>IF(OR(J74=""),"",VLOOKUP(U74&amp;TEXT(N74,"000000000000,0000000000"),tb_audit_process_item[[Key]:[vr_grade]],3,TRUE))</f>
        <v>4216</v>
      </c>
      <c r="W74" s="429"/>
      <c r="X74" s="444" t="s">
        <v>207</v>
      </c>
    </row>
    <row r="75" spans="1:24" s="45" customFormat="1" ht="75" customHeight="1" x14ac:dyDescent="0.25">
      <c r="A75" s="468" t="s">
        <v>177</v>
      </c>
      <c r="B75" s="468">
        <v>2016</v>
      </c>
      <c r="C75" s="124" t="s">
        <v>5958</v>
      </c>
      <c r="D75" s="559"/>
      <c r="E75" s="559" t="s">
        <v>6233</v>
      </c>
      <c r="F75" s="559"/>
      <c r="G75" s="409" t="s">
        <v>6236</v>
      </c>
      <c r="H75" s="560" t="s">
        <v>45</v>
      </c>
      <c r="I75" s="428">
        <v>3</v>
      </c>
      <c r="J75" s="428">
        <v>4</v>
      </c>
      <c r="K75" s="435">
        <f t="shared" si="1"/>
        <v>12</v>
      </c>
      <c r="L75" s="535" t="s">
        <v>45</v>
      </c>
      <c r="M75" s="537"/>
      <c r="N75" s="539"/>
      <c r="O75" s="448"/>
      <c r="P75" s="446"/>
      <c r="Q75" s="411" t="s">
        <v>6351</v>
      </c>
      <c r="R75" s="426"/>
      <c r="S75" s="426"/>
      <c r="T75" s="426"/>
      <c r="U75" s="415">
        <v>6083</v>
      </c>
      <c r="V75" s="429">
        <f>IF(OR(J75=""),"",VLOOKUP(U75&amp;TEXT(N75,"000000000000,0000000000"),tb_audit_process_item[[Key]:[vr_grade]],3,TRUE))</f>
        <v>6083</v>
      </c>
      <c r="W75" s="429"/>
      <c r="X75" s="444" t="s">
        <v>7077</v>
      </c>
    </row>
    <row r="76" spans="1:24" s="45" customFormat="1" ht="45" x14ac:dyDescent="0.25">
      <c r="A76" s="468" t="s">
        <v>177</v>
      </c>
      <c r="B76" s="468">
        <v>2016</v>
      </c>
      <c r="C76" s="124" t="s">
        <v>5958</v>
      </c>
      <c r="D76" s="559"/>
      <c r="E76" s="559" t="s">
        <v>6240</v>
      </c>
      <c r="F76" s="559"/>
      <c r="G76" s="409" t="s">
        <v>6241</v>
      </c>
      <c r="H76" s="560"/>
      <c r="I76" s="428">
        <v>3</v>
      </c>
      <c r="J76" s="428" t="str">
        <f>IF(OR(N76="",N76=0),"",VLOOKUP(U76&amp;TEXT(N76,"000000000000,0000000000"),tb_audit_process_item[[Key]:[vr_grade]],8,TRUE))</f>
        <v/>
      </c>
      <c r="K76" s="435" t="str">
        <f t="shared" si="1"/>
        <v/>
      </c>
      <c r="L76" s="535" t="s">
        <v>45</v>
      </c>
      <c r="M76" s="537"/>
      <c r="N76" s="544"/>
      <c r="O76" s="448" t="s">
        <v>5820</v>
      </c>
      <c r="P76" s="446"/>
      <c r="Q76" s="411" t="s">
        <v>6352</v>
      </c>
      <c r="R76" s="426"/>
      <c r="S76" s="426"/>
      <c r="T76" s="426"/>
      <c r="U76" s="415">
        <v>4227</v>
      </c>
      <c r="V76" s="429" t="str">
        <f>IF(OR(J76=""),"",VLOOKUP(U76&amp;TEXT(N76,"000000000000,0000000000"),tb_audit_process_item[[Key]:[vr_grade]],3,TRUE))</f>
        <v/>
      </c>
      <c r="W76" s="429"/>
      <c r="X76" s="444" t="s">
        <v>5346</v>
      </c>
    </row>
    <row r="77" spans="1:24" s="45" customFormat="1" ht="15" customHeight="1" x14ac:dyDescent="0.25">
      <c r="A77" s="468" t="s">
        <v>177</v>
      </c>
      <c r="B77" s="468">
        <v>2016</v>
      </c>
      <c r="C77" s="124" t="s">
        <v>5958</v>
      </c>
      <c r="D77" s="559"/>
      <c r="E77" s="559" t="s">
        <v>6238</v>
      </c>
      <c r="F77" s="559"/>
      <c r="G77" s="409" t="s">
        <v>6239</v>
      </c>
      <c r="H77" s="560" t="s">
        <v>45</v>
      </c>
      <c r="I77" s="428">
        <v>3</v>
      </c>
      <c r="J77" s="428">
        <v>3</v>
      </c>
      <c r="K77" s="435">
        <f t="shared" si="1"/>
        <v>9</v>
      </c>
      <c r="L77" s="535" t="s">
        <v>45</v>
      </c>
      <c r="M77" s="537"/>
      <c r="N77" s="539"/>
      <c r="O77" s="448"/>
      <c r="P77" s="446"/>
      <c r="Q77" s="411" t="s">
        <v>6353</v>
      </c>
      <c r="R77" s="426"/>
      <c r="S77" s="426"/>
      <c r="T77" s="426"/>
      <c r="U77" s="415">
        <v>4315</v>
      </c>
      <c r="V77" s="429">
        <f>IF(OR(J77=""),"",VLOOKUP(U77&amp;TEXT(N77,"000000000000,0000000000"),tb_audit_process_item[[Key]:[vr_grade]],3,TRUE))</f>
        <v>4315</v>
      </c>
      <c r="W77" s="429"/>
      <c r="X77" s="444" t="s">
        <v>218</v>
      </c>
    </row>
    <row r="78" spans="1:24" s="45" customFormat="1" ht="75.75" thickBot="1" x14ac:dyDescent="0.3">
      <c r="A78" s="111" t="s">
        <v>177</v>
      </c>
      <c r="B78" s="111">
        <v>2016</v>
      </c>
      <c r="C78" s="133" t="s">
        <v>5958</v>
      </c>
      <c r="D78" s="573"/>
      <c r="E78" s="573" t="s">
        <v>2942</v>
      </c>
      <c r="F78" s="573"/>
      <c r="G78" s="455" t="s">
        <v>6235</v>
      </c>
      <c r="H78" s="718"/>
      <c r="I78" s="456">
        <v>3</v>
      </c>
      <c r="J78" s="456">
        <v>5</v>
      </c>
      <c r="K78" s="457">
        <f t="shared" si="1"/>
        <v>15</v>
      </c>
      <c r="L78" s="541" t="s">
        <v>45</v>
      </c>
      <c r="M78" s="542"/>
      <c r="N78" s="543"/>
      <c r="O78" s="458"/>
      <c r="P78" s="459"/>
      <c r="Q78" s="460" t="s">
        <v>6354</v>
      </c>
      <c r="R78" s="461"/>
      <c r="S78" s="461"/>
      <c r="T78" s="461"/>
      <c r="U78" s="462">
        <v>4326</v>
      </c>
      <c r="V78" s="463">
        <f>IF(OR(J78=""),"",VLOOKUP(U78&amp;TEXT(N78,"000000000000,0000000000"),tb_audit_process_item[[Key]:[vr_grade]],3,TRUE))</f>
        <v>4326</v>
      </c>
      <c r="W78" s="463"/>
      <c r="X78" s="464" t="s">
        <v>48</v>
      </c>
    </row>
    <row r="79" spans="1:24" s="259" customFormat="1" ht="30.75" thickTop="1" x14ac:dyDescent="0.25">
      <c r="A79" s="108" t="s">
        <v>177</v>
      </c>
      <c r="B79" s="108">
        <v>2016</v>
      </c>
      <c r="C79" s="126" t="s">
        <v>6004</v>
      </c>
      <c r="D79" s="555" t="s">
        <v>178</v>
      </c>
      <c r="E79" s="403" t="s">
        <v>219</v>
      </c>
      <c r="F79" s="403" t="s">
        <v>5846</v>
      </c>
      <c r="G79" s="408" t="s">
        <v>5959</v>
      </c>
      <c r="H79" s="404" t="s">
        <v>45</v>
      </c>
      <c r="I79" s="424">
        <v>5</v>
      </c>
      <c r="J79" s="424" t="str">
        <f>IF(OR(N79="",N79=0),"",VLOOKUP(U79&amp;TEXT(N79,"000000000000,0000000000"),tb_audit_process_item[[Key]:[vr_grade]],8,TRUE))</f>
        <v/>
      </c>
      <c r="K79" s="443" t="str">
        <f t="shared" si="1"/>
        <v/>
      </c>
      <c r="L79" s="534" t="s">
        <v>45</v>
      </c>
      <c r="M79" s="536"/>
      <c r="N79" s="538"/>
      <c r="O79" s="447" t="s">
        <v>5820</v>
      </c>
      <c r="P79" s="449"/>
      <c r="Q79" s="410" t="s">
        <v>6355</v>
      </c>
      <c r="R79" s="422"/>
      <c r="S79" s="422"/>
      <c r="T79" s="422"/>
      <c r="U79" s="414">
        <v>4337</v>
      </c>
      <c r="V79" s="419" t="str">
        <f>IF(OR(J79=""),"",VLOOKUP(U79&amp;TEXT(N79,"000000000000,0000000000"),tb_audit_process_item[[Key]:[vr_grade]],3,TRUE))</f>
        <v/>
      </c>
      <c r="W79" s="419"/>
      <c r="X79" s="417" t="s">
        <v>7073</v>
      </c>
    </row>
    <row r="80" spans="1:24" s="45" customFormat="1" ht="45" customHeight="1" x14ac:dyDescent="0.25">
      <c r="A80" s="468" t="s">
        <v>177</v>
      </c>
      <c r="B80" s="468">
        <v>2016</v>
      </c>
      <c r="C80" s="124" t="s">
        <v>6004</v>
      </c>
      <c r="D80" s="559"/>
      <c r="E80" s="559" t="s">
        <v>238</v>
      </c>
      <c r="F80" s="559"/>
      <c r="G80" s="445" t="s">
        <v>239</v>
      </c>
      <c r="H80" s="406" t="s">
        <v>45</v>
      </c>
      <c r="I80" s="428">
        <v>5</v>
      </c>
      <c r="J80" s="428" t="str">
        <f>IF(OR(N80="",N80=0),"",VLOOKUP(U80&amp;TEXT(N80,"000000000000,0000000000"),tb_audit_process_item[[Key]:[vr_grade]],8,TRUE))</f>
        <v/>
      </c>
      <c r="K80" s="435" t="str">
        <f t="shared" si="1"/>
        <v/>
      </c>
      <c r="L80" s="535" t="s">
        <v>45</v>
      </c>
      <c r="M80" s="537"/>
      <c r="N80" s="544"/>
      <c r="O80" s="448" t="s">
        <v>5820</v>
      </c>
      <c r="P80" s="446"/>
      <c r="Q80" s="411" t="s">
        <v>6356</v>
      </c>
      <c r="R80" s="426"/>
      <c r="S80" s="426"/>
      <c r="T80" s="426"/>
      <c r="U80" s="415">
        <v>4361</v>
      </c>
      <c r="V80" s="429" t="str">
        <f>IF(OR(J80=""),"",VLOOKUP(U80&amp;TEXT(N80,"000000000000,0000000000"),tb_audit_process_item[[Key]:[vr_grade]],3,TRUE))</f>
        <v/>
      </c>
      <c r="W80" s="429"/>
      <c r="X80" s="444" t="s">
        <v>5345</v>
      </c>
    </row>
    <row r="81" spans="1:24" s="45" customFormat="1" ht="45" x14ac:dyDescent="0.25">
      <c r="A81" s="468" t="s">
        <v>177</v>
      </c>
      <c r="B81" s="468">
        <v>2016</v>
      </c>
      <c r="C81" s="124" t="s">
        <v>6004</v>
      </c>
      <c r="D81" s="559"/>
      <c r="E81" s="559" t="s">
        <v>246</v>
      </c>
      <c r="F81" s="559"/>
      <c r="G81" s="445" t="s">
        <v>247</v>
      </c>
      <c r="H81" s="406" t="s">
        <v>184</v>
      </c>
      <c r="I81" s="428">
        <v>5</v>
      </c>
      <c r="J81" s="428" t="str">
        <f>IF(OR(N81="",N81=0),"",VLOOKUP(U81&amp;TEXT(N81,"000000000000,0000000000"),tb_audit_process_item[[Key]:[vr_grade]],8,TRUE))</f>
        <v/>
      </c>
      <c r="K81" s="435" t="str">
        <f t="shared" si="1"/>
        <v/>
      </c>
      <c r="L81" s="535" t="s">
        <v>45</v>
      </c>
      <c r="M81" s="537"/>
      <c r="N81" s="544"/>
      <c r="O81" s="448" t="s">
        <v>5820</v>
      </c>
      <c r="P81" s="446"/>
      <c r="Q81" s="411" t="s">
        <v>6357</v>
      </c>
      <c r="R81" s="426"/>
      <c r="S81" s="426"/>
      <c r="T81" s="426"/>
      <c r="U81" s="415">
        <v>4369</v>
      </c>
      <c r="V81" s="429" t="str">
        <f>IF(OR(J81=""),"",VLOOKUP(U81&amp;TEXT(N81,"000000000000,0000000000"),tb_audit_process_item[[Key]:[vr_grade]],3,TRUE))</f>
        <v/>
      </c>
      <c r="W81" s="429"/>
      <c r="X81" s="444" t="s">
        <v>5344</v>
      </c>
    </row>
    <row r="82" spans="1:24" s="45" customFormat="1" ht="45.75" thickBot="1" x14ac:dyDescent="0.3">
      <c r="A82" s="111" t="s">
        <v>177</v>
      </c>
      <c r="B82" s="111">
        <v>2016</v>
      </c>
      <c r="C82" s="133" t="s">
        <v>6004</v>
      </c>
      <c r="D82" s="573"/>
      <c r="E82" s="416" t="s">
        <v>249</v>
      </c>
      <c r="F82" s="416" t="s">
        <v>5879</v>
      </c>
      <c r="G82" s="466" t="s">
        <v>6003</v>
      </c>
      <c r="H82" s="453" t="s">
        <v>45</v>
      </c>
      <c r="I82" s="456">
        <v>5</v>
      </c>
      <c r="J82" s="456">
        <v>5</v>
      </c>
      <c r="K82" s="457">
        <f t="shared" si="1"/>
        <v>25</v>
      </c>
      <c r="L82" s="541" t="s">
        <v>45</v>
      </c>
      <c r="M82" s="542"/>
      <c r="N82" s="543"/>
      <c r="O82" s="458"/>
      <c r="P82" s="459"/>
      <c r="Q82" s="460" t="s">
        <v>6358</v>
      </c>
      <c r="R82" s="465"/>
      <c r="S82" s="465"/>
      <c r="T82" s="465"/>
      <c r="U82" s="462">
        <v>4377</v>
      </c>
      <c r="V82" s="463">
        <f>IF(OR(J82=""),"",VLOOKUP(U82&amp;TEXT(N82,"000000000000,0000000000"),tb_audit_process_item[[Key]:[vr_grade]],3,TRUE))</f>
        <v>4377</v>
      </c>
      <c r="W82" s="463"/>
      <c r="X82" s="464" t="s">
        <v>48</v>
      </c>
    </row>
    <row r="83" spans="1:24" s="259" customFormat="1" ht="60.75" thickTop="1" x14ac:dyDescent="0.25">
      <c r="A83" s="108" t="s">
        <v>177</v>
      </c>
      <c r="B83" s="108">
        <v>2016</v>
      </c>
      <c r="C83" s="126" t="s">
        <v>3110</v>
      </c>
      <c r="D83" s="555" t="s">
        <v>178</v>
      </c>
      <c r="E83" s="555" t="s">
        <v>251</v>
      </c>
      <c r="F83" s="555"/>
      <c r="G83" s="408" t="s">
        <v>252</v>
      </c>
      <c r="H83" s="404" t="s">
        <v>45</v>
      </c>
      <c r="I83" s="424">
        <v>4</v>
      </c>
      <c r="J83" s="424" t="str">
        <f>IF(OR(N83="",N83=0),"",VLOOKUP(U83&amp;TEXT(N83,"000000000000,0000000000"),tb_audit_process_item[[Key]:[vr_grade]],8,TRUE))</f>
        <v/>
      </c>
      <c r="K83" s="443" t="str">
        <f t="shared" si="1"/>
        <v/>
      </c>
      <c r="L83" s="534" t="s">
        <v>45</v>
      </c>
      <c r="M83" s="536"/>
      <c r="N83" s="538"/>
      <c r="O83" s="447" t="s">
        <v>5820</v>
      </c>
      <c r="P83" s="449"/>
      <c r="Q83" s="410" t="s">
        <v>6359</v>
      </c>
      <c r="R83" s="422"/>
      <c r="S83" s="422"/>
      <c r="T83" s="422"/>
      <c r="U83" s="414">
        <v>4378</v>
      </c>
      <c r="V83" s="419" t="str">
        <f>IF(OR(J83=""),"",VLOOKUP(U83&amp;TEXT(N83,"000000000000,0000000000"),tb_audit_process_item[[Key]:[vr_grade]],3,TRUE))</f>
        <v/>
      </c>
      <c r="W83" s="419"/>
      <c r="X83" s="417" t="s">
        <v>5343</v>
      </c>
    </row>
    <row r="84" spans="1:24" s="45" customFormat="1" ht="120.75" thickBot="1" x14ac:dyDescent="0.3">
      <c r="A84" s="111" t="s">
        <v>177</v>
      </c>
      <c r="B84" s="111">
        <v>2016</v>
      </c>
      <c r="C84" s="133" t="s">
        <v>3110</v>
      </c>
      <c r="D84" s="573"/>
      <c r="E84" s="573" t="s">
        <v>258</v>
      </c>
      <c r="F84" s="573"/>
      <c r="G84" s="466" t="s">
        <v>259</v>
      </c>
      <c r="H84" s="453" t="s">
        <v>45</v>
      </c>
      <c r="I84" s="456">
        <v>4</v>
      </c>
      <c r="J84" s="456">
        <v>5</v>
      </c>
      <c r="K84" s="457">
        <f t="shared" si="1"/>
        <v>20</v>
      </c>
      <c r="L84" s="541" t="s">
        <v>45</v>
      </c>
      <c r="M84" s="542"/>
      <c r="N84" s="543"/>
      <c r="O84" s="458"/>
      <c r="P84" s="459"/>
      <c r="Q84" s="460" t="s">
        <v>6360</v>
      </c>
      <c r="R84" s="465"/>
      <c r="S84" s="465"/>
      <c r="T84" s="465"/>
      <c r="U84" s="462">
        <v>4386</v>
      </c>
      <c r="V84" s="463">
        <f>IF(OR(J84=""),"",VLOOKUP(U84&amp;TEXT(N84,"000000000000,0000000000"),tb_audit_process_item[[Key]:[vr_grade]],3,TRUE))</f>
        <v>4386</v>
      </c>
      <c r="W84" s="463"/>
      <c r="X84" s="464" t="s">
        <v>48</v>
      </c>
    </row>
    <row r="85" spans="1:24" s="259" customFormat="1" ht="33.75" customHeight="1" thickTop="1" x14ac:dyDescent="0.25">
      <c r="A85" s="108" t="s">
        <v>177</v>
      </c>
      <c r="B85" s="108">
        <v>2016</v>
      </c>
      <c r="C85" s="126" t="s">
        <v>7107</v>
      </c>
      <c r="D85" s="555" t="s">
        <v>178</v>
      </c>
      <c r="E85" s="555" t="s">
        <v>5847</v>
      </c>
      <c r="F85" s="555"/>
      <c r="G85" s="668" t="s">
        <v>6284</v>
      </c>
      <c r="H85" s="557" t="s">
        <v>45</v>
      </c>
      <c r="I85" s="424">
        <v>4.5</v>
      </c>
      <c r="J85" s="424">
        <v>3</v>
      </c>
      <c r="K85" s="443">
        <f t="shared" si="1"/>
        <v>13.5</v>
      </c>
      <c r="L85" s="534" t="s">
        <v>45</v>
      </c>
      <c r="M85" s="536"/>
      <c r="N85" s="540"/>
      <c r="O85" s="447"/>
      <c r="P85" s="449"/>
      <c r="Q85" s="410" t="s">
        <v>6361</v>
      </c>
      <c r="R85" s="422"/>
      <c r="S85" s="422"/>
      <c r="T85" s="422"/>
      <c r="U85" s="414">
        <v>6084</v>
      </c>
      <c r="V85" s="419">
        <f>IF(OR(J85=""),"",VLOOKUP(U85&amp;TEXT(N85,"000000000000,0000000000"),tb_audit_process_item[[Key]:[vr_grade]],3,TRUE))</f>
        <v>6084</v>
      </c>
      <c r="W85" s="419"/>
      <c r="X85" s="417" t="s">
        <v>7396</v>
      </c>
    </row>
    <row r="86" spans="1:24" s="45" customFormat="1" ht="33.75" customHeight="1" x14ac:dyDescent="0.25">
      <c r="A86" s="468" t="s">
        <v>177</v>
      </c>
      <c r="B86" s="468">
        <v>2016</v>
      </c>
      <c r="C86" s="124" t="s">
        <v>7107</v>
      </c>
      <c r="D86" s="559"/>
      <c r="E86" s="559"/>
      <c r="F86" s="559"/>
      <c r="G86" s="666"/>
      <c r="H86" s="560"/>
      <c r="I86" s="428">
        <v>4.5</v>
      </c>
      <c r="J86" s="428">
        <v>5</v>
      </c>
      <c r="K86" s="435">
        <f t="shared" si="1"/>
        <v>22.5</v>
      </c>
      <c r="L86" s="535" t="s">
        <v>45</v>
      </c>
      <c r="M86" s="537"/>
      <c r="N86" s="539"/>
      <c r="O86" s="448"/>
      <c r="P86" s="446"/>
      <c r="Q86" s="411" t="s">
        <v>6362</v>
      </c>
      <c r="R86" s="426"/>
      <c r="S86" s="426"/>
      <c r="T86" s="426"/>
      <c r="U86" s="415">
        <v>6085</v>
      </c>
      <c r="V86" s="429">
        <f>IF(OR(J86=""),"",VLOOKUP(U86&amp;TEXT(N86,"000000000000,0000000000"),tb_audit_process_item[[Key]:[vr_grade]],3,TRUE))</f>
        <v>6085</v>
      </c>
      <c r="W86" s="429"/>
      <c r="X86" s="444" t="s">
        <v>7078</v>
      </c>
    </row>
    <row r="87" spans="1:24" s="45" customFormat="1" ht="33.75" customHeight="1" x14ac:dyDescent="0.25">
      <c r="A87" s="468" t="s">
        <v>177</v>
      </c>
      <c r="B87" s="468">
        <v>2016</v>
      </c>
      <c r="C87" s="124" t="s">
        <v>7107</v>
      </c>
      <c r="D87" s="559"/>
      <c r="E87" s="559" t="s">
        <v>7071</v>
      </c>
      <c r="F87" s="559"/>
      <c r="G87" s="666" t="s">
        <v>7072</v>
      </c>
      <c r="H87" s="560" t="s">
        <v>45</v>
      </c>
      <c r="I87" s="428">
        <v>4.5</v>
      </c>
      <c r="J87" s="428">
        <v>4.5</v>
      </c>
      <c r="K87" s="435">
        <f t="shared" si="1"/>
        <v>20.25</v>
      </c>
      <c r="L87" s="535" t="s">
        <v>45</v>
      </c>
      <c r="M87" s="537"/>
      <c r="N87" s="539"/>
      <c r="O87" s="448"/>
      <c r="P87" s="446"/>
      <c r="Q87" s="411" t="s">
        <v>6363</v>
      </c>
      <c r="R87" s="426"/>
      <c r="S87" s="426"/>
      <c r="T87" s="426"/>
      <c r="U87" s="415">
        <v>6086</v>
      </c>
      <c r="V87" s="429">
        <f>IF(OR(J87=""),"",VLOOKUP(U87&amp;TEXT(N87,"000000000000,0000000000"),tb_audit_process_item[[Key]:[vr_grade]],3,TRUE))</f>
        <v>6086</v>
      </c>
      <c r="W87" s="429"/>
      <c r="X87" s="444" t="s">
        <v>7079</v>
      </c>
    </row>
    <row r="88" spans="1:24" s="45" customFormat="1" ht="33.75" customHeight="1" x14ac:dyDescent="0.25">
      <c r="A88" s="468" t="s">
        <v>177</v>
      </c>
      <c r="B88" s="468">
        <v>2016</v>
      </c>
      <c r="C88" s="124" t="s">
        <v>7107</v>
      </c>
      <c r="D88" s="559"/>
      <c r="E88" s="559"/>
      <c r="F88" s="559"/>
      <c r="G88" s="666"/>
      <c r="H88" s="560"/>
      <c r="I88" s="428">
        <v>4.5</v>
      </c>
      <c r="J88" s="428">
        <v>4.5</v>
      </c>
      <c r="K88" s="435">
        <f>IFERROR(I88*J88,"")</f>
        <v>20.25</v>
      </c>
      <c r="L88" s="535" t="s">
        <v>45</v>
      </c>
      <c r="M88" s="537"/>
      <c r="N88" s="539"/>
      <c r="O88" s="448"/>
      <c r="P88" s="446"/>
      <c r="Q88" s="411" t="s">
        <v>6364</v>
      </c>
      <c r="R88" s="426"/>
      <c r="S88" s="426"/>
      <c r="T88" s="426"/>
      <c r="U88" s="415">
        <v>6087</v>
      </c>
      <c r="V88" s="429">
        <f>IF(OR(J88=""),"",VLOOKUP(U88&amp;TEXT(N88,"000000000000,0000000000"),tb_audit_process_item[[Key]:[vr_grade]],3,TRUE))</f>
        <v>6087</v>
      </c>
      <c r="W88" s="429"/>
      <c r="X88" s="444" t="s">
        <v>6290</v>
      </c>
    </row>
    <row r="89" spans="1:24" s="45" customFormat="1" ht="33.75" customHeight="1" x14ac:dyDescent="0.25">
      <c r="A89" s="468" t="s">
        <v>177</v>
      </c>
      <c r="B89" s="468">
        <v>2016</v>
      </c>
      <c r="C89" s="124" t="s">
        <v>7107</v>
      </c>
      <c r="D89" s="559"/>
      <c r="E89" s="559" t="s">
        <v>6285</v>
      </c>
      <c r="F89" s="559"/>
      <c r="G89" s="666" t="s">
        <v>6286</v>
      </c>
      <c r="H89" s="560" t="s">
        <v>45</v>
      </c>
      <c r="I89" s="428">
        <v>4.5</v>
      </c>
      <c r="J89" s="428">
        <v>3</v>
      </c>
      <c r="K89" s="435">
        <f t="shared" si="1"/>
        <v>13.5</v>
      </c>
      <c r="L89" s="535" t="s">
        <v>45</v>
      </c>
      <c r="M89" s="537"/>
      <c r="N89" s="539"/>
      <c r="O89" s="448"/>
      <c r="P89" s="446"/>
      <c r="Q89" s="411" t="s">
        <v>6365</v>
      </c>
      <c r="R89" s="426"/>
      <c r="S89" s="426"/>
      <c r="T89" s="426"/>
      <c r="U89" s="415">
        <v>6088</v>
      </c>
      <c r="V89" s="429">
        <f>IF(OR(J89=""),"",VLOOKUP(U89&amp;TEXT(N89,"000000000000,0000000000"),tb_audit_process_item[[Key]:[vr_grade]],3,TRUE))</f>
        <v>6088</v>
      </c>
      <c r="W89" s="429"/>
      <c r="X89" s="444" t="s">
        <v>6288</v>
      </c>
    </row>
    <row r="90" spans="1:24" s="45" customFormat="1" ht="33.75" customHeight="1" x14ac:dyDescent="0.25">
      <c r="A90" s="468" t="s">
        <v>177</v>
      </c>
      <c r="B90" s="468">
        <v>2016</v>
      </c>
      <c r="C90" s="124" t="s">
        <v>7107</v>
      </c>
      <c r="D90" s="559"/>
      <c r="E90" s="559"/>
      <c r="F90" s="559"/>
      <c r="G90" s="666"/>
      <c r="H90" s="560"/>
      <c r="I90" s="428">
        <v>4.5</v>
      </c>
      <c r="J90" s="428">
        <v>1.5</v>
      </c>
      <c r="K90" s="435">
        <f t="shared" si="1"/>
        <v>6.75</v>
      </c>
      <c r="L90" s="535" t="s">
        <v>45</v>
      </c>
      <c r="M90" s="537"/>
      <c r="N90" s="539"/>
      <c r="O90" s="448"/>
      <c r="P90" s="446"/>
      <c r="Q90" s="411" t="s">
        <v>6366</v>
      </c>
      <c r="R90" s="426"/>
      <c r="S90" s="426"/>
      <c r="T90" s="426"/>
      <c r="U90" s="415">
        <v>6089</v>
      </c>
      <c r="V90" s="429">
        <f>IF(OR(J90=""),"",VLOOKUP(U90&amp;TEXT(N90,"000000000000,0000000000"),tb_audit_process_item[[Key]:[vr_grade]],3,TRUE))</f>
        <v>6089</v>
      </c>
      <c r="W90" s="429"/>
      <c r="X90" s="444" t="s">
        <v>6289</v>
      </c>
    </row>
    <row r="91" spans="1:24" s="45" customFormat="1" ht="83.25" customHeight="1" thickBot="1" x14ac:dyDescent="0.3">
      <c r="A91" s="111" t="s">
        <v>177</v>
      </c>
      <c r="B91" s="111">
        <v>2016</v>
      </c>
      <c r="C91" s="133" t="s">
        <v>7107</v>
      </c>
      <c r="D91" s="573"/>
      <c r="E91" s="573"/>
      <c r="F91" s="573"/>
      <c r="G91" s="717"/>
      <c r="H91" s="718"/>
      <c r="I91" s="456">
        <v>4.5</v>
      </c>
      <c r="J91" s="456">
        <v>4.5</v>
      </c>
      <c r="K91" s="457">
        <f t="shared" si="1"/>
        <v>20.25</v>
      </c>
      <c r="L91" s="541" t="s">
        <v>45</v>
      </c>
      <c r="M91" s="542"/>
      <c r="N91" s="543"/>
      <c r="O91" s="458"/>
      <c r="P91" s="459"/>
      <c r="Q91" s="460" t="s">
        <v>6367</v>
      </c>
      <c r="R91" s="465"/>
      <c r="S91" s="465"/>
      <c r="T91" s="465"/>
      <c r="U91" s="462">
        <v>6090</v>
      </c>
      <c r="V91" s="463">
        <f>IF(OR(J91=""),"",VLOOKUP(U91&amp;TEXT(N91,"000000000000,0000000000"),tb_audit_process_item[[Key]:[vr_grade]],3,TRUE))</f>
        <v>6090</v>
      </c>
      <c r="W91" s="463"/>
      <c r="X91" s="464" t="s">
        <v>48</v>
      </c>
    </row>
    <row r="92" spans="1:24" s="259" customFormat="1" ht="105.75" thickTop="1" x14ac:dyDescent="0.25">
      <c r="A92" s="108" t="s">
        <v>177</v>
      </c>
      <c r="B92" s="108">
        <v>2016</v>
      </c>
      <c r="C92" s="126" t="s">
        <v>5963</v>
      </c>
      <c r="D92" s="555" t="s">
        <v>178</v>
      </c>
      <c r="E92" s="403" t="s">
        <v>263</v>
      </c>
      <c r="F92" s="403" t="s">
        <v>5847</v>
      </c>
      <c r="G92" s="408" t="s">
        <v>6186</v>
      </c>
      <c r="H92" s="557" t="s">
        <v>45</v>
      </c>
      <c r="I92" s="583">
        <v>4.5</v>
      </c>
      <c r="J92" s="583" t="str">
        <f>IF(OR(N92="",N92=0),"",VLOOKUP(U92&amp;TEXT(N92,"000000000000,0000000000"),tb_audit_process_item[[Key]:[vr_grade]],8,TRUE))</f>
        <v/>
      </c>
      <c r="K92" s="681" t="str">
        <f t="shared" si="1"/>
        <v/>
      </c>
      <c r="L92" s="574" t="s">
        <v>45</v>
      </c>
      <c r="M92" s="576"/>
      <c r="N92" s="688"/>
      <c r="O92" s="689" t="s">
        <v>5820</v>
      </c>
      <c r="P92" s="691"/>
      <c r="Q92" s="588" t="s">
        <v>6368</v>
      </c>
      <c r="R92" s="569"/>
      <c r="S92" s="569"/>
      <c r="T92" s="569"/>
      <c r="U92" s="571">
        <v>4387</v>
      </c>
      <c r="V92" s="585" t="str">
        <f>IF(OR(J92=""),"",VLOOKUP(U92&amp;TEXT(N92,"000000000000,0000000000"),tb_audit_process_item[[Key]:[vr_grade]],3,TRUE))</f>
        <v/>
      </c>
      <c r="W92" s="419"/>
      <c r="X92" s="578" t="s">
        <v>5342</v>
      </c>
    </row>
    <row r="93" spans="1:24" s="45" customFormat="1" x14ac:dyDescent="0.25">
      <c r="A93" s="468" t="s">
        <v>177</v>
      </c>
      <c r="B93" s="468">
        <v>2016</v>
      </c>
      <c r="C93" s="124" t="s">
        <v>5963</v>
      </c>
      <c r="D93" s="559"/>
      <c r="E93" s="559" t="s">
        <v>6261</v>
      </c>
      <c r="F93" s="559"/>
      <c r="G93" s="445" t="s">
        <v>268</v>
      </c>
      <c r="H93" s="560"/>
      <c r="I93" s="591"/>
      <c r="J93" s="591"/>
      <c r="K93" s="629"/>
      <c r="L93" s="575"/>
      <c r="M93" s="577"/>
      <c r="N93" s="616"/>
      <c r="O93" s="690"/>
      <c r="P93" s="687"/>
      <c r="Q93" s="589"/>
      <c r="R93" s="570"/>
      <c r="S93" s="570"/>
      <c r="T93" s="570"/>
      <c r="U93" s="572"/>
      <c r="V93" s="592"/>
      <c r="W93" s="429"/>
      <c r="X93" s="685"/>
    </row>
    <row r="94" spans="1:24" s="45" customFormat="1" ht="30" customHeight="1" x14ac:dyDescent="0.25">
      <c r="A94" s="468" t="s">
        <v>177</v>
      </c>
      <c r="B94" s="468">
        <v>2016</v>
      </c>
      <c r="C94" s="124" t="s">
        <v>5963</v>
      </c>
      <c r="D94" s="559"/>
      <c r="E94" s="559" t="s">
        <v>6262</v>
      </c>
      <c r="F94" s="559"/>
      <c r="G94" s="445" t="s">
        <v>268</v>
      </c>
      <c r="H94" s="406" t="s">
        <v>45</v>
      </c>
      <c r="I94" s="591">
        <v>4.5</v>
      </c>
      <c r="J94" s="591">
        <v>5</v>
      </c>
      <c r="K94" s="629">
        <f>IFERROR(I94*J94,"")</f>
        <v>22.5</v>
      </c>
      <c r="L94" s="575" t="s">
        <v>45</v>
      </c>
      <c r="M94" s="577"/>
      <c r="N94" s="616"/>
      <c r="O94" s="690"/>
      <c r="P94" s="687"/>
      <c r="Q94" s="589" t="s">
        <v>6369</v>
      </c>
      <c r="R94" s="570"/>
      <c r="S94" s="570"/>
      <c r="T94" s="570"/>
      <c r="U94" s="572">
        <v>4395</v>
      </c>
      <c r="V94" s="592">
        <f>IF(OR(J94=""),"",VLOOKUP(U94&amp;TEXT(N94,"000000000000,0000000000"),tb_audit_process_item[[Key]:[vr_grade]],3,TRUE))</f>
        <v>4395</v>
      </c>
      <c r="W94" s="429"/>
      <c r="X94" s="685" t="s">
        <v>48</v>
      </c>
    </row>
    <row r="95" spans="1:24" s="45" customFormat="1" ht="240" x14ac:dyDescent="0.25">
      <c r="A95" s="468" t="s">
        <v>177</v>
      </c>
      <c r="B95" s="468">
        <v>2016</v>
      </c>
      <c r="C95" s="124" t="s">
        <v>5963</v>
      </c>
      <c r="D95" s="559"/>
      <c r="E95" s="405" t="s">
        <v>272</v>
      </c>
      <c r="F95" s="405" t="s">
        <v>5847</v>
      </c>
      <c r="G95" s="445" t="s">
        <v>6187</v>
      </c>
      <c r="H95" s="406" t="s">
        <v>45</v>
      </c>
      <c r="I95" s="591"/>
      <c r="J95" s="591"/>
      <c r="K95" s="629"/>
      <c r="L95" s="575"/>
      <c r="M95" s="577"/>
      <c r="N95" s="616"/>
      <c r="O95" s="690"/>
      <c r="P95" s="687"/>
      <c r="Q95" s="589"/>
      <c r="R95" s="570"/>
      <c r="S95" s="570"/>
      <c r="T95" s="570"/>
      <c r="U95" s="572"/>
      <c r="V95" s="592" t="str">
        <f>IF(OR(J95=""),"",VLOOKUP(U95&amp;TEXT(N95,"000000000000,0000000000"),tb_audit_process_item[[Key]:[vr_grade]],3,TRUE))</f>
        <v/>
      </c>
      <c r="W95" s="429"/>
      <c r="X95" s="685"/>
    </row>
    <row r="96" spans="1:24" s="45" customFormat="1" ht="30.75" thickBot="1" x14ac:dyDescent="0.3">
      <c r="A96" s="111" t="s">
        <v>177</v>
      </c>
      <c r="B96" s="111">
        <v>2016</v>
      </c>
      <c r="C96" s="133" t="s">
        <v>5963</v>
      </c>
      <c r="D96" s="573"/>
      <c r="E96" s="573" t="s">
        <v>276</v>
      </c>
      <c r="F96" s="573"/>
      <c r="G96" s="466" t="s">
        <v>277</v>
      </c>
      <c r="H96" s="453" t="s">
        <v>184</v>
      </c>
      <c r="I96" s="721"/>
      <c r="J96" s="721"/>
      <c r="K96" s="722"/>
      <c r="L96" s="723"/>
      <c r="M96" s="724"/>
      <c r="N96" s="725"/>
      <c r="O96" s="726"/>
      <c r="P96" s="727"/>
      <c r="Q96" s="728"/>
      <c r="R96" s="729"/>
      <c r="S96" s="729"/>
      <c r="T96" s="729"/>
      <c r="U96" s="730"/>
      <c r="V96" s="731" t="str">
        <f>IF(OR(J96=""),"",VLOOKUP(U96&amp;TEXT(N96,"000000000000,0000000000"),tb_audit_process_item[[Key]:[vr_grade]],3,TRUE))</f>
        <v/>
      </c>
      <c r="W96" s="463"/>
      <c r="X96" s="732"/>
    </row>
    <row r="97" spans="1:24" s="259" customFormat="1" ht="15.75" thickTop="1" x14ac:dyDescent="0.25">
      <c r="A97" s="108" t="s">
        <v>177</v>
      </c>
      <c r="B97" s="108">
        <v>2016</v>
      </c>
      <c r="C97" s="126" t="s">
        <v>2990</v>
      </c>
      <c r="D97" s="555" t="s">
        <v>178</v>
      </c>
      <c r="E97" s="555" t="s">
        <v>279</v>
      </c>
      <c r="F97" s="555"/>
      <c r="G97" s="561" t="s">
        <v>280</v>
      </c>
      <c r="H97" s="557" t="s">
        <v>45</v>
      </c>
      <c r="I97" s="424">
        <v>4.5</v>
      </c>
      <c r="J97" s="424" t="str">
        <f>IF(OR(N97="",N97=0),"",VLOOKUP(U97&amp;TEXT(N97,"000000000000,0000000000"),tb_audit_process_item[[Key]:[vr_grade]],8,TRUE))</f>
        <v/>
      </c>
      <c r="K97" s="443" t="str">
        <f t="shared" ref="K97:K130" si="2">IFERROR(I97*J97,"")</f>
        <v/>
      </c>
      <c r="L97" s="534" t="s">
        <v>45</v>
      </c>
      <c r="M97" s="536"/>
      <c r="N97" s="538"/>
      <c r="O97" s="447" t="s">
        <v>5820</v>
      </c>
      <c r="P97" s="449"/>
      <c r="Q97" s="410" t="s">
        <v>6370</v>
      </c>
      <c r="R97" s="422"/>
      <c r="S97" s="422"/>
      <c r="T97" s="422"/>
      <c r="U97" s="414">
        <v>4396</v>
      </c>
      <c r="V97" s="419" t="str">
        <f>IF(OR(J97=""),"",VLOOKUP(U97&amp;TEXT(N97,"000000000000,0000000000"),tb_audit_process_item[[Key]:[vr_grade]],3,TRUE))</f>
        <v/>
      </c>
      <c r="W97" s="419"/>
      <c r="X97" s="417" t="s">
        <v>5341</v>
      </c>
    </row>
    <row r="98" spans="1:24" s="45" customFormat="1" ht="30.75" thickBot="1" x14ac:dyDescent="0.3">
      <c r="A98" s="111" t="s">
        <v>177</v>
      </c>
      <c r="B98" s="111">
        <v>2016</v>
      </c>
      <c r="C98" s="133" t="s">
        <v>2990</v>
      </c>
      <c r="D98" s="573"/>
      <c r="E98" s="573"/>
      <c r="F98" s="573"/>
      <c r="G98" s="720"/>
      <c r="H98" s="718"/>
      <c r="I98" s="456">
        <v>4.5</v>
      </c>
      <c r="J98" s="456">
        <v>5</v>
      </c>
      <c r="K98" s="457">
        <f t="shared" si="2"/>
        <v>22.5</v>
      </c>
      <c r="L98" s="541" t="s">
        <v>45</v>
      </c>
      <c r="M98" s="542"/>
      <c r="N98" s="543"/>
      <c r="O98" s="458"/>
      <c r="P98" s="459"/>
      <c r="Q98" s="460" t="s">
        <v>6371</v>
      </c>
      <c r="R98" s="465"/>
      <c r="S98" s="465"/>
      <c r="T98" s="465"/>
      <c r="U98" s="462">
        <v>4400</v>
      </c>
      <c r="V98" s="463">
        <f>IF(OR(J98=""),"",VLOOKUP(U98&amp;TEXT(N98,"000000000000,0000000000"),tb_audit_process_item[[Key]:[vr_grade]],3,TRUE))</f>
        <v>4400</v>
      </c>
      <c r="W98" s="463"/>
      <c r="X98" s="464" t="s">
        <v>48</v>
      </c>
    </row>
    <row r="99" spans="1:24" s="259" customFormat="1" ht="30.75" thickTop="1" x14ac:dyDescent="0.25">
      <c r="A99" s="108" t="s">
        <v>177</v>
      </c>
      <c r="B99" s="108">
        <v>2016</v>
      </c>
      <c r="C99" s="126" t="s">
        <v>5964</v>
      </c>
      <c r="D99" s="555" t="s">
        <v>178</v>
      </c>
      <c r="E99" s="555" t="s">
        <v>285</v>
      </c>
      <c r="F99" s="555" t="s">
        <v>5847</v>
      </c>
      <c r="G99" s="561" t="s">
        <v>5962</v>
      </c>
      <c r="H99" s="557" t="s">
        <v>45</v>
      </c>
      <c r="I99" s="424">
        <v>3</v>
      </c>
      <c r="J99" s="424" t="str">
        <f>IF(OR(N99="",N99=0),"",VLOOKUP(U99&amp;TEXT(N99,"000000000000,0000000000"),tb_audit_process_item[[Key]:[vr_grade]],8,TRUE))</f>
        <v/>
      </c>
      <c r="K99" s="443" t="str">
        <f t="shared" si="2"/>
        <v/>
      </c>
      <c r="L99" s="534" t="s">
        <v>45</v>
      </c>
      <c r="M99" s="536"/>
      <c r="N99" s="538"/>
      <c r="O99" s="447" t="s">
        <v>5820</v>
      </c>
      <c r="P99" s="449"/>
      <c r="Q99" s="410" t="s">
        <v>6372</v>
      </c>
      <c r="R99" s="412"/>
      <c r="S99" s="412"/>
      <c r="T99" s="412"/>
      <c r="U99" s="414">
        <v>4401</v>
      </c>
      <c r="V99" s="419" t="str">
        <f>IF(OR(J99=""),"",VLOOKUP(U99&amp;TEXT(N99,"000000000000,0000000000"),tb_audit_process_item[[Key]:[vr_grade]],3,TRUE))</f>
        <v/>
      </c>
      <c r="W99" s="419"/>
      <c r="X99" s="417" t="s">
        <v>5340</v>
      </c>
    </row>
    <row r="100" spans="1:24" s="45" customFormat="1" ht="30.75" thickBot="1" x14ac:dyDescent="0.3">
      <c r="A100" s="111" t="s">
        <v>177</v>
      </c>
      <c r="B100" s="111">
        <v>2016</v>
      </c>
      <c r="C100" s="133" t="s">
        <v>5964</v>
      </c>
      <c r="D100" s="573"/>
      <c r="E100" s="573"/>
      <c r="F100" s="573"/>
      <c r="G100" s="720"/>
      <c r="H100" s="718"/>
      <c r="I100" s="456">
        <v>3</v>
      </c>
      <c r="J100" s="456">
        <v>5</v>
      </c>
      <c r="K100" s="457">
        <f t="shared" si="2"/>
        <v>15</v>
      </c>
      <c r="L100" s="541" t="s">
        <v>45</v>
      </c>
      <c r="M100" s="542"/>
      <c r="N100" s="543"/>
      <c r="O100" s="458"/>
      <c r="P100" s="459"/>
      <c r="Q100" s="460" t="s">
        <v>6373</v>
      </c>
      <c r="R100" s="461"/>
      <c r="S100" s="461"/>
      <c r="T100" s="461"/>
      <c r="U100" s="462">
        <v>4409</v>
      </c>
      <c r="V100" s="463">
        <f>IF(OR(J100=""),"",VLOOKUP(U100&amp;TEXT(N100,"000000000000,0000000000"),tb_audit_process_item[[Key]:[vr_grade]],3,TRUE))</f>
        <v>4409</v>
      </c>
      <c r="W100" s="463"/>
      <c r="X100" s="464" t="s">
        <v>48</v>
      </c>
    </row>
    <row r="101" spans="1:24" s="259" customFormat="1" ht="15.75" thickTop="1" x14ac:dyDescent="0.25">
      <c r="A101" s="108" t="s">
        <v>177</v>
      </c>
      <c r="B101" s="108">
        <v>2016</v>
      </c>
      <c r="C101" s="126" t="s">
        <v>6201</v>
      </c>
      <c r="D101" s="555" t="s">
        <v>178</v>
      </c>
      <c r="E101" s="555" t="s">
        <v>295</v>
      </c>
      <c r="F101" s="555" t="s">
        <v>5847</v>
      </c>
      <c r="G101" s="561" t="s">
        <v>6188</v>
      </c>
      <c r="H101" s="557" t="s">
        <v>45</v>
      </c>
      <c r="I101" s="424">
        <v>5</v>
      </c>
      <c r="J101" s="424">
        <v>5</v>
      </c>
      <c r="K101" s="443">
        <f t="shared" si="2"/>
        <v>25</v>
      </c>
      <c r="L101" s="534" t="s">
        <v>45</v>
      </c>
      <c r="M101" s="536"/>
      <c r="N101" s="540"/>
      <c r="O101" s="447"/>
      <c r="P101" s="449"/>
      <c r="Q101" s="410" t="s">
        <v>6374</v>
      </c>
      <c r="R101" s="422"/>
      <c r="S101" s="422"/>
      <c r="T101" s="422"/>
      <c r="U101" s="414">
        <v>4410</v>
      </c>
      <c r="V101" s="419">
        <f>IF(OR(J101=""),"",VLOOKUP(U101&amp;TEXT(N101,"000000000000,0000000000"),tb_audit_process_item[[Key]:[vr_grade]],3,TRUE))</f>
        <v>4410</v>
      </c>
      <c r="W101" s="419"/>
      <c r="X101" s="417" t="s">
        <v>297</v>
      </c>
    </row>
    <row r="102" spans="1:24" s="45" customFormat="1" x14ac:dyDescent="0.25">
      <c r="A102" s="468" t="s">
        <v>177</v>
      </c>
      <c r="B102" s="468">
        <v>2016</v>
      </c>
      <c r="C102" s="124" t="s">
        <v>6201</v>
      </c>
      <c r="D102" s="559"/>
      <c r="E102" s="559"/>
      <c r="F102" s="559"/>
      <c r="G102" s="565"/>
      <c r="H102" s="560"/>
      <c r="I102" s="428">
        <v>5</v>
      </c>
      <c r="J102" s="428" t="str">
        <f>IF(OR(N102="",N102=0),"",VLOOKUP(U102&amp;TEXT(N102,"000000000000,0000000000"),tb_audit_process_item[[Key]:[vr_grade]],8,TRUE))</f>
        <v/>
      </c>
      <c r="K102" s="435" t="str">
        <f t="shared" si="2"/>
        <v/>
      </c>
      <c r="L102" s="535" t="s">
        <v>45</v>
      </c>
      <c r="M102" s="537"/>
      <c r="N102" s="544"/>
      <c r="O102" s="448" t="s">
        <v>5820</v>
      </c>
      <c r="P102" s="446"/>
      <c r="Q102" s="411" t="s">
        <v>6375</v>
      </c>
      <c r="R102" s="426"/>
      <c r="S102" s="426"/>
      <c r="T102" s="426"/>
      <c r="U102" s="415">
        <v>4411</v>
      </c>
      <c r="V102" s="429" t="str">
        <f>IF(OR(J102=""),"",VLOOKUP(U102&amp;TEXT(N102,"000000000000,0000000000"),tb_audit_process_item[[Key]:[vr_grade]],3,TRUE))</f>
        <v/>
      </c>
      <c r="W102" s="429"/>
      <c r="X102" s="444" t="s">
        <v>5339</v>
      </c>
    </row>
    <row r="103" spans="1:24" s="45" customFormat="1" ht="45" x14ac:dyDescent="0.25">
      <c r="A103" s="468" t="s">
        <v>177</v>
      </c>
      <c r="B103" s="468">
        <v>2016</v>
      </c>
      <c r="C103" s="124" t="s">
        <v>6201</v>
      </c>
      <c r="D103" s="559"/>
      <c r="E103" s="405" t="s">
        <v>300</v>
      </c>
      <c r="F103" s="405" t="s">
        <v>5844</v>
      </c>
      <c r="G103" s="409" t="s">
        <v>5957</v>
      </c>
      <c r="H103" s="406" t="s">
        <v>45</v>
      </c>
      <c r="I103" s="428">
        <v>5</v>
      </c>
      <c r="J103" s="428">
        <v>3.5</v>
      </c>
      <c r="K103" s="435">
        <f t="shared" si="2"/>
        <v>17.5</v>
      </c>
      <c r="L103" s="535" t="s">
        <v>45</v>
      </c>
      <c r="M103" s="537"/>
      <c r="N103" s="539"/>
      <c r="O103" s="448"/>
      <c r="P103" s="446"/>
      <c r="Q103" s="411" t="s">
        <v>6376</v>
      </c>
      <c r="R103" s="426"/>
      <c r="S103" s="426"/>
      <c r="T103" s="426"/>
      <c r="U103" s="415">
        <v>4419</v>
      </c>
      <c r="V103" s="429">
        <f>IF(OR(J103=""),"",VLOOKUP(U103&amp;TEXT(N103,"000000000000,0000000000"),tb_audit_process_item[[Key]:[vr_grade]],3,TRUE))</f>
        <v>4419</v>
      </c>
      <c r="W103" s="429"/>
      <c r="X103" s="444" t="s">
        <v>310</v>
      </c>
    </row>
    <row r="104" spans="1:24" s="45" customFormat="1" ht="60" x14ac:dyDescent="0.25">
      <c r="A104" s="468" t="s">
        <v>177</v>
      </c>
      <c r="B104" s="468">
        <v>2016</v>
      </c>
      <c r="C104" s="124" t="s">
        <v>6201</v>
      </c>
      <c r="D104" s="559"/>
      <c r="E104" s="559" t="s">
        <v>308</v>
      </c>
      <c r="F104" s="559"/>
      <c r="G104" s="409" t="s">
        <v>309</v>
      </c>
      <c r="H104" s="406" t="s">
        <v>45</v>
      </c>
      <c r="I104" s="428">
        <v>5</v>
      </c>
      <c r="J104" s="428" t="str">
        <f>IF(OR(N104="",N104=0),"",VLOOKUP(U104&amp;TEXT(N104,"000000000000,0000000000"),tb_audit_process_item[[Key]:[vr_grade]],8,TRUE))</f>
        <v/>
      </c>
      <c r="K104" s="435" t="str">
        <f t="shared" si="2"/>
        <v/>
      </c>
      <c r="L104" s="535" t="s">
        <v>45</v>
      </c>
      <c r="M104" s="537"/>
      <c r="N104" s="544"/>
      <c r="O104" s="448" t="s">
        <v>5820</v>
      </c>
      <c r="P104" s="446"/>
      <c r="Q104" s="411" t="s">
        <v>6377</v>
      </c>
      <c r="R104" s="413"/>
      <c r="S104" s="413"/>
      <c r="T104" s="413"/>
      <c r="U104" s="415">
        <v>4420</v>
      </c>
      <c r="V104" s="429" t="str">
        <f>IF(OR(J104=""),"",VLOOKUP(U104&amp;TEXT(N104,"000000000000,0000000000"),tb_audit_process_item[[Key]:[vr_grade]],3,TRUE))</f>
        <v/>
      </c>
      <c r="W104" s="429"/>
      <c r="X104" s="444" t="s">
        <v>5338</v>
      </c>
    </row>
    <row r="105" spans="1:24" s="45" customFormat="1" ht="15" customHeight="1" x14ac:dyDescent="0.25">
      <c r="A105" s="468" t="s">
        <v>177</v>
      </c>
      <c r="B105" s="468">
        <v>2016</v>
      </c>
      <c r="C105" s="124" t="s">
        <v>6201</v>
      </c>
      <c r="D105" s="559"/>
      <c r="E105" s="714" t="s">
        <v>5848</v>
      </c>
      <c r="F105" s="714"/>
      <c r="G105" s="54" t="s">
        <v>6200</v>
      </c>
      <c r="H105" s="560" t="s">
        <v>45</v>
      </c>
      <c r="I105" s="428">
        <v>5</v>
      </c>
      <c r="J105" s="428">
        <v>3.5</v>
      </c>
      <c r="K105" s="435">
        <f t="shared" si="2"/>
        <v>17.5</v>
      </c>
      <c r="L105" s="535" t="s">
        <v>45</v>
      </c>
      <c r="M105" s="537"/>
      <c r="N105" s="539"/>
      <c r="O105" s="448"/>
      <c r="P105" s="446"/>
      <c r="Q105" s="411" t="s">
        <v>6378</v>
      </c>
      <c r="R105" s="413"/>
      <c r="S105" s="413"/>
      <c r="T105" s="413"/>
      <c r="U105" s="415">
        <v>4163</v>
      </c>
      <c r="V105" s="429">
        <f>IF(OR(J105=""),"",VLOOKUP(U105&amp;TEXT(N105,"000000000000,0000000000"),tb_audit_process_item[[Key]:[vr_grade]],3,TRUE))</f>
        <v>4163</v>
      </c>
      <c r="W105" s="429"/>
      <c r="X105" s="444" t="s">
        <v>321</v>
      </c>
    </row>
    <row r="106" spans="1:24" s="45" customFormat="1" ht="45" x14ac:dyDescent="0.25">
      <c r="A106" s="468" t="s">
        <v>177</v>
      </c>
      <c r="B106" s="468">
        <v>2016</v>
      </c>
      <c r="C106" s="124" t="s">
        <v>6201</v>
      </c>
      <c r="D106" s="559"/>
      <c r="E106" s="734" t="s">
        <v>5850</v>
      </c>
      <c r="F106" s="734"/>
      <c r="G106" s="373" t="s">
        <v>7197</v>
      </c>
      <c r="H106" s="560"/>
      <c r="I106" s="428">
        <v>5</v>
      </c>
      <c r="J106" s="428">
        <v>3.5</v>
      </c>
      <c r="K106" s="435">
        <f t="shared" si="2"/>
        <v>17.5</v>
      </c>
      <c r="L106" s="535" t="s">
        <v>45</v>
      </c>
      <c r="M106" s="537"/>
      <c r="N106" s="539"/>
      <c r="O106" s="448"/>
      <c r="P106" s="446"/>
      <c r="Q106" s="411" t="s">
        <v>6379</v>
      </c>
      <c r="R106" s="413"/>
      <c r="S106" s="413"/>
      <c r="T106" s="413"/>
      <c r="U106" s="415">
        <v>6290</v>
      </c>
      <c r="V106" s="429">
        <f>IF(OR(J106=""),"",VLOOKUP(U106&amp;TEXT(N106,"000000000000,0000000000"),tb_audit_process_item[[Key]:[vr_grade]],3,TRUE))</f>
        <v>6290</v>
      </c>
      <c r="W106" s="429"/>
      <c r="X106" s="444" t="s">
        <v>7198</v>
      </c>
    </row>
    <row r="107" spans="1:24" s="45" customFormat="1" ht="60" customHeight="1" x14ac:dyDescent="0.25">
      <c r="A107" s="468" t="s">
        <v>177</v>
      </c>
      <c r="B107" s="468">
        <v>2016</v>
      </c>
      <c r="C107" s="124" t="s">
        <v>6201</v>
      </c>
      <c r="D107" s="559"/>
      <c r="E107" s="405" t="s">
        <v>319</v>
      </c>
      <c r="F107" s="559" t="s">
        <v>5851</v>
      </c>
      <c r="G107" s="593" t="s">
        <v>5973</v>
      </c>
      <c r="H107" s="560"/>
      <c r="I107" s="428">
        <v>5</v>
      </c>
      <c r="J107" s="428" t="str">
        <f>IF(OR(N107="",N107=0),"",VLOOKUP(U107&amp;TEXT(N107,"000000000000,0000000000"),tb_audit_process_item[[Key]:[vr_grade]],8,TRUE))</f>
        <v/>
      </c>
      <c r="K107" s="435" t="str">
        <f t="shared" si="2"/>
        <v/>
      </c>
      <c r="L107" s="535" t="s">
        <v>45</v>
      </c>
      <c r="M107" s="537"/>
      <c r="N107" s="544"/>
      <c r="O107" s="448" t="s">
        <v>5820</v>
      </c>
      <c r="P107" s="446"/>
      <c r="Q107" s="411" t="s">
        <v>6380</v>
      </c>
      <c r="R107" s="426"/>
      <c r="S107" s="426"/>
      <c r="T107" s="426"/>
      <c r="U107" s="415">
        <v>4164</v>
      </c>
      <c r="V107" s="429" t="str">
        <f>IF(OR(J107=""),"",VLOOKUP(U107&amp;TEXT(N107,"000000000000,0000000000"),tb_audit_process_item[[Key]:[vr_grade]],3,TRUE))</f>
        <v/>
      </c>
      <c r="W107" s="429"/>
      <c r="X107" s="444" t="s">
        <v>5337</v>
      </c>
    </row>
    <row r="108" spans="1:24" s="45" customFormat="1" ht="30" customHeight="1" x14ac:dyDescent="0.25">
      <c r="A108" s="468" t="s">
        <v>177</v>
      </c>
      <c r="B108" s="468">
        <v>2016</v>
      </c>
      <c r="C108" s="124" t="s">
        <v>6201</v>
      </c>
      <c r="D108" s="559"/>
      <c r="E108" s="559" t="s">
        <v>330</v>
      </c>
      <c r="F108" s="559"/>
      <c r="G108" s="593"/>
      <c r="H108" s="560"/>
      <c r="I108" s="428">
        <v>5</v>
      </c>
      <c r="J108" s="428">
        <v>4</v>
      </c>
      <c r="K108" s="435">
        <f t="shared" si="2"/>
        <v>20</v>
      </c>
      <c r="L108" s="535" t="s">
        <v>45</v>
      </c>
      <c r="M108" s="537"/>
      <c r="N108" s="539"/>
      <c r="O108" s="448"/>
      <c r="P108" s="446"/>
      <c r="Q108" s="411" t="s">
        <v>6381</v>
      </c>
      <c r="R108" s="426"/>
      <c r="S108" s="426"/>
      <c r="T108" s="426"/>
      <c r="U108" s="415">
        <v>4173</v>
      </c>
      <c r="V108" s="429">
        <f>IF(OR(J108=""),"",VLOOKUP(U108&amp;TEXT(N108,"000000000000,0000000000"),tb_audit_process_item[[Key]:[vr_grade]],3,TRUE))</f>
        <v>4173</v>
      </c>
      <c r="W108" s="429"/>
      <c r="X108" s="444" t="s">
        <v>332</v>
      </c>
    </row>
    <row r="109" spans="1:24" s="45" customFormat="1" ht="30" x14ac:dyDescent="0.25">
      <c r="A109" s="468" t="s">
        <v>177</v>
      </c>
      <c r="B109" s="468">
        <v>2016</v>
      </c>
      <c r="C109" s="124" t="s">
        <v>6201</v>
      </c>
      <c r="D109" s="559"/>
      <c r="E109" s="559"/>
      <c r="F109" s="559"/>
      <c r="G109" s="593"/>
      <c r="H109" s="560"/>
      <c r="I109" s="428">
        <v>5</v>
      </c>
      <c r="J109" s="428" t="str">
        <f>IF(OR(N109="",N109=0),"",VLOOKUP(U109&amp;TEXT(N109,"000000000000,0000000000"),tb_audit_process_item[[Key]:[vr_grade]],8,TRUE))</f>
        <v/>
      </c>
      <c r="K109" s="435" t="str">
        <f t="shared" si="2"/>
        <v/>
      </c>
      <c r="L109" s="535" t="s">
        <v>45</v>
      </c>
      <c r="M109" s="537"/>
      <c r="N109" s="544"/>
      <c r="O109" s="448" t="s">
        <v>5820</v>
      </c>
      <c r="P109" s="446"/>
      <c r="Q109" s="411" t="s">
        <v>6382</v>
      </c>
      <c r="R109" s="426"/>
      <c r="S109" s="426"/>
      <c r="T109" s="426"/>
      <c r="U109" s="415">
        <v>4174</v>
      </c>
      <c r="V109" s="429" t="str">
        <f>IF(OR(J109=""),"",VLOOKUP(U109&amp;TEXT(N109,"000000000000,0000000000"),tb_audit_process_item[[Key]:[vr_grade]],3,TRUE))</f>
        <v/>
      </c>
      <c r="W109" s="429"/>
      <c r="X109" s="444" t="s">
        <v>5336</v>
      </c>
    </row>
    <row r="110" spans="1:24" s="45" customFormat="1" ht="30" customHeight="1" x14ac:dyDescent="0.25">
      <c r="A110" s="468" t="s">
        <v>177</v>
      </c>
      <c r="B110" s="468">
        <v>2016</v>
      </c>
      <c r="C110" s="124" t="s">
        <v>6201</v>
      </c>
      <c r="D110" s="559"/>
      <c r="E110" s="559" t="s">
        <v>341</v>
      </c>
      <c r="F110" s="559"/>
      <c r="G110" s="565" t="s">
        <v>342</v>
      </c>
      <c r="H110" s="560" t="s">
        <v>45</v>
      </c>
      <c r="I110" s="428">
        <v>5</v>
      </c>
      <c r="J110" s="428" t="str">
        <f>IF(OR(N110="",N110=0),"",VLOOKUP(U110&amp;TEXT(N110,"000000000000,0000000000"),tb_audit_process_item[[Key]:[vr_grade]],8,TRUE))</f>
        <v/>
      </c>
      <c r="K110" s="435" t="str">
        <f t="shared" si="2"/>
        <v/>
      </c>
      <c r="L110" s="535" t="s">
        <v>45</v>
      </c>
      <c r="M110" s="537"/>
      <c r="N110" s="544"/>
      <c r="O110" s="448" t="s">
        <v>5820</v>
      </c>
      <c r="P110" s="446"/>
      <c r="Q110" s="411" t="s">
        <v>6383</v>
      </c>
      <c r="R110" s="413"/>
      <c r="S110" s="413"/>
      <c r="T110" s="413"/>
      <c r="U110" s="415">
        <v>4182</v>
      </c>
      <c r="V110" s="429" t="str">
        <f>IF(OR(J110=""),"",VLOOKUP(U110&amp;TEXT(N110,"000000000000,0000000000"),tb_audit_process_item[[Key]:[vr_grade]],3,TRUE))</f>
        <v/>
      </c>
      <c r="W110" s="429"/>
      <c r="X110" s="444" t="s">
        <v>5335</v>
      </c>
    </row>
    <row r="111" spans="1:24" s="45" customFormat="1" ht="30.75" thickBot="1" x14ac:dyDescent="0.3">
      <c r="A111" s="111" t="s">
        <v>177</v>
      </c>
      <c r="B111" s="111">
        <v>2016</v>
      </c>
      <c r="C111" s="133" t="s">
        <v>6201</v>
      </c>
      <c r="D111" s="573"/>
      <c r="E111" s="573"/>
      <c r="F111" s="573"/>
      <c r="G111" s="720"/>
      <c r="H111" s="718"/>
      <c r="I111" s="456">
        <v>5</v>
      </c>
      <c r="J111" s="456">
        <v>5</v>
      </c>
      <c r="K111" s="457">
        <f t="shared" si="2"/>
        <v>25</v>
      </c>
      <c r="L111" s="541" t="s">
        <v>45</v>
      </c>
      <c r="M111" s="542"/>
      <c r="N111" s="543"/>
      <c r="O111" s="458"/>
      <c r="P111" s="459"/>
      <c r="Q111" s="460" t="s">
        <v>6384</v>
      </c>
      <c r="R111" s="461"/>
      <c r="S111" s="461"/>
      <c r="T111" s="461"/>
      <c r="U111" s="462">
        <v>4191</v>
      </c>
      <c r="V111" s="463">
        <f>IF(OR(J111=""),"",VLOOKUP(U111&amp;TEXT(N111,"000000000000,0000000000"),tb_audit_process_item[[Key]:[vr_grade]],3,TRUE))</f>
        <v>4191</v>
      </c>
      <c r="W111" s="463"/>
      <c r="X111" s="464" t="s">
        <v>48</v>
      </c>
    </row>
    <row r="112" spans="1:24" s="259" customFormat="1" ht="90.75" thickTop="1" x14ac:dyDescent="0.25">
      <c r="A112" s="108" t="s">
        <v>177</v>
      </c>
      <c r="B112" s="108">
        <v>2016</v>
      </c>
      <c r="C112" s="126" t="s">
        <v>6203</v>
      </c>
      <c r="D112" s="555" t="s">
        <v>178</v>
      </c>
      <c r="E112" s="555" t="s">
        <v>351</v>
      </c>
      <c r="F112" s="555"/>
      <c r="G112" s="437" t="s">
        <v>352</v>
      </c>
      <c r="H112" s="404" t="s">
        <v>184</v>
      </c>
      <c r="I112" s="424">
        <v>3</v>
      </c>
      <c r="J112" s="424">
        <v>3</v>
      </c>
      <c r="K112" s="443">
        <f t="shared" si="2"/>
        <v>9</v>
      </c>
      <c r="L112" s="534" t="s">
        <v>45</v>
      </c>
      <c r="M112" s="536"/>
      <c r="N112" s="540"/>
      <c r="O112" s="447"/>
      <c r="P112" s="449"/>
      <c r="Q112" s="410" t="s">
        <v>6385</v>
      </c>
      <c r="R112" s="412"/>
      <c r="S112" s="412"/>
      <c r="T112" s="412"/>
      <c r="U112" s="414">
        <v>4192</v>
      </c>
      <c r="V112" s="419">
        <f>IF(OR(J112=""),"",VLOOKUP(U112&amp;TEXT(N112,"000000000000,0000000000"),tb_audit_process_item[[Key]:[vr_grade]],3,TRUE))</f>
        <v>4192</v>
      </c>
      <c r="W112" s="419"/>
      <c r="X112" s="417" t="s">
        <v>353</v>
      </c>
    </row>
    <row r="113" spans="1:24" s="45" customFormat="1" ht="60" x14ac:dyDescent="0.25">
      <c r="A113" s="468" t="s">
        <v>177</v>
      </c>
      <c r="B113" s="468">
        <v>2016</v>
      </c>
      <c r="C113" s="124" t="s">
        <v>6203</v>
      </c>
      <c r="D113" s="559"/>
      <c r="E113" s="559" t="s">
        <v>356</v>
      </c>
      <c r="F113" s="559"/>
      <c r="G113" s="430" t="s">
        <v>357</v>
      </c>
      <c r="H113" s="406" t="s">
        <v>45</v>
      </c>
      <c r="I113" s="428">
        <v>3</v>
      </c>
      <c r="J113" s="428" t="str">
        <f>IF(OR(N113="",N113=0),"",VLOOKUP(U113&amp;TEXT(N113,"000000000000,0000000000"),tb_audit_process_item[[Key]:[vr_grade]],8,TRUE))</f>
        <v/>
      </c>
      <c r="K113" s="435" t="str">
        <f t="shared" si="2"/>
        <v/>
      </c>
      <c r="L113" s="535" t="s">
        <v>45</v>
      </c>
      <c r="M113" s="537"/>
      <c r="N113" s="544"/>
      <c r="O113" s="448" t="s">
        <v>5820</v>
      </c>
      <c r="P113" s="446"/>
      <c r="Q113" s="411" t="s">
        <v>6386</v>
      </c>
      <c r="R113" s="426"/>
      <c r="S113" s="426"/>
      <c r="T113" s="426"/>
      <c r="U113" s="415">
        <v>4193</v>
      </c>
      <c r="V113" s="429" t="str">
        <f>IF(OR(J113=""),"",VLOOKUP(U113&amp;TEXT(N113,"000000000000,0000000000"),tb_audit_process_item[[Key]:[vr_grade]],3,TRUE))</f>
        <v/>
      </c>
      <c r="W113" s="429"/>
      <c r="X113" s="444" t="s">
        <v>5334</v>
      </c>
    </row>
    <row r="114" spans="1:24" s="45" customFormat="1" ht="45" x14ac:dyDescent="0.25">
      <c r="A114" s="468" t="s">
        <v>177</v>
      </c>
      <c r="B114" s="468">
        <v>2016</v>
      </c>
      <c r="C114" s="124" t="s">
        <v>6203</v>
      </c>
      <c r="D114" s="559"/>
      <c r="E114" s="559" t="s">
        <v>5856</v>
      </c>
      <c r="F114" s="559"/>
      <c r="G114" s="430" t="s">
        <v>6202</v>
      </c>
      <c r="H114" s="560" t="s">
        <v>45</v>
      </c>
      <c r="I114" s="591">
        <v>3</v>
      </c>
      <c r="J114" s="591">
        <v>5</v>
      </c>
      <c r="K114" s="629">
        <f t="shared" si="2"/>
        <v>15</v>
      </c>
      <c r="L114" s="575" t="s">
        <v>45</v>
      </c>
      <c r="M114" s="577"/>
      <c r="N114" s="616"/>
      <c r="O114" s="690"/>
      <c r="P114" s="687"/>
      <c r="Q114" s="589" t="s">
        <v>6387</v>
      </c>
      <c r="R114" s="587"/>
      <c r="S114" s="587"/>
      <c r="T114" s="587"/>
      <c r="U114" s="572">
        <v>4202</v>
      </c>
      <c r="V114" s="592">
        <f>IF(OR(J114=""),"",VLOOKUP(U114&amp;TEXT(N115,"000000000000,0000000000"),tb_audit_process_item[[Key]:[vr_grade]],3,TRUE))</f>
        <v>4202</v>
      </c>
      <c r="W114" s="429"/>
      <c r="X114" s="685" t="s">
        <v>48</v>
      </c>
    </row>
    <row r="115" spans="1:24" s="45" customFormat="1" ht="75.75" thickBot="1" x14ac:dyDescent="0.3">
      <c r="A115" s="111" t="s">
        <v>177</v>
      </c>
      <c r="B115" s="111">
        <v>2016</v>
      </c>
      <c r="C115" s="133" t="s">
        <v>6203</v>
      </c>
      <c r="D115" s="573"/>
      <c r="E115" s="573" t="s">
        <v>361</v>
      </c>
      <c r="F115" s="573"/>
      <c r="G115" s="467" t="s">
        <v>362</v>
      </c>
      <c r="H115" s="718"/>
      <c r="I115" s="721"/>
      <c r="J115" s="721"/>
      <c r="K115" s="722">
        <f t="shared" si="2"/>
        <v>0</v>
      </c>
      <c r="L115" s="723"/>
      <c r="M115" s="724"/>
      <c r="N115" s="725"/>
      <c r="O115" s="726"/>
      <c r="P115" s="727"/>
      <c r="Q115" s="728"/>
      <c r="R115" s="733"/>
      <c r="S115" s="733"/>
      <c r="T115" s="733"/>
      <c r="U115" s="730"/>
      <c r="V115" s="731"/>
      <c r="W115" s="463"/>
      <c r="X115" s="732"/>
    </row>
    <row r="116" spans="1:24" s="259" customFormat="1" ht="240.75" thickTop="1" x14ac:dyDescent="0.25">
      <c r="A116" s="108" t="s">
        <v>177</v>
      </c>
      <c r="B116" s="108">
        <v>2016</v>
      </c>
      <c r="C116" s="126" t="s">
        <v>5965</v>
      </c>
      <c r="D116" s="555" t="s">
        <v>178</v>
      </c>
      <c r="E116" s="403" t="s">
        <v>366</v>
      </c>
      <c r="F116" s="403" t="s">
        <v>5847</v>
      </c>
      <c r="G116" s="408" t="s">
        <v>6187</v>
      </c>
      <c r="H116" s="404" t="s">
        <v>45</v>
      </c>
      <c r="I116" s="424">
        <v>3</v>
      </c>
      <c r="J116" s="424" t="str">
        <f>IF(OR(N116="",N116=0),"",VLOOKUP(U116&amp;TEXT(N116,"000000000000,0000000000"),tb_audit_process_item[[Key]:[vr_grade]],8,TRUE))</f>
        <v/>
      </c>
      <c r="K116" s="443" t="str">
        <f t="shared" si="2"/>
        <v/>
      </c>
      <c r="L116" s="534" t="s">
        <v>45</v>
      </c>
      <c r="M116" s="536"/>
      <c r="N116" s="538"/>
      <c r="O116" s="447" t="s">
        <v>5820</v>
      </c>
      <c r="P116" s="449"/>
      <c r="Q116" s="410" t="s">
        <v>6388</v>
      </c>
      <c r="R116" s="422"/>
      <c r="S116" s="422"/>
      <c r="T116" s="422"/>
      <c r="U116" s="414">
        <v>4203</v>
      </c>
      <c r="V116" s="419" t="str">
        <f>IF(OR(J116=""),"",VLOOKUP(U116&amp;TEXT(N116,"000000000000,0000000000"),tb_audit_process_item[[Key]:[vr_grade]],3,TRUE))</f>
        <v/>
      </c>
      <c r="W116" s="419"/>
      <c r="X116" s="417" t="s">
        <v>5333</v>
      </c>
    </row>
    <row r="117" spans="1:24" s="45" customFormat="1" ht="45.75" thickBot="1" x14ac:dyDescent="0.3">
      <c r="A117" s="111" t="s">
        <v>177</v>
      </c>
      <c r="B117" s="111">
        <v>2016</v>
      </c>
      <c r="C117" s="133" t="s">
        <v>5965</v>
      </c>
      <c r="D117" s="573"/>
      <c r="E117" s="573" t="s">
        <v>373</v>
      </c>
      <c r="F117" s="573"/>
      <c r="G117" s="454" t="s">
        <v>374</v>
      </c>
      <c r="H117" s="453" t="s">
        <v>184</v>
      </c>
      <c r="I117" s="456">
        <v>3</v>
      </c>
      <c r="J117" s="456">
        <v>5</v>
      </c>
      <c r="K117" s="457">
        <f t="shared" si="2"/>
        <v>15</v>
      </c>
      <c r="L117" s="541" t="s">
        <v>45</v>
      </c>
      <c r="M117" s="542"/>
      <c r="N117" s="543"/>
      <c r="O117" s="458"/>
      <c r="P117" s="459"/>
      <c r="Q117" s="460" t="s">
        <v>6389</v>
      </c>
      <c r="R117" s="465"/>
      <c r="S117" s="465"/>
      <c r="T117" s="465"/>
      <c r="U117" s="462">
        <v>4212</v>
      </c>
      <c r="V117" s="463">
        <f>IF(OR(J117=""),"",VLOOKUP(U117&amp;TEXT(N117,"000000000000,0000000000"),tb_audit_process_item[[Key]:[vr_grade]],3,TRUE))</f>
        <v>4212</v>
      </c>
      <c r="W117" s="463"/>
      <c r="X117" s="464" t="s">
        <v>48</v>
      </c>
    </row>
    <row r="118" spans="1:24" s="259" customFormat="1" ht="30.75" thickTop="1" x14ac:dyDescent="0.25">
      <c r="A118" s="108" t="s">
        <v>177</v>
      </c>
      <c r="B118" s="108">
        <v>2016</v>
      </c>
      <c r="C118" s="126" t="s">
        <v>5966</v>
      </c>
      <c r="D118" s="555" t="s">
        <v>178</v>
      </c>
      <c r="E118" s="555" t="s">
        <v>378</v>
      </c>
      <c r="F118" s="555" t="s">
        <v>5847</v>
      </c>
      <c r="G118" s="563" t="s">
        <v>6187</v>
      </c>
      <c r="H118" s="557" t="s">
        <v>45</v>
      </c>
      <c r="I118" s="424">
        <v>2.09</v>
      </c>
      <c r="J118" s="424" t="str">
        <f>IF(OR(N118="",N118=0),"",VLOOKUP(U118&amp;TEXT(N118,"000000000000,0000000000"),tb_audit_process_item[[Key]:[vr_grade]],8,TRUE))</f>
        <v/>
      </c>
      <c r="K118" s="443" t="str">
        <f t="shared" si="2"/>
        <v/>
      </c>
      <c r="L118" s="534" t="s">
        <v>45</v>
      </c>
      <c r="M118" s="536"/>
      <c r="N118" s="538"/>
      <c r="O118" s="447" t="s">
        <v>5820</v>
      </c>
      <c r="P118" s="449"/>
      <c r="Q118" s="410" t="s">
        <v>6390</v>
      </c>
      <c r="R118" s="412"/>
      <c r="S118" s="412"/>
      <c r="T118" s="412"/>
      <c r="U118" s="414">
        <v>4213</v>
      </c>
      <c r="V118" s="419" t="str">
        <f>IF(OR(J118=""),"",VLOOKUP(U118&amp;TEXT(N118,"000000000000,0000000000"),tb_audit_process_item[[Key]:[vr_grade]],3,TRUE))</f>
        <v/>
      </c>
      <c r="W118" s="419"/>
      <c r="X118" s="417" t="s">
        <v>5332</v>
      </c>
    </row>
    <row r="119" spans="1:24" s="45" customFormat="1" ht="30.75" thickBot="1" x14ac:dyDescent="0.3">
      <c r="A119" s="111" t="s">
        <v>177</v>
      </c>
      <c r="B119" s="111">
        <v>2016</v>
      </c>
      <c r="C119" s="133" t="s">
        <v>5966</v>
      </c>
      <c r="D119" s="573"/>
      <c r="E119" s="573"/>
      <c r="F119" s="573"/>
      <c r="G119" s="735"/>
      <c r="H119" s="718"/>
      <c r="I119" s="456">
        <v>2.09</v>
      </c>
      <c r="J119" s="456">
        <v>5</v>
      </c>
      <c r="K119" s="457">
        <f t="shared" si="2"/>
        <v>10.45</v>
      </c>
      <c r="L119" s="541" t="s">
        <v>45</v>
      </c>
      <c r="M119" s="542"/>
      <c r="N119" s="543"/>
      <c r="O119" s="458"/>
      <c r="P119" s="459"/>
      <c r="Q119" s="460" t="s">
        <v>6391</v>
      </c>
      <c r="R119" s="461"/>
      <c r="S119" s="461"/>
      <c r="T119" s="461"/>
      <c r="U119" s="462">
        <v>4222</v>
      </c>
      <c r="V119" s="463">
        <f>IF(OR(J119=""),"",VLOOKUP(U119&amp;TEXT(N119,"000000000000,0000000000"),tb_audit_process_item[[Key]:[vr_grade]],3,TRUE))</f>
        <v>4222</v>
      </c>
      <c r="W119" s="463"/>
      <c r="X119" s="464" t="s">
        <v>48</v>
      </c>
    </row>
    <row r="120" spans="1:24" s="259" customFormat="1" ht="28.5" customHeight="1" thickTop="1" x14ac:dyDescent="0.25">
      <c r="A120" s="108" t="s">
        <v>177</v>
      </c>
      <c r="B120" s="108">
        <v>2016</v>
      </c>
      <c r="C120" s="126" t="s">
        <v>5967</v>
      </c>
      <c r="D120" s="555" t="s">
        <v>178</v>
      </c>
      <c r="E120" s="403" t="s">
        <v>388</v>
      </c>
      <c r="F120" s="403" t="s">
        <v>5847</v>
      </c>
      <c r="G120" s="408" t="s">
        <v>6189</v>
      </c>
      <c r="H120" s="404" t="s">
        <v>45</v>
      </c>
      <c r="I120" s="424">
        <v>3</v>
      </c>
      <c r="J120" s="424" t="str">
        <f>IF(OR(N120="",N120=0),"",VLOOKUP(U120&amp;TEXT(N120,"000000000000,0000000000"),tb_audit_process_item[[Key]:[vr_grade]],8,TRUE))</f>
        <v/>
      </c>
      <c r="K120" s="443" t="str">
        <f t="shared" si="2"/>
        <v/>
      </c>
      <c r="L120" s="534" t="s">
        <v>45</v>
      </c>
      <c r="M120" s="536"/>
      <c r="N120" s="538"/>
      <c r="O120" s="447" t="s">
        <v>5820</v>
      </c>
      <c r="P120" s="449"/>
      <c r="Q120" s="410" t="s">
        <v>6392</v>
      </c>
      <c r="R120" s="422"/>
      <c r="S120" s="422"/>
      <c r="T120" s="422"/>
      <c r="U120" s="414">
        <v>4223</v>
      </c>
      <c r="V120" s="419" t="str">
        <f>IF(OR(J120=""),"",VLOOKUP(U120&amp;TEXT(N120,"000000000000,0000000000"),tb_audit_process_item[[Key]:[vr_grade]],3,TRUE))</f>
        <v/>
      </c>
      <c r="W120" s="419"/>
      <c r="X120" s="417" t="s">
        <v>5331</v>
      </c>
    </row>
    <row r="121" spans="1:24" s="45" customFormat="1" ht="30.75" thickBot="1" x14ac:dyDescent="0.3">
      <c r="A121" s="111" t="s">
        <v>177</v>
      </c>
      <c r="B121" s="111">
        <v>2016</v>
      </c>
      <c r="C121" s="133" t="s">
        <v>5967</v>
      </c>
      <c r="D121" s="573"/>
      <c r="E121" s="573" t="s">
        <v>276</v>
      </c>
      <c r="F121" s="573"/>
      <c r="G121" s="452" t="s">
        <v>277</v>
      </c>
      <c r="H121" s="453" t="s">
        <v>184</v>
      </c>
      <c r="I121" s="456">
        <v>3</v>
      </c>
      <c r="J121" s="456">
        <v>5</v>
      </c>
      <c r="K121" s="457">
        <f t="shared" si="2"/>
        <v>15</v>
      </c>
      <c r="L121" s="541" t="s">
        <v>45</v>
      </c>
      <c r="M121" s="542"/>
      <c r="N121" s="543"/>
      <c r="O121" s="458"/>
      <c r="P121" s="459"/>
      <c r="Q121" s="460" t="s">
        <v>6393</v>
      </c>
      <c r="R121" s="465"/>
      <c r="S121" s="465"/>
      <c r="T121" s="465"/>
      <c r="U121" s="462">
        <v>4232</v>
      </c>
      <c r="V121" s="463">
        <f>IF(OR(J121=""),"",VLOOKUP(U121&amp;TEXT(N121,"000000000000,0000000000"),tb_audit_process_item[[Key]:[vr_grade]],3,TRUE))</f>
        <v>4232</v>
      </c>
      <c r="W121" s="463"/>
      <c r="X121" s="464" t="s">
        <v>48</v>
      </c>
    </row>
    <row r="122" spans="1:24" s="259" customFormat="1" ht="15.75" thickTop="1" x14ac:dyDescent="0.25">
      <c r="A122" s="108" t="s">
        <v>177</v>
      </c>
      <c r="B122" s="108">
        <v>2016</v>
      </c>
      <c r="C122" s="126" t="s">
        <v>2994</v>
      </c>
      <c r="D122" s="555" t="s">
        <v>178</v>
      </c>
      <c r="E122" s="555" t="s">
        <v>398</v>
      </c>
      <c r="F122" s="555"/>
      <c r="G122" s="563" t="s">
        <v>399</v>
      </c>
      <c r="H122" s="557" t="s">
        <v>45</v>
      </c>
      <c r="I122" s="424">
        <v>1.72</v>
      </c>
      <c r="J122" s="424" t="str">
        <f>IF(OR(N122="",N122=0),"",VLOOKUP(U122&amp;TEXT(N122,"000000000000,0000000000"),tb_audit_process_item[[Key]:[vr_grade]],8,TRUE))</f>
        <v/>
      </c>
      <c r="K122" s="443" t="str">
        <f t="shared" si="2"/>
        <v/>
      </c>
      <c r="L122" s="534" t="s">
        <v>45</v>
      </c>
      <c r="M122" s="536"/>
      <c r="N122" s="538"/>
      <c r="O122" s="447" t="s">
        <v>5820</v>
      </c>
      <c r="P122" s="449"/>
      <c r="Q122" s="410" t="s">
        <v>6394</v>
      </c>
      <c r="R122" s="422"/>
      <c r="S122" s="422"/>
      <c r="T122" s="422"/>
      <c r="U122" s="414">
        <v>4233</v>
      </c>
      <c r="V122" s="419" t="str">
        <f>IF(OR(J122=""),"",VLOOKUP(U122&amp;TEXT(N122,"000000000000,0000000000"),tb_audit_process_item[[Key]:[vr_grade]],3,TRUE))</f>
        <v/>
      </c>
      <c r="W122" s="419"/>
      <c r="X122" s="417" t="s">
        <v>5330</v>
      </c>
    </row>
    <row r="123" spans="1:24" s="45" customFormat="1" ht="30.75" thickBot="1" x14ac:dyDescent="0.3">
      <c r="A123" s="111" t="s">
        <v>177</v>
      </c>
      <c r="B123" s="111">
        <v>2016</v>
      </c>
      <c r="C123" s="133" t="s">
        <v>2994</v>
      </c>
      <c r="D123" s="573"/>
      <c r="E123" s="573"/>
      <c r="F123" s="573"/>
      <c r="G123" s="735"/>
      <c r="H123" s="718"/>
      <c r="I123" s="456">
        <v>1.72</v>
      </c>
      <c r="J123" s="456">
        <v>5</v>
      </c>
      <c r="K123" s="457">
        <f t="shared" si="2"/>
        <v>8.6</v>
      </c>
      <c r="L123" s="541" t="s">
        <v>45</v>
      </c>
      <c r="M123" s="542"/>
      <c r="N123" s="543"/>
      <c r="O123" s="458"/>
      <c r="P123" s="459"/>
      <c r="Q123" s="460" t="s">
        <v>6395</v>
      </c>
      <c r="R123" s="465"/>
      <c r="S123" s="465"/>
      <c r="T123" s="465"/>
      <c r="U123" s="462">
        <v>4242</v>
      </c>
      <c r="V123" s="463">
        <f>IF(OR(J123=""),"",VLOOKUP(U123&amp;TEXT(N123,"000000000000,0000000000"),tb_audit_process_item[[Key]:[vr_grade]],3,TRUE))</f>
        <v>4242</v>
      </c>
      <c r="W123" s="463"/>
      <c r="X123" s="464" t="s">
        <v>48</v>
      </c>
    </row>
    <row r="124" spans="1:24" s="259" customFormat="1" ht="45.75" thickTop="1" x14ac:dyDescent="0.25">
      <c r="A124" s="108" t="s">
        <v>177</v>
      </c>
      <c r="B124" s="108">
        <v>2016</v>
      </c>
      <c r="C124" s="126" t="s">
        <v>5975</v>
      </c>
      <c r="D124" s="555" t="s">
        <v>178</v>
      </c>
      <c r="E124" s="403" t="s">
        <v>408</v>
      </c>
      <c r="F124" s="403" t="s">
        <v>5852</v>
      </c>
      <c r="G124" s="407" t="s">
        <v>5974</v>
      </c>
      <c r="H124" s="404" t="s">
        <v>45</v>
      </c>
      <c r="I124" s="424">
        <v>3.41</v>
      </c>
      <c r="J124" s="424" t="str">
        <f>IF(OR(N124="",N124=0),"",VLOOKUP(U124&amp;TEXT(N124,"000000000000,0000000000"),tb_audit_process_item[[Key]:[vr_grade]],8,TRUE))</f>
        <v/>
      </c>
      <c r="K124" s="443" t="str">
        <f t="shared" si="2"/>
        <v/>
      </c>
      <c r="L124" s="534" t="s">
        <v>45</v>
      </c>
      <c r="M124" s="536"/>
      <c r="N124" s="538"/>
      <c r="O124" s="447" t="s">
        <v>5820</v>
      </c>
      <c r="P124" s="449"/>
      <c r="Q124" s="410" t="s">
        <v>6396</v>
      </c>
      <c r="R124" s="412"/>
      <c r="S124" s="412"/>
      <c r="T124" s="412"/>
      <c r="U124" s="414">
        <v>4243</v>
      </c>
      <c r="V124" s="419" t="str">
        <f>IF(OR(J124=""),"",VLOOKUP(U124&amp;TEXT(N124,"000000000000,0000000000"),tb_audit_process_item[[Key]:[vr_grade]],3,TRUE))</f>
        <v/>
      </c>
      <c r="W124" s="419"/>
      <c r="X124" s="417" t="s">
        <v>7139</v>
      </c>
    </row>
    <row r="125" spans="1:24" s="45" customFormat="1" ht="15" customHeight="1" x14ac:dyDescent="0.25">
      <c r="A125" s="468" t="s">
        <v>177</v>
      </c>
      <c r="B125" s="468">
        <v>2016</v>
      </c>
      <c r="C125" s="124" t="s">
        <v>5975</v>
      </c>
      <c r="D125" s="559"/>
      <c r="E125" s="559" t="s">
        <v>418</v>
      </c>
      <c r="F125" s="559"/>
      <c r="G125" s="565" t="s">
        <v>419</v>
      </c>
      <c r="H125" s="560" t="s">
        <v>45</v>
      </c>
      <c r="I125" s="428">
        <v>3.41</v>
      </c>
      <c r="J125" s="428" t="str">
        <f>IF(OR(N125="",N125=0),"",VLOOKUP(U125&amp;TEXT(N125,"000000000000,0000000000"),tb_audit_process_item[[Key]:[vr_grade]],8,TRUE))</f>
        <v/>
      </c>
      <c r="K125" s="435" t="str">
        <f t="shared" si="2"/>
        <v/>
      </c>
      <c r="L125" s="535" t="s">
        <v>45</v>
      </c>
      <c r="M125" s="537"/>
      <c r="N125" s="544"/>
      <c r="O125" s="448" t="s">
        <v>5820</v>
      </c>
      <c r="P125" s="446"/>
      <c r="Q125" s="411" t="s">
        <v>6397</v>
      </c>
      <c r="R125" s="413"/>
      <c r="S125" s="413"/>
      <c r="T125" s="413"/>
      <c r="U125" s="415">
        <v>4252</v>
      </c>
      <c r="V125" s="429" t="str">
        <f>IF(OR(J125=""),"",VLOOKUP(U125&amp;TEXT(N125,"000000000000,0000000000"),tb_audit_process_item[[Key]:[vr_grade]],3,TRUE))</f>
        <v/>
      </c>
      <c r="W125" s="429"/>
      <c r="X125" s="444" t="s">
        <v>5329</v>
      </c>
    </row>
    <row r="126" spans="1:24" s="45" customFormat="1" ht="30.75" thickBot="1" x14ac:dyDescent="0.3">
      <c r="A126" s="111" t="s">
        <v>177</v>
      </c>
      <c r="B126" s="111">
        <v>2016</v>
      </c>
      <c r="C126" s="133" t="s">
        <v>5975</v>
      </c>
      <c r="D126" s="573"/>
      <c r="E126" s="573"/>
      <c r="F126" s="573"/>
      <c r="G126" s="720"/>
      <c r="H126" s="718"/>
      <c r="I126" s="456">
        <v>3.41</v>
      </c>
      <c r="J126" s="456">
        <v>5</v>
      </c>
      <c r="K126" s="457">
        <f t="shared" si="2"/>
        <v>17.05</v>
      </c>
      <c r="L126" s="541" t="s">
        <v>45</v>
      </c>
      <c r="M126" s="542"/>
      <c r="N126" s="543"/>
      <c r="O126" s="458"/>
      <c r="P126" s="459"/>
      <c r="Q126" s="460" t="s">
        <v>6398</v>
      </c>
      <c r="R126" s="461"/>
      <c r="S126" s="461"/>
      <c r="T126" s="461"/>
      <c r="U126" s="462">
        <v>4261</v>
      </c>
      <c r="V126" s="463">
        <f>IF(OR(J126=""),"",VLOOKUP(U126&amp;TEXT(N126,"000000000000,0000000000"),tb_audit_process_item[[Key]:[vr_grade]],3,TRUE))</f>
        <v>4261</v>
      </c>
      <c r="W126" s="463"/>
      <c r="X126" s="464" t="s">
        <v>48</v>
      </c>
    </row>
    <row r="127" spans="1:24" s="259" customFormat="1" ht="15" customHeight="1" thickTop="1" x14ac:dyDescent="0.25">
      <c r="A127" s="108" t="s">
        <v>177</v>
      </c>
      <c r="B127" s="108">
        <v>2016</v>
      </c>
      <c r="C127" s="126" t="s">
        <v>2995</v>
      </c>
      <c r="D127" s="555" t="s">
        <v>178</v>
      </c>
      <c r="E127" s="555" t="s">
        <v>428</v>
      </c>
      <c r="F127" s="555"/>
      <c r="G127" s="563" t="s">
        <v>429</v>
      </c>
      <c r="H127" s="557" t="s">
        <v>184</v>
      </c>
      <c r="I127" s="424">
        <v>3.8</v>
      </c>
      <c r="J127" s="424" t="str">
        <f>IF(OR(N127="",N127=0),"",VLOOKUP(U127&amp;TEXT(N127,"000000000000,0000000000"),tb_audit_process_item[[Key]:[vr_grade]],8,TRUE))</f>
        <v/>
      </c>
      <c r="K127" s="443" t="str">
        <f t="shared" si="2"/>
        <v/>
      </c>
      <c r="L127" s="534" t="s">
        <v>45</v>
      </c>
      <c r="M127" s="536"/>
      <c r="N127" s="71"/>
      <c r="O127" s="447" t="s">
        <v>5821</v>
      </c>
      <c r="P127" s="449"/>
      <c r="Q127" s="410" t="s">
        <v>6399</v>
      </c>
      <c r="R127" s="422"/>
      <c r="S127" s="422"/>
      <c r="T127" s="422"/>
      <c r="U127" s="414">
        <v>4262</v>
      </c>
      <c r="V127" s="419" t="str">
        <f>IF(OR(J127=""),"",VLOOKUP(U127&amp;TEXT(N127,"000000000000,0000000000"),tb_audit_process_item[[Key]:[vr_grade]],3,TRUE))</f>
        <v/>
      </c>
      <c r="W127" s="419"/>
      <c r="X127" s="417" t="s">
        <v>5328</v>
      </c>
    </row>
    <row r="128" spans="1:24" s="45" customFormat="1" ht="30.75" thickBot="1" x14ac:dyDescent="0.3">
      <c r="A128" s="111" t="s">
        <v>177</v>
      </c>
      <c r="B128" s="111">
        <v>2016</v>
      </c>
      <c r="C128" s="133" t="s">
        <v>2995</v>
      </c>
      <c r="D128" s="573"/>
      <c r="E128" s="573"/>
      <c r="F128" s="573"/>
      <c r="G128" s="735"/>
      <c r="H128" s="718"/>
      <c r="I128" s="456">
        <v>3.8</v>
      </c>
      <c r="J128" s="456">
        <v>5</v>
      </c>
      <c r="K128" s="457">
        <f t="shared" si="2"/>
        <v>19</v>
      </c>
      <c r="L128" s="541" t="s">
        <v>45</v>
      </c>
      <c r="M128" s="542"/>
      <c r="N128" s="543"/>
      <c r="O128" s="458"/>
      <c r="P128" s="459"/>
      <c r="Q128" s="460" t="s">
        <v>6400</v>
      </c>
      <c r="R128" s="465"/>
      <c r="S128" s="465"/>
      <c r="T128" s="465"/>
      <c r="U128" s="462">
        <v>4268</v>
      </c>
      <c r="V128" s="463">
        <f>IF(OR(J128=""),"",VLOOKUP(U128&amp;TEXT(N128,"000000000000,0000000000"),tb_audit_process_item[[Key]:[vr_grade]],3,TRUE))</f>
        <v>4268</v>
      </c>
      <c r="W128" s="463"/>
      <c r="X128" s="464" t="s">
        <v>48</v>
      </c>
    </row>
    <row r="129" spans="1:24" s="259" customFormat="1" ht="45.75" thickTop="1" x14ac:dyDescent="0.25">
      <c r="A129" s="108" t="s">
        <v>177</v>
      </c>
      <c r="B129" s="108">
        <v>2016</v>
      </c>
      <c r="C129" s="126" t="s">
        <v>5981</v>
      </c>
      <c r="D129" s="555" t="s">
        <v>178</v>
      </c>
      <c r="E129" s="403" t="s">
        <v>436</v>
      </c>
      <c r="F129" s="403" t="s">
        <v>5855</v>
      </c>
      <c r="G129" s="437" t="s">
        <v>5980</v>
      </c>
      <c r="H129" s="404" t="s">
        <v>45</v>
      </c>
      <c r="I129" s="424">
        <v>3.5</v>
      </c>
      <c r="J129" s="424" t="str">
        <f>IF(OR(N129="",N129=0),"",VLOOKUP(U129&amp;TEXT(N129,"000000000000,0000000000"),tb_audit_process_item[[Key]:[vr_grade]],8,TRUE))</f>
        <v/>
      </c>
      <c r="K129" s="443" t="str">
        <f t="shared" si="2"/>
        <v/>
      </c>
      <c r="L129" s="534" t="s">
        <v>45</v>
      </c>
      <c r="M129" s="536"/>
      <c r="N129" s="538"/>
      <c r="O129" s="447" t="s">
        <v>5820</v>
      </c>
      <c r="P129" s="449"/>
      <c r="Q129" s="410" t="s">
        <v>6401</v>
      </c>
      <c r="R129" s="422"/>
      <c r="S129" s="422"/>
      <c r="T129" s="422"/>
      <c r="U129" s="414">
        <v>4269</v>
      </c>
      <c r="V129" s="419" t="str">
        <f>IF(OR(J129=""),"",VLOOKUP(U129&amp;TEXT(N129,"000000000000,0000000000"),tb_audit_process_item[[Key]:[vr_grade]],3,TRUE))</f>
        <v/>
      </c>
      <c r="W129" s="419"/>
      <c r="X129" s="417" t="s">
        <v>5327</v>
      </c>
    </row>
    <row r="130" spans="1:24" s="45" customFormat="1" ht="75" x14ac:dyDescent="0.25">
      <c r="A130" s="468" t="s">
        <v>177</v>
      </c>
      <c r="B130" s="468">
        <v>2016</v>
      </c>
      <c r="C130" s="124" t="s">
        <v>5981</v>
      </c>
      <c r="D130" s="559"/>
      <c r="E130" s="405" t="s">
        <v>440</v>
      </c>
      <c r="F130" s="405" t="s">
        <v>5854</v>
      </c>
      <c r="G130" s="430" t="s">
        <v>5979</v>
      </c>
      <c r="H130" s="406" t="s">
        <v>45</v>
      </c>
      <c r="I130" s="591">
        <v>3.5</v>
      </c>
      <c r="J130" s="591" t="str">
        <f>IF(OR(N130="",N130=0),"",VLOOKUP(U130&amp;TEXT(N130,"000000000000,0000000000"),tb_audit_process_item[[Key]:[vr_grade]],8,TRUE))</f>
        <v/>
      </c>
      <c r="K130" s="629" t="str">
        <f t="shared" si="2"/>
        <v/>
      </c>
      <c r="L130" s="575" t="s">
        <v>45</v>
      </c>
      <c r="M130" s="577"/>
      <c r="N130" s="711"/>
      <c r="O130" s="690" t="s">
        <v>5820</v>
      </c>
      <c r="P130" s="687"/>
      <c r="Q130" s="589" t="s">
        <v>6402</v>
      </c>
      <c r="R130" s="587"/>
      <c r="S130" s="587"/>
      <c r="T130" s="587"/>
      <c r="U130" s="572">
        <v>4277</v>
      </c>
      <c r="V130" s="592" t="str">
        <f>IF(OR(J130=""),"",VLOOKUP(U130&amp;TEXT(N130,"000000000000,0000000000"),tb_audit_process_item[[Key]:[vr_grade]],3,TRUE))</f>
        <v/>
      </c>
      <c r="W130" s="429"/>
      <c r="X130" s="685" t="s">
        <v>5210</v>
      </c>
    </row>
    <row r="131" spans="1:24" s="45" customFormat="1" ht="60" x14ac:dyDescent="0.25">
      <c r="A131" s="468" t="s">
        <v>177</v>
      </c>
      <c r="B131" s="468">
        <v>2016</v>
      </c>
      <c r="C131" s="124" t="s">
        <v>5981</v>
      </c>
      <c r="D131" s="559"/>
      <c r="E131" s="559" t="s">
        <v>356</v>
      </c>
      <c r="F131" s="559"/>
      <c r="G131" s="438" t="s">
        <v>445</v>
      </c>
      <c r="H131" s="406" t="s">
        <v>45</v>
      </c>
      <c r="I131" s="591"/>
      <c r="J131" s="591"/>
      <c r="K131" s="629"/>
      <c r="L131" s="575"/>
      <c r="M131" s="577"/>
      <c r="N131" s="616"/>
      <c r="O131" s="690"/>
      <c r="P131" s="687"/>
      <c r="Q131" s="589"/>
      <c r="R131" s="587"/>
      <c r="S131" s="587"/>
      <c r="T131" s="587"/>
      <c r="U131" s="572"/>
      <c r="V131" s="592" t="str">
        <f>IF(OR(J131=""),"",VLOOKUP(U131&amp;TEXT(N131,"000000000000,0000000000"),tb_audit_process_item[[Key]:[vr_grade]],3,TRUE))</f>
        <v/>
      </c>
      <c r="W131" s="429"/>
      <c r="X131" s="685"/>
    </row>
    <row r="132" spans="1:24" s="45" customFormat="1" ht="15" customHeight="1" x14ac:dyDescent="0.25">
      <c r="A132" s="468" t="s">
        <v>177</v>
      </c>
      <c r="B132" s="468">
        <v>2016</v>
      </c>
      <c r="C132" s="124" t="s">
        <v>5981</v>
      </c>
      <c r="D132" s="559"/>
      <c r="E132" s="559" t="s">
        <v>450</v>
      </c>
      <c r="F132" s="559"/>
      <c r="G132" s="445" t="s">
        <v>451</v>
      </c>
      <c r="H132" s="406" t="s">
        <v>45</v>
      </c>
      <c r="I132" s="591"/>
      <c r="J132" s="591"/>
      <c r="K132" s="629"/>
      <c r="L132" s="575"/>
      <c r="M132" s="577"/>
      <c r="N132" s="616"/>
      <c r="O132" s="690"/>
      <c r="P132" s="687"/>
      <c r="Q132" s="589"/>
      <c r="R132" s="587"/>
      <c r="S132" s="587"/>
      <c r="T132" s="587"/>
      <c r="U132" s="572"/>
      <c r="V132" s="592" t="str">
        <f>IF(OR(J132=""),"",VLOOKUP(U132&amp;TEXT(N132,"000000000000,0000000000"),tb_audit_process_item[[Key]:[vr_grade]],3,TRUE))</f>
        <v/>
      </c>
      <c r="W132" s="429"/>
      <c r="X132" s="685"/>
    </row>
    <row r="133" spans="1:24" s="45" customFormat="1" ht="195" x14ac:dyDescent="0.25">
      <c r="A133" s="468" t="s">
        <v>177</v>
      </c>
      <c r="B133" s="468">
        <v>2016</v>
      </c>
      <c r="C133" s="124" t="s">
        <v>5981</v>
      </c>
      <c r="D133" s="559"/>
      <c r="E133" s="559" t="s">
        <v>458</v>
      </c>
      <c r="F133" s="559"/>
      <c r="G133" s="445" t="s">
        <v>459</v>
      </c>
      <c r="H133" s="406" t="s">
        <v>45</v>
      </c>
      <c r="I133" s="428">
        <v>3.5</v>
      </c>
      <c r="J133" s="428" t="str">
        <f>IF(OR(N133="",N133=0),"",VLOOKUP(U133&amp;TEXT(N133,"000000000000,0000000000"),tb_audit_process_item[[Key]:[vr_grade]],8,TRUE))</f>
        <v/>
      </c>
      <c r="K133" s="435" t="str">
        <f>IFERROR(I133*J133,"")</f>
        <v/>
      </c>
      <c r="L133" s="535" t="s">
        <v>45</v>
      </c>
      <c r="M133" s="537"/>
      <c r="N133" s="544"/>
      <c r="O133" s="448" t="s">
        <v>5820</v>
      </c>
      <c r="P133" s="446"/>
      <c r="Q133" s="411" t="s">
        <v>6403</v>
      </c>
      <c r="R133" s="426"/>
      <c r="S133" s="426"/>
      <c r="T133" s="426"/>
      <c r="U133" s="415">
        <v>4286</v>
      </c>
      <c r="V133" s="429" t="str">
        <f>IF(OR(J133=""),"",VLOOKUP(U133&amp;TEXT(N133,"000000000000,0000000000"),tb_audit_process_item[[Key]:[vr_grade]],3,TRUE))</f>
        <v/>
      </c>
      <c r="W133" s="429"/>
      <c r="X133" s="444" t="s">
        <v>5284</v>
      </c>
    </row>
    <row r="134" spans="1:24" s="45" customFormat="1" ht="240.75" thickBot="1" x14ac:dyDescent="0.3">
      <c r="A134" s="111" t="s">
        <v>177</v>
      </c>
      <c r="B134" s="111">
        <v>2016</v>
      </c>
      <c r="C134" s="133" t="s">
        <v>5981</v>
      </c>
      <c r="D134" s="573"/>
      <c r="E134" s="573" t="s">
        <v>466</v>
      </c>
      <c r="F134" s="573"/>
      <c r="G134" s="466" t="s">
        <v>467</v>
      </c>
      <c r="H134" s="453" t="s">
        <v>184</v>
      </c>
      <c r="I134" s="456">
        <v>3.5</v>
      </c>
      <c r="J134" s="456">
        <v>5</v>
      </c>
      <c r="K134" s="457">
        <f>IFERROR(I134*J134,"")</f>
        <v>17.5</v>
      </c>
      <c r="L134" s="541" t="s">
        <v>45</v>
      </c>
      <c r="M134" s="542"/>
      <c r="N134" s="543"/>
      <c r="O134" s="458"/>
      <c r="P134" s="459"/>
      <c r="Q134" s="460" t="s">
        <v>6404</v>
      </c>
      <c r="R134" s="465"/>
      <c r="S134" s="465"/>
      <c r="T134" s="465"/>
      <c r="U134" s="462">
        <v>4294</v>
      </c>
      <c r="V134" s="463">
        <f>IF(OR(J134=""),"",VLOOKUP(U134&amp;TEXT(N134,"000000000000,0000000000"),tb_audit_process_item[[Key]:[vr_grade]],3,TRUE))</f>
        <v>4294</v>
      </c>
      <c r="W134" s="463"/>
      <c r="X134" s="464" t="s">
        <v>48</v>
      </c>
    </row>
    <row r="135" spans="1:24" s="259" customFormat="1" ht="75.75" thickTop="1" x14ac:dyDescent="0.25">
      <c r="A135" s="108" t="s">
        <v>177</v>
      </c>
      <c r="B135" s="108">
        <v>2016</v>
      </c>
      <c r="C135" s="126" t="s">
        <v>5983</v>
      </c>
      <c r="D135" s="555" t="s">
        <v>178</v>
      </c>
      <c r="E135" s="403" t="s">
        <v>469</v>
      </c>
      <c r="F135" s="403" t="s">
        <v>5857</v>
      </c>
      <c r="G135" s="408" t="s">
        <v>5982</v>
      </c>
      <c r="H135" s="404" t="s">
        <v>45</v>
      </c>
      <c r="I135" s="583">
        <v>3</v>
      </c>
      <c r="J135" s="583" t="str">
        <f>IF(OR(N135="",N135=0),"",VLOOKUP(U135&amp;TEXT(N135,"000000000000,0000000000"),tb_audit_process_item[[Key]:[vr_grade]],8,TRUE))</f>
        <v/>
      </c>
      <c r="K135" s="681" t="str">
        <f>IFERROR(I135*J135,"")</f>
        <v/>
      </c>
      <c r="L135" s="574" t="s">
        <v>45</v>
      </c>
      <c r="M135" s="576"/>
      <c r="N135" s="688"/>
      <c r="O135" s="689" t="s">
        <v>5820</v>
      </c>
      <c r="P135" s="691"/>
      <c r="Q135" s="588" t="s">
        <v>6405</v>
      </c>
      <c r="R135" s="581"/>
      <c r="S135" s="581"/>
      <c r="T135" s="581"/>
      <c r="U135" s="571">
        <v>4295</v>
      </c>
      <c r="V135" s="585" t="str">
        <f>IF(OR(J135=""),"",VLOOKUP(U135&amp;TEXT(N135,"000000000000,0000000000"),tb_audit_process_item[[Key]:[vr_grade]],3,TRUE))</f>
        <v/>
      </c>
      <c r="W135" s="419"/>
      <c r="X135" s="578" t="s">
        <v>5326</v>
      </c>
    </row>
    <row r="136" spans="1:24" s="45" customFormat="1" ht="15" customHeight="1" x14ac:dyDescent="0.25">
      <c r="A136" s="468" t="s">
        <v>177</v>
      </c>
      <c r="B136" s="468">
        <v>2016</v>
      </c>
      <c r="C136" s="124" t="s">
        <v>5983</v>
      </c>
      <c r="D136" s="559"/>
      <c r="E136" s="559" t="s">
        <v>472</v>
      </c>
      <c r="F136" s="559"/>
      <c r="G136" s="445" t="s">
        <v>473</v>
      </c>
      <c r="H136" s="406" t="s">
        <v>184</v>
      </c>
      <c r="I136" s="591"/>
      <c r="J136" s="591"/>
      <c r="K136" s="629"/>
      <c r="L136" s="575"/>
      <c r="M136" s="577"/>
      <c r="N136" s="616"/>
      <c r="O136" s="690"/>
      <c r="P136" s="687"/>
      <c r="Q136" s="589"/>
      <c r="R136" s="587"/>
      <c r="S136" s="587"/>
      <c r="T136" s="587"/>
      <c r="U136" s="572"/>
      <c r="V136" s="592" t="str">
        <f>IF(OR(J136=""),"",VLOOKUP(U136&amp;TEXT(N136,"000000000000,0000000000"),tb_audit_process_item[[Key]:[vr_grade]],3,TRUE))</f>
        <v/>
      </c>
      <c r="W136" s="429"/>
      <c r="X136" s="685"/>
    </row>
    <row r="137" spans="1:24" s="45" customFormat="1" ht="120.75" thickBot="1" x14ac:dyDescent="0.3">
      <c r="A137" s="111" t="s">
        <v>177</v>
      </c>
      <c r="B137" s="111">
        <v>2016</v>
      </c>
      <c r="C137" s="133" t="s">
        <v>5983</v>
      </c>
      <c r="D137" s="573"/>
      <c r="E137" s="573" t="s">
        <v>476</v>
      </c>
      <c r="F137" s="573"/>
      <c r="G137" s="455" t="s">
        <v>477</v>
      </c>
      <c r="H137" s="453" t="s">
        <v>45</v>
      </c>
      <c r="I137" s="456">
        <v>3</v>
      </c>
      <c r="J137" s="456">
        <v>5</v>
      </c>
      <c r="K137" s="457">
        <f t="shared" ref="K137:K158" si="3">IFERROR(I137*J137,"")</f>
        <v>15</v>
      </c>
      <c r="L137" s="541" t="s">
        <v>45</v>
      </c>
      <c r="M137" s="542"/>
      <c r="N137" s="543"/>
      <c r="O137" s="458"/>
      <c r="P137" s="459"/>
      <c r="Q137" s="460" t="s">
        <v>6406</v>
      </c>
      <c r="R137" s="465"/>
      <c r="S137" s="465"/>
      <c r="T137" s="465"/>
      <c r="U137" s="462">
        <v>4298</v>
      </c>
      <c r="V137" s="463">
        <f>IF(OR(J137=""),"",VLOOKUP(U137&amp;TEXT(N137,"000000000000,0000000000"),tb_audit_process_item[[Key]:[vr_grade]],3,TRUE))</f>
        <v>4298</v>
      </c>
      <c r="W137" s="463"/>
      <c r="X137" s="464" t="s">
        <v>48</v>
      </c>
    </row>
    <row r="138" spans="1:24" s="259" customFormat="1" ht="15.75" thickTop="1" x14ac:dyDescent="0.25">
      <c r="A138" s="108" t="s">
        <v>177</v>
      </c>
      <c r="B138" s="108">
        <v>2016</v>
      </c>
      <c r="C138" s="126" t="s">
        <v>6034</v>
      </c>
      <c r="D138" s="555" t="s">
        <v>178</v>
      </c>
      <c r="E138" s="555" t="s">
        <v>478</v>
      </c>
      <c r="F138" s="555" t="s">
        <v>5895</v>
      </c>
      <c r="G138" s="561" t="s">
        <v>6033</v>
      </c>
      <c r="H138" s="557" t="s">
        <v>45</v>
      </c>
      <c r="I138" s="424">
        <v>2.5</v>
      </c>
      <c r="J138" s="424">
        <v>3.12</v>
      </c>
      <c r="K138" s="443">
        <f t="shared" si="3"/>
        <v>7.8000000000000007</v>
      </c>
      <c r="L138" s="534" t="s">
        <v>45</v>
      </c>
      <c r="M138" s="536"/>
      <c r="N138" s="540"/>
      <c r="O138" s="447"/>
      <c r="P138" s="449"/>
      <c r="Q138" s="410" t="s">
        <v>6407</v>
      </c>
      <c r="R138" s="412"/>
      <c r="S138" s="412"/>
      <c r="T138" s="412"/>
      <c r="U138" s="414">
        <v>4299</v>
      </c>
      <c r="V138" s="419">
        <f>IF(OR(J138=""),"",VLOOKUP(U138&amp;TEXT(N138,"000000000000,0000000000"),tb_audit_process_item[[Key]:[vr_grade]],3,TRUE))</f>
        <v>4299</v>
      </c>
      <c r="W138" s="419"/>
      <c r="X138" s="417" t="s">
        <v>480</v>
      </c>
    </row>
    <row r="139" spans="1:24" s="45" customFormat="1" x14ac:dyDescent="0.25">
      <c r="A139" s="468" t="s">
        <v>177</v>
      </c>
      <c r="B139" s="468">
        <v>2016</v>
      </c>
      <c r="C139" s="124" t="s">
        <v>6034</v>
      </c>
      <c r="D139" s="559"/>
      <c r="E139" s="559"/>
      <c r="F139" s="559"/>
      <c r="G139" s="565"/>
      <c r="H139" s="560"/>
      <c r="I139" s="428">
        <v>2.5</v>
      </c>
      <c r="J139" s="428" t="str">
        <f>IF(OR(N139="",N139=0),"",VLOOKUP(U139&amp;TEXT(N139,"000000000000,0000000000"),tb_audit_process_item[[Key]:[vr_grade]],8,TRUE))</f>
        <v/>
      </c>
      <c r="K139" s="435" t="str">
        <f t="shared" si="3"/>
        <v/>
      </c>
      <c r="L139" s="535" t="s">
        <v>45</v>
      </c>
      <c r="M139" s="537"/>
      <c r="N139" s="544"/>
      <c r="O139" s="448" t="s">
        <v>5820</v>
      </c>
      <c r="P139" s="446"/>
      <c r="Q139" s="411" t="s">
        <v>6408</v>
      </c>
      <c r="R139" s="426"/>
      <c r="S139" s="426"/>
      <c r="T139" s="426"/>
      <c r="U139" s="415">
        <v>4300</v>
      </c>
      <c r="V139" s="429" t="str">
        <f>IF(OR(J139=""),"",VLOOKUP(U139&amp;TEXT(N139,"000000000000,0000000000"),tb_audit_process_item[[Key]:[vr_grade]],3,TRUE))</f>
        <v/>
      </c>
      <c r="W139" s="429"/>
      <c r="X139" s="444" t="s">
        <v>5325</v>
      </c>
    </row>
    <row r="140" spans="1:24" s="45" customFormat="1" ht="180" x14ac:dyDescent="0.25">
      <c r="A140" s="468" t="s">
        <v>177</v>
      </c>
      <c r="B140" s="468">
        <v>2016</v>
      </c>
      <c r="C140" s="124" t="s">
        <v>6034</v>
      </c>
      <c r="D140" s="559"/>
      <c r="E140" s="559" t="s">
        <v>482</v>
      </c>
      <c r="F140" s="559"/>
      <c r="G140" s="430" t="s">
        <v>483</v>
      </c>
      <c r="H140" s="406" t="s">
        <v>45</v>
      </c>
      <c r="I140" s="428">
        <v>2.5</v>
      </c>
      <c r="J140" s="428" t="str">
        <f>IF(OR(N140="",N140=0),"",VLOOKUP(U140&amp;TEXT(N140,"000000000000,0000000000"),tb_audit_process_item[[Key]:[vr_grade]],8,TRUE))</f>
        <v/>
      </c>
      <c r="K140" s="435" t="str">
        <f t="shared" si="3"/>
        <v/>
      </c>
      <c r="L140" s="535" t="s">
        <v>45</v>
      </c>
      <c r="M140" s="537"/>
      <c r="N140" s="544"/>
      <c r="O140" s="448" t="s">
        <v>5820</v>
      </c>
      <c r="P140" s="446"/>
      <c r="Q140" s="411" t="s">
        <v>6409</v>
      </c>
      <c r="R140" s="426"/>
      <c r="S140" s="426"/>
      <c r="T140" s="426"/>
      <c r="U140" s="415">
        <v>4303</v>
      </c>
      <c r="V140" s="429" t="str">
        <f>IF(OR(J140=""),"",VLOOKUP(U140&amp;TEXT(N140,"000000000000,0000000000"),tb_audit_process_item[[Key]:[vr_grade]],3,TRUE))</f>
        <v/>
      </c>
      <c r="W140" s="429"/>
      <c r="X140" s="444" t="s">
        <v>5324</v>
      </c>
    </row>
    <row r="141" spans="1:24" s="45" customFormat="1" ht="60.75" thickBot="1" x14ac:dyDescent="0.3">
      <c r="A141" s="111" t="s">
        <v>177</v>
      </c>
      <c r="B141" s="111">
        <v>2016</v>
      </c>
      <c r="C141" s="133" t="s">
        <v>6034</v>
      </c>
      <c r="D141" s="573"/>
      <c r="E141" s="573" t="s">
        <v>486</v>
      </c>
      <c r="F141" s="573"/>
      <c r="G141" s="467" t="s">
        <v>487</v>
      </c>
      <c r="H141" s="453" t="s">
        <v>45</v>
      </c>
      <c r="I141" s="456">
        <v>2.5</v>
      </c>
      <c r="J141" s="456">
        <v>5</v>
      </c>
      <c r="K141" s="457">
        <f t="shared" si="3"/>
        <v>12.5</v>
      </c>
      <c r="L141" s="541" t="s">
        <v>45</v>
      </c>
      <c r="M141" s="542"/>
      <c r="N141" s="543"/>
      <c r="O141" s="458"/>
      <c r="P141" s="459"/>
      <c r="Q141" s="460" t="s">
        <v>6410</v>
      </c>
      <c r="R141" s="465"/>
      <c r="S141" s="465"/>
      <c r="T141" s="465"/>
      <c r="U141" s="462">
        <v>4307</v>
      </c>
      <c r="V141" s="463">
        <f>IF(OR(J141=""),"",VLOOKUP(U141&amp;TEXT(N141,"000000000000,0000000000"),tb_audit_process_item[[Key]:[vr_grade]],3,TRUE))</f>
        <v>4307</v>
      </c>
      <c r="W141" s="463"/>
      <c r="X141" s="464" t="s">
        <v>48</v>
      </c>
    </row>
    <row r="142" spans="1:24" s="259" customFormat="1" ht="15" customHeight="1" thickTop="1" x14ac:dyDescent="0.25">
      <c r="A142" s="108" t="s">
        <v>177</v>
      </c>
      <c r="B142" s="108">
        <v>2016</v>
      </c>
      <c r="C142" s="126" t="s">
        <v>2997</v>
      </c>
      <c r="D142" s="555" t="s">
        <v>178</v>
      </c>
      <c r="E142" s="555" t="s">
        <v>495</v>
      </c>
      <c r="F142" s="555"/>
      <c r="G142" s="563" t="s">
        <v>496</v>
      </c>
      <c r="H142" s="557" t="s">
        <v>45</v>
      </c>
      <c r="I142" s="424">
        <v>3.5</v>
      </c>
      <c r="J142" s="424">
        <v>3.5</v>
      </c>
      <c r="K142" s="443">
        <f t="shared" si="3"/>
        <v>12.25</v>
      </c>
      <c r="L142" s="534" t="s">
        <v>45</v>
      </c>
      <c r="M142" s="536"/>
      <c r="N142" s="540"/>
      <c r="O142" s="447"/>
      <c r="P142" s="449"/>
      <c r="Q142" s="410" t="s">
        <v>6411</v>
      </c>
      <c r="R142" s="422"/>
      <c r="S142" s="422"/>
      <c r="T142" s="422"/>
      <c r="U142" s="414">
        <v>4311</v>
      </c>
      <c r="V142" s="419">
        <f>IF(OR(J142=""),"",VLOOKUP(U142&amp;TEXT(N142,"000000000000,0000000000"),tb_audit_process_item[[Key]:[vr_grade]],3,TRUE))</f>
        <v>4311</v>
      </c>
      <c r="W142" s="419"/>
      <c r="X142" s="417" t="s">
        <v>497</v>
      </c>
    </row>
    <row r="143" spans="1:24" s="45" customFormat="1" ht="30.75" thickBot="1" x14ac:dyDescent="0.3">
      <c r="A143" s="111" t="s">
        <v>177</v>
      </c>
      <c r="B143" s="111">
        <v>2016</v>
      </c>
      <c r="C143" s="133" t="s">
        <v>2997</v>
      </c>
      <c r="D143" s="573"/>
      <c r="E143" s="573"/>
      <c r="F143" s="573"/>
      <c r="G143" s="735"/>
      <c r="H143" s="718"/>
      <c r="I143" s="456">
        <v>3.5</v>
      </c>
      <c r="J143" s="456">
        <v>5</v>
      </c>
      <c r="K143" s="457">
        <f t="shared" si="3"/>
        <v>17.5</v>
      </c>
      <c r="L143" s="541" t="s">
        <v>45</v>
      </c>
      <c r="M143" s="542"/>
      <c r="N143" s="543"/>
      <c r="O143" s="458"/>
      <c r="P143" s="459"/>
      <c r="Q143" s="460" t="s">
        <v>6412</v>
      </c>
      <c r="R143" s="461"/>
      <c r="S143" s="461"/>
      <c r="T143" s="461"/>
      <c r="U143" s="462">
        <v>4312</v>
      </c>
      <c r="V143" s="463">
        <f>IF(OR(J143=""),"",VLOOKUP(U143&amp;TEXT(N143,"000000000000,0000000000"),tb_audit_process_item[[Key]:[vr_grade]],3,TRUE))</f>
        <v>4312</v>
      </c>
      <c r="W143" s="463"/>
      <c r="X143" s="464" t="s">
        <v>48</v>
      </c>
    </row>
    <row r="144" spans="1:24" s="259" customFormat="1" ht="15" customHeight="1" thickTop="1" x14ac:dyDescent="0.25">
      <c r="A144" s="108" t="s">
        <v>177</v>
      </c>
      <c r="B144" s="108">
        <v>2016</v>
      </c>
      <c r="C144" s="126" t="s">
        <v>2998</v>
      </c>
      <c r="D144" s="555" t="s">
        <v>178</v>
      </c>
      <c r="E144" s="555" t="s">
        <v>498</v>
      </c>
      <c r="F144" s="555"/>
      <c r="G144" s="561" t="s">
        <v>499</v>
      </c>
      <c r="H144" s="557" t="s">
        <v>45</v>
      </c>
      <c r="I144" s="424">
        <v>2.9</v>
      </c>
      <c r="J144" s="424" t="str">
        <f>IF(OR(N144="",N144=0),"",VLOOKUP(U144&amp;TEXT(N144,"000000000000,0000000000"),tb_audit_process_item[[Key]:[vr_grade]],8,TRUE))</f>
        <v/>
      </c>
      <c r="K144" s="443" t="str">
        <f t="shared" si="3"/>
        <v/>
      </c>
      <c r="L144" s="534" t="s">
        <v>45</v>
      </c>
      <c r="M144" s="536"/>
      <c r="N144" s="538"/>
      <c r="O144" s="447" t="s">
        <v>5820</v>
      </c>
      <c r="P144" s="449"/>
      <c r="Q144" s="410" t="s">
        <v>6413</v>
      </c>
      <c r="R144" s="422"/>
      <c r="S144" s="422"/>
      <c r="T144" s="422"/>
      <c r="U144" s="414">
        <v>4313</v>
      </c>
      <c r="V144" s="419" t="str">
        <f>IF(OR(J144=""),"",VLOOKUP(U144&amp;TEXT(N144,"000000000000,0000000000"),tb_audit_process_item[[Key]:[vr_grade]],3,TRUE))</f>
        <v/>
      </c>
      <c r="W144" s="419"/>
      <c r="X144" s="417" t="s">
        <v>5323</v>
      </c>
    </row>
    <row r="145" spans="1:24" s="45" customFormat="1" ht="30.75" thickBot="1" x14ac:dyDescent="0.3">
      <c r="A145" s="111" t="s">
        <v>177</v>
      </c>
      <c r="B145" s="111">
        <v>2016</v>
      </c>
      <c r="C145" s="133" t="s">
        <v>2998</v>
      </c>
      <c r="D145" s="573"/>
      <c r="E145" s="573"/>
      <c r="F145" s="573"/>
      <c r="G145" s="720"/>
      <c r="H145" s="718"/>
      <c r="I145" s="456">
        <v>2.9</v>
      </c>
      <c r="J145" s="456">
        <v>5</v>
      </c>
      <c r="K145" s="457">
        <f t="shared" si="3"/>
        <v>14.5</v>
      </c>
      <c r="L145" s="541" t="s">
        <v>45</v>
      </c>
      <c r="M145" s="542"/>
      <c r="N145" s="543"/>
      <c r="O145" s="458"/>
      <c r="P145" s="459"/>
      <c r="Q145" s="460" t="s">
        <v>6414</v>
      </c>
      <c r="R145" s="465"/>
      <c r="S145" s="465"/>
      <c r="T145" s="465"/>
      <c r="U145" s="462">
        <v>4317</v>
      </c>
      <c r="V145" s="463">
        <f>IF(OR(J145=""),"",VLOOKUP(U145&amp;TEXT(N145,"000000000000,0000000000"),tb_audit_process_item[[Key]:[vr_grade]],3,TRUE))</f>
        <v>4317</v>
      </c>
      <c r="W145" s="463"/>
      <c r="X145" s="464" t="s">
        <v>48</v>
      </c>
    </row>
    <row r="146" spans="1:24" s="259" customFormat="1" ht="30.75" thickTop="1" x14ac:dyDescent="0.25">
      <c r="A146" s="108" t="s">
        <v>177</v>
      </c>
      <c r="B146" s="108">
        <v>2016</v>
      </c>
      <c r="C146" s="126" t="s">
        <v>5970</v>
      </c>
      <c r="D146" s="555" t="s">
        <v>178</v>
      </c>
      <c r="E146" s="555" t="s">
        <v>503</v>
      </c>
      <c r="F146" s="555" t="s">
        <v>5849</v>
      </c>
      <c r="G146" s="561" t="s">
        <v>5969</v>
      </c>
      <c r="H146" s="557" t="s">
        <v>45</v>
      </c>
      <c r="I146" s="424">
        <v>5</v>
      </c>
      <c r="J146" s="424">
        <v>2.86</v>
      </c>
      <c r="K146" s="443">
        <f t="shared" si="3"/>
        <v>14.299999999999999</v>
      </c>
      <c r="L146" s="534" t="s">
        <v>45</v>
      </c>
      <c r="M146" s="536"/>
      <c r="N146" s="540"/>
      <c r="O146" s="447"/>
      <c r="P146" s="449"/>
      <c r="Q146" s="410" t="s">
        <v>6415</v>
      </c>
      <c r="R146" s="422"/>
      <c r="S146" s="422"/>
      <c r="T146" s="422"/>
      <c r="U146" s="414">
        <v>4318</v>
      </c>
      <c r="V146" s="419">
        <f>IF(OR(J146=""),"",VLOOKUP(U146&amp;TEXT(N146,"000000000000,0000000000"),tb_audit_process_item[[Key]:[vr_grade]],3,TRUE))</f>
        <v>4318</v>
      </c>
      <c r="W146" s="419"/>
      <c r="X146" s="417" t="s">
        <v>505</v>
      </c>
    </row>
    <row r="147" spans="1:24" s="45" customFormat="1" ht="30" x14ac:dyDescent="0.25">
      <c r="A147" s="468" t="s">
        <v>177</v>
      </c>
      <c r="B147" s="468">
        <v>2016</v>
      </c>
      <c r="C147" s="124" t="s">
        <v>5970</v>
      </c>
      <c r="D147" s="559"/>
      <c r="E147" s="559"/>
      <c r="F147" s="559"/>
      <c r="G147" s="565"/>
      <c r="H147" s="560"/>
      <c r="I147" s="428">
        <v>5</v>
      </c>
      <c r="J147" s="428" t="str">
        <f>IF(OR(N147="",N147=0),"",VLOOKUP(U147&amp;TEXT(N147,"000000000000,0000000000"),tb_audit_process_item[[Key]:[vr_grade]],8,TRUE))</f>
        <v/>
      </c>
      <c r="K147" s="435" t="str">
        <f t="shared" si="3"/>
        <v/>
      </c>
      <c r="L147" s="535" t="s">
        <v>45</v>
      </c>
      <c r="M147" s="537"/>
      <c r="N147" s="544"/>
      <c r="O147" s="448" t="s">
        <v>5820</v>
      </c>
      <c r="P147" s="446"/>
      <c r="Q147" s="411" t="s">
        <v>6416</v>
      </c>
      <c r="R147" s="413"/>
      <c r="S147" s="413"/>
      <c r="T147" s="413"/>
      <c r="U147" s="415">
        <v>4319</v>
      </c>
      <c r="V147" s="429" t="str">
        <f>IF(OR(J147=""),"",VLOOKUP(U147&amp;TEXT(N147,"000000000000,0000000000"),tb_audit_process_item[[Key]:[vr_grade]],3,TRUE))</f>
        <v/>
      </c>
      <c r="W147" s="429"/>
      <c r="X147" s="444" t="s">
        <v>5322</v>
      </c>
    </row>
    <row r="148" spans="1:24" s="45" customFormat="1" ht="30.75" thickBot="1" x14ac:dyDescent="0.3">
      <c r="A148" s="111" t="s">
        <v>177</v>
      </c>
      <c r="B148" s="111">
        <v>2016</v>
      </c>
      <c r="C148" s="133" t="s">
        <v>5970</v>
      </c>
      <c r="D148" s="573"/>
      <c r="E148" s="573" t="s">
        <v>509</v>
      </c>
      <c r="F148" s="573"/>
      <c r="G148" s="455" t="s">
        <v>510</v>
      </c>
      <c r="H148" s="453" t="s">
        <v>45</v>
      </c>
      <c r="I148" s="456">
        <v>5</v>
      </c>
      <c r="J148" s="456">
        <v>5</v>
      </c>
      <c r="K148" s="457">
        <f t="shared" si="3"/>
        <v>25</v>
      </c>
      <c r="L148" s="541" t="s">
        <v>45</v>
      </c>
      <c r="M148" s="542"/>
      <c r="N148" s="543"/>
      <c r="O148" s="458"/>
      <c r="P148" s="459"/>
      <c r="Q148" s="460" t="s">
        <v>6417</v>
      </c>
      <c r="R148" s="461"/>
      <c r="S148" s="461"/>
      <c r="T148" s="461"/>
      <c r="U148" s="462">
        <v>4322</v>
      </c>
      <c r="V148" s="463">
        <f>IF(OR(J148=""),"",VLOOKUP(U148&amp;TEXT(N148,"000000000000,0000000000"),tb_audit_process_item[[Key]:[vr_grade]],3,TRUE))</f>
        <v>4322</v>
      </c>
      <c r="W148" s="463"/>
      <c r="X148" s="464" t="s">
        <v>48</v>
      </c>
    </row>
    <row r="149" spans="1:24" s="259" customFormat="1" ht="15.75" thickTop="1" x14ac:dyDescent="0.25">
      <c r="A149" s="108" t="s">
        <v>177</v>
      </c>
      <c r="B149" s="108">
        <v>2016</v>
      </c>
      <c r="C149" s="126" t="s">
        <v>5968</v>
      </c>
      <c r="D149" s="555" t="s">
        <v>178</v>
      </c>
      <c r="E149" s="555" t="s">
        <v>511</v>
      </c>
      <c r="F149" s="555" t="s">
        <v>5847</v>
      </c>
      <c r="G149" s="561" t="s">
        <v>6190</v>
      </c>
      <c r="H149" s="557" t="s">
        <v>45</v>
      </c>
      <c r="I149" s="424">
        <v>3.5</v>
      </c>
      <c r="J149" s="424" t="str">
        <f>IF(OR(N149="",N149=0),"",VLOOKUP(U149&amp;TEXT(N149,"000000000000,0000000000"),tb_audit_process_item[[Key]:[vr_grade]],8,TRUE))</f>
        <v/>
      </c>
      <c r="K149" s="443" t="str">
        <f t="shared" si="3"/>
        <v/>
      </c>
      <c r="L149" s="534" t="s">
        <v>45</v>
      </c>
      <c r="M149" s="536"/>
      <c r="N149" s="538"/>
      <c r="O149" s="447" t="s">
        <v>5820</v>
      </c>
      <c r="P149" s="449"/>
      <c r="Q149" s="410" t="s">
        <v>6418</v>
      </c>
      <c r="R149" s="422"/>
      <c r="S149" s="422"/>
      <c r="T149" s="422"/>
      <c r="U149" s="414">
        <v>4323</v>
      </c>
      <c r="V149" s="419" t="str">
        <f>IF(OR(J149=""),"",VLOOKUP(U149&amp;TEXT(N149,"000000000000,0000000000"),tb_audit_process_item[[Key]:[vr_grade]],3,TRUE))</f>
        <v/>
      </c>
      <c r="W149" s="419"/>
      <c r="X149" s="417" t="s">
        <v>5321</v>
      </c>
    </row>
    <row r="150" spans="1:24" s="45" customFormat="1" ht="30.75" thickBot="1" x14ac:dyDescent="0.3">
      <c r="A150" s="111" t="s">
        <v>177</v>
      </c>
      <c r="B150" s="111">
        <v>2016</v>
      </c>
      <c r="C150" s="133" t="s">
        <v>5968</v>
      </c>
      <c r="D150" s="573"/>
      <c r="E150" s="573"/>
      <c r="F150" s="573"/>
      <c r="G150" s="720"/>
      <c r="H150" s="718"/>
      <c r="I150" s="456">
        <v>3.5</v>
      </c>
      <c r="J150" s="456">
        <v>5</v>
      </c>
      <c r="K150" s="457">
        <f t="shared" si="3"/>
        <v>17.5</v>
      </c>
      <c r="L150" s="541" t="s">
        <v>45</v>
      </c>
      <c r="M150" s="542"/>
      <c r="N150" s="543"/>
      <c r="O150" s="458"/>
      <c r="P150" s="459"/>
      <c r="Q150" s="460" t="s">
        <v>6419</v>
      </c>
      <c r="R150" s="465"/>
      <c r="S150" s="465"/>
      <c r="T150" s="465"/>
      <c r="U150" s="462">
        <v>4332</v>
      </c>
      <c r="V150" s="463">
        <f>IF(OR(J150=""),"",VLOOKUP(U150&amp;TEXT(N150,"000000000000,0000000000"),tb_audit_process_item[[Key]:[vr_grade]],3,TRUE))</f>
        <v>4332</v>
      </c>
      <c r="W150" s="463"/>
      <c r="X150" s="464" t="s">
        <v>48</v>
      </c>
    </row>
    <row r="151" spans="1:24" s="259" customFormat="1" ht="30.75" thickTop="1" x14ac:dyDescent="0.25">
      <c r="A151" s="108" t="s">
        <v>177</v>
      </c>
      <c r="B151" s="108">
        <v>2016</v>
      </c>
      <c r="C151" s="126" t="s">
        <v>5972</v>
      </c>
      <c r="D151" s="555" t="s">
        <v>178</v>
      </c>
      <c r="E151" s="555" t="s">
        <v>521</v>
      </c>
      <c r="F151" s="555" t="s">
        <v>5850</v>
      </c>
      <c r="G151" s="561" t="s">
        <v>5971</v>
      </c>
      <c r="H151" s="557" t="s">
        <v>45</v>
      </c>
      <c r="I151" s="424">
        <v>3.5</v>
      </c>
      <c r="J151" s="424">
        <v>2.2200000000000002</v>
      </c>
      <c r="K151" s="443">
        <f t="shared" si="3"/>
        <v>7.7700000000000005</v>
      </c>
      <c r="L151" s="534" t="s">
        <v>45</v>
      </c>
      <c r="M151" s="536"/>
      <c r="N151" s="540"/>
      <c r="O151" s="447"/>
      <c r="P151" s="449"/>
      <c r="Q151" s="410" t="s">
        <v>6420</v>
      </c>
      <c r="R151" s="422"/>
      <c r="S151" s="422"/>
      <c r="T151" s="422"/>
      <c r="U151" s="414">
        <v>4333</v>
      </c>
      <c r="V151" s="419">
        <f>IF(OR(J151=""),"",VLOOKUP(U151&amp;TEXT(N151,"000000000000,0000000000"),tb_audit_process_item[[Key]:[vr_grade]],3,TRUE))</f>
        <v>4333</v>
      </c>
      <c r="W151" s="419"/>
      <c r="X151" s="417" t="s">
        <v>523</v>
      </c>
    </row>
    <row r="152" spans="1:24" s="45" customFormat="1" ht="30" x14ac:dyDescent="0.25">
      <c r="A152" s="468" t="s">
        <v>177</v>
      </c>
      <c r="B152" s="468">
        <v>2016</v>
      </c>
      <c r="C152" s="124" t="s">
        <v>5972</v>
      </c>
      <c r="D152" s="559"/>
      <c r="E152" s="559"/>
      <c r="F152" s="559"/>
      <c r="G152" s="565"/>
      <c r="H152" s="560"/>
      <c r="I152" s="428">
        <v>3.5</v>
      </c>
      <c r="J152" s="428" t="str">
        <f>IF(OR(N152="",N152=0),"",VLOOKUP(U152&amp;TEXT(N152,"000000000000,0000000000"),tb_audit_process_item[[Key]:[vr_grade]],8,TRUE))</f>
        <v/>
      </c>
      <c r="K152" s="435" t="str">
        <f t="shared" si="3"/>
        <v/>
      </c>
      <c r="L152" s="535" t="s">
        <v>45</v>
      </c>
      <c r="M152" s="537"/>
      <c r="N152" s="544"/>
      <c r="O152" s="448" t="s">
        <v>5820</v>
      </c>
      <c r="P152" s="446"/>
      <c r="Q152" s="411" t="s">
        <v>6421</v>
      </c>
      <c r="R152" s="413"/>
      <c r="S152" s="413"/>
      <c r="T152" s="413"/>
      <c r="U152" s="415">
        <v>4334</v>
      </c>
      <c r="V152" s="429" t="str">
        <f>IF(OR(J152=""),"",VLOOKUP(U152&amp;TEXT(N152,"000000000000,0000000000"),tb_audit_process_item[[Key]:[vr_grade]],3,TRUE))</f>
        <v/>
      </c>
      <c r="W152" s="429"/>
      <c r="X152" s="444" t="s">
        <v>5320</v>
      </c>
    </row>
    <row r="153" spans="1:24" s="45" customFormat="1" ht="30" customHeight="1" thickBot="1" x14ac:dyDescent="0.3">
      <c r="A153" s="111" t="s">
        <v>177</v>
      </c>
      <c r="B153" s="111">
        <v>2016</v>
      </c>
      <c r="C153" s="133" t="s">
        <v>5972</v>
      </c>
      <c r="D153" s="573"/>
      <c r="E153" s="573"/>
      <c r="F153" s="573"/>
      <c r="G153" s="720"/>
      <c r="H153" s="718"/>
      <c r="I153" s="456">
        <v>3.5</v>
      </c>
      <c r="J153" s="456">
        <v>4</v>
      </c>
      <c r="K153" s="457">
        <f t="shared" si="3"/>
        <v>14</v>
      </c>
      <c r="L153" s="541" t="s">
        <v>45</v>
      </c>
      <c r="M153" s="542"/>
      <c r="N153" s="543"/>
      <c r="O153" s="458"/>
      <c r="P153" s="459"/>
      <c r="Q153" s="460" t="s">
        <v>6422</v>
      </c>
      <c r="R153" s="461"/>
      <c r="S153" s="461"/>
      <c r="T153" s="461"/>
      <c r="U153" s="462">
        <v>4343</v>
      </c>
      <c r="V153" s="463">
        <f>IF(OR(J153=""),"",VLOOKUP(U153&amp;TEXT(N153,"000000000000,0000000000"),tb_audit_process_item[[Key]:[vr_grade]],3,TRUE))</f>
        <v>4343</v>
      </c>
      <c r="W153" s="463"/>
      <c r="X153" s="464" t="s">
        <v>7395</v>
      </c>
    </row>
    <row r="154" spans="1:24" s="259" customFormat="1" ht="30.75" thickTop="1" x14ac:dyDescent="0.25">
      <c r="A154" s="108" t="s">
        <v>177</v>
      </c>
      <c r="B154" s="108">
        <v>2016</v>
      </c>
      <c r="C154" s="126" t="s">
        <v>5977</v>
      </c>
      <c r="D154" s="555" t="s">
        <v>178</v>
      </c>
      <c r="E154" s="555" t="s">
        <v>532</v>
      </c>
      <c r="F154" s="555" t="s">
        <v>5853</v>
      </c>
      <c r="G154" s="561" t="s">
        <v>5976</v>
      </c>
      <c r="H154" s="557" t="s">
        <v>45</v>
      </c>
      <c r="I154" s="424">
        <v>2.54</v>
      </c>
      <c r="J154" s="424">
        <v>2.59</v>
      </c>
      <c r="K154" s="443">
        <f t="shared" si="3"/>
        <v>6.5785999999999998</v>
      </c>
      <c r="L154" s="534" t="s">
        <v>45</v>
      </c>
      <c r="M154" s="536"/>
      <c r="N154" s="540"/>
      <c r="O154" s="447"/>
      <c r="P154" s="449"/>
      <c r="Q154" s="410" t="s">
        <v>6423</v>
      </c>
      <c r="R154" s="422"/>
      <c r="S154" s="422"/>
      <c r="T154" s="422"/>
      <c r="U154" s="414">
        <v>4344</v>
      </c>
      <c r="V154" s="419">
        <f>IF(OR(J154=""),"",VLOOKUP(U154&amp;TEXT(N154,"000000000000,0000000000"),tb_audit_process_item[[Key]:[vr_grade]],3,TRUE))</f>
        <v>4344</v>
      </c>
      <c r="W154" s="419"/>
      <c r="X154" s="417" t="s">
        <v>534</v>
      </c>
    </row>
    <row r="155" spans="1:24" s="45" customFormat="1" ht="30" x14ac:dyDescent="0.25">
      <c r="A155" s="468" t="s">
        <v>177</v>
      </c>
      <c r="B155" s="468">
        <v>2016</v>
      </c>
      <c r="C155" s="124" t="s">
        <v>5977</v>
      </c>
      <c r="D155" s="559"/>
      <c r="E155" s="559"/>
      <c r="F155" s="559"/>
      <c r="G155" s="565"/>
      <c r="H155" s="560"/>
      <c r="I155" s="428">
        <v>2.54</v>
      </c>
      <c r="J155" s="428" t="str">
        <f>IF(OR(N155="",N155=0),"",VLOOKUP(U155&amp;TEXT(N155,"000000000000,0000000000"),tb_audit_process_item[[Key]:[vr_grade]],8,TRUE))</f>
        <v/>
      </c>
      <c r="K155" s="435" t="str">
        <f t="shared" si="3"/>
        <v/>
      </c>
      <c r="L155" s="535" t="s">
        <v>45</v>
      </c>
      <c r="M155" s="537"/>
      <c r="N155" s="544"/>
      <c r="O155" s="448" t="s">
        <v>5820</v>
      </c>
      <c r="P155" s="446"/>
      <c r="Q155" s="411" t="s">
        <v>6424</v>
      </c>
      <c r="R155" s="426"/>
      <c r="S155" s="426"/>
      <c r="T155" s="426"/>
      <c r="U155" s="415">
        <v>4345</v>
      </c>
      <c r="V155" s="429" t="str">
        <f>IF(OR(J155=""),"",VLOOKUP(U155&amp;TEXT(N155,"000000000000,0000000000"),tb_audit_process_item[[Key]:[vr_grade]],3,TRUE))</f>
        <v/>
      </c>
      <c r="W155" s="429"/>
      <c r="X155" s="444" t="s">
        <v>5319</v>
      </c>
    </row>
    <row r="156" spans="1:24" s="45" customFormat="1" ht="30.75" thickBot="1" x14ac:dyDescent="0.3">
      <c r="A156" s="111" t="s">
        <v>177</v>
      </c>
      <c r="B156" s="111">
        <v>2016</v>
      </c>
      <c r="C156" s="133" t="s">
        <v>5977</v>
      </c>
      <c r="D156" s="573"/>
      <c r="E156" s="573"/>
      <c r="F156" s="573"/>
      <c r="G156" s="720"/>
      <c r="H156" s="718"/>
      <c r="I156" s="456">
        <v>2.54</v>
      </c>
      <c r="J156" s="456">
        <v>5</v>
      </c>
      <c r="K156" s="457">
        <f t="shared" si="3"/>
        <v>12.7</v>
      </c>
      <c r="L156" s="541" t="s">
        <v>45</v>
      </c>
      <c r="M156" s="542"/>
      <c r="N156" s="543"/>
      <c r="O156" s="458"/>
      <c r="P156" s="459"/>
      <c r="Q156" s="460" t="s">
        <v>6425</v>
      </c>
      <c r="R156" s="465"/>
      <c r="S156" s="465"/>
      <c r="T156" s="465"/>
      <c r="U156" s="462">
        <v>4349</v>
      </c>
      <c r="V156" s="463">
        <f>IF(OR(J156=""),"",VLOOKUP(U156&amp;TEXT(N156,"000000000000,0000000000"),tb_audit_process_item[[Key]:[vr_grade]],3,TRUE))</f>
        <v>4349</v>
      </c>
      <c r="W156" s="463"/>
      <c r="X156" s="464" t="s">
        <v>48</v>
      </c>
    </row>
    <row r="157" spans="1:24" s="259" customFormat="1" ht="75.75" thickTop="1" x14ac:dyDescent="0.25">
      <c r="A157" s="108" t="s">
        <v>177</v>
      </c>
      <c r="B157" s="108">
        <v>2016</v>
      </c>
      <c r="C157" s="126" t="s">
        <v>5978</v>
      </c>
      <c r="D157" s="555" t="s">
        <v>178</v>
      </c>
      <c r="E157" s="403" t="s">
        <v>538</v>
      </c>
      <c r="F157" s="403" t="s">
        <v>5853</v>
      </c>
      <c r="G157" s="407" t="s">
        <v>5976</v>
      </c>
      <c r="H157" s="404" t="s">
        <v>45</v>
      </c>
      <c r="I157" s="424">
        <v>5</v>
      </c>
      <c r="J157" s="424" t="str">
        <f>IF(OR(N157="",N157=0),"",VLOOKUP(U157&amp;TEXT(N157,"000000000000,0000000000"),tb_audit_process_item[[Key]:[vr_grade]],8,TRUE))</f>
        <v/>
      </c>
      <c r="K157" s="443" t="str">
        <f t="shared" si="3"/>
        <v/>
      </c>
      <c r="L157" s="534" t="s">
        <v>45</v>
      </c>
      <c r="M157" s="536"/>
      <c r="N157" s="538"/>
      <c r="O157" s="447" t="s">
        <v>5820</v>
      </c>
      <c r="P157" s="449"/>
      <c r="Q157" s="410" t="s">
        <v>6426</v>
      </c>
      <c r="R157" s="422"/>
      <c r="S157" s="422"/>
      <c r="T157" s="422"/>
      <c r="U157" s="414">
        <v>4350</v>
      </c>
      <c r="V157" s="419" t="str">
        <f>IF(OR(J157=""),"",VLOOKUP(U157&amp;TEXT(N157,"000000000000,0000000000"),tb_audit_process_item[[Key]:[vr_grade]],3,TRUE))</f>
        <v/>
      </c>
      <c r="W157" s="419"/>
      <c r="X157" s="150" t="s">
        <v>7183</v>
      </c>
    </row>
    <row r="158" spans="1:24" s="45" customFormat="1" ht="75" x14ac:dyDescent="0.25">
      <c r="A158" s="468" t="s">
        <v>177</v>
      </c>
      <c r="B158" s="468">
        <v>2016</v>
      </c>
      <c r="C158" s="124" t="s">
        <v>5978</v>
      </c>
      <c r="D158" s="559"/>
      <c r="E158" s="559" t="s">
        <v>541</v>
      </c>
      <c r="F158" s="559"/>
      <c r="G158" s="55" t="s">
        <v>542</v>
      </c>
      <c r="H158" s="406" t="s">
        <v>45</v>
      </c>
      <c r="I158" s="591">
        <v>5</v>
      </c>
      <c r="J158" s="591" t="str">
        <f>IF(OR(N158="",N158=0),"",VLOOKUP(U158&amp;TEXT(N158,"000000000000,0000000000"),tb_audit_process_item[[Key]:[vr_grade]],8,TRUE))</f>
        <v/>
      </c>
      <c r="K158" s="629" t="str">
        <f t="shared" si="3"/>
        <v/>
      </c>
      <c r="L158" s="575" t="s">
        <v>45</v>
      </c>
      <c r="M158" s="577"/>
      <c r="N158" s="711"/>
      <c r="O158" s="690" t="s">
        <v>5820</v>
      </c>
      <c r="P158" s="687"/>
      <c r="Q158" s="589" t="s">
        <v>6427</v>
      </c>
      <c r="R158" s="587"/>
      <c r="S158" s="587"/>
      <c r="T158" s="587"/>
      <c r="U158" s="572">
        <v>4351</v>
      </c>
      <c r="V158" s="592" t="str">
        <f>IF(OR(J158=""),"",VLOOKUP(U158&amp;TEXT(N158,"000000000000,0000000000"),tb_audit_process_item[[Key]:[vr_grade]],3,TRUE))</f>
        <v/>
      </c>
      <c r="W158" s="429"/>
      <c r="X158" s="685" t="s">
        <v>5318</v>
      </c>
    </row>
    <row r="159" spans="1:24" s="45" customFormat="1" ht="15" customHeight="1" x14ac:dyDescent="0.25">
      <c r="A159" s="468" t="s">
        <v>177</v>
      </c>
      <c r="B159" s="468">
        <v>2016</v>
      </c>
      <c r="C159" s="124" t="s">
        <v>5978</v>
      </c>
      <c r="D159" s="559"/>
      <c r="E159" s="559" t="s">
        <v>544</v>
      </c>
      <c r="F159" s="559"/>
      <c r="G159" s="409" t="s">
        <v>545</v>
      </c>
      <c r="H159" s="406" t="s">
        <v>45</v>
      </c>
      <c r="I159" s="591"/>
      <c r="J159" s="591"/>
      <c r="K159" s="629"/>
      <c r="L159" s="575"/>
      <c r="M159" s="577"/>
      <c r="N159" s="616"/>
      <c r="O159" s="690"/>
      <c r="P159" s="687"/>
      <c r="Q159" s="589"/>
      <c r="R159" s="587"/>
      <c r="S159" s="587"/>
      <c r="T159" s="587"/>
      <c r="U159" s="572"/>
      <c r="V159" s="592" t="str">
        <f>IF(OR(J159=""),"",VLOOKUP(U159&amp;TEXT(N159,"000000000000,0000000000"),tb_audit_process_item[[Key]:[vr_grade]],3,TRUE))</f>
        <v/>
      </c>
      <c r="W159" s="429"/>
      <c r="X159" s="685"/>
    </row>
    <row r="160" spans="1:24" s="45" customFormat="1" ht="409.6" thickBot="1" x14ac:dyDescent="0.3">
      <c r="A160" s="111" t="s">
        <v>177</v>
      </c>
      <c r="B160" s="111">
        <v>2016</v>
      </c>
      <c r="C160" s="133" t="s">
        <v>5978</v>
      </c>
      <c r="D160" s="573"/>
      <c r="E160" s="573" t="s">
        <v>548</v>
      </c>
      <c r="F160" s="573"/>
      <c r="G160" s="455" t="s">
        <v>549</v>
      </c>
      <c r="H160" s="453" t="s">
        <v>45</v>
      </c>
      <c r="I160" s="456">
        <v>5</v>
      </c>
      <c r="J160" s="456">
        <v>5</v>
      </c>
      <c r="K160" s="457">
        <f t="shared" ref="K160:K200" si="4">IFERROR(I160*J160,"")</f>
        <v>25</v>
      </c>
      <c r="L160" s="541" t="s">
        <v>45</v>
      </c>
      <c r="M160" s="542"/>
      <c r="N160" s="543"/>
      <c r="O160" s="458"/>
      <c r="P160" s="459"/>
      <c r="Q160" s="460" t="s">
        <v>6428</v>
      </c>
      <c r="R160" s="465"/>
      <c r="S160" s="465"/>
      <c r="T160" s="465"/>
      <c r="U160" s="462">
        <v>4354</v>
      </c>
      <c r="V160" s="463">
        <f>IF(OR(J160=""),"",VLOOKUP(U160&amp;TEXT(N160,"000000000000,0000000000"),tb_audit_process_item[[Key]:[vr_grade]],3,TRUE))</f>
        <v>4354</v>
      </c>
      <c r="W160" s="463"/>
      <c r="X160" s="464" t="s">
        <v>48</v>
      </c>
    </row>
    <row r="161" spans="1:24" s="259" customFormat="1" ht="30.75" customHeight="1" thickTop="1" x14ac:dyDescent="0.25">
      <c r="A161" s="108" t="s">
        <v>550</v>
      </c>
      <c r="B161" s="108">
        <v>2016</v>
      </c>
      <c r="C161" s="126" t="s">
        <v>5997</v>
      </c>
      <c r="D161" s="555" t="s">
        <v>551</v>
      </c>
      <c r="E161" s="403" t="s">
        <v>552</v>
      </c>
      <c r="F161" s="403" t="s">
        <v>5869</v>
      </c>
      <c r="G161" s="407" t="s">
        <v>6215</v>
      </c>
      <c r="H161" s="404" t="s">
        <v>45</v>
      </c>
      <c r="I161" s="424">
        <v>5</v>
      </c>
      <c r="J161" s="424">
        <v>5</v>
      </c>
      <c r="K161" s="443">
        <f t="shared" si="4"/>
        <v>25</v>
      </c>
      <c r="L161" s="534" t="s">
        <v>45</v>
      </c>
      <c r="M161" s="536"/>
      <c r="N161" s="540"/>
      <c r="O161" s="447"/>
      <c r="P161" s="449"/>
      <c r="Q161" s="410" t="s">
        <v>6431</v>
      </c>
      <c r="R161" s="422"/>
      <c r="S161" s="422"/>
      <c r="T161" s="422"/>
      <c r="U161" s="414">
        <v>4895</v>
      </c>
      <c r="V161" s="419">
        <f>IF(OR(J161=""),"",VLOOKUP(U161&amp;TEXT(N161,"000000000000,0000000000"),tb_audit_process_item[[Key]:[vr_grade]],3,TRUE))</f>
        <v>4895</v>
      </c>
      <c r="W161" s="419"/>
      <c r="X161" s="417" t="s">
        <v>7180</v>
      </c>
    </row>
    <row r="162" spans="1:24" s="45" customFormat="1" ht="45.75" thickBot="1" x14ac:dyDescent="0.3">
      <c r="A162" s="111" t="s">
        <v>550</v>
      </c>
      <c r="B162" s="111">
        <v>2016</v>
      </c>
      <c r="C162" s="133" t="s">
        <v>5997</v>
      </c>
      <c r="D162" s="573"/>
      <c r="E162" s="573" t="s">
        <v>7075</v>
      </c>
      <c r="F162" s="573"/>
      <c r="G162" s="455" t="s">
        <v>7076</v>
      </c>
      <c r="H162" s="453" t="s">
        <v>184</v>
      </c>
      <c r="I162" s="456">
        <v>5</v>
      </c>
      <c r="J162" s="456">
        <v>5</v>
      </c>
      <c r="K162" s="457">
        <f t="shared" si="4"/>
        <v>25</v>
      </c>
      <c r="L162" s="541" t="s">
        <v>45</v>
      </c>
      <c r="M162" s="542"/>
      <c r="N162" s="543"/>
      <c r="O162" s="458"/>
      <c r="P162" s="459"/>
      <c r="Q162" s="460" t="s">
        <v>6432</v>
      </c>
      <c r="R162" s="465"/>
      <c r="S162" s="465"/>
      <c r="T162" s="465"/>
      <c r="U162" s="462">
        <v>4902</v>
      </c>
      <c r="V162" s="463">
        <f>IF(OR(J162=""),"",VLOOKUP(U162&amp;TEXT(N162,"000000000000,0000000000"),tb_audit_process_item[[Key]:[vr_grade]],3,TRUE))</f>
        <v>4902</v>
      </c>
      <c r="W162" s="463"/>
      <c r="X162" s="464" t="s">
        <v>48</v>
      </c>
    </row>
    <row r="163" spans="1:24" s="259" customFormat="1" ht="30.75" thickTop="1" x14ac:dyDescent="0.25">
      <c r="A163" s="108" t="s">
        <v>550</v>
      </c>
      <c r="B163" s="108">
        <v>2016</v>
      </c>
      <c r="C163" s="126" t="s">
        <v>5954</v>
      </c>
      <c r="D163" s="555" t="s">
        <v>551</v>
      </c>
      <c r="E163" s="555" t="s">
        <v>179</v>
      </c>
      <c r="F163" s="555" t="s">
        <v>5842</v>
      </c>
      <c r="G163" s="563" t="s">
        <v>5956</v>
      </c>
      <c r="H163" s="557" t="s">
        <v>45</v>
      </c>
      <c r="I163" s="424">
        <v>3.45</v>
      </c>
      <c r="J163" s="424" t="str">
        <f>IF(OR(N163="",N163=0),"",VLOOKUP(U163&amp;TEXT(N163,"000000000000,0000000000"),tb_audit_process_item[[Key]:[vr_grade]],8,TRUE))</f>
        <v/>
      </c>
      <c r="K163" s="443" t="str">
        <f t="shared" si="4"/>
        <v/>
      </c>
      <c r="L163" s="534" t="s">
        <v>45</v>
      </c>
      <c r="M163" s="536"/>
      <c r="N163" s="538"/>
      <c r="O163" s="447" t="s">
        <v>5820</v>
      </c>
      <c r="P163" s="449"/>
      <c r="Q163" s="410" t="s">
        <v>6433</v>
      </c>
      <c r="R163" s="422"/>
      <c r="S163" s="422"/>
      <c r="T163" s="422"/>
      <c r="U163" s="414">
        <v>4903</v>
      </c>
      <c r="V163" s="419" t="str">
        <f>IF(OR(J163=""),"",VLOOKUP(U163&amp;TEXT(N163,"000000000000,0000000000"),tb_audit_process_item[[Key]:[vr_grade]],3,TRUE))</f>
        <v/>
      </c>
      <c r="W163" s="419"/>
      <c r="X163" s="417" t="s">
        <v>5211</v>
      </c>
    </row>
    <row r="164" spans="1:24" s="45" customFormat="1" x14ac:dyDescent="0.25">
      <c r="A164" s="468" t="s">
        <v>550</v>
      </c>
      <c r="B164" s="468">
        <v>2016</v>
      </c>
      <c r="C164" s="124" t="s">
        <v>5954</v>
      </c>
      <c r="D164" s="559"/>
      <c r="E164" s="559"/>
      <c r="F164" s="559"/>
      <c r="G164" s="686"/>
      <c r="H164" s="560"/>
      <c r="I164" s="428">
        <v>3.45</v>
      </c>
      <c r="J164" s="428">
        <v>3.5</v>
      </c>
      <c r="K164" s="435">
        <f t="shared" si="4"/>
        <v>12.075000000000001</v>
      </c>
      <c r="L164" s="535" t="s">
        <v>45</v>
      </c>
      <c r="M164" s="537"/>
      <c r="N164" s="539"/>
      <c r="O164" s="448"/>
      <c r="P164" s="446"/>
      <c r="Q164" s="411" t="s">
        <v>6434</v>
      </c>
      <c r="R164" s="426"/>
      <c r="S164" s="426"/>
      <c r="T164" s="426"/>
      <c r="U164" s="415">
        <v>4981</v>
      </c>
      <c r="V164" s="429">
        <f>IF(OR(J164=""),"",VLOOKUP(U164&amp;TEXT(N164,"000000000000,0000000000"),tb_audit_process_item[[Key]:[vr_grade]],3,TRUE))</f>
        <v>4981</v>
      </c>
      <c r="W164" s="429"/>
      <c r="X164" s="444" t="s">
        <v>570</v>
      </c>
    </row>
    <row r="165" spans="1:24" s="45" customFormat="1" ht="30.75" thickBot="1" x14ac:dyDescent="0.3">
      <c r="A165" s="111" t="s">
        <v>550</v>
      </c>
      <c r="B165" s="111">
        <v>2016</v>
      </c>
      <c r="C165" s="133" t="s">
        <v>5954</v>
      </c>
      <c r="D165" s="573"/>
      <c r="E165" s="573"/>
      <c r="F165" s="573"/>
      <c r="G165" s="735"/>
      <c r="H165" s="718"/>
      <c r="I165" s="456">
        <v>3.45</v>
      </c>
      <c r="J165" s="456">
        <v>5</v>
      </c>
      <c r="K165" s="457">
        <f t="shared" si="4"/>
        <v>17.25</v>
      </c>
      <c r="L165" s="541" t="s">
        <v>45</v>
      </c>
      <c r="M165" s="542"/>
      <c r="N165" s="543"/>
      <c r="O165" s="458"/>
      <c r="P165" s="459"/>
      <c r="Q165" s="460" t="s">
        <v>6435</v>
      </c>
      <c r="R165" s="465"/>
      <c r="S165" s="465"/>
      <c r="T165" s="465"/>
      <c r="U165" s="462">
        <v>4992</v>
      </c>
      <c r="V165" s="463">
        <f>IF(OR(J165=""),"",VLOOKUP(U165&amp;TEXT(N165,"000000000000,0000000000"),tb_audit_process_item[[Key]:[vr_grade]],3,TRUE))</f>
        <v>4992</v>
      </c>
      <c r="W165" s="463"/>
      <c r="X165" s="464" t="s">
        <v>48</v>
      </c>
    </row>
    <row r="166" spans="1:24" s="259" customFormat="1" ht="15.75" thickTop="1" x14ac:dyDescent="0.25">
      <c r="A166" s="108" t="s">
        <v>550</v>
      </c>
      <c r="B166" s="108">
        <v>2016</v>
      </c>
      <c r="C166" s="126" t="s">
        <v>3003</v>
      </c>
      <c r="D166" s="555" t="s">
        <v>551</v>
      </c>
      <c r="E166" s="555" t="s">
        <v>571</v>
      </c>
      <c r="F166" s="555"/>
      <c r="G166" s="563" t="s">
        <v>572</v>
      </c>
      <c r="H166" s="557" t="s">
        <v>184</v>
      </c>
      <c r="I166" s="424">
        <v>5</v>
      </c>
      <c r="J166" s="424" t="str">
        <f>IF(OR(N166="",N166=0),"",VLOOKUP(U166&amp;TEXT(N166,"000000000000,0000000000"),tb_audit_process_item[[Key]:[vr_grade]],8,TRUE))</f>
        <v/>
      </c>
      <c r="K166" s="443" t="str">
        <f t="shared" si="4"/>
        <v/>
      </c>
      <c r="L166" s="534" t="s">
        <v>45</v>
      </c>
      <c r="M166" s="536"/>
      <c r="N166" s="538"/>
      <c r="O166" s="447" t="s">
        <v>5820</v>
      </c>
      <c r="P166" s="449"/>
      <c r="Q166" s="410" t="s">
        <v>6436</v>
      </c>
      <c r="R166" s="422"/>
      <c r="S166" s="422"/>
      <c r="T166" s="422"/>
      <c r="U166" s="414">
        <v>5003</v>
      </c>
      <c r="V166" s="419" t="str">
        <f>IF(OR(J166=""),"",VLOOKUP(U166&amp;TEXT(N166,"000000000000,0000000000"),tb_audit_process_item[[Key]:[vr_grade]],3,TRUE))</f>
        <v/>
      </c>
      <c r="W166" s="419"/>
      <c r="X166" s="417" t="s">
        <v>5316</v>
      </c>
    </row>
    <row r="167" spans="1:24" s="45" customFormat="1" ht="30.75" thickBot="1" x14ac:dyDescent="0.3">
      <c r="A167" s="111" t="s">
        <v>550</v>
      </c>
      <c r="B167" s="111">
        <v>2016</v>
      </c>
      <c r="C167" s="133" t="s">
        <v>3003</v>
      </c>
      <c r="D167" s="573"/>
      <c r="E167" s="573"/>
      <c r="F167" s="573"/>
      <c r="G167" s="735"/>
      <c r="H167" s="718"/>
      <c r="I167" s="456">
        <v>5</v>
      </c>
      <c r="J167" s="456">
        <v>5</v>
      </c>
      <c r="K167" s="457">
        <f t="shared" si="4"/>
        <v>25</v>
      </c>
      <c r="L167" s="541" t="s">
        <v>45</v>
      </c>
      <c r="M167" s="542"/>
      <c r="N167" s="543"/>
      <c r="O167" s="458"/>
      <c r="P167" s="459"/>
      <c r="Q167" s="460" t="s">
        <v>6437</v>
      </c>
      <c r="R167" s="465"/>
      <c r="S167" s="465"/>
      <c r="T167" s="465"/>
      <c r="U167" s="462">
        <v>5038</v>
      </c>
      <c r="V167" s="463">
        <f>IF(OR(J167=""),"",VLOOKUP(U167&amp;TEXT(N167,"000000000000,0000000000"),tb_audit_process_item[[Key]:[vr_grade]],3,TRUE))</f>
        <v>5038</v>
      </c>
      <c r="W167" s="463"/>
      <c r="X167" s="464" t="s">
        <v>48</v>
      </c>
    </row>
    <row r="168" spans="1:24" s="259" customFormat="1" ht="45.75" thickTop="1" x14ac:dyDescent="0.25">
      <c r="A168" s="108" t="s">
        <v>550</v>
      </c>
      <c r="B168" s="108">
        <v>2016</v>
      </c>
      <c r="C168" s="126" t="s">
        <v>6023</v>
      </c>
      <c r="D168" s="555" t="s">
        <v>551</v>
      </c>
      <c r="E168" s="555" t="s">
        <v>581</v>
      </c>
      <c r="F168" s="555"/>
      <c r="G168" s="408" t="s">
        <v>582</v>
      </c>
      <c r="H168" s="404" t="s">
        <v>184</v>
      </c>
      <c r="I168" s="424">
        <v>5</v>
      </c>
      <c r="J168" s="424">
        <v>5</v>
      </c>
      <c r="K168" s="443">
        <f t="shared" si="4"/>
        <v>25</v>
      </c>
      <c r="L168" s="534" t="s">
        <v>45</v>
      </c>
      <c r="M168" s="536"/>
      <c r="N168" s="540"/>
      <c r="O168" s="447"/>
      <c r="P168" s="449"/>
      <c r="Q168" s="410" t="s">
        <v>6438</v>
      </c>
      <c r="R168" s="422"/>
      <c r="S168" s="422"/>
      <c r="T168" s="422"/>
      <c r="U168" s="414">
        <v>5039</v>
      </c>
      <c r="V168" s="419">
        <f>IF(OR(J168=""),"",VLOOKUP(U168&amp;TEXT(N168,"000000000000,0000000000"),tb_audit_process_item[[Key]:[vr_grade]],3,TRUE))</f>
        <v>5039</v>
      </c>
      <c r="W168" s="419"/>
      <c r="X168" s="417" t="s">
        <v>583</v>
      </c>
    </row>
    <row r="169" spans="1:24" s="45" customFormat="1" x14ac:dyDescent="0.25">
      <c r="A169" s="468" t="s">
        <v>550</v>
      </c>
      <c r="B169" s="468">
        <v>2016</v>
      </c>
      <c r="C169" s="124" t="s">
        <v>6023</v>
      </c>
      <c r="D169" s="559"/>
      <c r="E169" s="559" t="s">
        <v>584</v>
      </c>
      <c r="F169" s="559" t="s">
        <v>5875</v>
      </c>
      <c r="G169" s="686" t="s">
        <v>6001</v>
      </c>
      <c r="H169" s="560" t="s">
        <v>45</v>
      </c>
      <c r="I169" s="428">
        <v>5</v>
      </c>
      <c r="J169" s="428">
        <v>5</v>
      </c>
      <c r="K169" s="435">
        <f t="shared" si="4"/>
        <v>25</v>
      </c>
      <c r="L169" s="535" t="s">
        <v>45</v>
      </c>
      <c r="M169" s="537"/>
      <c r="N169" s="539"/>
      <c r="O169" s="448"/>
      <c r="P169" s="446"/>
      <c r="Q169" s="411" t="s">
        <v>6439</v>
      </c>
      <c r="R169" s="426"/>
      <c r="S169" s="426"/>
      <c r="T169" s="426"/>
      <c r="U169" s="415">
        <v>5040</v>
      </c>
      <c r="V169" s="429">
        <f>IF(OR(J169=""),"",VLOOKUP(U169&amp;TEXT(N169,"000000000000,0000000000"),tb_audit_process_item[[Key]:[vr_grade]],3,TRUE))</f>
        <v>5040</v>
      </c>
      <c r="W169" s="429"/>
      <c r="X169" s="444" t="s">
        <v>586</v>
      </c>
    </row>
    <row r="170" spans="1:24" s="45" customFormat="1" x14ac:dyDescent="0.25">
      <c r="A170" s="468" t="s">
        <v>550</v>
      </c>
      <c r="B170" s="468">
        <v>2016</v>
      </c>
      <c r="C170" s="124" t="s">
        <v>6023</v>
      </c>
      <c r="D170" s="559"/>
      <c r="E170" s="559"/>
      <c r="F170" s="559"/>
      <c r="G170" s="686"/>
      <c r="H170" s="560"/>
      <c r="I170" s="428">
        <v>5</v>
      </c>
      <c r="J170" s="428">
        <v>4.5</v>
      </c>
      <c r="K170" s="435">
        <f t="shared" si="4"/>
        <v>22.5</v>
      </c>
      <c r="L170" s="535" t="s">
        <v>45</v>
      </c>
      <c r="M170" s="537"/>
      <c r="N170" s="539"/>
      <c r="O170" s="448"/>
      <c r="P170" s="446"/>
      <c r="Q170" s="411" t="s">
        <v>6440</v>
      </c>
      <c r="R170" s="426"/>
      <c r="S170" s="426"/>
      <c r="T170" s="426"/>
      <c r="U170" s="415">
        <v>5041</v>
      </c>
      <c r="V170" s="429">
        <f>IF(OR(J170=""),"",VLOOKUP(U170&amp;TEXT(N170,"000000000000,0000000000"),tb_audit_process_item[[Key]:[vr_grade]],3,TRUE))</f>
        <v>5041</v>
      </c>
      <c r="W170" s="429"/>
      <c r="X170" s="444" t="s">
        <v>587</v>
      </c>
    </row>
    <row r="171" spans="1:24" s="45" customFormat="1" x14ac:dyDescent="0.25">
      <c r="A171" s="468" t="s">
        <v>550</v>
      </c>
      <c r="B171" s="468">
        <v>2016</v>
      </c>
      <c r="C171" s="124" t="s">
        <v>6023</v>
      </c>
      <c r="D171" s="559"/>
      <c r="E171" s="559"/>
      <c r="F171" s="559"/>
      <c r="G171" s="686"/>
      <c r="H171" s="560"/>
      <c r="I171" s="428">
        <v>5</v>
      </c>
      <c r="J171" s="428">
        <v>4.5</v>
      </c>
      <c r="K171" s="435">
        <f t="shared" si="4"/>
        <v>22.5</v>
      </c>
      <c r="L171" s="535" t="s">
        <v>45</v>
      </c>
      <c r="M171" s="537"/>
      <c r="N171" s="539"/>
      <c r="O171" s="448"/>
      <c r="P171" s="446"/>
      <c r="Q171" s="411" t="s">
        <v>6441</v>
      </c>
      <c r="R171" s="426"/>
      <c r="S171" s="426"/>
      <c r="T171" s="426"/>
      <c r="U171" s="415">
        <v>5042</v>
      </c>
      <c r="V171" s="429">
        <f>IF(OR(J171=""),"",VLOOKUP(U171&amp;TEXT(N171,"000000000000,0000000000"),tb_audit_process_item[[Key]:[vr_grade]],3,TRUE))</f>
        <v>5042</v>
      </c>
      <c r="W171" s="429"/>
      <c r="X171" s="444" t="s">
        <v>588</v>
      </c>
    </row>
    <row r="172" spans="1:24" s="45" customFormat="1" ht="75" x14ac:dyDescent="0.25">
      <c r="A172" s="468" t="s">
        <v>550</v>
      </c>
      <c r="B172" s="468">
        <v>2016</v>
      </c>
      <c r="C172" s="124" t="s">
        <v>6023</v>
      </c>
      <c r="D172" s="559"/>
      <c r="E172" s="405" t="s">
        <v>589</v>
      </c>
      <c r="F172" s="405" t="s">
        <v>5889</v>
      </c>
      <c r="G172" s="445" t="s">
        <v>6191</v>
      </c>
      <c r="H172" s="428" t="s">
        <v>45</v>
      </c>
      <c r="I172" s="428">
        <v>5</v>
      </c>
      <c r="J172" s="428">
        <v>5</v>
      </c>
      <c r="K172" s="435">
        <f t="shared" si="4"/>
        <v>25</v>
      </c>
      <c r="L172" s="535" t="s">
        <v>45</v>
      </c>
      <c r="M172" s="537"/>
      <c r="N172" s="539"/>
      <c r="O172" s="448"/>
      <c r="P172" s="446"/>
      <c r="Q172" s="411" t="s">
        <v>6442</v>
      </c>
      <c r="R172" s="426"/>
      <c r="S172" s="426"/>
      <c r="T172" s="426"/>
      <c r="U172" s="415">
        <v>5043</v>
      </c>
      <c r="V172" s="429">
        <f>IF(OR(J172=""),"",VLOOKUP(U172&amp;TEXT(N172,"000000000000,0000000000"),tb_audit_process_item[[Key]:[vr_grade]],3,TRUE))</f>
        <v>5043</v>
      </c>
      <c r="W172" s="429"/>
      <c r="X172" s="444" t="s">
        <v>591</v>
      </c>
    </row>
    <row r="173" spans="1:24" s="45" customFormat="1" ht="60.75" thickBot="1" x14ac:dyDescent="0.3">
      <c r="A173" s="111" t="s">
        <v>550</v>
      </c>
      <c r="B173" s="111">
        <v>2016</v>
      </c>
      <c r="C173" s="133" t="s">
        <v>6023</v>
      </c>
      <c r="D173" s="573"/>
      <c r="E173" s="573" t="s">
        <v>592</v>
      </c>
      <c r="F173" s="573"/>
      <c r="G173" s="466" t="s">
        <v>593</v>
      </c>
      <c r="H173" s="456" t="s">
        <v>45</v>
      </c>
      <c r="I173" s="456">
        <v>5</v>
      </c>
      <c r="J173" s="456">
        <v>5</v>
      </c>
      <c r="K173" s="457">
        <f t="shared" si="4"/>
        <v>25</v>
      </c>
      <c r="L173" s="541" t="s">
        <v>45</v>
      </c>
      <c r="M173" s="542"/>
      <c r="N173" s="543"/>
      <c r="O173" s="458"/>
      <c r="P173" s="459"/>
      <c r="Q173" s="460" t="s">
        <v>6443</v>
      </c>
      <c r="R173" s="465"/>
      <c r="S173" s="465"/>
      <c r="T173" s="465"/>
      <c r="U173" s="462">
        <v>5044</v>
      </c>
      <c r="V173" s="463">
        <f>IF(OR(J173=""),"",VLOOKUP(U173&amp;TEXT(N173,"000000000000,0000000000"),tb_audit_process_item[[Key]:[vr_grade]],3,TRUE))</f>
        <v>5044</v>
      </c>
      <c r="W173" s="463"/>
      <c r="X173" s="464" t="s">
        <v>48</v>
      </c>
    </row>
    <row r="174" spans="1:24" s="259" customFormat="1" ht="15.75" thickTop="1" x14ac:dyDescent="0.25">
      <c r="A174" s="108" t="s">
        <v>550</v>
      </c>
      <c r="B174" s="108">
        <v>2016</v>
      </c>
      <c r="C174" s="126" t="s">
        <v>6005</v>
      </c>
      <c r="D174" s="555" t="s">
        <v>551</v>
      </c>
      <c r="E174" s="555" t="s">
        <v>594</v>
      </c>
      <c r="F174" s="555" t="s">
        <v>5880</v>
      </c>
      <c r="G174" s="561" t="s">
        <v>6006</v>
      </c>
      <c r="H174" s="588" t="s">
        <v>45</v>
      </c>
      <c r="I174" s="424">
        <v>5</v>
      </c>
      <c r="J174" s="424" t="str">
        <f>IF(OR(N174="",N174=0),"",VLOOKUP(U174&amp;TEXT(N174,"000000000000,0000000000"),tb_audit_process_item[[Key]:[vr_grade]],8,TRUE))</f>
        <v/>
      </c>
      <c r="K174" s="443" t="str">
        <f t="shared" si="4"/>
        <v/>
      </c>
      <c r="L174" s="534" t="s">
        <v>45</v>
      </c>
      <c r="M174" s="536"/>
      <c r="N174" s="538"/>
      <c r="O174" s="447" t="s">
        <v>5820</v>
      </c>
      <c r="P174" s="449"/>
      <c r="Q174" s="410" t="s">
        <v>6444</v>
      </c>
      <c r="R174" s="422"/>
      <c r="S174" s="422"/>
      <c r="T174" s="422"/>
      <c r="U174" s="414">
        <v>5045</v>
      </c>
      <c r="V174" s="419" t="str">
        <f>IF(OR(J174=""),"",VLOOKUP(U174&amp;TEXT(N174,"000000000000,0000000000"),tb_audit_process_item[[Key]:[vr_grade]],3,TRUE))</f>
        <v/>
      </c>
      <c r="W174" s="419"/>
      <c r="X174" s="417" t="s">
        <v>5315</v>
      </c>
    </row>
    <row r="175" spans="1:24" s="45" customFormat="1" ht="30" x14ac:dyDescent="0.25">
      <c r="A175" s="468" t="s">
        <v>550</v>
      </c>
      <c r="B175" s="468">
        <v>2016</v>
      </c>
      <c r="C175" s="124" t="s">
        <v>6005</v>
      </c>
      <c r="D175" s="559"/>
      <c r="E175" s="559"/>
      <c r="F175" s="559"/>
      <c r="G175" s="565"/>
      <c r="H175" s="589"/>
      <c r="I175" s="428">
        <v>5</v>
      </c>
      <c r="J175" s="428" t="str">
        <f>IF(OR(N175="",N175=0),"",VLOOKUP(U175&amp;TEXT(N175,"000000000000,0000000000"),tb_audit_process_item[[Key]:[vr_grade]],8,TRUE))</f>
        <v/>
      </c>
      <c r="K175" s="435" t="str">
        <f t="shared" si="4"/>
        <v/>
      </c>
      <c r="L175" s="535" t="s">
        <v>45</v>
      </c>
      <c r="M175" s="537"/>
      <c r="N175" s="544"/>
      <c r="O175" s="448" t="s">
        <v>5820</v>
      </c>
      <c r="P175" s="446"/>
      <c r="Q175" s="411" t="s">
        <v>6445</v>
      </c>
      <c r="R175" s="426"/>
      <c r="S175" s="426"/>
      <c r="T175" s="426"/>
      <c r="U175" s="415">
        <v>5053</v>
      </c>
      <c r="V175" s="429" t="str">
        <f>IF(OR(J175=""),"",VLOOKUP(U175&amp;TEXT(N175,"000000000000,0000000000"),tb_audit_process_item[[Key]:[vr_grade]],3,TRUE))</f>
        <v/>
      </c>
      <c r="W175" s="429"/>
      <c r="X175" s="444" t="s">
        <v>5314</v>
      </c>
    </row>
    <row r="176" spans="1:24" s="45" customFormat="1" ht="30" x14ac:dyDescent="0.25">
      <c r="A176" s="468" t="s">
        <v>550</v>
      </c>
      <c r="B176" s="468">
        <v>2016</v>
      </c>
      <c r="C176" s="124" t="s">
        <v>6005</v>
      </c>
      <c r="D176" s="559"/>
      <c r="E176" s="559"/>
      <c r="F176" s="559"/>
      <c r="G176" s="565"/>
      <c r="H176" s="589"/>
      <c r="I176" s="428">
        <v>5</v>
      </c>
      <c r="J176" s="428" t="str">
        <f>IF(OR(N176="",N176=0),"",VLOOKUP(U176&amp;TEXT(N176,"000000000000,0000000000"),tb_audit_process_item[[Key]:[vr_grade]],8,TRUE))</f>
        <v/>
      </c>
      <c r="K176" s="435" t="str">
        <f t="shared" si="4"/>
        <v/>
      </c>
      <c r="L176" s="535" t="s">
        <v>45</v>
      </c>
      <c r="M176" s="537"/>
      <c r="N176" s="544"/>
      <c r="O176" s="448" t="s">
        <v>5820</v>
      </c>
      <c r="P176" s="446"/>
      <c r="Q176" s="411" t="s">
        <v>6446</v>
      </c>
      <c r="R176" s="426"/>
      <c r="S176" s="426"/>
      <c r="T176" s="426"/>
      <c r="U176" s="415">
        <v>6232</v>
      </c>
      <c r="V176" s="429" t="str">
        <f>IF(OR(J176=""),"",VLOOKUP(U176&amp;TEXT(N176,"000000000000,0000000000"),tb_audit_process_item[[Key]:[vr_grade]],3,TRUE))</f>
        <v/>
      </c>
      <c r="W176" s="429"/>
      <c r="X176" s="444" t="s">
        <v>7148</v>
      </c>
    </row>
    <row r="177" spans="1:24" s="45" customFormat="1" ht="30.75" thickBot="1" x14ac:dyDescent="0.3">
      <c r="A177" s="111" t="s">
        <v>550</v>
      </c>
      <c r="B177" s="111">
        <v>2016</v>
      </c>
      <c r="C177" s="133" t="s">
        <v>6005</v>
      </c>
      <c r="D177" s="573"/>
      <c r="E177" s="573"/>
      <c r="F177" s="573"/>
      <c r="G177" s="720"/>
      <c r="H177" s="728"/>
      <c r="I177" s="456">
        <v>5</v>
      </c>
      <c r="J177" s="456">
        <v>5</v>
      </c>
      <c r="K177" s="457">
        <f t="shared" si="4"/>
        <v>25</v>
      </c>
      <c r="L177" s="541" t="s">
        <v>45</v>
      </c>
      <c r="M177" s="542"/>
      <c r="N177" s="543"/>
      <c r="O177" s="458"/>
      <c r="P177" s="459"/>
      <c r="Q177" s="460" t="s">
        <v>6447</v>
      </c>
      <c r="R177" s="465"/>
      <c r="S177" s="465"/>
      <c r="T177" s="465"/>
      <c r="U177" s="462">
        <v>5061</v>
      </c>
      <c r="V177" s="463">
        <f>IF(OR(J177=""),"",VLOOKUP(U177&amp;TEXT(N177,"000000000000,0000000000"),tb_audit_process_item[[Key]:[vr_grade]],3,TRUE))</f>
        <v>5061</v>
      </c>
      <c r="W177" s="463"/>
      <c r="X177" s="464" t="s">
        <v>48</v>
      </c>
    </row>
    <row r="178" spans="1:24" s="259" customFormat="1" ht="30.75" thickTop="1" x14ac:dyDescent="0.25">
      <c r="A178" s="108" t="s">
        <v>550</v>
      </c>
      <c r="B178" s="108">
        <v>2016</v>
      </c>
      <c r="C178" s="126" t="s">
        <v>7108</v>
      </c>
      <c r="D178" s="555" t="s">
        <v>551</v>
      </c>
      <c r="E178" s="555" t="s">
        <v>5876</v>
      </c>
      <c r="F178" s="555"/>
      <c r="G178" s="662" t="s">
        <v>6272</v>
      </c>
      <c r="H178" s="588" t="s">
        <v>45</v>
      </c>
      <c r="I178" s="424">
        <v>5</v>
      </c>
      <c r="J178" s="424">
        <v>5</v>
      </c>
      <c r="K178" s="443">
        <f t="shared" si="4"/>
        <v>25</v>
      </c>
      <c r="L178" s="534" t="s">
        <v>45</v>
      </c>
      <c r="M178" s="536"/>
      <c r="N178" s="540"/>
      <c r="O178" s="447"/>
      <c r="P178" s="449"/>
      <c r="Q178" s="410" t="s">
        <v>6448</v>
      </c>
      <c r="R178" s="422"/>
      <c r="S178" s="422"/>
      <c r="T178" s="422"/>
      <c r="U178" s="414">
        <v>6091</v>
      </c>
      <c r="V178" s="419">
        <f>IF(OR(J178=""),"",VLOOKUP(U178&amp;TEXT(N178,"000000000000,0000000000"),tb_audit_process_item[[Key]:[vr_grade]],3,TRUE))</f>
        <v>6091</v>
      </c>
      <c r="W178" s="419"/>
      <c r="X178" s="417" t="s">
        <v>6270</v>
      </c>
    </row>
    <row r="179" spans="1:24" s="45" customFormat="1" ht="45" x14ac:dyDescent="0.25">
      <c r="A179" s="468" t="s">
        <v>550</v>
      </c>
      <c r="B179" s="468">
        <v>2016</v>
      </c>
      <c r="C179" s="124" t="s">
        <v>7108</v>
      </c>
      <c r="D179" s="559"/>
      <c r="E179" s="559"/>
      <c r="F179" s="559"/>
      <c r="G179" s="593"/>
      <c r="H179" s="589"/>
      <c r="I179" s="428">
        <v>5</v>
      </c>
      <c r="J179" s="428">
        <v>5</v>
      </c>
      <c r="K179" s="435">
        <f t="shared" si="4"/>
        <v>25</v>
      </c>
      <c r="L179" s="535" t="s">
        <v>45</v>
      </c>
      <c r="M179" s="537"/>
      <c r="N179" s="539"/>
      <c r="O179" s="448"/>
      <c r="P179" s="446"/>
      <c r="Q179" s="411" t="s">
        <v>6449</v>
      </c>
      <c r="R179" s="426"/>
      <c r="S179" s="426"/>
      <c r="T179" s="426"/>
      <c r="U179" s="415">
        <v>6092</v>
      </c>
      <c r="V179" s="429">
        <f>IF(OR(J179=""),"",VLOOKUP(U179&amp;TEXT(N179,"000000000000,0000000000"),tb_audit_process_item[[Key]:[vr_grade]],3,TRUE))</f>
        <v>6092</v>
      </c>
      <c r="W179" s="429"/>
      <c r="X179" s="444" t="s">
        <v>6269</v>
      </c>
    </row>
    <row r="180" spans="1:24" s="45" customFormat="1" x14ac:dyDescent="0.25">
      <c r="A180" s="468" t="s">
        <v>550</v>
      </c>
      <c r="B180" s="468">
        <v>2016</v>
      </c>
      <c r="C180" s="124" t="s">
        <v>7108</v>
      </c>
      <c r="D180" s="559"/>
      <c r="E180" s="559"/>
      <c r="F180" s="559"/>
      <c r="G180" s="593"/>
      <c r="H180" s="589"/>
      <c r="I180" s="428">
        <v>5</v>
      </c>
      <c r="J180" s="428">
        <v>5</v>
      </c>
      <c r="K180" s="435">
        <f t="shared" si="4"/>
        <v>25</v>
      </c>
      <c r="L180" s="535" t="s">
        <v>45</v>
      </c>
      <c r="M180" s="537"/>
      <c r="N180" s="539"/>
      <c r="O180" s="448"/>
      <c r="P180" s="446"/>
      <c r="Q180" s="411" t="s">
        <v>6450</v>
      </c>
      <c r="R180" s="426"/>
      <c r="S180" s="426"/>
      <c r="T180" s="426"/>
      <c r="U180" s="415">
        <v>6093</v>
      </c>
      <c r="V180" s="429">
        <f>IF(OR(J180=""),"",VLOOKUP(U180&amp;TEXT(N180,"000000000000,0000000000"),tb_audit_process_item[[Key]:[vr_grade]],3,TRUE))</f>
        <v>6093</v>
      </c>
      <c r="W180" s="429"/>
      <c r="X180" s="444" t="s">
        <v>6268</v>
      </c>
    </row>
    <row r="181" spans="1:24" s="45" customFormat="1" x14ac:dyDescent="0.25">
      <c r="A181" s="468" t="s">
        <v>550</v>
      </c>
      <c r="B181" s="468">
        <v>2016</v>
      </c>
      <c r="C181" s="124" t="s">
        <v>7108</v>
      </c>
      <c r="D181" s="559"/>
      <c r="E181" s="559" t="s">
        <v>6266</v>
      </c>
      <c r="F181" s="559"/>
      <c r="G181" s="593" t="s">
        <v>6267</v>
      </c>
      <c r="H181" s="589" t="s">
        <v>184</v>
      </c>
      <c r="I181" s="428">
        <v>5</v>
      </c>
      <c r="J181" s="428">
        <v>5</v>
      </c>
      <c r="K181" s="435">
        <f t="shared" si="4"/>
        <v>25</v>
      </c>
      <c r="L181" s="535" t="s">
        <v>45</v>
      </c>
      <c r="M181" s="537"/>
      <c r="N181" s="539"/>
      <c r="O181" s="448"/>
      <c r="P181" s="446"/>
      <c r="Q181" s="411" t="s">
        <v>6451</v>
      </c>
      <c r="R181" s="426"/>
      <c r="S181" s="426"/>
      <c r="T181" s="426"/>
      <c r="U181" s="415">
        <v>6094</v>
      </c>
      <c r="V181" s="429">
        <f>IF(OR(J181=""),"",VLOOKUP(U181&amp;TEXT(N181,"000000000000,0000000000"),tb_audit_process_item[[Key]:[vr_grade]],3,TRUE))</f>
        <v>6094</v>
      </c>
      <c r="W181" s="429"/>
      <c r="X181" s="444" t="s">
        <v>6271</v>
      </c>
    </row>
    <row r="182" spans="1:24" s="45" customFormat="1" ht="30" x14ac:dyDescent="0.25">
      <c r="A182" s="468" t="s">
        <v>550</v>
      </c>
      <c r="B182" s="468">
        <v>2016</v>
      </c>
      <c r="C182" s="124" t="s">
        <v>7108</v>
      </c>
      <c r="D182" s="559"/>
      <c r="E182" s="559"/>
      <c r="F182" s="559"/>
      <c r="G182" s="593"/>
      <c r="H182" s="589"/>
      <c r="I182" s="428">
        <v>5</v>
      </c>
      <c r="J182" s="428">
        <v>5</v>
      </c>
      <c r="K182" s="435">
        <f t="shared" si="4"/>
        <v>25</v>
      </c>
      <c r="L182" s="535" t="s">
        <v>45</v>
      </c>
      <c r="M182" s="537"/>
      <c r="N182" s="539"/>
      <c r="O182" s="448"/>
      <c r="P182" s="446"/>
      <c r="Q182" s="411" t="s">
        <v>6452</v>
      </c>
      <c r="R182" s="426"/>
      <c r="S182" s="426"/>
      <c r="T182" s="426"/>
      <c r="U182" s="415">
        <v>6095</v>
      </c>
      <c r="V182" s="429">
        <f>IF(OR(J182=""),"",VLOOKUP(U182&amp;TEXT(N182,"000000000000,0000000000"),tb_audit_process_item[[Key]:[vr_grade]],3,TRUE))</f>
        <v>6095</v>
      </c>
      <c r="W182" s="429"/>
      <c r="X182" s="444" t="s">
        <v>6273</v>
      </c>
    </row>
    <row r="183" spans="1:24" s="45" customFormat="1" ht="30.75" thickBot="1" x14ac:dyDescent="0.3">
      <c r="A183" s="111" t="s">
        <v>550</v>
      </c>
      <c r="B183" s="111">
        <v>2016</v>
      </c>
      <c r="C183" s="133" t="s">
        <v>7108</v>
      </c>
      <c r="D183" s="573"/>
      <c r="E183" s="573"/>
      <c r="F183" s="573"/>
      <c r="G183" s="736"/>
      <c r="H183" s="728"/>
      <c r="I183" s="456">
        <v>5</v>
      </c>
      <c r="J183" s="456">
        <v>5</v>
      </c>
      <c r="K183" s="457">
        <f t="shared" si="4"/>
        <v>25</v>
      </c>
      <c r="L183" s="541" t="s">
        <v>45</v>
      </c>
      <c r="M183" s="542"/>
      <c r="N183" s="543"/>
      <c r="O183" s="458"/>
      <c r="P183" s="459"/>
      <c r="Q183" s="460" t="s">
        <v>6453</v>
      </c>
      <c r="R183" s="465"/>
      <c r="S183" s="465"/>
      <c r="T183" s="465"/>
      <c r="U183" s="462">
        <v>6096</v>
      </c>
      <c r="V183" s="463">
        <f>IF(OR(J183=""),"",VLOOKUP(U183&amp;TEXT(N183,"000000000000,0000000000"),tb_audit_process_item[[Key]:[vr_grade]],3,TRUE))</f>
        <v>6096</v>
      </c>
      <c r="W183" s="463"/>
      <c r="X183" s="464" t="s">
        <v>48</v>
      </c>
    </row>
    <row r="184" spans="1:24" s="259" customFormat="1" ht="76.5" thickTop="1" thickBot="1" x14ac:dyDescent="0.3">
      <c r="A184" s="114" t="s">
        <v>550</v>
      </c>
      <c r="B184" s="114">
        <v>2016</v>
      </c>
      <c r="C184" s="134" t="s">
        <v>6025</v>
      </c>
      <c r="D184" s="434" t="s">
        <v>551</v>
      </c>
      <c r="E184" s="434" t="s">
        <v>612</v>
      </c>
      <c r="F184" s="434" t="s">
        <v>5890</v>
      </c>
      <c r="G184" s="64" t="s">
        <v>6024</v>
      </c>
      <c r="H184" s="388" t="s">
        <v>45</v>
      </c>
      <c r="I184" s="66">
        <v>4</v>
      </c>
      <c r="J184" s="66">
        <v>4</v>
      </c>
      <c r="K184" s="116">
        <f t="shared" si="4"/>
        <v>16</v>
      </c>
      <c r="L184" s="117" t="s">
        <v>45</v>
      </c>
      <c r="M184" s="67"/>
      <c r="N184" s="68"/>
      <c r="O184" s="118"/>
      <c r="P184" s="135"/>
      <c r="Q184" s="390" t="s">
        <v>6454</v>
      </c>
      <c r="R184" s="69"/>
      <c r="S184" s="69"/>
      <c r="T184" s="69"/>
      <c r="U184" s="100">
        <v>5062</v>
      </c>
      <c r="V184" s="101">
        <f>IF(OR(J184=""),"",VLOOKUP(U184&amp;TEXT(N184,"000000000000,0000000000"),tb_audit_process_item[[Key]:[vr_grade]],3,TRUE))</f>
        <v>5062</v>
      </c>
      <c r="W184" s="101"/>
      <c r="X184" s="102" t="s">
        <v>614</v>
      </c>
    </row>
    <row r="185" spans="1:24" s="259" customFormat="1" ht="15.75" thickTop="1" x14ac:dyDescent="0.25">
      <c r="A185" s="108" t="s">
        <v>550</v>
      </c>
      <c r="B185" s="108">
        <v>2016</v>
      </c>
      <c r="C185" s="126" t="s">
        <v>6028</v>
      </c>
      <c r="D185" s="555" t="s">
        <v>551</v>
      </c>
      <c r="E185" s="403" t="s">
        <v>615</v>
      </c>
      <c r="F185" s="403" t="s">
        <v>5891</v>
      </c>
      <c r="G185" s="408" t="s">
        <v>6026</v>
      </c>
      <c r="H185" s="404" t="s">
        <v>45</v>
      </c>
      <c r="I185" s="424">
        <v>4.5</v>
      </c>
      <c r="J185" s="424">
        <v>4</v>
      </c>
      <c r="K185" s="443">
        <f t="shared" si="4"/>
        <v>18</v>
      </c>
      <c r="L185" s="534" t="s">
        <v>45</v>
      </c>
      <c r="M185" s="536"/>
      <c r="N185" s="540"/>
      <c r="O185" s="447"/>
      <c r="P185" s="449"/>
      <c r="Q185" s="410" t="s">
        <v>6455</v>
      </c>
      <c r="R185" s="422"/>
      <c r="S185" s="422"/>
      <c r="T185" s="422"/>
      <c r="U185" s="414">
        <v>5063</v>
      </c>
      <c r="V185" s="419">
        <f>IF(OR(J185=""),"",VLOOKUP(U185&amp;TEXT(N185,"000000000000,0000000000"),tb_audit_process_item[[Key]:[vr_grade]],3,TRUE))</f>
        <v>5063</v>
      </c>
      <c r="W185" s="419"/>
      <c r="X185" s="417" t="s">
        <v>617</v>
      </c>
    </row>
    <row r="186" spans="1:24" s="45" customFormat="1" ht="30.75" thickBot="1" x14ac:dyDescent="0.3">
      <c r="A186" s="111" t="s">
        <v>550</v>
      </c>
      <c r="B186" s="111">
        <v>2016</v>
      </c>
      <c r="C186" s="133" t="s">
        <v>6028</v>
      </c>
      <c r="D186" s="573"/>
      <c r="E186" s="416" t="s">
        <v>618</v>
      </c>
      <c r="F186" s="416" t="s">
        <v>5892</v>
      </c>
      <c r="G186" s="466" t="s">
        <v>6027</v>
      </c>
      <c r="H186" s="453" t="s">
        <v>45</v>
      </c>
      <c r="I186" s="456">
        <v>4.5</v>
      </c>
      <c r="J186" s="456">
        <v>4.5</v>
      </c>
      <c r="K186" s="457">
        <f t="shared" si="4"/>
        <v>20.25</v>
      </c>
      <c r="L186" s="541" t="s">
        <v>45</v>
      </c>
      <c r="M186" s="542"/>
      <c r="N186" s="543"/>
      <c r="O186" s="458"/>
      <c r="P186" s="459"/>
      <c r="Q186" s="460" t="s">
        <v>6456</v>
      </c>
      <c r="R186" s="465"/>
      <c r="S186" s="465"/>
      <c r="T186" s="465"/>
      <c r="U186" s="462">
        <v>5064</v>
      </c>
      <c r="V186" s="463">
        <f>IF(OR(J186=""),"",VLOOKUP(U186&amp;TEXT(N186,"000000000000,0000000000"),tb_audit_process_item[[Key]:[vr_grade]],3,TRUE))</f>
        <v>5064</v>
      </c>
      <c r="W186" s="463"/>
      <c r="X186" s="464" t="s">
        <v>620</v>
      </c>
    </row>
    <row r="187" spans="1:24" s="259" customFormat="1" ht="30.75" thickTop="1" x14ac:dyDescent="0.25">
      <c r="A187" s="108" t="s">
        <v>550</v>
      </c>
      <c r="B187" s="108">
        <v>2016</v>
      </c>
      <c r="C187" s="126" t="s">
        <v>3006</v>
      </c>
      <c r="D187" s="555" t="s">
        <v>551</v>
      </c>
      <c r="E187" s="555" t="s">
        <v>621</v>
      </c>
      <c r="F187" s="555"/>
      <c r="G187" s="561" t="s">
        <v>622</v>
      </c>
      <c r="H187" s="557" t="s">
        <v>45</v>
      </c>
      <c r="I187" s="424">
        <v>2</v>
      </c>
      <c r="J187" s="424">
        <v>2.79</v>
      </c>
      <c r="K187" s="443">
        <f t="shared" si="4"/>
        <v>5.58</v>
      </c>
      <c r="L187" s="534" t="s">
        <v>45</v>
      </c>
      <c r="M187" s="536"/>
      <c r="N187" s="540"/>
      <c r="O187" s="447"/>
      <c r="P187" s="449"/>
      <c r="Q187" s="410" t="s">
        <v>6457</v>
      </c>
      <c r="R187" s="422"/>
      <c r="S187" s="422"/>
      <c r="T187" s="422"/>
      <c r="U187" s="414">
        <v>5065</v>
      </c>
      <c r="V187" s="419">
        <f>IF(OR(J187=""),"",VLOOKUP(U187&amp;TEXT(N187,"000000000000,0000000000"),tb_audit_process_item[[Key]:[vr_grade]],3,TRUE))</f>
        <v>5065</v>
      </c>
      <c r="W187" s="419"/>
      <c r="X187" s="417" t="s">
        <v>623</v>
      </c>
    </row>
    <row r="188" spans="1:24" s="45" customFormat="1" ht="30" x14ac:dyDescent="0.25">
      <c r="A188" s="468" t="s">
        <v>550</v>
      </c>
      <c r="B188" s="468">
        <v>2016</v>
      </c>
      <c r="C188" s="124" t="s">
        <v>3006</v>
      </c>
      <c r="D188" s="559"/>
      <c r="E188" s="559"/>
      <c r="F188" s="559"/>
      <c r="G188" s="565"/>
      <c r="H188" s="560"/>
      <c r="I188" s="428">
        <v>2</v>
      </c>
      <c r="J188" s="428" t="str">
        <f>IF(OR(N188="",N188=0),"",VLOOKUP(U188&amp;TEXT(N188,"000000000000,0000000000"),tb_audit_process_item[[Key]:[vr_grade]],8,TRUE))</f>
        <v/>
      </c>
      <c r="K188" s="435" t="str">
        <f t="shared" si="4"/>
        <v/>
      </c>
      <c r="L188" s="535" t="s">
        <v>45</v>
      </c>
      <c r="M188" s="537"/>
      <c r="N188" s="544"/>
      <c r="O188" s="448" t="s">
        <v>5820</v>
      </c>
      <c r="P188" s="446"/>
      <c r="Q188" s="411" t="s">
        <v>6458</v>
      </c>
      <c r="R188" s="426"/>
      <c r="S188" s="426"/>
      <c r="T188" s="426"/>
      <c r="U188" s="415">
        <v>5066</v>
      </c>
      <c r="V188" s="429" t="str">
        <f>IF(OR(J188=""),"",VLOOKUP(U188&amp;TEXT(N188,"000000000000,0000000000"),tb_audit_process_item[[Key]:[vr_grade]],3,TRUE))</f>
        <v/>
      </c>
      <c r="W188" s="429"/>
      <c r="X188" s="444" t="s">
        <v>5212</v>
      </c>
    </row>
    <row r="189" spans="1:24" s="45" customFormat="1" ht="30.75" thickBot="1" x14ac:dyDescent="0.3">
      <c r="A189" s="111" t="s">
        <v>550</v>
      </c>
      <c r="B189" s="111">
        <v>2016</v>
      </c>
      <c r="C189" s="133" t="s">
        <v>3006</v>
      </c>
      <c r="D189" s="573"/>
      <c r="E189" s="573"/>
      <c r="F189" s="573"/>
      <c r="G189" s="720"/>
      <c r="H189" s="718"/>
      <c r="I189" s="456">
        <v>2</v>
      </c>
      <c r="J189" s="456">
        <v>5</v>
      </c>
      <c r="K189" s="457">
        <f t="shared" si="4"/>
        <v>10</v>
      </c>
      <c r="L189" s="541" t="s">
        <v>45</v>
      </c>
      <c r="M189" s="542"/>
      <c r="N189" s="543"/>
      <c r="O189" s="458"/>
      <c r="P189" s="459"/>
      <c r="Q189" s="460" t="s">
        <v>6459</v>
      </c>
      <c r="R189" s="465"/>
      <c r="S189" s="465"/>
      <c r="T189" s="465"/>
      <c r="U189" s="462">
        <v>5074</v>
      </c>
      <c r="V189" s="463">
        <f>IF(OR(J189=""),"",VLOOKUP(U189&amp;TEXT(N189,"000000000000,0000000000"),tb_audit_process_item[[Key]:[vr_grade]],3,TRUE))</f>
        <v>5074</v>
      </c>
      <c r="W189" s="463"/>
      <c r="X189" s="464" t="s">
        <v>48</v>
      </c>
    </row>
    <row r="190" spans="1:24" s="259" customFormat="1" ht="15.75" thickTop="1" x14ac:dyDescent="0.25">
      <c r="A190" s="108" t="s">
        <v>550</v>
      </c>
      <c r="B190" s="108">
        <v>2016</v>
      </c>
      <c r="C190" s="126" t="s">
        <v>6016</v>
      </c>
      <c r="D190" s="555" t="s">
        <v>551</v>
      </c>
      <c r="E190" s="555" t="s">
        <v>632</v>
      </c>
      <c r="F190" s="555" t="s">
        <v>5885</v>
      </c>
      <c r="G190" s="561" t="s">
        <v>6015</v>
      </c>
      <c r="H190" s="557" t="s">
        <v>45</v>
      </c>
      <c r="I190" s="424">
        <v>1.5</v>
      </c>
      <c r="J190" s="424">
        <v>2.5</v>
      </c>
      <c r="K190" s="443">
        <f t="shared" si="4"/>
        <v>3.75</v>
      </c>
      <c r="L190" s="534" t="s">
        <v>45</v>
      </c>
      <c r="M190" s="536"/>
      <c r="N190" s="540"/>
      <c r="O190" s="447"/>
      <c r="P190" s="449"/>
      <c r="Q190" s="410" t="s">
        <v>6460</v>
      </c>
      <c r="R190" s="422"/>
      <c r="S190" s="422"/>
      <c r="T190" s="422"/>
      <c r="U190" s="414">
        <v>5075</v>
      </c>
      <c r="V190" s="419">
        <f>IF(OR(J190=""),"",VLOOKUP(U190&amp;TEXT(N190,"000000000000,0000000000"),tb_audit_process_item[[Key]:[vr_grade]],3,TRUE))</f>
        <v>5075</v>
      </c>
      <c r="W190" s="419"/>
      <c r="X190" s="417" t="s">
        <v>634</v>
      </c>
    </row>
    <row r="191" spans="1:24" s="45" customFormat="1" ht="30" x14ac:dyDescent="0.25">
      <c r="A191" s="468" t="s">
        <v>550</v>
      </c>
      <c r="B191" s="468">
        <v>2016</v>
      </c>
      <c r="C191" s="124" t="s">
        <v>6016</v>
      </c>
      <c r="D191" s="559"/>
      <c r="E191" s="559"/>
      <c r="F191" s="559"/>
      <c r="G191" s="565"/>
      <c r="H191" s="560"/>
      <c r="I191" s="428">
        <v>1.5</v>
      </c>
      <c r="J191" s="428">
        <v>1.5</v>
      </c>
      <c r="K191" s="435">
        <f t="shared" si="4"/>
        <v>2.25</v>
      </c>
      <c r="L191" s="535" t="s">
        <v>45</v>
      </c>
      <c r="M191" s="537"/>
      <c r="N191" s="539"/>
      <c r="O191" s="448"/>
      <c r="P191" s="446"/>
      <c r="Q191" s="411" t="s">
        <v>6461</v>
      </c>
      <c r="R191" s="426"/>
      <c r="S191" s="426"/>
      <c r="T191" s="426"/>
      <c r="U191" s="415">
        <v>5076</v>
      </c>
      <c r="V191" s="429">
        <f>IF(OR(J191=""),"",VLOOKUP(U191&amp;TEXT(N191,"000000000000,0000000000"),tb_audit_process_item[[Key]:[vr_grade]],3,TRUE))</f>
        <v>5076</v>
      </c>
      <c r="W191" s="429"/>
      <c r="X191" s="444" t="s">
        <v>635</v>
      </c>
    </row>
    <row r="192" spans="1:24" s="45" customFormat="1" ht="15.75" thickBot="1" x14ac:dyDescent="0.3">
      <c r="A192" s="111" t="s">
        <v>550</v>
      </c>
      <c r="B192" s="111">
        <v>2016</v>
      </c>
      <c r="C192" s="133" t="s">
        <v>6016</v>
      </c>
      <c r="D192" s="573"/>
      <c r="E192" s="573"/>
      <c r="F192" s="573"/>
      <c r="G192" s="720"/>
      <c r="H192" s="718"/>
      <c r="I192" s="456">
        <v>1.5</v>
      </c>
      <c r="J192" s="456">
        <v>0.5</v>
      </c>
      <c r="K192" s="457">
        <f t="shared" si="4"/>
        <v>0.75</v>
      </c>
      <c r="L192" s="541" t="s">
        <v>45</v>
      </c>
      <c r="M192" s="542"/>
      <c r="N192" s="543"/>
      <c r="O192" s="458"/>
      <c r="P192" s="459"/>
      <c r="Q192" s="460" t="s">
        <v>6462</v>
      </c>
      <c r="R192" s="465"/>
      <c r="S192" s="465"/>
      <c r="T192" s="465"/>
      <c r="U192" s="462">
        <v>5077</v>
      </c>
      <c r="V192" s="463">
        <f>IF(OR(J192=""),"",VLOOKUP(U192&amp;TEXT(N192,"000000000000,0000000000"),tb_audit_process_item[[Key]:[vr_grade]],3,TRUE))</f>
        <v>5077</v>
      </c>
      <c r="W192" s="463"/>
      <c r="X192" s="464" t="s">
        <v>636</v>
      </c>
    </row>
    <row r="193" spans="1:24" s="259" customFormat="1" ht="45.75" thickTop="1" x14ac:dyDescent="0.25">
      <c r="A193" s="108" t="s">
        <v>550</v>
      </c>
      <c r="B193" s="108">
        <v>2016</v>
      </c>
      <c r="C193" s="126" t="s">
        <v>6030</v>
      </c>
      <c r="D193" s="555" t="s">
        <v>551</v>
      </c>
      <c r="E193" s="403" t="s">
        <v>637</v>
      </c>
      <c r="F193" s="403" t="s">
        <v>5893</v>
      </c>
      <c r="G193" s="408" t="s">
        <v>6029</v>
      </c>
      <c r="H193" s="404" t="s">
        <v>45</v>
      </c>
      <c r="I193" s="424">
        <v>5</v>
      </c>
      <c r="J193" s="424">
        <v>4</v>
      </c>
      <c r="K193" s="443">
        <f t="shared" si="4"/>
        <v>20</v>
      </c>
      <c r="L193" s="534" t="s">
        <v>45</v>
      </c>
      <c r="M193" s="536"/>
      <c r="N193" s="540"/>
      <c r="O193" s="447"/>
      <c r="P193" s="449"/>
      <c r="Q193" s="410" t="s">
        <v>6463</v>
      </c>
      <c r="R193" s="422"/>
      <c r="S193" s="422"/>
      <c r="T193" s="422"/>
      <c r="U193" s="414">
        <v>5078</v>
      </c>
      <c r="V193" s="419">
        <f>IF(OR(J193=""),"",VLOOKUP(U193&amp;TEXT(N193,"000000000000,0000000000"),tb_audit_process_item[[Key]:[vr_grade]],3,TRUE))</f>
        <v>5078</v>
      </c>
      <c r="W193" s="419"/>
      <c r="X193" s="417" t="s">
        <v>639</v>
      </c>
    </row>
    <row r="194" spans="1:24" s="45" customFormat="1" ht="60" customHeight="1" x14ac:dyDescent="0.25">
      <c r="A194" s="468" t="s">
        <v>550</v>
      </c>
      <c r="B194" s="468">
        <v>2016</v>
      </c>
      <c r="C194" s="124" t="s">
        <v>6030</v>
      </c>
      <c r="D194" s="559"/>
      <c r="E194" s="559" t="s">
        <v>640</v>
      </c>
      <c r="F194" s="559"/>
      <c r="G194" s="445" t="s">
        <v>641</v>
      </c>
      <c r="H194" s="406" t="s">
        <v>184</v>
      </c>
      <c r="I194" s="428">
        <v>5</v>
      </c>
      <c r="J194" s="428">
        <v>4</v>
      </c>
      <c r="K194" s="435">
        <f t="shared" si="4"/>
        <v>20</v>
      </c>
      <c r="L194" s="535" t="s">
        <v>45</v>
      </c>
      <c r="M194" s="537"/>
      <c r="N194" s="539"/>
      <c r="O194" s="448"/>
      <c r="P194" s="446"/>
      <c r="Q194" s="411" t="s">
        <v>6464</v>
      </c>
      <c r="R194" s="426"/>
      <c r="S194" s="426"/>
      <c r="T194" s="426"/>
      <c r="U194" s="415">
        <v>5079</v>
      </c>
      <c r="V194" s="429">
        <f>IF(OR(J194=""),"",VLOOKUP(U194&amp;TEXT(N194,"000000000000,0000000000"),tb_audit_process_item[[Key]:[vr_grade]],3,TRUE))</f>
        <v>5079</v>
      </c>
      <c r="W194" s="429"/>
      <c r="X194" s="444" t="s">
        <v>642</v>
      </c>
    </row>
    <row r="195" spans="1:24" s="45" customFormat="1" ht="45.75" thickBot="1" x14ac:dyDescent="0.3">
      <c r="A195" s="111" t="s">
        <v>550</v>
      </c>
      <c r="B195" s="111">
        <v>2016</v>
      </c>
      <c r="C195" s="133" t="s">
        <v>6030</v>
      </c>
      <c r="D195" s="573"/>
      <c r="E195" s="573" t="s">
        <v>643</v>
      </c>
      <c r="F195" s="573"/>
      <c r="G195" s="466" t="s">
        <v>644</v>
      </c>
      <c r="H195" s="453" t="s">
        <v>45</v>
      </c>
      <c r="I195" s="456">
        <v>5</v>
      </c>
      <c r="J195" s="456">
        <v>4</v>
      </c>
      <c r="K195" s="457">
        <f t="shared" si="4"/>
        <v>20</v>
      </c>
      <c r="L195" s="541" t="s">
        <v>45</v>
      </c>
      <c r="M195" s="542"/>
      <c r="N195" s="543"/>
      <c r="O195" s="458"/>
      <c r="P195" s="459"/>
      <c r="Q195" s="460" t="s">
        <v>6465</v>
      </c>
      <c r="R195" s="465"/>
      <c r="S195" s="465"/>
      <c r="T195" s="465"/>
      <c r="U195" s="462">
        <v>5080</v>
      </c>
      <c r="V195" s="463">
        <f>IF(OR(J195=""),"",VLOOKUP(U195&amp;TEXT(N195,"000000000000,0000000000"),tb_audit_process_item[[Key]:[vr_grade]],3,TRUE))</f>
        <v>5080</v>
      </c>
      <c r="W195" s="463"/>
      <c r="X195" s="464" t="s">
        <v>48</v>
      </c>
    </row>
    <row r="196" spans="1:24" s="259" customFormat="1" ht="31.5" thickTop="1" thickBot="1" x14ac:dyDescent="0.3">
      <c r="A196" s="114" t="s">
        <v>550</v>
      </c>
      <c r="B196" s="114">
        <v>2016</v>
      </c>
      <c r="C196" s="134" t="s">
        <v>3009</v>
      </c>
      <c r="D196" s="434" t="s">
        <v>551</v>
      </c>
      <c r="E196" s="597" t="s">
        <v>645</v>
      </c>
      <c r="F196" s="597"/>
      <c r="G196" s="73" t="s">
        <v>646</v>
      </c>
      <c r="H196" s="74" t="s">
        <v>184</v>
      </c>
      <c r="I196" s="66">
        <v>5</v>
      </c>
      <c r="J196" s="66">
        <v>5</v>
      </c>
      <c r="K196" s="116">
        <f t="shared" si="4"/>
        <v>25</v>
      </c>
      <c r="L196" s="117" t="s">
        <v>45</v>
      </c>
      <c r="M196" s="67"/>
      <c r="N196" s="68"/>
      <c r="O196" s="118"/>
      <c r="P196" s="135"/>
      <c r="Q196" s="390" t="s">
        <v>6466</v>
      </c>
      <c r="R196" s="69"/>
      <c r="S196" s="69"/>
      <c r="T196" s="69"/>
      <c r="U196" s="100">
        <v>5081</v>
      </c>
      <c r="V196" s="101">
        <f>IF(OR(J196=""),"",VLOOKUP(U196&amp;TEXT(N196,"000000000000,0000000000"),tb_audit_process_item[[Key]:[vr_grade]],3,TRUE))</f>
        <v>5081</v>
      </c>
      <c r="W196" s="101"/>
      <c r="X196" s="102" t="s">
        <v>647</v>
      </c>
    </row>
    <row r="197" spans="1:24" s="259" customFormat="1" ht="15.75" thickTop="1" x14ac:dyDescent="0.25">
      <c r="A197" s="108" t="s">
        <v>550</v>
      </c>
      <c r="B197" s="108">
        <v>2016</v>
      </c>
      <c r="C197" s="126" t="s">
        <v>6018</v>
      </c>
      <c r="D197" s="555" t="s">
        <v>551</v>
      </c>
      <c r="E197" s="555" t="s">
        <v>648</v>
      </c>
      <c r="F197" s="555" t="s">
        <v>5886</v>
      </c>
      <c r="G197" s="561" t="s">
        <v>6017</v>
      </c>
      <c r="H197" s="557" t="s">
        <v>45</v>
      </c>
      <c r="I197" s="424">
        <v>3.25</v>
      </c>
      <c r="J197" s="424">
        <v>3.25</v>
      </c>
      <c r="K197" s="443">
        <f t="shared" si="4"/>
        <v>10.5625</v>
      </c>
      <c r="L197" s="534" t="s">
        <v>45</v>
      </c>
      <c r="M197" s="536"/>
      <c r="N197" s="540"/>
      <c r="O197" s="447"/>
      <c r="P197" s="449"/>
      <c r="Q197" s="410" t="s">
        <v>6467</v>
      </c>
      <c r="R197" s="422"/>
      <c r="S197" s="422"/>
      <c r="T197" s="422"/>
      <c r="U197" s="414">
        <v>5082</v>
      </c>
      <c r="V197" s="419">
        <f>IF(OR(J197=""),"",VLOOKUP(U197&amp;TEXT(N197,"000000000000,0000000000"),tb_audit_process_item[[Key]:[vr_grade]],3,TRUE))</f>
        <v>5082</v>
      </c>
      <c r="W197" s="419"/>
      <c r="X197" s="417" t="s">
        <v>650</v>
      </c>
    </row>
    <row r="198" spans="1:24" s="45" customFormat="1" ht="30" x14ac:dyDescent="0.25">
      <c r="A198" s="468" t="s">
        <v>550</v>
      </c>
      <c r="B198" s="468">
        <v>2016</v>
      </c>
      <c r="C198" s="124" t="s">
        <v>6018</v>
      </c>
      <c r="D198" s="559"/>
      <c r="E198" s="559"/>
      <c r="F198" s="559"/>
      <c r="G198" s="565"/>
      <c r="H198" s="560"/>
      <c r="I198" s="428">
        <v>3.25</v>
      </c>
      <c r="J198" s="428" t="str">
        <f>IF(OR(N198="",N198=0),"",VLOOKUP(U198&amp;TEXT(N198,"000000000000,0000000000"),tb_audit_process_item[[Key]:[vr_grade]],8,TRUE))</f>
        <v/>
      </c>
      <c r="K198" s="435" t="str">
        <f t="shared" si="4"/>
        <v/>
      </c>
      <c r="L198" s="535" t="s">
        <v>45</v>
      </c>
      <c r="M198" s="537"/>
      <c r="N198" s="544"/>
      <c r="O198" s="448" t="s">
        <v>5820</v>
      </c>
      <c r="P198" s="446"/>
      <c r="Q198" s="411" t="s">
        <v>6468</v>
      </c>
      <c r="R198" s="426"/>
      <c r="S198" s="426"/>
      <c r="T198" s="426"/>
      <c r="U198" s="415">
        <v>5084</v>
      </c>
      <c r="V198" s="429" t="str">
        <f>IF(OR(J198=""),"",VLOOKUP(U198&amp;TEXT(N198,"000000000000,0000000000"),tb_audit_process_item[[Key]:[vr_grade]],3,TRUE))</f>
        <v/>
      </c>
      <c r="W198" s="429"/>
      <c r="X198" s="444" t="s">
        <v>5313</v>
      </c>
    </row>
    <row r="199" spans="1:24" s="45" customFormat="1" ht="15.75" thickBot="1" x14ac:dyDescent="0.3">
      <c r="A199" s="111" t="s">
        <v>550</v>
      </c>
      <c r="B199" s="111">
        <v>2016</v>
      </c>
      <c r="C199" s="133" t="s">
        <v>6018</v>
      </c>
      <c r="D199" s="573"/>
      <c r="E199" s="573"/>
      <c r="F199" s="573"/>
      <c r="G199" s="720"/>
      <c r="H199" s="718"/>
      <c r="I199" s="456">
        <v>3.25</v>
      </c>
      <c r="J199" s="456" t="str">
        <f>IF(OR(N199="",N199=0),"",VLOOKUP(U199&amp;TEXT(N199,"000000000000,0000000000"),tb_audit_process_item[[Key]:[vr_grade]],8,TRUE))</f>
        <v/>
      </c>
      <c r="K199" s="457" t="str">
        <f t="shared" si="4"/>
        <v/>
      </c>
      <c r="L199" s="541" t="s">
        <v>45</v>
      </c>
      <c r="M199" s="542"/>
      <c r="N199" s="75"/>
      <c r="O199" s="458" t="s">
        <v>5820</v>
      </c>
      <c r="P199" s="459"/>
      <c r="Q199" s="460" t="s">
        <v>6469</v>
      </c>
      <c r="R199" s="465"/>
      <c r="S199" s="465"/>
      <c r="T199" s="465"/>
      <c r="U199" s="462">
        <v>5092</v>
      </c>
      <c r="V199" s="463" t="str">
        <f>IF(OR(J199=""),"",VLOOKUP(U199&amp;TEXT(N199,"000000000000,0000000000"),tb_audit_process_item[[Key]:[vr_grade]],3,TRUE))</f>
        <v/>
      </c>
      <c r="W199" s="463"/>
      <c r="X199" s="464" t="s">
        <v>6972</v>
      </c>
    </row>
    <row r="200" spans="1:24" s="259" customFormat="1" ht="75.75" thickTop="1" x14ac:dyDescent="0.25">
      <c r="A200" s="108" t="s">
        <v>550</v>
      </c>
      <c r="B200" s="108">
        <v>2016</v>
      </c>
      <c r="C200" s="126" t="s">
        <v>6206</v>
      </c>
      <c r="D200" s="555" t="s">
        <v>551</v>
      </c>
      <c r="E200" s="555" t="s">
        <v>668</v>
      </c>
      <c r="F200" s="555"/>
      <c r="G200" s="408" t="s">
        <v>669</v>
      </c>
      <c r="H200" s="557" t="s">
        <v>184</v>
      </c>
      <c r="I200" s="583">
        <v>3.5</v>
      </c>
      <c r="J200" s="583" t="str">
        <f>IF(OR(N200="",N200=0),"",VLOOKUP(U200&amp;TEXT(N200,"000000000000,0000000000"),tb_audit_process_item[[Key]:[vr_grade]],8,TRUE))</f>
        <v/>
      </c>
      <c r="K200" s="681" t="str">
        <f t="shared" si="4"/>
        <v/>
      </c>
      <c r="L200" s="574" t="s">
        <v>45</v>
      </c>
      <c r="M200" s="576"/>
      <c r="N200" s="688"/>
      <c r="O200" s="689" t="s">
        <v>5820</v>
      </c>
      <c r="P200" s="691"/>
      <c r="Q200" s="588" t="s">
        <v>6470</v>
      </c>
      <c r="R200" s="581"/>
      <c r="S200" s="581"/>
      <c r="T200" s="581"/>
      <c r="U200" s="571">
        <v>5100</v>
      </c>
      <c r="V200" s="585" t="str">
        <f>IF(OR(J200=""),"",VLOOKUP(U200&amp;TEXT(N200,"000000000000,0000000000"),tb_audit_process_item[[Key]:[vr_grade]],3,TRUE))</f>
        <v/>
      </c>
      <c r="W200" s="419"/>
      <c r="X200" s="578" t="s">
        <v>5312</v>
      </c>
    </row>
    <row r="201" spans="1:24" s="45" customFormat="1" ht="30" x14ac:dyDescent="0.25">
      <c r="A201" s="468" t="s">
        <v>550</v>
      </c>
      <c r="B201" s="468">
        <v>2016</v>
      </c>
      <c r="C201" s="124" t="s">
        <v>6206</v>
      </c>
      <c r="D201" s="559"/>
      <c r="E201" s="559" t="s">
        <v>5870</v>
      </c>
      <c r="F201" s="559"/>
      <c r="G201" s="445" t="s">
        <v>6204</v>
      </c>
      <c r="H201" s="560"/>
      <c r="I201" s="591"/>
      <c r="J201" s="591"/>
      <c r="K201" s="629"/>
      <c r="L201" s="575"/>
      <c r="M201" s="577"/>
      <c r="N201" s="616"/>
      <c r="O201" s="690"/>
      <c r="P201" s="687"/>
      <c r="Q201" s="589"/>
      <c r="R201" s="587"/>
      <c r="S201" s="587"/>
      <c r="T201" s="587"/>
      <c r="U201" s="572"/>
      <c r="V201" s="592"/>
      <c r="W201" s="429"/>
      <c r="X201" s="685"/>
    </row>
    <row r="202" spans="1:24" s="45" customFormat="1" ht="30" x14ac:dyDescent="0.25">
      <c r="A202" s="468" t="s">
        <v>550</v>
      </c>
      <c r="B202" s="468">
        <v>2016</v>
      </c>
      <c r="C202" s="124" t="s">
        <v>6206</v>
      </c>
      <c r="D202" s="559"/>
      <c r="E202" s="559" t="s">
        <v>5871</v>
      </c>
      <c r="F202" s="559"/>
      <c r="G202" s="445" t="s">
        <v>6205</v>
      </c>
      <c r="H202" s="560"/>
      <c r="I202" s="591"/>
      <c r="J202" s="591"/>
      <c r="K202" s="629"/>
      <c r="L202" s="575"/>
      <c r="M202" s="577"/>
      <c r="N202" s="616"/>
      <c r="O202" s="690"/>
      <c r="P202" s="687"/>
      <c r="Q202" s="589"/>
      <c r="R202" s="587"/>
      <c r="S202" s="587"/>
      <c r="T202" s="587"/>
      <c r="U202" s="572"/>
      <c r="V202" s="592"/>
      <c r="W202" s="429"/>
      <c r="X202" s="685"/>
    </row>
    <row r="203" spans="1:24" s="45" customFormat="1" ht="30.75" thickBot="1" x14ac:dyDescent="0.3">
      <c r="A203" s="111" t="s">
        <v>550</v>
      </c>
      <c r="B203" s="111">
        <v>2016</v>
      </c>
      <c r="C203" s="133" t="s">
        <v>6206</v>
      </c>
      <c r="D203" s="573"/>
      <c r="E203" s="573" t="s">
        <v>671</v>
      </c>
      <c r="F203" s="573"/>
      <c r="G203" s="466" t="s">
        <v>672</v>
      </c>
      <c r="H203" s="718"/>
      <c r="I203" s="721"/>
      <c r="J203" s="721"/>
      <c r="K203" s="722"/>
      <c r="L203" s="723"/>
      <c r="M203" s="724"/>
      <c r="N203" s="725"/>
      <c r="O203" s="726"/>
      <c r="P203" s="727"/>
      <c r="Q203" s="728"/>
      <c r="R203" s="733"/>
      <c r="S203" s="733"/>
      <c r="T203" s="733"/>
      <c r="U203" s="730"/>
      <c r="V203" s="731" t="str">
        <f>IF(OR(J203=""),"",VLOOKUP(U203&amp;TEXT(N203,"000000000000,0000000000"),tb_audit_process_item[[Key]:[vr_grade]],3,TRUE))</f>
        <v/>
      </c>
      <c r="W203" s="463"/>
      <c r="X203" s="732"/>
    </row>
    <row r="204" spans="1:24" s="259" customFormat="1" ht="30.75" thickTop="1" x14ac:dyDescent="0.25">
      <c r="A204" s="108" t="s">
        <v>550</v>
      </c>
      <c r="B204" s="108">
        <v>2016</v>
      </c>
      <c r="C204" s="126" t="s">
        <v>6010</v>
      </c>
      <c r="D204" s="555" t="s">
        <v>551</v>
      </c>
      <c r="E204" s="555" t="s">
        <v>674</v>
      </c>
      <c r="F204" s="555" t="s">
        <v>5882</v>
      </c>
      <c r="G204" s="561" t="s">
        <v>6009</v>
      </c>
      <c r="H204" s="557" t="s">
        <v>45</v>
      </c>
      <c r="I204" s="424">
        <v>4.25</v>
      </c>
      <c r="J204" s="424" t="str">
        <f>IF(OR(N204="",N204=0),"",VLOOKUP(U204&amp;TEXT(N204,"000000000000,0000000000"),tb_audit_process_item[[Key]:[vr_grade]],8,TRUE))</f>
        <v/>
      </c>
      <c r="K204" s="443" t="str">
        <f t="shared" ref="K204:K224" si="5">IFERROR(I204*J204,"")</f>
        <v/>
      </c>
      <c r="L204" s="534" t="s">
        <v>45</v>
      </c>
      <c r="M204" s="536"/>
      <c r="N204" s="538"/>
      <c r="O204" s="447" t="s">
        <v>5820</v>
      </c>
      <c r="P204" s="449"/>
      <c r="Q204" s="410" t="s">
        <v>6471</v>
      </c>
      <c r="R204" s="422"/>
      <c r="S204" s="422"/>
      <c r="T204" s="422"/>
      <c r="U204" s="414">
        <v>5102</v>
      </c>
      <c r="V204" s="419" t="str">
        <f>IF(OR(J204=""),"",VLOOKUP(U204&amp;TEXT(N204,"000000000000,0000000000"),tb_audit_process_item[[Key]:[vr_grade]],3,TRUE))</f>
        <v/>
      </c>
      <c r="W204" s="419"/>
      <c r="X204" s="417" t="s">
        <v>5213</v>
      </c>
    </row>
    <row r="205" spans="1:24" s="45" customFormat="1" ht="30" x14ac:dyDescent="0.25">
      <c r="A205" s="468" t="s">
        <v>550</v>
      </c>
      <c r="B205" s="468">
        <v>2016</v>
      </c>
      <c r="C205" s="124" t="s">
        <v>6010</v>
      </c>
      <c r="D205" s="559"/>
      <c r="E205" s="559"/>
      <c r="F205" s="559"/>
      <c r="G205" s="565"/>
      <c r="H205" s="560"/>
      <c r="I205" s="428">
        <v>4.25</v>
      </c>
      <c r="J205" s="428" t="str">
        <f>IF(OR(N205="",N205=0),"",VLOOKUP(U205&amp;TEXT(N205,"000000000000,0000000000"),tb_audit_process_item[[Key]:[vr_grade]],8,TRUE))</f>
        <v/>
      </c>
      <c r="K205" s="435" t="str">
        <f t="shared" si="5"/>
        <v/>
      </c>
      <c r="L205" s="535" t="s">
        <v>45</v>
      </c>
      <c r="M205" s="537"/>
      <c r="N205" s="544"/>
      <c r="O205" s="448" t="s">
        <v>5820</v>
      </c>
      <c r="P205" s="446"/>
      <c r="Q205" s="411" t="s">
        <v>6472</v>
      </c>
      <c r="R205" s="426"/>
      <c r="S205" s="426"/>
      <c r="T205" s="426"/>
      <c r="U205" s="415">
        <v>5106</v>
      </c>
      <c r="V205" s="429" t="str">
        <f>IF(OR(J205=""),"",VLOOKUP(U205&amp;TEXT(N205,"000000000000,0000000000"),tb_audit_process_item[[Key]:[vr_grade]],3,TRUE))</f>
        <v/>
      </c>
      <c r="W205" s="429"/>
      <c r="X205" s="444" t="s">
        <v>5214</v>
      </c>
    </row>
    <row r="206" spans="1:24" s="45" customFormat="1" ht="15.75" thickBot="1" x14ac:dyDescent="0.3">
      <c r="A206" s="111" t="s">
        <v>550</v>
      </c>
      <c r="B206" s="111">
        <v>2016</v>
      </c>
      <c r="C206" s="133" t="s">
        <v>6010</v>
      </c>
      <c r="D206" s="573"/>
      <c r="E206" s="573"/>
      <c r="F206" s="573"/>
      <c r="G206" s="720"/>
      <c r="H206" s="718"/>
      <c r="I206" s="456">
        <v>4.25</v>
      </c>
      <c r="J206" s="456" t="str">
        <f>IF(OR(N206="",N206=0),"",VLOOKUP(U206&amp;TEXT(N206,"000000000000,0000000000"),tb_audit_process_item[[Key]:[vr_grade]],8,TRUE))</f>
        <v/>
      </c>
      <c r="K206" s="457" t="str">
        <f t="shared" si="5"/>
        <v/>
      </c>
      <c r="L206" s="541" t="s">
        <v>45</v>
      </c>
      <c r="M206" s="542"/>
      <c r="N206" s="75"/>
      <c r="O206" s="458" t="s">
        <v>5820</v>
      </c>
      <c r="P206" s="459"/>
      <c r="Q206" s="460" t="s">
        <v>6473</v>
      </c>
      <c r="R206" s="465"/>
      <c r="S206" s="465"/>
      <c r="T206" s="465"/>
      <c r="U206" s="462">
        <v>5110</v>
      </c>
      <c r="V206" s="463" t="str">
        <f>IF(OR(J206=""),"",VLOOKUP(U206&amp;TEXT(N206,"000000000000,0000000000"),tb_audit_process_item[[Key]:[vr_grade]],3,TRUE))</f>
        <v/>
      </c>
      <c r="W206" s="463"/>
      <c r="X206" s="464" t="s">
        <v>5215</v>
      </c>
    </row>
    <row r="207" spans="1:24" s="259" customFormat="1" ht="76.5" thickTop="1" thickBot="1" x14ac:dyDescent="0.3">
      <c r="A207" s="114" t="s">
        <v>550</v>
      </c>
      <c r="B207" s="114">
        <v>2016</v>
      </c>
      <c r="C207" s="134" t="s">
        <v>6020</v>
      </c>
      <c r="D207" s="434" t="s">
        <v>551</v>
      </c>
      <c r="E207" s="434" t="s">
        <v>688</v>
      </c>
      <c r="F207" s="434" t="s">
        <v>5887</v>
      </c>
      <c r="G207" s="76" t="s">
        <v>6019</v>
      </c>
      <c r="H207" s="388" t="s">
        <v>45</v>
      </c>
      <c r="I207" s="66">
        <v>4.5</v>
      </c>
      <c r="J207" s="66" t="str">
        <f>IF(OR(N207="",N207=0),"",VLOOKUP(U207&amp;TEXT(N207,"000000000000,0000000000"),tb_audit_process_item[[Key]:[vr_grade]],8,TRUE))</f>
        <v/>
      </c>
      <c r="K207" s="116" t="str">
        <f t="shared" si="5"/>
        <v/>
      </c>
      <c r="L207" s="117" t="s">
        <v>45</v>
      </c>
      <c r="M207" s="67"/>
      <c r="N207" s="77"/>
      <c r="O207" s="118" t="s">
        <v>5820</v>
      </c>
      <c r="P207" s="135"/>
      <c r="Q207" s="390" t="s">
        <v>6474</v>
      </c>
      <c r="R207" s="69"/>
      <c r="S207" s="69"/>
      <c r="T207" s="69"/>
      <c r="U207" s="100">
        <v>4908</v>
      </c>
      <c r="V207" s="101" t="str">
        <f>IF(OR(J207=""),"",VLOOKUP(U207&amp;TEXT(N207,"000000000000,0000000000"),tb_audit_process_item[[Key]:[vr_grade]],3,TRUE))</f>
        <v/>
      </c>
      <c r="W207" s="101"/>
      <c r="X207" s="387" t="s">
        <v>5311</v>
      </c>
    </row>
    <row r="208" spans="1:24" s="259" customFormat="1" ht="30.75" thickTop="1" x14ac:dyDescent="0.25">
      <c r="A208" s="108" t="s">
        <v>550</v>
      </c>
      <c r="B208" s="108">
        <v>2016</v>
      </c>
      <c r="C208" s="126" t="s">
        <v>6022</v>
      </c>
      <c r="D208" s="555" t="s">
        <v>551</v>
      </c>
      <c r="E208" s="403" t="s">
        <v>698</v>
      </c>
      <c r="F208" s="555" t="s">
        <v>5888</v>
      </c>
      <c r="G208" s="662" t="s">
        <v>6021</v>
      </c>
      <c r="H208" s="404" t="s">
        <v>45</v>
      </c>
      <c r="I208" s="424">
        <v>3</v>
      </c>
      <c r="J208" s="424" t="str">
        <f>IF(OR(N208="",N208=0),"",VLOOKUP(U208&amp;TEXT(N208,"000000000000,0000000000"),tb_audit_process_item[[Key]:[vr_grade]],8,TRUE))</f>
        <v/>
      </c>
      <c r="K208" s="443" t="str">
        <f t="shared" si="5"/>
        <v/>
      </c>
      <c r="L208" s="534" t="s">
        <v>45</v>
      </c>
      <c r="M208" s="536"/>
      <c r="N208" s="538"/>
      <c r="O208" s="447" t="s">
        <v>5820</v>
      </c>
      <c r="P208" s="449"/>
      <c r="Q208" s="410" t="s">
        <v>6475</v>
      </c>
      <c r="R208" s="422"/>
      <c r="S208" s="422"/>
      <c r="T208" s="422"/>
      <c r="U208" s="414">
        <v>4917</v>
      </c>
      <c r="V208" s="419" t="str">
        <f>IF(OR(J208=""),"",VLOOKUP(U208&amp;TEXT(N208,"000000000000,0000000000"),tb_audit_process_item[[Key]:[vr_grade]],3,TRUE))</f>
        <v/>
      </c>
      <c r="W208" s="419"/>
      <c r="X208" s="417" t="s">
        <v>5310</v>
      </c>
    </row>
    <row r="209" spans="1:24" s="45" customFormat="1" ht="30.75" thickBot="1" x14ac:dyDescent="0.3">
      <c r="A209" s="111" t="s">
        <v>550</v>
      </c>
      <c r="B209" s="111">
        <v>2016</v>
      </c>
      <c r="C209" s="133" t="s">
        <v>6022</v>
      </c>
      <c r="D209" s="573"/>
      <c r="E209" s="416" t="s">
        <v>702</v>
      </c>
      <c r="F209" s="573"/>
      <c r="G209" s="736"/>
      <c r="H209" s="460" t="s">
        <v>45</v>
      </c>
      <c r="I209" s="456">
        <v>3</v>
      </c>
      <c r="J209" s="456">
        <v>5</v>
      </c>
      <c r="K209" s="457">
        <f t="shared" si="5"/>
        <v>15</v>
      </c>
      <c r="L209" s="541" t="s">
        <v>45</v>
      </c>
      <c r="M209" s="542"/>
      <c r="N209" s="543"/>
      <c r="O209" s="458"/>
      <c r="P209" s="459"/>
      <c r="Q209" s="460" t="s">
        <v>6476</v>
      </c>
      <c r="R209" s="465"/>
      <c r="S209" s="465"/>
      <c r="T209" s="465"/>
      <c r="U209" s="462">
        <v>4923</v>
      </c>
      <c r="V209" s="463">
        <f>IF(OR(J209=""),"",VLOOKUP(U209&amp;TEXT(N209,"000000000000,0000000000"),tb_audit_process_item[[Key]:[vr_grade]],3,TRUE))</f>
        <v>4923</v>
      </c>
      <c r="W209" s="463"/>
      <c r="X209" s="464" t="s">
        <v>48</v>
      </c>
    </row>
    <row r="210" spans="1:24" s="45" customFormat="1" ht="46.5" customHeight="1" thickTop="1" thickBot="1" x14ac:dyDescent="0.3">
      <c r="A210" s="108" t="s">
        <v>550</v>
      </c>
      <c r="B210" s="108">
        <v>2016</v>
      </c>
      <c r="C210" s="126" t="s">
        <v>6014</v>
      </c>
      <c r="D210" s="555" t="s">
        <v>551</v>
      </c>
      <c r="E210" s="555" t="s">
        <v>708</v>
      </c>
      <c r="F210" s="555" t="s">
        <v>5884</v>
      </c>
      <c r="G210" s="668" t="s">
        <v>6013</v>
      </c>
      <c r="H210" s="410" t="s">
        <v>45</v>
      </c>
      <c r="I210" s="424">
        <v>3.5</v>
      </c>
      <c r="J210" s="424">
        <v>1.5</v>
      </c>
      <c r="K210" s="443">
        <f t="shared" si="5"/>
        <v>5.25</v>
      </c>
      <c r="L210" s="534" t="s">
        <v>45</v>
      </c>
      <c r="M210" s="536"/>
      <c r="N210" s="540"/>
      <c r="O210" s="447"/>
      <c r="P210" s="449"/>
      <c r="Q210" s="410" t="s">
        <v>6477</v>
      </c>
      <c r="R210" s="422"/>
      <c r="S210" s="422"/>
      <c r="T210" s="422"/>
      <c r="U210" s="414">
        <v>6299</v>
      </c>
      <c r="V210" s="419">
        <f>IF(OR(J210=""),"",VLOOKUP(U210&amp;TEXT(N210,"000000000000,0000000000"),tb_audit_process_item[[Key]:[vr_grade]],3,TRUE))</f>
        <v>6299</v>
      </c>
      <c r="W210" s="419"/>
      <c r="X210" s="417" t="s">
        <v>7428</v>
      </c>
    </row>
    <row r="211" spans="1:24" s="259" customFormat="1" ht="30.75" thickTop="1" x14ac:dyDescent="0.25">
      <c r="A211" s="468" t="s">
        <v>550</v>
      </c>
      <c r="B211" s="468">
        <v>2016</v>
      </c>
      <c r="C211" s="124" t="s">
        <v>6014</v>
      </c>
      <c r="D211" s="559"/>
      <c r="E211" s="559"/>
      <c r="F211" s="559"/>
      <c r="G211" s="666"/>
      <c r="H211" s="406" t="s">
        <v>45</v>
      </c>
      <c r="I211" s="428">
        <v>3.5</v>
      </c>
      <c r="J211" s="428" t="str">
        <f>IF(OR(N211="",N211=0),"",VLOOKUP(U211&amp;TEXT(N211,"000000000000,0000000000"),tb_audit_process_item[[Key]:[vr_grade]],8,TRUE))</f>
        <v/>
      </c>
      <c r="K211" s="435" t="str">
        <f t="shared" si="5"/>
        <v/>
      </c>
      <c r="L211" s="535" t="s">
        <v>45</v>
      </c>
      <c r="M211" s="537"/>
      <c r="N211" s="56"/>
      <c r="O211" s="448" t="s">
        <v>5821</v>
      </c>
      <c r="P211" s="446"/>
      <c r="Q211" s="411" t="s">
        <v>6478</v>
      </c>
      <c r="R211" s="426"/>
      <c r="S211" s="426"/>
      <c r="T211" s="426"/>
      <c r="U211" s="415">
        <v>4924</v>
      </c>
      <c r="V211" s="429" t="str">
        <f>IF(OR(J211=""),"",VLOOKUP(U211&amp;TEXT(N211,"000000000000,0000000000"),tb_audit_process_item[[Key]:[vr_grade]],3,TRUE))</f>
        <v/>
      </c>
      <c r="W211" s="429"/>
      <c r="X211" s="444" t="s">
        <v>5309</v>
      </c>
    </row>
    <row r="212" spans="1:24" s="45" customFormat="1" ht="45.75" thickBot="1" x14ac:dyDescent="0.3">
      <c r="A212" s="111" t="s">
        <v>550</v>
      </c>
      <c r="B212" s="111">
        <v>2016</v>
      </c>
      <c r="C212" s="133" t="s">
        <v>6014</v>
      </c>
      <c r="D212" s="573"/>
      <c r="E212" s="573" t="s">
        <v>373</v>
      </c>
      <c r="F212" s="573"/>
      <c r="G212" s="455" t="s">
        <v>374</v>
      </c>
      <c r="H212" s="453" t="s">
        <v>184</v>
      </c>
      <c r="I212" s="456">
        <v>3.5</v>
      </c>
      <c r="J212" s="456">
        <v>5</v>
      </c>
      <c r="K212" s="457">
        <f t="shared" si="5"/>
        <v>17.5</v>
      </c>
      <c r="L212" s="541" t="s">
        <v>45</v>
      </c>
      <c r="M212" s="542"/>
      <c r="N212" s="543"/>
      <c r="O212" s="458"/>
      <c r="P212" s="459"/>
      <c r="Q212" s="460" t="s">
        <v>6479</v>
      </c>
      <c r="R212" s="465"/>
      <c r="S212" s="465"/>
      <c r="T212" s="465"/>
      <c r="U212" s="462">
        <v>4931</v>
      </c>
      <c r="V212" s="463">
        <f>IF(OR(J212=""),"",VLOOKUP(U212&amp;TEXT(N212,"000000000000,0000000000"),tb_audit_process_item[[Key]:[vr_grade]],3,TRUE))</f>
        <v>4931</v>
      </c>
      <c r="W212" s="463"/>
      <c r="X212" s="464" t="s">
        <v>48</v>
      </c>
    </row>
    <row r="213" spans="1:24" s="259" customFormat="1" ht="15.75" thickTop="1" x14ac:dyDescent="0.25">
      <c r="A213" s="108" t="s">
        <v>550</v>
      </c>
      <c r="B213" s="108">
        <v>2016</v>
      </c>
      <c r="C213" s="126" t="s">
        <v>3014</v>
      </c>
      <c r="D213" s="555" t="s">
        <v>551</v>
      </c>
      <c r="E213" s="555" t="s">
        <v>716</v>
      </c>
      <c r="F213" s="555"/>
      <c r="G213" s="561" t="s">
        <v>717</v>
      </c>
      <c r="H213" s="557" t="s">
        <v>45</v>
      </c>
      <c r="I213" s="424">
        <v>2</v>
      </c>
      <c r="J213" s="424" t="str">
        <f>IF(OR(N213="",N213=0),"",VLOOKUP(U213&amp;TEXT(N213,"000000000000,0000000000"),tb_audit_process_item[[Key]:[vr_grade]],8,TRUE))</f>
        <v/>
      </c>
      <c r="K213" s="443" t="str">
        <f t="shared" si="5"/>
        <v/>
      </c>
      <c r="L213" s="534" t="s">
        <v>45</v>
      </c>
      <c r="M213" s="536"/>
      <c r="N213" s="538"/>
      <c r="O213" s="447" t="s">
        <v>5820</v>
      </c>
      <c r="P213" s="449"/>
      <c r="Q213" s="410" t="s">
        <v>6480</v>
      </c>
      <c r="R213" s="422"/>
      <c r="S213" s="422"/>
      <c r="T213" s="422"/>
      <c r="U213" s="414">
        <v>4932</v>
      </c>
      <c r="V213" s="419" t="str">
        <f>IF(OR(J213=""),"",VLOOKUP(U213&amp;TEXT(N213,"000000000000,0000000000"),tb_audit_process_item[[Key]:[vr_grade]],3,TRUE))</f>
        <v/>
      </c>
      <c r="W213" s="419"/>
      <c r="X213" s="417" t="s">
        <v>5216</v>
      </c>
    </row>
    <row r="214" spans="1:24" s="45" customFormat="1" x14ac:dyDescent="0.25">
      <c r="A214" s="468" t="s">
        <v>550</v>
      </c>
      <c r="B214" s="468">
        <v>2016</v>
      </c>
      <c r="C214" s="124" t="s">
        <v>3014</v>
      </c>
      <c r="D214" s="559"/>
      <c r="E214" s="559"/>
      <c r="F214" s="559"/>
      <c r="G214" s="565"/>
      <c r="H214" s="560"/>
      <c r="I214" s="428">
        <v>2</v>
      </c>
      <c r="J214" s="428" t="str">
        <f>IF(OR(N214="",N214=0),"",VLOOKUP(U214&amp;TEXT(N214,"000000000000,0000000000"),tb_audit_process_item[[Key]:[vr_grade]],8,TRUE))</f>
        <v/>
      </c>
      <c r="K214" s="435" t="str">
        <f t="shared" si="5"/>
        <v/>
      </c>
      <c r="L214" s="535" t="s">
        <v>45</v>
      </c>
      <c r="M214" s="537"/>
      <c r="N214" s="544"/>
      <c r="O214" s="448" t="s">
        <v>5820</v>
      </c>
      <c r="P214" s="446"/>
      <c r="Q214" s="411" t="s">
        <v>6481</v>
      </c>
      <c r="R214" s="426"/>
      <c r="S214" s="426"/>
      <c r="T214" s="426"/>
      <c r="U214" s="415">
        <v>4941</v>
      </c>
      <c r="V214" s="429" t="str">
        <f>IF(OR(J214=""),"",VLOOKUP(U214&amp;TEXT(N214,"000000000000,0000000000"),tb_audit_process_item[[Key]:[vr_grade]],3,TRUE))</f>
        <v/>
      </c>
      <c r="W214" s="429"/>
      <c r="X214" s="444" t="s">
        <v>5217</v>
      </c>
    </row>
    <row r="215" spans="1:24" s="45" customFormat="1" ht="30" x14ac:dyDescent="0.25">
      <c r="A215" s="468" t="s">
        <v>550</v>
      </c>
      <c r="B215" s="468">
        <v>2016</v>
      </c>
      <c r="C215" s="124" t="s">
        <v>3014</v>
      </c>
      <c r="D215" s="559"/>
      <c r="E215" s="559"/>
      <c r="F215" s="559"/>
      <c r="G215" s="565"/>
      <c r="H215" s="560"/>
      <c r="I215" s="428">
        <v>2</v>
      </c>
      <c r="J215" s="428" t="str">
        <f>IF(OR(N215="",N215=0),"",VLOOKUP(U215&amp;TEXT(N215,"000000000000,0000000000"),tb_audit_process_item[[Key]:[vr_grade]],8,TRUE))</f>
        <v/>
      </c>
      <c r="K215" s="435" t="str">
        <f t="shared" si="5"/>
        <v/>
      </c>
      <c r="L215" s="535" t="s">
        <v>45</v>
      </c>
      <c r="M215" s="537"/>
      <c r="N215" s="544"/>
      <c r="O215" s="448" t="s">
        <v>5820</v>
      </c>
      <c r="P215" s="446"/>
      <c r="Q215" s="411" t="s">
        <v>6482</v>
      </c>
      <c r="R215" s="426"/>
      <c r="S215" s="426"/>
      <c r="T215" s="426"/>
      <c r="U215" s="415">
        <v>4950</v>
      </c>
      <c r="V215" s="429" t="str">
        <f>IF(OR(J215=""),"",VLOOKUP(U215&amp;TEXT(N215,"000000000000,0000000000"),tb_audit_process_item[[Key]:[vr_grade]],3,TRUE))</f>
        <v/>
      </c>
      <c r="W215" s="429"/>
      <c r="X215" s="444" t="s">
        <v>5308</v>
      </c>
    </row>
    <row r="216" spans="1:24" s="45" customFormat="1" ht="30.75" thickBot="1" x14ac:dyDescent="0.3">
      <c r="A216" s="111" t="s">
        <v>550</v>
      </c>
      <c r="B216" s="111">
        <v>2016</v>
      </c>
      <c r="C216" s="133" t="s">
        <v>3014</v>
      </c>
      <c r="D216" s="573"/>
      <c r="E216" s="573"/>
      <c r="F216" s="573"/>
      <c r="G216" s="720"/>
      <c r="H216" s="718"/>
      <c r="I216" s="456">
        <v>2</v>
      </c>
      <c r="J216" s="456">
        <v>5</v>
      </c>
      <c r="K216" s="457">
        <f t="shared" si="5"/>
        <v>10</v>
      </c>
      <c r="L216" s="541" t="s">
        <v>45</v>
      </c>
      <c r="M216" s="542"/>
      <c r="N216" s="543"/>
      <c r="O216" s="458"/>
      <c r="P216" s="459"/>
      <c r="Q216" s="460" t="s">
        <v>6483</v>
      </c>
      <c r="R216" s="465"/>
      <c r="S216" s="465"/>
      <c r="T216" s="465"/>
      <c r="U216" s="462">
        <v>4958</v>
      </c>
      <c r="V216" s="463">
        <f>IF(OR(J216=""),"",VLOOKUP(U216&amp;TEXT(N216,"000000000000,0000000000"),tb_audit_process_item[[Key]:[vr_grade]],3,TRUE))</f>
        <v>4958</v>
      </c>
      <c r="W216" s="463"/>
      <c r="X216" s="464" t="s">
        <v>48</v>
      </c>
    </row>
    <row r="217" spans="1:24" s="259" customFormat="1" ht="31.5" thickTop="1" thickBot="1" x14ac:dyDescent="0.3">
      <c r="A217" s="114" t="s">
        <v>550</v>
      </c>
      <c r="B217" s="114">
        <v>2016</v>
      </c>
      <c r="C217" s="134" t="s">
        <v>5998</v>
      </c>
      <c r="D217" s="434" t="s">
        <v>551</v>
      </c>
      <c r="E217" s="434" t="s">
        <v>742</v>
      </c>
      <c r="F217" s="434" t="s">
        <v>5873</v>
      </c>
      <c r="G217" s="64" t="s">
        <v>743</v>
      </c>
      <c r="H217" s="388" t="s">
        <v>45</v>
      </c>
      <c r="I217" s="66">
        <v>5</v>
      </c>
      <c r="J217" s="66">
        <v>5</v>
      </c>
      <c r="K217" s="116">
        <f t="shared" si="5"/>
        <v>25</v>
      </c>
      <c r="L217" s="117" t="s">
        <v>45</v>
      </c>
      <c r="M217" s="67"/>
      <c r="N217" s="68"/>
      <c r="O217" s="118"/>
      <c r="P217" s="135"/>
      <c r="Q217" s="390" t="s">
        <v>6484</v>
      </c>
      <c r="R217" s="69"/>
      <c r="S217" s="69"/>
      <c r="T217" s="69"/>
      <c r="U217" s="100">
        <v>4960</v>
      </c>
      <c r="V217" s="101">
        <f>IF(OR(J217=""),"",VLOOKUP(U217&amp;TEXT(N217,"000000000000,0000000000"),tb_audit_process_item[[Key]:[vr_grade]],3,TRUE))</f>
        <v>4960</v>
      </c>
      <c r="W217" s="101"/>
      <c r="X217" s="102" t="s">
        <v>744</v>
      </c>
    </row>
    <row r="218" spans="1:24" s="259" customFormat="1" ht="46.5" thickTop="1" thickBot="1" x14ac:dyDescent="0.3">
      <c r="A218" s="114" t="s">
        <v>550</v>
      </c>
      <c r="B218" s="114">
        <v>2016</v>
      </c>
      <c r="C218" s="134" t="s">
        <v>6012</v>
      </c>
      <c r="D218" s="434" t="s">
        <v>551</v>
      </c>
      <c r="E218" s="434" t="s">
        <v>745</v>
      </c>
      <c r="F218" s="434" t="s">
        <v>5883</v>
      </c>
      <c r="G218" s="64" t="s">
        <v>6011</v>
      </c>
      <c r="H218" s="388" t="s">
        <v>45</v>
      </c>
      <c r="I218" s="66">
        <v>5</v>
      </c>
      <c r="J218" s="66">
        <v>3.95</v>
      </c>
      <c r="K218" s="116">
        <f t="shared" si="5"/>
        <v>19.75</v>
      </c>
      <c r="L218" s="117" t="s">
        <v>45</v>
      </c>
      <c r="M218" s="67"/>
      <c r="N218" s="68"/>
      <c r="O218" s="118"/>
      <c r="P218" s="135"/>
      <c r="Q218" s="390" t="s">
        <v>6485</v>
      </c>
      <c r="R218" s="69"/>
      <c r="S218" s="69"/>
      <c r="T218" s="69"/>
      <c r="U218" s="100">
        <v>4961</v>
      </c>
      <c r="V218" s="101">
        <f>IF(OR(J218=""),"",VLOOKUP(U218&amp;TEXT(N218,"000000000000,0000000000"),tb_audit_process_item[[Key]:[vr_grade]],3,TRUE))</f>
        <v>4961</v>
      </c>
      <c r="W218" s="101"/>
      <c r="X218" s="102" t="s">
        <v>747</v>
      </c>
    </row>
    <row r="219" spans="1:24" s="259" customFormat="1" ht="120.75" thickTop="1" x14ac:dyDescent="0.25">
      <c r="A219" s="108" t="s">
        <v>550</v>
      </c>
      <c r="B219" s="108">
        <v>2016</v>
      </c>
      <c r="C219" s="126" t="s">
        <v>6209</v>
      </c>
      <c r="D219" s="555" t="s">
        <v>551</v>
      </c>
      <c r="E219" s="403" t="s">
        <v>748</v>
      </c>
      <c r="F219" s="403" t="s">
        <v>5877</v>
      </c>
      <c r="G219" s="407" t="s">
        <v>6002</v>
      </c>
      <c r="H219" s="404" t="s">
        <v>45</v>
      </c>
      <c r="I219" s="424">
        <v>5</v>
      </c>
      <c r="J219" s="424">
        <v>5</v>
      </c>
      <c r="K219" s="443">
        <f t="shared" si="5"/>
        <v>25</v>
      </c>
      <c r="L219" s="534" t="s">
        <v>45</v>
      </c>
      <c r="M219" s="536"/>
      <c r="N219" s="540"/>
      <c r="O219" s="447"/>
      <c r="P219" s="449" t="s">
        <v>5830</v>
      </c>
      <c r="Q219" s="410" t="s">
        <v>6486</v>
      </c>
      <c r="R219" s="422"/>
      <c r="S219" s="422"/>
      <c r="T219" s="422"/>
      <c r="U219" s="414">
        <v>4962</v>
      </c>
      <c r="V219" s="419">
        <f>IF(OR(J219=""),"",VLOOKUP(U219&amp;TEXT(N219,"000000000000,0000000000"),tb_audit_process_item[[Key]:[vr_grade]],3,TRUE))</f>
        <v>4962</v>
      </c>
      <c r="W219" s="419"/>
      <c r="X219" s="417" t="s">
        <v>750</v>
      </c>
    </row>
    <row r="220" spans="1:24" s="45" customFormat="1" ht="60" x14ac:dyDescent="0.25">
      <c r="A220" s="468" t="s">
        <v>550</v>
      </c>
      <c r="B220" s="468">
        <v>2016</v>
      </c>
      <c r="C220" s="124" t="s">
        <v>6209</v>
      </c>
      <c r="D220" s="559"/>
      <c r="E220" s="704" t="s">
        <v>755</v>
      </c>
      <c r="F220" s="704"/>
      <c r="G220" s="409" t="s">
        <v>756</v>
      </c>
      <c r="H220" s="406" t="s">
        <v>45</v>
      </c>
      <c r="I220" s="428">
        <v>5</v>
      </c>
      <c r="J220" s="428">
        <v>5</v>
      </c>
      <c r="K220" s="435">
        <f t="shared" si="5"/>
        <v>25</v>
      </c>
      <c r="L220" s="535" t="s">
        <v>45</v>
      </c>
      <c r="M220" s="537"/>
      <c r="N220" s="539"/>
      <c r="O220" s="448"/>
      <c r="P220" s="446" t="s">
        <v>5831</v>
      </c>
      <c r="Q220" s="411" t="s">
        <v>6487</v>
      </c>
      <c r="R220" s="426"/>
      <c r="S220" s="426"/>
      <c r="T220" s="426"/>
      <c r="U220" s="415">
        <v>4963</v>
      </c>
      <c r="V220" s="429">
        <f>IF(OR(J220=""),"",VLOOKUP(U220&amp;TEXT(N220,"000000000000,0000000000"),tb_audit_process_item[[Key]:[vr_grade]],3,TRUE))</f>
        <v>4963</v>
      </c>
      <c r="W220" s="429"/>
      <c r="X220" s="444" t="s">
        <v>751</v>
      </c>
    </row>
    <row r="221" spans="1:24" s="45" customFormat="1" ht="60" x14ac:dyDescent="0.25">
      <c r="A221" s="468" t="s">
        <v>550</v>
      </c>
      <c r="B221" s="468">
        <v>2016</v>
      </c>
      <c r="C221" s="124" t="s">
        <v>6209</v>
      </c>
      <c r="D221" s="559"/>
      <c r="E221" s="559" t="s">
        <v>760</v>
      </c>
      <c r="F221" s="559"/>
      <c r="G221" s="409" t="s">
        <v>761</v>
      </c>
      <c r="H221" s="406" t="s">
        <v>45</v>
      </c>
      <c r="I221" s="428">
        <v>5</v>
      </c>
      <c r="J221" s="428">
        <v>5</v>
      </c>
      <c r="K221" s="435">
        <f t="shared" si="5"/>
        <v>25</v>
      </c>
      <c r="L221" s="535" t="s">
        <v>45</v>
      </c>
      <c r="M221" s="537"/>
      <c r="N221" s="539"/>
      <c r="O221" s="448"/>
      <c r="P221" s="446" t="s">
        <v>5832</v>
      </c>
      <c r="Q221" s="411" t="s">
        <v>6488</v>
      </c>
      <c r="R221" s="426"/>
      <c r="S221" s="426"/>
      <c r="T221" s="426"/>
      <c r="U221" s="415">
        <v>4964</v>
      </c>
      <c r="V221" s="429">
        <f>IF(OR(J221=""),"",VLOOKUP(U221&amp;TEXT(N221,"000000000000,0000000000"),tb_audit_process_item[[Key]:[vr_grade]],3,TRUE))</f>
        <v>4964</v>
      </c>
      <c r="W221" s="429"/>
      <c r="X221" s="444" t="s">
        <v>752</v>
      </c>
    </row>
    <row r="222" spans="1:24" s="45" customFormat="1" ht="225" x14ac:dyDescent="0.25">
      <c r="A222" s="468" t="s">
        <v>550</v>
      </c>
      <c r="B222" s="468">
        <v>2016</v>
      </c>
      <c r="C222" s="124" t="s">
        <v>6209</v>
      </c>
      <c r="D222" s="559"/>
      <c r="E222" s="559" t="s">
        <v>764</v>
      </c>
      <c r="F222" s="559"/>
      <c r="G222" s="409" t="s">
        <v>765</v>
      </c>
      <c r="H222" s="406" t="s">
        <v>45</v>
      </c>
      <c r="I222" s="428">
        <v>5</v>
      </c>
      <c r="J222" s="428">
        <v>5</v>
      </c>
      <c r="K222" s="435">
        <f t="shared" si="5"/>
        <v>25</v>
      </c>
      <c r="L222" s="535" t="s">
        <v>45</v>
      </c>
      <c r="M222" s="537"/>
      <c r="N222" s="539"/>
      <c r="O222" s="448"/>
      <c r="P222" s="446" t="s">
        <v>5833</v>
      </c>
      <c r="Q222" s="411" t="s">
        <v>6489</v>
      </c>
      <c r="R222" s="426"/>
      <c r="S222" s="426"/>
      <c r="T222" s="426"/>
      <c r="U222" s="415">
        <v>4965</v>
      </c>
      <c r="V222" s="429">
        <f>IF(OR(J222=""),"",VLOOKUP(U222&amp;TEXT(N222,"000000000000,0000000000"),tb_audit_process_item[[Key]:[vr_grade]],3,TRUE))</f>
        <v>4965</v>
      </c>
      <c r="W222" s="429"/>
      <c r="X222" s="444" t="s">
        <v>753</v>
      </c>
    </row>
    <row r="223" spans="1:24" s="45" customFormat="1" ht="45" customHeight="1" x14ac:dyDescent="0.25">
      <c r="A223" s="468" t="s">
        <v>550</v>
      </c>
      <c r="B223" s="468">
        <v>2016</v>
      </c>
      <c r="C223" s="124" t="s">
        <v>6209</v>
      </c>
      <c r="D223" s="559"/>
      <c r="E223" s="559" t="s">
        <v>5872</v>
      </c>
      <c r="F223" s="559"/>
      <c r="G223" s="409" t="s">
        <v>6207</v>
      </c>
      <c r="H223" s="406" t="s">
        <v>45</v>
      </c>
      <c r="I223" s="428">
        <v>5</v>
      </c>
      <c r="J223" s="428" t="str">
        <f>IF(OR(N223="",N223=0),"",VLOOKUP(U223&amp;TEXT(N223,"000000000000,0000000000"),tb_audit_process_item[[Key]:[vr_grade]],8,TRUE))</f>
        <v/>
      </c>
      <c r="K223" s="435" t="str">
        <f t="shared" si="5"/>
        <v/>
      </c>
      <c r="L223" s="535" t="s">
        <v>45</v>
      </c>
      <c r="M223" s="537"/>
      <c r="N223" s="544"/>
      <c r="O223" s="448" t="s">
        <v>5820</v>
      </c>
      <c r="P223" s="446"/>
      <c r="Q223" s="411" t="s">
        <v>6490</v>
      </c>
      <c r="R223" s="426"/>
      <c r="S223" s="426"/>
      <c r="T223" s="426"/>
      <c r="U223" s="415">
        <v>4966</v>
      </c>
      <c r="V223" s="429" t="str">
        <f>IF(OR(J223=""),"",VLOOKUP(U223&amp;TEXT(N223,"000000000000,0000000000"),tb_audit_process_item[[Key]:[vr_grade]],3,TRUE))</f>
        <v/>
      </c>
      <c r="W223" s="429"/>
      <c r="X223" s="444" t="s">
        <v>5275</v>
      </c>
    </row>
    <row r="224" spans="1:24" s="45" customFormat="1" ht="105" x14ac:dyDescent="0.25">
      <c r="A224" s="468" t="s">
        <v>550</v>
      </c>
      <c r="B224" s="468">
        <v>2016</v>
      </c>
      <c r="C224" s="124" t="s">
        <v>6209</v>
      </c>
      <c r="D224" s="559"/>
      <c r="E224" s="559" t="s">
        <v>7169</v>
      </c>
      <c r="F224" s="559"/>
      <c r="G224" s="409" t="s">
        <v>7170</v>
      </c>
      <c r="H224" s="146" t="s">
        <v>184</v>
      </c>
      <c r="I224" s="428">
        <v>5</v>
      </c>
      <c r="J224" s="428" t="str">
        <f>IF(OR(N224="",N224=0),"",VLOOKUP(U224&amp;TEXT(N224,"000000000000,0000000000"),tb_audit_process_item[[Key]:[vr_grade]],8,TRUE))</f>
        <v/>
      </c>
      <c r="K224" s="435" t="str">
        <f t="shared" si="5"/>
        <v/>
      </c>
      <c r="L224" s="535" t="s">
        <v>45</v>
      </c>
      <c r="M224" s="537"/>
      <c r="N224" s="544"/>
      <c r="O224" s="448" t="s">
        <v>5820</v>
      </c>
      <c r="P224" s="446"/>
      <c r="Q224" s="411" t="s">
        <v>6491</v>
      </c>
      <c r="R224" s="426"/>
      <c r="S224" s="426"/>
      <c r="T224" s="426"/>
      <c r="U224" s="415">
        <v>6217</v>
      </c>
      <c r="V224" s="429" t="str">
        <f>IF(OR(J224=""),"",VLOOKUP(U224&amp;TEXT(N224,"000000000000,0000000000"),tb_audit_process_item[[Key]:[vr_grade]],3,TRUE))</f>
        <v/>
      </c>
      <c r="W224" s="429"/>
      <c r="X224" s="444" t="s">
        <v>7429</v>
      </c>
    </row>
    <row r="225" spans="1:24" s="45" customFormat="1" ht="31.5" customHeight="1" x14ac:dyDescent="0.25">
      <c r="A225" s="468" t="s">
        <v>550</v>
      </c>
      <c r="B225" s="468">
        <v>2016</v>
      </c>
      <c r="C225" s="124" t="s">
        <v>6209</v>
      </c>
      <c r="D225" s="559"/>
      <c r="E225" s="559" t="s">
        <v>5878</v>
      </c>
      <c r="F225" s="559"/>
      <c r="G225" s="409" t="s">
        <v>6208</v>
      </c>
      <c r="H225" s="560" t="s">
        <v>45</v>
      </c>
      <c r="I225" s="428">
        <v>5</v>
      </c>
      <c r="J225" s="428" t="str">
        <f>IF(OR(N225="",N225=0),"",VLOOKUP(U225&amp;TEXT(N225,"000000000000,0000000000"),tb_audit_process_item[[Key]:[vr_grade]],8,TRUE))</f>
        <v/>
      </c>
      <c r="K225" s="435" t="str">
        <f>IFERROR(I225*J225,"")</f>
        <v/>
      </c>
      <c r="L225" s="535" t="s">
        <v>45</v>
      </c>
      <c r="M225" s="537"/>
      <c r="N225" s="544"/>
      <c r="O225" s="448" t="s">
        <v>5820</v>
      </c>
      <c r="P225" s="144"/>
      <c r="Q225" s="411" t="s">
        <v>6492</v>
      </c>
      <c r="R225" s="145"/>
      <c r="S225" s="145"/>
      <c r="T225" s="145"/>
      <c r="U225" s="415">
        <v>4974</v>
      </c>
      <c r="V225" s="429" t="str">
        <f>IF(OR(J225=""),"",VLOOKUP(U225&amp;TEXT(N225,"000000000000,0000000000"),tb_audit_process_item[[Key]:[vr_grade]],3,TRUE))</f>
        <v/>
      </c>
      <c r="W225" s="429"/>
      <c r="X225" s="146" t="s">
        <v>5307</v>
      </c>
    </row>
    <row r="226" spans="1:24" s="45" customFormat="1" ht="30" x14ac:dyDescent="0.25">
      <c r="A226" s="468" t="s">
        <v>550</v>
      </c>
      <c r="B226" s="468">
        <v>2016</v>
      </c>
      <c r="C226" s="124" t="s">
        <v>6209</v>
      </c>
      <c r="D226" s="559"/>
      <c r="E226" s="559" t="s">
        <v>767</v>
      </c>
      <c r="F226" s="559"/>
      <c r="G226" s="409" t="s">
        <v>768</v>
      </c>
      <c r="H226" s="560"/>
      <c r="I226" s="428">
        <v>5</v>
      </c>
      <c r="J226" s="428" t="str">
        <f>IF(OR(N226="",N226=0),"",VLOOKUP(U226&amp;TEXT(N226,"000000000000,0000000000"),tb_audit_process_item[[Key]:[vr_grade]],8,TRUE))</f>
        <v/>
      </c>
      <c r="K226" s="435" t="str">
        <f>IFERROR(I226*J226,"")</f>
        <v/>
      </c>
      <c r="L226" s="535" t="s">
        <v>45</v>
      </c>
      <c r="M226" s="537"/>
      <c r="N226" s="544"/>
      <c r="O226" s="448" t="s">
        <v>5820</v>
      </c>
      <c r="P226" s="144"/>
      <c r="Q226" s="411" t="s">
        <v>6493</v>
      </c>
      <c r="R226" s="145"/>
      <c r="S226" s="145"/>
      <c r="T226" s="145"/>
      <c r="U226" s="415">
        <v>6249</v>
      </c>
      <c r="V226" s="429" t="str">
        <f>IF(OR(J226=""),"",VLOOKUP(U226&amp;TEXT(N226,"000000000000,0000000000"),tb_audit_process_item[[Key]:[vr_grade]],3,TRUE))</f>
        <v/>
      </c>
      <c r="W226" s="429"/>
      <c r="X226" s="146" t="s">
        <v>7165</v>
      </c>
    </row>
    <row r="227" spans="1:24" s="45" customFormat="1" ht="225.75" thickBot="1" x14ac:dyDescent="0.3">
      <c r="A227" s="111" t="s">
        <v>550</v>
      </c>
      <c r="B227" s="111">
        <v>2016</v>
      </c>
      <c r="C227" s="133" t="s">
        <v>6209</v>
      </c>
      <c r="D227" s="573"/>
      <c r="E227" s="573" t="s">
        <v>776</v>
      </c>
      <c r="F227" s="573"/>
      <c r="G227" s="455" t="s">
        <v>777</v>
      </c>
      <c r="H227" s="453" t="s">
        <v>184</v>
      </c>
      <c r="I227" s="456">
        <v>5</v>
      </c>
      <c r="J227" s="456">
        <v>5</v>
      </c>
      <c r="K227" s="457">
        <f t="shared" ref="K227:K233" si="6">IFERROR(I227*J227,"")</f>
        <v>25</v>
      </c>
      <c r="L227" s="541" t="s">
        <v>45</v>
      </c>
      <c r="M227" s="542"/>
      <c r="N227" s="543"/>
      <c r="O227" s="458"/>
      <c r="P227" s="459"/>
      <c r="Q227" s="460" t="s">
        <v>6494</v>
      </c>
      <c r="R227" s="465"/>
      <c r="S227" s="465"/>
      <c r="T227" s="465"/>
      <c r="U227" s="462">
        <v>4982</v>
      </c>
      <c r="V227" s="463">
        <f>IF(OR(J227=""),"",VLOOKUP(U227&amp;TEXT(N227,"000000000000,0000000000"),tb_audit_process_item[[Key]:[vr_grade]],3,TRUE))</f>
        <v>4982</v>
      </c>
      <c r="W227" s="463"/>
      <c r="X227" s="464" t="s">
        <v>48</v>
      </c>
    </row>
    <row r="228" spans="1:24" s="259" customFormat="1" ht="60" customHeight="1" thickTop="1" x14ac:dyDescent="0.25">
      <c r="A228" s="108" t="s">
        <v>550</v>
      </c>
      <c r="B228" s="108">
        <v>2016</v>
      </c>
      <c r="C228" s="126" t="s">
        <v>6000</v>
      </c>
      <c r="D228" s="555" t="s">
        <v>551</v>
      </c>
      <c r="E228" s="403" t="s">
        <v>778</v>
      </c>
      <c r="F228" s="555" t="s">
        <v>5874</v>
      </c>
      <c r="G228" s="668" t="s">
        <v>5999</v>
      </c>
      <c r="H228" s="404" t="s">
        <v>45</v>
      </c>
      <c r="I228" s="424">
        <v>5</v>
      </c>
      <c r="J228" s="424">
        <v>5</v>
      </c>
      <c r="K228" s="443">
        <f t="shared" si="6"/>
        <v>25</v>
      </c>
      <c r="L228" s="534" t="s">
        <v>45</v>
      </c>
      <c r="M228" s="536"/>
      <c r="N228" s="540"/>
      <c r="O228" s="447"/>
      <c r="P228" s="449"/>
      <c r="Q228" s="410" t="s">
        <v>6495</v>
      </c>
      <c r="R228" s="422"/>
      <c r="S228" s="422"/>
      <c r="T228" s="422"/>
      <c r="U228" s="414">
        <v>4983</v>
      </c>
      <c r="V228" s="419">
        <f>IF(OR(J228=""),"",VLOOKUP(U228&amp;TEXT(N228,"000000000000,0000000000"),tb_audit_process_item[[Key]:[vr_grade]],3,TRUE))</f>
        <v>4983</v>
      </c>
      <c r="W228" s="419"/>
      <c r="X228" s="417" t="s">
        <v>780</v>
      </c>
    </row>
    <row r="229" spans="1:24" s="45" customFormat="1" ht="45" customHeight="1" x14ac:dyDescent="0.25">
      <c r="A229" s="468" t="s">
        <v>550</v>
      </c>
      <c r="B229" s="468">
        <v>2016</v>
      </c>
      <c r="C229" s="124" t="s">
        <v>6000</v>
      </c>
      <c r="D229" s="559"/>
      <c r="E229" s="405" t="s">
        <v>781</v>
      </c>
      <c r="F229" s="559"/>
      <c r="G229" s="666"/>
      <c r="H229" s="406" t="s">
        <v>45</v>
      </c>
      <c r="I229" s="428">
        <v>5</v>
      </c>
      <c r="J229" s="428">
        <v>5</v>
      </c>
      <c r="K229" s="435">
        <f t="shared" si="6"/>
        <v>25</v>
      </c>
      <c r="L229" s="535" t="s">
        <v>45</v>
      </c>
      <c r="M229" s="537"/>
      <c r="N229" s="539"/>
      <c r="O229" s="448"/>
      <c r="P229" s="446"/>
      <c r="Q229" s="411" t="s">
        <v>6496</v>
      </c>
      <c r="R229" s="426"/>
      <c r="S229" s="426"/>
      <c r="T229" s="426"/>
      <c r="U229" s="415">
        <v>4984</v>
      </c>
      <c r="V229" s="429">
        <f>IF(OR(J229=""),"",VLOOKUP(U229&amp;TEXT(N229,"000000000000,0000000000"),tb_audit_process_item[[Key]:[vr_grade]],3,TRUE))</f>
        <v>4984</v>
      </c>
      <c r="W229" s="429"/>
      <c r="X229" s="444" t="s">
        <v>783</v>
      </c>
    </row>
    <row r="230" spans="1:24" s="45" customFormat="1" ht="60" x14ac:dyDescent="0.25">
      <c r="A230" s="468" t="s">
        <v>550</v>
      </c>
      <c r="B230" s="468">
        <v>2016</v>
      </c>
      <c r="C230" s="124" t="s">
        <v>6000</v>
      </c>
      <c r="D230" s="559"/>
      <c r="E230" s="559" t="s">
        <v>784</v>
      </c>
      <c r="F230" s="559"/>
      <c r="G230" s="445" t="s">
        <v>785</v>
      </c>
      <c r="H230" s="406" t="s">
        <v>45</v>
      </c>
      <c r="I230" s="428">
        <v>5</v>
      </c>
      <c r="J230" s="428">
        <v>5</v>
      </c>
      <c r="K230" s="435">
        <f t="shared" si="6"/>
        <v>25</v>
      </c>
      <c r="L230" s="535" t="s">
        <v>45</v>
      </c>
      <c r="M230" s="537"/>
      <c r="N230" s="539"/>
      <c r="O230" s="448"/>
      <c r="P230" s="446"/>
      <c r="Q230" s="411" t="s">
        <v>6497</v>
      </c>
      <c r="R230" s="426"/>
      <c r="S230" s="426"/>
      <c r="T230" s="426"/>
      <c r="U230" s="415">
        <v>4985</v>
      </c>
      <c r="V230" s="429">
        <f>IF(OR(J230=""),"",VLOOKUP(U230&amp;TEXT(N230,"000000000000,0000000000"),tb_audit_process_item[[Key]:[vr_grade]],3,TRUE))</f>
        <v>4985</v>
      </c>
      <c r="W230" s="429"/>
      <c r="X230" s="444" t="s">
        <v>786</v>
      </c>
    </row>
    <row r="231" spans="1:24" s="45" customFormat="1" x14ac:dyDescent="0.25">
      <c r="A231" s="468" t="s">
        <v>550</v>
      </c>
      <c r="B231" s="468">
        <v>2016</v>
      </c>
      <c r="C231" s="124" t="s">
        <v>6000</v>
      </c>
      <c r="D231" s="559"/>
      <c r="E231" s="559" t="s">
        <v>472</v>
      </c>
      <c r="F231" s="559"/>
      <c r="G231" s="686" t="s">
        <v>473</v>
      </c>
      <c r="H231" s="560" t="s">
        <v>184</v>
      </c>
      <c r="I231" s="428">
        <v>5</v>
      </c>
      <c r="J231" s="428">
        <v>5</v>
      </c>
      <c r="K231" s="435">
        <f t="shared" si="6"/>
        <v>25</v>
      </c>
      <c r="L231" s="535" t="s">
        <v>45</v>
      </c>
      <c r="M231" s="537"/>
      <c r="N231" s="539"/>
      <c r="O231" s="448"/>
      <c r="P231" s="446"/>
      <c r="Q231" s="411" t="s">
        <v>6498</v>
      </c>
      <c r="R231" s="426"/>
      <c r="S231" s="426"/>
      <c r="T231" s="426"/>
      <c r="U231" s="415">
        <v>4986</v>
      </c>
      <c r="V231" s="429">
        <f>IF(OR(J231=""),"",VLOOKUP(U231&amp;TEXT(N231,"000000000000,0000000000"),tb_audit_process_item[[Key]:[vr_grade]],3,TRUE))</f>
        <v>4986</v>
      </c>
      <c r="W231" s="429"/>
      <c r="X231" s="444" t="s">
        <v>787</v>
      </c>
    </row>
    <row r="232" spans="1:24" s="45" customFormat="1" ht="15.75" thickBot="1" x14ac:dyDescent="0.3">
      <c r="A232" s="111" t="s">
        <v>550</v>
      </c>
      <c r="B232" s="111">
        <v>2016</v>
      </c>
      <c r="C232" s="133" t="s">
        <v>6000</v>
      </c>
      <c r="D232" s="573"/>
      <c r="E232" s="573"/>
      <c r="F232" s="573"/>
      <c r="G232" s="735"/>
      <c r="H232" s="718"/>
      <c r="I232" s="456">
        <v>5</v>
      </c>
      <c r="J232" s="456">
        <v>5</v>
      </c>
      <c r="K232" s="457">
        <f t="shared" si="6"/>
        <v>25</v>
      </c>
      <c r="L232" s="541" t="s">
        <v>45</v>
      </c>
      <c r="M232" s="542"/>
      <c r="N232" s="543"/>
      <c r="O232" s="458"/>
      <c r="P232" s="459"/>
      <c r="Q232" s="460" t="s">
        <v>6499</v>
      </c>
      <c r="R232" s="465"/>
      <c r="S232" s="465"/>
      <c r="T232" s="465"/>
      <c r="U232" s="462">
        <v>4987</v>
      </c>
      <c r="V232" s="463">
        <f>IF(OR(J232=""),"",VLOOKUP(U232&amp;TEXT(N232,"000000000000,0000000000"),tb_audit_process_item[[Key]:[vr_grade]],3,TRUE))</f>
        <v>4987</v>
      </c>
      <c r="W232" s="463"/>
      <c r="X232" s="464" t="s">
        <v>788</v>
      </c>
    </row>
    <row r="233" spans="1:24" s="259" customFormat="1" ht="105.75" thickTop="1" x14ac:dyDescent="0.25">
      <c r="A233" s="108" t="s">
        <v>550</v>
      </c>
      <c r="B233" s="108">
        <v>2016</v>
      </c>
      <c r="C233" s="126" t="s">
        <v>3128</v>
      </c>
      <c r="D233" s="555" t="s">
        <v>551</v>
      </c>
      <c r="E233" s="555" t="s">
        <v>789</v>
      </c>
      <c r="F233" s="555"/>
      <c r="G233" s="408" t="s">
        <v>790</v>
      </c>
      <c r="H233" s="404" t="s">
        <v>45</v>
      </c>
      <c r="I233" s="583">
        <v>3.5</v>
      </c>
      <c r="J233" s="583" t="str">
        <f>IF(OR(N233="",N233=0),"",VLOOKUP(U233&amp;TEXT(N233,"000000000000,0000000000"),tb_audit_process_item[[Key]:[vr_grade]],8,TRUE))</f>
        <v/>
      </c>
      <c r="K233" s="681" t="str">
        <f t="shared" si="6"/>
        <v/>
      </c>
      <c r="L233" s="574" t="s">
        <v>45</v>
      </c>
      <c r="M233" s="576"/>
      <c r="N233" s="688"/>
      <c r="O233" s="689" t="s">
        <v>5820</v>
      </c>
      <c r="P233" s="691"/>
      <c r="Q233" s="588" t="s">
        <v>6500</v>
      </c>
      <c r="R233" s="581"/>
      <c r="S233" s="581"/>
      <c r="T233" s="581"/>
      <c r="U233" s="571">
        <v>4988</v>
      </c>
      <c r="V233" s="585" t="str">
        <f>IF(OR(J233=""),"",VLOOKUP(U233&amp;TEXT(N233,"000000000000,0000000000"),tb_audit_process_item[[Key]:[vr_grade]],3,TRUE))</f>
        <v/>
      </c>
      <c r="W233" s="419"/>
      <c r="X233" s="578" t="s">
        <v>5218</v>
      </c>
    </row>
    <row r="234" spans="1:24" s="45" customFormat="1" ht="105.75" thickBot="1" x14ac:dyDescent="0.3">
      <c r="A234" s="111" t="s">
        <v>550</v>
      </c>
      <c r="B234" s="111">
        <v>2016</v>
      </c>
      <c r="C234" s="133" t="s">
        <v>3128</v>
      </c>
      <c r="D234" s="573"/>
      <c r="E234" s="573" t="s">
        <v>794</v>
      </c>
      <c r="F234" s="573"/>
      <c r="G234" s="466" t="s">
        <v>795</v>
      </c>
      <c r="H234" s="453" t="s">
        <v>184</v>
      </c>
      <c r="I234" s="721"/>
      <c r="J234" s="721"/>
      <c r="K234" s="722"/>
      <c r="L234" s="723"/>
      <c r="M234" s="724"/>
      <c r="N234" s="725"/>
      <c r="O234" s="726"/>
      <c r="P234" s="727"/>
      <c r="Q234" s="728"/>
      <c r="R234" s="733"/>
      <c r="S234" s="733"/>
      <c r="T234" s="733"/>
      <c r="U234" s="730"/>
      <c r="V234" s="731" t="str">
        <f>IF(OR(J234=""),"",VLOOKUP(U234&amp;TEXT(N234,"000000000000,0000000000"),tb_audit_process_item[[Key]:[vr_grade]],3,TRUE))</f>
        <v/>
      </c>
      <c r="W234" s="463"/>
      <c r="X234" s="732"/>
    </row>
    <row r="235" spans="1:24" s="259" customFormat="1" ht="46.5" thickTop="1" thickBot="1" x14ac:dyDescent="0.3">
      <c r="A235" s="114" t="s">
        <v>550</v>
      </c>
      <c r="B235" s="114">
        <v>2016</v>
      </c>
      <c r="C235" s="134" t="s">
        <v>3017</v>
      </c>
      <c r="D235" s="434" t="s">
        <v>551</v>
      </c>
      <c r="E235" s="597" t="s">
        <v>801</v>
      </c>
      <c r="F235" s="597"/>
      <c r="G235" s="64" t="s">
        <v>802</v>
      </c>
      <c r="H235" s="388" t="s">
        <v>45</v>
      </c>
      <c r="I235" s="66">
        <v>3.5</v>
      </c>
      <c r="J235" s="66" t="str">
        <f>IF(OR(N235="",N235=0),"",VLOOKUP(U235&amp;TEXT(N235,"000000000000,0000000000"),tb_audit_process_item[[Key]:[vr_grade]],8,TRUE))</f>
        <v/>
      </c>
      <c r="K235" s="116" t="str">
        <f>IFERROR(I235*J235,"")</f>
        <v/>
      </c>
      <c r="L235" s="117" t="s">
        <v>45</v>
      </c>
      <c r="M235" s="67"/>
      <c r="N235" s="77"/>
      <c r="O235" s="118" t="s">
        <v>5820</v>
      </c>
      <c r="P235" s="135"/>
      <c r="Q235" s="390" t="s">
        <v>6501</v>
      </c>
      <c r="R235" s="69"/>
      <c r="S235" s="69"/>
      <c r="T235" s="69"/>
      <c r="U235" s="100">
        <v>4997</v>
      </c>
      <c r="V235" s="101" t="str">
        <f>IF(OR(J235=""),"",VLOOKUP(U235&amp;TEXT(N235,"000000000000,0000000000"),tb_audit_process_item[[Key]:[vr_grade]],3,TRUE))</f>
        <v/>
      </c>
      <c r="W235" s="101"/>
      <c r="X235" s="102" t="s">
        <v>5219</v>
      </c>
    </row>
    <row r="236" spans="1:24" s="259" customFormat="1" ht="15" customHeight="1" thickTop="1" x14ac:dyDescent="0.25">
      <c r="A236" s="108" t="s">
        <v>550</v>
      </c>
      <c r="B236" s="108">
        <v>2016</v>
      </c>
      <c r="C236" s="126" t="s">
        <v>6217</v>
      </c>
      <c r="D236" s="555" t="s">
        <v>551</v>
      </c>
      <c r="E236" s="403" t="s">
        <v>811</v>
      </c>
      <c r="F236" s="403" t="s">
        <v>5895</v>
      </c>
      <c r="G236" s="407" t="s">
        <v>6033</v>
      </c>
      <c r="H236" s="557" t="s">
        <v>45</v>
      </c>
      <c r="I236" s="424">
        <v>2.5</v>
      </c>
      <c r="J236" s="424" t="str">
        <f>IF(OR(N236="",N236=0),"",VLOOKUP(U236&amp;TEXT(N236,"000000000000,0000000000"),tb_audit_process_item[[Key]:[vr_grade]],8,TRUE))</f>
        <v/>
      </c>
      <c r="K236" s="443" t="str">
        <f>IFERROR(I236*J236,"")</f>
        <v/>
      </c>
      <c r="L236" s="534" t="s">
        <v>45</v>
      </c>
      <c r="M236" s="536"/>
      <c r="N236" s="538"/>
      <c r="O236" s="447" t="s">
        <v>5820</v>
      </c>
      <c r="P236" s="449"/>
      <c r="Q236" s="410" t="s">
        <v>6502</v>
      </c>
      <c r="R236" s="422"/>
      <c r="S236" s="422"/>
      <c r="T236" s="422"/>
      <c r="U236" s="414">
        <v>5006</v>
      </c>
      <c r="V236" s="419" t="str">
        <f>IF(OR(J236=""),"",VLOOKUP(U236&amp;TEXT(N236,"000000000000,0000000000"),tb_audit_process_item[[Key]:[vr_grade]],3,TRUE))</f>
        <v/>
      </c>
      <c r="W236" s="419"/>
      <c r="X236" s="417" t="s">
        <v>5306</v>
      </c>
    </row>
    <row r="237" spans="1:24" s="45" customFormat="1" ht="30.75" thickBot="1" x14ac:dyDescent="0.3">
      <c r="A237" s="111" t="s">
        <v>550</v>
      </c>
      <c r="B237" s="111">
        <v>2016</v>
      </c>
      <c r="C237" s="133" t="s">
        <v>6217</v>
      </c>
      <c r="D237" s="573"/>
      <c r="E237" s="573" t="s">
        <v>5906</v>
      </c>
      <c r="F237" s="573"/>
      <c r="G237" s="455" t="s">
        <v>6216</v>
      </c>
      <c r="H237" s="718"/>
      <c r="I237" s="456">
        <v>2.5</v>
      </c>
      <c r="J237" s="456">
        <v>5</v>
      </c>
      <c r="K237" s="457">
        <f>IFERROR(I237*J237,"")</f>
        <v>12.5</v>
      </c>
      <c r="L237" s="541" t="s">
        <v>45</v>
      </c>
      <c r="M237" s="542"/>
      <c r="N237" s="543"/>
      <c r="O237" s="458"/>
      <c r="P237" s="459"/>
      <c r="Q237" s="460" t="s">
        <v>6503</v>
      </c>
      <c r="R237" s="465"/>
      <c r="S237" s="465"/>
      <c r="T237" s="465"/>
      <c r="U237" s="462">
        <v>5015</v>
      </c>
      <c r="V237" s="463">
        <f>IF(OR(J237=""),"",VLOOKUP(U237&amp;TEXT(N237,"000000000000,0000000000"),tb_audit_process_item[[Key]:[vr_grade]],3,TRUE))</f>
        <v>5015</v>
      </c>
      <c r="W237" s="463"/>
      <c r="X237" s="464" t="s">
        <v>48</v>
      </c>
    </row>
    <row r="238" spans="1:24" s="259" customFormat="1" ht="135.75" thickTop="1" x14ac:dyDescent="0.25">
      <c r="A238" s="108" t="s">
        <v>550</v>
      </c>
      <c r="B238" s="108">
        <v>2016</v>
      </c>
      <c r="C238" s="126" t="s">
        <v>6008</v>
      </c>
      <c r="D238" s="555" t="s">
        <v>551</v>
      </c>
      <c r="E238" s="403" t="s">
        <v>821</v>
      </c>
      <c r="F238" s="403" t="s">
        <v>5881</v>
      </c>
      <c r="G238" s="407" t="s">
        <v>6007</v>
      </c>
      <c r="H238" s="404" t="s">
        <v>45</v>
      </c>
      <c r="I238" s="583">
        <v>3.5</v>
      </c>
      <c r="J238" s="583">
        <v>0</v>
      </c>
      <c r="K238" s="681">
        <f>IFERROR(I238*J238,"")</f>
        <v>0</v>
      </c>
      <c r="L238" s="574" t="s">
        <v>45</v>
      </c>
      <c r="M238" s="576"/>
      <c r="N238" s="617"/>
      <c r="O238" s="689"/>
      <c r="P238" s="691"/>
      <c r="Q238" s="588" t="s">
        <v>6504</v>
      </c>
      <c r="R238" s="581"/>
      <c r="S238" s="581"/>
      <c r="T238" s="581"/>
      <c r="U238" s="571">
        <v>5016</v>
      </c>
      <c r="V238" s="585">
        <f>IF(OR(J238=""),"",VLOOKUP(U238&amp;TEXT(N238,"000000000000,0000000000"),tb_audit_process_item[[Key]:[vr_grade]],3,TRUE))</f>
        <v>5016</v>
      </c>
      <c r="W238" s="419"/>
      <c r="X238" s="578" t="s">
        <v>823</v>
      </c>
    </row>
    <row r="239" spans="1:24" s="45" customFormat="1" ht="45.75" thickBot="1" x14ac:dyDescent="0.3">
      <c r="A239" s="111" t="s">
        <v>550</v>
      </c>
      <c r="B239" s="111">
        <v>2016</v>
      </c>
      <c r="C239" s="133" t="s">
        <v>6008</v>
      </c>
      <c r="D239" s="573"/>
      <c r="E239" s="573" t="s">
        <v>824</v>
      </c>
      <c r="F239" s="573"/>
      <c r="G239" s="455" t="s">
        <v>825</v>
      </c>
      <c r="H239" s="453" t="s">
        <v>45</v>
      </c>
      <c r="I239" s="721"/>
      <c r="J239" s="721"/>
      <c r="K239" s="722"/>
      <c r="L239" s="723"/>
      <c r="M239" s="724"/>
      <c r="N239" s="725"/>
      <c r="O239" s="726"/>
      <c r="P239" s="727"/>
      <c r="Q239" s="728"/>
      <c r="R239" s="733"/>
      <c r="S239" s="733"/>
      <c r="T239" s="733"/>
      <c r="U239" s="730"/>
      <c r="V239" s="731" t="str">
        <f>IF(OR(J239=""),"",VLOOKUP(U239&amp;TEXT(N239,"000000000000,0000000000"),tb_audit_process_item[[Key]:[vr_grade]],3,TRUE))</f>
        <v/>
      </c>
      <c r="W239" s="463"/>
      <c r="X239" s="732"/>
    </row>
    <row r="240" spans="1:24" s="259" customFormat="1" ht="30.75" thickTop="1" x14ac:dyDescent="0.25">
      <c r="A240" s="108" t="s">
        <v>550</v>
      </c>
      <c r="B240" s="108">
        <v>2016</v>
      </c>
      <c r="C240" s="126" t="s">
        <v>6032</v>
      </c>
      <c r="D240" s="555" t="s">
        <v>551</v>
      </c>
      <c r="E240" s="555" t="s">
        <v>826</v>
      </c>
      <c r="F240" s="555" t="s">
        <v>5894</v>
      </c>
      <c r="G240" s="662" t="s">
        <v>6031</v>
      </c>
      <c r="H240" s="557" t="s">
        <v>45</v>
      </c>
      <c r="I240" s="424">
        <v>4</v>
      </c>
      <c r="J240" s="424" t="str">
        <f>IF(OR(N240="",N240=0),"",VLOOKUP(U240&amp;TEXT(N240,"000000000000,0000000000"),tb_audit_process_item[[Key]:[vr_grade]],8,TRUE))</f>
        <v/>
      </c>
      <c r="K240" s="443" t="str">
        <f t="shared" ref="K240:K310" si="7">IFERROR(I240*J240,"")</f>
        <v/>
      </c>
      <c r="L240" s="534" t="s">
        <v>45</v>
      </c>
      <c r="M240" s="78"/>
      <c r="N240" s="538"/>
      <c r="O240" s="447" t="s">
        <v>5820</v>
      </c>
      <c r="P240" s="137"/>
      <c r="Q240" s="410" t="s">
        <v>6505</v>
      </c>
      <c r="R240" s="79"/>
      <c r="S240" s="79"/>
      <c r="T240" s="79"/>
      <c r="U240" s="414">
        <v>5017</v>
      </c>
      <c r="V240" s="419" t="str">
        <f>IF(OR(J240=""),"",VLOOKUP(U240&amp;TEXT(N240,"000000000000,0000000000"),tb_audit_process_item[[Key]:[vr_grade]],3,TRUE))</f>
        <v/>
      </c>
      <c r="W240" s="419"/>
      <c r="X240" s="417" t="s">
        <v>5305</v>
      </c>
    </row>
    <row r="241" spans="1:24" s="45" customFormat="1" ht="30" x14ac:dyDescent="0.25">
      <c r="A241" s="468" t="s">
        <v>550</v>
      </c>
      <c r="B241" s="468">
        <v>2016</v>
      </c>
      <c r="C241" s="124" t="s">
        <v>6032</v>
      </c>
      <c r="D241" s="559"/>
      <c r="E241" s="559"/>
      <c r="F241" s="559"/>
      <c r="G241" s="593"/>
      <c r="H241" s="560"/>
      <c r="I241" s="428">
        <v>4</v>
      </c>
      <c r="J241" s="428">
        <v>1.5</v>
      </c>
      <c r="K241" s="435">
        <f t="shared" si="7"/>
        <v>6</v>
      </c>
      <c r="L241" s="535" t="s">
        <v>45</v>
      </c>
      <c r="M241" s="537"/>
      <c r="N241" s="539"/>
      <c r="O241" s="448"/>
      <c r="P241" s="446"/>
      <c r="Q241" s="411" t="s">
        <v>6506</v>
      </c>
      <c r="R241" s="59"/>
      <c r="S241" s="59"/>
      <c r="T241" s="59"/>
      <c r="U241" s="415">
        <v>5021</v>
      </c>
      <c r="V241" s="429">
        <f>IF(OR(J241=""),"",VLOOKUP(U241&amp;TEXT(N241,"000000000000,0000000000"),tb_audit_process_item[[Key]:[vr_grade]],3,TRUE))</f>
        <v>5021</v>
      </c>
      <c r="W241" s="429"/>
      <c r="X241" s="444" t="s">
        <v>2440</v>
      </c>
    </row>
    <row r="242" spans="1:24" s="45" customFormat="1" ht="45" x14ac:dyDescent="0.25">
      <c r="A242" s="468" t="s">
        <v>550</v>
      </c>
      <c r="B242" s="468">
        <v>2016</v>
      </c>
      <c r="C242" s="124" t="s">
        <v>6032</v>
      </c>
      <c r="D242" s="559"/>
      <c r="E242" s="559"/>
      <c r="F242" s="559"/>
      <c r="G242" s="593"/>
      <c r="H242" s="560"/>
      <c r="I242" s="428">
        <v>4</v>
      </c>
      <c r="J242" s="428">
        <v>3</v>
      </c>
      <c r="K242" s="435">
        <f t="shared" si="7"/>
        <v>12</v>
      </c>
      <c r="L242" s="535" t="s">
        <v>45</v>
      </c>
      <c r="M242" s="537"/>
      <c r="N242" s="539"/>
      <c r="O242" s="448"/>
      <c r="P242" s="446"/>
      <c r="Q242" s="411" t="s">
        <v>6507</v>
      </c>
      <c r="R242" s="59"/>
      <c r="S242" s="59"/>
      <c r="T242" s="59"/>
      <c r="U242" s="415">
        <v>5022</v>
      </c>
      <c r="V242" s="429">
        <f>IF(OR(J242=""),"",VLOOKUP(U242&amp;TEXT(N242,"000000000000,0000000000"),tb_audit_process_item[[Key]:[vr_grade]],3,TRUE))</f>
        <v>5022</v>
      </c>
      <c r="W242" s="429"/>
      <c r="X242" s="444" t="s">
        <v>828</v>
      </c>
    </row>
    <row r="243" spans="1:24" s="45" customFormat="1" ht="30" x14ac:dyDescent="0.25">
      <c r="A243" s="468" t="s">
        <v>550</v>
      </c>
      <c r="B243" s="468">
        <v>2016</v>
      </c>
      <c r="C243" s="124" t="s">
        <v>6032</v>
      </c>
      <c r="D243" s="559"/>
      <c r="E243" s="559" t="s">
        <v>831</v>
      </c>
      <c r="F243" s="559"/>
      <c r="G243" s="593" t="s">
        <v>832</v>
      </c>
      <c r="H243" s="560" t="s">
        <v>45</v>
      </c>
      <c r="I243" s="428">
        <v>4</v>
      </c>
      <c r="J243" s="428" t="str">
        <f>IF(OR(N243="",N243=0),"",VLOOKUP(U243&amp;TEXT(N243,"000000000000,0000000000"),tb_audit_process_item[[Key]:[vr_grade]],8,TRUE))</f>
        <v/>
      </c>
      <c r="K243" s="435" t="str">
        <f t="shared" si="7"/>
        <v/>
      </c>
      <c r="L243" s="535" t="s">
        <v>45</v>
      </c>
      <c r="M243" s="537"/>
      <c r="N243" s="56"/>
      <c r="O243" s="448" t="s">
        <v>5821</v>
      </c>
      <c r="P243" s="446"/>
      <c r="Q243" s="411" t="s">
        <v>6508</v>
      </c>
      <c r="R243" s="59"/>
      <c r="S243" s="59"/>
      <c r="T243" s="59"/>
      <c r="U243" s="415">
        <v>5023</v>
      </c>
      <c r="V243" s="429" t="str">
        <f>IF(OR(J243=""),"",VLOOKUP(U243&amp;TEXT(N243,"000000000000,0000000000"),tb_audit_process_item[[Key]:[vr_grade]],3,TRUE))</f>
        <v/>
      </c>
      <c r="W243" s="429"/>
      <c r="X243" s="444" t="s">
        <v>7171</v>
      </c>
    </row>
    <row r="244" spans="1:24" s="45" customFormat="1" ht="15.75" thickBot="1" x14ac:dyDescent="0.3">
      <c r="A244" s="111" t="s">
        <v>550</v>
      </c>
      <c r="B244" s="111">
        <v>2016</v>
      </c>
      <c r="C244" s="133" t="s">
        <v>6032</v>
      </c>
      <c r="D244" s="573"/>
      <c r="E244" s="573"/>
      <c r="F244" s="573"/>
      <c r="G244" s="736"/>
      <c r="H244" s="718"/>
      <c r="I244" s="456">
        <v>4</v>
      </c>
      <c r="J244" s="456">
        <v>3.6</v>
      </c>
      <c r="K244" s="457">
        <f t="shared" si="7"/>
        <v>14.4</v>
      </c>
      <c r="L244" s="541" t="s">
        <v>45</v>
      </c>
      <c r="M244" s="542"/>
      <c r="N244" s="543"/>
      <c r="O244" s="458"/>
      <c r="P244" s="459"/>
      <c r="Q244" s="460" t="s">
        <v>6509</v>
      </c>
      <c r="R244" s="465"/>
      <c r="S244" s="465"/>
      <c r="T244" s="465"/>
      <c r="U244" s="462">
        <v>5029</v>
      </c>
      <c r="V244" s="463">
        <f>IF(OR(J244=""),"",VLOOKUP(U244&amp;TEXT(N244,"000000000000,0000000000"),tb_audit_process_item[[Key]:[vr_grade]],3,TRUE))</f>
        <v>5029</v>
      </c>
      <c r="W244" s="463"/>
      <c r="X244" s="464" t="s">
        <v>836</v>
      </c>
    </row>
    <row r="245" spans="1:24" s="259" customFormat="1" ht="31.5" thickTop="1" thickBot="1" x14ac:dyDescent="0.3">
      <c r="A245" s="114" t="s">
        <v>550</v>
      </c>
      <c r="B245" s="114">
        <v>2016</v>
      </c>
      <c r="C245" s="134" t="s">
        <v>3019</v>
      </c>
      <c r="D245" s="434" t="s">
        <v>551</v>
      </c>
      <c r="E245" s="597" t="s">
        <v>837</v>
      </c>
      <c r="F245" s="597"/>
      <c r="G245" s="80" t="s">
        <v>838</v>
      </c>
      <c r="H245" s="74" t="s">
        <v>45</v>
      </c>
      <c r="I245" s="66">
        <v>4</v>
      </c>
      <c r="J245" s="66">
        <v>4</v>
      </c>
      <c r="K245" s="116">
        <f t="shared" si="7"/>
        <v>16</v>
      </c>
      <c r="L245" s="117" t="s">
        <v>45</v>
      </c>
      <c r="M245" s="67"/>
      <c r="N245" s="68"/>
      <c r="O245" s="118"/>
      <c r="P245" s="135"/>
      <c r="Q245" s="390" t="s">
        <v>7137</v>
      </c>
      <c r="R245" s="69"/>
      <c r="S245" s="69"/>
      <c r="T245" s="69"/>
      <c r="U245" s="100">
        <v>5030</v>
      </c>
      <c r="V245" s="101">
        <f>IF(OR(J245=""),"",VLOOKUP(U245&amp;TEXT(N245,"000000000000,0000000000"),tb_audit_process_item[[Key]:[vr_grade]],3,TRUE))</f>
        <v>5030</v>
      </c>
      <c r="W245" s="101"/>
      <c r="X245" s="387" t="s">
        <v>839</v>
      </c>
    </row>
    <row r="246" spans="1:24" s="259" customFormat="1" ht="136.5" thickTop="1" thickBot="1" x14ac:dyDescent="0.3">
      <c r="A246" s="114" t="s">
        <v>550</v>
      </c>
      <c r="B246" s="114">
        <v>2016</v>
      </c>
      <c r="C246" s="134" t="s">
        <v>3020</v>
      </c>
      <c r="D246" s="434" t="s">
        <v>551</v>
      </c>
      <c r="E246" s="597" t="s">
        <v>840</v>
      </c>
      <c r="F246" s="597"/>
      <c r="G246" s="80" t="s">
        <v>841</v>
      </c>
      <c r="H246" s="74" t="s">
        <v>45</v>
      </c>
      <c r="I246" s="66">
        <v>3</v>
      </c>
      <c r="J246" s="66">
        <v>2.5</v>
      </c>
      <c r="K246" s="116">
        <f t="shared" si="7"/>
        <v>7.5</v>
      </c>
      <c r="L246" s="117" t="s">
        <v>45</v>
      </c>
      <c r="M246" s="67"/>
      <c r="N246" s="68"/>
      <c r="O246" s="118"/>
      <c r="P246" s="135"/>
      <c r="Q246" s="390" t="s">
        <v>7151</v>
      </c>
      <c r="R246" s="69"/>
      <c r="S246" s="69"/>
      <c r="T246" s="69"/>
      <c r="U246" s="100">
        <v>5031</v>
      </c>
      <c r="V246" s="101">
        <f>IF(OR(J246=""),"",VLOOKUP(U246&amp;TEXT(N246,"000000000000,0000000000"),tb_audit_process_item[[Key]:[vr_grade]],3,TRUE))</f>
        <v>5031</v>
      </c>
      <c r="W246" s="101"/>
      <c r="X246" s="102" t="s">
        <v>842</v>
      </c>
    </row>
    <row r="247" spans="1:24" s="259" customFormat="1" ht="31.5" thickTop="1" thickBot="1" x14ac:dyDescent="0.3">
      <c r="A247" s="114" t="s">
        <v>550</v>
      </c>
      <c r="B247" s="114">
        <v>2016</v>
      </c>
      <c r="C247" s="134" t="s">
        <v>3021</v>
      </c>
      <c r="D247" s="434" t="s">
        <v>551</v>
      </c>
      <c r="E247" s="597" t="s">
        <v>843</v>
      </c>
      <c r="F247" s="597"/>
      <c r="G247" s="80" t="s">
        <v>844</v>
      </c>
      <c r="H247" s="74" t="s">
        <v>45</v>
      </c>
      <c r="I247" s="66">
        <v>3</v>
      </c>
      <c r="J247" s="66">
        <v>2</v>
      </c>
      <c r="K247" s="116">
        <f t="shared" si="7"/>
        <v>6</v>
      </c>
      <c r="L247" s="117" t="s">
        <v>45</v>
      </c>
      <c r="M247" s="67"/>
      <c r="N247" s="68"/>
      <c r="O247" s="118"/>
      <c r="P247" s="135"/>
      <c r="Q247" s="390" t="s">
        <v>7320</v>
      </c>
      <c r="R247" s="69"/>
      <c r="S247" s="69"/>
      <c r="T247" s="69"/>
      <c r="U247" s="100">
        <v>5032</v>
      </c>
      <c r="V247" s="101">
        <f>IF(OR(J247=""),"",VLOOKUP(U247&amp;TEXT(N247,"000000000000,0000000000"),tb_audit_process_item[[Key]:[vr_grade]],3,TRUE))</f>
        <v>5032</v>
      </c>
      <c r="W247" s="101"/>
      <c r="X247" s="102" t="s">
        <v>845</v>
      </c>
    </row>
    <row r="248" spans="1:24" s="259" customFormat="1" ht="30.75" thickTop="1" x14ac:dyDescent="0.25">
      <c r="A248" s="108" t="s">
        <v>846</v>
      </c>
      <c r="B248" s="108">
        <v>2016</v>
      </c>
      <c r="C248" s="126" t="s">
        <v>6036</v>
      </c>
      <c r="D248" s="555" t="s">
        <v>847</v>
      </c>
      <c r="E248" s="555" t="s">
        <v>848</v>
      </c>
      <c r="F248" s="555" t="s">
        <v>5896</v>
      </c>
      <c r="G248" s="561" t="s">
        <v>6035</v>
      </c>
      <c r="H248" s="557" t="s">
        <v>45</v>
      </c>
      <c r="I248" s="424">
        <v>2.8</v>
      </c>
      <c r="J248" s="424">
        <v>4</v>
      </c>
      <c r="K248" s="443">
        <f t="shared" si="7"/>
        <v>11.2</v>
      </c>
      <c r="L248" s="534" t="s">
        <v>45</v>
      </c>
      <c r="M248" s="536"/>
      <c r="N248" s="540"/>
      <c r="O248" s="447"/>
      <c r="P248" s="449"/>
      <c r="Q248" s="410" t="s">
        <v>6510</v>
      </c>
      <c r="R248" s="422"/>
      <c r="S248" s="422"/>
      <c r="T248" s="422"/>
      <c r="U248" s="414">
        <v>4746</v>
      </c>
      <c r="V248" s="419">
        <f>IF(OR(J248=""),"",VLOOKUP(U248&amp;TEXT(N248,"000000000000,0000000000"),tb_audit_process_item[[Key]:[vr_grade]],3,TRUE))</f>
        <v>4746</v>
      </c>
      <c r="W248" s="419"/>
      <c r="X248" s="417" t="s">
        <v>850</v>
      </c>
    </row>
    <row r="249" spans="1:24" s="45" customFormat="1" ht="30" x14ac:dyDescent="0.25">
      <c r="A249" s="468" t="s">
        <v>846</v>
      </c>
      <c r="B249" s="468">
        <v>2016</v>
      </c>
      <c r="C249" s="124" t="s">
        <v>6036</v>
      </c>
      <c r="D249" s="559"/>
      <c r="E249" s="559"/>
      <c r="F249" s="559"/>
      <c r="G249" s="565"/>
      <c r="H249" s="560"/>
      <c r="I249" s="428">
        <v>2.8</v>
      </c>
      <c r="J249" s="428" t="str">
        <f>IF(OR(N249="",N249=0),"",VLOOKUP(U249&amp;TEXT(N249,"000000000000,0000000000"),tb_audit_process_item[[Key]:[vr_grade]],8,TRUE))</f>
        <v/>
      </c>
      <c r="K249" s="435" t="str">
        <f t="shared" si="7"/>
        <v/>
      </c>
      <c r="L249" s="535" t="s">
        <v>45</v>
      </c>
      <c r="M249" s="537"/>
      <c r="N249" s="544"/>
      <c r="O249" s="448" t="s">
        <v>5820</v>
      </c>
      <c r="P249" s="446"/>
      <c r="Q249" s="411" t="s">
        <v>6511</v>
      </c>
      <c r="R249" s="426"/>
      <c r="S249" s="426"/>
      <c r="T249" s="426"/>
      <c r="U249" s="415">
        <v>4747</v>
      </c>
      <c r="V249" s="429" t="str">
        <f>IF(OR(J249=""),"",VLOOKUP(U249&amp;TEXT(N249,"000000000000,0000000000"),tb_audit_process_item[[Key]:[vr_grade]],3,TRUE))</f>
        <v/>
      </c>
      <c r="W249" s="429"/>
      <c r="X249" s="444" t="s">
        <v>5220</v>
      </c>
    </row>
    <row r="250" spans="1:24" s="45" customFormat="1" ht="30.75" thickBot="1" x14ac:dyDescent="0.3">
      <c r="A250" s="111" t="s">
        <v>846</v>
      </c>
      <c r="B250" s="111">
        <v>2016</v>
      </c>
      <c r="C250" s="133" t="s">
        <v>6036</v>
      </c>
      <c r="D250" s="573"/>
      <c r="E250" s="573"/>
      <c r="F250" s="573"/>
      <c r="G250" s="720"/>
      <c r="H250" s="718"/>
      <c r="I250" s="456">
        <v>2.8</v>
      </c>
      <c r="J250" s="456">
        <v>5</v>
      </c>
      <c r="K250" s="457">
        <f t="shared" si="7"/>
        <v>14</v>
      </c>
      <c r="L250" s="541" t="s">
        <v>45</v>
      </c>
      <c r="M250" s="542"/>
      <c r="N250" s="543"/>
      <c r="O250" s="458"/>
      <c r="P250" s="459"/>
      <c r="Q250" s="460" t="s">
        <v>6512</v>
      </c>
      <c r="R250" s="465"/>
      <c r="S250" s="465"/>
      <c r="T250" s="465"/>
      <c r="U250" s="462">
        <v>4769</v>
      </c>
      <c r="V250" s="463">
        <f>IF(OR(J250=""),"",VLOOKUP(U250&amp;TEXT(N250,"000000000000,0000000000"),tb_audit_process_item[[Key]:[vr_grade]],3,TRUE))</f>
        <v>4769</v>
      </c>
      <c r="W250" s="463"/>
      <c r="X250" s="464" t="s">
        <v>48</v>
      </c>
    </row>
    <row r="251" spans="1:24" s="259" customFormat="1" ht="48" customHeight="1" thickTop="1" x14ac:dyDescent="0.25">
      <c r="A251" s="108" t="s">
        <v>846</v>
      </c>
      <c r="B251" s="108">
        <v>2016</v>
      </c>
      <c r="C251" s="126" t="s">
        <v>6037</v>
      </c>
      <c r="D251" s="555" t="s">
        <v>847</v>
      </c>
      <c r="E251" s="403" t="s">
        <v>868</v>
      </c>
      <c r="F251" s="403" t="s">
        <v>5897</v>
      </c>
      <c r="G251" s="408" t="s">
        <v>6226</v>
      </c>
      <c r="H251" s="557" t="s">
        <v>45</v>
      </c>
      <c r="I251" s="424">
        <v>5</v>
      </c>
      <c r="J251" s="424">
        <v>5</v>
      </c>
      <c r="K251" s="443">
        <f t="shared" si="7"/>
        <v>25</v>
      </c>
      <c r="L251" s="534" t="s">
        <v>45</v>
      </c>
      <c r="M251" s="536"/>
      <c r="N251" s="540"/>
      <c r="O251" s="447"/>
      <c r="P251" s="449"/>
      <c r="Q251" s="410" t="s">
        <v>6513</v>
      </c>
      <c r="R251" s="422"/>
      <c r="S251" s="422"/>
      <c r="T251" s="422"/>
      <c r="U251" s="414">
        <v>4770</v>
      </c>
      <c r="V251" s="419">
        <f>IF(OR(J251=""),"",VLOOKUP(U251&amp;TEXT(N251,"000000000000,0000000000"),tb_audit_process_item[[Key]:[vr_grade]],3,TRUE))</f>
        <v>4770</v>
      </c>
      <c r="W251" s="419"/>
      <c r="X251" s="494" t="s">
        <v>7352</v>
      </c>
    </row>
    <row r="252" spans="1:24" s="45" customFormat="1" x14ac:dyDescent="0.25">
      <c r="A252" s="468" t="s">
        <v>846</v>
      </c>
      <c r="B252" s="468">
        <v>2016</v>
      </c>
      <c r="C252" s="124" t="s">
        <v>6037</v>
      </c>
      <c r="D252" s="559"/>
      <c r="E252" s="559" t="s">
        <v>5943</v>
      </c>
      <c r="F252" s="559"/>
      <c r="G252" s="666" t="s">
        <v>6227</v>
      </c>
      <c r="H252" s="560"/>
      <c r="I252" s="428">
        <v>5</v>
      </c>
      <c r="J252" s="428">
        <v>3.5</v>
      </c>
      <c r="K252" s="435">
        <f t="shared" si="7"/>
        <v>17.5</v>
      </c>
      <c r="L252" s="535" t="s">
        <v>45</v>
      </c>
      <c r="M252" s="537"/>
      <c r="N252" s="539"/>
      <c r="O252" s="448"/>
      <c r="P252" s="446"/>
      <c r="Q252" s="411" t="s">
        <v>6514</v>
      </c>
      <c r="R252" s="426"/>
      <c r="S252" s="426"/>
      <c r="T252" s="426"/>
      <c r="U252" s="415">
        <v>4771</v>
      </c>
      <c r="V252" s="429">
        <f>IF(OR(J252=""),"",VLOOKUP(U252&amp;TEXT(N252,"000000000000,0000000000"),tb_audit_process_item[[Key]:[vr_grade]],3,TRUE))</f>
        <v>4771</v>
      </c>
      <c r="W252" s="429"/>
      <c r="X252" s="444" t="s">
        <v>871</v>
      </c>
    </row>
    <row r="253" spans="1:24" s="45" customFormat="1" ht="30.75" thickBot="1" x14ac:dyDescent="0.3">
      <c r="A253" s="111" t="s">
        <v>846</v>
      </c>
      <c r="B253" s="111">
        <v>2016</v>
      </c>
      <c r="C253" s="133" t="s">
        <v>6037</v>
      </c>
      <c r="D253" s="573"/>
      <c r="E253" s="573"/>
      <c r="F253" s="573"/>
      <c r="G253" s="717"/>
      <c r="H253" s="718"/>
      <c r="I253" s="456">
        <v>5</v>
      </c>
      <c r="J253" s="456">
        <v>5</v>
      </c>
      <c r="K253" s="457">
        <f t="shared" si="7"/>
        <v>25</v>
      </c>
      <c r="L253" s="541" t="s">
        <v>45</v>
      </c>
      <c r="M253" s="542"/>
      <c r="N253" s="543"/>
      <c r="O253" s="458"/>
      <c r="P253" s="459"/>
      <c r="Q253" s="460" t="s">
        <v>6515</v>
      </c>
      <c r="R253" s="465"/>
      <c r="S253" s="465"/>
      <c r="T253" s="465"/>
      <c r="U253" s="462">
        <v>4772</v>
      </c>
      <c r="V253" s="463">
        <f>IF(OR(J253=""),"",VLOOKUP(U253&amp;TEXT(N253,"000000000000,0000000000"),tb_audit_process_item[[Key]:[vr_grade]],3,TRUE))</f>
        <v>4772</v>
      </c>
      <c r="W253" s="463"/>
      <c r="X253" s="464" t="s">
        <v>48</v>
      </c>
    </row>
    <row r="254" spans="1:24" s="259" customFormat="1" ht="45.75" thickTop="1" x14ac:dyDescent="0.25">
      <c r="A254" s="108" t="s">
        <v>846</v>
      </c>
      <c r="B254" s="108">
        <v>2016</v>
      </c>
      <c r="C254" s="126" t="s">
        <v>6039</v>
      </c>
      <c r="D254" s="555" t="s">
        <v>847</v>
      </c>
      <c r="E254" s="403" t="s">
        <v>872</v>
      </c>
      <c r="F254" s="403" t="s">
        <v>5898</v>
      </c>
      <c r="G254" s="408" t="s">
        <v>6038</v>
      </c>
      <c r="H254" s="404" t="s">
        <v>45</v>
      </c>
      <c r="I254" s="424">
        <v>5</v>
      </c>
      <c r="J254" s="424" t="str">
        <f>IF(OR(N254="",N254=0),"",VLOOKUP(U254&amp;TEXT(N254,"000000000000,0000000000"),tb_audit_process_item[[Key]:[vr_grade]],8,TRUE))</f>
        <v/>
      </c>
      <c r="K254" s="443" t="str">
        <f t="shared" si="7"/>
        <v/>
      </c>
      <c r="L254" s="534" t="s">
        <v>45</v>
      </c>
      <c r="M254" s="536"/>
      <c r="N254" s="81"/>
      <c r="O254" s="447" t="s">
        <v>5822</v>
      </c>
      <c r="P254" s="449"/>
      <c r="Q254" s="410" t="s">
        <v>6516</v>
      </c>
      <c r="R254" s="422"/>
      <c r="S254" s="422"/>
      <c r="T254" s="422"/>
      <c r="U254" s="414">
        <v>4773</v>
      </c>
      <c r="V254" s="419" t="str">
        <f>IF(OR(J254=""),"",VLOOKUP(U254&amp;TEXT(N254,"000000000000,0000000000"),tb_audit_process_item[[Key]:[vr_grade]],3,TRUE))</f>
        <v/>
      </c>
      <c r="W254" s="419"/>
      <c r="X254" s="417" t="s">
        <v>5303</v>
      </c>
    </row>
    <row r="255" spans="1:24" s="45" customFormat="1" x14ac:dyDescent="0.25">
      <c r="A255" s="468" t="s">
        <v>846</v>
      </c>
      <c r="B255" s="468">
        <v>2016</v>
      </c>
      <c r="C255" s="124" t="s">
        <v>6039</v>
      </c>
      <c r="D255" s="559"/>
      <c r="E255" s="559" t="s">
        <v>880</v>
      </c>
      <c r="F255" s="559"/>
      <c r="G255" s="686" t="s">
        <v>881</v>
      </c>
      <c r="H255" s="560" t="s">
        <v>45</v>
      </c>
      <c r="I255" s="428">
        <v>5</v>
      </c>
      <c r="J255" s="428" t="str">
        <f>IF(OR(N255="",N255=0),"",VLOOKUP(U255&amp;TEXT(N255,"000000000000,0000000000"),tb_audit_process_item[[Key]:[vr_grade]],8,TRUE))</f>
        <v/>
      </c>
      <c r="K255" s="435" t="str">
        <f t="shared" si="7"/>
        <v/>
      </c>
      <c r="L255" s="535" t="s">
        <v>45</v>
      </c>
      <c r="M255" s="537"/>
      <c r="N255" s="544"/>
      <c r="O255" s="448" t="s">
        <v>5820</v>
      </c>
      <c r="P255" s="446"/>
      <c r="Q255" s="411" t="s">
        <v>6517</v>
      </c>
      <c r="R255" s="426"/>
      <c r="S255" s="426"/>
      <c r="T255" s="426"/>
      <c r="U255" s="415">
        <v>4779</v>
      </c>
      <c r="V255" s="429" t="str">
        <f>IF(OR(J255=""),"",VLOOKUP(U255&amp;TEXT(N255,"000000000000,0000000000"),tb_audit_process_item[[Key]:[vr_grade]],3,TRUE))</f>
        <v/>
      </c>
      <c r="W255" s="429"/>
      <c r="X255" s="444" t="s">
        <v>5302</v>
      </c>
    </row>
    <row r="256" spans="1:24" s="45" customFormat="1" x14ac:dyDescent="0.25">
      <c r="A256" s="468" t="s">
        <v>846</v>
      </c>
      <c r="B256" s="468">
        <v>2016</v>
      </c>
      <c r="C256" s="124" t="s">
        <v>6039</v>
      </c>
      <c r="D256" s="559"/>
      <c r="E256" s="559"/>
      <c r="F256" s="559"/>
      <c r="G256" s="686"/>
      <c r="H256" s="560"/>
      <c r="I256" s="428">
        <v>5</v>
      </c>
      <c r="J256" s="428" t="str">
        <f>IF(OR(N256="",N256=0),"",VLOOKUP(U256&amp;TEXT(N256,"000000000000,0000000000"),tb_audit_process_item[[Key]:[vr_grade]],8,TRUE))</f>
        <v/>
      </c>
      <c r="K256" s="435" t="str">
        <f t="shared" si="7"/>
        <v/>
      </c>
      <c r="L256" s="535" t="s">
        <v>45</v>
      </c>
      <c r="M256" s="537"/>
      <c r="N256" s="56"/>
      <c r="O256" s="448" t="s">
        <v>5821</v>
      </c>
      <c r="P256" s="446"/>
      <c r="Q256" s="411" t="s">
        <v>6518</v>
      </c>
      <c r="R256" s="426"/>
      <c r="S256" s="426"/>
      <c r="T256" s="426"/>
      <c r="U256" s="415">
        <v>4785</v>
      </c>
      <c r="V256" s="429" t="str">
        <f>IF(OR(J256=""),"",VLOOKUP(U256&amp;TEXT(N256,"000000000000,0000000000"),tb_audit_process_item[[Key]:[vr_grade]],3,TRUE))</f>
        <v/>
      </c>
      <c r="W256" s="429"/>
      <c r="X256" s="444" t="s">
        <v>5301</v>
      </c>
    </row>
    <row r="257" spans="1:24" s="45" customFormat="1" x14ac:dyDescent="0.25">
      <c r="A257" s="468" t="s">
        <v>846</v>
      </c>
      <c r="B257" s="468">
        <v>2016</v>
      </c>
      <c r="C257" s="124" t="s">
        <v>6039</v>
      </c>
      <c r="D257" s="559"/>
      <c r="E257" s="559" t="s">
        <v>891</v>
      </c>
      <c r="F257" s="559"/>
      <c r="G257" s="666" t="s">
        <v>892</v>
      </c>
      <c r="H257" s="560" t="s">
        <v>45</v>
      </c>
      <c r="I257" s="428">
        <v>5</v>
      </c>
      <c r="J257" s="428">
        <v>5</v>
      </c>
      <c r="K257" s="435">
        <f t="shared" si="7"/>
        <v>25</v>
      </c>
      <c r="L257" s="535" t="s">
        <v>45</v>
      </c>
      <c r="M257" s="537"/>
      <c r="N257" s="539"/>
      <c r="O257" s="448"/>
      <c r="P257" s="446"/>
      <c r="Q257" s="411" t="s">
        <v>6519</v>
      </c>
      <c r="R257" s="426"/>
      <c r="S257" s="426"/>
      <c r="T257" s="426"/>
      <c r="U257" s="415">
        <v>4791</v>
      </c>
      <c r="V257" s="429">
        <f>IF(OR(J257=""),"",VLOOKUP(U257&amp;TEXT(N257,"000000000000,0000000000"),tb_audit_process_item[[Key]:[vr_grade]],3,TRUE))</f>
        <v>4791</v>
      </c>
      <c r="W257" s="429"/>
      <c r="X257" s="444" t="s">
        <v>896</v>
      </c>
    </row>
    <row r="258" spans="1:24" s="45" customFormat="1" x14ac:dyDescent="0.25">
      <c r="A258" s="468" t="s">
        <v>846</v>
      </c>
      <c r="B258" s="468">
        <v>2016</v>
      </c>
      <c r="C258" s="124" t="s">
        <v>6039</v>
      </c>
      <c r="D258" s="559"/>
      <c r="E258" s="559"/>
      <c r="F258" s="559"/>
      <c r="G258" s="666"/>
      <c r="H258" s="560"/>
      <c r="I258" s="428">
        <v>5</v>
      </c>
      <c r="J258" s="428" t="str">
        <f>IF(OR(N258="",N258=0),"",VLOOKUP(U258&amp;TEXT(N258,"000000000000,0000000000"),tb_audit_process_item[[Key]:[vr_grade]],8,TRUE))</f>
        <v/>
      </c>
      <c r="K258" s="435" t="str">
        <f t="shared" si="7"/>
        <v/>
      </c>
      <c r="L258" s="535" t="s">
        <v>45</v>
      </c>
      <c r="M258" s="537"/>
      <c r="N258" s="544"/>
      <c r="O258" s="448" t="s">
        <v>5820</v>
      </c>
      <c r="P258" s="446"/>
      <c r="Q258" s="411" t="s">
        <v>6520</v>
      </c>
      <c r="R258" s="426"/>
      <c r="S258" s="426"/>
      <c r="T258" s="426"/>
      <c r="U258" s="415">
        <v>4792</v>
      </c>
      <c r="V258" s="429" t="str">
        <f>IF(OR(J258=""),"",VLOOKUP(U258&amp;TEXT(N258,"000000000000,0000000000"),tb_audit_process_item[[Key]:[vr_grade]],3,TRUE))</f>
        <v/>
      </c>
      <c r="W258" s="429"/>
      <c r="X258" s="444" t="s">
        <v>5300</v>
      </c>
    </row>
    <row r="259" spans="1:24" s="45" customFormat="1" x14ac:dyDescent="0.25">
      <c r="A259" s="468" t="s">
        <v>846</v>
      </c>
      <c r="B259" s="468">
        <v>2016</v>
      </c>
      <c r="C259" s="124" t="s">
        <v>6039</v>
      </c>
      <c r="D259" s="559"/>
      <c r="E259" s="559"/>
      <c r="F259" s="559"/>
      <c r="G259" s="666"/>
      <c r="H259" s="560"/>
      <c r="I259" s="428">
        <v>5</v>
      </c>
      <c r="J259" s="428">
        <v>3.5</v>
      </c>
      <c r="K259" s="435">
        <f t="shared" si="7"/>
        <v>17.5</v>
      </c>
      <c r="L259" s="535" t="s">
        <v>45</v>
      </c>
      <c r="M259" s="537"/>
      <c r="N259" s="539"/>
      <c r="O259" s="448"/>
      <c r="P259" s="446"/>
      <c r="Q259" s="411" t="s">
        <v>6521</v>
      </c>
      <c r="R259" s="426"/>
      <c r="S259" s="426"/>
      <c r="T259" s="426"/>
      <c r="U259" s="415">
        <v>4795</v>
      </c>
      <c r="V259" s="429">
        <f>IF(OR(J259=""),"",VLOOKUP(U259&amp;TEXT(N259,"000000000000,0000000000"),tb_audit_process_item[[Key]:[vr_grade]],3,TRUE))</f>
        <v>4795</v>
      </c>
      <c r="W259" s="429"/>
      <c r="X259" s="444" t="s">
        <v>7227</v>
      </c>
    </row>
    <row r="260" spans="1:24" s="45" customFormat="1" ht="30.75" thickBot="1" x14ac:dyDescent="0.3">
      <c r="A260" s="111" t="s">
        <v>846</v>
      </c>
      <c r="B260" s="111">
        <v>2016</v>
      </c>
      <c r="C260" s="133" t="s">
        <v>6039</v>
      </c>
      <c r="D260" s="573"/>
      <c r="E260" s="573"/>
      <c r="F260" s="573"/>
      <c r="G260" s="717"/>
      <c r="H260" s="718"/>
      <c r="I260" s="456">
        <v>5</v>
      </c>
      <c r="J260" s="456">
        <v>5</v>
      </c>
      <c r="K260" s="457">
        <f t="shared" si="7"/>
        <v>25</v>
      </c>
      <c r="L260" s="541" t="s">
        <v>45</v>
      </c>
      <c r="M260" s="542"/>
      <c r="N260" s="543"/>
      <c r="O260" s="458"/>
      <c r="P260" s="459"/>
      <c r="Q260" s="460" t="s">
        <v>6522</v>
      </c>
      <c r="R260" s="465"/>
      <c r="S260" s="465"/>
      <c r="T260" s="465"/>
      <c r="U260" s="462">
        <v>4796</v>
      </c>
      <c r="V260" s="463">
        <f>IF(OR(J260=""),"",VLOOKUP(U260&amp;TEXT(N260,"000000000000,0000000000"),tb_audit_process_item[[Key]:[vr_grade]],3,TRUE))</f>
        <v>4796</v>
      </c>
      <c r="W260" s="463"/>
      <c r="X260" s="464" t="s">
        <v>48</v>
      </c>
    </row>
    <row r="261" spans="1:24" s="259" customFormat="1" ht="30.75" thickTop="1" x14ac:dyDescent="0.25">
      <c r="A261" s="108" t="s">
        <v>846</v>
      </c>
      <c r="B261" s="108">
        <v>2016</v>
      </c>
      <c r="C261" s="126" t="s">
        <v>3024</v>
      </c>
      <c r="D261" s="555" t="s">
        <v>847</v>
      </c>
      <c r="E261" s="555" t="s">
        <v>880</v>
      </c>
      <c r="F261" s="555"/>
      <c r="G261" s="563" t="s">
        <v>881</v>
      </c>
      <c r="H261" s="557" t="s">
        <v>45</v>
      </c>
      <c r="I261" s="424">
        <v>5</v>
      </c>
      <c r="J261" s="424" t="str">
        <f>IF(OR(N261="",N261=0),"",VLOOKUP(U261&amp;TEXT(N261,"000000000000,0000000000"),tb_audit_process_item[[Key]:[vr_grade]],8,TRUE))</f>
        <v/>
      </c>
      <c r="K261" s="443" t="str">
        <f t="shared" si="7"/>
        <v/>
      </c>
      <c r="L261" s="534" t="s">
        <v>45</v>
      </c>
      <c r="M261" s="536"/>
      <c r="N261" s="538"/>
      <c r="O261" s="447" t="s">
        <v>5820</v>
      </c>
      <c r="P261" s="449"/>
      <c r="Q261" s="410" t="s">
        <v>6523</v>
      </c>
      <c r="R261" s="422"/>
      <c r="S261" s="422"/>
      <c r="T261" s="422"/>
      <c r="U261" s="414">
        <v>4797</v>
      </c>
      <c r="V261" s="419" t="str">
        <f>IF(OR(J261=""),"",VLOOKUP(U261&amp;TEXT(N261,"000000000000,0000000000"),tb_audit_process_item[[Key]:[vr_grade]],3,TRUE))</f>
        <v/>
      </c>
      <c r="W261" s="419"/>
      <c r="X261" s="417" t="s">
        <v>5299</v>
      </c>
    </row>
    <row r="262" spans="1:24" s="45" customFormat="1" ht="30.75" thickBot="1" x14ac:dyDescent="0.3">
      <c r="A262" s="111" t="s">
        <v>846</v>
      </c>
      <c r="B262" s="111">
        <v>2016</v>
      </c>
      <c r="C262" s="133" t="s">
        <v>3024</v>
      </c>
      <c r="D262" s="573"/>
      <c r="E262" s="573"/>
      <c r="F262" s="573"/>
      <c r="G262" s="735"/>
      <c r="H262" s="718"/>
      <c r="I262" s="456">
        <v>5</v>
      </c>
      <c r="J262" s="456">
        <v>5</v>
      </c>
      <c r="K262" s="457">
        <f t="shared" si="7"/>
        <v>25</v>
      </c>
      <c r="L262" s="541" t="s">
        <v>45</v>
      </c>
      <c r="M262" s="542"/>
      <c r="N262" s="543"/>
      <c r="O262" s="458"/>
      <c r="P262" s="459"/>
      <c r="Q262" s="460" t="s">
        <v>6524</v>
      </c>
      <c r="R262" s="465"/>
      <c r="S262" s="465"/>
      <c r="T262" s="465"/>
      <c r="U262" s="462">
        <v>4803</v>
      </c>
      <c r="V262" s="463">
        <f>IF(OR(J262=""),"",VLOOKUP(U262&amp;TEXT(N262,"000000000000,0000000000"),tb_audit_process_item[[Key]:[vr_grade]],3,TRUE))</f>
        <v>4803</v>
      </c>
      <c r="W262" s="463"/>
      <c r="X262" s="464" t="s">
        <v>48</v>
      </c>
    </row>
    <row r="263" spans="1:24" s="259" customFormat="1" ht="30.75" thickTop="1" x14ac:dyDescent="0.25">
      <c r="A263" s="108" t="s">
        <v>846</v>
      </c>
      <c r="B263" s="108">
        <v>2016</v>
      </c>
      <c r="C263" s="126" t="s">
        <v>3025</v>
      </c>
      <c r="D263" s="555" t="s">
        <v>847</v>
      </c>
      <c r="E263" s="555" t="s">
        <v>907</v>
      </c>
      <c r="F263" s="555"/>
      <c r="G263" s="408" t="s">
        <v>908</v>
      </c>
      <c r="H263" s="557" t="s">
        <v>45</v>
      </c>
      <c r="I263" s="424">
        <v>5</v>
      </c>
      <c r="J263" s="424" t="str">
        <f>IF(OR(N263="",N263=0),"",VLOOKUP(U263&amp;TEXT(N263,"000000000000,0000000000"),tb_audit_process_item[[Key]:[vr_grade]],8,TRUE))</f>
        <v/>
      </c>
      <c r="K263" s="443" t="str">
        <f t="shared" si="7"/>
        <v/>
      </c>
      <c r="L263" s="534" t="s">
        <v>45</v>
      </c>
      <c r="M263" s="536"/>
      <c r="N263" s="82"/>
      <c r="O263" s="447" t="s">
        <v>5822</v>
      </c>
      <c r="P263" s="449"/>
      <c r="Q263" s="410" t="s">
        <v>6525</v>
      </c>
      <c r="R263" s="422"/>
      <c r="S263" s="422"/>
      <c r="T263" s="422"/>
      <c r="U263" s="414">
        <v>4804</v>
      </c>
      <c r="V263" s="419" t="str">
        <f>IF(OR(J263=""),"",VLOOKUP(U263&amp;TEXT(N263,"000000000000,0000000000"),tb_audit_process_item[[Key]:[vr_grade]],3,TRUE))</f>
        <v/>
      </c>
      <c r="W263" s="419"/>
      <c r="X263" s="417" t="s">
        <v>5298</v>
      </c>
    </row>
    <row r="264" spans="1:24" s="45" customFormat="1" ht="30" customHeight="1" x14ac:dyDescent="0.25">
      <c r="A264" s="468" t="s">
        <v>846</v>
      </c>
      <c r="B264" s="468">
        <v>2016</v>
      </c>
      <c r="C264" s="124" t="s">
        <v>3025</v>
      </c>
      <c r="D264" s="559"/>
      <c r="E264" s="559"/>
      <c r="F264" s="559"/>
      <c r="G264" s="666" t="s">
        <v>918</v>
      </c>
      <c r="H264" s="560"/>
      <c r="I264" s="428">
        <v>5</v>
      </c>
      <c r="J264" s="428" t="str">
        <f>IF(OR(N264="",N264=0),"",VLOOKUP(U264&amp;TEXT(N264,"000000000000,0000000000"),tb_audit_process_item[[Key]:[vr_grade]],8,TRUE))</f>
        <v/>
      </c>
      <c r="K264" s="435" t="str">
        <f t="shared" si="7"/>
        <v/>
      </c>
      <c r="L264" s="535" t="s">
        <v>45</v>
      </c>
      <c r="M264" s="537"/>
      <c r="N264" s="58"/>
      <c r="O264" s="448" t="s">
        <v>5822</v>
      </c>
      <c r="P264" s="446"/>
      <c r="Q264" s="411" t="s">
        <v>6526</v>
      </c>
      <c r="R264" s="426"/>
      <c r="S264" s="426"/>
      <c r="T264" s="426"/>
      <c r="U264" s="415">
        <v>4807</v>
      </c>
      <c r="V264" s="429" t="str">
        <f>IF(OR(J264=""),"",VLOOKUP(U264&amp;TEXT(N264,"000000000000,0000000000"),tb_audit_process_item[[Key]:[vr_grade]],3,TRUE))</f>
        <v/>
      </c>
      <c r="W264" s="429"/>
      <c r="X264" s="444" t="s">
        <v>5297</v>
      </c>
    </row>
    <row r="265" spans="1:24" s="45" customFormat="1" x14ac:dyDescent="0.25">
      <c r="A265" s="468" t="s">
        <v>846</v>
      </c>
      <c r="B265" s="468">
        <v>2016</v>
      </c>
      <c r="C265" s="124" t="s">
        <v>3025</v>
      </c>
      <c r="D265" s="559"/>
      <c r="E265" s="559"/>
      <c r="F265" s="559"/>
      <c r="G265" s="666"/>
      <c r="H265" s="560"/>
      <c r="I265" s="428">
        <v>5</v>
      </c>
      <c r="J265" s="428" t="str">
        <f>IF(OR(N265="",N265=0),"",VLOOKUP(U265&amp;TEXT(N265,"000000000000,0000000000"),tb_audit_process_item[[Key]:[vr_grade]],8,TRUE))</f>
        <v/>
      </c>
      <c r="K265" s="435" t="str">
        <f t="shared" si="7"/>
        <v/>
      </c>
      <c r="L265" s="535" t="s">
        <v>45</v>
      </c>
      <c r="M265" s="537"/>
      <c r="N265" s="56"/>
      <c r="O265" s="448" t="s">
        <v>5821</v>
      </c>
      <c r="P265" s="446"/>
      <c r="Q265" s="411" t="s">
        <v>6527</v>
      </c>
      <c r="R265" s="426"/>
      <c r="S265" s="426"/>
      <c r="T265" s="426"/>
      <c r="U265" s="415">
        <v>6174</v>
      </c>
      <c r="V265" s="429" t="str">
        <f>IF(OR(J265=""),"",VLOOKUP(U265&amp;TEXT(N265,"000000000000,0000000000"),tb_audit_process_item[[Key]:[vr_grade]],3,TRUE))</f>
        <v/>
      </c>
      <c r="W265" s="429"/>
      <c r="X265" s="444" t="s">
        <v>7100</v>
      </c>
    </row>
    <row r="266" spans="1:24" s="45" customFormat="1" ht="45" customHeight="1" x14ac:dyDescent="0.25">
      <c r="A266" s="468" t="s">
        <v>846</v>
      </c>
      <c r="B266" s="468">
        <v>2016</v>
      </c>
      <c r="C266" s="124" t="s">
        <v>3025</v>
      </c>
      <c r="D266" s="559"/>
      <c r="E266" s="559"/>
      <c r="F266" s="559"/>
      <c r="G266" s="438" t="s">
        <v>926</v>
      </c>
      <c r="H266" s="560"/>
      <c r="I266" s="428">
        <v>5</v>
      </c>
      <c r="J266" s="428" t="str">
        <f>IF(OR(N266="",N266=0),"",VLOOKUP(U266&amp;TEXT(N266,"000000000000,0000000000"),tb_audit_process_item[[Key]:[vr_grade]],8,TRUE))</f>
        <v/>
      </c>
      <c r="K266" s="435" t="str">
        <f t="shared" si="7"/>
        <v/>
      </c>
      <c r="L266" s="535" t="s">
        <v>45</v>
      </c>
      <c r="M266" s="537"/>
      <c r="N266" s="58"/>
      <c r="O266" s="448" t="s">
        <v>5822</v>
      </c>
      <c r="P266" s="446"/>
      <c r="Q266" s="411" t="s">
        <v>6528</v>
      </c>
      <c r="R266" s="426"/>
      <c r="S266" s="426"/>
      <c r="T266" s="426"/>
      <c r="U266" s="415">
        <v>4812</v>
      </c>
      <c r="V266" s="429" t="str">
        <f>IF(OR(J266=""),"",VLOOKUP(U266&amp;TEXT(N266,"000000000000,0000000000"),tb_audit_process_item[[Key]:[vr_grade]],3,TRUE))</f>
        <v/>
      </c>
      <c r="W266" s="429"/>
      <c r="X266" s="444" t="s">
        <v>5296</v>
      </c>
    </row>
    <row r="267" spans="1:24" s="45" customFormat="1" x14ac:dyDescent="0.25">
      <c r="A267" s="468" t="s">
        <v>846</v>
      </c>
      <c r="B267" s="468">
        <v>2016</v>
      </c>
      <c r="C267" s="124" t="s">
        <v>3025</v>
      </c>
      <c r="D267" s="559"/>
      <c r="E267" s="559" t="s">
        <v>5904</v>
      </c>
      <c r="F267" s="559"/>
      <c r="G267" s="666" t="s">
        <v>6213</v>
      </c>
      <c r="H267" s="560" t="s">
        <v>45</v>
      </c>
      <c r="I267" s="428">
        <v>5</v>
      </c>
      <c r="J267" s="428" t="str">
        <f>IF(OR(N267="",N267=0),"",VLOOKUP(U267&amp;TEXT(N267,"000000000000,0000000000"),tb_audit_process_item[[Key]:[vr_grade]],8,TRUE))</f>
        <v/>
      </c>
      <c r="K267" s="435" t="str">
        <f t="shared" si="7"/>
        <v/>
      </c>
      <c r="L267" s="535" t="s">
        <v>45</v>
      </c>
      <c r="M267" s="537"/>
      <c r="N267" s="58"/>
      <c r="O267" s="448" t="s">
        <v>5822</v>
      </c>
      <c r="P267" s="446"/>
      <c r="Q267" s="411" t="s">
        <v>6529</v>
      </c>
      <c r="R267" s="426"/>
      <c r="S267" s="426"/>
      <c r="T267" s="426"/>
      <c r="U267" s="415">
        <v>4815</v>
      </c>
      <c r="V267" s="429" t="str">
        <f>IF(OR(J267=""),"",VLOOKUP(U267&amp;TEXT(N267,"000000000000,0000000000"),tb_audit_process_item[[Key]:[vr_grade]],3,TRUE))</f>
        <v/>
      </c>
      <c r="W267" s="429"/>
      <c r="X267" s="444" t="s">
        <v>5295</v>
      </c>
    </row>
    <row r="268" spans="1:24" s="45" customFormat="1" x14ac:dyDescent="0.25">
      <c r="A268" s="468" t="s">
        <v>846</v>
      </c>
      <c r="B268" s="468">
        <v>2016</v>
      </c>
      <c r="C268" s="124" t="s">
        <v>3025</v>
      </c>
      <c r="D268" s="559"/>
      <c r="E268" s="559"/>
      <c r="F268" s="559"/>
      <c r="G268" s="666"/>
      <c r="H268" s="560"/>
      <c r="I268" s="428">
        <v>5</v>
      </c>
      <c r="J268" s="428" t="str">
        <f>IF(OR(N268="",N268=0),"",VLOOKUP(U268&amp;TEXT(N268,"000000000000,0000000000"),tb_audit_process_item[[Key]:[vr_grade]],8,TRUE))</f>
        <v/>
      </c>
      <c r="K268" s="435" t="str">
        <f t="shared" si="7"/>
        <v/>
      </c>
      <c r="L268" s="535" t="s">
        <v>45</v>
      </c>
      <c r="M268" s="537"/>
      <c r="N268" s="56"/>
      <c r="O268" s="448" t="s">
        <v>5821</v>
      </c>
      <c r="P268" s="446"/>
      <c r="Q268" s="411" t="s">
        <v>6530</v>
      </c>
      <c r="R268" s="426"/>
      <c r="S268" s="426"/>
      <c r="T268" s="426"/>
      <c r="U268" s="415">
        <v>6180</v>
      </c>
      <c r="V268" s="429" t="str">
        <f>IF(OR(J268=""),"",VLOOKUP(U268&amp;TEXT(N268,"000000000000,0000000000"),tb_audit_process_item[[Key]:[vr_grade]],3,TRUE))</f>
        <v/>
      </c>
      <c r="W268" s="429"/>
      <c r="X268" s="438" t="s">
        <v>7101</v>
      </c>
    </row>
    <row r="269" spans="1:24" s="45" customFormat="1" x14ac:dyDescent="0.25">
      <c r="A269" s="468" t="s">
        <v>846</v>
      </c>
      <c r="B269" s="468">
        <v>2016</v>
      </c>
      <c r="C269" s="124" t="s">
        <v>3025</v>
      </c>
      <c r="D269" s="559"/>
      <c r="E269" s="559"/>
      <c r="F269" s="559"/>
      <c r="G269" s="666"/>
      <c r="H269" s="560"/>
      <c r="I269" s="428">
        <v>5</v>
      </c>
      <c r="J269" s="428" t="str">
        <f>IF(OR(N269="",N269=0),"",VLOOKUP(U269&amp;TEXT(N269,"000000000000,0000000000"),tb_audit_process_item[[Key]:[vr_grade]],8,TRUE))</f>
        <v/>
      </c>
      <c r="K269" s="435" t="str">
        <f t="shared" si="7"/>
        <v/>
      </c>
      <c r="L269" s="535" t="s">
        <v>45</v>
      </c>
      <c r="M269" s="537"/>
      <c r="N269" s="58"/>
      <c r="O269" s="448" t="s">
        <v>5822</v>
      </c>
      <c r="P269" s="446"/>
      <c r="Q269" s="411" t="s">
        <v>6531</v>
      </c>
      <c r="R269" s="426"/>
      <c r="S269" s="426"/>
      <c r="T269" s="426"/>
      <c r="U269" s="415">
        <v>6097</v>
      </c>
      <c r="V269" s="429" t="str">
        <f>IF(OR(J269=""),"",VLOOKUP(U269&amp;TEXT(N269,"000000000000,0000000000"),tb_audit_process_item[[Key]:[vr_grade]],3,TRUE))</f>
        <v/>
      </c>
      <c r="W269" s="429"/>
      <c r="X269" s="444" t="s">
        <v>6242</v>
      </c>
    </row>
    <row r="270" spans="1:24" s="45" customFormat="1" x14ac:dyDescent="0.25">
      <c r="A270" s="468" t="s">
        <v>846</v>
      </c>
      <c r="B270" s="468">
        <v>2016</v>
      </c>
      <c r="C270" s="124" t="s">
        <v>3025</v>
      </c>
      <c r="D270" s="559"/>
      <c r="E270" s="559"/>
      <c r="F270" s="559"/>
      <c r="G270" s="666"/>
      <c r="H270" s="560"/>
      <c r="I270" s="428">
        <v>5</v>
      </c>
      <c r="J270" s="428" t="str">
        <f>IF(OR(N270="",N270=0),"",VLOOKUP(U270&amp;TEXT(N270,"000000000000,0000000000"),tb_audit_process_item[[Key]:[vr_grade]],8,TRUE))</f>
        <v/>
      </c>
      <c r="K270" s="435" t="str">
        <f t="shared" si="7"/>
        <v/>
      </c>
      <c r="L270" s="535" t="s">
        <v>45</v>
      </c>
      <c r="M270" s="537"/>
      <c r="N270" s="56"/>
      <c r="O270" s="448" t="s">
        <v>5821</v>
      </c>
      <c r="P270" s="446"/>
      <c r="Q270" s="411" t="s">
        <v>6532</v>
      </c>
      <c r="R270" s="426"/>
      <c r="S270" s="426"/>
      <c r="T270" s="426"/>
      <c r="U270" s="415">
        <v>6186</v>
      </c>
      <c r="V270" s="429" t="str">
        <f>IF(OR(J270=""),"",VLOOKUP(U270&amp;TEXT(N270,"000000000000,0000000000"),tb_audit_process_item[[Key]:[vr_grade]],3,TRUE))</f>
        <v/>
      </c>
      <c r="W270" s="429"/>
      <c r="X270" s="438" t="s">
        <v>7102</v>
      </c>
    </row>
    <row r="271" spans="1:24" s="45" customFormat="1" x14ac:dyDescent="0.25">
      <c r="A271" s="468" t="s">
        <v>846</v>
      </c>
      <c r="B271" s="468">
        <v>2016</v>
      </c>
      <c r="C271" s="124" t="s">
        <v>3025</v>
      </c>
      <c r="D271" s="559"/>
      <c r="E271" s="559"/>
      <c r="F271" s="559"/>
      <c r="G271" s="666"/>
      <c r="H271" s="560"/>
      <c r="I271" s="428">
        <v>5</v>
      </c>
      <c r="J271" s="428" t="str">
        <f>IF(OR(N271="",N271=0),"",VLOOKUP(U271&amp;TEXT(N271,"000000000000,0000000000"),tb_audit_process_item[[Key]:[vr_grade]],8,TRUE))</f>
        <v/>
      </c>
      <c r="K271" s="435" t="str">
        <f t="shared" si="7"/>
        <v/>
      </c>
      <c r="L271" s="535" t="s">
        <v>45</v>
      </c>
      <c r="M271" s="537"/>
      <c r="N271" s="58"/>
      <c r="O271" s="448" t="s">
        <v>5822</v>
      </c>
      <c r="P271" s="446"/>
      <c r="Q271" s="411" t="s">
        <v>6533</v>
      </c>
      <c r="R271" s="426"/>
      <c r="S271" s="426"/>
      <c r="T271" s="426"/>
      <c r="U271" s="415">
        <v>6102</v>
      </c>
      <c r="V271" s="429" t="str">
        <f>IF(OR(J271=""),"",VLOOKUP(U271&amp;TEXT(N271,"000000000000,0000000000"),tb_audit_process_item[[Key]:[vr_grade]],3,TRUE))</f>
        <v/>
      </c>
      <c r="W271" s="429"/>
      <c r="X271" s="444" t="s">
        <v>6243</v>
      </c>
    </row>
    <row r="272" spans="1:24" s="45" customFormat="1" x14ac:dyDescent="0.25">
      <c r="A272" s="468" t="s">
        <v>846</v>
      </c>
      <c r="B272" s="468">
        <v>2016</v>
      </c>
      <c r="C272" s="124" t="s">
        <v>3025</v>
      </c>
      <c r="D272" s="559"/>
      <c r="E272" s="559"/>
      <c r="F272" s="559"/>
      <c r="G272" s="666"/>
      <c r="H272" s="560"/>
      <c r="I272" s="428">
        <v>5</v>
      </c>
      <c r="J272" s="428" t="str">
        <f>IF(OR(N272="",N272=0),"",VLOOKUP(U272&amp;TEXT(N272,"000000000000,0000000000"),tb_audit_process_item[[Key]:[vr_grade]],8,TRUE))</f>
        <v/>
      </c>
      <c r="K272" s="435" t="str">
        <f t="shared" si="7"/>
        <v/>
      </c>
      <c r="L272" s="535" t="s">
        <v>45</v>
      </c>
      <c r="M272" s="537"/>
      <c r="N272" s="56"/>
      <c r="O272" s="448" t="s">
        <v>5821</v>
      </c>
      <c r="P272" s="446"/>
      <c r="Q272" s="411" t="s">
        <v>6534</v>
      </c>
      <c r="R272" s="426"/>
      <c r="S272" s="426"/>
      <c r="T272" s="426"/>
      <c r="U272" s="415">
        <v>6192</v>
      </c>
      <c r="V272" s="429" t="str">
        <f>IF(OR(J272=""),"",VLOOKUP(U272&amp;TEXT(N272,"000000000000,0000000000"),tb_audit_process_item[[Key]:[vr_grade]],3,TRUE))</f>
        <v/>
      </c>
      <c r="W272" s="429"/>
      <c r="X272" s="438" t="s">
        <v>7103</v>
      </c>
    </row>
    <row r="273" spans="1:24" s="45" customFormat="1" ht="30" customHeight="1" x14ac:dyDescent="0.25">
      <c r="A273" s="468" t="s">
        <v>846</v>
      </c>
      <c r="B273" s="468">
        <v>2016</v>
      </c>
      <c r="C273" s="124" t="s">
        <v>3025</v>
      </c>
      <c r="D273" s="559"/>
      <c r="E273" s="559"/>
      <c r="F273" s="559"/>
      <c r="G273" s="666"/>
      <c r="H273" s="560"/>
      <c r="I273" s="428">
        <v>5</v>
      </c>
      <c r="J273" s="428" t="str">
        <f>IF(OR(N273="",N273=0),"",VLOOKUP(U273&amp;TEXT(N273,"000000000000,0000000000"),tb_audit_process_item[[Key]:[vr_grade]],8,TRUE))</f>
        <v/>
      </c>
      <c r="K273" s="435" t="str">
        <f t="shared" si="7"/>
        <v/>
      </c>
      <c r="L273" s="535" t="s">
        <v>45</v>
      </c>
      <c r="M273" s="537"/>
      <c r="N273" s="58"/>
      <c r="O273" s="448" t="s">
        <v>5822</v>
      </c>
      <c r="P273" s="446"/>
      <c r="Q273" s="411" t="s">
        <v>6535</v>
      </c>
      <c r="R273" s="426"/>
      <c r="S273" s="426"/>
      <c r="T273" s="426"/>
      <c r="U273" s="415">
        <v>4820</v>
      </c>
      <c r="V273" s="429" t="str">
        <f>IF(OR(J273=""),"",VLOOKUP(U273&amp;TEXT(N273,"000000000000,0000000000"),tb_audit_process_item[[Key]:[vr_grade]],3,TRUE))</f>
        <v/>
      </c>
      <c r="W273" s="429"/>
      <c r="X273" s="444" t="s">
        <v>5294</v>
      </c>
    </row>
    <row r="274" spans="1:24" s="45" customFormat="1" ht="30" customHeight="1" x14ac:dyDescent="0.25">
      <c r="A274" s="468" t="s">
        <v>846</v>
      </c>
      <c r="B274" s="468">
        <v>2016</v>
      </c>
      <c r="C274" s="124" t="s">
        <v>3025</v>
      </c>
      <c r="D274" s="559"/>
      <c r="E274" s="559"/>
      <c r="F274" s="559"/>
      <c r="G274" s="666"/>
      <c r="H274" s="560"/>
      <c r="I274" s="428">
        <v>5</v>
      </c>
      <c r="J274" s="428" t="str">
        <f>IF(OR(N274="",N274=0),"",VLOOKUP(U274&amp;TEXT(N274,"000000000000,0000000000"),tb_audit_process_item[[Key]:[vr_grade]],8,TRUE))</f>
        <v/>
      </c>
      <c r="K274" s="435" t="str">
        <f t="shared" si="7"/>
        <v/>
      </c>
      <c r="L274" s="535" t="s">
        <v>45</v>
      </c>
      <c r="M274" s="537"/>
      <c r="N274" s="56"/>
      <c r="O274" s="448" t="s">
        <v>5821</v>
      </c>
      <c r="P274" s="446"/>
      <c r="Q274" s="411" t="s">
        <v>6536</v>
      </c>
      <c r="R274" s="426"/>
      <c r="S274" s="426"/>
      <c r="T274" s="426"/>
      <c r="U274" s="415">
        <v>6198</v>
      </c>
      <c r="V274" s="429" t="str">
        <f>IF(OR(J274=""),"",VLOOKUP(U274&amp;TEXT(N274,"000000000000,0000000000"),tb_audit_process_item[[Key]:[vr_grade]],3,TRUE))</f>
        <v/>
      </c>
      <c r="W274" s="429"/>
      <c r="X274" s="438" t="s">
        <v>7104</v>
      </c>
    </row>
    <row r="275" spans="1:24" s="45" customFormat="1" ht="30" x14ac:dyDescent="0.25">
      <c r="A275" s="468" t="s">
        <v>846</v>
      </c>
      <c r="B275" s="468">
        <v>2016</v>
      </c>
      <c r="C275" s="124" t="s">
        <v>3025</v>
      </c>
      <c r="D275" s="559"/>
      <c r="E275" s="559"/>
      <c r="F275" s="559"/>
      <c r="G275" s="666"/>
      <c r="H275" s="560"/>
      <c r="I275" s="428">
        <v>5</v>
      </c>
      <c r="J275" s="428" t="str">
        <f>IF(OR(N275="",N275=0),"",VLOOKUP(U275&amp;TEXT(N275,"000000000000,0000000000"),tb_audit_process_item[[Key]:[vr_grade]],8,TRUE))</f>
        <v/>
      </c>
      <c r="K275" s="435" t="str">
        <f t="shared" si="7"/>
        <v/>
      </c>
      <c r="L275" s="535" t="s">
        <v>45</v>
      </c>
      <c r="M275" s="537"/>
      <c r="N275" s="544"/>
      <c r="O275" s="448" t="s">
        <v>5820</v>
      </c>
      <c r="P275" s="446"/>
      <c r="Q275" s="411" t="s">
        <v>6537</v>
      </c>
      <c r="R275" s="426"/>
      <c r="S275" s="426"/>
      <c r="T275" s="426"/>
      <c r="U275" s="415">
        <v>4825</v>
      </c>
      <c r="V275" s="429" t="str">
        <f>IF(OR(J275=""),"",VLOOKUP(U275&amp;TEXT(N275,"000000000000,0000000000"),tb_audit_process_item[[Key]:[vr_grade]],3,TRUE))</f>
        <v/>
      </c>
      <c r="W275" s="429"/>
      <c r="X275" s="444" t="s">
        <v>5293</v>
      </c>
    </row>
    <row r="276" spans="1:24" s="45" customFormat="1" ht="30.75" thickBot="1" x14ac:dyDescent="0.3">
      <c r="A276" s="111" t="s">
        <v>846</v>
      </c>
      <c r="B276" s="111">
        <v>2016</v>
      </c>
      <c r="C276" s="133" t="s">
        <v>3025</v>
      </c>
      <c r="D276" s="573"/>
      <c r="E276" s="573"/>
      <c r="F276" s="573"/>
      <c r="G276" s="717"/>
      <c r="H276" s="718"/>
      <c r="I276" s="456">
        <v>5</v>
      </c>
      <c r="J276" s="456">
        <v>5</v>
      </c>
      <c r="K276" s="457">
        <f t="shared" si="7"/>
        <v>25</v>
      </c>
      <c r="L276" s="541" t="s">
        <v>45</v>
      </c>
      <c r="M276" s="542"/>
      <c r="N276" s="543"/>
      <c r="O276" s="458"/>
      <c r="P276" s="459"/>
      <c r="Q276" s="460" t="s">
        <v>6538</v>
      </c>
      <c r="R276" s="465"/>
      <c r="S276" s="465"/>
      <c r="T276" s="465"/>
      <c r="U276" s="462">
        <v>4828</v>
      </c>
      <c r="V276" s="463">
        <f>IF(OR(J276=""),"",VLOOKUP(U276&amp;TEXT(N276,"000000000000,0000000000"),tb_audit_process_item[[Key]:[vr_grade]],3,TRUE))</f>
        <v>4828</v>
      </c>
      <c r="W276" s="463"/>
      <c r="X276" s="464" t="s">
        <v>48</v>
      </c>
    </row>
    <row r="277" spans="1:24" s="259" customFormat="1" ht="30.75" thickTop="1" x14ac:dyDescent="0.25">
      <c r="A277" s="108" t="s">
        <v>846</v>
      </c>
      <c r="B277" s="108">
        <v>2016</v>
      </c>
      <c r="C277" s="126" t="s">
        <v>6211</v>
      </c>
      <c r="D277" s="555" t="s">
        <v>847</v>
      </c>
      <c r="E277" s="555" t="s">
        <v>935</v>
      </c>
      <c r="F277" s="555"/>
      <c r="G277" s="668" t="s">
        <v>936</v>
      </c>
      <c r="H277" s="557" t="s">
        <v>45</v>
      </c>
      <c r="I277" s="424">
        <v>5</v>
      </c>
      <c r="J277" s="424" t="str">
        <f>IF(OR(N277="",N277=0),"",VLOOKUP(U277&amp;TEXT(N277,"000000000000,0000000000"),tb_audit_process_item[[Key]:[vr_grade]],8,TRUE))</f>
        <v/>
      </c>
      <c r="K277" s="443" t="str">
        <f t="shared" si="7"/>
        <v/>
      </c>
      <c r="L277" s="534" t="s">
        <v>45</v>
      </c>
      <c r="M277" s="536"/>
      <c r="N277" s="81"/>
      <c r="O277" s="447" t="s">
        <v>5822</v>
      </c>
      <c r="P277" s="449"/>
      <c r="Q277" s="410" t="s">
        <v>6539</v>
      </c>
      <c r="R277" s="422"/>
      <c r="S277" s="422"/>
      <c r="T277" s="422"/>
      <c r="U277" s="414">
        <v>4829</v>
      </c>
      <c r="V277" s="419" t="str">
        <f>IF(OR(J277=""),"",VLOOKUP(U277&amp;TEXT(N277,"000000000000,0000000000"),tb_audit_process_item[[Key]:[vr_grade]],3,TRUE))</f>
        <v/>
      </c>
      <c r="W277" s="419"/>
      <c r="X277" s="417" t="s">
        <v>5292</v>
      </c>
    </row>
    <row r="278" spans="1:24" s="45" customFormat="1" x14ac:dyDescent="0.25">
      <c r="A278" s="468" t="s">
        <v>846</v>
      </c>
      <c r="B278" s="468">
        <v>2016</v>
      </c>
      <c r="C278" s="124" t="s">
        <v>6211</v>
      </c>
      <c r="D278" s="559"/>
      <c r="E278" s="559"/>
      <c r="F278" s="559"/>
      <c r="G278" s="666"/>
      <c r="H278" s="560"/>
      <c r="I278" s="428">
        <v>5</v>
      </c>
      <c r="J278" s="428" t="str">
        <f>IF(OR(N278="",N278=0),"",VLOOKUP(U278&amp;TEXT(N278,"000000000000,0000000000"),tb_audit_process_item[[Key]:[vr_grade]],8,TRUE))</f>
        <v/>
      </c>
      <c r="K278" s="435" t="str">
        <f t="shared" si="7"/>
        <v/>
      </c>
      <c r="L278" s="535" t="s">
        <v>45</v>
      </c>
      <c r="M278" s="537"/>
      <c r="N278" s="58"/>
      <c r="O278" s="448" t="s">
        <v>5822</v>
      </c>
      <c r="P278" s="446"/>
      <c r="Q278" s="411" t="s">
        <v>6540</v>
      </c>
      <c r="R278" s="426"/>
      <c r="S278" s="426"/>
      <c r="T278" s="426"/>
      <c r="U278" s="415">
        <v>4834</v>
      </c>
      <c r="V278" s="429" t="str">
        <f>IF(OR(J278=""),"",VLOOKUP(U278&amp;TEXT(N278,"000000000000,0000000000"),tb_audit_process_item[[Key]:[vr_grade]],3,TRUE))</f>
        <v/>
      </c>
      <c r="W278" s="429"/>
      <c r="X278" s="444" t="s">
        <v>5291</v>
      </c>
    </row>
    <row r="279" spans="1:24" s="45" customFormat="1" x14ac:dyDescent="0.25">
      <c r="A279" s="468" t="s">
        <v>846</v>
      </c>
      <c r="B279" s="468">
        <v>2016</v>
      </c>
      <c r="C279" s="124" t="s">
        <v>6211</v>
      </c>
      <c r="D279" s="559"/>
      <c r="E279" s="559"/>
      <c r="F279" s="559"/>
      <c r="G279" s="666"/>
      <c r="H279" s="560"/>
      <c r="I279" s="428">
        <v>5</v>
      </c>
      <c r="J279" s="428" t="str">
        <f>IF(OR(N279="",N279=0),"",VLOOKUP(U279&amp;TEXT(N279,"000000000000,0000000000"),tb_audit_process_item[[Key]:[vr_grade]],8,TRUE))</f>
        <v/>
      </c>
      <c r="K279" s="435" t="str">
        <f t="shared" si="7"/>
        <v/>
      </c>
      <c r="L279" s="535" t="s">
        <v>45</v>
      </c>
      <c r="M279" s="537"/>
      <c r="N279" s="56"/>
      <c r="O279" s="448" t="s">
        <v>5821</v>
      </c>
      <c r="P279" s="446"/>
      <c r="Q279" s="411" t="s">
        <v>6541</v>
      </c>
      <c r="R279" s="426"/>
      <c r="S279" s="426"/>
      <c r="T279" s="426"/>
      <c r="U279" s="415">
        <v>6204</v>
      </c>
      <c r="V279" s="429" t="str">
        <f>IF(OR(J279=""),"",VLOOKUP(U279&amp;TEXT(N279,"000000000000,0000000000"),tb_audit_process_item[[Key]:[vr_grade]],3,TRUE))</f>
        <v/>
      </c>
      <c r="W279" s="429"/>
      <c r="X279" s="444" t="s">
        <v>7105</v>
      </c>
    </row>
    <row r="280" spans="1:24" s="45" customFormat="1" ht="30.75" thickBot="1" x14ac:dyDescent="0.3">
      <c r="A280" s="111" t="s">
        <v>846</v>
      </c>
      <c r="B280" s="111">
        <v>2016</v>
      </c>
      <c r="C280" s="133" t="s">
        <v>6211</v>
      </c>
      <c r="D280" s="573"/>
      <c r="E280" s="573" t="s">
        <v>5902</v>
      </c>
      <c r="F280" s="573"/>
      <c r="G280" s="466" t="s">
        <v>6210</v>
      </c>
      <c r="H280" s="718"/>
      <c r="I280" s="456">
        <v>5</v>
      </c>
      <c r="J280" s="456">
        <v>5</v>
      </c>
      <c r="K280" s="457">
        <f t="shared" si="7"/>
        <v>25</v>
      </c>
      <c r="L280" s="541" t="s">
        <v>45</v>
      </c>
      <c r="M280" s="542"/>
      <c r="N280" s="543"/>
      <c r="O280" s="458"/>
      <c r="P280" s="459"/>
      <c r="Q280" s="460" t="s">
        <v>6542</v>
      </c>
      <c r="R280" s="465"/>
      <c r="S280" s="465"/>
      <c r="T280" s="465"/>
      <c r="U280" s="462">
        <v>4839</v>
      </c>
      <c r="V280" s="463">
        <f>IF(OR(J280=""),"",VLOOKUP(U280&amp;TEXT(N280,"000000000000,0000000000"),tb_audit_process_item[[Key]:[vr_grade]],3,TRUE))</f>
        <v>4839</v>
      </c>
      <c r="W280" s="463"/>
      <c r="X280" s="464" t="s">
        <v>48</v>
      </c>
    </row>
    <row r="281" spans="1:24" s="259" customFormat="1" ht="15" customHeight="1" thickTop="1" x14ac:dyDescent="0.25">
      <c r="A281" s="108" t="s">
        <v>846</v>
      </c>
      <c r="B281" s="108">
        <v>2016</v>
      </c>
      <c r="C281" s="126" t="s">
        <v>3027</v>
      </c>
      <c r="D281" s="555" t="s">
        <v>847</v>
      </c>
      <c r="E281" s="555" t="s">
        <v>947</v>
      </c>
      <c r="F281" s="555"/>
      <c r="G281" s="668" t="s">
        <v>948</v>
      </c>
      <c r="H281" s="557" t="s">
        <v>45</v>
      </c>
      <c r="I281" s="424">
        <v>5</v>
      </c>
      <c r="J281" s="424" t="str">
        <f>IF(OR(N281="",N281=0),"",VLOOKUP(U281&amp;TEXT(N281,"000000000000,0000000000"),tb_audit_process_item[[Key]:[vr_grade]],8,TRUE))</f>
        <v/>
      </c>
      <c r="K281" s="443" t="str">
        <f t="shared" si="7"/>
        <v/>
      </c>
      <c r="L281" s="534" t="s">
        <v>45</v>
      </c>
      <c r="M281" s="536"/>
      <c r="N281" s="81"/>
      <c r="O281" s="447" t="s">
        <v>5822</v>
      </c>
      <c r="P281" s="449"/>
      <c r="Q281" s="410" t="s">
        <v>6543</v>
      </c>
      <c r="R281" s="422"/>
      <c r="S281" s="422"/>
      <c r="T281" s="422"/>
      <c r="U281" s="414">
        <v>4840</v>
      </c>
      <c r="V281" s="419" t="str">
        <f>IF(OR(J281=""),"",VLOOKUP(U281&amp;TEXT(N281,"000000000000,0000000000"),tb_audit_process_item[[Key]:[vr_grade]],3,TRUE))</f>
        <v/>
      </c>
      <c r="W281" s="419"/>
      <c r="X281" s="417" t="s">
        <v>5290</v>
      </c>
    </row>
    <row r="282" spans="1:24" s="45" customFormat="1" ht="15" customHeight="1" x14ac:dyDescent="0.25">
      <c r="A282" s="468" t="s">
        <v>846</v>
      </c>
      <c r="B282" s="468">
        <v>2016</v>
      </c>
      <c r="C282" s="124" t="s">
        <v>3027</v>
      </c>
      <c r="D282" s="559"/>
      <c r="E282" s="559"/>
      <c r="F282" s="559"/>
      <c r="G282" s="666"/>
      <c r="H282" s="560"/>
      <c r="I282" s="428">
        <v>5</v>
      </c>
      <c r="J282" s="428" t="str">
        <f>IF(OR(N282="",N282=0),"",VLOOKUP(U282&amp;TEXT(N282,"000000000000,0000000000"),tb_audit_process_item[[Key]:[vr_grade]],8,TRUE))</f>
        <v/>
      </c>
      <c r="K282" s="435" t="str">
        <f t="shared" si="7"/>
        <v/>
      </c>
      <c r="L282" s="535" t="s">
        <v>45</v>
      </c>
      <c r="M282" s="537"/>
      <c r="N282" s="56"/>
      <c r="O282" s="448" t="s">
        <v>5821</v>
      </c>
      <c r="P282" s="446"/>
      <c r="Q282" s="411" t="s">
        <v>6544</v>
      </c>
      <c r="R282" s="426"/>
      <c r="S282" s="426"/>
      <c r="T282" s="426"/>
      <c r="U282" s="415">
        <v>6210</v>
      </c>
      <c r="V282" s="429" t="str">
        <f>IF(OR(J282=""),"",VLOOKUP(U282&amp;TEXT(N282,"000000000000,0000000000"),tb_audit_process_item[[Key]:[vr_grade]],3,TRUE))</f>
        <v/>
      </c>
      <c r="W282" s="429"/>
      <c r="X282" s="444" t="s">
        <v>7106</v>
      </c>
    </row>
    <row r="283" spans="1:24" s="45" customFormat="1" ht="45.75" thickBot="1" x14ac:dyDescent="0.3">
      <c r="A283" s="111" t="s">
        <v>846</v>
      </c>
      <c r="B283" s="111">
        <v>2016</v>
      </c>
      <c r="C283" s="133" t="s">
        <v>3027</v>
      </c>
      <c r="D283" s="573"/>
      <c r="E283" s="573" t="s">
        <v>5903</v>
      </c>
      <c r="F283" s="573"/>
      <c r="G283" s="466" t="s">
        <v>6212</v>
      </c>
      <c r="H283" s="718"/>
      <c r="I283" s="456">
        <v>5</v>
      </c>
      <c r="J283" s="456">
        <v>5</v>
      </c>
      <c r="K283" s="457">
        <f t="shared" si="7"/>
        <v>25</v>
      </c>
      <c r="L283" s="541" t="s">
        <v>45</v>
      </c>
      <c r="M283" s="542"/>
      <c r="N283" s="543"/>
      <c r="O283" s="458"/>
      <c r="P283" s="459"/>
      <c r="Q283" s="460" t="s">
        <v>6545</v>
      </c>
      <c r="R283" s="465"/>
      <c r="S283" s="465"/>
      <c r="T283" s="465"/>
      <c r="U283" s="462">
        <v>4845</v>
      </c>
      <c r="V283" s="463">
        <f>IF(OR(J283=""),"",VLOOKUP(U283&amp;TEXT(N283,"000000000000,0000000000"),tb_audit_process_item[[Key]:[vr_grade]],3,TRUE))</f>
        <v>4845</v>
      </c>
      <c r="W283" s="463"/>
      <c r="X283" s="464" t="s">
        <v>48</v>
      </c>
    </row>
    <row r="284" spans="1:24" s="259" customFormat="1" ht="30.75" thickTop="1" x14ac:dyDescent="0.25">
      <c r="A284" s="108" t="s">
        <v>846</v>
      </c>
      <c r="B284" s="108">
        <v>2016</v>
      </c>
      <c r="C284" s="126" t="s">
        <v>3028</v>
      </c>
      <c r="D284" s="555" t="s">
        <v>847</v>
      </c>
      <c r="E284" s="555" t="s">
        <v>954</v>
      </c>
      <c r="F284" s="555"/>
      <c r="G284" s="563" t="s">
        <v>955</v>
      </c>
      <c r="H284" s="557" t="s">
        <v>184</v>
      </c>
      <c r="I284" s="424">
        <v>3.1</v>
      </c>
      <c r="J284" s="424" t="str">
        <f>IF(OR(N284="",N284=0),"",VLOOKUP(U284&amp;TEXT(N284,"000000000000,0000000000"),tb_audit_process_item[[Key]:[vr_grade]],8,TRUE))</f>
        <v/>
      </c>
      <c r="K284" s="443" t="str">
        <f t="shared" si="7"/>
        <v/>
      </c>
      <c r="L284" s="534" t="s">
        <v>45</v>
      </c>
      <c r="M284" s="536"/>
      <c r="N284" s="538"/>
      <c r="O284" s="447" t="s">
        <v>5820</v>
      </c>
      <c r="P284" s="449"/>
      <c r="Q284" s="410" t="s">
        <v>7109</v>
      </c>
      <c r="R284" s="422"/>
      <c r="S284" s="422"/>
      <c r="T284" s="422"/>
      <c r="U284" s="414">
        <v>4846</v>
      </c>
      <c r="V284" s="419" t="str">
        <f>IF(OR(J284=""),"",VLOOKUP(U284&amp;TEXT(N284,"000000000000,0000000000"),tb_audit_process_item[[Key]:[vr_grade]],3,TRUE))</f>
        <v/>
      </c>
      <c r="W284" s="419"/>
      <c r="X284" s="417" t="s">
        <v>5289</v>
      </c>
    </row>
    <row r="285" spans="1:24" s="45" customFormat="1" ht="30.75" thickBot="1" x14ac:dyDescent="0.3">
      <c r="A285" s="111" t="s">
        <v>846</v>
      </c>
      <c r="B285" s="111">
        <v>2016</v>
      </c>
      <c r="C285" s="133" t="s">
        <v>3028</v>
      </c>
      <c r="D285" s="573"/>
      <c r="E285" s="573"/>
      <c r="F285" s="573"/>
      <c r="G285" s="735"/>
      <c r="H285" s="718"/>
      <c r="I285" s="456">
        <v>3.1</v>
      </c>
      <c r="J285" s="456">
        <v>5</v>
      </c>
      <c r="K285" s="457">
        <f t="shared" si="7"/>
        <v>15.5</v>
      </c>
      <c r="L285" s="541" t="s">
        <v>45</v>
      </c>
      <c r="M285" s="542"/>
      <c r="N285" s="543"/>
      <c r="O285" s="458"/>
      <c r="P285" s="459"/>
      <c r="Q285" s="460" t="s">
        <v>7110</v>
      </c>
      <c r="R285" s="465"/>
      <c r="S285" s="465"/>
      <c r="T285" s="465"/>
      <c r="U285" s="462">
        <v>4849</v>
      </c>
      <c r="V285" s="463">
        <f>IF(OR(J285=""),"",VLOOKUP(U285&amp;TEXT(N285,"000000000000,0000000000"),tb_audit_process_item[[Key]:[vr_grade]],3,TRUE))</f>
        <v>4849</v>
      </c>
      <c r="W285" s="463"/>
      <c r="X285" s="464" t="s">
        <v>48</v>
      </c>
    </row>
    <row r="286" spans="1:24" s="259" customFormat="1" ht="60.75" thickTop="1" x14ac:dyDescent="0.25">
      <c r="A286" s="108" t="s">
        <v>846</v>
      </c>
      <c r="B286" s="108">
        <v>2016</v>
      </c>
      <c r="C286" s="126" t="s">
        <v>3029</v>
      </c>
      <c r="D286" s="555" t="s">
        <v>847</v>
      </c>
      <c r="E286" s="555" t="s">
        <v>959</v>
      </c>
      <c r="F286" s="555"/>
      <c r="G286" s="563" t="s">
        <v>960</v>
      </c>
      <c r="H286" s="557" t="s">
        <v>184</v>
      </c>
      <c r="I286" s="424">
        <v>5</v>
      </c>
      <c r="J286" s="424">
        <v>5</v>
      </c>
      <c r="K286" s="443">
        <f t="shared" si="7"/>
        <v>25</v>
      </c>
      <c r="L286" s="534" t="s">
        <v>45</v>
      </c>
      <c r="M286" s="536"/>
      <c r="N286" s="540"/>
      <c r="O286" s="447"/>
      <c r="P286" s="449"/>
      <c r="Q286" s="410" t="s">
        <v>7111</v>
      </c>
      <c r="R286" s="422"/>
      <c r="S286" s="422"/>
      <c r="T286" s="422"/>
      <c r="U286" s="414">
        <v>4756</v>
      </c>
      <c r="V286" s="419">
        <f>IF(OR(J286=""),"",VLOOKUP(U286&amp;TEXT(N286,"000000000000,0000000000"),tb_audit_process_item[[Key]:[vr_grade]],3,TRUE))</f>
        <v>4756</v>
      </c>
      <c r="W286" s="419"/>
      <c r="X286" s="417" t="s">
        <v>6214</v>
      </c>
    </row>
    <row r="287" spans="1:24" s="45" customFormat="1" ht="60" x14ac:dyDescent="0.25">
      <c r="A287" s="468" t="s">
        <v>846</v>
      </c>
      <c r="B287" s="468">
        <v>2016</v>
      </c>
      <c r="C287" s="124" t="s">
        <v>3029</v>
      </c>
      <c r="D287" s="559"/>
      <c r="E287" s="559"/>
      <c r="F287" s="559"/>
      <c r="G287" s="686"/>
      <c r="H287" s="560"/>
      <c r="I287" s="428">
        <v>5</v>
      </c>
      <c r="J287" s="428">
        <v>5</v>
      </c>
      <c r="K287" s="435">
        <f t="shared" si="7"/>
        <v>25</v>
      </c>
      <c r="L287" s="535" t="s">
        <v>45</v>
      </c>
      <c r="M287" s="537"/>
      <c r="N287" s="539"/>
      <c r="O287" s="448"/>
      <c r="P287" s="446"/>
      <c r="Q287" s="411" t="s">
        <v>7112</v>
      </c>
      <c r="R287" s="426"/>
      <c r="S287" s="426"/>
      <c r="T287" s="426"/>
      <c r="U287" s="415">
        <v>4757</v>
      </c>
      <c r="V287" s="429">
        <f>IF(OR(J287=""),"",VLOOKUP(U287&amp;TEXT(N287,"000000000000,0000000000"),tb_audit_process_item[[Key]:[vr_grade]],3,TRUE))</f>
        <v>4757</v>
      </c>
      <c r="W287" s="429"/>
      <c r="X287" s="444" t="s">
        <v>962</v>
      </c>
    </row>
    <row r="288" spans="1:24" s="45" customFormat="1" ht="30.75" thickBot="1" x14ac:dyDescent="0.3">
      <c r="A288" s="111" t="s">
        <v>846</v>
      </c>
      <c r="B288" s="111">
        <v>2016</v>
      </c>
      <c r="C288" s="133" t="s">
        <v>3029</v>
      </c>
      <c r="D288" s="573"/>
      <c r="E288" s="573"/>
      <c r="F288" s="573"/>
      <c r="G288" s="735"/>
      <c r="H288" s="718"/>
      <c r="I288" s="456">
        <v>5</v>
      </c>
      <c r="J288" s="456">
        <v>5</v>
      </c>
      <c r="K288" s="457">
        <f t="shared" si="7"/>
        <v>25</v>
      </c>
      <c r="L288" s="541" t="s">
        <v>45</v>
      </c>
      <c r="M288" s="542"/>
      <c r="N288" s="543"/>
      <c r="O288" s="458"/>
      <c r="P288" s="459"/>
      <c r="Q288" s="460" t="s">
        <v>7113</v>
      </c>
      <c r="R288" s="465"/>
      <c r="S288" s="465"/>
      <c r="T288" s="465"/>
      <c r="U288" s="462">
        <v>4758</v>
      </c>
      <c r="V288" s="463">
        <f>IF(OR(J288=""),"",VLOOKUP(U288&amp;TEXT(N288,"000000000000,0000000000"),tb_audit_process_item[[Key]:[vr_grade]],3,TRUE))</f>
        <v>4758</v>
      </c>
      <c r="W288" s="463"/>
      <c r="X288" s="464" t="s">
        <v>48</v>
      </c>
    </row>
    <row r="289" spans="1:24" s="259" customFormat="1" ht="30.75" thickTop="1" x14ac:dyDescent="0.25">
      <c r="A289" s="108" t="s">
        <v>846</v>
      </c>
      <c r="B289" s="108">
        <v>2016</v>
      </c>
      <c r="C289" s="126" t="s">
        <v>6045</v>
      </c>
      <c r="D289" s="555" t="s">
        <v>847</v>
      </c>
      <c r="E289" s="555" t="s">
        <v>963</v>
      </c>
      <c r="F289" s="555" t="s">
        <v>5901</v>
      </c>
      <c r="G289" s="563" t="s">
        <v>6044</v>
      </c>
      <c r="H289" s="557" t="s">
        <v>45</v>
      </c>
      <c r="I289" s="424">
        <v>5</v>
      </c>
      <c r="J289" s="424">
        <v>5</v>
      </c>
      <c r="K289" s="443">
        <f t="shared" si="7"/>
        <v>25</v>
      </c>
      <c r="L289" s="534" t="s">
        <v>45</v>
      </c>
      <c r="M289" s="536"/>
      <c r="N289" s="540"/>
      <c r="O289" s="447"/>
      <c r="P289" s="449"/>
      <c r="Q289" s="410" t="s">
        <v>7114</v>
      </c>
      <c r="R289" s="422"/>
      <c r="S289" s="422"/>
      <c r="T289" s="422"/>
      <c r="U289" s="414">
        <v>4759</v>
      </c>
      <c r="V289" s="419">
        <f>IF(OR(J289=""),"",VLOOKUP(U289&amp;TEXT(N289,"000000000000,0000000000"),tb_audit_process_item[[Key]:[vr_grade]],3,TRUE))</f>
        <v>4759</v>
      </c>
      <c r="W289" s="419"/>
      <c r="X289" s="417" t="s">
        <v>965</v>
      </c>
    </row>
    <row r="290" spans="1:24" s="45" customFormat="1" ht="30.75" thickBot="1" x14ac:dyDescent="0.3">
      <c r="A290" s="111" t="s">
        <v>846</v>
      </c>
      <c r="B290" s="111">
        <v>2016</v>
      </c>
      <c r="C290" s="133" t="s">
        <v>6045</v>
      </c>
      <c r="D290" s="573"/>
      <c r="E290" s="573"/>
      <c r="F290" s="573"/>
      <c r="G290" s="735"/>
      <c r="H290" s="718"/>
      <c r="I290" s="456">
        <v>5</v>
      </c>
      <c r="J290" s="456">
        <v>5</v>
      </c>
      <c r="K290" s="457">
        <f t="shared" si="7"/>
        <v>25</v>
      </c>
      <c r="L290" s="541" t="s">
        <v>45</v>
      </c>
      <c r="M290" s="542"/>
      <c r="N290" s="543"/>
      <c r="O290" s="458"/>
      <c r="P290" s="459"/>
      <c r="Q290" s="460" t="s">
        <v>7115</v>
      </c>
      <c r="R290" s="465"/>
      <c r="S290" s="465"/>
      <c r="T290" s="465"/>
      <c r="U290" s="462">
        <v>4760</v>
      </c>
      <c r="V290" s="463">
        <f>IF(OR(J290=""),"",VLOOKUP(U290&amp;TEXT(N290,"000000000000,0000000000"),tb_audit_process_item[[Key]:[vr_grade]],3,TRUE))</f>
        <v>4760</v>
      </c>
      <c r="W290" s="463"/>
      <c r="X290" s="464" t="s">
        <v>48</v>
      </c>
    </row>
    <row r="291" spans="1:24" s="259" customFormat="1" ht="15.75" thickTop="1" x14ac:dyDescent="0.25">
      <c r="A291" s="108" t="s">
        <v>966</v>
      </c>
      <c r="B291" s="108">
        <v>2016</v>
      </c>
      <c r="C291" s="126" t="s">
        <v>6041</v>
      </c>
      <c r="D291" s="555" t="s">
        <v>967</v>
      </c>
      <c r="E291" s="555" t="s">
        <v>968</v>
      </c>
      <c r="F291" s="555" t="s">
        <v>5899</v>
      </c>
      <c r="G291" s="561" t="s">
        <v>6040</v>
      </c>
      <c r="H291" s="557" t="s">
        <v>45</v>
      </c>
      <c r="I291" s="424">
        <v>5</v>
      </c>
      <c r="J291" s="424">
        <v>5</v>
      </c>
      <c r="K291" s="443">
        <f t="shared" si="7"/>
        <v>25</v>
      </c>
      <c r="L291" s="534" t="s">
        <v>45</v>
      </c>
      <c r="M291" s="536"/>
      <c r="N291" s="540"/>
      <c r="O291" s="447"/>
      <c r="P291" s="449"/>
      <c r="Q291" s="410" t="s">
        <v>6546</v>
      </c>
      <c r="R291" s="422"/>
      <c r="S291" s="422"/>
      <c r="T291" s="422"/>
      <c r="U291" s="414">
        <v>4504</v>
      </c>
      <c r="V291" s="419">
        <f>IF(OR(J291=""),"",VLOOKUP(U291&amp;TEXT(N291,"000000000000,0000000000"),tb_audit_process_item[[Key]:[vr_grade]],3,TRUE))</f>
        <v>4504</v>
      </c>
      <c r="W291" s="419"/>
      <c r="X291" s="417" t="s">
        <v>970</v>
      </c>
    </row>
    <row r="292" spans="1:24" s="45" customFormat="1" x14ac:dyDescent="0.25">
      <c r="A292" s="468" t="s">
        <v>966</v>
      </c>
      <c r="B292" s="468">
        <v>2016</v>
      </c>
      <c r="C292" s="124" t="s">
        <v>6041</v>
      </c>
      <c r="D292" s="559"/>
      <c r="E292" s="559"/>
      <c r="F292" s="559"/>
      <c r="G292" s="565"/>
      <c r="H292" s="560"/>
      <c r="I292" s="428">
        <v>5</v>
      </c>
      <c r="J292" s="428">
        <v>5</v>
      </c>
      <c r="K292" s="435">
        <f t="shared" si="7"/>
        <v>25</v>
      </c>
      <c r="L292" s="535" t="s">
        <v>45</v>
      </c>
      <c r="M292" s="537"/>
      <c r="N292" s="539"/>
      <c r="O292" s="448"/>
      <c r="P292" s="446"/>
      <c r="Q292" s="411" t="s">
        <v>6547</v>
      </c>
      <c r="R292" s="426"/>
      <c r="S292" s="426"/>
      <c r="T292" s="426"/>
      <c r="U292" s="415">
        <v>6231</v>
      </c>
      <c r="V292" s="429">
        <f>IF(OR(J292=""),"",VLOOKUP(U292&amp;TEXT(N292,"000000000000,0000000000"),tb_audit_process_item[[Key]:[vr_grade]],3,TRUE))</f>
        <v>6231</v>
      </c>
      <c r="W292" s="429"/>
      <c r="X292" s="444" t="s">
        <v>7146</v>
      </c>
    </row>
    <row r="293" spans="1:24" s="45" customFormat="1" x14ac:dyDescent="0.25">
      <c r="A293" s="468" t="s">
        <v>966</v>
      </c>
      <c r="B293" s="468">
        <v>2016</v>
      </c>
      <c r="C293" s="124" t="s">
        <v>6041</v>
      </c>
      <c r="D293" s="559"/>
      <c r="E293" s="559"/>
      <c r="F293" s="559"/>
      <c r="G293" s="565"/>
      <c r="H293" s="560"/>
      <c r="I293" s="428">
        <v>5</v>
      </c>
      <c r="J293" s="428">
        <v>5</v>
      </c>
      <c r="K293" s="435">
        <f t="shared" si="7"/>
        <v>25</v>
      </c>
      <c r="L293" s="535" t="s">
        <v>45</v>
      </c>
      <c r="M293" s="537"/>
      <c r="N293" s="539"/>
      <c r="O293" s="448"/>
      <c r="P293" s="446"/>
      <c r="Q293" s="411" t="s">
        <v>6548</v>
      </c>
      <c r="R293" s="426"/>
      <c r="S293" s="426"/>
      <c r="T293" s="426"/>
      <c r="U293" s="415">
        <v>4505</v>
      </c>
      <c r="V293" s="429">
        <f>IF(OR(J293=""),"",VLOOKUP(U293&amp;TEXT(N293,"000000000000,0000000000"),tb_audit_process_item[[Key]:[vr_grade]],3,TRUE))</f>
        <v>4505</v>
      </c>
      <c r="W293" s="429"/>
      <c r="X293" s="444" t="s">
        <v>971</v>
      </c>
    </row>
    <row r="294" spans="1:24" s="45" customFormat="1" x14ac:dyDescent="0.25">
      <c r="A294" s="468" t="s">
        <v>966</v>
      </c>
      <c r="B294" s="468">
        <v>2016</v>
      </c>
      <c r="C294" s="124" t="s">
        <v>6041</v>
      </c>
      <c r="D294" s="559"/>
      <c r="E294" s="559"/>
      <c r="F294" s="559"/>
      <c r="G294" s="565"/>
      <c r="H294" s="560"/>
      <c r="I294" s="428">
        <v>5</v>
      </c>
      <c r="J294" s="428" t="str">
        <f>IF(OR(N294="",N294=0),"",VLOOKUP(U294&amp;TEXT(N294,"000000000000,0000000000"),tb_audit_process_item[[Key]:[vr_grade]],8,TRUE))</f>
        <v/>
      </c>
      <c r="K294" s="435" t="str">
        <f t="shared" si="7"/>
        <v/>
      </c>
      <c r="L294" s="535" t="s">
        <v>45</v>
      </c>
      <c r="M294" s="537"/>
      <c r="N294" s="544"/>
      <c r="O294" s="448" t="s">
        <v>5820</v>
      </c>
      <c r="P294" s="446"/>
      <c r="Q294" s="411" t="s">
        <v>6549</v>
      </c>
      <c r="R294" s="426"/>
      <c r="S294" s="426"/>
      <c r="T294" s="426"/>
      <c r="U294" s="415">
        <v>4506</v>
      </c>
      <c r="V294" s="429" t="str">
        <f>IF(OR(J294=""),"",VLOOKUP(U294&amp;TEXT(N294,"000000000000,0000000000"),tb_audit_process_item[[Key]:[vr_grade]],3,TRUE))</f>
        <v/>
      </c>
      <c r="W294" s="429"/>
      <c r="X294" s="444" t="s">
        <v>5221</v>
      </c>
    </row>
    <row r="295" spans="1:24" s="45" customFormat="1" x14ac:dyDescent="0.25">
      <c r="A295" s="468" t="s">
        <v>966</v>
      </c>
      <c r="B295" s="468">
        <v>2016</v>
      </c>
      <c r="C295" s="124" t="s">
        <v>6041</v>
      </c>
      <c r="D295" s="559"/>
      <c r="E295" s="559"/>
      <c r="F295" s="559"/>
      <c r="G295" s="565"/>
      <c r="H295" s="560"/>
      <c r="I295" s="428">
        <v>5</v>
      </c>
      <c r="J295" s="428">
        <v>5</v>
      </c>
      <c r="K295" s="435">
        <f t="shared" si="7"/>
        <v>25</v>
      </c>
      <c r="L295" s="535" t="s">
        <v>45</v>
      </c>
      <c r="M295" s="537"/>
      <c r="N295" s="539"/>
      <c r="O295" s="448"/>
      <c r="P295" s="446"/>
      <c r="Q295" s="411" t="s">
        <v>6550</v>
      </c>
      <c r="R295" s="426"/>
      <c r="S295" s="426"/>
      <c r="T295" s="426"/>
      <c r="U295" s="415">
        <v>4514</v>
      </c>
      <c r="V295" s="429">
        <f>IF(OR(J295=""),"",VLOOKUP(U295&amp;TEXT(N295,"000000000000,0000000000"),tb_audit_process_item[[Key]:[vr_grade]],3,TRUE))</f>
        <v>4514</v>
      </c>
      <c r="W295" s="429"/>
      <c r="X295" s="444" t="s">
        <v>980</v>
      </c>
    </row>
    <row r="296" spans="1:24" s="45" customFormat="1" x14ac:dyDescent="0.25">
      <c r="A296" s="468" t="s">
        <v>966</v>
      </c>
      <c r="B296" s="468">
        <v>2016</v>
      </c>
      <c r="C296" s="124" t="s">
        <v>6041</v>
      </c>
      <c r="D296" s="559"/>
      <c r="E296" s="559"/>
      <c r="F296" s="559"/>
      <c r="G296" s="565"/>
      <c r="H296" s="560"/>
      <c r="I296" s="428">
        <v>5</v>
      </c>
      <c r="J296" s="428" t="str">
        <f>IF(OR(N296="",N296=0),"",VLOOKUP(U296&amp;TEXT(N296,"000000000000,0000000000"),tb_audit_process_item[[Key]:[vr_grade]],8,TRUE))</f>
        <v/>
      </c>
      <c r="K296" s="435" t="str">
        <f t="shared" si="7"/>
        <v/>
      </c>
      <c r="L296" s="535" t="s">
        <v>45</v>
      </c>
      <c r="M296" s="537"/>
      <c r="N296" s="544"/>
      <c r="O296" s="448" t="s">
        <v>5820</v>
      </c>
      <c r="P296" s="446"/>
      <c r="Q296" s="411" t="s">
        <v>6551</v>
      </c>
      <c r="R296" s="426"/>
      <c r="S296" s="426"/>
      <c r="T296" s="426"/>
      <c r="U296" s="415">
        <v>4515</v>
      </c>
      <c r="V296" s="429" t="str">
        <f>IF(OR(J296=""),"",VLOOKUP(U296&amp;TEXT(N296,"000000000000,0000000000"),tb_audit_process_item[[Key]:[vr_grade]],3,TRUE))</f>
        <v/>
      </c>
      <c r="W296" s="429"/>
      <c r="X296" s="444" t="s">
        <v>5222</v>
      </c>
    </row>
    <row r="297" spans="1:24" s="45" customFormat="1" x14ac:dyDescent="0.25">
      <c r="A297" s="468" t="s">
        <v>966</v>
      </c>
      <c r="B297" s="468">
        <v>2016</v>
      </c>
      <c r="C297" s="124" t="s">
        <v>6041</v>
      </c>
      <c r="D297" s="559"/>
      <c r="E297" s="559"/>
      <c r="F297" s="559"/>
      <c r="G297" s="565"/>
      <c r="H297" s="560"/>
      <c r="I297" s="428">
        <v>5</v>
      </c>
      <c r="J297" s="428">
        <v>5</v>
      </c>
      <c r="K297" s="435">
        <f t="shared" si="7"/>
        <v>25</v>
      </c>
      <c r="L297" s="535" t="s">
        <v>45</v>
      </c>
      <c r="M297" s="537"/>
      <c r="N297" s="539"/>
      <c r="O297" s="448"/>
      <c r="P297" s="446"/>
      <c r="Q297" s="411" t="s">
        <v>6552</v>
      </c>
      <c r="R297" s="426"/>
      <c r="S297" s="426"/>
      <c r="T297" s="426"/>
      <c r="U297" s="415">
        <v>4523</v>
      </c>
      <c r="V297" s="429">
        <f>IF(OR(J297=""),"",VLOOKUP(U297&amp;TEXT(N297,"000000000000,0000000000"),tb_audit_process_item[[Key]:[vr_grade]],3,TRUE))</f>
        <v>4523</v>
      </c>
      <c r="W297" s="429"/>
      <c r="X297" s="444" t="s">
        <v>989</v>
      </c>
    </row>
    <row r="298" spans="1:24" s="45" customFormat="1" x14ac:dyDescent="0.25">
      <c r="A298" s="468" t="s">
        <v>966</v>
      </c>
      <c r="B298" s="468">
        <v>2016</v>
      </c>
      <c r="C298" s="124" t="s">
        <v>6041</v>
      </c>
      <c r="D298" s="559"/>
      <c r="E298" s="559"/>
      <c r="F298" s="559"/>
      <c r="G298" s="565"/>
      <c r="H298" s="560"/>
      <c r="I298" s="428">
        <v>5</v>
      </c>
      <c r="J298" s="428" t="str">
        <f>IF(OR(N298="",N298=0),"",VLOOKUP(U298&amp;TEXT(N298,"000000000000,0000000000"),tb_audit_process_item[[Key]:[vr_grade]],8,TRUE))</f>
        <v/>
      </c>
      <c r="K298" s="435" t="str">
        <f t="shared" si="7"/>
        <v/>
      </c>
      <c r="L298" s="535" t="s">
        <v>45</v>
      </c>
      <c r="M298" s="537"/>
      <c r="N298" s="544"/>
      <c r="O298" s="448" t="s">
        <v>5820</v>
      </c>
      <c r="P298" s="446"/>
      <c r="Q298" s="411" t="s">
        <v>6553</v>
      </c>
      <c r="R298" s="426"/>
      <c r="S298" s="426"/>
      <c r="T298" s="426"/>
      <c r="U298" s="415">
        <v>4524</v>
      </c>
      <c r="V298" s="429" t="str">
        <f>IF(OR(J298=""),"",VLOOKUP(U298&amp;TEXT(N298,"000000000000,0000000000"),tb_audit_process_item[[Key]:[vr_grade]],3,TRUE))</f>
        <v/>
      </c>
      <c r="W298" s="429"/>
      <c r="X298" s="444" t="s">
        <v>5223</v>
      </c>
    </row>
    <row r="299" spans="1:24" s="45" customFormat="1" x14ac:dyDescent="0.25">
      <c r="A299" s="468" t="s">
        <v>966</v>
      </c>
      <c r="B299" s="468">
        <v>2016</v>
      </c>
      <c r="C299" s="124" t="s">
        <v>6041</v>
      </c>
      <c r="D299" s="559"/>
      <c r="E299" s="559"/>
      <c r="F299" s="559"/>
      <c r="G299" s="565"/>
      <c r="H299" s="560"/>
      <c r="I299" s="428">
        <v>5</v>
      </c>
      <c r="J299" s="428">
        <v>5</v>
      </c>
      <c r="K299" s="435">
        <f t="shared" si="7"/>
        <v>25</v>
      </c>
      <c r="L299" s="535" t="s">
        <v>45</v>
      </c>
      <c r="M299" s="537"/>
      <c r="N299" s="539"/>
      <c r="O299" s="448"/>
      <c r="P299" s="446"/>
      <c r="Q299" s="411" t="s">
        <v>6554</v>
      </c>
      <c r="R299" s="426"/>
      <c r="S299" s="426"/>
      <c r="T299" s="426"/>
      <c r="U299" s="415">
        <v>4532</v>
      </c>
      <c r="V299" s="429">
        <f>IF(OR(J299=""),"",VLOOKUP(U299&amp;TEXT(N299,"000000000000,0000000000"),tb_audit_process_item[[Key]:[vr_grade]],3,TRUE))</f>
        <v>4532</v>
      </c>
      <c r="W299" s="429"/>
      <c r="X299" s="444" t="s">
        <v>998</v>
      </c>
    </row>
    <row r="300" spans="1:24" s="45" customFormat="1" ht="30" x14ac:dyDescent="0.25">
      <c r="A300" s="468" t="s">
        <v>966</v>
      </c>
      <c r="B300" s="468">
        <v>2016</v>
      </c>
      <c r="C300" s="124" t="s">
        <v>6041</v>
      </c>
      <c r="D300" s="559"/>
      <c r="E300" s="559"/>
      <c r="F300" s="559"/>
      <c r="G300" s="565"/>
      <c r="H300" s="560"/>
      <c r="I300" s="428">
        <v>5</v>
      </c>
      <c r="J300" s="428" t="str">
        <f>IF(OR(N300="",N300=0),"",VLOOKUP(U300&amp;TEXT(N300,"000000000000,0000000000"),tb_audit_process_item[[Key]:[vr_grade]],8,TRUE))</f>
        <v/>
      </c>
      <c r="K300" s="435" t="str">
        <f t="shared" si="7"/>
        <v/>
      </c>
      <c r="L300" s="535" t="s">
        <v>45</v>
      </c>
      <c r="M300" s="537"/>
      <c r="N300" s="544"/>
      <c r="O300" s="448" t="s">
        <v>5820</v>
      </c>
      <c r="P300" s="446"/>
      <c r="Q300" s="411" t="s">
        <v>6555</v>
      </c>
      <c r="R300" s="426"/>
      <c r="S300" s="426"/>
      <c r="T300" s="426"/>
      <c r="U300" s="415">
        <v>4533</v>
      </c>
      <c r="V300" s="429" t="str">
        <f>IF(OR(J300=""),"",VLOOKUP(U300&amp;TEXT(N300,"000000000000,0000000000"),tb_audit_process_item[[Key]:[vr_grade]],3,TRUE))</f>
        <v/>
      </c>
      <c r="W300" s="429"/>
      <c r="X300" s="444" t="s">
        <v>5224</v>
      </c>
    </row>
    <row r="301" spans="1:24" s="45" customFormat="1" x14ac:dyDescent="0.25">
      <c r="A301" s="468" t="s">
        <v>966</v>
      </c>
      <c r="B301" s="468">
        <v>2016</v>
      </c>
      <c r="C301" s="124" t="s">
        <v>6041</v>
      </c>
      <c r="D301" s="559"/>
      <c r="E301" s="559"/>
      <c r="F301" s="559"/>
      <c r="G301" s="565"/>
      <c r="H301" s="560"/>
      <c r="I301" s="428">
        <v>5</v>
      </c>
      <c r="J301" s="428" t="str">
        <f>IF(OR(N301="",N301=0),"",VLOOKUP(U301&amp;TEXT(N301,"000000000000,0000000000"),tb_audit_process_item[[Key]:[vr_grade]],8,TRUE))</f>
        <v/>
      </c>
      <c r="K301" s="435" t="str">
        <f t="shared" si="7"/>
        <v/>
      </c>
      <c r="L301" s="535" t="s">
        <v>45</v>
      </c>
      <c r="M301" s="537"/>
      <c r="N301" s="544"/>
      <c r="O301" s="448" t="s">
        <v>5820</v>
      </c>
      <c r="P301" s="446"/>
      <c r="Q301" s="411" t="s">
        <v>6556</v>
      </c>
      <c r="R301" s="426"/>
      <c r="S301" s="426"/>
      <c r="T301" s="426"/>
      <c r="U301" s="415">
        <v>4541</v>
      </c>
      <c r="V301" s="429" t="str">
        <f>IF(OR(J301=""),"",VLOOKUP(U301&amp;TEXT(N301,"000000000000,0000000000"),tb_audit_process_item[[Key]:[vr_grade]],3,TRUE))</f>
        <v/>
      </c>
      <c r="W301" s="429"/>
      <c r="X301" s="444" t="s">
        <v>5225</v>
      </c>
    </row>
    <row r="302" spans="1:24" s="45" customFormat="1" x14ac:dyDescent="0.25">
      <c r="A302" s="468" t="s">
        <v>966</v>
      </c>
      <c r="B302" s="468">
        <v>2016</v>
      </c>
      <c r="C302" s="124" t="s">
        <v>6041</v>
      </c>
      <c r="D302" s="559"/>
      <c r="E302" s="559"/>
      <c r="F302" s="559"/>
      <c r="G302" s="565"/>
      <c r="H302" s="560"/>
      <c r="I302" s="428">
        <v>5</v>
      </c>
      <c r="J302" s="428" t="str">
        <f>IF(OR(N302="",N302=0),"",VLOOKUP(U302&amp;TEXT(N302,"000000000000,0000000000"),tb_audit_process_item[[Key]:[vr_grade]],8,TRUE))</f>
        <v/>
      </c>
      <c r="K302" s="435" t="str">
        <f t="shared" si="7"/>
        <v/>
      </c>
      <c r="L302" s="535" t="s">
        <v>45</v>
      </c>
      <c r="M302" s="537"/>
      <c r="N302" s="544"/>
      <c r="O302" s="448" t="s">
        <v>5820</v>
      </c>
      <c r="P302" s="446"/>
      <c r="Q302" s="411" t="s">
        <v>6557</v>
      </c>
      <c r="R302" s="426"/>
      <c r="S302" s="426"/>
      <c r="T302" s="426"/>
      <c r="U302" s="415">
        <v>4549</v>
      </c>
      <c r="V302" s="429" t="str">
        <f>IF(OR(J302=""),"",VLOOKUP(U302&amp;TEXT(N302,"000000000000,0000000000"),tb_audit_process_item[[Key]:[vr_grade]],3,TRUE))</f>
        <v/>
      </c>
      <c r="W302" s="429"/>
      <c r="X302" s="444" t="s">
        <v>5288</v>
      </c>
    </row>
    <row r="303" spans="1:24" s="45" customFormat="1" x14ac:dyDescent="0.25">
      <c r="A303" s="468" t="s">
        <v>966</v>
      </c>
      <c r="B303" s="468">
        <v>2016</v>
      </c>
      <c r="C303" s="124" t="s">
        <v>6041</v>
      </c>
      <c r="D303" s="559"/>
      <c r="E303" s="559"/>
      <c r="F303" s="559"/>
      <c r="G303" s="565"/>
      <c r="H303" s="560"/>
      <c r="I303" s="428">
        <v>5</v>
      </c>
      <c r="J303" s="428" t="str">
        <f>IF(OR(N303="",N303=0),"",VLOOKUP(U303&amp;TEXT(N303,"000000000000,0000000000"),tb_audit_process_item[[Key]:[vr_grade]],8,TRUE))</f>
        <v/>
      </c>
      <c r="K303" s="435" t="str">
        <f t="shared" si="7"/>
        <v/>
      </c>
      <c r="L303" s="535" t="s">
        <v>45</v>
      </c>
      <c r="M303" s="537"/>
      <c r="N303" s="544"/>
      <c r="O303" s="448" t="s">
        <v>5820</v>
      </c>
      <c r="P303" s="446"/>
      <c r="Q303" s="411" t="s">
        <v>6558</v>
      </c>
      <c r="R303" s="426"/>
      <c r="S303" s="426"/>
      <c r="T303" s="426"/>
      <c r="U303" s="415">
        <v>4557</v>
      </c>
      <c r="V303" s="429" t="str">
        <f>IF(OR(J303=""),"",VLOOKUP(U303&amp;TEXT(N303,"000000000000,0000000000"),tb_audit_process_item[[Key]:[vr_grade]],3,TRUE))</f>
        <v/>
      </c>
      <c r="W303" s="429"/>
      <c r="X303" s="444" t="s">
        <v>5226</v>
      </c>
    </row>
    <row r="304" spans="1:24" s="45" customFormat="1" x14ac:dyDescent="0.25">
      <c r="A304" s="468" t="s">
        <v>966</v>
      </c>
      <c r="B304" s="468">
        <v>2016</v>
      </c>
      <c r="C304" s="124" t="s">
        <v>6041</v>
      </c>
      <c r="D304" s="559"/>
      <c r="E304" s="559" t="s">
        <v>880</v>
      </c>
      <c r="F304" s="559"/>
      <c r="G304" s="565" t="s">
        <v>1031</v>
      </c>
      <c r="H304" s="560" t="s">
        <v>45</v>
      </c>
      <c r="I304" s="428">
        <v>5</v>
      </c>
      <c r="J304" s="428" t="str">
        <f>IF(OR(N304="",N304=0),"",VLOOKUP(U304&amp;TEXT(N304,"000000000000,0000000000"),tb_audit_process_item[[Key]:[vr_grade]],8,TRUE))</f>
        <v/>
      </c>
      <c r="K304" s="435" t="str">
        <f t="shared" si="7"/>
        <v/>
      </c>
      <c r="L304" s="535" t="s">
        <v>45</v>
      </c>
      <c r="M304" s="537"/>
      <c r="N304" s="544"/>
      <c r="O304" s="448" t="s">
        <v>5820</v>
      </c>
      <c r="P304" s="446"/>
      <c r="Q304" s="411" t="s">
        <v>6559</v>
      </c>
      <c r="R304" s="426"/>
      <c r="S304" s="426"/>
      <c r="T304" s="426"/>
      <c r="U304" s="415">
        <v>4565</v>
      </c>
      <c r="V304" s="429" t="str">
        <f>IF(OR(J304=""),"",VLOOKUP(U304&amp;TEXT(N304,"000000000000,0000000000"),tb_audit_process_item[[Key]:[vr_grade]],3,TRUE))</f>
        <v/>
      </c>
      <c r="W304" s="429"/>
      <c r="X304" s="444" t="s">
        <v>5227</v>
      </c>
    </row>
    <row r="305" spans="1:24" s="45" customFormat="1" ht="30" x14ac:dyDescent="0.25">
      <c r="A305" s="468" t="s">
        <v>966</v>
      </c>
      <c r="B305" s="468">
        <v>2016</v>
      </c>
      <c r="C305" s="124" t="s">
        <v>6041</v>
      </c>
      <c r="D305" s="559"/>
      <c r="E305" s="559"/>
      <c r="F305" s="559"/>
      <c r="G305" s="565"/>
      <c r="H305" s="560"/>
      <c r="I305" s="428">
        <v>5</v>
      </c>
      <c r="J305" s="428">
        <v>5</v>
      </c>
      <c r="K305" s="435">
        <f t="shared" si="7"/>
        <v>25</v>
      </c>
      <c r="L305" s="535" t="s">
        <v>45</v>
      </c>
      <c r="M305" s="537"/>
      <c r="N305" s="539"/>
      <c r="O305" s="448"/>
      <c r="P305" s="446"/>
      <c r="Q305" s="411" t="s">
        <v>6560</v>
      </c>
      <c r="R305" s="426"/>
      <c r="S305" s="426"/>
      <c r="T305" s="426"/>
      <c r="U305" s="415">
        <v>4573</v>
      </c>
      <c r="V305" s="429">
        <f>IF(OR(J305=""),"",VLOOKUP(U305&amp;TEXT(N305,"000000000000,0000000000"),tb_audit_process_item[[Key]:[vr_grade]],3,TRUE))</f>
        <v>4573</v>
      </c>
      <c r="W305" s="429"/>
      <c r="X305" s="444" t="s">
        <v>1040</v>
      </c>
    </row>
    <row r="306" spans="1:24" s="45" customFormat="1" ht="30.75" thickBot="1" x14ac:dyDescent="0.3">
      <c r="A306" s="111" t="s">
        <v>966</v>
      </c>
      <c r="B306" s="111">
        <v>2016</v>
      </c>
      <c r="C306" s="133" t="s">
        <v>6041</v>
      </c>
      <c r="D306" s="573"/>
      <c r="E306" s="573"/>
      <c r="F306" s="573"/>
      <c r="G306" s="720"/>
      <c r="H306" s="718"/>
      <c r="I306" s="456">
        <v>5</v>
      </c>
      <c r="J306" s="456">
        <v>5</v>
      </c>
      <c r="K306" s="457">
        <f t="shared" si="7"/>
        <v>25</v>
      </c>
      <c r="L306" s="541" t="s">
        <v>45</v>
      </c>
      <c r="M306" s="542"/>
      <c r="N306" s="543"/>
      <c r="O306" s="458"/>
      <c r="P306" s="459"/>
      <c r="Q306" s="460" t="s">
        <v>6561</v>
      </c>
      <c r="R306" s="465"/>
      <c r="S306" s="465"/>
      <c r="T306" s="465"/>
      <c r="U306" s="462">
        <v>4574</v>
      </c>
      <c r="V306" s="463">
        <f>IF(OR(J306=""),"",VLOOKUP(U306&amp;TEXT(N306,"000000000000,0000000000"),tb_audit_process_item[[Key]:[vr_grade]],3,TRUE))</f>
        <v>4574</v>
      </c>
      <c r="W306" s="463"/>
      <c r="X306" s="464" t="s">
        <v>48</v>
      </c>
    </row>
    <row r="307" spans="1:24" s="259" customFormat="1" ht="61.5" thickTop="1" thickBot="1" x14ac:dyDescent="0.3">
      <c r="A307" s="114" t="s">
        <v>966</v>
      </c>
      <c r="B307" s="114">
        <v>2016</v>
      </c>
      <c r="C307" s="134" t="s">
        <v>3032</v>
      </c>
      <c r="D307" s="434" t="s">
        <v>967</v>
      </c>
      <c r="E307" s="597" t="s">
        <v>1041</v>
      </c>
      <c r="F307" s="597"/>
      <c r="G307" s="64" t="s">
        <v>1042</v>
      </c>
      <c r="H307" s="388" t="s">
        <v>45</v>
      </c>
      <c r="I307" s="66">
        <v>2.25</v>
      </c>
      <c r="J307" s="66">
        <v>2</v>
      </c>
      <c r="K307" s="116">
        <f t="shared" si="7"/>
        <v>4.5</v>
      </c>
      <c r="L307" s="117" t="s">
        <v>45</v>
      </c>
      <c r="M307" s="83"/>
      <c r="N307" s="68"/>
      <c r="O307" s="118"/>
      <c r="P307" s="138"/>
      <c r="Q307" s="390" t="s">
        <v>6562</v>
      </c>
      <c r="R307" s="84"/>
      <c r="S307" s="84"/>
      <c r="T307" s="84"/>
      <c r="U307" s="100">
        <v>4575</v>
      </c>
      <c r="V307" s="101">
        <f>IF(OR(J307=""),"",VLOOKUP(U307&amp;TEXT(N307,"000000000000,0000000000"),tb_audit_process_item[[Key]:[vr_grade]],3,TRUE))</f>
        <v>4575</v>
      </c>
      <c r="W307" s="101"/>
      <c r="X307" s="102" t="s">
        <v>1043</v>
      </c>
    </row>
    <row r="308" spans="1:24" s="259" customFormat="1" ht="46.5" thickTop="1" thickBot="1" x14ac:dyDescent="0.3">
      <c r="A308" s="114" t="s">
        <v>966</v>
      </c>
      <c r="B308" s="114">
        <v>2016</v>
      </c>
      <c r="C308" s="134" t="s">
        <v>3033</v>
      </c>
      <c r="D308" s="434" t="s">
        <v>967</v>
      </c>
      <c r="E308" s="597" t="s">
        <v>1044</v>
      </c>
      <c r="F308" s="597"/>
      <c r="G308" s="76" t="s">
        <v>1045</v>
      </c>
      <c r="H308" s="388" t="s">
        <v>45</v>
      </c>
      <c r="I308" s="66">
        <v>2.5</v>
      </c>
      <c r="J308" s="66">
        <v>2</v>
      </c>
      <c r="K308" s="116">
        <f t="shared" si="7"/>
        <v>5</v>
      </c>
      <c r="L308" s="117" t="s">
        <v>45</v>
      </c>
      <c r="M308" s="67"/>
      <c r="N308" s="68"/>
      <c r="O308" s="118"/>
      <c r="P308" s="135"/>
      <c r="Q308" s="390" t="s">
        <v>6563</v>
      </c>
      <c r="R308" s="69"/>
      <c r="S308" s="69"/>
      <c r="T308" s="69"/>
      <c r="U308" s="100">
        <v>4576</v>
      </c>
      <c r="V308" s="101">
        <f>IF(OR(J308=""),"",VLOOKUP(U308&amp;TEXT(N308,"000000000000,0000000000"),tb_audit_process_item[[Key]:[vr_grade]],3,TRUE))</f>
        <v>4576</v>
      </c>
      <c r="W308" s="101"/>
      <c r="X308" s="102" t="s">
        <v>1046</v>
      </c>
    </row>
    <row r="309" spans="1:24" s="259" customFormat="1" ht="61.5" thickTop="1" thickBot="1" x14ac:dyDescent="0.3">
      <c r="A309" s="114" t="s">
        <v>966</v>
      </c>
      <c r="B309" s="114">
        <v>2016</v>
      </c>
      <c r="C309" s="134" t="s">
        <v>3034</v>
      </c>
      <c r="D309" s="434" t="s">
        <v>967</v>
      </c>
      <c r="E309" s="597" t="s">
        <v>1047</v>
      </c>
      <c r="F309" s="597"/>
      <c r="G309" s="76" t="s">
        <v>1048</v>
      </c>
      <c r="H309" s="388" t="s">
        <v>45</v>
      </c>
      <c r="I309" s="66">
        <v>2.5</v>
      </c>
      <c r="J309" s="66">
        <v>2</v>
      </c>
      <c r="K309" s="116">
        <f t="shared" si="7"/>
        <v>5</v>
      </c>
      <c r="L309" s="117" t="s">
        <v>45</v>
      </c>
      <c r="M309" s="67"/>
      <c r="N309" s="68"/>
      <c r="O309" s="118"/>
      <c r="P309" s="135"/>
      <c r="Q309" s="390" t="s">
        <v>6564</v>
      </c>
      <c r="R309" s="69"/>
      <c r="S309" s="69"/>
      <c r="T309" s="69"/>
      <c r="U309" s="100">
        <v>4577</v>
      </c>
      <c r="V309" s="101">
        <f>IF(OR(J309=""),"",VLOOKUP(U309&amp;TEXT(N309,"000000000000,0000000000"),tb_audit_process_item[[Key]:[vr_grade]],3,TRUE))</f>
        <v>4577</v>
      </c>
      <c r="W309" s="101"/>
      <c r="X309" s="102" t="s">
        <v>1049</v>
      </c>
    </row>
    <row r="310" spans="1:24" s="259" customFormat="1" ht="15.75" thickTop="1" x14ac:dyDescent="0.25">
      <c r="A310" s="108" t="s">
        <v>966</v>
      </c>
      <c r="B310" s="108">
        <v>2016</v>
      </c>
      <c r="C310" s="126" t="s">
        <v>6043</v>
      </c>
      <c r="D310" s="555" t="s">
        <v>967</v>
      </c>
      <c r="E310" s="555" t="s">
        <v>1050</v>
      </c>
      <c r="F310" s="555" t="s">
        <v>5900</v>
      </c>
      <c r="G310" s="563" t="s">
        <v>6042</v>
      </c>
      <c r="H310" s="557" t="s">
        <v>45</v>
      </c>
      <c r="I310" s="424">
        <v>3.1</v>
      </c>
      <c r="J310" s="424">
        <v>3</v>
      </c>
      <c r="K310" s="443">
        <f t="shared" si="7"/>
        <v>9.3000000000000007</v>
      </c>
      <c r="L310" s="534" t="s">
        <v>45</v>
      </c>
      <c r="M310" s="536"/>
      <c r="N310" s="540"/>
      <c r="O310" s="447"/>
      <c r="P310" s="449"/>
      <c r="Q310" s="410" t="s">
        <v>6565</v>
      </c>
      <c r="R310" s="422"/>
      <c r="S310" s="422"/>
      <c r="T310" s="422"/>
      <c r="U310" s="414">
        <v>4578</v>
      </c>
      <c r="V310" s="419">
        <f>IF(OR(J310=""),"",VLOOKUP(U310&amp;TEXT(N310,"000000000000,0000000000"),tb_audit_process_item[[Key]:[vr_grade]],3,TRUE))</f>
        <v>4578</v>
      </c>
      <c r="W310" s="419"/>
      <c r="X310" s="417" t="s">
        <v>1052</v>
      </c>
    </row>
    <row r="311" spans="1:24" s="45" customFormat="1" x14ac:dyDescent="0.25">
      <c r="A311" s="468" t="s">
        <v>966</v>
      </c>
      <c r="B311" s="468">
        <v>2016</v>
      </c>
      <c r="C311" s="124" t="s">
        <v>6043</v>
      </c>
      <c r="D311" s="559"/>
      <c r="E311" s="559"/>
      <c r="F311" s="559"/>
      <c r="G311" s="686"/>
      <c r="H311" s="560"/>
      <c r="I311" s="428">
        <v>3.1</v>
      </c>
      <c r="J311" s="428">
        <v>2.5</v>
      </c>
      <c r="K311" s="435">
        <f t="shared" ref="K311:K372" si="8">IFERROR(I311*J311,"")</f>
        <v>7.75</v>
      </c>
      <c r="L311" s="535" t="s">
        <v>45</v>
      </c>
      <c r="M311" s="537"/>
      <c r="N311" s="539"/>
      <c r="O311" s="448"/>
      <c r="P311" s="446"/>
      <c r="Q311" s="411" t="s">
        <v>6566</v>
      </c>
      <c r="R311" s="426"/>
      <c r="S311" s="426"/>
      <c r="T311" s="426"/>
      <c r="U311" s="415">
        <v>4579</v>
      </c>
      <c r="V311" s="429">
        <f>IF(OR(J311=""),"",VLOOKUP(U311&amp;TEXT(N311,"000000000000,0000000000"),tb_audit_process_item[[Key]:[vr_grade]],3,TRUE))</f>
        <v>4579</v>
      </c>
      <c r="W311" s="429"/>
      <c r="X311" s="444" t="s">
        <v>1053</v>
      </c>
    </row>
    <row r="312" spans="1:24" s="45" customFormat="1" ht="30.75" thickBot="1" x14ac:dyDescent="0.3">
      <c r="A312" s="111" t="s">
        <v>966</v>
      </c>
      <c r="B312" s="111">
        <v>2016</v>
      </c>
      <c r="C312" s="133" t="s">
        <v>6043</v>
      </c>
      <c r="D312" s="573"/>
      <c r="E312" s="573"/>
      <c r="F312" s="573"/>
      <c r="G312" s="735"/>
      <c r="H312" s="718"/>
      <c r="I312" s="456">
        <v>3.1</v>
      </c>
      <c r="J312" s="456">
        <v>5</v>
      </c>
      <c r="K312" s="457">
        <f t="shared" si="8"/>
        <v>15.5</v>
      </c>
      <c r="L312" s="541" t="s">
        <v>45</v>
      </c>
      <c r="M312" s="542"/>
      <c r="N312" s="543"/>
      <c r="O312" s="458"/>
      <c r="P312" s="459"/>
      <c r="Q312" s="460" t="s">
        <v>7147</v>
      </c>
      <c r="R312" s="465"/>
      <c r="S312" s="465"/>
      <c r="T312" s="465"/>
      <c r="U312" s="462">
        <v>4580</v>
      </c>
      <c r="V312" s="463">
        <f>IF(OR(J312=""),"",VLOOKUP(U312&amp;TEXT(N312,"000000000000,0000000000"),tb_audit_process_item[[Key]:[vr_grade]],3,TRUE))</f>
        <v>4580</v>
      </c>
      <c r="W312" s="463"/>
      <c r="X312" s="464" t="s">
        <v>48</v>
      </c>
    </row>
    <row r="313" spans="1:24" s="259" customFormat="1" ht="30.75" thickTop="1" x14ac:dyDescent="0.25">
      <c r="A313" s="108" t="s">
        <v>1054</v>
      </c>
      <c r="B313" s="108">
        <v>2016</v>
      </c>
      <c r="C313" s="126" t="s">
        <v>6053</v>
      </c>
      <c r="D313" s="555" t="s">
        <v>1055</v>
      </c>
      <c r="E313" s="555" t="s">
        <v>1056</v>
      </c>
      <c r="F313" s="555" t="s">
        <v>5910</v>
      </c>
      <c r="G313" s="563" t="s">
        <v>6052</v>
      </c>
      <c r="H313" s="557" t="s">
        <v>45</v>
      </c>
      <c r="I313" s="424">
        <v>3.25</v>
      </c>
      <c r="J313" s="424">
        <v>4</v>
      </c>
      <c r="K313" s="443">
        <f t="shared" si="8"/>
        <v>13</v>
      </c>
      <c r="L313" s="534" t="s">
        <v>45</v>
      </c>
      <c r="M313" s="536"/>
      <c r="N313" s="540"/>
      <c r="O313" s="447"/>
      <c r="P313" s="449"/>
      <c r="Q313" s="410" t="s">
        <v>6567</v>
      </c>
      <c r="R313" s="422"/>
      <c r="S313" s="422"/>
      <c r="T313" s="422"/>
      <c r="U313" s="414">
        <v>4596</v>
      </c>
      <c r="V313" s="419">
        <f>IF(OR(J313=""),"",VLOOKUP(U313&amp;TEXT(N313,"000000000000,0000000000"),tb_audit_process_item[[Key]:[vr_grade]],3,TRUE))</f>
        <v>4596</v>
      </c>
      <c r="W313" s="419"/>
      <c r="X313" s="417" t="s">
        <v>1058</v>
      </c>
    </row>
    <row r="314" spans="1:24" s="45" customFormat="1" ht="30.75" thickBot="1" x14ac:dyDescent="0.3">
      <c r="A314" s="111" t="s">
        <v>1054</v>
      </c>
      <c r="B314" s="111">
        <v>2016</v>
      </c>
      <c r="C314" s="133" t="s">
        <v>6053</v>
      </c>
      <c r="D314" s="573"/>
      <c r="E314" s="573"/>
      <c r="F314" s="573"/>
      <c r="G314" s="735"/>
      <c r="H314" s="718"/>
      <c r="I314" s="456">
        <v>3.25</v>
      </c>
      <c r="J314" s="456">
        <v>5</v>
      </c>
      <c r="K314" s="457">
        <f t="shared" si="8"/>
        <v>16.25</v>
      </c>
      <c r="L314" s="541" t="s">
        <v>45</v>
      </c>
      <c r="M314" s="542"/>
      <c r="N314" s="543"/>
      <c r="O314" s="458"/>
      <c r="P314" s="459"/>
      <c r="Q314" s="460" t="s">
        <v>6568</v>
      </c>
      <c r="R314" s="465"/>
      <c r="S314" s="465"/>
      <c r="T314" s="465"/>
      <c r="U314" s="462">
        <v>4597</v>
      </c>
      <c r="V314" s="463">
        <f>IF(OR(J314=""),"",VLOOKUP(U314&amp;TEXT(N314,"000000000000,0000000000"),tb_audit_process_item[[Key]:[vr_grade]],3,TRUE))</f>
        <v>4597</v>
      </c>
      <c r="W314" s="463"/>
      <c r="X314" s="464" t="s">
        <v>48</v>
      </c>
    </row>
    <row r="315" spans="1:24" s="259" customFormat="1" ht="61.5" thickTop="1" thickBot="1" x14ac:dyDescent="0.3">
      <c r="A315" s="114" t="s">
        <v>1054</v>
      </c>
      <c r="B315" s="114">
        <v>2016</v>
      </c>
      <c r="C315" s="134" t="s">
        <v>6050</v>
      </c>
      <c r="D315" s="434" t="s">
        <v>1055</v>
      </c>
      <c r="E315" s="434" t="s">
        <v>1059</v>
      </c>
      <c r="F315" s="434" t="s">
        <v>5908</v>
      </c>
      <c r="G315" s="64" t="s">
        <v>6049</v>
      </c>
      <c r="H315" s="388" t="s">
        <v>45</v>
      </c>
      <c r="I315" s="66">
        <v>5</v>
      </c>
      <c r="J315" s="66">
        <v>5</v>
      </c>
      <c r="K315" s="116">
        <f t="shared" si="8"/>
        <v>25</v>
      </c>
      <c r="L315" s="117" t="s">
        <v>45</v>
      </c>
      <c r="M315" s="67"/>
      <c r="N315" s="68"/>
      <c r="O315" s="118"/>
      <c r="P315" s="135"/>
      <c r="Q315" s="390" t="s">
        <v>6569</v>
      </c>
      <c r="R315" s="69"/>
      <c r="S315" s="69"/>
      <c r="T315" s="69"/>
      <c r="U315" s="100">
        <v>4598</v>
      </c>
      <c r="V315" s="101">
        <f>IF(OR(J315=""),"",VLOOKUP(U315&amp;TEXT(N315,"000000000000,0000000000"),tb_audit_process_item[[Key]:[vr_grade]],3,TRUE))</f>
        <v>4598</v>
      </c>
      <c r="W315" s="101"/>
      <c r="X315" s="102" t="s">
        <v>1061</v>
      </c>
    </row>
    <row r="316" spans="1:24" s="259" customFormat="1" ht="15" customHeight="1" thickTop="1" x14ac:dyDescent="0.25">
      <c r="A316" s="108" t="s">
        <v>1054</v>
      </c>
      <c r="B316" s="108">
        <v>2016</v>
      </c>
      <c r="C316" s="126" t="s">
        <v>6225</v>
      </c>
      <c r="D316" s="555" t="s">
        <v>1055</v>
      </c>
      <c r="E316" s="696" t="s">
        <v>5943</v>
      </c>
      <c r="F316" s="696"/>
      <c r="G316" s="85" t="s">
        <v>6224</v>
      </c>
      <c r="H316" s="557" t="s">
        <v>45</v>
      </c>
      <c r="I316" s="424">
        <v>4.58</v>
      </c>
      <c r="J316" s="424" t="str">
        <f>IF(OR(N316="",N316=0),"",VLOOKUP(U316&amp;TEXT(N316,"000000000000,0000000000"),tb_audit_process_item[[Key]:[vr_grade]],8,TRUE))</f>
        <v/>
      </c>
      <c r="K316" s="443" t="str">
        <f t="shared" si="8"/>
        <v/>
      </c>
      <c r="L316" s="534" t="s">
        <v>45</v>
      </c>
      <c r="M316" s="536"/>
      <c r="N316" s="538"/>
      <c r="O316" s="447" t="s">
        <v>5820</v>
      </c>
      <c r="P316" s="449"/>
      <c r="Q316" s="410" t="s">
        <v>6570</v>
      </c>
      <c r="R316" s="422"/>
      <c r="S316" s="422"/>
      <c r="T316" s="422"/>
      <c r="U316" s="414">
        <v>4599</v>
      </c>
      <c r="V316" s="419" t="str">
        <f>IF(OR(J316=""),"",VLOOKUP(U316&amp;TEXT(N316,"000000000000,0000000000"),tb_audit_process_item[[Key]:[vr_grade]],3,TRUE))</f>
        <v/>
      </c>
      <c r="W316" s="419"/>
      <c r="X316" s="417" t="s">
        <v>5285</v>
      </c>
    </row>
    <row r="317" spans="1:24" s="45" customFormat="1" ht="35.25" customHeight="1" x14ac:dyDescent="0.25">
      <c r="A317" s="468" t="s">
        <v>1054</v>
      </c>
      <c r="B317" s="468">
        <v>2016</v>
      </c>
      <c r="C317" s="124" t="s">
        <v>6225</v>
      </c>
      <c r="D317" s="559"/>
      <c r="E317" s="559" t="s">
        <v>1062</v>
      </c>
      <c r="F317" s="559" t="s">
        <v>5909</v>
      </c>
      <c r="G317" s="593" t="s">
        <v>6051</v>
      </c>
      <c r="H317" s="560"/>
      <c r="I317" s="428">
        <v>4.58</v>
      </c>
      <c r="J317" s="428" t="str">
        <f>IF(OR(N317="",N317=0),"",VLOOKUP(U317&amp;TEXT(N317,"000000000000,0000000000"),tb_audit_process_item[[Key]:[vr_grade]],8,TRUE))</f>
        <v/>
      </c>
      <c r="K317" s="435" t="str">
        <f t="shared" si="8"/>
        <v/>
      </c>
      <c r="L317" s="535" t="s">
        <v>45</v>
      </c>
      <c r="M317" s="537"/>
      <c r="N317" s="544"/>
      <c r="O317" s="448" t="s">
        <v>5820</v>
      </c>
      <c r="P317" s="446"/>
      <c r="Q317" s="411" t="s">
        <v>6571</v>
      </c>
      <c r="R317" s="426"/>
      <c r="S317" s="426"/>
      <c r="T317" s="426"/>
      <c r="U317" s="415">
        <v>4603</v>
      </c>
      <c r="V317" s="429" t="str">
        <f>IF(OR(J317=""),"",VLOOKUP(U317&amp;TEXT(N317,"000000000000,0000000000"),tb_audit_process_item[[Key]:[vr_grade]],3,TRUE))</f>
        <v/>
      </c>
      <c r="W317" s="429"/>
      <c r="X317" s="444" t="s">
        <v>5286</v>
      </c>
    </row>
    <row r="318" spans="1:24" s="45" customFormat="1" x14ac:dyDescent="0.25">
      <c r="A318" s="468" t="s">
        <v>1054</v>
      </c>
      <c r="B318" s="468">
        <v>2016</v>
      </c>
      <c r="C318" s="124" t="s">
        <v>6225</v>
      </c>
      <c r="D318" s="559"/>
      <c r="E318" s="559"/>
      <c r="F318" s="559"/>
      <c r="G318" s="593"/>
      <c r="H318" s="560"/>
      <c r="I318" s="428">
        <v>4.58</v>
      </c>
      <c r="J318" s="428" t="str">
        <f>IF(OR(N318="",N318=0),"",VLOOKUP(U318&amp;TEXT(N318,"000000000000,0000000000"),tb_audit_process_item[[Key]:[vr_grade]],8,TRUE))</f>
        <v/>
      </c>
      <c r="K318" s="435" t="str">
        <f t="shared" si="8"/>
        <v/>
      </c>
      <c r="L318" s="535" t="s">
        <v>45</v>
      </c>
      <c r="M318" s="537"/>
      <c r="N318" s="544"/>
      <c r="O318" s="448" t="s">
        <v>5820</v>
      </c>
      <c r="P318" s="446"/>
      <c r="Q318" s="411" t="s">
        <v>6572</v>
      </c>
      <c r="R318" s="426"/>
      <c r="S318" s="426"/>
      <c r="T318" s="426"/>
      <c r="U318" s="415">
        <v>4607</v>
      </c>
      <c r="V318" s="429" t="str">
        <f>IF(OR(J318=""),"",VLOOKUP(U318&amp;TEXT(N318,"000000000000,0000000000"),tb_audit_process_item[[Key]:[vr_grade]],3,TRUE))</f>
        <v/>
      </c>
      <c r="W318" s="429"/>
      <c r="X318" s="444" t="s">
        <v>5287</v>
      </c>
    </row>
    <row r="319" spans="1:24" s="45" customFormat="1" ht="90" x14ac:dyDescent="0.25">
      <c r="A319" s="468" t="s">
        <v>1054</v>
      </c>
      <c r="B319" s="468">
        <v>2016</v>
      </c>
      <c r="C319" s="124" t="s">
        <v>6225</v>
      </c>
      <c r="D319" s="559"/>
      <c r="E319" s="559" t="s">
        <v>7195</v>
      </c>
      <c r="F319" s="559"/>
      <c r="G319" s="430" t="s">
        <v>7196</v>
      </c>
      <c r="H319" s="406" t="s">
        <v>45</v>
      </c>
      <c r="I319" s="428">
        <v>4.58</v>
      </c>
      <c r="J319" s="428" t="str">
        <f>IF(OR(N319="",N319=0),"",VLOOKUP(U319&amp;TEXT(N319,"000000000000,0000000000"),tb_audit_process_item[[Key]:[vr_grade]],8,TRUE))</f>
        <v/>
      </c>
      <c r="K319" s="435" t="str">
        <f t="shared" si="8"/>
        <v/>
      </c>
      <c r="L319" s="535" t="s">
        <v>45</v>
      </c>
      <c r="M319" s="537"/>
      <c r="N319" s="544"/>
      <c r="O319" s="448" t="s">
        <v>5820</v>
      </c>
      <c r="P319" s="446"/>
      <c r="Q319" s="411" t="s">
        <v>6573</v>
      </c>
      <c r="R319" s="426"/>
      <c r="S319" s="426"/>
      <c r="T319" s="426"/>
      <c r="U319" s="415">
        <v>6286</v>
      </c>
      <c r="V319" s="429" t="str">
        <f>IF(OR(J319=""),"",VLOOKUP(U319&amp;TEXT(N319,"000000000000,0000000000"),tb_audit_process_item[[Key]:[vr_grade]],3,TRUE))</f>
        <v/>
      </c>
      <c r="W319" s="429"/>
      <c r="X319" s="444" t="s">
        <v>7194</v>
      </c>
    </row>
    <row r="320" spans="1:24" s="45" customFormat="1" x14ac:dyDescent="0.25">
      <c r="A320" s="468" t="s">
        <v>1054</v>
      </c>
      <c r="B320" s="468">
        <v>2016</v>
      </c>
      <c r="C320" s="124" t="s">
        <v>6225</v>
      </c>
      <c r="D320" s="559"/>
      <c r="E320" s="559" t="s">
        <v>1071</v>
      </c>
      <c r="F320" s="559" t="s">
        <v>5905</v>
      </c>
      <c r="G320" s="593" t="s">
        <v>6046</v>
      </c>
      <c r="H320" s="560" t="s">
        <v>45</v>
      </c>
      <c r="I320" s="428">
        <v>4.58</v>
      </c>
      <c r="J320" s="428" t="str">
        <f>IF(OR(N320="",N320=0),"",VLOOKUP(U320&amp;TEXT(N320,"000000000000,0000000000"),tb_audit_process_item[[Key]:[vr_grade]],8,TRUE))</f>
        <v/>
      </c>
      <c r="K320" s="435" t="str">
        <f t="shared" si="8"/>
        <v/>
      </c>
      <c r="L320" s="535" t="s">
        <v>45</v>
      </c>
      <c r="M320" s="537"/>
      <c r="N320" s="544"/>
      <c r="O320" s="448" t="s">
        <v>5820</v>
      </c>
      <c r="P320" s="446"/>
      <c r="Q320" s="411" t="s">
        <v>6574</v>
      </c>
      <c r="R320" s="426"/>
      <c r="S320" s="426"/>
      <c r="T320" s="426"/>
      <c r="U320" s="415">
        <v>4611</v>
      </c>
      <c r="V320" s="429" t="str">
        <f>IF(OR(J320=""),"",VLOOKUP(U320&amp;TEXT(N320,"000000000000,0000000000"),tb_audit_process_item[[Key]:[vr_grade]],3,TRUE))</f>
        <v/>
      </c>
      <c r="W320" s="429"/>
      <c r="X320" s="444" t="s">
        <v>5279</v>
      </c>
    </row>
    <row r="321" spans="1:24" s="45" customFormat="1" ht="30.75" thickBot="1" x14ac:dyDescent="0.3">
      <c r="A321" s="111" t="s">
        <v>1054</v>
      </c>
      <c r="B321" s="111">
        <v>2016</v>
      </c>
      <c r="C321" s="133" t="s">
        <v>6225</v>
      </c>
      <c r="D321" s="573"/>
      <c r="E321" s="573"/>
      <c r="F321" s="573"/>
      <c r="G321" s="736"/>
      <c r="H321" s="718"/>
      <c r="I321" s="456">
        <v>4.58</v>
      </c>
      <c r="J321" s="456">
        <v>4.95</v>
      </c>
      <c r="K321" s="457">
        <f t="shared" si="8"/>
        <v>22.671000000000003</v>
      </c>
      <c r="L321" s="541" t="s">
        <v>45</v>
      </c>
      <c r="M321" s="542"/>
      <c r="N321" s="543"/>
      <c r="O321" s="458"/>
      <c r="P321" s="459"/>
      <c r="Q321" s="460" t="s">
        <v>6575</v>
      </c>
      <c r="R321" s="465"/>
      <c r="S321" s="465"/>
      <c r="T321" s="465"/>
      <c r="U321" s="462">
        <v>4615</v>
      </c>
      <c r="V321" s="463">
        <f>IF(OR(J321=""),"",VLOOKUP(U321&amp;TEXT(N321,"000000000000,0000000000"),tb_audit_process_item[[Key]:[vr_grade]],3,TRUE))</f>
        <v>4615</v>
      </c>
      <c r="W321" s="463"/>
      <c r="X321" s="464" t="s">
        <v>48</v>
      </c>
    </row>
    <row r="322" spans="1:24" s="259" customFormat="1" ht="30.75" thickTop="1" x14ac:dyDescent="0.25">
      <c r="A322" s="108" t="s">
        <v>1054</v>
      </c>
      <c r="B322" s="108">
        <v>2016</v>
      </c>
      <c r="C322" s="126" t="s">
        <v>3039</v>
      </c>
      <c r="D322" s="555" t="s">
        <v>1055</v>
      </c>
      <c r="E322" s="555" t="s">
        <v>1082</v>
      </c>
      <c r="F322" s="555"/>
      <c r="G322" s="563" t="s">
        <v>1083</v>
      </c>
      <c r="H322" s="557" t="s">
        <v>45</v>
      </c>
      <c r="I322" s="424">
        <v>3.5</v>
      </c>
      <c r="J322" s="424" t="str">
        <f>IF(OR(N322="",N322=0),"",VLOOKUP(U322&amp;TEXT(N322,"000000000000,0000000000"),tb_audit_process_item[[Key]:[vr_grade]],8,TRUE))</f>
        <v/>
      </c>
      <c r="K322" s="443" t="str">
        <f t="shared" si="8"/>
        <v/>
      </c>
      <c r="L322" s="534" t="s">
        <v>45</v>
      </c>
      <c r="M322" s="536"/>
      <c r="N322" s="538"/>
      <c r="O322" s="447" t="s">
        <v>5820</v>
      </c>
      <c r="P322" s="449"/>
      <c r="Q322" s="410" t="s">
        <v>6576</v>
      </c>
      <c r="R322" s="422"/>
      <c r="S322" s="422"/>
      <c r="T322" s="422"/>
      <c r="U322" s="414">
        <v>4616</v>
      </c>
      <c r="V322" s="419" t="str">
        <f>IF(OR(J322=""),"",VLOOKUP(U322&amp;TEXT(N322,"000000000000,0000000000"),tb_audit_process_item[[Key]:[vr_grade]],3,TRUE))</f>
        <v/>
      </c>
      <c r="W322" s="419"/>
      <c r="X322" s="417" t="s">
        <v>5278</v>
      </c>
    </row>
    <row r="323" spans="1:24" s="45" customFormat="1" ht="30.75" thickBot="1" x14ac:dyDescent="0.3">
      <c r="A323" s="111" t="s">
        <v>1054</v>
      </c>
      <c r="B323" s="111">
        <v>2016</v>
      </c>
      <c r="C323" s="133" t="s">
        <v>3039</v>
      </c>
      <c r="D323" s="573"/>
      <c r="E323" s="573"/>
      <c r="F323" s="573"/>
      <c r="G323" s="735"/>
      <c r="H323" s="718"/>
      <c r="I323" s="456">
        <v>3.5</v>
      </c>
      <c r="J323" s="456">
        <v>5</v>
      </c>
      <c r="K323" s="457">
        <f t="shared" si="8"/>
        <v>17.5</v>
      </c>
      <c r="L323" s="541" t="s">
        <v>45</v>
      </c>
      <c r="M323" s="542"/>
      <c r="N323" s="543"/>
      <c r="O323" s="458"/>
      <c r="P323" s="459"/>
      <c r="Q323" s="460" t="s">
        <v>6577</v>
      </c>
      <c r="R323" s="465"/>
      <c r="S323" s="465"/>
      <c r="T323" s="465"/>
      <c r="U323" s="462">
        <v>4624</v>
      </c>
      <c r="V323" s="463">
        <f>IF(OR(J323=""),"",VLOOKUP(U323&amp;TEXT(N323,"000000000000,0000000000"),tb_audit_process_item[[Key]:[vr_grade]],3,TRUE))</f>
        <v>4624</v>
      </c>
      <c r="W323" s="463"/>
      <c r="X323" s="464" t="s">
        <v>48</v>
      </c>
    </row>
    <row r="324" spans="1:24" s="259" customFormat="1" ht="30.75" thickTop="1" x14ac:dyDescent="0.25">
      <c r="A324" s="108" t="s">
        <v>1054</v>
      </c>
      <c r="B324" s="108">
        <v>2016</v>
      </c>
      <c r="C324" s="126" t="s">
        <v>6055</v>
      </c>
      <c r="D324" s="555" t="s">
        <v>1055</v>
      </c>
      <c r="E324" s="555" t="s">
        <v>1092</v>
      </c>
      <c r="F324" s="555" t="s">
        <v>5911</v>
      </c>
      <c r="G324" s="561" t="s">
        <v>6054</v>
      </c>
      <c r="H324" s="557" t="s">
        <v>45</v>
      </c>
      <c r="I324" s="424">
        <v>3.75</v>
      </c>
      <c r="J324" s="424" t="str">
        <f>IF(OR(N324="",N324=0),"",VLOOKUP(U324&amp;TEXT(N324,"000000000000,0000000000"),tb_audit_process_item[[Key]:[vr_grade]],8,TRUE))</f>
        <v/>
      </c>
      <c r="K324" s="443" t="str">
        <f t="shared" si="8"/>
        <v/>
      </c>
      <c r="L324" s="534" t="s">
        <v>45</v>
      </c>
      <c r="M324" s="536"/>
      <c r="N324" s="538"/>
      <c r="O324" s="447" t="s">
        <v>5820</v>
      </c>
      <c r="P324" s="449"/>
      <c r="Q324" s="410" t="s">
        <v>6578</v>
      </c>
      <c r="R324" s="422"/>
      <c r="S324" s="422"/>
      <c r="T324" s="422"/>
      <c r="U324" s="414">
        <v>4625</v>
      </c>
      <c r="V324" s="419" t="str">
        <f>IF(OR(J324=""),"",VLOOKUP(U324&amp;TEXT(N324,"000000000000,0000000000"),tb_audit_process_item[[Key]:[vr_grade]],3,TRUE))</f>
        <v/>
      </c>
      <c r="W324" s="419"/>
      <c r="X324" s="417" t="s">
        <v>5277</v>
      </c>
    </row>
    <row r="325" spans="1:24" s="45" customFormat="1" ht="30.75" thickBot="1" x14ac:dyDescent="0.3">
      <c r="A325" s="111" t="s">
        <v>1054</v>
      </c>
      <c r="B325" s="111">
        <v>2016</v>
      </c>
      <c r="C325" s="133" t="s">
        <v>6055</v>
      </c>
      <c r="D325" s="573"/>
      <c r="E325" s="573"/>
      <c r="F325" s="573"/>
      <c r="G325" s="720"/>
      <c r="H325" s="718"/>
      <c r="I325" s="456">
        <v>3.75</v>
      </c>
      <c r="J325" s="456">
        <v>5</v>
      </c>
      <c r="K325" s="457">
        <f t="shared" si="8"/>
        <v>18.75</v>
      </c>
      <c r="L325" s="541" t="s">
        <v>45</v>
      </c>
      <c r="M325" s="542"/>
      <c r="N325" s="543"/>
      <c r="O325" s="458"/>
      <c r="P325" s="459"/>
      <c r="Q325" s="460" t="s">
        <v>6579</v>
      </c>
      <c r="R325" s="465"/>
      <c r="S325" s="465"/>
      <c r="T325" s="465"/>
      <c r="U325" s="462">
        <v>4629</v>
      </c>
      <c r="V325" s="463">
        <f>IF(OR(J325=""),"",VLOOKUP(U325&amp;TEXT(N325,"000000000000,0000000000"),tb_audit_process_item[[Key]:[vr_grade]],3,TRUE))</f>
        <v>4629</v>
      </c>
      <c r="W325" s="463"/>
      <c r="X325" s="464" t="s">
        <v>48</v>
      </c>
    </row>
    <row r="326" spans="1:24" s="259" customFormat="1" ht="15.75" thickTop="1" x14ac:dyDescent="0.25">
      <c r="A326" s="108" t="s">
        <v>1054</v>
      </c>
      <c r="B326" s="108">
        <v>2016</v>
      </c>
      <c r="C326" s="126" t="s">
        <v>6059</v>
      </c>
      <c r="D326" s="555" t="s">
        <v>1055</v>
      </c>
      <c r="E326" s="555" t="s">
        <v>1098</v>
      </c>
      <c r="F326" s="555" t="s">
        <v>5913</v>
      </c>
      <c r="G326" s="561" t="s">
        <v>6058</v>
      </c>
      <c r="H326" s="557" t="s">
        <v>45</v>
      </c>
      <c r="I326" s="424">
        <v>5</v>
      </c>
      <c r="J326" s="424" t="str">
        <f>IF(OR(N326="",N326=0),"",VLOOKUP(U326&amp;TEXT(N326,"000000000000,0000000000"),tb_audit_process_item[[Key]:[vr_grade]],8,TRUE))</f>
        <v/>
      </c>
      <c r="K326" s="443" t="str">
        <f t="shared" si="8"/>
        <v/>
      </c>
      <c r="L326" s="534" t="s">
        <v>45</v>
      </c>
      <c r="M326" s="536"/>
      <c r="N326" s="538"/>
      <c r="O326" s="447" t="s">
        <v>5820</v>
      </c>
      <c r="P326" s="449"/>
      <c r="Q326" s="410" t="s">
        <v>6580</v>
      </c>
      <c r="R326" s="422"/>
      <c r="S326" s="422"/>
      <c r="T326" s="422"/>
      <c r="U326" s="414">
        <v>4630</v>
      </c>
      <c r="V326" s="419" t="str">
        <f>IF(OR(J326=""),"",VLOOKUP(U326&amp;TEXT(N326,"000000000000,0000000000"),tb_audit_process_item[[Key]:[vr_grade]],3,TRUE))</f>
        <v/>
      </c>
      <c r="W326" s="419"/>
      <c r="X326" s="417" t="s">
        <v>5276</v>
      </c>
    </row>
    <row r="327" spans="1:24" s="45" customFormat="1" ht="30.75" thickBot="1" x14ac:dyDescent="0.3">
      <c r="A327" s="111" t="s">
        <v>1054</v>
      </c>
      <c r="B327" s="111">
        <v>2016</v>
      </c>
      <c r="C327" s="133" t="s">
        <v>6059</v>
      </c>
      <c r="D327" s="573"/>
      <c r="E327" s="573"/>
      <c r="F327" s="573"/>
      <c r="G327" s="720"/>
      <c r="H327" s="718"/>
      <c r="I327" s="456">
        <v>5</v>
      </c>
      <c r="J327" s="456">
        <v>5</v>
      </c>
      <c r="K327" s="457">
        <f t="shared" si="8"/>
        <v>25</v>
      </c>
      <c r="L327" s="541" t="s">
        <v>45</v>
      </c>
      <c r="M327" s="542"/>
      <c r="N327" s="543"/>
      <c r="O327" s="458"/>
      <c r="P327" s="459"/>
      <c r="Q327" s="460" t="s">
        <v>6581</v>
      </c>
      <c r="R327" s="465"/>
      <c r="S327" s="465"/>
      <c r="T327" s="465"/>
      <c r="U327" s="462">
        <v>4633</v>
      </c>
      <c r="V327" s="463">
        <f>IF(OR(J327=""),"",VLOOKUP(U327&amp;TEXT(N327,"000000000000,0000000000"),tb_audit_process_item[[Key]:[vr_grade]],3,TRUE))</f>
        <v>4633</v>
      </c>
      <c r="W327" s="463"/>
      <c r="X327" s="464" t="s">
        <v>48</v>
      </c>
    </row>
    <row r="328" spans="1:24" s="259" customFormat="1" ht="15.75" thickTop="1" x14ac:dyDescent="0.25">
      <c r="A328" s="108" t="s">
        <v>1054</v>
      </c>
      <c r="B328" s="108">
        <v>2016</v>
      </c>
      <c r="C328" s="126" t="s">
        <v>6065</v>
      </c>
      <c r="D328" s="555" t="s">
        <v>1055</v>
      </c>
      <c r="E328" s="555" t="s">
        <v>1103</v>
      </c>
      <c r="F328" s="555" t="s">
        <v>5916</v>
      </c>
      <c r="G328" s="561" t="s">
        <v>6064</v>
      </c>
      <c r="H328" s="557" t="s">
        <v>45</v>
      </c>
      <c r="I328" s="424">
        <v>5</v>
      </c>
      <c r="J328" s="424">
        <v>5</v>
      </c>
      <c r="K328" s="443">
        <f t="shared" si="8"/>
        <v>25</v>
      </c>
      <c r="L328" s="534" t="s">
        <v>45</v>
      </c>
      <c r="M328" s="536"/>
      <c r="N328" s="540"/>
      <c r="O328" s="447"/>
      <c r="P328" s="449"/>
      <c r="Q328" s="410" t="s">
        <v>6582</v>
      </c>
      <c r="R328" s="422"/>
      <c r="S328" s="422"/>
      <c r="T328" s="422"/>
      <c r="U328" s="414">
        <v>4634</v>
      </c>
      <c r="V328" s="419">
        <f>IF(OR(J328=""),"",VLOOKUP(U328&amp;TEXT(N328,"000000000000,0000000000"),tb_audit_process_item[[Key]:[vr_grade]],3,TRUE))</f>
        <v>4634</v>
      </c>
      <c r="W328" s="419"/>
      <c r="X328" s="417" t="s">
        <v>1105</v>
      </c>
    </row>
    <row r="329" spans="1:24" s="45" customFormat="1" ht="30" x14ac:dyDescent="0.25">
      <c r="A329" s="468" t="s">
        <v>1054</v>
      </c>
      <c r="B329" s="468">
        <v>2016</v>
      </c>
      <c r="C329" s="124" t="s">
        <v>6065</v>
      </c>
      <c r="D329" s="559"/>
      <c r="E329" s="559"/>
      <c r="F329" s="559"/>
      <c r="G329" s="565"/>
      <c r="H329" s="560"/>
      <c r="I329" s="428">
        <v>5</v>
      </c>
      <c r="J329" s="428" t="str">
        <f>IF(OR(N329="",N329=0),"",VLOOKUP(U329&amp;TEXT(N329,"000000000000,0000000000"),tb_audit_process_item[[Key]:[vr_grade]],8,TRUE))</f>
        <v/>
      </c>
      <c r="K329" s="435" t="str">
        <f t="shared" si="8"/>
        <v/>
      </c>
      <c r="L329" s="535" t="s">
        <v>45</v>
      </c>
      <c r="M329" s="537"/>
      <c r="N329" s="544"/>
      <c r="O329" s="448" t="s">
        <v>5820</v>
      </c>
      <c r="P329" s="446"/>
      <c r="Q329" s="411" t="s">
        <v>6583</v>
      </c>
      <c r="R329" s="426"/>
      <c r="S329" s="426"/>
      <c r="T329" s="426"/>
      <c r="U329" s="415">
        <v>4635</v>
      </c>
      <c r="V329" s="429" t="str">
        <f>IF(OR(J329=""),"",VLOOKUP(U329&amp;TEXT(N329,"000000000000,0000000000"),tb_audit_process_item[[Key]:[vr_grade]],3,TRUE))</f>
        <v/>
      </c>
      <c r="W329" s="429"/>
      <c r="X329" s="444" t="s">
        <v>5275</v>
      </c>
    </row>
    <row r="330" spans="1:24" s="45" customFormat="1" ht="30.75" thickBot="1" x14ac:dyDescent="0.3">
      <c r="A330" s="111" t="s">
        <v>1054</v>
      </c>
      <c r="B330" s="111">
        <v>2016</v>
      </c>
      <c r="C330" s="133" t="s">
        <v>6065</v>
      </c>
      <c r="D330" s="573"/>
      <c r="E330" s="573"/>
      <c r="F330" s="573"/>
      <c r="G330" s="720"/>
      <c r="H330" s="718"/>
      <c r="I330" s="456">
        <v>5</v>
      </c>
      <c r="J330" s="456">
        <v>5</v>
      </c>
      <c r="K330" s="457">
        <f t="shared" si="8"/>
        <v>25</v>
      </c>
      <c r="L330" s="541" t="s">
        <v>45</v>
      </c>
      <c r="M330" s="542"/>
      <c r="N330" s="543"/>
      <c r="O330" s="458"/>
      <c r="P330" s="459"/>
      <c r="Q330" s="460" t="s">
        <v>6584</v>
      </c>
      <c r="R330" s="465"/>
      <c r="S330" s="465"/>
      <c r="T330" s="465"/>
      <c r="U330" s="462">
        <v>4643</v>
      </c>
      <c r="V330" s="463">
        <f>IF(OR(J330=""),"",VLOOKUP(U330&amp;TEXT(N330,"000000000000,0000000000"),tb_audit_process_item[[Key]:[vr_grade]],3,TRUE))</f>
        <v>4643</v>
      </c>
      <c r="W330" s="463"/>
      <c r="X330" s="464" t="s">
        <v>48</v>
      </c>
    </row>
    <row r="331" spans="1:24" s="259" customFormat="1" ht="15.75" thickTop="1" x14ac:dyDescent="0.25">
      <c r="A331" s="108" t="s">
        <v>1054</v>
      </c>
      <c r="B331" s="108">
        <v>2016</v>
      </c>
      <c r="C331" s="126" t="s">
        <v>6061</v>
      </c>
      <c r="D331" s="555" t="s">
        <v>1055</v>
      </c>
      <c r="E331" s="555" t="s">
        <v>1108</v>
      </c>
      <c r="F331" s="555" t="s">
        <v>5914</v>
      </c>
      <c r="G331" s="563" t="s">
        <v>6060</v>
      </c>
      <c r="H331" s="557" t="s">
        <v>45</v>
      </c>
      <c r="I331" s="424">
        <v>5</v>
      </c>
      <c r="J331" s="424">
        <v>5</v>
      </c>
      <c r="K331" s="443">
        <f t="shared" si="8"/>
        <v>25</v>
      </c>
      <c r="L331" s="534" t="s">
        <v>45</v>
      </c>
      <c r="M331" s="536"/>
      <c r="N331" s="540"/>
      <c r="O331" s="447"/>
      <c r="P331" s="449"/>
      <c r="Q331" s="410" t="s">
        <v>6585</v>
      </c>
      <c r="R331" s="422"/>
      <c r="S331" s="422"/>
      <c r="T331" s="422"/>
      <c r="U331" s="414">
        <v>4644</v>
      </c>
      <c r="V331" s="419">
        <f>IF(OR(J331=""),"",VLOOKUP(U331&amp;TEXT(N331,"000000000000,0000000000"),tb_audit_process_item[[Key]:[vr_grade]],3,TRUE))</f>
        <v>4644</v>
      </c>
      <c r="W331" s="419"/>
      <c r="X331" s="417" t="s">
        <v>1110</v>
      </c>
    </row>
    <row r="332" spans="1:24" s="45" customFormat="1" ht="30.75" thickBot="1" x14ac:dyDescent="0.3">
      <c r="A332" s="111" t="s">
        <v>1054</v>
      </c>
      <c r="B332" s="111">
        <v>2016</v>
      </c>
      <c r="C332" s="133" t="s">
        <v>6061</v>
      </c>
      <c r="D332" s="573"/>
      <c r="E332" s="573"/>
      <c r="F332" s="573"/>
      <c r="G332" s="735"/>
      <c r="H332" s="718"/>
      <c r="I332" s="456">
        <v>5</v>
      </c>
      <c r="J332" s="456">
        <v>5</v>
      </c>
      <c r="K332" s="457">
        <f t="shared" si="8"/>
        <v>25</v>
      </c>
      <c r="L332" s="541" t="s">
        <v>45</v>
      </c>
      <c r="M332" s="542"/>
      <c r="N332" s="543"/>
      <c r="O332" s="458"/>
      <c r="P332" s="459"/>
      <c r="Q332" s="460" t="s">
        <v>6586</v>
      </c>
      <c r="R332" s="465"/>
      <c r="S332" s="465"/>
      <c r="T332" s="465"/>
      <c r="U332" s="462">
        <v>4645</v>
      </c>
      <c r="V332" s="463">
        <f>IF(OR(J332=""),"",VLOOKUP(U332&amp;TEXT(N332,"000000000000,0000000000"),tb_audit_process_item[[Key]:[vr_grade]],3,TRUE))</f>
        <v>4645</v>
      </c>
      <c r="W332" s="463"/>
      <c r="X332" s="464" t="s">
        <v>48</v>
      </c>
    </row>
    <row r="333" spans="1:24" s="259" customFormat="1" ht="30.75" thickTop="1" x14ac:dyDescent="0.25">
      <c r="A333" s="108" t="s">
        <v>1054</v>
      </c>
      <c r="B333" s="108">
        <v>2016</v>
      </c>
      <c r="C333" s="126" t="s">
        <v>6048</v>
      </c>
      <c r="D333" s="555" t="s">
        <v>1055</v>
      </c>
      <c r="E333" s="555" t="s">
        <v>1111</v>
      </c>
      <c r="F333" s="555" t="s">
        <v>5907</v>
      </c>
      <c r="G333" s="563" t="s">
        <v>6047</v>
      </c>
      <c r="H333" s="557" t="s">
        <v>45</v>
      </c>
      <c r="I333" s="424">
        <v>5</v>
      </c>
      <c r="J333" s="424">
        <v>5</v>
      </c>
      <c r="K333" s="443">
        <f t="shared" si="8"/>
        <v>25</v>
      </c>
      <c r="L333" s="534" t="s">
        <v>45</v>
      </c>
      <c r="M333" s="536"/>
      <c r="N333" s="540"/>
      <c r="O333" s="447"/>
      <c r="P333" s="449"/>
      <c r="Q333" s="410" t="s">
        <v>6587</v>
      </c>
      <c r="R333" s="422"/>
      <c r="S333" s="422"/>
      <c r="T333" s="422"/>
      <c r="U333" s="414">
        <v>4646</v>
      </c>
      <c r="V333" s="419">
        <f>IF(OR(J333=""),"",VLOOKUP(U333&amp;TEXT(N333,"000000000000,0000000000"),tb_audit_process_item[[Key]:[vr_grade]],3,TRUE))</f>
        <v>4646</v>
      </c>
      <c r="W333" s="419"/>
      <c r="X333" s="417" t="s">
        <v>1113</v>
      </c>
    </row>
    <row r="334" spans="1:24" s="45" customFormat="1" ht="30.75" thickBot="1" x14ac:dyDescent="0.3">
      <c r="A334" s="111" t="s">
        <v>1054</v>
      </c>
      <c r="B334" s="111">
        <v>2016</v>
      </c>
      <c r="C334" s="133" t="s">
        <v>6048</v>
      </c>
      <c r="D334" s="573"/>
      <c r="E334" s="573"/>
      <c r="F334" s="573"/>
      <c r="G334" s="735"/>
      <c r="H334" s="718"/>
      <c r="I334" s="456">
        <v>5</v>
      </c>
      <c r="J334" s="456">
        <v>5</v>
      </c>
      <c r="K334" s="457">
        <f t="shared" si="8"/>
        <v>25</v>
      </c>
      <c r="L334" s="541" t="s">
        <v>45</v>
      </c>
      <c r="M334" s="542"/>
      <c r="N334" s="543"/>
      <c r="O334" s="458"/>
      <c r="P334" s="459"/>
      <c r="Q334" s="460" t="s">
        <v>6588</v>
      </c>
      <c r="R334" s="465"/>
      <c r="S334" s="465"/>
      <c r="T334" s="465"/>
      <c r="U334" s="462">
        <v>4647</v>
      </c>
      <c r="V334" s="463">
        <f>IF(OR(J334=""),"",VLOOKUP(U334&amp;TEXT(N334,"000000000000,0000000000"),tb_audit_process_item[[Key]:[vr_grade]],3,TRUE))</f>
        <v>4647</v>
      </c>
      <c r="W334" s="463"/>
      <c r="X334" s="464" t="s">
        <v>48</v>
      </c>
    </row>
    <row r="335" spans="1:24" s="259" customFormat="1" ht="15.75" thickTop="1" x14ac:dyDescent="0.25">
      <c r="A335" s="108" t="s">
        <v>1054</v>
      </c>
      <c r="B335" s="108">
        <v>2016</v>
      </c>
      <c r="C335" s="126" t="s">
        <v>6057</v>
      </c>
      <c r="D335" s="555" t="s">
        <v>1055</v>
      </c>
      <c r="E335" s="555" t="s">
        <v>1114</v>
      </c>
      <c r="F335" s="555" t="s">
        <v>5912</v>
      </c>
      <c r="G335" s="561" t="s">
        <v>6056</v>
      </c>
      <c r="H335" s="557" t="s">
        <v>45</v>
      </c>
      <c r="I335" s="424">
        <v>2.5</v>
      </c>
      <c r="J335" s="424">
        <v>3.5</v>
      </c>
      <c r="K335" s="443">
        <f t="shared" si="8"/>
        <v>8.75</v>
      </c>
      <c r="L335" s="534" t="s">
        <v>45</v>
      </c>
      <c r="M335" s="536"/>
      <c r="N335" s="540"/>
      <c r="O335" s="447"/>
      <c r="P335" s="449"/>
      <c r="Q335" s="410" t="s">
        <v>6589</v>
      </c>
      <c r="R335" s="422"/>
      <c r="S335" s="422"/>
      <c r="T335" s="422"/>
      <c r="U335" s="414">
        <v>4648</v>
      </c>
      <c r="V335" s="419">
        <f>IF(OR(J335=""),"",VLOOKUP(U335&amp;TEXT(N335,"000000000000,0000000000"),tb_audit_process_item[[Key]:[vr_grade]],3,TRUE))</f>
        <v>4648</v>
      </c>
      <c r="W335" s="419"/>
      <c r="X335" s="417" t="s">
        <v>1116</v>
      </c>
    </row>
    <row r="336" spans="1:24" s="45" customFormat="1" ht="30" x14ac:dyDescent="0.25">
      <c r="A336" s="468" t="s">
        <v>1054</v>
      </c>
      <c r="B336" s="468">
        <v>2016</v>
      </c>
      <c r="C336" s="124" t="s">
        <v>6057</v>
      </c>
      <c r="D336" s="559"/>
      <c r="E336" s="559"/>
      <c r="F336" s="559"/>
      <c r="G336" s="565"/>
      <c r="H336" s="560"/>
      <c r="I336" s="428">
        <v>2.5</v>
      </c>
      <c r="J336" s="428" t="str">
        <f>IF(OR(N336="",N336=0),"",VLOOKUP(U336&amp;TEXT(N336,"000000000000,0000000000"),tb_audit_process_item[[Key]:[vr_grade]],8,TRUE))</f>
        <v/>
      </c>
      <c r="K336" s="435" t="str">
        <f t="shared" si="8"/>
        <v/>
      </c>
      <c r="L336" s="535" t="s">
        <v>45</v>
      </c>
      <c r="M336" s="537"/>
      <c r="N336" s="544"/>
      <c r="O336" s="448" t="s">
        <v>5820</v>
      </c>
      <c r="P336" s="446"/>
      <c r="Q336" s="411" t="s">
        <v>6590</v>
      </c>
      <c r="R336" s="426"/>
      <c r="S336" s="426"/>
      <c r="T336" s="426"/>
      <c r="U336" s="415">
        <v>4649</v>
      </c>
      <c r="V336" s="429" t="str">
        <f>IF(OR(J336=""),"",VLOOKUP(U336&amp;TEXT(N336,"000000000000,0000000000"),tb_audit_process_item[[Key]:[vr_grade]],3,TRUE))</f>
        <v/>
      </c>
      <c r="W336" s="429"/>
      <c r="X336" s="444" t="s">
        <v>5228</v>
      </c>
    </row>
    <row r="337" spans="1:24" s="45" customFormat="1" ht="30.75" thickBot="1" x14ac:dyDescent="0.3">
      <c r="A337" s="111" t="s">
        <v>1054</v>
      </c>
      <c r="B337" s="111">
        <v>2016</v>
      </c>
      <c r="C337" s="133" t="s">
        <v>6057</v>
      </c>
      <c r="D337" s="573"/>
      <c r="E337" s="573"/>
      <c r="F337" s="573"/>
      <c r="G337" s="720"/>
      <c r="H337" s="718"/>
      <c r="I337" s="456">
        <v>2.5</v>
      </c>
      <c r="J337" s="456">
        <v>5</v>
      </c>
      <c r="K337" s="457">
        <f t="shared" si="8"/>
        <v>12.5</v>
      </c>
      <c r="L337" s="541" t="s">
        <v>45</v>
      </c>
      <c r="M337" s="542"/>
      <c r="N337" s="543"/>
      <c r="O337" s="458"/>
      <c r="P337" s="459"/>
      <c r="Q337" s="460" t="s">
        <v>6591</v>
      </c>
      <c r="R337" s="465"/>
      <c r="S337" s="465"/>
      <c r="T337" s="465"/>
      <c r="U337" s="462">
        <v>4657</v>
      </c>
      <c r="V337" s="463">
        <f>IF(OR(J337=""),"",VLOOKUP(U337&amp;TEXT(N337,"000000000000,0000000000"),tb_audit_process_item[[Key]:[vr_grade]],3,TRUE))</f>
        <v>4657</v>
      </c>
      <c r="W337" s="463"/>
      <c r="X337" s="464" t="s">
        <v>48</v>
      </c>
    </row>
    <row r="338" spans="1:24" s="259" customFormat="1" ht="30.75" thickTop="1" x14ac:dyDescent="0.25">
      <c r="A338" s="108" t="s">
        <v>1054</v>
      </c>
      <c r="B338" s="108">
        <v>2016</v>
      </c>
      <c r="C338" s="126" t="s">
        <v>3046</v>
      </c>
      <c r="D338" s="555" t="s">
        <v>1055</v>
      </c>
      <c r="E338" s="555" t="s">
        <v>1125</v>
      </c>
      <c r="F338" s="555"/>
      <c r="G338" s="563" t="s">
        <v>1126</v>
      </c>
      <c r="H338" s="557" t="s">
        <v>45</v>
      </c>
      <c r="I338" s="424">
        <v>1.41</v>
      </c>
      <c r="J338" s="424">
        <v>2.62</v>
      </c>
      <c r="K338" s="443">
        <f t="shared" si="8"/>
        <v>3.6941999999999999</v>
      </c>
      <c r="L338" s="534" t="s">
        <v>45</v>
      </c>
      <c r="M338" s="536"/>
      <c r="N338" s="540"/>
      <c r="O338" s="447"/>
      <c r="P338" s="449"/>
      <c r="Q338" s="410" t="s">
        <v>6592</v>
      </c>
      <c r="R338" s="422"/>
      <c r="S338" s="422"/>
      <c r="T338" s="422"/>
      <c r="U338" s="414">
        <v>4658</v>
      </c>
      <c r="V338" s="419">
        <f>IF(OR(J338=""),"",VLOOKUP(U338&amp;TEXT(N338,"000000000000,0000000000"),tb_audit_process_item[[Key]:[vr_grade]],3,TRUE))</f>
        <v>4658</v>
      </c>
      <c r="W338" s="419"/>
      <c r="X338" s="417" t="s">
        <v>1127</v>
      </c>
    </row>
    <row r="339" spans="1:24" s="45" customFormat="1" ht="30.75" thickBot="1" x14ac:dyDescent="0.3">
      <c r="A339" s="111" t="s">
        <v>1054</v>
      </c>
      <c r="B339" s="111">
        <v>2016</v>
      </c>
      <c r="C339" s="133" t="s">
        <v>3046</v>
      </c>
      <c r="D339" s="573"/>
      <c r="E339" s="573"/>
      <c r="F339" s="573"/>
      <c r="G339" s="735"/>
      <c r="H339" s="718"/>
      <c r="I339" s="456">
        <v>1.41</v>
      </c>
      <c r="J339" s="456">
        <v>5</v>
      </c>
      <c r="K339" s="457">
        <f t="shared" si="8"/>
        <v>7.05</v>
      </c>
      <c r="L339" s="541" t="s">
        <v>45</v>
      </c>
      <c r="M339" s="542"/>
      <c r="N339" s="543"/>
      <c r="O339" s="458"/>
      <c r="P339" s="459"/>
      <c r="Q339" s="460" t="s">
        <v>6593</v>
      </c>
      <c r="R339" s="465"/>
      <c r="S339" s="465"/>
      <c r="T339" s="465"/>
      <c r="U339" s="462">
        <v>4659</v>
      </c>
      <c r="V339" s="463">
        <f>IF(OR(J339=""),"",VLOOKUP(U339&amp;TEXT(N339,"000000000000,0000000000"),tb_audit_process_item[[Key]:[vr_grade]],3,TRUE))</f>
        <v>4659</v>
      </c>
      <c r="W339" s="463"/>
      <c r="X339" s="464" t="s">
        <v>48</v>
      </c>
    </row>
    <row r="340" spans="1:24" s="259" customFormat="1" ht="30.75" thickTop="1" x14ac:dyDescent="0.25">
      <c r="A340" s="108" t="s">
        <v>1054</v>
      </c>
      <c r="B340" s="108">
        <v>2016</v>
      </c>
      <c r="C340" s="126" t="s">
        <v>6063</v>
      </c>
      <c r="D340" s="555" t="s">
        <v>1055</v>
      </c>
      <c r="E340" s="555" t="s">
        <v>1128</v>
      </c>
      <c r="F340" s="555" t="s">
        <v>5915</v>
      </c>
      <c r="G340" s="563" t="s">
        <v>6062</v>
      </c>
      <c r="H340" s="557" t="s">
        <v>45</v>
      </c>
      <c r="I340" s="424">
        <v>2.08</v>
      </c>
      <c r="J340" s="424">
        <v>3.45</v>
      </c>
      <c r="K340" s="443">
        <f t="shared" si="8"/>
        <v>7.176000000000001</v>
      </c>
      <c r="L340" s="534" t="s">
        <v>45</v>
      </c>
      <c r="M340" s="536"/>
      <c r="N340" s="540"/>
      <c r="O340" s="447"/>
      <c r="P340" s="449"/>
      <c r="Q340" s="410" t="s">
        <v>6594</v>
      </c>
      <c r="R340" s="422"/>
      <c r="S340" s="422"/>
      <c r="T340" s="422"/>
      <c r="U340" s="414">
        <v>4660</v>
      </c>
      <c r="V340" s="419">
        <f>IF(OR(J340=""),"",VLOOKUP(U340&amp;TEXT(N340,"000000000000,0000000000"),tb_audit_process_item[[Key]:[vr_grade]],3,TRUE))</f>
        <v>4660</v>
      </c>
      <c r="W340" s="419"/>
      <c r="X340" s="417" t="s">
        <v>1130</v>
      </c>
    </row>
    <row r="341" spans="1:24" s="45" customFormat="1" ht="30.75" thickBot="1" x14ac:dyDescent="0.3">
      <c r="A341" s="111" t="s">
        <v>1054</v>
      </c>
      <c r="B341" s="111">
        <v>2016</v>
      </c>
      <c r="C341" s="133" t="s">
        <v>6063</v>
      </c>
      <c r="D341" s="573"/>
      <c r="E341" s="573"/>
      <c r="F341" s="573"/>
      <c r="G341" s="735"/>
      <c r="H341" s="718"/>
      <c r="I341" s="456">
        <v>2.08</v>
      </c>
      <c r="J341" s="456">
        <v>5</v>
      </c>
      <c r="K341" s="457">
        <f t="shared" si="8"/>
        <v>10.4</v>
      </c>
      <c r="L341" s="541" t="s">
        <v>45</v>
      </c>
      <c r="M341" s="542"/>
      <c r="N341" s="543"/>
      <c r="O341" s="458"/>
      <c r="P341" s="459"/>
      <c r="Q341" s="460" t="s">
        <v>7321</v>
      </c>
      <c r="R341" s="465"/>
      <c r="S341" s="465"/>
      <c r="T341" s="465"/>
      <c r="U341" s="462">
        <v>4661</v>
      </c>
      <c r="V341" s="463">
        <f>IF(OR(J341=""),"",VLOOKUP(U341&amp;TEXT(N341,"000000000000,0000000000"),tb_audit_process_item[[Key]:[vr_grade]],3,TRUE))</f>
        <v>4661</v>
      </c>
      <c r="W341" s="463"/>
      <c r="X341" s="464" t="s">
        <v>48</v>
      </c>
    </row>
    <row r="342" spans="1:24" s="259" customFormat="1" ht="15.75" thickTop="1" x14ac:dyDescent="0.25">
      <c r="A342" s="108" t="s">
        <v>1131</v>
      </c>
      <c r="B342" s="108">
        <v>2016</v>
      </c>
      <c r="C342" s="126" t="s">
        <v>6070</v>
      </c>
      <c r="D342" s="555" t="s">
        <v>1132</v>
      </c>
      <c r="E342" s="555" t="s">
        <v>1154</v>
      </c>
      <c r="F342" s="555" t="s">
        <v>5918</v>
      </c>
      <c r="G342" s="561" t="s">
        <v>6069</v>
      </c>
      <c r="H342" s="557" t="s">
        <v>45</v>
      </c>
      <c r="I342" s="424">
        <v>3.75</v>
      </c>
      <c r="J342" s="424">
        <v>4.33</v>
      </c>
      <c r="K342" s="443">
        <f t="shared" si="8"/>
        <v>16.237500000000001</v>
      </c>
      <c r="L342" s="534" t="s">
        <v>45</v>
      </c>
      <c r="M342" s="536"/>
      <c r="N342" s="540"/>
      <c r="O342" s="447"/>
      <c r="P342" s="449" t="s">
        <v>5834</v>
      </c>
      <c r="Q342" s="410" t="s">
        <v>6595</v>
      </c>
      <c r="R342" s="422"/>
      <c r="S342" s="422"/>
      <c r="T342" s="422"/>
      <c r="U342" s="414">
        <v>5733</v>
      </c>
      <c r="V342" s="419">
        <f>IF(OR(J342=""),"",VLOOKUP(U342&amp;TEXT(N342,"000000000000,0000000000"),tb_audit_process_item[[Key]:[vr_grade]],3,TRUE))</f>
        <v>5733</v>
      </c>
      <c r="W342" s="419"/>
      <c r="X342" s="417" t="s">
        <v>1156</v>
      </c>
    </row>
    <row r="343" spans="1:24" s="45" customFormat="1" x14ac:dyDescent="0.25">
      <c r="A343" s="468" t="s">
        <v>1131</v>
      </c>
      <c r="B343" s="468">
        <v>2016</v>
      </c>
      <c r="C343" s="124" t="s">
        <v>6070</v>
      </c>
      <c r="D343" s="559"/>
      <c r="E343" s="559"/>
      <c r="F343" s="559"/>
      <c r="G343" s="565"/>
      <c r="H343" s="560"/>
      <c r="I343" s="428">
        <v>3.75</v>
      </c>
      <c r="J343" s="428">
        <v>3.3</v>
      </c>
      <c r="K343" s="435">
        <f t="shared" si="8"/>
        <v>12.375</v>
      </c>
      <c r="L343" s="535" t="s">
        <v>45</v>
      </c>
      <c r="M343" s="537"/>
      <c r="N343" s="539"/>
      <c r="O343" s="448"/>
      <c r="P343" s="446"/>
      <c r="Q343" s="411" t="s">
        <v>6596</v>
      </c>
      <c r="R343" s="426"/>
      <c r="S343" s="426"/>
      <c r="T343" s="426"/>
      <c r="U343" s="415">
        <v>5735</v>
      </c>
      <c r="V343" s="429">
        <f>IF(OR(J343=""),"",VLOOKUP(U343&amp;TEXT(N343,"000000000000,0000000000"),tb_audit_process_item[[Key]:[vr_grade]],3,TRUE))</f>
        <v>5735</v>
      </c>
      <c r="W343" s="429"/>
      <c r="X343" s="444" t="s">
        <v>5837</v>
      </c>
    </row>
    <row r="344" spans="1:24" s="45" customFormat="1" x14ac:dyDescent="0.25">
      <c r="A344" s="468" t="s">
        <v>1131</v>
      </c>
      <c r="B344" s="468">
        <v>2016</v>
      </c>
      <c r="C344" s="124" t="s">
        <v>6070</v>
      </c>
      <c r="D344" s="559"/>
      <c r="E344" s="559"/>
      <c r="F344" s="559"/>
      <c r="G344" s="565"/>
      <c r="H344" s="560"/>
      <c r="I344" s="428">
        <v>3.75</v>
      </c>
      <c r="J344" s="428" t="str">
        <f>IF(OR(N344="",N344=0),"",VLOOKUP(U344&amp;TEXT(N344,"000000000000,0000000000"),tb_audit_process_item[[Key]:[vr_grade]],8,TRUE))</f>
        <v/>
      </c>
      <c r="K344" s="435" t="str">
        <f t="shared" si="8"/>
        <v/>
      </c>
      <c r="L344" s="535" t="s">
        <v>45</v>
      </c>
      <c r="M344" s="537"/>
      <c r="N344" s="544"/>
      <c r="O344" s="448" t="s">
        <v>5820</v>
      </c>
      <c r="P344" s="446"/>
      <c r="Q344" s="411" t="s">
        <v>6597</v>
      </c>
      <c r="R344" s="426"/>
      <c r="S344" s="426"/>
      <c r="T344" s="426"/>
      <c r="U344" s="415">
        <v>5736</v>
      </c>
      <c r="V344" s="429" t="str">
        <f>IF(OR(J344=""),"",VLOOKUP(U344&amp;TEXT(N344,"000000000000,0000000000"),tb_audit_process_item[[Key]:[vr_grade]],3,TRUE))</f>
        <v/>
      </c>
      <c r="W344" s="429"/>
      <c r="X344" s="444" t="s">
        <v>5231</v>
      </c>
    </row>
    <row r="345" spans="1:24" s="45" customFormat="1" x14ac:dyDescent="0.25">
      <c r="A345" s="468" t="s">
        <v>1131</v>
      </c>
      <c r="B345" s="468">
        <v>2016</v>
      </c>
      <c r="C345" s="124" t="s">
        <v>6070</v>
      </c>
      <c r="D345" s="559"/>
      <c r="E345" s="559"/>
      <c r="F345" s="559"/>
      <c r="G345" s="565"/>
      <c r="H345" s="560"/>
      <c r="I345" s="428">
        <v>3.75</v>
      </c>
      <c r="J345" s="428">
        <v>3.66</v>
      </c>
      <c r="K345" s="435">
        <f t="shared" si="8"/>
        <v>13.725000000000001</v>
      </c>
      <c r="L345" s="535" t="s">
        <v>45</v>
      </c>
      <c r="M345" s="537"/>
      <c r="N345" s="539"/>
      <c r="O345" s="448"/>
      <c r="P345" s="446"/>
      <c r="Q345" s="411" t="s">
        <v>6598</v>
      </c>
      <c r="R345" s="426"/>
      <c r="S345" s="426"/>
      <c r="T345" s="426"/>
      <c r="U345" s="415">
        <v>5744</v>
      </c>
      <c r="V345" s="429">
        <f>IF(OR(J345=""),"",VLOOKUP(U345&amp;TEXT(N345,"000000000000,0000000000"),tb_audit_process_item[[Key]:[vr_grade]],3,TRUE))</f>
        <v>5744</v>
      </c>
      <c r="W345" s="429"/>
      <c r="X345" s="444" t="s">
        <v>1167</v>
      </c>
    </row>
    <row r="346" spans="1:24" s="45" customFormat="1" x14ac:dyDescent="0.25">
      <c r="A346" s="468" t="s">
        <v>1131</v>
      </c>
      <c r="B346" s="468">
        <v>2016</v>
      </c>
      <c r="C346" s="124" t="s">
        <v>6070</v>
      </c>
      <c r="D346" s="559"/>
      <c r="E346" s="559"/>
      <c r="F346" s="559"/>
      <c r="G346" s="565"/>
      <c r="H346" s="560"/>
      <c r="I346" s="428">
        <v>3.75</v>
      </c>
      <c r="J346" s="428" t="str">
        <f>IF(OR(N346="",N346=0),"",VLOOKUP(U346&amp;TEXT(N346,"000000000000,0000000000"),tb_audit_process_item[[Key]:[vr_grade]],8,TRUE))</f>
        <v/>
      </c>
      <c r="K346" s="435" t="str">
        <f t="shared" si="8"/>
        <v/>
      </c>
      <c r="L346" s="535" t="s">
        <v>45</v>
      </c>
      <c r="M346" s="537"/>
      <c r="N346" s="544"/>
      <c r="O346" s="448" t="s">
        <v>5820</v>
      </c>
      <c r="P346" s="446"/>
      <c r="Q346" s="411" t="s">
        <v>6599</v>
      </c>
      <c r="R346" s="426"/>
      <c r="S346" s="426"/>
      <c r="T346" s="426"/>
      <c r="U346" s="415">
        <v>5746</v>
      </c>
      <c r="V346" s="429" t="str">
        <f>IF(OR(J346=""),"",VLOOKUP(U346&amp;TEXT(N346,"000000000000,0000000000"),tb_audit_process_item[[Key]:[vr_grade]],3,TRUE))</f>
        <v/>
      </c>
      <c r="W346" s="429"/>
      <c r="X346" s="444" t="s">
        <v>5232</v>
      </c>
    </row>
    <row r="347" spans="1:24" s="45" customFormat="1" ht="30.75" thickBot="1" x14ac:dyDescent="0.3">
      <c r="A347" s="111" t="s">
        <v>1131</v>
      </c>
      <c r="B347" s="111">
        <v>2016</v>
      </c>
      <c r="C347" s="133" t="s">
        <v>6070</v>
      </c>
      <c r="D347" s="573"/>
      <c r="E347" s="573"/>
      <c r="F347" s="573"/>
      <c r="G347" s="720"/>
      <c r="H347" s="718"/>
      <c r="I347" s="456">
        <v>3.75</v>
      </c>
      <c r="J347" s="456">
        <v>5</v>
      </c>
      <c r="K347" s="457">
        <f t="shared" si="8"/>
        <v>18.75</v>
      </c>
      <c r="L347" s="541" t="s">
        <v>45</v>
      </c>
      <c r="M347" s="542"/>
      <c r="N347" s="543"/>
      <c r="O347" s="458"/>
      <c r="P347" s="459"/>
      <c r="Q347" s="460" t="s">
        <v>6600</v>
      </c>
      <c r="R347" s="465"/>
      <c r="S347" s="465"/>
      <c r="T347" s="465"/>
      <c r="U347" s="462">
        <v>5754</v>
      </c>
      <c r="V347" s="463">
        <f>IF(OR(J347=""),"",VLOOKUP(U347&amp;TEXT(N347,"000000000000,0000000000"),tb_audit_process_item[[Key]:[vr_grade]],3,TRUE))</f>
        <v>5754</v>
      </c>
      <c r="W347" s="463"/>
      <c r="X347" s="464" t="s">
        <v>48</v>
      </c>
    </row>
    <row r="348" spans="1:24" s="258" customFormat="1" ht="15" customHeight="1" thickTop="1" x14ac:dyDescent="0.25">
      <c r="A348" s="108" t="s">
        <v>1131</v>
      </c>
      <c r="B348" s="108">
        <v>2016</v>
      </c>
      <c r="C348" s="126" t="s">
        <v>6067</v>
      </c>
      <c r="D348" s="555" t="s">
        <v>1132</v>
      </c>
      <c r="E348" s="555" t="s">
        <v>1133</v>
      </c>
      <c r="F348" s="555" t="s">
        <v>5917</v>
      </c>
      <c r="G348" s="662" t="s">
        <v>6066</v>
      </c>
      <c r="H348" s="557" t="s">
        <v>45</v>
      </c>
      <c r="I348" s="424">
        <v>3.66</v>
      </c>
      <c r="J348" s="424">
        <v>5</v>
      </c>
      <c r="K348" s="443">
        <f t="shared" si="8"/>
        <v>18.3</v>
      </c>
      <c r="L348" s="534" t="s">
        <v>45</v>
      </c>
      <c r="M348" s="536"/>
      <c r="N348" s="540"/>
      <c r="O348" s="447"/>
      <c r="P348" s="449" t="s">
        <v>5835</v>
      </c>
      <c r="Q348" s="410" t="s">
        <v>6601</v>
      </c>
      <c r="R348" s="422"/>
      <c r="S348" s="422"/>
      <c r="T348" s="422"/>
      <c r="U348" s="414">
        <v>5714</v>
      </c>
      <c r="V348" s="419">
        <f>IF(OR(J348=""),"",VLOOKUP(U348&amp;TEXT(N348,"000000000000,0000000000"),tb_audit_process_item[[Key]:[vr_grade]],3,TRUE))</f>
        <v>5714</v>
      </c>
      <c r="W348" s="419"/>
      <c r="X348" s="401" t="s">
        <v>1136</v>
      </c>
    </row>
    <row r="349" spans="1:24" s="50" customFormat="1" x14ac:dyDescent="0.25">
      <c r="A349" s="468" t="s">
        <v>1131</v>
      </c>
      <c r="B349" s="468">
        <v>2016</v>
      </c>
      <c r="C349" s="124" t="s">
        <v>6067</v>
      </c>
      <c r="D349" s="559"/>
      <c r="E349" s="559"/>
      <c r="F349" s="559"/>
      <c r="G349" s="593"/>
      <c r="H349" s="560"/>
      <c r="I349" s="428">
        <v>3.66</v>
      </c>
      <c r="J349" s="428">
        <v>3.91</v>
      </c>
      <c r="K349" s="435">
        <f t="shared" si="8"/>
        <v>14.310600000000001</v>
      </c>
      <c r="L349" s="535" t="s">
        <v>45</v>
      </c>
      <c r="M349" s="537"/>
      <c r="N349" s="539"/>
      <c r="O349" s="448"/>
      <c r="P349" s="446"/>
      <c r="Q349" s="411" t="s">
        <v>6602</v>
      </c>
      <c r="R349" s="426"/>
      <c r="S349" s="426"/>
      <c r="T349" s="426"/>
      <c r="U349" s="415">
        <v>5713</v>
      </c>
      <c r="V349" s="429">
        <f>IF(OR(J349=""),"",VLOOKUP(U349&amp;TEXT(N349,"000000000000,0000000000"),tb_audit_process_item[[Key]:[vr_grade]],3,TRUE))</f>
        <v>5713</v>
      </c>
      <c r="W349" s="429"/>
      <c r="X349" s="392" t="s">
        <v>1135</v>
      </c>
    </row>
    <row r="350" spans="1:24" s="50" customFormat="1" x14ac:dyDescent="0.25">
      <c r="A350" s="468" t="s">
        <v>1131</v>
      </c>
      <c r="B350" s="468">
        <v>2016</v>
      </c>
      <c r="C350" s="124" t="s">
        <v>6067</v>
      </c>
      <c r="D350" s="559"/>
      <c r="E350" s="559"/>
      <c r="F350" s="559"/>
      <c r="G350" s="593"/>
      <c r="H350" s="560"/>
      <c r="I350" s="428">
        <v>3.66</v>
      </c>
      <c r="J350" s="428" t="str">
        <f>IF(OR(N350="",N350=0),"",VLOOKUP(U350&amp;TEXT(N350,"000000000000,0000000000"),tb_audit_process_item[[Key]:[vr_grade]],8,TRUE))</f>
        <v/>
      </c>
      <c r="K350" s="435" t="str">
        <f t="shared" si="8"/>
        <v/>
      </c>
      <c r="L350" s="535" t="s">
        <v>45</v>
      </c>
      <c r="M350" s="537"/>
      <c r="N350" s="544"/>
      <c r="O350" s="448" t="s">
        <v>5820</v>
      </c>
      <c r="P350" s="446"/>
      <c r="Q350" s="411" t="s">
        <v>6603</v>
      </c>
      <c r="R350" s="426"/>
      <c r="S350" s="426"/>
      <c r="T350" s="426"/>
      <c r="U350" s="415">
        <v>5716</v>
      </c>
      <c r="V350" s="429" t="str">
        <f>IF(OR(J350=""),"",VLOOKUP(U350&amp;TEXT(N350,"000000000000,0000000000"),tb_audit_process_item[[Key]:[vr_grade]],3,TRUE))</f>
        <v/>
      </c>
      <c r="W350" s="429"/>
      <c r="X350" s="392" t="s">
        <v>5229</v>
      </c>
    </row>
    <row r="351" spans="1:24" s="50" customFormat="1" x14ac:dyDescent="0.25">
      <c r="A351" s="468" t="s">
        <v>1131</v>
      </c>
      <c r="B351" s="468">
        <v>2016</v>
      </c>
      <c r="C351" s="124" t="s">
        <v>6067</v>
      </c>
      <c r="D351" s="559"/>
      <c r="E351" s="559"/>
      <c r="F351" s="559"/>
      <c r="G351" s="593"/>
      <c r="H351" s="560"/>
      <c r="I351" s="428">
        <v>3.66</v>
      </c>
      <c r="J351" s="428" t="str">
        <f>IF(OR(N351="",N351=0),"",VLOOKUP(U351&amp;TEXT(N351,"000000000000,0000000000"),tb_audit_process_item[[Key]:[vr_grade]],8,TRUE))</f>
        <v/>
      </c>
      <c r="K351" s="435" t="str">
        <f t="shared" si="8"/>
        <v/>
      </c>
      <c r="L351" s="535" t="s">
        <v>45</v>
      </c>
      <c r="M351" s="537"/>
      <c r="N351" s="544"/>
      <c r="O351" s="448" t="s">
        <v>5820</v>
      </c>
      <c r="P351" s="446"/>
      <c r="Q351" s="411" t="s">
        <v>6604</v>
      </c>
      <c r="R351" s="426"/>
      <c r="S351" s="426"/>
      <c r="T351" s="426"/>
      <c r="U351" s="415">
        <v>5724</v>
      </c>
      <c r="V351" s="429" t="str">
        <f>IF(OR(J351=""),"",VLOOKUP(U351&amp;TEXT(N351,"000000000000,0000000000"),tb_audit_process_item[[Key]:[vr_grade]],3,TRUE))</f>
        <v/>
      </c>
      <c r="W351" s="429"/>
      <c r="X351" s="392" t="s">
        <v>5230</v>
      </c>
    </row>
    <row r="352" spans="1:24" s="50" customFormat="1" ht="30" x14ac:dyDescent="0.25">
      <c r="A352" s="468" t="s">
        <v>1131</v>
      </c>
      <c r="B352" s="468">
        <v>2016</v>
      </c>
      <c r="C352" s="124" t="s">
        <v>6067</v>
      </c>
      <c r="D352" s="559"/>
      <c r="E352" s="559"/>
      <c r="F352" s="559"/>
      <c r="G352" s="593"/>
      <c r="H352" s="560"/>
      <c r="I352" s="428">
        <v>3.66</v>
      </c>
      <c r="J352" s="428">
        <v>5</v>
      </c>
      <c r="K352" s="435">
        <f t="shared" si="8"/>
        <v>18.3</v>
      </c>
      <c r="L352" s="535" t="s">
        <v>45</v>
      </c>
      <c r="M352" s="537"/>
      <c r="N352" s="539"/>
      <c r="O352" s="448"/>
      <c r="P352" s="446"/>
      <c r="Q352" s="411" t="s">
        <v>6605</v>
      </c>
      <c r="R352" s="426"/>
      <c r="S352" s="426"/>
      <c r="T352" s="426"/>
      <c r="U352" s="415">
        <v>5732</v>
      </c>
      <c r="V352" s="429">
        <f>IF(OR(J352=""),"",VLOOKUP(U352&amp;TEXT(N352,"000000000000,0000000000"),tb_audit_process_item[[Key]:[vr_grade]],3,TRUE))</f>
        <v>5732</v>
      </c>
      <c r="W352" s="429"/>
      <c r="X352" s="392" t="s">
        <v>48</v>
      </c>
    </row>
    <row r="353" spans="1:24" s="50" customFormat="1" ht="45" customHeight="1" x14ac:dyDescent="0.25">
      <c r="A353" s="468" t="s">
        <v>1131</v>
      </c>
      <c r="B353" s="468">
        <v>2016</v>
      </c>
      <c r="C353" s="124" t="s">
        <v>6068</v>
      </c>
      <c r="D353" s="559"/>
      <c r="E353" s="559" t="s">
        <v>1177</v>
      </c>
      <c r="F353" s="559"/>
      <c r="G353" s="593"/>
      <c r="H353" s="560" t="s">
        <v>45</v>
      </c>
      <c r="I353" s="428">
        <v>3.75</v>
      </c>
      <c r="J353" s="428">
        <v>5</v>
      </c>
      <c r="K353" s="435">
        <f t="shared" si="8"/>
        <v>18.75</v>
      </c>
      <c r="L353" s="535" t="s">
        <v>45</v>
      </c>
      <c r="M353" s="537"/>
      <c r="N353" s="539"/>
      <c r="O353" s="448"/>
      <c r="P353" s="446"/>
      <c r="Q353" s="411" t="s">
        <v>6606</v>
      </c>
      <c r="R353" s="426"/>
      <c r="S353" s="426"/>
      <c r="T353" s="426"/>
      <c r="U353" s="415">
        <v>5755</v>
      </c>
      <c r="V353" s="429">
        <f>IF(OR(J353=""),"",VLOOKUP(U353&amp;TEXT(N353,"000000000000,0000000000"),tb_audit_process_item[[Key]:[vr_grade]],3,TRUE))</f>
        <v>5755</v>
      </c>
      <c r="W353" s="429"/>
      <c r="X353" s="392" t="s">
        <v>1179</v>
      </c>
    </row>
    <row r="354" spans="1:24" s="50" customFormat="1" ht="30" x14ac:dyDescent="0.25">
      <c r="A354" s="468" t="s">
        <v>1131</v>
      </c>
      <c r="B354" s="468">
        <v>2016</v>
      </c>
      <c r="C354" s="124" t="s">
        <v>6068</v>
      </c>
      <c r="D354" s="559"/>
      <c r="E354" s="559"/>
      <c r="F354" s="559"/>
      <c r="G354" s="593"/>
      <c r="H354" s="560"/>
      <c r="I354" s="428">
        <v>3.75</v>
      </c>
      <c r="J354" s="428">
        <v>4</v>
      </c>
      <c r="K354" s="435">
        <f t="shared" si="8"/>
        <v>15</v>
      </c>
      <c r="L354" s="535" t="s">
        <v>45</v>
      </c>
      <c r="M354" s="537"/>
      <c r="N354" s="539"/>
      <c r="O354" s="448"/>
      <c r="P354" s="446"/>
      <c r="Q354" s="411" t="s">
        <v>6607</v>
      </c>
      <c r="R354" s="426"/>
      <c r="S354" s="426"/>
      <c r="T354" s="426"/>
      <c r="U354" s="415">
        <v>5756</v>
      </c>
      <c r="V354" s="429">
        <f>IF(OR(J354=""),"",VLOOKUP(U354&amp;TEXT(N354,"000000000000,0000000000"),tb_audit_process_item[[Key]:[vr_grade]],3,TRUE))</f>
        <v>5756</v>
      </c>
      <c r="W354" s="429"/>
      <c r="X354" s="392" t="s">
        <v>1180</v>
      </c>
    </row>
    <row r="355" spans="1:24" s="50" customFormat="1" ht="30" x14ac:dyDescent="0.25">
      <c r="A355" s="468" t="s">
        <v>1131</v>
      </c>
      <c r="B355" s="468">
        <v>2016</v>
      </c>
      <c r="C355" s="124" t="s">
        <v>6068</v>
      </c>
      <c r="D355" s="559"/>
      <c r="E355" s="559"/>
      <c r="F355" s="559"/>
      <c r="G355" s="593"/>
      <c r="H355" s="560"/>
      <c r="I355" s="428">
        <v>3.75</v>
      </c>
      <c r="J355" s="428">
        <v>3.41</v>
      </c>
      <c r="K355" s="435">
        <f t="shared" si="8"/>
        <v>12.787500000000001</v>
      </c>
      <c r="L355" s="535" t="s">
        <v>45</v>
      </c>
      <c r="M355" s="537"/>
      <c r="N355" s="539"/>
      <c r="O355" s="448"/>
      <c r="P355" s="446"/>
      <c r="Q355" s="411" t="s">
        <v>6608</v>
      </c>
      <c r="R355" s="426"/>
      <c r="S355" s="426"/>
      <c r="T355" s="426"/>
      <c r="U355" s="415">
        <v>5757</v>
      </c>
      <c r="V355" s="429">
        <f>IF(OR(J355=""),"",VLOOKUP(U355&amp;TEXT(N355,"000000000000,0000000000"),tb_audit_process_item[[Key]:[vr_grade]],3,TRUE))</f>
        <v>5757</v>
      </c>
      <c r="W355" s="429"/>
      <c r="X355" s="392" t="s">
        <v>1181</v>
      </c>
    </row>
    <row r="356" spans="1:24" s="260" customFormat="1" ht="30.75" thickBot="1" x14ac:dyDescent="0.3">
      <c r="A356" s="111" t="s">
        <v>1131</v>
      </c>
      <c r="B356" s="111">
        <v>2016</v>
      </c>
      <c r="C356" s="133" t="s">
        <v>6068</v>
      </c>
      <c r="D356" s="573"/>
      <c r="E356" s="573"/>
      <c r="F356" s="573"/>
      <c r="G356" s="736"/>
      <c r="H356" s="718"/>
      <c r="I356" s="456">
        <v>3.75</v>
      </c>
      <c r="J356" s="456">
        <v>5</v>
      </c>
      <c r="K356" s="457">
        <f t="shared" si="8"/>
        <v>18.75</v>
      </c>
      <c r="L356" s="541" t="s">
        <v>45</v>
      </c>
      <c r="M356" s="542"/>
      <c r="N356" s="543"/>
      <c r="O356" s="458"/>
      <c r="P356" s="459"/>
      <c r="Q356" s="460" t="s">
        <v>6609</v>
      </c>
      <c r="R356" s="465"/>
      <c r="S356" s="465"/>
      <c r="T356" s="465"/>
      <c r="U356" s="462">
        <v>5758</v>
      </c>
      <c r="V356" s="463">
        <f>IF(OR(J356=""),"",VLOOKUP(U356&amp;TEXT(N356,"000000000000,0000000000"),tb_audit_process_item[[Key]:[vr_grade]],3,TRUE))</f>
        <v>5758</v>
      </c>
      <c r="W356" s="463"/>
      <c r="X356" s="400" t="s">
        <v>48</v>
      </c>
    </row>
    <row r="357" spans="1:24" s="259" customFormat="1" ht="30.75" thickTop="1" x14ac:dyDescent="0.25">
      <c r="A357" s="108" t="s">
        <v>1131</v>
      </c>
      <c r="B357" s="108">
        <v>2016</v>
      </c>
      <c r="C357" s="126" t="s">
        <v>6080</v>
      </c>
      <c r="D357" s="555" t="s">
        <v>1132</v>
      </c>
      <c r="E357" s="555" t="s">
        <v>1182</v>
      </c>
      <c r="F357" s="555" t="s">
        <v>5923</v>
      </c>
      <c r="G357" s="563" t="s">
        <v>6079</v>
      </c>
      <c r="H357" s="557" t="s">
        <v>45</v>
      </c>
      <c r="I357" s="424">
        <v>3.41</v>
      </c>
      <c r="J357" s="424">
        <v>3.5</v>
      </c>
      <c r="K357" s="443">
        <f t="shared" si="8"/>
        <v>11.935</v>
      </c>
      <c r="L357" s="534" t="s">
        <v>45</v>
      </c>
      <c r="M357" s="536"/>
      <c r="N357" s="540"/>
      <c r="O357" s="447"/>
      <c r="P357" s="449"/>
      <c r="Q357" s="410" t="s">
        <v>6610</v>
      </c>
      <c r="R357" s="422"/>
      <c r="S357" s="422"/>
      <c r="T357" s="422"/>
      <c r="U357" s="414">
        <v>5759</v>
      </c>
      <c r="V357" s="419">
        <f>IF(OR(J357=""),"",VLOOKUP(U357&amp;TEXT(N357,"000000000000,0000000000"),tb_audit_process_item[[Key]:[vr_grade]],3,TRUE))</f>
        <v>5759</v>
      </c>
      <c r="W357" s="419"/>
      <c r="X357" s="417" t="s">
        <v>1184</v>
      </c>
    </row>
    <row r="358" spans="1:24" s="45" customFormat="1" ht="30.75" thickBot="1" x14ac:dyDescent="0.3">
      <c r="A358" s="111" t="s">
        <v>1131</v>
      </c>
      <c r="B358" s="111">
        <v>2016</v>
      </c>
      <c r="C358" s="133" t="s">
        <v>6080</v>
      </c>
      <c r="D358" s="573"/>
      <c r="E358" s="573"/>
      <c r="F358" s="573"/>
      <c r="G358" s="735"/>
      <c r="H358" s="718"/>
      <c r="I358" s="456">
        <v>3.41</v>
      </c>
      <c r="J358" s="456">
        <v>5</v>
      </c>
      <c r="K358" s="457">
        <f t="shared" si="8"/>
        <v>17.05</v>
      </c>
      <c r="L358" s="541" t="s">
        <v>45</v>
      </c>
      <c r="M358" s="542"/>
      <c r="N358" s="543"/>
      <c r="O358" s="458"/>
      <c r="P358" s="459"/>
      <c r="Q358" s="460" t="s">
        <v>6611</v>
      </c>
      <c r="R358" s="465"/>
      <c r="S358" s="465"/>
      <c r="T358" s="465"/>
      <c r="U358" s="462">
        <v>5760</v>
      </c>
      <c r="V358" s="463">
        <f>IF(OR(J358=""),"",VLOOKUP(U358&amp;TEXT(N358,"000000000000,0000000000"),tb_audit_process_item[[Key]:[vr_grade]],3,TRUE))</f>
        <v>5760</v>
      </c>
      <c r="W358" s="463"/>
      <c r="X358" s="464" t="s">
        <v>48</v>
      </c>
    </row>
    <row r="359" spans="1:24" s="259" customFormat="1" ht="30.75" thickTop="1" x14ac:dyDescent="0.25">
      <c r="A359" s="108" t="s">
        <v>1131</v>
      </c>
      <c r="B359" s="108">
        <v>2016</v>
      </c>
      <c r="C359" s="126" t="s">
        <v>6074</v>
      </c>
      <c r="D359" s="555" t="s">
        <v>1132</v>
      </c>
      <c r="E359" s="555" t="s">
        <v>1185</v>
      </c>
      <c r="F359" s="555" t="s">
        <v>5920</v>
      </c>
      <c r="G359" s="563" t="s">
        <v>6073</v>
      </c>
      <c r="H359" s="557" t="s">
        <v>45</v>
      </c>
      <c r="I359" s="424">
        <v>2</v>
      </c>
      <c r="J359" s="424">
        <v>2.66</v>
      </c>
      <c r="K359" s="443">
        <f t="shared" si="8"/>
        <v>5.32</v>
      </c>
      <c r="L359" s="534" t="s">
        <v>45</v>
      </c>
      <c r="M359" s="536"/>
      <c r="N359" s="540"/>
      <c r="O359" s="447"/>
      <c r="P359" s="449"/>
      <c r="Q359" s="410" t="s">
        <v>6612</v>
      </c>
      <c r="R359" s="422"/>
      <c r="S359" s="422"/>
      <c r="T359" s="422"/>
      <c r="U359" s="414">
        <v>5761</v>
      </c>
      <c r="V359" s="419">
        <f>IF(OR(J359=""),"",VLOOKUP(U359&amp;TEXT(N359,"000000000000,0000000000"),tb_audit_process_item[[Key]:[vr_grade]],3,TRUE))</f>
        <v>5761</v>
      </c>
      <c r="W359" s="419"/>
      <c r="X359" s="439" t="s">
        <v>1187</v>
      </c>
    </row>
    <row r="360" spans="1:24" s="45" customFormat="1" ht="30.75" thickBot="1" x14ac:dyDescent="0.3">
      <c r="A360" s="111" t="s">
        <v>1131</v>
      </c>
      <c r="B360" s="111">
        <v>2016</v>
      </c>
      <c r="C360" s="133" t="s">
        <v>6074</v>
      </c>
      <c r="D360" s="573"/>
      <c r="E360" s="573"/>
      <c r="F360" s="573"/>
      <c r="G360" s="735"/>
      <c r="H360" s="718"/>
      <c r="I360" s="456">
        <v>2</v>
      </c>
      <c r="J360" s="456">
        <v>5</v>
      </c>
      <c r="K360" s="457">
        <f t="shared" si="8"/>
        <v>10</v>
      </c>
      <c r="L360" s="541" t="s">
        <v>45</v>
      </c>
      <c r="M360" s="542"/>
      <c r="N360" s="543"/>
      <c r="O360" s="458"/>
      <c r="P360" s="459"/>
      <c r="Q360" s="460" t="s">
        <v>6613</v>
      </c>
      <c r="R360" s="465"/>
      <c r="S360" s="465"/>
      <c r="T360" s="465"/>
      <c r="U360" s="462">
        <v>5762</v>
      </c>
      <c r="V360" s="463">
        <f>IF(OR(J360=""),"",VLOOKUP(U360&amp;TEXT(N360,"000000000000,0000000000"),tb_audit_process_item[[Key]:[vr_grade]],3,TRUE))</f>
        <v>5762</v>
      </c>
      <c r="W360" s="463"/>
      <c r="X360" s="464" t="s">
        <v>48</v>
      </c>
    </row>
    <row r="361" spans="1:24" s="259" customFormat="1" ht="30.75" thickTop="1" x14ac:dyDescent="0.25">
      <c r="A361" s="108" t="s">
        <v>1131</v>
      </c>
      <c r="B361" s="108">
        <v>2016</v>
      </c>
      <c r="C361" s="126" t="s">
        <v>6076</v>
      </c>
      <c r="D361" s="555" t="s">
        <v>1132</v>
      </c>
      <c r="E361" s="555" t="s">
        <v>1188</v>
      </c>
      <c r="F361" s="555" t="s">
        <v>5921</v>
      </c>
      <c r="G361" s="563" t="s">
        <v>6075</v>
      </c>
      <c r="H361" s="557" t="s">
        <v>45</v>
      </c>
      <c r="I361" s="424">
        <v>3.5</v>
      </c>
      <c r="J361" s="424">
        <v>2</v>
      </c>
      <c r="K361" s="443">
        <f t="shared" si="8"/>
        <v>7</v>
      </c>
      <c r="L361" s="534" t="s">
        <v>45</v>
      </c>
      <c r="M361" s="536"/>
      <c r="N361" s="540"/>
      <c r="O361" s="447"/>
      <c r="P361" s="449"/>
      <c r="Q361" s="410" t="s">
        <v>6614</v>
      </c>
      <c r="R361" s="422"/>
      <c r="S361" s="422"/>
      <c r="T361" s="422"/>
      <c r="U361" s="414">
        <v>5763</v>
      </c>
      <c r="V361" s="419">
        <f>IF(OR(J361=""),"",VLOOKUP(U361&amp;TEXT(N361,"000000000000,0000000000"),tb_audit_process_item[[Key]:[vr_grade]],3,TRUE))</f>
        <v>5763</v>
      </c>
      <c r="W361" s="419"/>
      <c r="X361" s="417" t="s">
        <v>1190</v>
      </c>
    </row>
    <row r="362" spans="1:24" s="45" customFormat="1" ht="30" x14ac:dyDescent="0.25">
      <c r="A362" s="468" t="s">
        <v>1131</v>
      </c>
      <c r="B362" s="468">
        <v>2016</v>
      </c>
      <c r="C362" s="124" t="s">
        <v>6076</v>
      </c>
      <c r="D362" s="559"/>
      <c r="E362" s="559"/>
      <c r="F362" s="559"/>
      <c r="G362" s="686"/>
      <c r="H362" s="560"/>
      <c r="I362" s="428">
        <v>3.5</v>
      </c>
      <c r="J362" s="428">
        <v>5</v>
      </c>
      <c r="K362" s="435">
        <f t="shared" si="8"/>
        <v>17.5</v>
      </c>
      <c r="L362" s="535" t="s">
        <v>45</v>
      </c>
      <c r="M362" s="537"/>
      <c r="N362" s="539"/>
      <c r="O362" s="448"/>
      <c r="P362" s="446"/>
      <c r="Q362" s="411" t="s">
        <v>6615</v>
      </c>
      <c r="R362" s="426"/>
      <c r="S362" s="426"/>
      <c r="T362" s="426"/>
      <c r="U362" s="415">
        <v>5764</v>
      </c>
      <c r="V362" s="429">
        <f>IF(OR(J362=""),"",VLOOKUP(U362&amp;TEXT(N362,"000000000000,0000000000"),tb_audit_process_item[[Key]:[vr_grade]],3,TRUE))</f>
        <v>5764</v>
      </c>
      <c r="W362" s="429"/>
      <c r="X362" s="444" t="s">
        <v>1191</v>
      </c>
    </row>
    <row r="363" spans="1:24" s="45" customFormat="1" ht="30.75" thickBot="1" x14ac:dyDescent="0.3">
      <c r="A363" s="111" t="s">
        <v>1131</v>
      </c>
      <c r="B363" s="111">
        <v>2016</v>
      </c>
      <c r="C363" s="133" t="s">
        <v>6076</v>
      </c>
      <c r="D363" s="573"/>
      <c r="E363" s="573"/>
      <c r="F363" s="573"/>
      <c r="G363" s="735"/>
      <c r="H363" s="718"/>
      <c r="I363" s="456">
        <v>3.5</v>
      </c>
      <c r="J363" s="456">
        <v>5</v>
      </c>
      <c r="K363" s="457">
        <f t="shared" si="8"/>
        <v>17.5</v>
      </c>
      <c r="L363" s="541" t="s">
        <v>45</v>
      </c>
      <c r="M363" s="542"/>
      <c r="N363" s="543"/>
      <c r="O363" s="458"/>
      <c r="P363" s="459"/>
      <c r="Q363" s="460" t="s">
        <v>6616</v>
      </c>
      <c r="R363" s="465"/>
      <c r="S363" s="465"/>
      <c r="T363" s="465"/>
      <c r="U363" s="462">
        <v>5765</v>
      </c>
      <c r="V363" s="463">
        <f>IF(OR(J363=""),"",VLOOKUP(U363&amp;TEXT(N363,"000000000000,0000000000"),tb_audit_process_item[[Key]:[vr_grade]],3,TRUE))</f>
        <v>5765</v>
      </c>
      <c r="W363" s="463"/>
      <c r="X363" s="464" t="s">
        <v>48</v>
      </c>
    </row>
    <row r="364" spans="1:24" s="259" customFormat="1" ht="30.75" thickTop="1" x14ac:dyDescent="0.25">
      <c r="A364" s="108" t="s">
        <v>1131</v>
      </c>
      <c r="B364" s="108">
        <v>2016</v>
      </c>
      <c r="C364" s="126" t="s">
        <v>6072</v>
      </c>
      <c r="D364" s="555" t="s">
        <v>1132</v>
      </c>
      <c r="E364" s="555" t="s">
        <v>1192</v>
      </c>
      <c r="F364" s="555" t="s">
        <v>5919</v>
      </c>
      <c r="G364" s="563" t="s">
        <v>6071</v>
      </c>
      <c r="H364" s="557" t="s">
        <v>45</v>
      </c>
      <c r="I364" s="424">
        <v>3.41</v>
      </c>
      <c r="J364" s="424">
        <v>5</v>
      </c>
      <c r="K364" s="443">
        <f t="shared" si="8"/>
        <v>17.05</v>
      </c>
      <c r="L364" s="534" t="s">
        <v>45</v>
      </c>
      <c r="M364" s="536"/>
      <c r="N364" s="540"/>
      <c r="O364" s="447"/>
      <c r="P364" s="449"/>
      <c r="Q364" s="410" t="s">
        <v>6617</v>
      </c>
      <c r="R364" s="422"/>
      <c r="S364" s="422"/>
      <c r="T364" s="422"/>
      <c r="U364" s="414">
        <v>5766</v>
      </c>
      <c r="V364" s="419">
        <f>IF(OR(J364=""),"",VLOOKUP(U364&amp;TEXT(N364,"000000000000,0000000000"),tb_audit_process_item[[Key]:[vr_grade]],3,TRUE))</f>
        <v>5766</v>
      </c>
      <c r="W364" s="419"/>
      <c r="X364" s="417" t="s">
        <v>1194</v>
      </c>
    </row>
    <row r="365" spans="1:24" s="45" customFormat="1" ht="30.75" thickBot="1" x14ac:dyDescent="0.3">
      <c r="A365" s="111" t="s">
        <v>1131</v>
      </c>
      <c r="B365" s="111">
        <v>2016</v>
      </c>
      <c r="C365" s="133" t="s">
        <v>6072</v>
      </c>
      <c r="D365" s="573"/>
      <c r="E365" s="573"/>
      <c r="F365" s="573"/>
      <c r="G365" s="735"/>
      <c r="H365" s="718"/>
      <c r="I365" s="456">
        <v>3.41</v>
      </c>
      <c r="J365" s="456">
        <v>5</v>
      </c>
      <c r="K365" s="457">
        <f t="shared" si="8"/>
        <v>17.05</v>
      </c>
      <c r="L365" s="541" t="s">
        <v>45</v>
      </c>
      <c r="M365" s="542"/>
      <c r="N365" s="543"/>
      <c r="O365" s="458"/>
      <c r="P365" s="459"/>
      <c r="Q365" s="460" t="s">
        <v>6618</v>
      </c>
      <c r="R365" s="465"/>
      <c r="S365" s="465"/>
      <c r="T365" s="465"/>
      <c r="U365" s="462">
        <v>5767</v>
      </c>
      <c r="V365" s="463">
        <f>IF(OR(J365=""),"",VLOOKUP(U365&amp;TEXT(N365,"000000000000,0000000000"),tb_audit_process_item[[Key]:[vr_grade]],3,TRUE))</f>
        <v>5767</v>
      </c>
      <c r="W365" s="463"/>
      <c r="X365" s="464" t="s">
        <v>48</v>
      </c>
    </row>
    <row r="366" spans="1:24" s="259" customFormat="1" ht="30.75" thickTop="1" x14ac:dyDescent="0.25">
      <c r="A366" s="108" t="s">
        <v>1131</v>
      </c>
      <c r="B366" s="108">
        <v>2016</v>
      </c>
      <c r="C366" s="126" t="s">
        <v>6078</v>
      </c>
      <c r="D366" s="555" t="s">
        <v>1132</v>
      </c>
      <c r="E366" s="555" t="s">
        <v>1195</v>
      </c>
      <c r="F366" s="555" t="s">
        <v>5922</v>
      </c>
      <c r="G366" s="563" t="s">
        <v>6077</v>
      </c>
      <c r="H366" s="557" t="s">
        <v>45</v>
      </c>
      <c r="I366" s="424">
        <v>2</v>
      </c>
      <c r="J366" s="424">
        <v>3.04</v>
      </c>
      <c r="K366" s="443">
        <f t="shared" si="8"/>
        <v>6.08</v>
      </c>
      <c r="L366" s="534" t="s">
        <v>45</v>
      </c>
      <c r="M366" s="536"/>
      <c r="N366" s="540"/>
      <c r="O366" s="447"/>
      <c r="P366" s="449"/>
      <c r="Q366" s="410" t="s">
        <v>6619</v>
      </c>
      <c r="R366" s="422"/>
      <c r="S366" s="422"/>
      <c r="T366" s="422"/>
      <c r="U366" s="414">
        <v>5768</v>
      </c>
      <c r="V366" s="419">
        <f>IF(OR(J366=""),"",VLOOKUP(U366&amp;TEXT(N366,"000000000000,0000000000"),tb_audit_process_item[[Key]:[vr_grade]],3,TRUE))</f>
        <v>5768</v>
      </c>
      <c r="W366" s="419"/>
      <c r="X366" s="417" t="s">
        <v>1197</v>
      </c>
    </row>
    <row r="367" spans="1:24" s="45" customFormat="1" ht="30.75" thickBot="1" x14ac:dyDescent="0.3">
      <c r="A367" s="111" t="s">
        <v>1131</v>
      </c>
      <c r="B367" s="111">
        <v>2016</v>
      </c>
      <c r="C367" s="133" t="s">
        <v>6078</v>
      </c>
      <c r="D367" s="573"/>
      <c r="E367" s="573"/>
      <c r="F367" s="573"/>
      <c r="G367" s="735"/>
      <c r="H367" s="718"/>
      <c r="I367" s="456">
        <v>2</v>
      </c>
      <c r="J367" s="456">
        <v>5</v>
      </c>
      <c r="K367" s="457">
        <f t="shared" si="8"/>
        <v>10</v>
      </c>
      <c r="L367" s="541" t="s">
        <v>45</v>
      </c>
      <c r="M367" s="542"/>
      <c r="N367" s="543"/>
      <c r="O367" s="458"/>
      <c r="P367" s="459"/>
      <c r="Q367" s="460" t="s">
        <v>6620</v>
      </c>
      <c r="R367" s="465"/>
      <c r="S367" s="465"/>
      <c r="T367" s="465"/>
      <c r="U367" s="462">
        <v>5769</v>
      </c>
      <c r="V367" s="463">
        <f>IF(OR(J367=""),"",VLOOKUP(U367&amp;TEXT(N367,"000000000000,0000000000"),tb_audit_process_item[[Key]:[vr_grade]],3,TRUE))</f>
        <v>5769</v>
      </c>
      <c r="W367" s="463"/>
      <c r="X367" s="464" t="s">
        <v>48</v>
      </c>
    </row>
    <row r="368" spans="1:24" s="259" customFormat="1" ht="45.75" thickTop="1" x14ac:dyDescent="0.25">
      <c r="A368" s="108" t="s">
        <v>1131</v>
      </c>
      <c r="B368" s="108">
        <v>2016</v>
      </c>
      <c r="C368" s="126" t="s">
        <v>6082</v>
      </c>
      <c r="D368" s="555" t="s">
        <v>1132</v>
      </c>
      <c r="E368" s="555" t="s">
        <v>1198</v>
      </c>
      <c r="F368" s="555" t="s">
        <v>5924</v>
      </c>
      <c r="G368" s="697" t="s">
        <v>6081</v>
      </c>
      <c r="H368" s="700" t="s">
        <v>45</v>
      </c>
      <c r="I368" s="424">
        <v>4</v>
      </c>
      <c r="J368" s="424">
        <v>5</v>
      </c>
      <c r="K368" s="443">
        <f t="shared" si="8"/>
        <v>20</v>
      </c>
      <c r="L368" s="534" t="s">
        <v>45</v>
      </c>
      <c r="M368" s="536"/>
      <c r="N368" s="540"/>
      <c r="O368" s="447"/>
      <c r="P368" s="449"/>
      <c r="Q368" s="410" t="s">
        <v>6621</v>
      </c>
      <c r="R368" s="422"/>
      <c r="S368" s="422"/>
      <c r="T368" s="422"/>
      <c r="U368" s="414">
        <v>5770</v>
      </c>
      <c r="V368" s="419">
        <f>IF(OR(J368=""),"",VLOOKUP(U368&amp;TEXT(N368,"000000000000,0000000000"),tb_audit_process_item[[Key]:[vr_grade]],3,TRUE))</f>
        <v>5770</v>
      </c>
      <c r="W368" s="419"/>
      <c r="X368" s="417" t="s">
        <v>1200</v>
      </c>
    </row>
    <row r="369" spans="1:24" s="45" customFormat="1" ht="45" x14ac:dyDescent="0.25">
      <c r="A369" s="468" t="s">
        <v>1131</v>
      </c>
      <c r="B369" s="468">
        <v>2016</v>
      </c>
      <c r="C369" s="124" t="s">
        <v>6082</v>
      </c>
      <c r="D369" s="559"/>
      <c r="E369" s="559"/>
      <c r="F369" s="559"/>
      <c r="G369" s="698"/>
      <c r="H369" s="701"/>
      <c r="I369" s="428">
        <v>4</v>
      </c>
      <c r="J369" s="428">
        <v>4</v>
      </c>
      <c r="K369" s="435">
        <f t="shared" si="8"/>
        <v>16</v>
      </c>
      <c r="L369" s="535" t="s">
        <v>45</v>
      </c>
      <c r="M369" s="537"/>
      <c r="N369" s="539"/>
      <c r="O369" s="448"/>
      <c r="P369" s="446"/>
      <c r="Q369" s="411" t="s">
        <v>6622</v>
      </c>
      <c r="R369" s="426"/>
      <c r="S369" s="426"/>
      <c r="T369" s="426"/>
      <c r="U369" s="415">
        <v>5771</v>
      </c>
      <c r="V369" s="429">
        <f>IF(OR(J369=""),"",VLOOKUP(U369&amp;TEXT(N369,"000000000000,0000000000"),tb_audit_process_item[[Key]:[vr_grade]],3,TRUE))</f>
        <v>5771</v>
      </c>
      <c r="W369" s="429"/>
      <c r="X369" s="444" t="s">
        <v>1201</v>
      </c>
    </row>
    <row r="370" spans="1:24" s="45" customFormat="1" ht="45" x14ac:dyDescent="0.25">
      <c r="A370" s="468" t="s">
        <v>1131</v>
      </c>
      <c r="B370" s="468">
        <v>2016</v>
      </c>
      <c r="C370" s="124" t="s">
        <v>6082</v>
      </c>
      <c r="D370" s="559"/>
      <c r="E370" s="559"/>
      <c r="F370" s="559"/>
      <c r="G370" s="698"/>
      <c r="H370" s="701"/>
      <c r="I370" s="428">
        <v>4</v>
      </c>
      <c r="J370" s="428" t="str">
        <f>IF(OR(N370="",N370=0),"",VLOOKUP(U370&amp;TEXT(N370,"000000000000,0000000000"),tb_audit_process_item[[Key]:[vr_grade]],8,TRUE))</f>
        <v/>
      </c>
      <c r="K370" s="435" t="str">
        <f t="shared" si="8"/>
        <v/>
      </c>
      <c r="L370" s="535" t="s">
        <v>45</v>
      </c>
      <c r="M370" s="537"/>
      <c r="N370" s="544"/>
      <c r="O370" s="448" t="s">
        <v>5820</v>
      </c>
      <c r="P370" s="446"/>
      <c r="Q370" s="411" t="s">
        <v>6623</v>
      </c>
      <c r="R370" s="426"/>
      <c r="S370" s="426"/>
      <c r="T370" s="426"/>
      <c r="U370" s="415">
        <v>5772</v>
      </c>
      <c r="V370" s="429" t="str">
        <f>IF(OR(J370=""),"",VLOOKUP(U370&amp;TEXT(N370,"000000000000,0000000000"),tb_audit_process_item[[Key]:[vr_grade]],3,TRUE))</f>
        <v/>
      </c>
      <c r="W370" s="429"/>
      <c r="X370" s="444" t="s">
        <v>5274</v>
      </c>
    </row>
    <row r="371" spans="1:24" s="45" customFormat="1" ht="30.75" thickBot="1" x14ac:dyDescent="0.3">
      <c r="A371" s="111" t="s">
        <v>1131</v>
      </c>
      <c r="B371" s="111">
        <v>2016</v>
      </c>
      <c r="C371" s="133" t="s">
        <v>6082</v>
      </c>
      <c r="D371" s="573"/>
      <c r="E371" s="573"/>
      <c r="F371" s="573"/>
      <c r="G371" s="737"/>
      <c r="H371" s="738"/>
      <c r="I371" s="456">
        <v>4</v>
      </c>
      <c r="J371" s="456">
        <v>5</v>
      </c>
      <c r="K371" s="457">
        <f t="shared" si="8"/>
        <v>20</v>
      </c>
      <c r="L371" s="541" t="s">
        <v>45</v>
      </c>
      <c r="M371" s="542"/>
      <c r="N371" s="543"/>
      <c r="O371" s="458"/>
      <c r="P371" s="459"/>
      <c r="Q371" s="460" t="s">
        <v>6624</v>
      </c>
      <c r="R371" s="465"/>
      <c r="S371" s="465"/>
      <c r="T371" s="465"/>
      <c r="U371" s="462">
        <v>5780</v>
      </c>
      <c r="V371" s="463">
        <f>IF(OR(J371=""),"",VLOOKUP(U371&amp;TEXT(N371,"000000000000,0000000000"),tb_audit_process_item[[Key]:[vr_grade]],3,TRUE))</f>
        <v>5780</v>
      </c>
      <c r="W371" s="463"/>
      <c r="X371" s="464" t="s">
        <v>48</v>
      </c>
    </row>
    <row r="372" spans="1:24" s="259" customFormat="1" ht="120.75" thickTop="1" x14ac:dyDescent="0.25">
      <c r="A372" s="108" t="s">
        <v>1210</v>
      </c>
      <c r="B372" s="108">
        <v>2016</v>
      </c>
      <c r="C372" s="126" t="s">
        <v>3057</v>
      </c>
      <c r="D372" s="555" t="s">
        <v>1211</v>
      </c>
      <c r="E372" s="555" t="s">
        <v>1212</v>
      </c>
      <c r="F372" s="555"/>
      <c r="G372" s="408" t="s">
        <v>1213</v>
      </c>
      <c r="H372" s="404" t="s">
        <v>184</v>
      </c>
      <c r="I372" s="583">
        <v>5</v>
      </c>
      <c r="J372" s="583">
        <v>5</v>
      </c>
      <c r="K372" s="681">
        <f t="shared" si="8"/>
        <v>25</v>
      </c>
      <c r="L372" s="574" t="s">
        <v>45</v>
      </c>
      <c r="M372" s="576"/>
      <c r="N372" s="617"/>
      <c r="O372" s="689"/>
      <c r="P372" s="691"/>
      <c r="Q372" s="588" t="s">
        <v>6625</v>
      </c>
      <c r="R372" s="581"/>
      <c r="S372" s="581"/>
      <c r="T372" s="581"/>
      <c r="U372" s="571">
        <v>4681</v>
      </c>
      <c r="V372" s="585">
        <f>IF(OR(J372=""),"",VLOOKUP(U372&amp;TEXT(N372,"000000000000,0000000000"),tb_audit_process_item[[Key]:[vr_grade]],3,TRUE))</f>
        <v>4681</v>
      </c>
      <c r="W372" s="419"/>
      <c r="X372" s="578" t="s">
        <v>1214</v>
      </c>
    </row>
    <row r="373" spans="1:24" s="45" customFormat="1" ht="60.75" thickBot="1" x14ac:dyDescent="0.3">
      <c r="A373" s="111" t="s">
        <v>1210</v>
      </c>
      <c r="B373" s="111">
        <v>2016</v>
      </c>
      <c r="C373" s="133" t="s">
        <v>3057</v>
      </c>
      <c r="D373" s="573"/>
      <c r="E373" s="573" t="s">
        <v>1215</v>
      </c>
      <c r="F373" s="573"/>
      <c r="G373" s="466" t="s">
        <v>1216</v>
      </c>
      <c r="H373" s="453" t="s">
        <v>184</v>
      </c>
      <c r="I373" s="721"/>
      <c r="J373" s="721"/>
      <c r="K373" s="722"/>
      <c r="L373" s="723"/>
      <c r="M373" s="724"/>
      <c r="N373" s="725"/>
      <c r="O373" s="726"/>
      <c r="P373" s="727"/>
      <c r="Q373" s="728"/>
      <c r="R373" s="733"/>
      <c r="S373" s="733"/>
      <c r="T373" s="733"/>
      <c r="U373" s="730"/>
      <c r="V373" s="731" t="str">
        <f>IF(OR(J373=""),"",VLOOKUP(U373&amp;TEXT(N373,"000000000000,0000000000"),tb_audit_process_item[[Key]:[vr_grade]],3,TRUE))</f>
        <v/>
      </c>
      <c r="W373" s="463"/>
      <c r="X373" s="732"/>
    </row>
    <row r="374" spans="1:24" s="259" customFormat="1" ht="31.5" thickTop="1" thickBot="1" x14ac:dyDescent="0.3">
      <c r="A374" s="114" t="s">
        <v>1210</v>
      </c>
      <c r="B374" s="114">
        <v>2016</v>
      </c>
      <c r="C374" s="134" t="s">
        <v>6097</v>
      </c>
      <c r="D374" s="434" t="s">
        <v>1211</v>
      </c>
      <c r="E374" s="434" t="s">
        <v>1217</v>
      </c>
      <c r="F374" s="434" t="s">
        <v>5934</v>
      </c>
      <c r="G374" s="64" t="s">
        <v>6096</v>
      </c>
      <c r="H374" s="388" t="s">
        <v>45</v>
      </c>
      <c r="I374" s="66">
        <v>5</v>
      </c>
      <c r="J374" s="66">
        <v>0</v>
      </c>
      <c r="K374" s="116">
        <f t="shared" ref="K374:K394" si="9">IFERROR(I374*J374,"")</f>
        <v>0</v>
      </c>
      <c r="L374" s="117" t="s">
        <v>45</v>
      </c>
      <c r="M374" s="67"/>
      <c r="N374" s="68"/>
      <c r="O374" s="118"/>
      <c r="P374" s="135"/>
      <c r="Q374" s="390" t="s">
        <v>6626</v>
      </c>
      <c r="R374" s="69"/>
      <c r="S374" s="69"/>
      <c r="T374" s="69"/>
      <c r="U374" s="100">
        <v>4682</v>
      </c>
      <c r="V374" s="101">
        <f>IF(OR(J374=""),"",VLOOKUP(U374&amp;TEXT(N374,"000000000000,0000000000"),tb_audit_process_item[[Key]:[vr_grade]],3,TRUE))</f>
        <v>4682</v>
      </c>
      <c r="W374" s="101"/>
      <c r="X374" s="102" t="s">
        <v>1219</v>
      </c>
    </row>
    <row r="375" spans="1:24" s="259" customFormat="1" ht="30.75" thickTop="1" x14ac:dyDescent="0.25">
      <c r="A375" s="108" t="s">
        <v>1210</v>
      </c>
      <c r="B375" s="108">
        <v>2016</v>
      </c>
      <c r="C375" s="126" t="s">
        <v>6099</v>
      </c>
      <c r="D375" s="555" t="s">
        <v>1211</v>
      </c>
      <c r="E375" s="555" t="s">
        <v>1220</v>
      </c>
      <c r="F375" s="555" t="s">
        <v>5935</v>
      </c>
      <c r="G375" s="561" t="s">
        <v>6098</v>
      </c>
      <c r="H375" s="557" t="s">
        <v>45</v>
      </c>
      <c r="I375" s="424">
        <v>2.91</v>
      </c>
      <c r="J375" s="424">
        <v>3.62</v>
      </c>
      <c r="K375" s="443">
        <f t="shared" si="9"/>
        <v>10.5342</v>
      </c>
      <c r="L375" s="534" t="s">
        <v>45</v>
      </c>
      <c r="M375" s="536"/>
      <c r="N375" s="540"/>
      <c r="O375" s="447"/>
      <c r="P375" s="449"/>
      <c r="Q375" s="410" t="s">
        <v>6627</v>
      </c>
      <c r="R375" s="422"/>
      <c r="S375" s="422"/>
      <c r="T375" s="422"/>
      <c r="U375" s="414">
        <v>4683</v>
      </c>
      <c r="V375" s="419">
        <f>IF(OR(J375=""),"",VLOOKUP(U375&amp;TEXT(N375,"000000000000,0000000000"),tb_audit_process_item[[Key]:[vr_grade]],3,TRUE))</f>
        <v>4683</v>
      </c>
      <c r="W375" s="419"/>
      <c r="X375" s="417" t="s">
        <v>1222</v>
      </c>
    </row>
    <row r="376" spans="1:24" s="45" customFormat="1" x14ac:dyDescent="0.25">
      <c r="A376" s="468" t="s">
        <v>1210</v>
      </c>
      <c r="B376" s="468">
        <v>2016</v>
      </c>
      <c r="C376" s="124" t="s">
        <v>6099</v>
      </c>
      <c r="D376" s="559"/>
      <c r="E376" s="559"/>
      <c r="F376" s="559"/>
      <c r="G376" s="565"/>
      <c r="H376" s="560"/>
      <c r="I376" s="428">
        <v>2.91</v>
      </c>
      <c r="J376" s="428">
        <v>4.5</v>
      </c>
      <c r="K376" s="435">
        <f t="shared" si="9"/>
        <v>13.095000000000001</v>
      </c>
      <c r="L376" s="535" t="s">
        <v>45</v>
      </c>
      <c r="M376" s="537"/>
      <c r="N376" s="539"/>
      <c r="O376" s="448"/>
      <c r="P376" s="446"/>
      <c r="Q376" s="411" t="s">
        <v>6628</v>
      </c>
      <c r="R376" s="426"/>
      <c r="S376" s="426"/>
      <c r="T376" s="426"/>
      <c r="U376" s="415">
        <v>4684</v>
      </c>
      <c r="V376" s="429">
        <f>IF(OR(J376=""),"",VLOOKUP(U376&amp;TEXT(N376,"000000000000,0000000000"),tb_audit_process_item[[Key]:[vr_grade]],3,TRUE))</f>
        <v>4684</v>
      </c>
      <c r="W376" s="429"/>
      <c r="X376" s="444" t="s">
        <v>6265</v>
      </c>
    </row>
    <row r="377" spans="1:24" s="45" customFormat="1" ht="30.75" thickBot="1" x14ac:dyDescent="0.3">
      <c r="A377" s="111" t="s">
        <v>1210</v>
      </c>
      <c r="B377" s="111">
        <v>2016</v>
      </c>
      <c r="C377" s="133" t="s">
        <v>6099</v>
      </c>
      <c r="D377" s="573"/>
      <c r="E377" s="573"/>
      <c r="F377" s="573"/>
      <c r="G377" s="720"/>
      <c r="H377" s="718"/>
      <c r="I377" s="456">
        <v>2.91</v>
      </c>
      <c r="J377" s="456">
        <v>5</v>
      </c>
      <c r="K377" s="457">
        <f t="shared" si="9"/>
        <v>14.55</v>
      </c>
      <c r="L377" s="541" t="s">
        <v>45</v>
      </c>
      <c r="M377" s="542"/>
      <c r="N377" s="543"/>
      <c r="O377" s="458"/>
      <c r="P377" s="459"/>
      <c r="Q377" s="460" t="s">
        <v>6629</v>
      </c>
      <c r="R377" s="465"/>
      <c r="S377" s="465"/>
      <c r="T377" s="465"/>
      <c r="U377" s="462">
        <v>4685</v>
      </c>
      <c r="V377" s="463">
        <f>IF(OR(J377=""),"",VLOOKUP(U377&amp;TEXT(N377,"000000000000,0000000000"),tb_audit_process_item[[Key]:[vr_grade]],3,TRUE))</f>
        <v>4685</v>
      </c>
      <c r="W377" s="463"/>
      <c r="X377" s="464" t="s">
        <v>48</v>
      </c>
    </row>
    <row r="378" spans="1:24" s="259" customFormat="1" ht="409.6" thickTop="1" x14ac:dyDescent="0.25">
      <c r="A378" s="108" t="s">
        <v>1210</v>
      </c>
      <c r="B378" s="108">
        <v>2016</v>
      </c>
      <c r="C378" s="126" t="s">
        <v>6104</v>
      </c>
      <c r="D378" s="555" t="s">
        <v>1211</v>
      </c>
      <c r="E378" s="403" t="s">
        <v>1224</v>
      </c>
      <c r="F378" s="403" t="s">
        <v>5940</v>
      </c>
      <c r="G378" s="408" t="s">
        <v>6103</v>
      </c>
      <c r="H378" s="404" t="s">
        <v>45</v>
      </c>
      <c r="I378" s="424">
        <v>4</v>
      </c>
      <c r="J378" s="424">
        <v>5</v>
      </c>
      <c r="K378" s="443">
        <f t="shared" si="9"/>
        <v>20</v>
      </c>
      <c r="L378" s="534" t="s">
        <v>45</v>
      </c>
      <c r="M378" s="536"/>
      <c r="N378" s="540"/>
      <c r="O378" s="447"/>
      <c r="P378" s="449"/>
      <c r="Q378" s="410" t="s">
        <v>6630</v>
      </c>
      <c r="R378" s="422"/>
      <c r="S378" s="422"/>
      <c r="T378" s="422"/>
      <c r="U378" s="414">
        <v>4686</v>
      </c>
      <c r="V378" s="419">
        <f>IF(OR(J378=""),"",VLOOKUP(U378&amp;TEXT(N378,"000000000000,0000000000"),tb_audit_process_item[[Key]:[vr_grade]],3,TRUE))</f>
        <v>4686</v>
      </c>
      <c r="W378" s="419"/>
      <c r="X378" s="417" t="s">
        <v>1226</v>
      </c>
    </row>
    <row r="379" spans="1:24" s="45" customFormat="1" ht="165" x14ac:dyDescent="0.25">
      <c r="A379" s="468" t="s">
        <v>1210</v>
      </c>
      <c r="B379" s="468">
        <v>2016</v>
      </c>
      <c r="C379" s="124" t="s">
        <v>6104</v>
      </c>
      <c r="D379" s="559"/>
      <c r="E379" s="559" t="s">
        <v>1227</v>
      </c>
      <c r="F379" s="559"/>
      <c r="G379" s="445" t="s">
        <v>1228</v>
      </c>
      <c r="H379" s="406" t="s">
        <v>184</v>
      </c>
      <c r="I379" s="428">
        <v>4</v>
      </c>
      <c r="J379" s="428">
        <v>5</v>
      </c>
      <c r="K379" s="435">
        <f t="shared" si="9"/>
        <v>20</v>
      </c>
      <c r="L379" s="535" t="s">
        <v>45</v>
      </c>
      <c r="M379" s="537"/>
      <c r="N379" s="539"/>
      <c r="O379" s="448"/>
      <c r="P379" s="446"/>
      <c r="Q379" s="411" t="s">
        <v>6631</v>
      </c>
      <c r="R379" s="426"/>
      <c r="S379" s="426"/>
      <c r="T379" s="426"/>
      <c r="U379" s="415">
        <v>4687</v>
      </c>
      <c r="V379" s="429">
        <f>IF(OR(J379=""),"",VLOOKUP(U379&amp;TEXT(N379,"000000000000,0000000000"),tb_audit_process_item[[Key]:[vr_grade]],3,TRUE))</f>
        <v>4687</v>
      </c>
      <c r="W379" s="429"/>
      <c r="X379" s="444" t="s">
        <v>1229</v>
      </c>
    </row>
    <row r="380" spans="1:24" s="45" customFormat="1" ht="15" customHeight="1" x14ac:dyDescent="0.25">
      <c r="A380" s="468" t="s">
        <v>1210</v>
      </c>
      <c r="B380" s="468">
        <v>2016</v>
      </c>
      <c r="C380" s="124" t="s">
        <v>6104</v>
      </c>
      <c r="D380" s="559"/>
      <c r="E380" s="559" t="s">
        <v>1230</v>
      </c>
      <c r="F380" s="559"/>
      <c r="G380" s="686" t="s">
        <v>1231</v>
      </c>
      <c r="H380" s="560" t="s">
        <v>45</v>
      </c>
      <c r="I380" s="428">
        <v>4</v>
      </c>
      <c r="J380" s="428">
        <v>4.5</v>
      </c>
      <c r="K380" s="435">
        <f t="shared" si="9"/>
        <v>18</v>
      </c>
      <c r="L380" s="535" t="s">
        <v>45</v>
      </c>
      <c r="M380" s="537"/>
      <c r="N380" s="539"/>
      <c r="O380" s="448"/>
      <c r="P380" s="446"/>
      <c r="Q380" s="411" t="s">
        <v>6632</v>
      </c>
      <c r="R380" s="426"/>
      <c r="S380" s="426"/>
      <c r="T380" s="426"/>
      <c r="U380" s="415">
        <v>4688</v>
      </c>
      <c r="V380" s="429">
        <f>IF(OR(J380=""),"",VLOOKUP(U380&amp;TEXT(N380,"000000000000,0000000000"),tb_audit_process_item[[Key]:[vr_grade]],3,TRUE))</f>
        <v>4688</v>
      </c>
      <c r="W380" s="429"/>
      <c r="X380" s="444" t="s">
        <v>1232</v>
      </c>
    </row>
    <row r="381" spans="1:24" s="45" customFormat="1" x14ac:dyDescent="0.25">
      <c r="A381" s="468" t="s">
        <v>1210</v>
      </c>
      <c r="B381" s="468">
        <v>2016</v>
      </c>
      <c r="C381" s="124" t="s">
        <v>6104</v>
      </c>
      <c r="D381" s="559"/>
      <c r="E381" s="559"/>
      <c r="F381" s="559"/>
      <c r="G381" s="686"/>
      <c r="H381" s="560"/>
      <c r="I381" s="428">
        <v>4</v>
      </c>
      <c r="J381" s="428">
        <v>1</v>
      </c>
      <c r="K381" s="435">
        <f t="shared" si="9"/>
        <v>4</v>
      </c>
      <c r="L381" s="535" t="s">
        <v>45</v>
      </c>
      <c r="M381" s="537"/>
      <c r="N381" s="539"/>
      <c r="O381" s="448"/>
      <c r="P381" s="446"/>
      <c r="Q381" s="411" t="s">
        <v>6633</v>
      </c>
      <c r="R381" s="426"/>
      <c r="S381" s="426"/>
      <c r="T381" s="426"/>
      <c r="U381" s="415">
        <v>4689</v>
      </c>
      <c r="V381" s="429">
        <f>IF(OR(J381=""),"",VLOOKUP(U381&amp;TEXT(N381,"000000000000,0000000000"),tb_audit_process_item[[Key]:[vr_grade]],3,TRUE))</f>
        <v>4689</v>
      </c>
      <c r="W381" s="429"/>
      <c r="X381" s="444" t="s">
        <v>7355</v>
      </c>
    </row>
    <row r="382" spans="1:24" s="45" customFormat="1" ht="15.75" thickBot="1" x14ac:dyDescent="0.3">
      <c r="A382" s="111" t="s">
        <v>1210</v>
      </c>
      <c r="B382" s="111">
        <v>2016</v>
      </c>
      <c r="C382" s="133" t="s">
        <v>6104</v>
      </c>
      <c r="D382" s="573"/>
      <c r="E382" s="573"/>
      <c r="F382" s="573"/>
      <c r="G382" s="735"/>
      <c r="H382" s="718"/>
      <c r="I382" s="456">
        <v>4</v>
      </c>
      <c r="J382" s="456">
        <v>0.5</v>
      </c>
      <c r="K382" s="457">
        <f t="shared" si="9"/>
        <v>2</v>
      </c>
      <c r="L382" s="541" t="s">
        <v>45</v>
      </c>
      <c r="M382" s="542"/>
      <c r="N382" s="543"/>
      <c r="O382" s="458"/>
      <c r="P382" s="459"/>
      <c r="Q382" s="460" t="s">
        <v>6634</v>
      </c>
      <c r="R382" s="465"/>
      <c r="S382" s="465"/>
      <c r="T382" s="465"/>
      <c r="U382" s="462">
        <v>4690</v>
      </c>
      <c r="V382" s="463">
        <f>IF(OR(J382=""),"",VLOOKUP(U382&amp;TEXT(N382,"000000000000,0000000000"),tb_audit_process_item[[Key]:[vr_grade]],3,TRUE))</f>
        <v>4690</v>
      </c>
      <c r="W382" s="463"/>
      <c r="X382" s="464" t="s">
        <v>7356</v>
      </c>
    </row>
    <row r="383" spans="1:24" s="259" customFormat="1" ht="30.75" thickTop="1" x14ac:dyDescent="0.25">
      <c r="A383" s="108" t="s">
        <v>1210</v>
      </c>
      <c r="B383" s="108">
        <v>2016</v>
      </c>
      <c r="C383" s="126" t="s">
        <v>3061</v>
      </c>
      <c r="D383" s="555" t="s">
        <v>1211</v>
      </c>
      <c r="E383" s="555" t="s">
        <v>1235</v>
      </c>
      <c r="F383" s="555"/>
      <c r="G383" s="561" t="s">
        <v>1236</v>
      </c>
      <c r="H383" s="557" t="s">
        <v>45</v>
      </c>
      <c r="I383" s="424">
        <v>5</v>
      </c>
      <c r="J383" s="424">
        <v>5</v>
      </c>
      <c r="K383" s="443">
        <f t="shared" si="9"/>
        <v>25</v>
      </c>
      <c r="L383" s="534" t="s">
        <v>45</v>
      </c>
      <c r="M383" s="536"/>
      <c r="N383" s="540"/>
      <c r="O383" s="447"/>
      <c r="P383" s="449"/>
      <c r="Q383" s="410" t="s">
        <v>6635</v>
      </c>
      <c r="R383" s="422"/>
      <c r="S383" s="422"/>
      <c r="T383" s="422"/>
      <c r="U383" s="414">
        <v>4691</v>
      </c>
      <c r="V383" s="419">
        <f>IF(OR(J383=""),"",VLOOKUP(U383&amp;TEXT(N383,"000000000000,0000000000"),tb_audit_process_item[[Key]:[vr_grade]],3,TRUE))</f>
        <v>4691</v>
      </c>
      <c r="W383" s="419"/>
      <c r="X383" s="417" t="s">
        <v>1237</v>
      </c>
    </row>
    <row r="384" spans="1:24" s="45" customFormat="1" ht="30.75" thickBot="1" x14ac:dyDescent="0.3">
      <c r="A384" s="111" t="s">
        <v>1210</v>
      </c>
      <c r="B384" s="111">
        <v>2016</v>
      </c>
      <c r="C384" s="133" t="s">
        <v>3061</v>
      </c>
      <c r="D384" s="573"/>
      <c r="E384" s="573"/>
      <c r="F384" s="573"/>
      <c r="G384" s="720"/>
      <c r="H384" s="718"/>
      <c r="I384" s="456">
        <v>5</v>
      </c>
      <c r="J384" s="456">
        <v>5</v>
      </c>
      <c r="K384" s="457">
        <f t="shared" si="9"/>
        <v>25</v>
      </c>
      <c r="L384" s="541" t="s">
        <v>45</v>
      </c>
      <c r="M384" s="542"/>
      <c r="N384" s="543"/>
      <c r="O384" s="458"/>
      <c r="P384" s="459"/>
      <c r="Q384" s="460" t="s">
        <v>6636</v>
      </c>
      <c r="R384" s="465"/>
      <c r="S384" s="465"/>
      <c r="T384" s="465"/>
      <c r="U384" s="462">
        <v>4692</v>
      </c>
      <c r="V384" s="463">
        <f>IF(OR(J384=""),"",VLOOKUP(U384&amp;TEXT(N384,"000000000000,0000000000"),tb_audit_process_item[[Key]:[vr_grade]],3,TRUE))</f>
        <v>4692</v>
      </c>
      <c r="W384" s="463"/>
      <c r="X384" s="464" t="s">
        <v>48</v>
      </c>
    </row>
    <row r="385" spans="1:24" s="259" customFormat="1" ht="45.75" thickTop="1" x14ac:dyDescent="0.25">
      <c r="A385" s="108" t="s">
        <v>1210</v>
      </c>
      <c r="B385" s="108">
        <v>2016</v>
      </c>
      <c r="C385" s="126" t="s">
        <v>6194</v>
      </c>
      <c r="D385" s="555" t="s">
        <v>1211</v>
      </c>
      <c r="E385" s="403" t="s">
        <v>1238</v>
      </c>
      <c r="F385" s="403" t="s">
        <v>5938</v>
      </c>
      <c r="G385" s="407" t="s">
        <v>7204</v>
      </c>
      <c r="H385" s="404" t="s">
        <v>45</v>
      </c>
      <c r="I385" s="424">
        <v>5</v>
      </c>
      <c r="J385" s="424">
        <v>5</v>
      </c>
      <c r="K385" s="443">
        <f t="shared" si="9"/>
        <v>25</v>
      </c>
      <c r="L385" s="534" t="s">
        <v>45</v>
      </c>
      <c r="M385" s="536"/>
      <c r="N385" s="540"/>
      <c r="O385" s="447"/>
      <c r="P385" s="449"/>
      <c r="Q385" s="410" t="s">
        <v>6637</v>
      </c>
      <c r="R385" s="86"/>
      <c r="S385" s="86"/>
      <c r="T385" s="86"/>
      <c r="U385" s="414">
        <v>4693</v>
      </c>
      <c r="V385" s="419">
        <f>IF(OR(J385=""),"",VLOOKUP(U385&amp;TEXT(N385,"000000000000,0000000000"),tb_audit_process_item[[Key]:[vr_grade]],3,TRUE))</f>
        <v>4693</v>
      </c>
      <c r="W385" s="419"/>
      <c r="X385" s="417" t="s">
        <v>1240</v>
      </c>
    </row>
    <row r="386" spans="1:24" s="45" customFormat="1" ht="75.75" thickBot="1" x14ac:dyDescent="0.3">
      <c r="A386" s="111" t="s">
        <v>1210</v>
      </c>
      <c r="B386" s="111">
        <v>2016</v>
      </c>
      <c r="C386" s="133" t="s">
        <v>6194</v>
      </c>
      <c r="D386" s="573"/>
      <c r="E386" s="573" t="s">
        <v>1241</v>
      </c>
      <c r="F386" s="573"/>
      <c r="G386" s="466" t="s">
        <v>1242</v>
      </c>
      <c r="H386" s="453" t="s">
        <v>184</v>
      </c>
      <c r="I386" s="456">
        <v>5</v>
      </c>
      <c r="J386" s="456">
        <v>5</v>
      </c>
      <c r="K386" s="457">
        <f t="shared" si="9"/>
        <v>25</v>
      </c>
      <c r="L386" s="541" t="s">
        <v>45</v>
      </c>
      <c r="M386" s="542"/>
      <c r="N386" s="543"/>
      <c r="O386" s="458"/>
      <c r="P386" s="459"/>
      <c r="Q386" s="460" t="s">
        <v>6638</v>
      </c>
      <c r="R386" s="87"/>
      <c r="S386" s="87"/>
      <c r="T386" s="87"/>
      <c r="U386" s="462">
        <v>4694</v>
      </c>
      <c r="V386" s="463">
        <f>IF(OR(J386=""),"",VLOOKUP(U386&amp;TEXT(N386,"000000000000,0000000000"),tb_audit_process_item[[Key]:[vr_grade]],3,TRUE))</f>
        <v>4694</v>
      </c>
      <c r="W386" s="463"/>
      <c r="X386" s="464" t="s">
        <v>48</v>
      </c>
    </row>
    <row r="387" spans="1:24" s="259" customFormat="1" ht="30" customHeight="1" thickTop="1" x14ac:dyDescent="0.25">
      <c r="A387" s="108" t="s">
        <v>1210</v>
      </c>
      <c r="B387" s="108">
        <v>2016</v>
      </c>
      <c r="C387" s="126" t="s">
        <v>6197</v>
      </c>
      <c r="D387" s="555" t="s">
        <v>1211</v>
      </c>
      <c r="E387" s="555" t="s">
        <v>1241</v>
      </c>
      <c r="F387" s="555"/>
      <c r="G387" s="408" t="s">
        <v>1243</v>
      </c>
      <c r="H387" s="557" t="s">
        <v>184</v>
      </c>
      <c r="I387" s="424">
        <v>5</v>
      </c>
      <c r="J387" s="424">
        <v>5</v>
      </c>
      <c r="K387" s="443">
        <f t="shared" si="9"/>
        <v>25</v>
      </c>
      <c r="L387" s="534" t="s">
        <v>45</v>
      </c>
      <c r="M387" s="536"/>
      <c r="N387" s="540"/>
      <c r="O387" s="447"/>
      <c r="P387" s="449"/>
      <c r="Q387" s="410" t="s">
        <v>6639</v>
      </c>
      <c r="R387" s="422"/>
      <c r="S387" s="422"/>
      <c r="T387" s="422"/>
      <c r="U387" s="414">
        <v>4695</v>
      </c>
      <c r="V387" s="419">
        <f>IF(OR(J387=""),"",VLOOKUP(U387&amp;TEXT(N387,"000000000000,0000000000"),tb_audit_process_item[[Key]:[vr_grade]],3,TRUE))</f>
        <v>4695</v>
      </c>
      <c r="W387" s="419"/>
      <c r="X387" s="417" t="s">
        <v>1244</v>
      </c>
    </row>
    <row r="388" spans="1:24" s="45" customFormat="1" ht="45.75" thickBot="1" x14ac:dyDescent="0.3">
      <c r="A388" s="111" t="s">
        <v>1210</v>
      </c>
      <c r="B388" s="111">
        <v>2016</v>
      </c>
      <c r="C388" s="133" t="s">
        <v>6197</v>
      </c>
      <c r="D388" s="573"/>
      <c r="E388" s="88"/>
      <c r="F388" s="416" t="s">
        <v>5939</v>
      </c>
      <c r="G388" s="466" t="s">
        <v>6195</v>
      </c>
      <c r="H388" s="718"/>
      <c r="I388" s="456">
        <v>5</v>
      </c>
      <c r="J388" s="456">
        <v>5</v>
      </c>
      <c r="K388" s="457">
        <f t="shared" si="9"/>
        <v>25</v>
      </c>
      <c r="L388" s="541" t="s">
        <v>45</v>
      </c>
      <c r="M388" s="542"/>
      <c r="N388" s="543"/>
      <c r="O388" s="458"/>
      <c r="P388" s="459"/>
      <c r="Q388" s="460" t="s">
        <v>6640</v>
      </c>
      <c r="R388" s="465"/>
      <c r="S388" s="465"/>
      <c r="T388" s="465"/>
      <c r="U388" s="462">
        <v>4696</v>
      </c>
      <c r="V388" s="463">
        <f>IF(OR(J388=""),"",VLOOKUP(U388&amp;TEXT(N388,"000000000000,0000000000"),tb_audit_process_item[[Key]:[vr_grade]],3,TRUE))</f>
        <v>4696</v>
      </c>
      <c r="W388" s="463"/>
      <c r="X388" s="464" t="s">
        <v>48</v>
      </c>
    </row>
    <row r="389" spans="1:24" s="259" customFormat="1" ht="15" customHeight="1" thickTop="1" x14ac:dyDescent="0.25">
      <c r="A389" s="108" t="s">
        <v>1210</v>
      </c>
      <c r="B389" s="108">
        <v>2016</v>
      </c>
      <c r="C389" s="126" t="s">
        <v>3064</v>
      </c>
      <c r="D389" s="555" t="s">
        <v>1211</v>
      </c>
      <c r="E389" s="555" t="s">
        <v>1245</v>
      </c>
      <c r="F389" s="555"/>
      <c r="G389" s="563" t="s">
        <v>1246</v>
      </c>
      <c r="H389" s="557" t="s">
        <v>45</v>
      </c>
      <c r="I389" s="424">
        <v>5</v>
      </c>
      <c r="J389" s="424">
        <v>5</v>
      </c>
      <c r="K389" s="443">
        <f t="shared" si="9"/>
        <v>25</v>
      </c>
      <c r="L389" s="534" t="s">
        <v>45</v>
      </c>
      <c r="M389" s="536"/>
      <c r="N389" s="540"/>
      <c r="O389" s="447"/>
      <c r="P389" s="449"/>
      <c r="Q389" s="410" t="s">
        <v>6641</v>
      </c>
      <c r="R389" s="422"/>
      <c r="S389" s="422"/>
      <c r="T389" s="422"/>
      <c r="U389" s="414">
        <v>4697</v>
      </c>
      <c r="V389" s="419">
        <f>IF(OR(J389=""),"",VLOOKUP(U389&amp;TEXT(N389,"000000000000,0000000000"),tb_audit_process_item[[Key]:[vr_grade]],3,TRUE))</f>
        <v>4697</v>
      </c>
      <c r="W389" s="419"/>
      <c r="X389" s="417" t="s">
        <v>1247</v>
      </c>
    </row>
    <row r="390" spans="1:24" s="45" customFormat="1" x14ac:dyDescent="0.25">
      <c r="A390" s="468" t="s">
        <v>1210</v>
      </c>
      <c r="B390" s="468">
        <v>2016</v>
      </c>
      <c r="C390" s="124" t="s">
        <v>3064</v>
      </c>
      <c r="D390" s="559"/>
      <c r="E390" s="559"/>
      <c r="F390" s="559"/>
      <c r="G390" s="686"/>
      <c r="H390" s="560"/>
      <c r="I390" s="428">
        <v>5</v>
      </c>
      <c r="J390" s="428">
        <v>4.5</v>
      </c>
      <c r="K390" s="435">
        <f t="shared" si="9"/>
        <v>22.5</v>
      </c>
      <c r="L390" s="535" t="s">
        <v>45</v>
      </c>
      <c r="M390" s="537"/>
      <c r="N390" s="539"/>
      <c r="O390" s="448"/>
      <c r="P390" s="446"/>
      <c r="Q390" s="411" t="s">
        <v>6642</v>
      </c>
      <c r="R390" s="426"/>
      <c r="S390" s="426"/>
      <c r="T390" s="426"/>
      <c r="U390" s="415">
        <v>4698</v>
      </c>
      <c r="V390" s="429">
        <f>IF(OR(J390=""),"",VLOOKUP(U390&amp;TEXT(N390,"000000000000,0000000000"),tb_audit_process_item[[Key]:[vr_grade]],3,TRUE))</f>
        <v>4698</v>
      </c>
      <c r="W390" s="429"/>
      <c r="X390" s="444" t="s">
        <v>1248</v>
      </c>
    </row>
    <row r="391" spans="1:24" s="45" customFormat="1" ht="30.75" thickBot="1" x14ac:dyDescent="0.3">
      <c r="A391" s="111" t="s">
        <v>1210</v>
      </c>
      <c r="B391" s="111">
        <v>2016</v>
      </c>
      <c r="C391" s="133" t="s">
        <v>3064</v>
      </c>
      <c r="D391" s="573"/>
      <c r="E391" s="573"/>
      <c r="F391" s="573"/>
      <c r="G391" s="735"/>
      <c r="H391" s="718"/>
      <c r="I391" s="456">
        <v>5</v>
      </c>
      <c r="J391" s="456">
        <v>5</v>
      </c>
      <c r="K391" s="457">
        <f t="shared" si="9"/>
        <v>25</v>
      </c>
      <c r="L391" s="541" t="s">
        <v>45</v>
      </c>
      <c r="M391" s="542"/>
      <c r="N391" s="543"/>
      <c r="O391" s="458"/>
      <c r="P391" s="459"/>
      <c r="Q391" s="460" t="s">
        <v>6643</v>
      </c>
      <c r="R391" s="465"/>
      <c r="S391" s="465"/>
      <c r="T391" s="465"/>
      <c r="U391" s="462">
        <v>4699</v>
      </c>
      <c r="V391" s="463">
        <f>IF(OR(J391=""),"",VLOOKUP(U391&amp;TEXT(N391,"000000000000,0000000000"),tb_audit_process_item[[Key]:[vr_grade]],3,TRUE))</f>
        <v>4699</v>
      </c>
      <c r="W391" s="463"/>
      <c r="X391" s="464" t="s">
        <v>48</v>
      </c>
    </row>
    <row r="392" spans="1:24" s="259" customFormat="1" ht="30.75" thickTop="1" x14ac:dyDescent="0.25">
      <c r="A392" s="108" t="s">
        <v>1210</v>
      </c>
      <c r="B392" s="108">
        <v>2016</v>
      </c>
      <c r="C392" s="126" t="s">
        <v>6106</v>
      </c>
      <c r="D392" s="555" t="s">
        <v>1211</v>
      </c>
      <c r="E392" s="555" t="s">
        <v>1249</v>
      </c>
      <c r="F392" s="555" t="s">
        <v>5942</v>
      </c>
      <c r="G392" s="561" t="s">
        <v>6105</v>
      </c>
      <c r="H392" s="557" t="s">
        <v>45</v>
      </c>
      <c r="I392" s="424">
        <v>3.66</v>
      </c>
      <c r="J392" s="424">
        <v>4.12</v>
      </c>
      <c r="K392" s="443">
        <f t="shared" si="9"/>
        <v>15.0792</v>
      </c>
      <c r="L392" s="534" t="s">
        <v>45</v>
      </c>
      <c r="M392" s="536"/>
      <c r="N392" s="540"/>
      <c r="O392" s="447"/>
      <c r="P392" s="449"/>
      <c r="Q392" s="410" t="s">
        <v>6644</v>
      </c>
      <c r="R392" s="422"/>
      <c r="S392" s="422"/>
      <c r="T392" s="422"/>
      <c r="U392" s="414">
        <v>4700</v>
      </c>
      <c r="V392" s="419">
        <f>IF(OR(J392=""),"",VLOOKUP(U392&amp;TEXT(N392,"000000000000,0000000000"),tb_audit_process_item[[Key]:[vr_grade]],3,TRUE))</f>
        <v>4700</v>
      </c>
      <c r="W392" s="419"/>
      <c r="X392" s="417" t="s">
        <v>1251</v>
      </c>
    </row>
    <row r="393" spans="1:24" s="45" customFormat="1" ht="30.75" thickBot="1" x14ac:dyDescent="0.3">
      <c r="A393" s="111" t="s">
        <v>1210</v>
      </c>
      <c r="B393" s="111">
        <v>2016</v>
      </c>
      <c r="C393" s="133" t="s">
        <v>6106</v>
      </c>
      <c r="D393" s="573"/>
      <c r="E393" s="573"/>
      <c r="F393" s="573"/>
      <c r="G393" s="720"/>
      <c r="H393" s="718"/>
      <c r="I393" s="456">
        <v>3.66</v>
      </c>
      <c r="J393" s="456">
        <v>5</v>
      </c>
      <c r="K393" s="457">
        <f t="shared" si="9"/>
        <v>18.3</v>
      </c>
      <c r="L393" s="541" t="s">
        <v>45</v>
      </c>
      <c r="M393" s="542"/>
      <c r="N393" s="543"/>
      <c r="O393" s="458"/>
      <c r="P393" s="459"/>
      <c r="Q393" s="460" t="s">
        <v>6645</v>
      </c>
      <c r="R393" s="465"/>
      <c r="S393" s="465"/>
      <c r="T393" s="465"/>
      <c r="U393" s="462">
        <v>4701</v>
      </c>
      <c r="V393" s="463">
        <f>IF(OR(J393=""),"",VLOOKUP(U393&amp;TEXT(N393,"000000000000,0000000000"),tb_audit_process_item[[Key]:[vr_grade]],3,TRUE))</f>
        <v>4701</v>
      </c>
      <c r="W393" s="463"/>
      <c r="X393" s="464" t="s">
        <v>48</v>
      </c>
    </row>
    <row r="394" spans="1:24" s="259" customFormat="1" ht="31.5" thickTop="1" thickBot="1" x14ac:dyDescent="0.3">
      <c r="A394" s="108" t="s">
        <v>1210</v>
      </c>
      <c r="B394" s="108">
        <v>2016</v>
      </c>
      <c r="C394" s="126" t="s">
        <v>5985</v>
      </c>
      <c r="D394" s="555" t="s">
        <v>1211</v>
      </c>
      <c r="E394" s="403" t="s">
        <v>1252</v>
      </c>
      <c r="F394" s="403" t="s">
        <v>5858</v>
      </c>
      <c r="G394" s="408" t="s">
        <v>5984</v>
      </c>
      <c r="H394" s="557" t="s">
        <v>45</v>
      </c>
      <c r="I394" s="583">
        <v>2.58</v>
      </c>
      <c r="J394" s="583">
        <v>3.37</v>
      </c>
      <c r="K394" s="681">
        <f t="shared" si="9"/>
        <v>8.6946000000000012</v>
      </c>
      <c r="L394" s="574" t="s">
        <v>45</v>
      </c>
      <c r="M394" s="576"/>
      <c r="N394" s="617"/>
      <c r="O394" s="689"/>
      <c r="P394" s="691"/>
      <c r="Q394" s="588" t="s">
        <v>6646</v>
      </c>
      <c r="R394" s="581"/>
      <c r="S394" s="581"/>
      <c r="T394" s="581"/>
      <c r="U394" s="571">
        <v>4702</v>
      </c>
      <c r="V394" s="585">
        <f>IF(OR(J394=""),"",VLOOKUP(U394&amp;TEXT(N394,"000000000000,0000000000"),tb_audit_process_item[[Key]:[vr_grade]],3,TRUE))</f>
        <v>4702</v>
      </c>
      <c r="W394" s="419"/>
      <c r="X394" s="578" t="s">
        <v>1254</v>
      </c>
    </row>
    <row r="395" spans="1:24" s="47" customFormat="1" ht="90.75" thickBot="1" x14ac:dyDescent="0.3">
      <c r="A395" s="468" t="s">
        <v>1210</v>
      </c>
      <c r="B395" s="468">
        <v>2016</v>
      </c>
      <c r="C395" s="124" t="s">
        <v>5985</v>
      </c>
      <c r="D395" s="559"/>
      <c r="E395" s="559" t="s">
        <v>6252</v>
      </c>
      <c r="F395" s="559"/>
      <c r="G395" s="445" t="s">
        <v>6254</v>
      </c>
      <c r="H395" s="560"/>
      <c r="I395" s="591"/>
      <c r="J395" s="591"/>
      <c r="K395" s="629"/>
      <c r="L395" s="575"/>
      <c r="M395" s="577"/>
      <c r="N395" s="616"/>
      <c r="O395" s="690"/>
      <c r="P395" s="687"/>
      <c r="Q395" s="589"/>
      <c r="R395" s="587"/>
      <c r="S395" s="587"/>
      <c r="T395" s="587"/>
      <c r="U395" s="572"/>
      <c r="V395" s="592"/>
      <c r="W395" s="429"/>
      <c r="X395" s="685"/>
    </row>
    <row r="396" spans="1:24" s="47" customFormat="1" ht="90.75" thickBot="1" x14ac:dyDescent="0.3">
      <c r="A396" s="468" t="s">
        <v>1210</v>
      </c>
      <c r="B396" s="468">
        <v>2016</v>
      </c>
      <c r="C396" s="124" t="s">
        <v>5985</v>
      </c>
      <c r="D396" s="559"/>
      <c r="E396" s="559" t="s">
        <v>6253</v>
      </c>
      <c r="F396" s="559"/>
      <c r="G396" s="445" t="s">
        <v>6255</v>
      </c>
      <c r="H396" s="560"/>
      <c r="I396" s="591"/>
      <c r="J396" s="591"/>
      <c r="K396" s="629"/>
      <c r="L396" s="575"/>
      <c r="M396" s="577"/>
      <c r="N396" s="616"/>
      <c r="O396" s="690"/>
      <c r="P396" s="687"/>
      <c r="Q396" s="589"/>
      <c r="R396" s="587"/>
      <c r="S396" s="587"/>
      <c r="T396" s="587"/>
      <c r="U396" s="572"/>
      <c r="V396" s="592"/>
      <c r="W396" s="429"/>
      <c r="X396" s="685"/>
    </row>
    <row r="397" spans="1:24" s="47" customFormat="1" ht="30.75" thickBot="1" x14ac:dyDescent="0.3">
      <c r="A397" s="468" t="s">
        <v>1210</v>
      </c>
      <c r="B397" s="468">
        <v>2016</v>
      </c>
      <c r="C397" s="124" t="s">
        <v>5985</v>
      </c>
      <c r="D397" s="559"/>
      <c r="E397" s="559" t="s">
        <v>6251</v>
      </c>
      <c r="F397" s="559"/>
      <c r="G397" s="445" t="s">
        <v>6250</v>
      </c>
      <c r="H397" s="560"/>
      <c r="I397" s="591">
        <v>2.58</v>
      </c>
      <c r="J397" s="591">
        <v>2</v>
      </c>
      <c r="K397" s="629">
        <f>IFERROR(I397*J397,"")</f>
        <v>5.16</v>
      </c>
      <c r="L397" s="575" t="s">
        <v>45</v>
      </c>
      <c r="M397" s="577"/>
      <c r="N397" s="616"/>
      <c r="O397" s="690"/>
      <c r="P397" s="687"/>
      <c r="Q397" s="589" t="s">
        <v>6647</v>
      </c>
      <c r="R397" s="587"/>
      <c r="S397" s="587"/>
      <c r="T397" s="587"/>
      <c r="U397" s="572">
        <v>6107</v>
      </c>
      <c r="V397" s="592">
        <f>IF(OR(J397=""),"",VLOOKUP(U397&amp;TEXT(N397,"000000000000,0000000000"),tb_audit_process_item[[Key]:[vr_grade]],3,TRUE))</f>
        <v>6107</v>
      </c>
      <c r="W397" s="429"/>
      <c r="X397" s="685" t="s">
        <v>6256</v>
      </c>
    </row>
    <row r="398" spans="1:24" s="47" customFormat="1" ht="30.75" customHeight="1" thickBot="1" x14ac:dyDescent="0.3">
      <c r="A398" s="111" t="s">
        <v>1210</v>
      </c>
      <c r="B398" s="111">
        <v>2016</v>
      </c>
      <c r="C398" s="133" t="s">
        <v>5985</v>
      </c>
      <c r="D398" s="573"/>
      <c r="E398" s="573" t="s">
        <v>6248</v>
      </c>
      <c r="F398" s="573"/>
      <c r="G398" s="466" t="s">
        <v>6249</v>
      </c>
      <c r="H398" s="718"/>
      <c r="I398" s="721"/>
      <c r="J398" s="721"/>
      <c r="K398" s="722"/>
      <c r="L398" s="723"/>
      <c r="M398" s="724"/>
      <c r="N398" s="725"/>
      <c r="O398" s="726"/>
      <c r="P398" s="727"/>
      <c r="Q398" s="728"/>
      <c r="R398" s="733"/>
      <c r="S398" s="733"/>
      <c r="T398" s="733"/>
      <c r="U398" s="730"/>
      <c r="V398" s="731"/>
      <c r="W398" s="463"/>
      <c r="X398" s="732"/>
    </row>
    <row r="399" spans="1:24" s="259" customFormat="1" ht="15.75" thickTop="1" x14ac:dyDescent="0.25">
      <c r="A399" s="108" t="s">
        <v>1210</v>
      </c>
      <c r="B399" s="108">
        <v>2016</v>
      </c>
      <c r="C399" s="126" t="s">
        <v>3067</v>
      </c>
      <c r="D399" s="555" t="s">
        <v>1211</v>
      </c>
      <c r="E399" s="555" t="s">
        <v>1255</v>
      </c>
      <c r="F399" s="555"/>
      <c r="G399" s="563" t="s">
        <v>1256</v>
      </c>
      <c r="H399" s="557" t="s">
        <v>45</v>
      </c>
      <c r="I399" s="424">
        <v>3</v>
      </c>
      <c r="J399" s="424" t="str">
        <f>IF(OR(N399="",N399=0),"",VLOOKUP(U399&amp;TEXT(N399,"000000000000,0000000000"),tb_audit_process_item[[Key]:[vr_grade]],8,TRUE))</f>
        <v/>
      </c>
      <c r="K399" s="443" t="str">
        <f t="shared" ref="K399:K477" si="10">IFERROR(I399*J399,"")</f>
        <v/>
      </c>
      <c r="L399" s="534" t="s">
        <v>45</v>
      </c>
      <c r="M399" s="536"/>
      <c r="N399" s="538"/>
      <c r="O399" s="447" t="s">
        <v>5820</v>
      </c>
      <c r="P399" s="449"/>
      <c r="Q399" s="410" t="s">
        <v>6648</v>
      </c>
      <c r="R399" s="422"/>
      <c r="S399" s="422"/>
      <c r="T399" s="422"/>
      <c r="U399" s="414">
        <v>4703</v>
      </c>
      <c r="V399" s="419" t="str">
        <f>IF(OR(J399=""),"",VLOOKUP(U399&amp;TEXT(N399,"000000000000,0000000000"),tb_audit_process_item[[Key]:[vr_grade]],3,TRUE))</f>
        <v/>
      </c>
      <c r="W399" s="419"/>
      <c r="X399" s="417" t="s">
        <v>6264</v>
      </c>
    </row>
    <row r="400" spans="1:24" s="45" customFormat="1" x14ac:dyDescent="0.25">
      <c r="A400" s="468" t="s">
        <v>1210</v>
      </c>
      <c r="B400" s="468">
        <v>2016</v>
      </c>
      <c r="C400" s="124" t="s">
        <v>3067</v>
      </c>
      <c r="D400" s="559"/>
      <c r="E400" s="559"/>
      <c r="F400" s="559"/>
      <c r="G400" s="686"/>
      <c r="H400" s="560"/>
      <c r="I400" s="428">
        <v>3</v>
      </c>
      <c r="J400" s="428">
        <v>3.16</v>
      </c>
      <c r="K400" s="435">
        <f t="shared" si="10"/>
        <v>9.48</v>
      </c>
      <c r="L400" s="535" t="s">
        <v>45</v>
      </c>
      <c r="M400" s="537"/>
      <c r="N400" s="539"/>
      <c r="O400" s="448"/>
      <c r="P400" s="446"/>
      <c r="Q400" s="411" t="s">
        <v>6649</v>
      </c>
      <c r="R400" s="426"/>
      <c r="S400" s="426"/>
      <c r="T400" s="426"/>
      <c r="U400" s="415">
        <v>4706</v>
      </c>
      <c r="V400" s="429">
        <f>IF(OR(J400=""),"",VLOOKUP(U400&amp;TEXT(N400,"000000000000,0000000000"),tb_audit_process_item[[Key]:[vr_grade]],3,TRUE))</f>
        <v>4706</v>
      </c>
      <c r="W400" s="429"/>
      <c r="X400" s="444" t="s">
        <v>1260</v>
      </c>
    </row>
    <row r="401" spans="1:24" s="45" customFormat="1" ht="30.75" thickBot="1" x14ac:dyDescent="0.3">
      <c r="A401" s="111" t="s">
        <v>1210</v>
      </c>
      <c r="B401" s="111">
        <v>2016</v>
      </c>
      <c r="C401" s="133" t="s">
        <v>3067</v>
      </c>
      <c r="D401" s="573"/>
      <c r="E401" s="573"/>
      <c r="F401" s="573"/>
      <c r="G401" s="735"/>
      <c r="H401" s="718"/>
      <c r="I401" s="456">
        <v>3</v>
      </c>
      <c r="J401" s="456">
        <v>5</v>
      </c>
      <c r="K401" s="457">
        <f t="shared" si="10"/>
        <v>15</v>
      </c>
      <c r="L401" s="541" t="s">
        <v>45</v>
      </c>
      <c r="M401" s="542"/>
      <c r="N401" s="543"/>
      <c r="O401" s="458"/>
      <c r="P401" s="459"/>
      <c r="Q401" s="460" t="s">
        <v>6650</v>
      </c>
      <c r="R401" s="465"/>
      <c r="S401" s="465"/>
      <c r="T401" s="465"/>
      <c r="U401" s="462">
        <v>4707</v>
      </c>
      <c r="V401" s="463">
        <f>IF(OR(J401=""),"",VLOOKUP(U401&amp;TEXT(N401,"000000000000,0000000000"),tb_audit_process_item[[Key]:[vr_grade]],3,TRUE))</f>
        <v>4707</v>
      </c>
      <c r="W401" s="463"/>
      <c r="X401" s="464" t="s">
        <v>48</v>
      </c>
    </row>
    <row r="402" spans="1:24" s="259" customFormat="1" ht="15.75" thickTop="1" x14ac:dyDescent="0.25">
      <c r="A402" s="108" t="s">
        <v>1210</v>
      </c>
      <c r="B402" s="108">
        <v>2016</v>
      </c>
      <c r="C402" s="126" t="s">
        <v>6112</v>
      </c>
      <c r="D402" s="555" t="s">
        <v>1211</v>
      </c>
      <c r="E402" s="555" t="s">
        <v>1264</v>
      </c>
      <c r="F402" s="555"/>
      <c r="G402" s="408" t="s">
        <v>1265</v>
      </c>
      <c r="H402" s="404" t="s">
        <v>45</v>
      </c>
      <c r="I402" s="424">
        <v>3.41</v>
      </c>
      <c r="J402" s="424" t="str">
        <f>IF(OR(N402="",N402=0),"",VLOOKUP(U402&amp;TEXT(N402,"000000000000,0000000000"),tb_audit_process_item[[Key]:[vr_grade]],8,TRUE))</f>
        <v/>
      </c>
      <c r="K402" s="443" t="str">
        <f t="shared" si="10"/>
        <v/>
      </c>
      <c r="L402" s="534" t="s">
        <v>45</v>
      </c>
      <c r="M402" s="536"/>
      <c r="N402" s="538"/>
      <c r="O402" s="447" t="s">
        <v>5820</v>
      </c>
      <c r="P402" s="449"/>
      <c r="Q402" s="410" t="s">
        <v>6651</v>
      </c>
      <c r="R402" s="422"/>
      <c r="S402" s="422"/>
      <c r="T402" s="422"/>
      <c r="U402" s="414">
        <v>4708</v>
      </c>
      <c r="V402" s="419" t="str">
        <f>IF(OR(J402=""),"",VLOOKUP(U402&amp;TEXT(N402,"000000000000,0000000000"),tb_audit_process_item[[Key]:[vr_grade]],3,TRUE))</f>
        <v/>
      </c>
      <c r="W402" s="419"/>
      <c r="X402" s="417" t="s">
        <v>5233</v>
      </c>
    </row>
    <row r="403" spans="1:24" s="45" customFormat="1" x14ac:dyDescent="0.25">
      <c r="A403" s="468" t="s">
        <v>1210</v>
      </c>
      <c r="B403" s="468">
        <v>2016</v>
      </c>
      <c r="C403" s="124" t="s">
        <v>6112</v>
      </c>
      <c r="D403" s="559"/>
      <c r="E403" s="405" t="s">
        <v>1261</v>
      </c>
      <c r="F403" s="559" t="s">
        <v>5949</v>
      </c>
      <c r="G403" s="666" t="s">
        <v>6111</v>
      </c>
      <c r="H403" s="560" t="s">
        <v>45</v>
      </c>
      <c r="I403" s="428">
        <v>3.41</v>
      </c>
      <c r="J403" s="428">
        <v>5</v>
      </c>
      <c r="K403" s="435">
        <f t="shared" si="10"/>
        <v>17.05</v>
      </c>
      <c r="L403" s="535" t="s">
        <v>45</v>
      </c>
      <c r="M403" s="537"/>
      <c r="N403" s="539"/>
      <c r="O403" s="448"/>
      <c r="P403" s="446"/>
      <c r="Q403" s="411" t="s">
        <v>6652</v>
      </c>
      <c r="R403" s="426"/>
      <c r="S403" s="426"/>
      <c r="T403" s="426"/>
      <c r="U403" s="415">
        <v>4716</v>
      </c>
      <c r="V403" s="429">
        <f>IF(OR(J403=""),"",VLOOKUP(U403&amp;TEXT(N403,"000000000000,0000000000"),tb_audit_process_item[[Key]:[vr_grade]],3,TRUE))</f>
        <v>4716</v>
      </c>
      <c r="W403" s="429"/>
      <c r="X403" s="444" t="s">
        <v>1277</v>
      </c>
    </row>
    <row r="404" spans="1:24" s="45" customFormat="1" ht="30" customHeight="1" x14ac:dyDescent="0.25">
      <c r="A404" s="468" t="s">
        <v>1210</v>
      </c>
      <c r="B404" s="468">
        <v>2016</v>
      </c>
      <c r="C404" s="124" t="s">
        <v>6112</v>
      </c>
      <c r="D404" s="559"/>
      <c r="E404" s="405" t="s">
        <v>1267</v>
      </c>
      <c r="F404" s="559"/>
      <c r="G404" s="666"/>
      <c r="H404" s="560"/>
      <c r="I404" s="428">
        <v>3.41</v>
      </c>
      <c r="J404" s="428">
        <v>5</v>
      </c>
      <c r="K404" s="435">
        <f t="shared" si="10"/>
        <v>17.05</v>
      </c>
      <c r="L404" s="535" t="s">
        <v>45</v>
      </c>
      <c r="M404" s="537"/>
      <c r="N404" s="539"/>
      <c r="O404" s="448"/>
      <c r="P404" s="446"/>
      <c r="Q404" s="411" t="s">
        <v>6653</v>
      </c>
      <c r="R404" s="426"/>
      <c r="S404" s="426"/>
      <c r="T404" s="426"/>
      <c r="U404" s="415">
        <v>4717</v>
      </c>
      <c r="V404" s="429">
        <f>IF(OR(J404=""),"",VLOOKUP(U404&amp;TEXT(N404,"000000000000,0000000000"),tb_audit_process_item[[Key]:[vr_grade]],3,TRUE))</f>
        <v>4717</v>
      </c>
      <c r="W404" s="429"/>
      <c r="X404" s="444" t="s">
        <v>1278</v>
      </c>
    </row>
    <row r="405" spans="1:24" s="45" customFormat="1" ht="30.75" thickBot="1" x14ac:dyDescent="0.3">
      <c r="A405" s="111" t="s">
        <v>1210</v>
      </c>
      <c r="B405" s="111">
        <v>2016</v>
      </c>
      <c r="C405" s="133" t="s">
        <v>6112</v>
      </c>
      <c r="D405" s="573"/>
      <c r="E405" s="416" t="s">
        <v>1272</v>
      </c>
      <c r="F405" s="573"/>
      <c r="G405" s="717"/>
      <c r="H405" s="718"/>
      <c r="I405" s="456">
        <v>3.41</v>
      </c>
      <c r="J405" s="456">
        <v>5</v>
      </c>
      <c r="K405" s="457">
        <f t="shared" si="10"/>
        <v>17.05</v>
      </c>
      <c r="L405" s="541" t="s">
        <v>45</v>
      </c>
      <c r="M405" s="542"/>
      <c r="N405" s="543"/>
      <c r="O405" s="458"/>
      <c r="P405" s="459"/>
      <c r="Q405" s="460" t="s">
        <v>6654</v>
      </c>
      <c r="R405" s="465"/>
      <c r="S405" s="465"/>
      <c r="T405" s="465"/>
      <c r="U405" s="462">
        <v>4718</v>
      </c>
      <c r="V405" s="463">
        <f>IF(OR(J405=""),"",VLOOKUP(U405&amp;TEXT(N405,"000000000000,0000000000"),tb_audit_process_item[[Key]:[vr_grade]],3,TRUE))</f>
        <v>4718</v>
      </c>
      <c r="W405" s="463"/>
      <c r="X405" s="464" t="s">
        <v>48</v>
      </c>
    </row>
    <row r="406" spans="1:24" s="259" customFormat="1" ht="45.75" thickTop="1" x14ac:dyDescent="0.25">
      <c r="A406" s="108" t="s">
        <v>1210</v>
      </c>
      <c r="B406" s="108">
        <v>2016</v>
      </c>
      <c r="C406" s="126" t="s">
        <v>6115</v>
      </c>
      <c r="D406" s="555" t="s">
        <v>1211</v>
      </c>
      <c r="E406" s="403" t="s">
        <v>1279</v>
      </c>
      <c r="F406" s="403" t="s">
        <v>5951</v>
      </c>
      <c r="G406" s="408" t="s">
        <v>6114</v>
      </c>
      <c r="H406" s="404" t="s">
        <v>45</v>
      </c>
      <c r="I406" s="424">
        <v>3.83</v>
      </c>
      <c r="J406" s="424" t="str">
        <f>IF(OR(N406="",N406=0),"",VLOOKUP(U406&amp;TEXT(N406,"000000000000,0000000000"),tb_audit_process_item[[Key]:[vr_grade]],8,TRUE))</f>
        <v/>
      </c>
      <c r="K406" s="443" t="str">
        <f t="shared" si="10"/>
        <v/>
      </c>
      <c r="L406" s="534" t="s">
        <v>45</v>
      </c>
      <c r="M406" s="536"/>
      <c r="N406" s="538"/>
      <c r="O406" s="447" t="s">
        <v>5820</v>
      </c>
      <c r="P406" s="449"/>
      <c r="Q406" s="410" t="s">
        <v>6655</v>
      </c>
      <c r="R406" s="422"/>
      <c r="S406" s="422"/>
      <c r="T406" s="422"/>
      <c r="U406" s="414">
        <v>4719</v>
      </c>
      <c r="V406" s="419" t="str">
        <f>IF(OR(J406=""),"",VLOOKUP(U406&amp;TEXT(N406,"000000000000,0000000000"),tb_audit_process_item[[Key]:[vr_grade]],3,TRUE))</f>
        <v/>
      </c>
      <c r="W406" s="419"/>
      <c r="X406" s="417" t="s">
        <v>5234</v>
      </c>
    </row>
    <row r="407" spans="1:24" s="45" customFormat="1" ht="45.75" thickBot="1" x14ac:dyDescent="0.3">
      <c r="A407" s="111" t="s">
        <v>1210</v>
      </c>
      <c r="B407" s="111">
        <v>2016</v>
      </c>
      <c r="C407" s="133" t="s">
        <v>6115</v>
      </c>
      <c r="D407" s="573"/>
      <c r="E407" s="416" t="s">
        <v>1286</v>
      </c>
      <c r="F407" s="416" t="s">
        <v>5950</v>
      </c>
      <c r="G407" s="452" t="s">
        <v>6113</v>
      </c>
      <c r="H407" s="453" t="s">
        <v>45</v>
      </c>
      <c r="I407" s="456">
        <v>3.83</v>
      </c>
      <c r="J407" s="456">
        <v>5</v>
      </c>
      <c r="K407" s="457">
        <f t="shared" si="10"/>
        <v>19.149999999999999</v>
      </c>
      <c r="L407" s="541" t="s">
        <v>45</v>
      </c>
      <c r="M407" s="542"/>
      <c r="N407" s="543"/>
      <c r="O407" s="458"/>
      <c r="P407" s="459"/>
      <c r="Q407" s="460" t="s">
        <v>6656</v>
      </c>
      <c r="R407" s="465"/>
      <c r="S407" s="465"/>
      <c r="T407" s="465"/>
      <c r="U407" s="462">
        <v>4727</v>
      </c>
      <c r="V407" s="463">
        <f>IF(OR(J407=""),"",VLOOKUP(U407&amp;TEXT(N407,"000000000000,0000000000"),tb_audit_process_item[[Key]:[vr_grade]],3,TRUE))</f>
        <v>4727</v>
      </c>
      <c r="W407" s="463"/>
      <c r="X407" s="464" t="s">
        <v>48</v>
      </c>
    </row>
    <row r="408" spans="1:24" s="259" customFormat="1" ht="15" customHeight="1" thickTop="1" x14ac:dyDescent="0.25">
      <c r="A408" s="108" t="s">
        <v>1210</v>
      </c>
      <c r="B408" s="108">
        <v>2016</v>
      </c>
      <c r="C408" s="126" t="s">
        <v>6108</v>
      </c>
      <c r="D408" s="555" t="s">
        <v>1211</v>
      </c>
      <c r="E408" s="555" t="s">
        <v>1291</v>
      </c>
      <c r="F408" s="555"/>
      <c r="G408" s="668" t="s">
        <v>1292</v>
      </c>
      <c r="H408" s="557" t="s">
        <v>184</v>
      </c>
      <c r="I408" s="424">
        <v>4.45</v>
      </c>
      <c r="J408" s="424">
        <v>5</v>
      </c>
      <c r="K408" s="443">
        <f t="shared" si="10"/>
        <v>22.25</v>
      </c>
      <c r="L408" s="534" t="s">
        <v>45</v>
      </c>
      <c r="M408" s="536"/>
      <c r="N408" s="540"/>
      <c r="O408" s="447"/>
      <c r="P408" s="449"/>
      <c r="Q408" s="410" t="s">
        <v>6657</v>
      </c>
      <c r="R408" s="422"/>
      <c r="S408" s="422"/>
      <c r="T408" s="422"/>
      <c r="U408" s="414">
        <v>4728</v>
      </c>
      <c r="V408" s="419">
        <f>IF(OR(J408=""),"",VLOOKUP(U408&amp;TEXT(N408,"000000000000,0000000000"),tb_audit_process_item[[Key]:[vr_grade]],3,TRUE))</f>
        <v>4728</v>
      </c>
      <c r="W408" s="419"/>
      <c r="X408" s="417" t="s">
        <v>1293</v>
      </c>
    </row>
    <row r="409" spans="1:24" s="45" customFormat="1" x14ac:dyDescent="0.25">
      <c r="A409" s="468" t="s">
        <v>1210</v>
      </c>
      <c r="B409" s="468">
        <v>2016</v>
      </c>
      <c r="C409" s="124" t="s">
        <v>6108</v>
      </c>
      <c r="D409" s="559"/>
      <c r="E409" s="559"/>
      <c r="F409" s="559"/>
      <c r="G409" s="666"/>
      <c r="H409" s="560"/>
      <c r="I409" s="428">
        <v>4.45</v>
      </c>
      <c r="J409" s="428">
        <v>4</v>
      </c>
      <c r="K409" s="435">
        <f t="shared" si="10"/>
        <v>17.8</v>
      </c>
      <c r="L409" s="535" t="s">
        <v>45</v>
      </c>
      <c r="M409" s="537"/>
      <c r="N409" s="539"/>
      <c r="O409" s="448"/>
      <c r="P409" s="446"/>
      <c r="Q409" s="411" t="s">
        <v>6658</v>
      </c>
      <c r="R409" s="426"/>
      <c r="S409" s="426"/>
      <c r="T409" s="426"/>
      <c r="U409" s="415">
        <v>4729</v>
      </c>
      <c r="V409" s="429">
        <f>IF(OR(J409=""),"",VLOOKUP(U409&amp;TEXT(N409,"000000000000,0000000000"),tb_audit_process_item[[Key]:[vr_grade]],3,TRUE))</f>
        <v>4729</v>
      </c>
      <c r="W409" s="429"/>
      <c r="X409" s="444" t="s">
        <v>1294</v>
      </c>
    </row>
    <row r="410" spans="1:24" s="45" customFormat="1" ht="60" customHeight="1" x14ac:dyDescent="0.25">
      <c r="A410" s="468" t="s">
        <v>1210</v>
      </c>
      <c r="B410" s="468">
        <v>2016</v>
      </c>
      <c r="C410" s="124" t="s">
        <v>6108</v>
      </c>
      <c r="D410" s="559"/>
      <c r="E410" s="559" t="s">
        <v>1296</v>
      </c>
      <c r="F410" s="559"/>
      <c r="G410" s="445" t="s">
        <v>1297</v>
      </c>
      <c r="H410" s="406" t="s">
        <v>184</v>
      </c>
      <c r="I410" s="428">
        <v>4.45</v>
      </c>
      <c r="J410" s="428" t="str">
        <f>IF(OR(N410="",N410=0),"",VLOOKUP(U410&amp;TEXT(N410,"000000000000,0000000000"),tb_audit_process_item[[Key]:[vr_grade]],8,TRUE))</f>
        <v/>
      </c>
      <c r="K410" s="435" t="str">
        <f t="shared" si="10"/>
        <v/>
      </c>
      <c r="L410" s="535" t="s">
        <v>45</v>
      </c>
      <c r="M410" s="537"/>
      <c r="N410" s="544"/>
      <c r="O410" s="448" t="s">
        <v>5820</v>
      </c>
      <c r="P410" s="446"/>
      <c r="Q410" s="411" t="s">
        <v>6659</v>
      </c>
      <c r="R410" s="426"/>
      <c r="S410" s="426"/>
      <c r="T410" s="426"/>
      <c r="U410" s="415">
        <v>4730</v>
      </c>
      <c r="V410" s="429" t="str">
        <f>IF(OR(J410=""),"",VLOOKUP(U410&amp;TEXT(N410,"000000000000,0000000000"),tb_audit_process_item[[Key]:[vr_grade]],3,TRUE))</f>
        <v/>
      </c>
      <c r="W410" s="429"/>
      <c r="X410" s="444" t="s">
        <v>5273</v>
      </c>
    </row>
    <row r="411" spans="1:24" s="45" customFormat="1" x14ac:dyDescent="0.25">
      <c r="A411" s="468" t="s">
        <v>1210</v>
      </c>
      <c r="B411" s="468">
        <v>2016</v>
      </c>
      <c r="C411" s="124" t="s">
        <v>6108</v>
      </c>
      <c r="D411" s="559"/>
      <c r="E411" s="559" t="s">
        <v>1301</v>
      </c>
      <c r="F411" s="559" t="s">
        <v>5941</v>
      </c>
      <c r="G411" s="686" t="s">
        <v>6107</v>
      </c>
      <c r="H411" s="589" t="s">
        <v>45</v>
      </c>
      <c r="I411" s="428">
        <v>4.45</v>
      </c>
      <c r="J411" s="428" t="str">
        <f>IF(OR(N411="",N411=0),"",VLOOKUP(U411&amp;TEXT(N411,"000000000000,0000000000"),tb_audit_process_item[[Key]:[vr_grade]],8,TRUE))</f>
        <v/>
      </c>
      <c r="K411" s="435" t="str">
        <f t="shared" si="10"/>
        <v/>
      </c>
      <c r="L411" s="535" t="s">
        <v>45</v>
      </c>
      <c r="M411" s="537"/>
      <c r="N411" s="56"/>
      <c r="O411" s="448" t="s">
        <v>5821</v>
      </c>
      <c r="P411" s="446"/>
      <c r="Q411" s="411" t="s">
        <v>6660</v>
      </c>
      <c r="R411" s="426"/>
      <c r="S411" s="426"/>
      <c r="T411" s="426"/>
      <c r="U411" s="415">
        <v>4735</v>
      </c>
      <c r="V411" s="429" t="str">
        <f>IF(OR(J411=""),"",VLOOKUP(U411&amp;TEXT(N411,"000000000000,0000000000"),tb_audit_process_item[[Key]:[vr_grade]],3,TRUE))</f>
        <v/>
      </c>
      <c r="W411" s="429"/>
      <c r="X411" s="444" t="s">
        <v>5272</v>
      </c>
    </row>
    <row r="412" spans="1:24" s="45" customFormat="1" ht="15.75" thickBot="1" x14ac:dyDescent="0.3">
      <c r="A412" s="111" t="s">
        <v>1210</v>
      </c>
      <c r="B412" s="111">
        <v>2016</v>
      </c>
      <c r="C412" s="133" t="s">
        <v>6108</v>
      </c>
      <c r="D412" s="573"/>
      <c r="E412" s="573"/>
      <c r="F412" s="573"/>
      <c r="G412" s="735"/>
      <c r="H412" s="728"/>
      <c r="I412" s="456">
        <v>4.45</v>
      </c>
      <c r="J412" s="456" t="str">
        <f>IF(OR(N412="",N412=0),"",VLOOKUP(U412&amp;TEXT(N412,"000000000000,0000000000"),tb_audit_process_item[[Key]:[vr_grade]],8,TRUE))</f>
        <v/>
      </c>
      <c r="K412" s="457" t="str">
        <f t="shared" si="10"/>
        <v/>
      </c>
      <c r="L412" s="541" t="s">
        <v>45</v>
      </c>
      <c r="M412" s="542"/>
      <c r="N412" s="89"/>
      <c r="O412" s="458" t="s">
        <v>5821</v>
      </c>
      <c r="P412" s="459"/>
      <c r="Q412" s="460" t="s">
        <v>6661</v>
      </c>
      <c r="R412" s="465"/>
      <c r="S412" s="465"/>
      <c r="T412" s="465"/>
      <c r="U412" s="462">
        <v>4739</v>
      </c>
      <c r="V412" s="463" t="str">
        <f>IF(OR(J412=""),"",VLOOKUP(U412&amp;TEXT(N412,"000000000000,0000000000"),tb_audit_process_item[[Key]:[vr_grade]],3,TRUE))</f>
        <v/>
      </c>
      <c r="W412" s="463"/>
      <c r="X412" s="464" t="s">
        <v>5271</v>
      </c>
    </row>
    <row r="413" spans="1:24" s="259" customFormat="1" ht="15" customHeight="1" thickTop="1" x14ac:dyDescent="0.25">
      <c r="A413" s="108" t="s">
        <v>1210</v>
      </c>
      <c r="B413" s="108">
        <v>2016</v>
      </c>
      <c r="C413" s="126" t="s">
        <v>6102</v>
      </c>
      <c r="D413" s="555" t="s">
        <v>1211</v>
      </c>
      <c r="E413" s="555" t="s">
        <v>491</v>
      </c>
      <c r="F413" s="555" t="s">
        <v>5936</v>
      </c>
      <c r="G413" s="662" t="s">
        <v>6100</v>
      </c>
      <c r="H413" s="557" t="s">
        <v>45</v>
      </c>
      <c r="I413" s="424">
        <v>2.5</v>
      </c>
      <c r="J413" s="424">
        <v>3.29</v>
      </c>
      <c r="K413" s="443">
        <f>IFERROR(I413*J413,"")</f>
        <v>8.2249999999999996</v>
      </c>
      <c r="L413" s="534" t="s">
        <v>45</v>
      </c>
      <c r="M413" s="536"/>
      <c r="N413" s="540"/>
      <c r="O413" s="447"/>
      <c r="P413" s="449"/>
      <c r="Q413" s="410" t="s">
        <v>6662</v>
      </c>
      <c r="R413" s="422"/>
      <c r="S413" s="422"/>
      <c r="T413" s="422"/>
      <c r="U413" s="414">
        <v>4308</v>
      </c>
      <c r="V413" s="419">
        <f>IF(OR(J413=""),"",VLOOKUP(U413&amp;TEXT(N413,"000000000000,0000000000"),tb_audit_process_item[[Key]:[vr_grade]],3,TRUE))</f>
        <v>4308</v>
      </c>
      <c r="W413" s="419"/>
      <c r="X413" s="417" t="s">
        <v>493</v>
      </c>
    </row>
    <row r="414" spans="1:24" s="45" customFormat="1" x14ac:dyDescent="0.25">
      <c r="A414" s="468" t="s">
        <v>1210</v>
      </c>
      <c r="B414" s="468">
        <v>2016</v>
      </c>
      <c r="C414" s="124" t="s">
        <v>6102</v>
      </c>
      <c r="D414" s="559"/>
      <c r="E414" s="559"/>
      <c r="F414" s="559"/>
      <c r="G414" s="593"/>
      <c r="H414" s="560"/>
      <c r="I414" s="428">
        <v>2.5</v>
      </c>
      <c r="J414" s="428">
        <v>2.08</v>
      </c>
      <c r="K414" s="435">
        <f>IFERROR(I414*J414,"")</f>
        <v>5.2</v>
      </c>
      <c r="L414" s="535" t="s">
        <v>45</v>
      </c>
      <c r="M414" s="537"/>
      <c r="N414" s="539"/>
      <c r="O414" s="448"/>
      <c r="P414" s="446"/>
      <c r="Q414" s="411" t="s">
        <v>6663</v>
      </c>
      <c r="R414" s="413"/>
      <c r="S414" s="413"/>
      <c r="T414" s="413"/>
      <c r="U414" s="415">
        <v>4309</v>
      </c>
      <c r="V414" s="429">
        <f>IF(OR(J414=""),"",VLOOKUP(U414&amp;TEXT(N414,"000000000000,0000000000"),tb_audit_process_item[[Key]:[vr_grade]],3,TRUE))</f>
        <v>4309</v>
      </c>
      <c r="W414" s="429"/>
      <c r="X414" s="444" t="s">
        <v>494</v>
      </c>
    </row>
    <row r="415" spans="1:24" s="45" customFormat="1" ht="60.75" thickBot="1" x14ac:dyDescent="0.3">
      <c r="A415" s="111" t="s">
        <v>1210</v>
      </c>
      <c r="B415" s="111">
        <v>2016</v>
      </c>
      <c r="C415" s="133" t="s">
        <v>6102</v>
      </c>
      <c r="D415" s="573"/>
      <c r="E415" s="573"/>
      <c r="F415" s="416" t="s">
        <v>5937</v>
      </c>
      <c r="G415" s="467" t="s">
        <v>6101</v>
      </c>
      <c r="H415" s="718"/>
      <c r="I415" s="456">
        <v>2.5</v>
      </c>
      <c r="J415" s="456">
        <v>5</v>
      </c>
      <c r="K415" s="457">
        <f>IFERROR(I415*J415,"")</f>
        <v>12.5</v>
      </c>
      <c r="L415" s="541" t="s">
        <v>45</v>
      </c>
      <c r="M415" s="542"/>
      <c r="N415" s="543"/>
      <c r="O415" s="458"/>
      <c r="P415" s="459"/>
      <c r="Q415" s="460" t="s">
        <v>6664</v>
      </c>
      <c r="R415" s="465"/>
      <c r="S415" s="465"/>
      <c r="T415" s="465"/>
      <c r="U415" s="462">
        <v>4310</v>
      </c>
      <c r="V415" s="463">
        <f>IF(OR(J415=""),"",VLOOKUP(U415&amp;TEXT(N415,"000000000000,0000000000"),tb_audit_process_item[[Key]:[vr_grade]],3,TRUE))</f>
        <v>4310</v>
      </c>
      <c r="W415" s="463"/>
      <c r="X415" s="464" t="s">
        <v>48</v>
      </c>
    </row>
    <row r="416" spans="1:24" s="45" customFormat="1" ht="46.5" thickTop="1" thickBot="1" x14ac:dyDescent="0.3">
      <c r="A416" s="114" t="s">
        <v>1210</v>
      </c>
      <c r="B416" s="114">
        <v>2016</v>
      </c>
      <c r="C416" s="134" t="s">
        <v>7205</v>
      </c>
      <c r="D416" s="434" t="s">
        <v>1211</v>
      </c>
      <c r="E416" s="597" t="s">
        <v>7209</v>
      </c>
      <c r="F416" s="597"/>
      <c r="G416" s="389" t="s">
        <v>7208</v>
      </c>
      <c r="H416" s="388" t="s">
        <v>184</v>
      </c>
      <c r="I416" s="66">
        <v>5</v>
      </c>
      <c r="J416" s="66">
        <v>5</v>
      </c>
      <c r="K416" s="116">
        <f>IFERROR(I416*J416,"")</f>
        <v>25</v>
      </c>
      <c r="L416" s="117" t="s">
        <v>45</v>
      </c>
      <c r="M416" s="67"/>
      <c r="N416" s="68"/>
      <c r="O416" s="118"/>
      <c r="P416" s="135"/>
      <c r="Q416" s="390" t="s">
        <v>7322</v>
      </c>
      <c r="R416" s="69"/>
      <c r="S416" s="69"/>
      <c r="T416" s="69"/>
      <c r="U416" s="100">
        <v>6300</v>
      </c>
      <c r="V416" s="101">
        <f>IF(OR(J416=""),"",VLOOKUP(U416&amp;TEXT(N416,"000000000000,0000000000"),tb_audit_process_item[[Key]:[vr_grade]],3,TRUE))</f>
        <v>6300</v>
      </c>
      <c r="W416" s="101"/>
      <c r="X416" s="102" t="s">
        <v>7211</v>
      </c>
    </row>
    <row r="417" spans="1:24" s="259" customFormat="1" ht="31.5" thickTop="1" thickBot="1" x14ac:dyDescent="0.3">
      <c r="A417" s="114" t="s">
        <v>1210</v>
      </c>
      <c r="B417" s="114">
        <v>2016</v>
      </c>
      <c r="C417" s="134" t="s">
        <v>3071</v>
      </c>
      <c r="D417" s="434" t="s">
        <v>1211</v>
      </c>
      <c r="E417" s="597" t="s">
        <v>1311</v>
      </c>
      <c r="F417" s="597"/>
      <c r="G417" s="76" t="s">
        <v>1312</v>
      </c>
      <c r="H417" s="390" t="s">
        <v>184</v>
      </c>
      <c r="I417" s="66">
        <v>5</v>
      </c>
      <c r="J417" s="66">
        <v>5</v>
      </c>
      <c r="K417" s="116">
        <f t="shared" si="10"/>
        <v>25</v>
      </c>
      <c r="L417" s="117" t="s">
        <v>45</v>
      </c>
      <c r="M417" s="67"/>
      <c r="N417" s="68"/>
      <c r="O417" s="118"/>
      <c r="P417" s="135"/>
      <c r="Q417" s="390" t="s">
        <v>7323</v>
      </c>
      <c r="R417" s="69"/>
      <c r="S417" s="69"/>
      <c r="T417" s="69"/>
      <c r="U417" s="100">
        <v>4743</v>
      </c>
      <c r="V417" s="101">
        <f>IF(OR(J417=""),"",VLOOKUP(U417&amp;TEXT(N417,"000000000000,0000000000"),tb_audit_process_item[[Key]:[vr_grade]],3,TRUE))</f>
        <v>4743</v>
      </c>
      <c r="W417" s="101"/>
      <c r="X417" s="102" t="s">
        <v>1313</v>
      </c>
    </row>
    <row r="418" spans="1:24" s="259" customFormat="1" ht="61.5" thickTop="1" thickBot="1" x14ac:dyDescent="0.3">
      <c r="A418" s="114" t="s">
        <v>1210</v>
      </c>
      <c r="B418" s="114">
        <v>2016</v>
      </c>
      <c r="C418" s="134" t="s">
        <v>7206</v>
      </c>
      <c r="D418" s="434" t="s">
        <v>1211</v>
      </c>
      <c r="E418" s="597" t="s">
        <v>7210</v>
      </c>
      <c r="F418" s="597"/>
      <c r="G418" s="76" t="s">
        <v>7207</v>
      </c>
      <c r="H418" s="390" t="s">
        <v>184</v>
      </c>
      <c r="I418" s="66">
        <v>5</v>
      </c>
      <c r="J418" s="66">
        <v>5</v>
      </c>
      <c r="K418" s="116">
        <f>IFERROR(I418*J418,"")</f>
        <v>25</v>
      </c>
      <c r="L418" s="117" t="s">
        <v>45</v>
      </c>
      <c r="M418" s="67"/>
      <c r="N418" s="68"/>
      <c r="O418" s="118"/>
      <c r="P418" s="135"/>
      <c r="Q418" s="390" t="s">
        <v>7324</v>
      </c>
      <c r="R418" s="69"/>
      <c r="S418" s="69"/>
      <c r="T418" s="69"/>
      <c r="U418" s="100">
        <v>6301</v>
      </c>
      <c r="V418" s="101">
        <f>IF(OR(J418=""),"",VLOOKUP(U418&amp;TEXT(N418,"000000000000,0000000000"),tb_audit_process_item[[Key]:[vr_grade]],3,TRUE))</f>
        <v>6301</v>
      </c>
      <c r="W418" s="101"/>
      <c r="X418" s="102" t="s">
        <v>7212</v>
      </c>
    </row>
    <row r="419" spans="1:24" s="259" customFormat="1" ht="61.5" thickTop="1" thickBot="1" x14ac:dyDescent="0.3">
      <c r="A419" s="114" t="s">
        <v>1210</v>
      </c>
      <c r="B419" s="114">
        <v>2016</v>
      </c>
      <c r="C419" s="134" t="s">
        <v>3072</v>
      </c>
      <c r="D419" s="434" t="s">
        <v>1211</v>
      </c>
      <c r="E419" s="597" t="s">
        <v>1314</v>
      </c>
      <c r="F419" s="597"/>
      <c r="G419" s="76" t="s">
        <v>1315</v>
      </c>
      <c r="H419" s="390" t="s">
        <v>184</v>
      </c>
      <c r="I419" s="66">
        <v>5</v>
      </c>
      <c r="J419" s="66">
        <v>5</v>
      </c>
      <c r="K419" s="116">
        <f t="shared" si="10"/>
        <v>25</v>
      </c>
      <c r="L419" s="117" t="s">
        <v>45</v>
      </c>
      <c r="M419" s="67"/>
      <c r="N419" s="68"/>
      <c r="O419" s="118"/>
      <c r="P419" s="135"/>
      <c r="Q419" s="390" t="s">
        <v>7325</v>
      </c>
      <c r="R419" s="69"/>
      <c r="S419" s="69"/>
      <c r="T419" s="69"/>
      <c r="U419" s="100">
        <v>4744</v>
      </c>
      <c r="V419" s="101">
        <f>IF(OR(J419=""),"",VLOOKUP(U419&amp;TEXT(N419,"000000000000,0000000000"),tb_audit_process_item[[Key]:[vr_grade]],3,TRUE))</f>
        <v>4744</v>
      </c>
      <c r="W419" s="101"/>
      <c r="X419" s="102" t="s">
        <v>1316</v>
      </c>
    </row>
    <row r="420" spans="1:24" s="259" customFormat="1" ht="31.5" thickTop="1" thickBot="1" x14ac:dyDescent="0.3">
      <c r="A420" s="114" t="s">
        <v>1210</v>
      </c>
      <c r="B420" s="114">
        <v>2016</v>
      </c>
      <c r="C420" s="134" t="s">
        <v>3073</v>
      </c>
      <c r="D420" s="434" t="s">
        <v>1211</v>
      </c>
      <c r="E420" s="597" t="s">
        <v>1317</v>
      </c>
      <c r="F420" s="597"/>
      <c r="G420" s="76" t="s">
        <v>1318</v>
      </c>
      <c r="H420" s="390" t="s">
        <v>184</v>
      </c>
      <c r="I420" s="66">
        <v>5</v>
      </c>
      <c r="J420" s="66">
        <v>5</v>
      </c>
      <c r="K420" s="116">
        <f t="shared" si="10"/>
        <v>25</v>
      </c>
      <c r="L420" s="117" t="s">
        <v>45</v>
      </c>
      <c r="M420" s="67"/>
      <c r="N420" s="68"/>
      <c r="O420" s="118"/>
      <c r="P420" s="135"/>
      <c r="Q420" s="390" t="s">
        <v>7326</v>
      </c>
      <c r="R420" s="69"/>
      <c r="S420" s="69"/>
      <c r="T420" s="69"/>
      <c r="U420" s="100">
        <v>4745</v>
      </c>
      <c r="V420" s="101">
        <f>IF(OR(J420=""),"",VLOOKUP(U420&amp;TEXT(N420,"000000000000,0000000000"),tb_audit_process_item[[Key]:[vr_grade]],3,TRUE))</f>
        <v>4745</v>
      </c>
      <c r="W420" s="101"/>
      <c r="X420" s="102" t="s">
        <v>1319</v>
      </c>
    </row>
    <row r="421" spans="1:24" s="259" customFormat="1" ht="106.5" customHeight="1" thickTop="1" thickBot="1" x14ac:dyDescent="0.3">
      <c r="A421" s="108" t="s">
        <v>1210</v>
      </c>
      <c r="B421" s="108">
        <v>2016</v>
      </c>
      <c r="C421" s="126" t="s">
        <v>7245</v>
      </c>
      <c r="D421" s="555" t="s">
        <v>1211</v>
      </c>
      <c r="E421" s="555" t="s">
        <v>5947</v>
      </c>
      <c r="F421" s="555"/>
      <c r="G421" s="662" t="s">
        <v>7246</v>
      </c>
      <c r="H421" s="588" t="s">
        <v>184</v>
      </c>
      <c r="I421" s="424">
        <v>3</v>
      </c>
      <c r="J421" s="424">
        <v>2.5</v>
      </c>
      <c r="K421" s="443">
        <f t="shared" si="10"/>
        <v>7.5</v>
      </c>
      <c r="L421" s="534" t="s">
        <v>45</v>
      </c>
      <c r="M421" s="536"/>
      <c r="N421" s="540"/>
      <c r="O421" s="447"/>
      <c r="P421" s="449"/>
      <c r="Q421" s="410" t="s">
        <v>7327</v>
      </c>
      <c r="R421" s="422"/>
      <c r="S421" s="422"/>
      <c r="T421" s="422"/>
      <c r="U421" s="414">
        <v>6838</v>
      </c>
      <c r="V421" s="419">
        <f>IF(OR(J421=""),"",VLOOKUP(U421&amp;TEXT(N421,"000000000000,0000000000"),tb_audit_process_item[[Key]:[vr_grade]],3,TRUE))</f>
        <v>6838</v>
      </c>
      <c r="W421" s="419"/>
      <c r="X421" s="417" t="s">
        <v>7313</v>
      </c>
    </row>
    <row r="422" spans="1:24" s="259" customFormat="1" ht="31.5" thickTop="1" thickBot="1" x14ac:dyDescent="0.3">
      <c r="A422" s="111" t="s">
        <v>1210</v>
      </c>
      <c r="B422" s="111">
        <v>2016</v>
      </c>
      <c r="C422" s="133" t="s">
        <v>7245</v>
      </c>
      <c r="D422" s="573"/>
      <c r="E422" s="573"/>
      <c r="F422" s="573"/>
      <c r="G422" s="736"/>
      <c r="H422" s="728"/>
      <c r="I422" s="456">
        <v>3</v>
      </c>
      <c r="J422" s="456">
        <v>1.25</v>
      </c>
      <c r="K422" s="457">
        <f t="shared" si="10"/>
        <v>3.75</v>
      </c>
      <c r="L422" s="541" t="s">
        <v>45</v>
      </c>
      <c r="M422" s="542"/>
      <c r="N422" s="543"/>
      <c r="O422" s="458"/>
      <c r="P422" s="459"/>
      <c r="Q422" s="460" t="s">
        <v>7328</v>
      </c>
      <c r="R422" s="465"/>
      <c r="S422" s="465"/>
      <c r="T422" s="465"/>
      <c r="U422" s="462">
        <v>6839</v>
      </c>
      <c r="V422" s="463">
        <f>IF(OR(J422=""),"",VLOOKUP(U422&amp;TEXT(N422,"000000000000,0000000000"),tb_audit_process_item[[Key]:[vr_grade]],3,TRUE))</f>
        <v>6839</v>
      </c>
      <c r="W422" s="463"/>
      <c r="X422" s="464" t="s">
        <v>7314</v>
      </c>
    </row>
    <row r="423" spans="1:24" s="259" customFormat="1" ht="15" customHeight="1" thickTop="1" x14ac:dyDescent="0.25">
      <c r="A423" s="108" t="s">
        <v>32</v>
      </c>
      <c r="B423" s="108">
        <v>2016</v>
      </c>
      <c r="C423" s="126" t="s">
        <v>3074</v>
      </c>
      <c r="D423" s="555" t="s">
        <v>32</v>
      </c>
      <c r="E423" s="555" t="s">
        <v>7118</v>
      </c>
      <c r="F423" s="555"/>
      <c r="G423" s="563" t="s">
        <v>1321</v>
      </c>
      <c r="H423" s="557" t="s">
        <v>45</v>
      </c>
      <c r="I423" s="424">
        <v>5</v>
      </c>
      <c r="J423" s="424">
        <v>4.5</v>
      </c>
      <c r="K423" s="443">
        <f t="shared" si="10"/>
        <v>22.5</v>
      </c>
      <c r="L423" s="534" t="s">
        <v>45</v>
      </c>
      <c r="M423" s="536"/>
      <c r="N423" s="540"/>
      <c r="O423" s="447"/>
      <c r="P423" s="449"/>
      <c r="Q423" s="410" t="s">
        <v>6665</v>
      </c>
      <c r="R423" s="422"/>
      <c r="S423" s="422"/>
      <c r="T423" s="422"/>
      <c r="U423" s="414">
        <v>5111</v>
      </c>
      <c r="V423" s="419">
        <f>IF(OR(J423=""),"",VLOOKUP(U423&amp;TEXT(N423,"000000000000,0000000000"),tb_audit_process_item[[Key]:[vr_grade]],3,TRUE))</f>
        <v>5111</v>
      </c>
      <c r="W423" s="419"/>
      <c r="X423" s="417" t="s">
        <v>1322</v>
      </c>
    </row>
    <row r="424" spans="1:24" s="45" customFormat="1" x14ac:dyDescent="0.25">
      <c r="A424" s="468" t="s">
        <v>32</v>
      </c>
      <c r="B424" s="468">
        <v>2016</v>
      </c>
      <c r="C424" s="124" t="s">
        <v>3074</v>
      </c>
      <c r="D424" s="559"/>
      <c r="E424" s="559"/>
      <c r="F424" s="559"/>
      <c r="G424" s="686"/>
      <c r="H424" s="560"/>
      <c r="I424" s="428">
        <v>5</v>
      </c>
      <c r="J424" s="428" t="str">
        <f>IF(OR(N424="",N424=0),"",VLOOKUP(U424&amp;TEXT(N424,"000000000000,0000000000"),tb_audit_process_item[[Key]:[vr_grade]],8,TRUE))</f>
        <v/>
      </c>
      <c r="K424" s="435" t="str">
        <f t="shared" si="10"/>
        <v/>
      </c>
      <c r="L424" s="535" t="s">
        <v>45</v>
      </c>
      <c r="M424" s="537"/>
      <c r="N424" s="544"/>
      <c r="O424" s="448" t="s">
        <v>5820</v>
      </c>
      <c r="P424" s="446"/>
      <c r="Q424" s="411" t="s">
        <v>6666</v>
      </c>
      <c r="R424" s="426"/>
      <c r="S424" s="426"/>
      <c r="T424" s="426"/>
      <c r="U424" s="415">
        <v>5112</v>
      </c>
      <c r="V424" s="429" t="str">
        <f>IF(OR(J424=""),"",VLOOKUP(U424&amp;TEXT(N424,"000000000000,0000000000"),tb_audit_process_item[[Key]:[vr_grade]],3,TRUE))</f>
        <v/>
      </c>
      <c r="W424" s="429"/>
      <c r="X424" s="444" t="s">
        <v>5235</v>
      </c>
    </row>
    <row r="425" spans="1:24" s="45" customFormat="1" x14ac:dyDescent="0.25">
      <c r="A425" s="468" t="s">
        <v>32</v>
      </c>
      <c r="B425" s="468">
        <v>2016</v>
      </c>
      <c r="C425" s="124" t="s">
        <v>3074</v>
      </c>
      <c r="D425" s="559"/>
      <c r="E425" s="559"/>
      <c r="F425" s="559"/>
      <c r="G425" s="686"/>
      <c r="H425" s="560"/>
      <c r="I425" s="428">
        <v>5</v>
      </c>
      <c r="J425" s="428">
        <v>5</v>
      </c>
      <c r="K425" s="435">
        <f t="shared" si="10"/>
        <v>25</v>
      </c>
      <c r="L425" s="535" t="s">
        <v>45</v>
      </c>
      <c r="M425" s="537"/>
      <c r="N425" s="539"/>
      <c r="O425" s="448"/>
      <c r="P425" s="446"/>
      <c r="Q425" s="411" t="s">
        <v>6667</v>
      </c>
      <c r="R425" s="426"/>
      <c r="S425" s="426"/>
      <c r="T425" s="426"/>
      <c r="U425" s="415">
        <v>5120</v>
      </c>
      <c r="V425" s="429">
        <f>IF(OR(J425=""),"",VLOOKUP(U425&amp;TEXT(N425,"000000000000,0000000000"),tb_audit_process_item[[Key]:[vr_grade]],3,TRUE))</f>
        <v>5120</v>
      </c>
      <c r="W425" s="429"/>
      <c r="X425" s="444" t="s">
        <v>1331</v>
      </c>
    </row>
    <row r="426" spans="1:24" s="45" customFormat="1" x14ac:dyDescent="0.25">
      <c r="A426" s="468" t="s">
        <v>32</v>
      </c>
      <c r="B426" s="468">
        <v>2016</v>
      </c>
      <c r="C426" s="124" t="s">
        <v>3074</v>
      </c>
      <c r="D426" s="559"/>
      <c r="E426" s="559"/>
      <c r="F426" s="559"/>
      <c r="G426" s="686"/>
      <c r="H426" s="560"/>
      <c r="I426" s="428">
        <v>5</v>
      </c>
      <c r="J426" s="428">
        <v>3.5</v>
      </c>
      <c r="K426" s="435">
        <f t="shared" si="10"/>
        <v>17.5</v>
      </c>
      <c r="L426" s="535" t="s">
        <v>45</v>
      </c>
      <c r="M426" s="537"/>
      <c r="N426" s="539"/>
      <c r="O426" s="448"/>
      <c r="P426" s="446"/>
      <c r="Q426" s="411" t="s">
        <v>6668</v>
      </c>
      <c r="R426" s="426"/>
      <c r="S426" s="426"/>
      <c r="T426" s="426"/>
      <c r="U426" s="415">
        <v>6108</v>
      </c>
      <c r="V426" s="429">
        <f>IF(OR(J426=""),"",VLOOKUP(U426&amp;TEXT(N426,"000000000000,0000000000"),tb_audit_process_item[[Key]:[vr_grade]],3,TRUE))</f>
        <v>6108</v>
      </c>
      <c r="W426" s="429"/>
      <c r="X426" s="444" t="s">
        <v>6263</v>
      </c>
    </row>
    <row r="427" spans="1:24" s="45" customFormat="1" x14ac:dyDescent="0.25">
      <c r="A427" s="468" t="s">
        <v>32</v>
      </c>
      <c r="B427" s="468">
        <v>2016</v>
      </c>
      <c r="C427" s="124" t="s">
        <v>3074</v>
      </c>
      <c r="D427" s="559"/>
      <c r="E427" s="559"/>
      <c r="F427" s="559"/>
      <c r="G427" s="686"/>
      <c r="H427" s="560"/>
      <c r="I427" s="428">
        <v>5</v>
      </c>
      <c r="J427" s="428" t="str">
        <f>IF(OR(N427="",N427=0),"",VLOOKUP(U427&amp;TEXT(N427,"000000000000,0000000000"),tb_audit_process_item[[Key]:[vr_grade]],8,TRUE))</f>
        <v/>
      </c>
      <c r="K427" s="435" t="str">
        <f t="shared" si="10"/>
        <v/>
      </c>
      <c r="L427" s="535" t="s">
        <v>45</v>
      </c>
      <c r="M427" s="537"/>
      <c r="N427" s="544"/>
      <c r="O427" s="448" t="s">
        <v>5820</v>
      </c>
      <c r="P427" s="446"/>
      <c r="Q427" s="411" t="s">
        <v>6669</v>
      </c>
      <c r="R427" s="426"/>
      <c r="S427" s="426"/>
      <c r="T427" s="426"/>
      <c r="U427" s="415">
        <v>5131</v>
      </c>
      <c r="V427" s="429" t="str">
        <f>IF(OR(J427=""),"",VLOOKUP(U427&amp;TEXT(N427,"000000000000,0000000000"),tb_audit_process_item[[Key]:[vr_grade]],3,TRUE))</f>
        <v/>
      </c>
      <c r="W427" s="429"/>
      <c r="X427" s="444" t="s">
        <v>5236</v>
      </c>
    </row>
    <row r="428" spans="1:24" s="45" customFormat="1" ht="30" x14ac:dyDescent="0.25">
      <c r="A428" s="468" t="s">
        <v>32</v>
      </c>
      <c r="B428" s="468">
        <v>2016</v>
      </c>
      <c r="C428" s="124" t="s">
        <v>3074</v>
      </c>
      <c r="D428" s="559"/>
      <c r="E428" s="559"/>
      <c r="F428" s="559"/>
      <c r="G428" s="686"/>
      <c r="H428" s="560"/>
      <c r="I428" s="428">
        <v>5</v>
      </c>
      <c r="J428" s="428">
        <v>2</v>
      </c>
      <c r="K428" s="435">
        <f t="shared" si="10"/>
        <v>10</v>
      </c>
      <c r="L428" s="535" t="s">
        <v>45</v>
      </c>
      <c r="M428" s="537"/>
      <c r="N428" s="539"/>
      <c r="O428" s="448"/>
      <c r="P428" s="446"/>
      <c r="Q428" s="411" t="s">
        <v>6670</v>
      </c>
      <c r="R428" s="426"/>
      <c r="S428" s="426"/>
      <c r="T428" s="426"/>
      <c r="U428" s="415">
        <v>6224</v>
      </c>
      <c r="V428" s="429">
        <f>IF(OR(J428=""),"",VLOOKUP(U428&amp;TEXT(N428,"000000000000,0000000000"),tb_audit_process_item[[Key]:[vr_grade]],3,TRUE))</f>
        <v>6224</v>
      </c>
      <c r="W428" s="429"/>
      <c r="X428" s="444" t="s">
        <v>7119</v>
      </c>
    </row>
    <row r="429" spans="1:24" s="45" customFormat="1" ht="30.75" thickBot="1" x14ac:dyDescent="0.3">
      <c r="A429" s="111" t="s">
        <v>32</v>
      </c>
      <c r="B429" s="111">
        <v>2016</v>
      </c>
      <c r="C429" s="133" t="s">
        <v>3074</v>
      </c>
      <c r="D429" s="573"/>
      <c r="E429" s="573"/>
      <c r="F429" s="573"/>
      <c r="G429" s="735"/>
      <c r="H429" s="718"/>
      <c r="I429" s="456">
        <v>5</v>
      </c>
      <c r="J429" s="456">
        <v>5</v>
      </c>
      <c r="K429" s="457">
        <f t="shared" si="10"/>
        <v>25</v>
      </c>
      <c r="L429" s="541" t="s">
        <v>45</v>
      </c>
      <c r="M429" s="542"/>
      <c r="N429" s="543"/>
      <c r="O429" s="458"/>
      <c r="P429" s="459"/>
      <c r="Q429" s="460" t="s">
        <v>6671</v>
      </c>
      <c r="R429" s="465"/>
      <c r="S429" s="465"/>
      <c r="T429" s="465"/>
      <c r="U429" s="462">
        <v>5219</v>
      </c>
      <c r="V429" s="463">
        <f>IF(OR(J429=""),"",VLOOKUP(U429&amp;TEXT(N429,"000000000000,0000000000"),tb_audit_process_item[[Key]:[vr_grade]],3,TRUE))</f>
        <v>5219</v>
      </c>
      <c r="W429" s="463"/>
      <c r="X429" s="464" t="s">
        <v>48</v>
      </c>
    </row>
    <row r="430" spans="1:24" s="259" customFormat="1" ht="15" customHeight="1" thickTop="1" x14ac:dyDescent="0.25">
      <c r="A430" s="108" t="s">
        <v>32</v>
      </c>
      <c r="B430" s="108">
        <v>2016</v>
      </c>
      <c r="C430" s="126" t="s">
        <v>6230</v>
      </c>
      <c r="D430" s="555" t="s">
        <v>32</v>
      </c>
      <c r="E430" s="555" t="s">
        <v>1340</v>
      </c>
      <c r="F430" s="555"/>
      <c r="G430" s="703" t="s">
        <v>1341</v>
      </c>
      <c r="H430" s="557" t="s">
        <v>45</v>
      </c>
      <c r="I430" s="424">
        <v>5</v>
      </c>
      <c r="J430" s="424">
        <v>5</v>
      </c>
      <c r="K430" s="443">
        <f t="shared" si="10"/>
        <v>25</v>
      </c>
      <c r="L430" s="534" t="s">
        <v>45</v>
      </c>
      <c r="M430" s="536"/>
      <c r="N430" s="540"/>
      <c r="O430" s="447"/>
      <c r="P430" s="449" t="s">
        <v>5836</v>
      </c>
      <c r="Q430" s="410" t="s">
        <v>6672</v>
      </c>
      <c r="R430" s="422"/>
      <c r="S430" s="422"/>
      <c r="T430" s="422"/>
      <c r="U430" s="414">
        <v>5230</v>
      </c>
      <c r="V430" s="419">
        <f>IF(OR(J430=""),"",VLOOKUP(U430&amp;TEXT(N430,"000000000000,0000000000"),tb_audit_process_item[[Key]:[vr_grade]],3,TRUE))</f>
        <v>5230</v>
      </c>
      <c r="W430" s="419"/>
      <c r="X430" s="417" t="s">
        <v>1342</v>
      </c>
    </row>
    <row r="431" spans="1:24" s="45" customFormat="1" ht="30" x14ac:dyDescent="0.25">
      <c r="A431" s="468" t="s">
        <v>32</v>
      </c>
      <c r="B431" s="468">
        <v>2016</v>
      </c>
      <c r="C431" s="124" t="s">
        <v>6230</v>
      </c>
      <c r="D431" s="559"/>
      <c r="E431" s="559"/>
      <c r="F431" s="559"/>
      <c r="G431" s="677"/>
      <c r="H431" s="560"/>
      <c r="I431" s="428">
        <v>5</v>
      </c>
      <c r="J431" s="428">
        <v>4</v>
      </c>
      <c r="K431" s="435">
        <f t="shared" si="10"/>
        <v>20</v>
      </c>
      <c r="L431" s="535" t="s">
        <v>45</v>
      </c>
      <c r="M431" s="537"/>
      <c r="N431" s="539"/>
      <c r="O431" s="448"/>
      <c r="P431" s="446"/>
      <c r="Q431" s="411" t="s">
        <v>6673</v>
      </c>
      <c r="R431" s="426"/>
      <c r="S431" s="426"/>
      <c r="T431" s="426"/>
      <c r="U431" s="415">
        <v>5241</v>
      </c>
      <c r="V431" s="429">
        <f>IF(OR(J431=""),"",VLOOKUP(U431&amp;TEXT(N431,"000000000000,0000000000"),tb_audit_process_item[[Key]:[vr_grade]],3,TRUE))</f>
        <v>5241</v>
      </c>
      <c r="W431" s="429"/>
      <c r="X431" s="444" t="s">
        <v>1343</v>
      </c>
    </row>
    <row r="432" spans="1:24" s="45" customFormat="1" ht="30" x14ac:dyDescent="0.25">
      <c r="A432" s="468" t="s">
        <v>32</v>
      </c>
      <c r="B432" s="468">
        <v>2016</v>
      </c>
      <c r="C432" s="124" t="s">
        <v>6230</v>
      </c>
      <c r="D432" s="559"/>
      <c r="E432" s="559"/>
      <c r="F432" s="559"/>
      <c r="G432" s="677"/>
      <c r="H432" s="560"/>
      <c r="I432" s="428">
        <v>5</v>
      </c>
      <c r="J432" s="428">
        <v>5</v>
      </c>
      <c r="K432" s="435">
        <f t="shared" si="10"/>
        <v>25</v>
      </c>
      <c r="L432" s="535" t="s">
        <v>45</v>
      </c>
      <c r="M432" s="537"/>
      <c r="N432" s="539"/>
      <c r="O432" s="448"/>
      <c r="P432" s="446" t="s">
        <v>7294</v>
      </c>
      <c r="Q432" s="411" t="s">
        <v>6674</v>
      </c>
      <c r="R432" s="426"/>
      <c r="S432" s="426"/>
      <c r="T432" s="426"/>
      <c r="U432" s="415">
        <v>5252</v>
      </c>
      <c r="V432" s="429">
        <f>IF(OR(J432=""),"",VLOOKUP(U432&amp;TEXT(N432,"000000000000,0000000000"),tb_audit_process_item[[Key]:[vr_grade]],3,TRUE))</f>
        <v>5252</v>
      </c>
      <c r="W432" s="429"/>
      <c r="X432" s="444" t="s">
        <v>1344</v>
      </c>
    </row>
    <row r="433" spans="1:24" s="45" customFormat="1" ht="30" x14ac:dyDescent="0.25">
      <c r="A433" s="468" t="s">
        <v>32</v>
      </c>
      <c r="B433" s="468">
        <v>2016</v>
      </c>
      <c r="C433" s="124" t="s">
        <v>6230</v>
      </c>
      <c r="D433" s="559"/>
      <c r="E433" s="559"/>
      <c r="F433" s="559"/>
      <c r="G433" s="677"/>
      <c r="H433" s="560"/>
      <c r="I433" s="428">
        <v>5</v>
      </c>
      <c r="J433" s="428">
        <v>3.5</v>
      </c>
      <c r="K433" s="435">
        <f t="shared" si="10"/>
        <v>17.5</v>
      </c>
      <c r="L433" s="535" t="s">
        <v>45</v>
      </c>
      <c r="M433" s="537"/>
      <c r="N433" s="539"/>
      <c r="O433" s="448"/>
      <c r="P433" s="446"/>
      <c r="Q433" s="411" t="s">
        <v>6675</v>
      </c>
      <c r="R433" s="426"/>
      <c r="S433" s="426"/>
      <c r="T433" s="426"/>
      <c r="U433" s="415">
        <v>5263</v>
      </c>
      <c r="V433" s="429">
        <f>IF(OR(J433=""),"",VLOOKUP(U433&amp;TEXT(N433,"000000000000,0000000000"),tb_audit_process_item[[Key]:[vr_grade]],3,TRUE))</f>
        <v>5263</v>
      </c>
      <c r="W433" s="429"/>
      <c r="X433" s="444" t="s">
        <v>1345</v>
      </c>
    </row>
    <row r="434" spans="1:24" s="45" customFormat="1" x14ac:dyDescent="0.25">
      <c r="A434" s="468" t="s">
        <v>32</v>
      </c>
      <c r="B434" s="468">
        <v>2016</v>
      </c>
      <c r="C434" s="124" t="s">
        <v>6230</v>
      </c>
      <c r="D434" s="559"/>
      <c r="E434" s="559"/>
      <c r="F434" s="559"/>
      <c r="G434" s="677"/>
      <c r="H434" s="560"/>
      <c r="I434" s="428">
        <v>5</v>
      </c>
      <c r="J434" s="428">
        <v>5</v>
      </c>
      <c r="K434" s="435">
        <f t="shared" si="10"/>
        <v>25</v>
      </c>
      <c r="L434" s="535" t="s">
        <v>45</v>
      </c>
      <c r="M434" s="537"/>
      <c r="N434" s="539"/>
      <c r="O434" s="448"/>
      <c r="P434" s="446"/>
      <c r="Q434" s="411" t="s">
        <v>6676</v>
      </c>
      <c r="R434" s="426"/>
      <c r="S434" s="426"/>
      <c r="T434" s="426"/>
      <c r="U434" s="415">
        <v>6800</v>
      </c>
      <c r="V434" s="429">
        <f>IF(OR(J434=""),"",VLOOKUP(U434&amp;TEXT(N434,"000000000000,0000000000"),tb_audit_process_item[[Key]:[vr_grade]],3,TRUE))</f>
        <v>6800</v>
      </c>
      <c r="W434" s="429"/>
      <c r="X434" s="444" t="s">
        <v>1346</v>
      </c>
    </row>
    <row r="435" spans="1:24" s="45" customFormat="1" x14ac:dyDescent="0.25">
      <c r="A435" s="468" t="s">
        <v>32</v>
      </c>
      <c r="B435" s="468">
        <v>2016</v>
      </c>
      <c r="C435" s="124" t="s">
        <v>6230</v>
      </c>
      <c r="D435" s="559"/>
      <c r="E435" s="559"/>
      <c r="F435" s="559"/>
      <c r="G435" s="677"/>
      <c r="H435" s="560"/>
      <c r="I435" s="428">
        <v>5</v>
      </c>
      <c r="J435" s="428">
        <v>3.5</v>
      </c>
      <c r="K435" s="435">
        <f t="shared" si="10"/>
        <v>17.5</v>
      </c>
      <c r="L435" s="535" t="s">
        <v>45</v>
      </c>
      <c r="M435" s="537"/>
      <c r="N435" s="539"/>
      <c r="O435" s="448"/>
      <c r="P435" s="446"/>
      <c r="Q435" s="411" t="s">
        <v>6677</v>
      </c>
      <c r="R435" s="426"/>
      <c r="S435" s="426"/>
      <c r="T435" s="426"/>
      <c r="U435" s="415">
        <v>5285</v>
      </c>
      <c r="V435" s="429">
        <f>IF(OR(J435=""),"",VLOOKUP(U435&amp;TEXT(N435,"000000000000,0000000000"),tb_audit_process_item[[Key]:[vr_grade]],3,TRUE))</f>
        <v>5285</v>
      </c>
      <c r="W435" s="429"/>
      <c r="X435" s="444" t="s">
        <v>1347</v>
      </c>
    </row>
    <row r="436" spans="1:24" s="45" customFormat="1" ht="30" x14ac:dyDescent="0.25">
      <c r="A436" s="468" t="s">
        <v>32</v>
      </c>
      <c r="B436" s="468">
        <v>2016</v>
      </c>
      <c r="C436" s="124" t="s">
        <v>6230</v>
      </c>
      <c r="D436" s="559"/>
      <c r="E436" s="559"/>
      <c r="F436" s="559"/>
      <c r="G436" s="677"/>
      <c r="H436" s="560"/>
      <c r="I436" s="428">
        <v>5</v>
      </c>
      <c r="J436" s="428">
        <v>3.5</v>
      </c>
      <c r="K436" s="435">
        <f t="shared" si="10"/>
        <v>17.5</v>
      </c>
      <c r="L436" s="535" t="s">
        <v>45</v>
      </c>
      <c r="M436" s="537"/>
      <c r="N436" s="539"/>
      <c r="O436" s="448"/>
      <c r="P436" s="446"/>
      <c r="Q436" s="411" t="s">
        <v>6678</v>
      </c>
      <c r="R436" s="426"/>
      <c r="S436" s="426"/>
      <c r="T436" s="426"/>
      <c r="U436" s="415">
        <v>6109</v>
      </c>
      <c r="V436" s="429">
        <f>IF(OR(J436=""),"",VLOOKUP(U436&amp;TEXT(N436,"000000000000,0000000000"),tb_audit_process_item[[Key]:[vr_grade]],3,TRUE))</f>
        <v>6109</v>
      </c>
      <c r="W436" s="429"/>
      <c r="X436" s="444" t="s">
        <v>6281</v>
      </c>
    </row>
    <row r="437" spans="1:24" s="45" customFormat="1" ht="30" x14ac:dyDescent="0.25">
      <c r="A437" s="468" t="s">
        <v>32</v>
      </c>
      <c r="B437" s="468">
        <v>2016</v>
      </c>
      <c r="C437" s="124" t="s">
        <v>6230</v>
      </c>
      <c r="D437" s="559"/>
      <c r="E437" s="559"/>
      <c r="F437" s="559"/>
      <c r="G437" s="677"/>
      <c r="H437" s="560"/>
      <c r="I437" s="428">
        <v>5</v>
      </c>
      <c r="J437" s="428">
        <v>2.5</v>
      </c>
      <c r="K437" s="435">
        <f t="shared" si="10"/>
        <v>12.5</v>
      </c>
      <c r="L437" s="535" t="s">
        <v>45</v>
      </c>
      <c r="M437" s="537"/>
      <c r="N437" s="539"/>
      <c r="O437" s="448"/>
      <c r="P437" s="446"/>
      <c r="Q437" s="411" t="s">
        <v>6679</v>
      </c>
      <c r="R437" s="426"/>
      <c r="S437" s="426"/>
      <c r="T437" s="426"/>
      <c r="U437" s="415">
        <v>6110</v>
      </c>
      <c r="V437" s="429">
        <f>IF(OR(J437=""),"",VLOOKUP(U437&amp;TEXT(N437,"000000000000,0000000000"),tb_audit_process_item[[Key]:[vr_grade]],3,TRUE))</f>
        <v>6110</v>
      </c>
      <c r="W437" s="429"/>
      <c r="X437" s="444" t="s">
        <v>6282</v>
      </c>
    </row>
    <row r="438" spans="1:24" s="45" customFormat="1" x14ac:dyDescent="0.25">
      <c r="A438" s="468" t="s">
        <v>32</v>
      </c>
      <c r="B438" s="468">
        <v>2016</v>
      </c>
      <c r="C438" s="124" t="s">
        <v>6230</v>
      </c>
      <c r="D438" s="559"/>
      <c r="E438" s="559"/>
      <c r="F438" s="559"/>
      <c r="G438" s="677"/>
      <c r="H438" s="560"/>
      <c r="I438" s="428">
        <v>5</v>
      </c>
      <c r="J438" s="428" t="str">
        <f>IF(OR(N438="",N438=0),"",VLOOKUP(U438&amp;TEXT(N438,"000000000000,0000000000"),tb_audit_process_item[[Key]:[vr_grade]],8,TRUE))</f>
        <v/>
      </c>
      <c r="K438" s="435" t="str">
        <f t="shared" si="10"/>
        <v/>
      </c>
      <c r="L438" s="535" t="s">
        <v>45</v>
      </c>
      <c r="M438" s="537"/>
      <c r="N438" s="544"/>
      <c r="O438" s="448" t="s">
        <v>5820</v>
      </c>
      <c r="P438" s="446"/>
      <c r="Q438" s="411" t="s">
        <v>6680</v>
      </c>
      <c r="R438" s="426"/>
      <c r="S438" s="426"/>
      <c r="T438" s="426"/>
      <c r="U438" s="415">
        <v>6496</v>
      </c>
      <c r="V438" s="429" t="str">
        <f>IF(OR(J438=""),"",VLOOKUP(U438&amp;TEXT(N438,"000000000000,0000000000"),tb_audit_process_item[[Key]:[vr_grade]],3,TRUE))</f>
        <v/>
      </c>
      <c r="W438" s="429"/>
      <c r="X438" s="444" t="s">
        <v>5237</v>
      </c>
    </row>
    <row r="439" spans="1:24" s="45" customFormat="1" ht="30" x14ac:dyDescent="0.25">
      <c r="A439" s="468" t="s">
        <v>32</v>
      </c>
      <c r="B439" s="468">
        <v>2016</v>
      </c>
      <c r="C439" s="124" t="s">
        <v>6230</v>
      </c>
      <c r="D439" s="559"/>
      <c r="E439" s="559"/>
      <c r="F439" s="559"/>
      <c r="G439" s="677"/>
      <c r="H439" s="560"/>
      <c r="I439" s="428">
        <v>5</v>
      </c>
      <c r="J439" s="428" t="str">
        <f>IF(OR(N439="",N439=0),"",VLOOKUP(U439&amp;TEXT(N439,"000000000000,0000000000"),tb_audit_process_item[[Key]:[vr_grade]],8,TRUE))</f>
        <v/>
      </c>
      <c r="K439" s="435" t="str">
        <f t="shared" si="10"/>
        <v/>
      </c>
      <c r="L439" s="535" t="s">
        <v>45</v>
      </c>
      <c r="M439" s="537"/>
      <c r="N439" s="544"/>
      <c r="O439" s="448" t="s">
        <v>5820</v>
      </c>
      <c r="P439" s="446"/>
      <c r="Q439" s="411" t="s">
        <v>6681</v>
      </c>
      <c r="R439" s="426"/>
      <c r="S439" s="426"/>
      <c r="T439" s="426"/>
      <c r="U439" s="415">
        <v>5384</v>
      </c>
      <c r="V439" s="429" t="str">
        <f>IF(OR(J439=""),"",VLOOKUP(U439&amp;TEXT(N439,"000000000000,0000000000"),tb_audit_process_item[[Key]:[vr_grade]],3,TRUE))</f>
        <v/>
      </c>
      <c r="W439" s="429"/>
      <c r="X439" s="444" t="s">
        <v>7121</v>
      </c>
    </row>
    <row r="440" spans="1:24" s="45" customFormat="1" ht="30" x14ac:dyDescent="0.25">
      <c r="A440" s="468" t="s">
        <v>32</v>
      </c>
      <c r="B440" s="468">
        <v>2016</v>
      </c>
      <c r="C440" s="124" t="s">
        <v>6230</v>
      </c>
      <c r="D440" s="559"/>
      <c r="E440" s="559"/>
      <c r="F440" s="559"/>
      <c r="G440" s="677"/>
      <c r="H440" s="560"/>
      <c r="I440" s="428">
        <v>5</v>
      </c>
      <c r="J440" s="428">
        <v>5</v>
      </c>
      <c r="K440" s="435">
        <f t="shared" si="10"/>
        <v>25</v>
      </c>
      <c r="L440" s="535" t="s">
        <v>45</v>
      </c>
      <c r="M440" s="57"/>
      <c r="N440" s="539"/>
      <c r="O440" s="448"/>
      <c r="P440" s="125"/>
      <c r="Q440" s="411" t="s">
        <v>6682</v>
      </c>
      <c r="R440" s="426"/>
      <c r="S440" s="426"/>
      <c r="T440" s="426"/>
      <c r="U440" s="415">
        <v>5472</v>
      </c>
      <c r="V440" s="429">
        <f>IF(OR(J440=""),"",VLOOKUP(U440&amp;TEXT(N440,"000000000000,0000000000"),tb_audit_process_item[[Key]:[vr_grade]],3,TRUE))</f>
        <v>5472</v>
      </c>
      <c r="W440" s="429"/>
      <c r="X440" s="444" t="s">
        <v>1364</v>
      </c>
    </row>
    <row r="441" spans="1:24" s="45" customFormat="1" ht="30" x14ac:dyDescent="0.25">
      <c r="A441" s="468" t="s">
        <v>32</v>
      </c>
      <c r="B441" s="468">
        <v>2016</v>
      </c>
      <c r="C441" s="124" t="s">
        <v>6230</v>
      </c>
      <c r="D441" s="559"/>
      <c r="E441" s="559"/>
      <c r="F441" s="559"/>
      <c r="G441" s="677"/>
      <c r="H441" s="560"/>
      <c r="I441" s="428">
        <v>5</v>
      </c>
      <c r="J441" s="428">
        <v>3.5</v>
      </c>
      <c r="K441" s="435">
        <f t="shared" si="10"/>
        <v>17.5</v>
      </c>
      <c r="L441" s="535" t="s">
        <v>45</v>
      </c>
      <c r="M441" s="57"/>
      <c r="N441" s="539"/>
      <c r="O441" s="448"/>
      <c r="P441" s="125"/>
      <c r="Q441" s="411" t="s">
        <v>6683</v>
      </c>
      <c r="R441" s="426"/>
      <c r="S441" s="426"/>
      <c r="T441" s="426"/>
      <c r="U441" s="415">
        <v>6801</v>
      </c>
      <c r="V441" s="429">
        <f>IF(OR(J441=""),"",VLOOKUP(U441&amp;TEXT(N441,"000000000000,0000000000"),tb_audit_process_item[[Key]:[vr_grade]],3,TRUE))</f>
        <v>6801</v>
      </c>
      <c r="W441" s="429"/>
      <c r="X441" s="444" t="s">
        <v>6283</v>
      </c>
    </row>
    <row r="442" spans="1:24" s="45" customFormat="1" ht="45" x14ac:dyDescent="0.25">
      <c r="A442" s="468" t="s">
        <v>32</v>
      </c>
      <c r="B442" s="468">
        <v>2016</v>
      </c>
      <c r="C442" s="124" t="s">
        <v>6230</v>
      </c>
      <c r="D442" s="559"/>
      <c r="E442" s="559"/>
      <c r="F442" s="559"/>
      <c r="G442" s="677"/>
      <c r="H442" s="560"/>
      <c r="I442" s="428">
        <v>5</v>
      </c>
      <c r="J442" s="428" t="str">
        <f>IF(OR(N442="",N442=0),"",VLOOKUP(U442&amp;TEXT(N442,"000000000000,0000000000"),tb_audit_process_item[[Key]:[vr_grade]],8,TRUE))</f>
        <v/>
      </c>
      <c r="K442" s="435" t="str">
        <f t="shared" si="10"/>
        <v/>
      </c>
      <c r="L442" s="535" t="s">
        <v>45</v>
      </c>
      <c r="M442" s="57"/>
      <c r="N442" s="544"/>
      <c r="O442" s="448" t="s">
        <v>5820</v>
      </c>
      <c r="P442" s="446"/>
      <c r="Q442" s="411" t="s">
        <v>6684</v>
      </c>
      <c r="R442" s="426"/>
      <c r="S442" s="426"/>
      <c r="T442" s="426"/>
      <c r="U442" s="415">
        <v>6504</v>
      </c>
      <c r="V442" s="429" t="str">
        <f>IF(OR(J442=""),"",VLOOKUP(U442&amp;TEXT(N442,"000000000000,0000000000"),tb_audit_process_item[[Key]:[vr_grade]],3,TRUE))</f>
        <v/>
      </c>
      <c r="W442" s="429"/>
      <c r="X442" s="444" t="s">
        <v>5238</v>
      </c>
    </row>
    <row r="443" spans="1:24" s="45" customFormat="1" ht="30" x14ac:dyDescent="0.25">
      <c r="A443" s="468" t="s">
        <v>32</v>
      </c>
      <c r="B443" s="468">
        <v>2016</v>
      </c>
      <c r="C443" s="124" t="s">
        <v>6230</v>
      </c>
      <c r="D443" s="559"/>
      <c r="E443" s="559"/>
      <c r="F443" s="559"/>
      <c r="G443" s="677"/>
      <c r="H443" s="560"/>
      <c r="I443" s="428">
        <v>5</v>
      </c>
      <c r="J443" s="428">
        <v>5</v>
      </c>
      <c r="K443" s="435">
        <f t="shared" si="10"/>
        <v>25</v>
      </c>
      <c r="L443" s="535" t="s">
        <v>45</v>
      </c>
      <c r="M443" s="537"/>
      <c r="N443" s="539"/>
      <c r="O443" s="448"/>
      <c r="P443" s="446" t="s">
        <v>7295</v>
      </c>
      <c r="Q443" s="411" t="s">
        <v>6685</v>
      </c>
      <c r="R443" s="426"/>
      <c r="S443" s="426"/>
      <c r="T443" s="426"/>
      <c r="U443" s="415">
        <v>5582</v>
      </c>
      <c r="V443" s="429">
        <f>IF(OR(J443=""),"",VLOOKUP(U443&amp;TEXT(N443,"000000000000,0000000000"),tb_audit_process_item[[Key]:[vr_grade]],3,TRUE))</f>
        <v>5582</v>
      </c>
      <c r="W443" s="429"/>
      <c r="X443" s="444" t="s">
        <v>1374</v>
      </c>
    </row>
    <row r="444" spans="1:24" s="45" customFormat="1" ht="30" x14ac:dyDescent="0.25">
      <c r="A444" s="468" t="s">
        <v>32</v>
      </c>
      <c r="B444" s="468">
        <v>2016</v>
      </c>
      <c r="C444" s="124" t="s">
        <v>6230</v>
      </c>
      <c r="D444" s="559"/>
      <c r="E444" s="559"/>
      <c r="F444" s="559"/>
      <c r="G444" s="677"/>
      <c r="H444" s="560"/>
      <c r="I444" s="428">
        <v>5</v>
      </c>
      <c r="J444" s="428">
        <v>3.5</v>
      </c>
      <c r="K444" s="435">
        <f t="shared" si="10"/>
        <v>17.5</v>
      </c>
      <c r="L444" s="535" t="s">
        <v>45</v>
      </c>
      <c r="M444" s="537"/>
      <c r="N444" s="539"/>
      <c r="O444" s="448"/>
      <c r="P444" s="446"/>
      <c r="Q444" s="411" t="s">
        <v>6686</v>
      </c>
      <c r="R444" s="426"/>
      <c r="S444" s="426"/>
      <c r="T444" s="426"/>
      <c r="U444" s="415">
        <v>5593</v>
      </c>
      <c r="V444" s="429">
        <f>IF(OR(J444=""),"",VLOOKUP(U444&amp;TEXT(N444,"000000000000,0000000000"),tb_audit_process_item[[Key]:[vr_grade]],3,TRUE))</f>
        <v>5593</v>
      </c>
      <c r="W444" s="429"/>
      <c r="X444" s="444" t="s">
        <v>1375</v>
      </c>
    </row>
    <row r="445" spans="1:24" s="45" customFormat="1" x14ac:dyDescent="0.25">
      <c r="A445" s="468" t="s">
        <v>32</v>
      </c>
      <c r="B445" s="468">
        <v>2016</v>
      </c>
      <c r="C445" s="124" t="s">
        <v>6230</v>
      </c>
      <c r="D445" s="559"/>
      <c r="E445" s="559"/>
      <c r="F445" s="559"/>
      <c r="G445" s="677"/>
      <c r="H445" s="560"/>
      <c r="I445" s="428">
        <v>5</v>
      </c>
      <c r="J445" s="428">
        <v>5</v>
      </c>
      <c r="K445" s="435">
        <f t="shared" si="10"/>
        <v>25</v>
      </c>
      <c r="L445" s="535" t="s">
        <v>45</v>
      </c>
      <c r="M445" s="537"/>
      <c r="N445" s="539"/>
      <c r="O445" s="448"/>
      <c r="P445" s="446"/>
      <c r="Q445" s="411" t="s">
        <v>6687</v>
      </c>
      <c r="R445" s="426"/>
      <c r="S445" s="426"/>
      <c r="T445" s="426"/>
      <c r="U445" s="415">
        <v>6802</v>
      </c>
      <c r="V445" s="429">
        <f>IF(OR(J445=""),"",VLOOKUP(U445&amp;TEXT(N445,"000000000000,0000000000"),tb_audit_process_item[[Key]:[vr_grade]],3,TRUE))</f>
        <v>6802</v>
      </c>
      <c r="W445" s="429"/>
      <c r="X445" s="444" t="s">
        <v>1376</v>
      </c>
    </row>
    <row r="446" spans="1:24" s="45" customFormat="1" x14ac:dyDescent="0.25">
      <c r="A446" s="468" t="s">
        <v>32</v>
      </c>
      <c r="B446" s="468">
        <v>2016</v>
      </c>
      <c r="C446" s="124" t="s">
        <v>6230</v>
      </c>
      <c r="D446" s="559"/>
      <c r="E446" s="559"/>
      <c r="F446" s="559"/>
      <c r="G446" s="677"/>
      <c r="H446" s="560"/>
      <c r="I446" s="428">
        <v>5</v>
      </c>
      <c r="J446" s="428">
        <v>3.5</v>
      </c>
      <c r="K446" s="435">
        <f t="shared" si="10"/>
        <v>17.5</v>
      </c>
      <c r="L446" s="535" t="s">
        <v>45</v>
      </c>
      <c r="M446" s="537"/>
      <c r="N446" s="539"/>
      <c r="O446" s="448"/>
      <c r="P446" s="446"/>
      <c r="Q446" s="411" t="s">
        <v>6688</v>
      </c>
      <c r="R446" s="426"/>
      <c r="S446" s="426"/>
      <c r="T446" s="426"/>
      <c r="U446" s="415">
        <v>5615</v>
      </c>
      <c r="V446" s="429">
        <f>IF(OR(J446=""),"",VLOOKUP(U446&amp;TEXT(N446,"000000000000,0000000000"),tb_audit_process_item[[Key]:[vr_grade]],3,TRUE))</f>
        <v>5615</v>
      </c>
      <c r="W446" s="429"/>
      <c r="X446" s="444" t="s">
        <v>1347</v>
      </c>
    </row>
    <row r="447" spans="1:24" s="45" customFormat="1" x14ac:dyDescent="0.25">
      <c r="A447" s="468" t="s">
        <v>32</v>
      </c>
      <c r="B447" s="468">
        <v>2016</v>
      </c>
      <c r="C447" s="124" t="s">
        <v>6230</v>
      </c>
      <c r="D447" s="559"/>
      <c r="E447" s="559"/>
      <c r="F447" s="559"/>
      <c r="G447" s="677"/>
      <c r="H447" s="560"/>
      <c r="I447" s="428">
        <v>5</v>
      </c>
      <c r="J447" s="428" t="str">
        <f>IF(OR(N447="",N447=0),"",VLOOKUP(U447&amp;TEXT(N447,"000000000000,0000000000"),tb_audit_process_item[[Key]:[vr_grade]],8,TRUE))</f>
        <v/>
      </c>
      <c r="K447" s="435" t="str">
        <f t="shared" si="10"/>
        <v/>
      </c>
      <c r="L447" s="535" t="s">
        <v>45</v>
      </c>
      <c r="M447" s="537"/>
      <c r="N447" s="544"/>
      <c r="O447" s="448" t="s">
        <v>5820</v>
      </c>
      <c r="P447" s="446"/>
      <c r="Q447" s="411" t="s">
        <v>6689</v>
      </c>
      <c r="R447" s="426"/>
      <c r="S447" s="426"/>
      <c r="T447" s="426"/>
      <c r="U447" s="415">
        <v>6512</v>
      </c>
      <c r="V447" s="429" t="str">
        <f>IF(OR(J447=""),"",VLOOKUP(U447&amp;TEXT(N447,"000000000000,0000000000"),tb_audit_process_item[[Key]:[vr_grade]],3,TRUE))</f>
        <v/>
      </c>
      <c r="W447" s="429"/>
      <c r="X447" s="444" t="s">
        <v>5239</v>
      </c>
    </row>
    <row r="448" spans="1:24" s="45" customFormat="1" ht="30" x14ac:dyDescent="0.25">
      <c r="A448" s="468" t="s">
        <v>32</v>
      </c>
      <c r="B448" s="468">
        <v>2016</v>
      </c>
      <c r="C448" s="124" t="s">
        <v>6230</v>
      </c>
      <c r="D448" s="559"/>
      <c r="E448" s="559"/>
      <c r="F448" s="559"/>
      <c r="G448" s="677"/>
      <c r="H448" s="560"/>
      <c r="I448" s="428">
        <v>5</v>
      </c>
      <c r="J448" s="428" t="str">
        <f>IF(OR(N448="",N448=0),"",VLOOKUP(U448&amp;TEXT(N448,"000000000000,0000000000"),tb_audit_process_item[[Key]:[vr_grade]],8,TRUE))</f>
        <v/>
      </c>
      <c r="K448" s="435" t="str">
        <f t="shared" si="10"/>
        <v/>
      </c>
      <c r="L448" s="535" t="s">
        <v>45</v>
      </c>
      <c r="M448" s="537"/>
      <c r="N448" s="544"/>
      <c r="O448" s="448" t="s">
        <v>5820</v>
      </c>
      <c r="P448" s="446"/>
      <c r="Q448" s="411" t="s">
        <v>6690</v>
      </c>
      <c r="R448" s="426"/>
      <c r="S448" s="426"/>
      <c r="T448" s="426"/>
      <c r="U448" s="415">
        <v>5677</v>
      </c>
      <c r="V448" s="429" t="str">
        <f>IF(OR(J448=""),"",VLOOKUP(U448&amp;TEXT(N448,"000000000000,0000000000"),tb_audit_process_item[[Key]:[vr_grade]],3,TRUE))</f>
        <v/>
      </c>
      <c r="W448" s="429"/>
      <c r="X448" s="444" t="s">
        <v>7122</v>
      </c>
    </row>
    <row r="449" spans="1:24" s="45" customFormat="1" ht="30" x14ac:dyDescent="0.25">
      <c r="A449" s="468" t="s">
        <v>32</v>
      </c>
      <c r="B449" s="468">
        <v>2016</v>
      </c>
      <c r="C449" s="124" t="s">
        <v>6230</v>
      </c>
      <c r="D449" s="559"/>
      <c r="E449" s="559"/>
      <c r="F449" s="559"/>
      <c r="G449" s="677"/>
      <c r="H449" s="560"/>
      <c r="I449" s="428">
        <v>5</v>
      </c>
      <c r="J449" s="428">
        <v>5</v>
      </c>
      <c r="K449" s="435">
        <f t="shared" si="10"/>
        <v>25</v>
      </c>
      <c r="L449" s="535" t="s">
        <v>45</v>
      </c>
      <c r="M449" s="537"/>
      <c r="N449" s="539"/>
      <c r="O449" s="448"/>
      <c r="P449" s="446"/>
      <c r="Q449" s="411" t="s">
        <v>6691</v>
      </c>
      <c r="R449" s="426"/>
      <c r="S449" s="426"/>
      <c r="T449" s="426"/>
      <c r="U449" s="415">
        <v>5685</v>
      </c>
      <c r="V449" s="429">
        <f>IF(OR(J449=""),"",VLOOKUP(U449&amp;TEXT(N449,"000000000000,0000000000"),tb_audit_process_item[[Key]:[vr_grade]],3,TRUE))</f>
        <v>5685</v>
      </c>
      <c r="W449" s="429"/>
      <c r="X449" s="444" t="s">
        <v>1393</v>
      </c>
    </row>
    <row r="450" spans="1:24" s="45" customFormat="1" ht="30" x14ac:dyDescent="0.25">
      <c r="A450" s="468" t="s">
        <v>32</v>
      </c>
      <c r="B450" s="468">
        <v>2016</v>
      </c>
      <c r="C450" s="124" t="s">
        <v>6230</v>
      </c>
      <c r="D450" s="559"/>
      <c r="E450" s="559"/>
      <c r="F450" s="559"/>
      <c r="G450" s="677"/>
      <c r="H450" s="560"/>
      <c r="I450" s="428">
        <v>5</v>
      </c>
      <c r="J450" s="428">
        <v>3.5</v>
      </c>
      <c r="K450" s="435">
        <f t="shared" si="10"/>
        <v>17.5</v>
      </c>
      <c r="L450" s="535" t="s">
        <v>45</v>
      </c>
      <c r="M450" s="537"/>
      <c r="N450" s="539"/>
      <c r="O450" s="448"/>
      <c r="P450" s="446"/>
      <c r="Q450" s="411" t="s">
        <v>6692</v>
      </c>
      <c r="R450" s="426"/>
      <c r="S450" s="426"/>
      <c r="T450" s="426"/>
      <c r="U450" s="415">
        <v>6803</v>
      </c>
      <c r="V450" s="429">
        <f>IF(OR(J450=""),"",VLOOKUP(U450&amp;TEXT(N450,"000000000000,0000000000"),tb_audit_process_item[[Key]:[vr_grade]],3,TRUE))</f>
        <v>6803</v>
      </c>
      <c r="W450" s="429"/>
      <c r="X450" s="444" t="s">
        <v>1394</v>
      </c>
    </row>
    <row r="451" spans="1:24" s="45" customFormat="1" ht="45" x14ac:dyDescent="0.25">
      <c r="A451" s="468" t="s">
        <v>32</v>
      </c>
      <c r="B451" s="468">
        <v>2016</v>
      </c>
      <c r="C451" s="124" t="s">
        <v>6230</v>
      </c>
      <c r="D451" s="559"/>
      <c r="E451" s="559"/>
      <c r="F451" s="559"/>
      <c r="G451" s="677"/>
      <c r="H451" s="560"/>
      <c r="I451" s="428">
        <v>5</v>
      </c>
      <c r="J451" s="428" t="str">
        <f>IF(OR(N451="",N451=0),"",VLOOKUP(U451&amp;TEXT(N451,"000000000000,0000000000"),tb_audit_process_item[[Key]:[vr_grade]],8,TRUE))</f>
        <v/>
      </c>
      <c r="K451" s="435" t="str">
        <f t="shared" si="10"/>
        <v/>
      </c>
      <c r="L451" s="535" t="s">
        <v>45</v>
      </c>
      <c r="M451" s="537"/>
      <c r="N451" s="544"/>
      <c r="O451" s="448" t="s">
        <v>5820</v>
      </c>
      <c r="P451" s="446"/>
      <c r="Q451" s="411" t="s">
        <v>6693</v>
      </c>
      <c r="R451" s="426"/>
      <c r="S451" s="426"/>
      <c r="T451" s="426"/>
      <c r="U451" s="415">
        <v>6520</v>
      </c>
      <c r="V451" s="429" t="str">
        <f>IF(OR(J451=""),"",VLOOKUP(U451&amp;TEXT(N451,"000000000000,0000000000"),tb_audit_process_item[[Key]:[vr_grade]],3,TRUE))</f>
        <v/>
      </c>
      <c r="W451" s="429"/>
      <c r="X451" s="444" t="s">
        <v>5240</v>
      </c>
    </row>
    <row r="452" spans="1:24" s="45" customFormat="1" ht="30" x14ac:dyDescent="0.25">
      <c r="A452" s="468" t="s">
        <v>32</v>
      </c>
      <c r="B452" s="468">
        <v>2016</v>
      </c>
      <c r="C452" s="124" t="s">
        <v>6230</v>
      </c>
      <c r="D452" s="559"/>
      <c r="E452" s="559"/>
      <c r="F452" s="559"/>
      <c r="G452" s="677"/>
      <c r="H452" s="560"/>
      <c r="I452" s="428">
        <v>5</v>
      </c>
      <c r="J452" s="428">
        <v>5</v>
      </c>
      <c r="K452" s="435">
        <f t="shared" si="10"/>
        <v>25</v>
      </c>
      <c r="L452" s="535" t="s">
        <v>45</v>
      </c>
      <c r="M452" s="537"/>
      <c r="N452" s="539"/>
      <c r="O452" s="448"/>
      <c r="P452" s="446" t="s">
        <v>7296</v>
      </c>
      <c r="Q452" s="411" t="s">
        <v>6694</v>
      </c>
      <c r="R452" s="426"/>
      <c r="S452" s="426"/>
      <c r="T452" s="426"/>
      <c r="U452" s="415">
        <v>5695</v>
      </c>
      <c r="V452" s="429">
        <f>IF(OR(J452=""),"",VLOOKUP(U452&amp;TEXT(N452,"000000000000,0000000000"),tb_audit_process_item[[Key]:[vr_grade]],3,TRUE))</f>
        <v>5695</v>
      </c>
      <c r="W452" s="429"/>
      <c r="X452" s="444" t="s">
        <v>1403</v>
      </c>
    </row>
    <row r="453" spans="1:24" s="45" customFormat="1" ht="30" x14ac:dyDescent="0.25">
      <c r="A453" s="468" t="s">
        <v>32</v>
      </c>
      <c r="B453" s="468">
        <v>2016</v>
      </c>
      <c r="C453" s="124" t="s">
        <v>6230</v>
      </c>
      <c r="D453" s="559"/>
      <c r="E453" s="559"/>
      <c r="F453" s="559"/>
      <c r="G453" s="677"/>
      <c r="H453" s="560"/>
      <c r="I453" s="428">
        <v>5</v>
      </c>
      <c r="J453" s="428">
        <v>3.5</v>
      </c>
      <c r="K453" s="435">
        <f t="shared" si="10"/>
        <v>17.5</v>
      </c>
      <c r="L453" s="535" t="s">
        <v>45</v>
      </c>
      <c r="M453" s="537"/>
      <c r="N453" s="539"/>
      <c r="O453" s="448"/>
      <c r="P453" s="446"/>
      <c r="Q453" s="411" t="s">
        <v>6695</v>
      </c>
      <c r="R453" s="426"/>
      <c r="S453" s="426"/>
      <c r="T453" s="426"/>
      <c r="U453" s="415">
        <v>5696</v>
      </c>
      <c r="V453" s="429">
        <f>IF(OR(J453=""),"",VLOOKUP(U453&amp;TEXT(N453,"000000000000,0000000000"),tb_audit_process_item[[Key]:[vr_grade]],3,TRUE))</f>
        <v>5696</v>
      </c>
      <c r="W453" s="429"/>
      <c r="X453" s="444" t="s">
        <v>1404</v>
      </c>
    </row>
    <row r="454" spans="1:24" s="45" customFormat="1" x14ac:dyDescent="0.25">
      <c r="A454" s="468" t="s">
        <v>32</v>
      </c>
      <c r="B454" s="468">
        <v>2016</v>
      </c>
      <c r="C454" s="124" t="s">
        <v>6230</v>
      </c>
      <c r="D454" s="559"/>
      <c r="E454" s="559"/>
      <c r="F454" s="559"/>
      <c r="G454" s="677"/>
      <c r="H454" s="560"/>
      <c r="I454" s="428">
        <v>5</v>
      </c>
      <c r="J454" s="428">
        <v>5</v>
      </c>
      <c r="K454" s="435">
        <f t="shared" si="10"/>
        <v>25</v>
      </c>
      <c r="L454" s="535" t="s">
        <v>45</v>
      </c>
      <c r="M454" s="537"/>
      <c r="N454" s="539"/>
      <c r="O454" s="448"/>
      <c r="P454" s="446"/>
      <c r="Q454" s="411" t="s">
        <v>6696</v>
      </c>
      <c r="R454" s="426"/>
      <c r="S454" s="426"/>
      <c r="T454" s="426"/>
      <c r="U454" s="415">
        <v>6804</v>
      </c>
      <c r="V454" s="429">
        <f>IF(OR(J454=""),"",VLOOKUP(U454&amp;TEXT(N454,"000000000000,0000000000"),tb_audit_process_item[[Key]:[vr_grade]],3,TRUE))</f>
        <v>6804</v>
      </c>
      <c r="W454" s="429"/>
      <c r="X454" s="444" t="s">
        <v>1405</v>
      </c>
    </row>
    <row r="455" spans="1:24" s="45" customFormat="1" x14ac:dyDescent="0.25">
      <c r="A455" s="468" t="s">
        <v>32</v>
      </c>
      <c r="B455" s="468">
        <v>2016</v>
      </c>
      <c r="C455" s="124" t="s">
        <v>6230</v>
      </c>
      <c r="D455" s="559"/>
      <c r="E455" s="559"/>
      <c r="F455" s="559"/>
      <c r="G455" s="677"/>
      <c r="H455" s="560"/>
      <c r="I455" s="428">
        <v>5</v>
      </c>
      <c r="J455" s="428">
        <v>3.5</v>
      </c>
      <c r="K455" s="435">
        <f t="shared" si="10"/>
        <v>17.5</v>
      </c>
      <c r="L455" s="535" t="s">
        <v>45</v>
      </c>
      <c r="M455" s="537"/>
      <c r="N455" s="539"/>
      <c r="O455" s="448"/>
      <c r="P455" s="446"/>
      <c r="Q455" s="411" t="s">
        <v>6697</v>
      </c>
      <c r="R455" s="426"/>
      <c r="S455" s="426"/>
      <c r="T455" s="426"/>
      <c r="U455" s="415">
        <v>5698</v>
      </c>
      <c r="V455" s="429">
        <f>IF(OR(J455=""),"",VLOOKUP(U455&amp;TEXT(N455,"000000000000,0000000000"),tb_audit_process_item[[Key]:[vr_grade]],3,TRUE))</f>
        <v>5698</v>
      </c>
      <c r="W455" s="429"/>
      <c r="X455" s="444" t="s">
        <v>1347</v>
      </c>
    </row>
    <row r="456" spans="1:24" s="45" customFormat="1" x14ac:dyDescent="0.25">
      <c r="A456" s="468" t="s">
        <v>32</v>
      </c>
      <c r="B456" s="468">
        <v>2016</v>
      </c>
      <c r="C456" s="124" t="s">
        <v>6230</v>
      </c>
      <c r="D456" s="559"/>
      <c r="E456" s="559"/>
      <c r="F456" s="559"/>
      <c r="G456" s="677"/>
      <c r="H456" s="560"/>
      <c r="I456" s="428">
        <v>5</v>
      </c>
      <c r="J456" s="428" t="str">
        <f>IF(OR(N456="",N456=0),"",VLOOKUP(U456&amp;TEXT(N456,"000000000000,0000000000"),tb_audit_process_item[[Key]:[vr_grade]],8,TRUE))</f>
        <v/>
      </c>
      <c r="K456" s="435" t="str">
        <f t="shared" si="10"/>
        <v/>
      </c>
      <c r="L456" s="535" t="s">
        <v>45</v>
      </c>
      <c r="M456" s="537"/>
      <c r="N456" s="544"/>
      <c r="O456" s="448" t="s">
        <v>5820</v>
      </c>
      <c r="P456" s="446"/>
      <c r="Q456" s="411" t="s">
        <v>6698</v>
      </c>
      <c r="R456" s="426"/>
      <c r="S456" s="426"/>
      <c r="T456" s="426"/>
      <c r="U456" s="415">
        <v>6528</v>
      </c>
      <c r="V456" s="429" t="str">
        <f>IF(OR(J456=""),"",VLOOKUP(U456&amp;TEXT(N456,"000000000000,0000000000"),tb_audit_process_item[[Key]:[vr_grade]],3,TRUE))</f>
        <v/>
      </c>
      <c r="W456" s="429"/>
      <c r="X456" s="444" t="s">
        <v>5241</v>
      </c>
    </row>
    <row r="457" spans="1:24" s="45" customFormat="1" ht="30" x14ac:dyDescent="0.25">
      <c r="A457" s="468" t="s">
        <v>32</v>
      </c>
      <c r="B457" s="468">
        <v>2016</v>
      </c>
      <c r="C457" s="124" t="s">
        <v>6230</v>
      </c>
      <c r="D457" s="559"/>
      <c r="E457" s="559"/>
      <c r="F457" s="559"/>
      <c r="G457" s="677"/>
      <c r="H457" s="560"/>
      <c r="I457" s="428">
        <v>5</v>
      </c>
      <c r="J457" s="428" t="str">
        <f>IF(OR(N457="",N457=0),"",VLOOKUP(U457&amp;TEXT(N457,"000000000000,0000000000"),tb_audit_process_item[[Key]:[vr_grade]],8,TRUE))</f>
        <v/>
      </c>
      <c r="K457" s="435" t="str">
        <f t="shared" si="10"/>
        <v/>
      </c>
      <c r="L457" s="535" t="s">
        <v>45</v>
      </c>
      <c r="M457" s="537"/>
      <c r="N457" s="544"/>
      <c r="O457" s="448" t="s">
        <v>5820</v>
      </c>
      <c r="P457" s="446"/>
      <c r="Q457" s="411" t="s">
        <v>6699</v>
      </c>
      <c r="R457" s="426"/>
      <c r="S457" s="426"/>
      <c r="T457" s="426"/>
      <c r="U457" s="415">
        <v>5707</v>
      </c>
      <c r="V457" s="429" t="str">
        <f>IF(OR(J457=""),"",VLOOKUP(U457&amp;TEXT(N457,"000000000000,0000000000"),tb_audit_process_item[[Key]:[vr_grade]],3,TRUE))</f>
        <v/>
      </c>
      <c r="W457" s="429"/>
      <c r="X457" s="444" t="s">
        <v>7123</v>
      </c>
    </row>
    <row r="458" spans="1:24" s="45" customFormat="1" ht="30" x14ac:dyDescent="0.25">
      <c r="A458" s="468" t="s">
        <v>32</v>
      </c>
      <c r="B458" s="468">
        <v>2016</v>
      </c>
      <c r="C458" s="124" t="s">
        <v>6230</v>
      </c>
      <c r="D458" s="559"/>
      <c r="E458" s="559"/>
      <c r="F458" s="559"/>
      <c r="G458" s="677"/>
      <c r="H458" s="560"/>
      <c r="I458" s="428">
        <v>5</v>
      </c>
      <c r="J458" s="428">
        <v>5</v>
      </c>
      <c r="K458" s="435">
        <f t="shared" si="10"/>
        <v>25</v>
      </c>
      <c r="L458" s="535" t="s">
        <v>45</v>
      </c>
      <c r="M458" s="537"/>
      <c r="N458" s="539"/>
      <c r="O458" s="448"/>
      <c r="P458" s="446"/>
      <c r="Q458" s="411" t="s">
        <v>6700</v>
      </c>
      <c r="R458" s="426"/>
      <c r="S458" s="426"/>
      <c r="T458" s="426"/>
      <c r="U458" s="415">
        <v>5123</v>
      </c>
      <c r="V458" s="429">
        <f>IF(OR(J458=""),"",VLOOKUP(U458&amp;TEXT(N458,"000000000000,0000000000"),tb_audit_process_item[[Key]:[vr_grade]],3,TRUE))</f>
        <v>5123</v>
      </c>
      <c r="W458" s="429"/>
      <c r="X458" s="444" t="s">
        <v>1422</v>
      </c>
    </row>
    <row r="459" spans="1:24" s="45" customFormat="1" ht="30" x14ac:dyDescent="0.25">
      <c r="A459" s="468" t="s">
        <v>32</v>
      </c>
      <c r="B459" s="468">
        <v>2016</v>
      </c>
      <c r="C459" s="124" t="s">
        <v>6230</v>
      </c>
      <c r="D459" s="559"/>
      <c r="E459" s="559"/>
      <c r="F459" s="559"/>
      <c r="G459" s="677"/>
      <c r="H459" s="560"/>
      <c r="I459" s="428">
        <v>5</v>
      </c>
      <c r="J459" s="428">
        <v>3.5</v>
      </c>
      <c r="K459" s="435">
        <f t="shared" si="10"/>
        <v>17.5</v>
      </c>
      <c r="L459" s="535" t="s">
        <v>45</v>
      </c>
      <c r="M459" s="537"/>
      <c r="N459" s="539"/>
      <c r="O459" s="448"/>
      <c r="P459" s="446"/>
      <c r="Q459" s="411" t="s">
        <v>6701</v>
      </c>
      <c r="R459" s="426"/>
      <c r="S459" s="426"/>
      <c r="T459" s="426"/>
      <c r="U459" s="415">
        <v>6805</v>
      </c>
      <c r="V459" s="429">
        <f>IF(OR(J459=""),"",VLOOKUP(U459&amp;TEXT(N459,"000000000000,0000000000"),tb_audit_process_item[[Key]:[vr_grade]],3,TRUE))</f>
        <v>6805</v>
      </c>
      <c r="W459" s="429"/>
      <c r="X459" s="444" t="s">
        <v>1423</v>
      </c>
    </row>
    <row r="460" spans="1:24" s="45" customFormat="1" ht="45" x14ac:dyDescent="0.25">
      <c r="A460" s="468" t="s">
        <v>32</v>
      </c>
      <c r="B460" s="468">
        <v>2016</v>
      </c>
      <c r="C460" s="124" t="s">
        <v>6230</v>
      </c>
      <c r="D460" s="559"/>
      <c r="E460" s="559"/>
      <c r="F460" s="559"/>
      <c r="G460" s="677"/>
      <c r="H460" s="560"/>
      <c r="I460" s="428">
        <v>5</v>
      </c>
      <c r="J460" s="428" t="str">
        <f>IF(OR(N460="",N460=0),"",VLOOKUP(U460&amp;TEXT(N460,"000000000000,0000000000"),tb_audit_process_item[[Key]:[vr_grade]],8,TRUE))</f>
        <v/>
      </c>
      <c r="K460" s="435" t="str">
        <f t="shared" si="10"/>
        <v/>
      </c>
      <c r="L460" s="535" t="s">
        <v>45</v>
      </c>
      <c r="M460" s="537"/>
      <c r="N460" s="544"/>
      <c r="O460" s="448" t="s">
        <v>5820</v>
      </c>
      <c r="P460" s="446"/>
      <c r="Q460" s="411" t="s">
        <v>6702</v>
      </c>
      <c r="R460" s="426"/>
      <c r="S460" s="426"/>
      <c r="T460" s="426"/>
      <c r="U460" s="415">
        <v>6536</v>
      </c>
      <c r="V460" s="429" t="str">
        <f>IF(OR(J460=""),"",VLOOKUP(U460&amp;TEXT(N460,"000000000000,0000000000"),tb_audit_process_item[[Key]:[vr_grade]],3,TRUE))</f>
        <v/>
      </c>
      <c r="W460" s="429"/>
      <c r="X460" s="444" t="s">
        <v>5242</v>
      </c>
    </row>
    <row r="461" spans="1:24" s="45" customFormat="1" ht="30" x14ac:dyDescent="0.25">
      <c r="A461" s="468" t="s">
        <v>32</v>
      </c>
      <c r="B461" s="468">
        <v>2016</v>
      </c>
      <c r="C461" s="124" t="s">
        <v>6230</v>
      </c>
      <c r="D461" s="559"/>
      <c r="E461" s="559"/>
      <c r="F461" s="559"/>
      <c r="G461" s="677"/>
      <c r="H461" s="560"/>
      <c r="I461" s="428">
        <v>5</v>
      </c>
      <c r="J461" s="428">
        <v>5</v>
      </c>
      <c r="K461" s="435">
        <f t="shared" si="10"/>
        <v>25</v>
      </c>
      <c r="L461" s="535" t="s">
        <v>45</v>
      </c>
      <c r="M461" s="537"/>
      <c r="N461" s="539"/>
      <c r="O461" s="448"/>
      <c r="P461" s="446" t="s">
        <v>7297</v>
      </c>
      <c r="Q461" s="411" t="s">
        <v>6703</v>
      </c>
      <c r="R461" s="426"/>
      <c r="S461" s="426"/>
      <c r="T461" s="426"/>
      <c r="U461" s="415">
        <v>5134</v>
      </c>
      <c r="V461" s="429">
        <f>IF(OR(J461=""),"",VLOOKUP(U461&amp;TEXT(N461,"000000000000,0000000000"),tb_audit_process_item[[Key]:[vr_grade]],3,TRUE))</f>
        <v>5134</v>
      </c>
      <c r="W461" s="429"/>
      <c r="X461" s="444" t="s">
        <v>1432</v>
      </c>
    </row>
    <row r="462" spans="1:24" s="45" customFormat="1" ht="30" x14ac:dyDescent="0.25">
      <c r="A462" s="468" t="s">
        <v>32</v>
      </c>
      <c r="B462" s="468">
        <v>2016</v>
      </c>
      <c r="C462" s="124" t="s">
        <v>6230</v>
      </c>
      <c r="D462" s="559"/>
      <c r="E462" s="559"/>
      <c r="F462" s="559"/>
      <c r="G462" s="677"/>
      <c r="H462" s="560"/>
      <c r="I462" s="428">
        <v>5</v>
      </c>
      <c r="J462" s="428">
        <v>3.5</v>
      </c>
      <c r="K462" s="435">
        <f t="shared" si="10"/>
        <v>17.5</v>
      </c>
      <c r="L462" s="535" t="s">
        <v>45</v>
      </c>
      <c r="M462" s="537"/>
      <c r="N462" s="539"/>
      <c r="O462" s="448"/>
      <c r="P462" s="446"/>
      <c r="Q462" s="411" t="s">
        <v>6704</v>
      </c>
      <c r="R462" s="426"/>
      <c r="S462" s="426"/>
      <c r="T462" s="426"/>
      <c r="U462" s="415">
        <v>5135</v>
      </c>
      <c r="V462" s="429">
        <f>IF(OR(J462=""),"",VLOOKUP(U462&amp;TEXT(N462,"000000000000,0000000000"),tb_audit_process_item[[Key]:[vr_grade]],3,TRUE))</f>
        <v>5135</v>
      </c>
      <c r="W462" s="429"/>
      <c r="X462" s="444" t="s">
        <v>1433</v>
      </c>
    </row>
    <row r="463" spans="1:24" s="45" customFormat="1" x14ac:dyDescent="0.25">
      <c r="A463" s="468" t="s">
        <v>32</v>
      </c>
      <c r="B463" s="468">
        <v>2016</v>
      </c>
      <c r="C463" s="124" t="s">
        <v>6230</v>
      </c>
      <c r="D463" s="559"/>
      <c r="E463" s="559"/>
      <c r="F463" s="559"/>
      <c r="G463" s="677"/>
      <c r="H463" s="560"/>
      <c r="I463" s="428">
        <v>5</v>
      </c>
      <c r="J463" s="428">
        <v>5</v>
      </c>
      <c r="K463" s="435">
        <f t="shared" si="10"/>
        <v>25</v>
      </c>
      <c r="L463" s="535" t="s">
        <v>45</v>
      </c>
      <c r="M463" s="537"/>
      <c r="N463" s="539"/>
      <c r="O463" s="448"/>
      <c r="P463" s="446"/>
      <c r="Q463" s="411" t="s">
        <v>6705</v>
      </c>
      <c r="R463" s="426"/>
      <c r="S463" s="426"/>
      <c r="T463" s="426"/>
      <c r="U463" s="415">
        <v>6806</v>
      </c>
      <c r="V463" s="429">
        <f>IF(OR(J463=""),"",VLOOKUP(U463&amp;TEXT(N463,"000000000000,0000000000"),tb_audit_process_item[[Key]:[vr_grade]],3,TRUE))</f>
        <v>6806</v>
      </c>
      <c r="W463" s="429"/>
      <c r="X463" s="444" t="s">
        <v>1434</v>
      </c>
    </row>
    <row r="464" spans="1:24" s="45" customFormat="1" x14ac:dyDescent="0.25">
      <c r="A464" s="468" t="s">
        <v>32</v>
      </c>
      <c r="B464" s="468">
        <v>2016</v>
      </c>
      <c r="C464" s="124" t="s">
        <v>6230</v>
      </c>
      <c r="D464" s="559"/>
      <c r="E464" s="559"/>
      <c r="F464" s="559"/>
      <c r="G464" s="677"/>
      <c r="H464" s="560"/>
      <c r="I464" s="428">
        <v>5</v>
      </c>
      <c r="J464" s="428">
        <v>3.5</v>
      </c>
      <c r="K464" s="435">
        <f t="shared" si="10"/>
        <v>17.5</v>
      </c>
      <c r="L464" s="535" t="s">
        <v>45</v>
      </c>
      <c r="M464" s="537"/>
      <c r="N464" s="539"/>
      <c r="O464" s="448"/>
      <c r="P464" s="446"/>
      <c r="Q464" s="411" t="s">
        <v>6706</v>
      </c>
      <c r="R464" s="426"/>
      <c r="S464" s="426"/>
      <c r="T464" s="426"/>
      <c r="U464" s="415">
        <v>5137</v>
      </c>
      <c r="V464" s="429">
        <f>IF(OR(J464=""),"",VLOOKUP(U464&amp;TEXT(N464,"000000000000,0000000000"),tb_audit_process_item[[Key]:[vr_grade]],3,TRUE))</f>
        <v>5137</v>
      </c>
      <c r="W464" s="429"/>
      <c r="X464" s="444" t="s">
        <v>1347</v>
      </c>
    </row>
    <row r="465" spans="1:24" s="45" customFormat="1" x14ac:dyDescent="0.25">
      <c r="A465" s="468" t="s">
        <v>32</v>
      </c>
      <c r="B465" s="468">
        <v>2016</v>
      </c>
      <c r="C465" s="124" t="s">
        <v>6230</v>
      </c>
      <c r="D465" s="559"/>
      <c r="E465" s="559"/>
      <c r="F465" s="559"/>
      <c r="G465" s="677"/>
      <c r="H465" s="560"/>
      <c r="I465" s="428">
        <v>5</v>
      </c>
      <c r="J465" s="428" t="str">
        <f>IF(OR(N465="",N465=0),"",VLOOKUP(U465&amp;TEXT(N465,"000000000000,0000000000"),tb_audit_process_item[[Key]:[vr_grade]],8,TRUE))</f>
        <v/>
      </c>
      <c r="K465" s="435" t="str">
        <f t="shared" si="10"/>
        <v/>
      </c>
      <c r="L465" s="535" t="s">
        <v>45</v>
      </c>
      <c r="M465" s="537"/>
      <c r="N465" s="544"/>
      <c r="O465" s="448" t="s">
        <v>5820</v>
      </c>
      <c r="P465" s="446"/>
      <c r="Q465" s="411" t="s">
        <v>6707</v>
      </c>
      <c r="R465" s="426"/>
      <c r="S465" s="426"/>
      <c r="T465" s="426"/>
      <c r="U465" s="415">
        <v>6544</v>
      </c>
      <c r="V465" s="429" t="str">
        <f>IF(OR(J465=""),"",VLOOKUP(U465&amp;TEXT(N465,"000000000000,0000000000"),tb_audit_process_item[[Key]:[vr_grade]],3,TRUE))</f>
        <v/>
      </c>
      <c r="W465" s="429"/>
      <c r="X465" s="444" t="s">
        <v>5243</v>
      </c>
    </row>
    <row r="466" spans="1:24" s="45" customFormat="1" ht="30" x14ac:dyDescent="0.25">
      <c r="A466" s="468" t="s">
        <v>32</v>
      </c>
      <c r="B466" s="468">
        <v>2016</v>
      </c>
      <c r="C466" s="124" t="s">
        <v>6230</v>
      </c>
      <c r="D466" s="559"/>
      <c r="E466" s="559"/>
      <c r="F466" s="559"/>
      <c r="G466" s="677"/>
      <c r="H466" s="560"/>
      <c r="I466" s="428">
        <v>5</v>
      </c>
      <c r="J466" s="428" t="str">
        <f>IF(OR(N466="",N466=0),"",VLOOKUP(U466&amp;TEXT(N466,"000000000000,0000000000"),tb_audit_process_item[[Key]:[vr_grade]],8,TRUE))</f>
        <v/>
      </c>
      <c r="K466" s="435" t="str">
        <f t="shared" si="10"/>
        <v/>
      </c>
      <c r="L466" s="535" t="s">
        <v>45</v>
      </c>
      <c r="M466" s="537"/>
      <c r="N466" s="544"/>
      <c r="O466" s="448" t="s">
        <v>5820</v>
      </c>
      <c r="P466" s="446"/>
      <c r="Q466" s="411" t="s">
        <v>6708</v>
      </c>
      <c r="R466" s="426"/>
      <c r="S466" s="426"/>
      <c r="T466" s="426"/>
      <c r="U466" s="415">
        <v>5147</v>
      </c>
      <c r="V466" s="429" t="str">
        <f>IF(OR(J466=""),"",VLOOKUP(U466&amp;TEXT(N466,"000000000000,0000000000"),tb_audit_process_item[[Key]:[vr_grade]],3,TRUE))</f>
        <v/>
      </c>
      <c r="W466" s="429"/>
      <c r="X466" s="444" t="s">
        <v>7124</v>
      </c>
    </row>
    <row r="467" spans="1:24" s="45" customFormat="1" ht="30" x14ac:dyDescent="0.25">
      <c r="A467" s="468" t="s">
        <v>32</v>
      </c>
      <c r="B467" s="468">
        <v>2016</v>
      </c>
      <c r="C467" s="124" t="s">
        <v>6230</v>
      </c>
      <c r="D467" s="559"/>
      <c r="E467" s="559"/>
      <c r="F467" s="559"/>
      <c r="G467" s="677"/>
      <c r="H467" s="560"/>
      <c r="I467" s="428">
        <v>5</v>
      </c>
      <c r="J467" s="428">
        <v>5</v>
      </c>
      <c r="K467" s="435">
        <f t="shared" si="10"/>
        <v>25</v>
      </c>
      <c r="L467" s="535" t="s">
        <v>45</v>
      </c>
      <c r="M467" s="537"/>
      <c r="N467" s="539"/>
      <c r="O467" s="448"/>
      <c r="P467" s="446"/>
      <c r="Q467" s="411" t="s">
        <v>6709</v>
      </c>
      <c r="R467" s="426"/>
      <c r="S467" s="426"/>
      <c r="T467" s="426"/>
      <c r="U467" s="415">
        <v>5156</v>
      </c>
      <c r="V467" s="429">
        <f>IF(OR(J467=""),"",VLOOKUP(U467&amp;TEXT(N467,"000000000000,0000000000"),tb_audit_process_item[[Key]:[vr_grade]],3,TRUE))</f>
        <v>5156</v>
      </c>
      <c r="W467" s="429"/>
      <c r="X467" s="444" t="s">
        <v>1451</v>
      </c>
    </row>
    <row r="468" spans="1:24" s="45" customFormat="1" ht="30" x14ac:dyDescent="0.25">
      <c r="A468" s="468" t="s">
        <v>32</v>
      </c>
      <c r="B468" s="468">
        <v>2016</v>
      </c>
      <c r="C468" s="124" t="s">
        <v>6230</v>
      </c>
      <c r="D468" s="559"/>
      <c r="E468" s="559"/>
      <c r="F468" s="559"/>
      <c r="G468" s="677"/>
      <c r="H468" s="560"/>
      <c r="I468" s="428">
        <v>5</v>
      </c>
      <c r="J468" s="428">
        <v>3.5</v>
      </c>
      <c r="K468" s="435">
        <f t="shared" si="10"/>
        <v>17.5</v>
      </c>
      <c r="L468" s="535" t="s">
        <v>45</v>
      </c>
      <c r="M468" s="537"/>
      <c r="N468" s="539"/>
      <c r="O468" s="448"/>
      <c r="P468" s="446"/>
      <c r="Q468" s="411" t="s">
        <v>6710</v>
      </c>
      <c r="R468" s="426"/>
      <c r="S468" s="426"/>
      <c r="T468" s="426"/>
      <c r="U468" s="415">
        <v>6807</v>
      </c>
      <c r="V468" s="429">
        <f>IF(OR(J468=""),"",VLOOKUP(U468&amp;TEXT(N468,"000000000000,0000000000"),tb_audit_process_item[[Key]:[vr_grade]],3,TRUE))</f>
        <v>6807</v>
      </c>
      <c r="W468" s="429"/>
      <c r="X468" s="444" t="s">
        <v>1452</v>
      </c>
    </row>
    <row r="469" spans="1:24" s="45" customFormat="1" ht="45" x14ac:dyDescent="0.25">
      <c r="A469" s="468" t="s">
        <v>32</v>
      </c>
      <c r="B469" s="468">
        <v>2016</v>
      </c>
      <c r="C469" s="124" t="s">
        <v>6230</v>
      </c>
      <c r="D469" s="559"/>
      <c r="E469" s="559"/>
      <c r="F469" s="559"/>
      <c r="G469" s="677"/>
      <c r="H469" s="560"/>
      <c r="I469" s="428">
        <v>5</v>
      </c>
      <c r="J469" s="428" t="str">
        <f>IF(OR(N469="",N469=0),"",VLOOKUP(U469&amp;TEXT(N469,"000000000000,0000000000"),tb_audit_process_item[[Key]:[vr_grade]],8,TRUE))</f>
        <v/>
      </c>
      <c r="K469" s="435" t="str">
        <f t="shared" si="10"/>
        <v/>
      </c>
      <c r="L469" s="535" t="s">
        <v>45</v>
      </c>
      <c r="M469" s="537"/>
      <c r="N469" s="544"/>
      <c r="O469" s="448" t="s">
        <v>5820</v>
      </c>
      <c r="P469" s="446"/>
      <c r="Q469" s="411" t="s">
        <v>6711</v>
      </c>
      <c r="R469" s="426"/>
      <c r="S469" s="426"/>
      <c r="T469" s="426"/>
      <c r="U469" s="415">
        <v>6552</v>
      </c>
      <c r="V469" s="429" t="str">
        <f>IF(OR(J469=""),"",VLOOKUP(U469&amp;TEXT(N469,"000000000000,0000000000"),tb_audit_process_item[[Key]:[vr_grade]],3,TRUE))</f>
        <v/>
      </c>
      <c r="W469" s="429"/>
      <c r="X469" s="444" t="s">
        <v>5244</v>
      </c>
    </row>
    <row r="470" spans="1:24" s="45" customFormat="1" ht="30" x14ac:dyDescent="0.25">
      <c r="A470" s="468" t="s">
        <v>32</v>
      </c>
      <c r="B470" s="468">
        <v>2016</v>
      </c>
      <c r="C470" s="124" t="s">
        <v>6230</v>
      </c>
      <c r="D470" s="559"/>
      <c r="E470" s="559"/>
      <c r="F470" s="559"/>
      <c r="G470" s="677"/>
      <c r="H470" s="560"/>
      <c r="I470" s="428">
        <v>5</v>
      </c>
      <c r="J470" s="428">
        <v>5</v>
      </c>
      <c r="K470" s="435">
        <f t="shared" si="10"/>
        <v>25</v>
      </c>
      <c r="L470" s="535" t="s">
        <v>45</v>
      </c>
      <c r="M470" s="537"/>
      <c r="N470" s="539"/>
      <c r="O470" s="448"/>
      <c r="P470" s="446" t="s">
        <v>7298</v>
      </c>
      <c r="Q470" s="411" t="s">
        <v>6712</v>
      </c>
      <c r="R470" s="426"/>
      <c r="S470" s="426"/>
      <c r="T470" s="426"/>
      <c r="U470" s="415">
        <v>5167</v>
      </c>
      <c r="V470" s="429">
        <f>IF(OR(J470=""),"",VLOOKUP(U470&amp;TEXT(N470,"000000000000,0000000000"),tb_audit_process_item[[Key]:[vr_grade]],3,TRUE))</f>
        <v>5167</v>
      </c>
      <c r="W470" s="429"/>
      <c r="X470" s="444" t="s">
        <v>1461</v>
      </c>
    </row>
    <row r="471" spans="1:24" s="45" customFormat="1" ht="30" x14ac:dyDescent="0.25">
      <c r="A471" s="468" t="s">
        <v>32</v>
      </c>
      <c r="B471" s="468">
        <v>2016</v>
      </c>
      <c r="C471" s="124" t="s">
        <v>6230</v>
      </c>
      <c r="D471" s="559"/>
      <c r="E471" s="559"/>
      <c r="F471" s="559"/>
      <c r="G471" s="677"/>
      <c r="H471" s="560"/>
      <c r="I471" s="428">
        <v>5</v>
      </c>
      <c r="J471" s="428">
        <v>3.5</v>
      </c>
      <c r="K471" s="435">
        <f t="shared" si="10"/>
        <v>17.5</v>
      </c>
      <c r="L471" s="535" t="s">
        <v>45</v>
      </c>
      <c r="M471" s="537"/>
      <c r="N471" s="539"/>
      <c r="O471" s="448"/>
      <c r="P471" s="446"/>
      <c r="Q471" s="411" t="s">
        <v>6713</v>
      </c>
      <c r="R471" s="426"/>
      <c r="S471" s="426"/>
      <c r="T471" s="426"/>
      <c r="U471" s="415">
        <v>5168</v>
      </c>
      <c r="V471" s="429">
        <f>IF(OR(J471=""),"",VLOOKUP(U471&amp;TEXT(N471,"000000000000,0000000000"),tb_audit_process_item[[Key]:[vr_grade]],3,TRUE))</f>
        <v>5168</v>
      </c>
      <c r="W471" s="429"/>
      <c r="X471" s="444" t="s">
        <v>1462</v>
      </c>
    </row>
    <row r="472" spans="1:24" s="45" customFormat="1" x14ac:dyDescent="0.25">
      <c r="A472" s="468" t="s">
        <v>32</v>
      </c>
      <c r="B472" s="468">
        <v>2016</v>
      </c>
      <c r="C472" s="124" t="s">
        <v>6230</v>
      </c>
      <c r="D472" s="559"/>
      <c r="E472" s="559"/>
      <c r="F472" s="559"/>
      <c r="G472" s="677"/>
      <c r="H472" s="560"/>
      <c r="I472" s="428">
        <v>5</v>
      </c>
      <c r="J472" s="428">
        <v>5</v>
      </c>
      <c r="K472" s="435">
        <f t="shared" si="10"/>
        <v>25</v>
      </c>
      <c r="L472" s="535" t="s">
        <v>45</v>
      </c>
      <c r="M472" s="537"/>
      <c r="N472" s="539"/>
      <c r="O472" s="448"/>
      <c r="P472" s="446"/>
      <c r="Q472" s="411" t="s">
        <v>6714</v>
      </c>
      <c r="R472" s="426"/>
      <c r="S472" s="426"/>
      <c r="T472" s="426"/>
      <c r="U472" s="415">
        <v>6808</v>
      </c>
      <c r="V472" s="429">
        <f>IF(OR(J472=""),"",VLOOKUP(U472&amp;TEXT(N472,"000000000000,0000000000"),tb_audit_process_item[[Key]:[vr_grade]],3,TRUE))</f>
        <v>6808</v>
      </c>
      <c r="W472" s="429"/>
      <c r="X472" s="444" t="s">
        <v>1463</v>
      </c>
    </row>
    <row r="473" spans="1:24" s="45" customFormat="1" x14ac:dyDescent="0.25">
      <c r="A473" s="468" t="s">
        <v>32</v>
      </c>
      <c r="B473" s="468">
        <v>2016</v>
      </c>
      <c r="C473" s="124" t="s">
        <v>6230</v>
      </c>
      <c r="D473" s="559"/>
      <c r="E473" s="559"/>
      <c r="F473" s="559"/>
      <c r="G473" s="677"/>
      <c r="H473" s="560"/>
      <c r="I473" s="428">
        <v>5</v>
      </c>
      <c r="J473" s="428">
        <v>3.5</v>
      </c>
      <c r="K473" s="435">
        <f t="shared" si="10"/>
        <v>17.5</v>
      </c>
      <c r="L473" s="535" t="s">
        <v>45</v>
      </c>
      <c r="M473" s="537"/>
      <c r="N473" s="539"/>
      <c r="O473" s="448"/>
      <c r="P473" s="446"/>
      <c r="Q473" s="411" t="s">
        <v>6715</v>
      </c>
      <c r="R473" s="426"/>
      <c r="S473" s="426"/>
      <c r="T473" s="426"/>
      <c r="U473" s="415">
        <v>5170</v>
      </c>
      <c r="V473" s="429">
        <f>IF(OR(J473=""),"",VLOOKUP(U473&amp;TEXT(N473,"000000000000,0000000000"),tb_audit_process_item[[Key]:[vr_grade]],3,TRUE))</f>
        <v>5170</v>
      </c>
      <c r="W473" s="429"/>
      <c r="X473" s="444" t="s">
        <v>1347</v>
      </c>
    </row>
    <row r="474" spans="1:24" s="45" customFormat="1" x14ac:dyDescent="0.25">
      <c r="A474" s="468" t="s">
        <v>32</v>
      </c>
      <c r="B474" s="468">
        <v>2016</v>
      </c>
      <c r="C474" s="124" t="s">
        <v>6230</v>
      </c>
      <c r="D474" s="559"/>
      <c r="E474" s="559"/>
      <c r="F474" s="559"/>
      <c r="G474" s="677"/>
      <c r="H474" s="560"/>
      <c r="I474" s="428">
        <v>5</v>
      </c>
      <c r="J474" s="428" t="str">
        <f>IF(OR(N474="",N474=0),"",VLOOKUP(U474&amp;TEXT(N474,"000000000000,0000000000"),tb_audit_process_item[[Key]:[vr_grade]],8,TRUE))</f>
        <v/>
      </c>
      <c r="K474" s="435" t="str">
        <f t="shared" si="10"/>
        <v/>
      </c>
      <c r="L474" s="535" t="s">
        <v>45</v>
      </c>
      <c r="M474" s="537"/>
      <c r="N474" s="544"/>
      <c r="O474" s="448" t="s">
        <v>5820</v>
      </c>
      <c r="P474" s="446"/>
      <c r="Q474" s="411" t="s">
        <v>6716</v>
      </c>
      <c r="R474" s="426"/>
      <c r="S474" s="426"/>
      <c r="T474" s="426"/>
      <c r="U474" s="415">
        <v>6560</v>
      </c>
      <c r="V474" s="429" t="str">
        <f>IF(OR(J474=""),"",VLOOKUP(U474&amp;TEXT(N474,"000000000000,0000000000"),tb_audit_process_item[[Key]:[vr_grade]],3,TRUE))</f>
        <v/>
      </c>
      <c r="W474" s="429"/>
      <c r="X474" s="444" t="s">
        <v>5245</v>
      </c>
    </row>
    <row r="475" spans="1:24" s="45" customFormat="1" ht="30" x14ac:dyDescent="0.25">
      <c r="A475" s="468" t="s">
        <v>32</v>
      </c>
      <c r="B475" s="468">
        <v>2016</v>
      </c>
      <c r="C475" s="124" t="s">
        <v>6230</v>
      </c>
      <c r="D475" s="559"/>
      <c r="E475" s="559"/>
      <c r="F475" s="559"/>
      <c r="G475" s="677"/>
      <c r="H475" s="560"/>
      <c r="I475" s="428">
        <v>5</v>
      </c>
      <c r="J475" s="428" t="str">
        <f>IF(OR(N475="",N475=0),"",VLOOKUP(U475&amp;TEXT(N475,"000000000000,0000000000"),tb_audit_process_item[[Key]:[vr_grade]],8,TRUE))</f>
        <v/>
      </c>
      <c r="K475" s="435" t="str">
        <f t="shared" si="10"/>
        <v/>
      </c>
      <c r="L475" s="535" t="s">
        <v>45</v>
      </c>
      <c r="M475" s="537"/>
      <c r="N475" s="544"/>
      <c r="O475" s="448" t="s">
        <v>5820</v>
      </c>
      <c r="P475" s="446"/>
      <c r="Q475" s="411" t="s">
        <v>6717</v>
      </c>
      <c r="R475" s="426"/>
      <c r="S475" s="426"/>
      <c r="T475" s="426"/>
      <c r="U475" s="415">
        <v>5180</v>
      </c>
      <c r="V475" s="429" t="str">
        <f>IF(OR(J475=""),"",VLOOKUP(U475&amp;TEXT(N475,"000000000000,0000000000"),tb_audit_process_item[[Key]:[vr_grade]],3,TRUE))</f>
        <v/>
      </c>
      <c r="W475" s="429"/>
      <c r="X475" s="444" t="s">
        <v>7125</v>
      </c>
    </row>
    <row r="476" spans="1:24" s="45" customFormat="1" ht="30" x14ac:dyDescent="0.25">
      <c r="A476" s="468" t="s">
        <v>32</v>
      </c>
      <c r="B476" s="468">
        <v>2016</v>
      </c>
      <c r="C476" s="124" t="s">
        <v>6230</v>
      </c>
      <c r="D476" s="559"/>
      <c r="E476" s="559"/>
      <c r="F476" s="559"/>
      <c r="G476" s="677"/>
      <c r="H476" s="560"/>
      <c r="I476" s="428">
        <v>5</v>
      </c>
      <c r="J476" s="428">
        <v>5</v>
      </c>
      <c r="K476" s="435">
        <f t="shared" si="10"/>
        <v>25</v>
      </c>
      <c r="L476" s="535" t="s">
        <v>45</v>
      </c>
      <c r="M476" s="537"/>
      <c r="N476" s="539"/>
      <c r="O476" s="448"/>
      <c r="P476" s="446"/>
      <c r="Q476" s="411" t="s">
        <v>6718</v>
      </c>
      <c r="R476" s="426"/>
      <c r="S476" s="426"/>
      <c r="T476" s="426"/>
      <c r="U476" s="415">
        <v>5189</v>
      </c>
      <c r="V476" s="429">
        <f>IF(OR(J476=""),"",VLOOKUP(U476&amp;TEXT(N476,"000000000000,0000000000"),tb_audit_process_item[[Key]:[vr_grade]],3,TRUE))</f>
        <v>5189</v>
      </c>
      <c r="W476" s="429"/>
      <c r="X476" s="444" t="s">
        <v>1480</v>
      </c>
    </row>
    <row r="477" spans="1:24" s="45" customFormat="1" ht="30" x14ac:dyDescent="0.25">
      <c r="A477" s="468" t="s">
        <v>32</v>
      </c>
      <c r="B477" s="468">
        <v>2016</v>
      </c>
      <c r="C477" s="124" t="s">
        <v>6230</v>
      </c>
      <c r="D477" s="559"/>
      <c r="E477" s="559"/>
      <c r="F477" s="559"/>
      <c r="G477" s="677"/>
      <c r="H477" s="560"/>
      <c r="I477" s="428">
        <v>5</v>
      </c>
      <c r="J477" s="428">
        <v>3.5</v>
      </c>
      <c r="K477" s="435">
        <f t="shared" si="10"/>
        <v>17.5</v>
      </c>
      <c r="L477" s="535" t="s">
        <v>45</v>
      </c>
      <c r="M477" s="537"/>
      <c r="N477" s="539"/>
      <c r="O477" s="448"/>
      <c r="P477" s="446"/>
      <c r="Q477" s="411" t="s">
        <v>6719</v>
      </c>
      <c r="R477" s="426"/>
      <c r="S477" s="426"/>
      <c r="T477" s="426"/>
      <c r="U477" s="415">
        <v>6809</v>
      </c>
      <c r="V477" s="429">
        <f>IF(OR(J477=""),"",VLOOKUP(U477&amp;TEXT(N477,"000000000000,0000000000"),tb_audit_process_item[[Key]:[vr_grade]],3,TRUE))</f>
        <v>6809</v>
      </c>
      <c r="W477" s="429"/>
      <c r="X477" s="444" t="s">
        <v>1481</v>
      </c>
    </row>
    <row r="478" spans="1:24" s="45" customFormat="1" ht="30" x14ac:dyDescent="0.25">
      <c r="A478" s="468" t="s">
        <v>32</v>
      </c>
      <c r="B478" s="468">
        <v>2016</v>
      </c>
      <c r="C478" s="124" t="s">
        <v>6230</v>
      </c>
      <c r="D478" s="559"/>
      <c r="E478" s="559"/>
      <c r="F478" s="559"/>
      <c r="G478" s="677"/>
      <c r="H478" s="560"/>
      <c r="I478" s="428">
        <v>5</v>
      </c>
      <c r="J478" s="428" t="str">
        <f>IF(OR(N478="",N478=0),"",VLOOKUP(U478&amp;TEXT(N478,"000000000000,0000000000"),tb_audit_process_item[[Key]:[vr_grade]],8,TRUE))</f>
        <v/>
      </c>
      <c r="K478" s="435" t="str">
        <f t="shared" ref="K478:K541" si="11">IFERROR(I478*J478,"")</f>
        <v/>
      </c>
      <c r="L478" s="535" t="s">
        <v>45</v>
      </c>
      <c r="M478" s="537"/>
      <c r="N478" s="544"/>
      <c r="O478" s="448" t="s">
        <v>5820</v>
      </c>
      <c r="P478" s="446"/>
      <c r="Q478" s="411" t="s">
        <v>6720</v>
      </c>
      <c r="R478" s="426"/>
      <c r="S478" s="426"/>
      <c r="T478" s="426"/>
      <c r="U478" s="415">
        <v>6568</v>
      </c>
      <c r="V478" s="429" t="str">
        <f>IF(OR(J478=""),"",VLOOKUP(U478&amp;TEXT(N478,"000000000000,0000000000"),tb_audit_process_item[[Key]:[vr_grade]],3,TRUE))</f>
        <v/>
      </c>
      <c r="W478" s="429"/>
      <c r="X478" s="444" t="s">
        <v>5246</v>
      </c>
    </row>
    <row r="479" spans="1:24" s="45" customFormat="1" ht="30" x14ac:dyDescent="0.25">
      <c r="A479" s="468" t="s">
        <v>32</v>
      </c>
      <c r="B479" s="468">
        <v>2016</v>
      </c>
      <c r="C479" s="124" t="s">
        <v>6230</v>
      </c>
      <c r="D479" s="559"/>
      <c r="E479" s="559"/>
      <c r="F479" s="559"/>
      <c r="G479" s="677"/>
      <c r="H479" s="560"/>
      <c r="I479" s="428">
        <v>5</v>
      </c>
      <c r="J479" s="428">
        <v>5</v>
      </c>
      <c r="K479" s="435">
        <f t="shared" si="11"/>
        <v>25</v>
      </c>
      <c r="L479" s="535" t="s">
        <v>45</v>
      </c>
      <c r="M479" s="537"/>
      <c r="N479" s="539"/>
      <c r="O479" s="448"/>
      <c r="P479" s="446" t="s">
        <v>7299</v>
      </c>
      <c r="Q479" s="411" t="s">
        <v>6721</v>
      </c>
      <c r="R479" s="426"/>
      <c r="S479" s="426"/>
      <c r="T479" s="426"/>
      <c r="U479" s="415">
        <v>5200</v>
      </c>
      <c r="V479" s="429">
        <f>IF(OR(J479=""),"",VLOOKUP(U479&amp;TEXT(N479,"000000000000,0000000000"),tb_audit_process_item[[Key]:[vr_grade]],3,TRUE))</f>
        <v>5200</v>
      </c>
      <c r="W479" s="429"/>
      <c r="X479" s="444" t="s">
        <v>1490</v>
      </c>
    </row>
    <row r="480" spans="1:24" s="45" customFormat="1" ht="30" x14ac:dyDescent="0.25">
      <c r="A480" s="468" t="s">
        <v>32</v>
      </c>
      <c r="B480" s="468">
        <v>2016</v>
      </c>
      <c r="C480" s="124" t="s">
        <v>6230</v>
      </c>
      <c r="D480" s="559"/>
      <c r="E480" s="559"/>
      <c r="F480" s="559"/>
      <c r="G480" s="677"/>
      <c r="H480" s="560"/>
      <c r="I480" s="428">
        <v>5</v>
      </c>
      <c r="J480" s="428">
        <v>3.5</v>
      </c>
      <c r="K480" s="435">
        <f t="shared" si="11"/>
        <v>17.5</v>
      </c>
      <c r="L480" s="535" t="s">
        <v>45</v>
      </c>
      <c r="M480" s="537"/>
      <c r="N480" s="539"/>
      <c r="O480" s="448"/>
      <c r="P480" s="446"/>
      <c r="Q480" s="411" t="s">
        <v>6722</v>
      </c>
      <c r="R480" s="426"/>
      <c r="S480" s="426"/>
      <c r="T480" s="426"/>
      <c r="U480" s="415">
        <v>5201</v>
      </c>
      <c r="V480" s="429">
        <f>IF(OR(J480=""),"",VLOOKUP(U480&amp;TEXT(N480,"000000000000,0000000000"),tb_audit_process_item[[Key]:[vr_grade]],3,TRUE))</f>
        <v>5201</v>
      </c>
      <c r="W480" s="429"/>
      <c r="X480" s="444" t="s">
        <v>1491</v>
      </c>
    </row>
    <row r="481" spans="1:24" s="45" customFormat="1" x14ac:dyDescent="0.25">
      <c r="A481" s="468" t="s">
        <v>32</v>
      </c>
      <c r="B481" s="468">
        <v>2016</v>
      </c>
      <c r="C481" s="124" t="s">
        <v>6230</v>
      </c>
      <c r="D481" s="559"/>
      <c r="E481" s="559"/>
      <c r="F481" s="559"/>
      <c r="G481" s="677"/>
      <c r="H481" s="560"/>
      <c r="I481" s="428">
        <v>5</v>
      </c>
      <c r="J481" s="428">
        <v>5</v>
      </c>
      <c r="K481" s="435">
        <f t="shared" si="11"/>
        <v>25</v>
      </c>
      <c r="L481" s="535" t="s">
        <v>45</v>
      </c>
      <c r="M481" s="537"/>
      <c r="N481" s="539"/>
      <c r="O481" s="448"/>
      <c r="P481" s="446"/>
      <c r="Q481" s="411" t="s">
        <v>6723</v>
      </c>
      <c r="R481" s="426"/>
      <c r="S481" s="426"/>
      <c r="T481" s="426"/>
      <c r="U481" s="415">
        <v>6810</v>
      </c>
      <c r="V481" s="429">
        <f>IF(OR(J481=""),"",VLOOKUP(U481&amp;TEXT(N481,"000000000000,0000000000"),tb_audit_process_item[[Key]:[vr_grade]],3,TRUE))</f>
        <v>6810</v>
      </c>
      <c r="W481" s="429"/>
      <c r="X481" s="444" t="s">
        <v>1492</v>
      </c>
    </row>
    <row r="482" spans="1:24" s="45" customFormat="1" x14ac:dyDescent="0.25">
      <c r="A482" s="468" t="s">
        <v>32</v>
      </c>
      <c r="B482" s="468">
        <v>2016</v>
      </c>
      <c r="C482" s="124" t="s">
        <v>6230</v>
      </c>
      <c r="D482" s="559"/>
      <c r="E482" s="559" t="s">
        <v>5946</v>
      </c>
      <c r="F482" s="559"/>
      <c r="G482" s="677" t="s">
        <v>6231</v>
      </c>
      <c r="H482" s="560"/>
      <c r="I482" s="428">
        <v>5</v>
      </c>
      <c r="J482" s="428">
        <v>3.5</v>
      </c>
      <c r="K482" s="435">
        <f t="shared" si="11"/>
        <v>17.5</v>
      </c>
      <c r="L482" s="535" t="s">
        <v>45</v>
      </c>
      <c r="M482" s="537"/>
      <c r="N482" s="539"/>
      <c r="O482" s="448"/>
      <c r="P482" s="446"/>
      <c r="Q482" s="411" t="s">
        <v>6724</v>
      </c>
      <c r="R482" s="426"/>
      <c r="S482" s="426"/>
      <c r="T482" s="426"/>
      <c r="U482" s="415">
        <v>5203</v>
      </c>
      <c r="V482" s="429">
        <f>IF(OR(J482=""),"",VLOOKUP(U482&amp;TEXT(N482,"000000000000,0000000000"),tb_audit_process_item[[Key]:[vr_grade]],3,TRUE))</f>
        <v>5203</v>
      </c>
      <c r="W482" s="429"/>
      <c r="X482" s="444" t="s">
        <v>1347</v>
      </c>
    </row>
    <row r="483" spans="1:24" s="45" customFormat="1" x14ac:dyDescent="0.25">
      <c r="A483" s="468" t="s">
        <v>32</v>
      </c>
      <c r="B483" s="468">
        <v>2016</v>
      </c>
      <c r="C483" s="124" t="s">
        <v>6230</v>
      </c>
      <c r="D483" s="559"/>
      <c r="E483" s="559"/>
      <c r="F483" s="559"/>
      <c r="G483" s="677"/>
      <c r="H483" s="560"/>
      <c r="I483" s="428">
        <v>5</v>
      </c>
      <c r="J483" s="428" t="str">
        <f>IF(OR(N483="",N483=0),"",VLOOKUP(U483&amp;TEXT(N483,"000000000000,0000000000"),tb_audit_process_item[[Key]:[vr_grade]],8,TRUE))</f>
        <v/>
      </c>
      <c r="K483" s="435" t="str">
        <f t="shared" si="11"/>
        <v/>
      </c>
      <c r="L483" s="535" t="s">
        <v>45</v>
      </c>
      <c r="M483" s="537"/>
      <c r="N483" s="544"/>
      <c r="O483" s="448" t="s">
        <v>5820</v>
      </c>
      <c r="P483" s="446"/>
      <c r="Q483" s="411" t="s">
        <v>6725</v>
      </c>
      <c r="R483" s="426"/>
      <c r="S483" s="426"/>
      <c r="T483" s="426"/>
      <c r="U483" s="415">
        <v>6576</v>
      </c>
      <c r="V483" s="429" t="str">
        <f>IF(OR(J483=""),"",VLOOKUP(U483&amp;TEXT(N483,"000000000000,0000000000"),tb_audit_process_item[[Key]:[vr_grade]],3,TRUE))</f>
        <v/>
      </c>
      <c r="W483" s="429"/>
      <c r="X483" s="444" t="s">
        <v>5247</v>
      </c>
    </row>
    <row r="484" spans="1:24" s="45" customFormat="1" ht="30" x14ac:dyDescent="0.25">
      <c r="A484" s="468" t="s">
        <v>32</v>
      </c>
      <c r="B484" s="468">
        <v>2016</v>
      </c>
      <c r="C484" s="124" t="s">
        <v>6230</v>
      </c>
      <c r="D484" s="559"/>
      <c r="E484" s="559"/>
      <c r="F484" s="559"/>
      <c r="G484" s="677"/>
      <c r="H484" s="560"/>
      <c r="I484" s="428">
        <v>5</v>
      </c>
      <c r="J484" s="428" t="str">
        <f>IF(OR(N484="",N484=0),"",VLOOKUP(U484&amp;TEXT(N484,"000000000000,0000000000"),tb_audit_process_item[[Key]:[vr_grade]],8,TRUE))</f>
        <v/>
      </c>
      <c r="K484" s="435" t="str">
        <f t="shared" si="11"/>
        <v/>
      </c>
      <c r="L484" s="535" t="s">
        <v>45</v>
      </c>
      <c r="M484" s="537"/>
      <c r="N484" s="544"/>
      <c r="O484" s="448" t="s">
        <v>5820</v>
      </c>
      <c r="P484" s="446"/>
      <c r="Q484" s="411" t="s">
        <v>6726</v>
      </c>
      <c r="R484" s="426"/>
      <c r="S484" s="426"/>
      <c r="T484" s="426"/>
      <c r="U484" s="415">
        <v>5213</v>
      </c>
      <c r="V484" s="429" t="str">
        <f>IF(OR(J484=""),"",VLOOKUP(U484&amp;TEXT(N484,"000000000000,0000000000"),tb_audit_process_item[[Key]:[vr_grade]],3,TRUE))</f>
        <v/>
      </c>
      <c r="W484" s="429"/>
      <c r="X484" s="444" t="s">
        <v>7126</v>
      </c>
    </row>
    <row r="485" spans="1:24" s="45" customFormat="1" ht="30" x14ac:dyDescent="0.25">
      <c r="A485" s="468" t="s">
        <v>32</v>
      </c>
      <c r="B485" s="468">
        <v>2016</v>
      </c>
      <c r="C485" s="124" t="s">
        <v>6230</v>
      </c>
      <c r="D485" s="559"/>
      <c r="E485" s="559"/>
      <c r="F485" s="559"/>
      <c r="G485" s="677"/>
      <c r="H485" s="560"/>
      <c r="I485" s="428">
        <v>5</v>
      </c>
      <c r="J485" s="428">
        <v>5</v>
      </c>
      <c r="K485" s="435">
        <f t="shared" si="11"/>
        <v>25</v>
      </c>
      <c r="L485" s="535" t="s">
        <v>45</v>
      </c>
      <c r="M485" s="537"/>
      <c r="N485" s="539"/>
      <c r="O485" s="448"/>
      <c r="P485" s="446"/>
      <c r="Q485" s="411" t="s">
        <v>6727</v>
      </c>
      <c r="R485" s="426"/>
      <c r="S485" s="426"/>
      <c r="T485" s="426"/>
      <c r="U485" s="415">
        <v>5222</v>
      </c>
      <c r="V485" s="429">
        <f>IF(OR(J485=""),"",VLOOKUP(U485&amp;TEXT(N485,"000000000000,0000000000"),tb_audit_process_item[[Key]:[vr_grade]],3,TRUE))</f>
        <v>5222</v>
      </c>
      <c r="W485" s="429"/>
      <c r="X485" s="444" t="s">
        <v>1509</v>
      </c>
    </row>
    <row r="486" spans="1:24" s="45" customFormat="1" ht="30" x14ac:dyDescent="0.25">
      <c r="A486" s="468" t="s">
        <v>32</v>
      </c>
      <c r="B486" s="468">
        <v>2016</v>
      </c>
      <c r="C486" s="124" t="s">
        <v>6230</v>
      </c>
      <c r="D486" s="559"/>
      <c r="E486" s="559"/>
      <c r="F486" s="559"/>
      <c r="G486" s="677"/>
      <c r="H486" s="560"/>
      <c r="I486" s="428">
        <v>5</v>
      </c>
      <c r="J486" s="428">
        <v>3.5</v>
      </c>
      <c r="K486" s="435">
        <f t="shared" si="11"/>
        <v>17.5</v>
      </c>
      <c r="L486" s="535" t="s">
        <v>45</v>
      </c>
      <c r="M486" s="537"/>
      <c r="N486" s="539"/>
      <c r="O486" s="448"/>
      <c r="P486" s="446"/>
      <c r="Q486" s="411" t="s">
        <v>6728</v>
      </c>
      <c r="R486" s="426"/>
      <c r="S486" s="426"/>
      <c r="T486" s="426"/>
      <c r="U486" s="415">
        <v>6811</v>
      </c>
      <c r="V486" s="429">
        <f>IF(OR(J486=""),"",VLOOKUP(U486&amp;TEXT(N486,"000000000000,0000000000"),tb_audit_process_item[[Key]:[vr_grade]],3,TRUE))</f>
        <v>6811</v>
      </c>
      <c r="W486" s="429"/>
      <c r="X486" s="444" t="s">
        <v>1510</v>
      </c>
    </row>
    <row r="487" spans="1:24" s="45" customFormat="1" ht="45" x14ac:dyDescent="0.25">
      <c r="A487" s="468" t="s">
        <v>32</v>
      </c>
      <c r="B487" s="468">
        <v>2016</v>
      </c>
      <c r="C487" s="124" t="s">
        <v>6230</v>
      </c>
      <c r="D487" s="559"/>
      <c r="E487" s="559"/>
      <c r="F487" s="559"/>
      <c r="G487" s="677"/>
      <c r="H487" s="560"/>
      <c r="I487" s="428">
        <v>5</v>
      </c>
      <c r="J487" s="428" t="str">
        <f>IF(OR(N487="",N487=0),"",VLOOKUP(U487&amp;TEXT(N487,"000000000000,0000000000"),tb_audit_process_item[[Key]:[vr_grade]],8,TRUE))</f>
        <v/>
      </c>
      <c r="K487" s="435" t="str">
        <f t="shared" si="11"/>
        <v/>
      </c>
      <c r="L487" s="535" t="s">
        <v>45</v>
      </c>
      <c r="M487" s="537"/>
      <c r="N487" s="544"/>
      <c r="O487" s="448" t="s">
        <v>5820</v>
      </c>
      <c r="P487" s="446"/>
      <c r="Q487" s="411" t="s">
        <v>6729</v>
      </c>
      <c r="R487" s="426"/>
      <c r="S487" s="426"/>
      <c r="T487" s="426"/>
      <c r="U487" s="415">
        <v>6584</v>
      </c>
      <c r="V487" s="429" t="str">
        <f>IF(OR(J487=""),"",VLOOKUP(U487&amp;TEXT(N487,"000000000000,0000000000"),tb_audit_process_item[[Key]:[vr_grade]],3,TRUE))</f>
        <v/>
      </c>
      <c r="W487" s="429"/>
      <c r="X487" s="444" t="s">
        <v>5248</v>
      </c>
    </row>
    <row r="488" spans="1:24" s="45" customFormat="1" ht="30" x14ac:dyDescent="0.25">
      <c r="A488" s="468" t="s">
        <v>32</v>
      </c>
      <c r="B488" s="468">
        <v>2016</v>
      </c>
      <c r="C488" s="124" t="s">
        <v>6230</v>
      </c>
      <c r="D488" s="559"/>
      <c r="E488" s="559"/>
      <c r="F488" s="559"/>
      <c r="G488" s="677"/>
      <c r="H488" s="560"/>
      <c r="I488" s="428">
        <v>5</v>
      </c>
      <c r="J488" s="428">
        <v>5</v>
      </c>
      <c r="K488" s="435">
        <f t="shared" si="11"/>
        <v>25</v>
      </c>
      <c r="L488" s="535" t="s">
        <v>45</v>
      </c>
      <c r="M488" s="537"/>
      <c r="N488" s="539"/>
      <c r="O488" s="448"/>
      <c r="P488" s="446" t="s">
        <v>7300</v>
      </c>
      <c r="Q488" s="411" t="s">
        <v>6730</v>
      </c>
      <c r="R488" s="426"/>
      <c r="S488" s="426"/>
      <c r="T488" s="426"/>
      <c r="U488" s="415">
        <v>5233</v>
      </c>
      <c r="V488" s="429">
        <f>IF(OR(J488=""),"",VLOOKUP(U488&amp;TEXT(N488,"000000000000,0000000000"),tb_audit_process_item[[Key]:[vr_grade]],3,TRUE))</f>
        <v>5233</v>
      </c>
      <c r="W488" s="429"/>
      <c r="X488" s="444" t="s">
        <v>1519</v>
      </c>
    </row>
    <row r="489" spans="1:24" s="45" customFormat="1" ht="30" x14ac:dyDescent="0.25">
      <c r="A489" s="468" t="s">
        <v>32</v>
      </c>
      <c r="B489" s="468">
        <v>2016</v>
      </c>
      <c r="C489" s="124" t="s">
        <v>6230</v>
      </c>
      <c r="D489" s="559"/>
      <c r="E489" s="559"/>
      <c r="F489" s="559"/>
      <c r="G489" s="677"/>
      <c r="H489" s="560"/>
      <c r="I489" s="428">
        <v>5</v>
      </c>
      <c r="J489" s="428">
        <v>3.5</v>
      </c>
      <c r="K489" s="435">
        <f t="shared" si="11"/>
        <v>17.5</v>
      </c>
      <c r="L489" s="535" t="s">
        <v>45</v>
      </c>
      <c r="M489" s="537"/>
      <c r="N489" s="539"/>
      <c r="O489" s="448"/>
      <c r="P489" s="446"/>
      <c r="Q489" s="411" t="s">
        <v>6731</v>
      </c>
      <c r="R489" s="426"/>
      <c r="S489" s="426"/>
      <c r="T489" s="426"/>
      <c r="U489" s="415">
        <v>5234</v>
      </c>
      <c r="V489" s="429">
        <f>IF(OR(J489=""),"",VLOOKUP(U489&amp;TEXT(N489,"000000000000,0000000000"),tb_audit_process_item[[Key]:[vr_grade]],3,TRUE))</f>
        <v>5234</v>
      </c>
      <c r="W489" s="429"/>
      <c r="X489" s="444" t="s">
        <v>1520</v>
      </c>
    </row>
    <row r="490" spans="1:24" s="45" customFormat="1" x14ac:dyDescent="0.25">
      <c r="A490" s="468" t="s">
        <v>32</v>
      </c>
      <c r="B490" s="468">
        <v>2016</v>
      </c>
      <c r="C490" s="124" t="s">
        <v>6230</v>
      </c>
      <c r="D490" s="559"/>
      <c r="E490" s="559"/>
      <c r="F490" s="559"/>
      <c r="G490" s="677"/>
      <c r="H490" s="560"/>
      <c r="I490" s="428">
        <v>5</v>
      </c>
      <c r="J490" s="428">
        <v>5</v>
      </c>
      <c r="K490" s="435">
        <f t="shared" si="11"/>
        <v>25</v>
      </c>
      <c r="L490" s="535" t="s">
        <v>45</v>
      </c>
      <c r="M490" s="537"/>
      <c r="N490" s="539"/>
      <c r="O490" s="448"/>
      <c r="P490" s="446"/>
      <c r="Q490" s="411" t="s">
        <v>6732</v>
      </c>
      <c r="R490" s="426"/>
      <c r="S490" s="426"/>
      <c r="T490" s="426"/>
      <c r="U490" s="415">
        <v>6812</v>
      </c>
      <c r="V490" s="429">
        <f>IF(OR(J490=""),"",VLOOKUP(U490&amp;TEXT(N490,"000000000000,0000000000"),tb_audit_process_item[[Key]:[vr_grade]],3,TRUE))</f>
        <v>6812</v>
      </c>
      <c r="W490" s="429"/>
      <c r="X490" s="444" t="s">
        <v>1521</v>
      </c>
    </row>
    <row r="491" spans="1:24" s="45" customFormat="1" x14ac:dyDescent="0.25">
      <c r="A491" s="468" t="s">
        <v>32</v>
      </c>
      <c r="B491" s="468">
        <v>2016</v>
      </c>
      <c r="C491" s="124" t="s">
        <v>6230</v>
      </c>
      <c r="D491" s="559"/>
      <c r="E491" s="559"/>
      <c r="F491" s="559"/>
      <c r="G491" s="677"/>
      <c r="H491" s="560"/>
      <c r="I491" s="428">
        <v>5</v>
      </c>
      <c r="J491" s="428">
        <v>3.5</v>
      </c>
      <c r="K491" s="435">
        <f t="shared" si="11"/>
        <v>17.5</v>
      </c>
      <c r="L491" s="535" t="s">
        <v>45</v>
      </c>
      <c r="M491" s="537"/>
      <c r="N491" s="539"/>
      <c r="O491" s="448"/>
      <c r="P491" s="446"/>
      <c r="Q491" s="411" t="s">
        <v>6733</v>
      </c>
      <c r="R491" s="426"/>
      <c r="S491" s="426"/>
      <c r="T491" s="426"/>
      <c r="U491" s="415">
        <v>5236</v>
      </c>
      <c r="V491" s="429">
        <f>IF(OR(J491=""),"",VLOOKUP(U491&amp;TEXT(N491,"000000000000,0000000000"),tb_audit_process_item[[Key]:[vr_grade]],3,TRUE))</f>
        <v>5236</v>
      </c>
      <c r="W491" s="429"/>
      <c r="X491" s="444" t="s">
        <v>1347</v>
      </c>
    </row>
    <row r="492" spans="1:24" s="45" customFormat="1" x14ac:dyDescent="0.25">
      <c r="A492" s="468" t="s">
        <v>32</v>
      </c>
      <c r="B492" s="468">
        <v>2016</v>
      </c>
      <c r="C492" s="124" t="s">
        <v>6230</v>
      </c>
      <c r="D492" s="559"/>
      <c r="E492" s="559"/>
      <c r="F492" s="559"/>
      <c r="G492" s="677"/>
      <c r="H492" s="560"/>
      <c r="I492" s="428">
        <v>5</v>
      </c>
      <c r="J492" s="428" t="str">
        <f>IF(OR(N492="",N492=0),"",VLOOKUP(U492&amp;TEXT(N492,"000000000000,0000000000"),tb_audit_process_item[[Key]:[vr_grade]],8,TRUE))</f>
        <v/>
      </c>
      <c r="K492" s="435" t="str">
        <f t="shared" si="11"/>
        <v/>
      </c>
      <c r="L492" s="535" t="s">
        <v>45</v>
      </c>
      <c r="M492" s="537"/>
      <c r="N492" s="544"/>
      <c r="O492" s="448" t="s">
        <v>5820</v>
      </c>
      <c r="P492" s="446"/>
      <c r="Q492" s="411" t="s">
        <v>6734</v>
      </c>
      <c r="R492" s="426"/>
      <c r="S492" s="426"/>
      <c r="T492" s="426"/>
      <c r="U492" s="415">
        <v>6592</v>
      </c>
      <c r="V492" s="429" t="str">
        <f>IF(OR(J492=""),"",VLOOKUP(U492&amp;TEXT(N492,"000000000000,0000000000"),tb_audit_process_item[[Key]:[vr_grade]],3,TRUE))</f>
        <v/>
      </c>
      <c r="W492" s="429"/>
      <c r="X492" s="444" t="s">
        <v>5249</v>
      </c>
    </row>
    <row r="493" spans="1:24" s="45" customFormat="1" ht="30" x14ac:dyDescent="0.25">
      <c r="A493" s="468" t="s">
        <v>32</v>
      </c>
      <c r="B493" s="468">
        <v>2016</v>
      </c>
      <c r="C493" s="124" t="s">
        <v>6230</v>
      </c>
      <c r="D493" s="559"/>
      <c r="E493" s="559"/>
      <c r="F493" s="559"/>
      <c r="G493" s="677"/>
      <c r="H493" s="560"/>
      <c r="I493" s="428">
        <v>5</v>
      </c>
      <c r="J493" s="428" t="str">
        <f>IF(OR(N493="",N493=0),"",VLOOKUP(U493&amp;TEXT(N493,"000000000000,0000000000"),tb_audit_process_item[[Key]:[vr_grade]],8,TRUE))</f>
        <v/>
      </c>
      <c r="K493" s="435" t="str">
        <f t="shared" si="11"/>
        <v/>
      </c>
      <c r="L493" s="535" t="s">
        <v>45</v>
      </c>
      <c r="M493" s="537"/>
      <c r="N493" s="544"/>
      <c r="O493" s="448" t="s">
        <v>5820</v>
      </c>
      <c r="P493" s="446"/>
      <c r="Q493" s="411" t="s">
        <v>6735</v>
      </c>
      <c r="R493" s="426"/>
      <c r="S493" s="426"/>
      <c r="T493" s="426"/>
      <c r="U493" s="415">
        <v>5246</v>
      </c>
      <c r="V493" s="429" t="str">
        <f>IF(OR(J493=""),"",VLOOKUP(U493&amp;TEXT(N493,"000000000000,0000000000"),tb_audit_process_item[[Key]:[vr_grade]],3,TRUE))</f>
        <v/>
      </c>
      <c r="W493" s="429"/>
      <c r="X493" s="444" t="s">
        <v>7127</v>
      </c>
    </row>
    <row r="494" spans="1:24" s="45" customFormat="1" ht="30" x14ac:dyDescent="0.25">
      <c r="A494" s="468" t="s">
        <v>32</v>
      </c>
      <c r="B494" s="468">
        <v>2016</v>
      </c>
      <c r="C494" s="124" t="s">
        <v>6230</v>
      </c>
      <c r="D494" s="559"/>
      <c r="E494" s="559"/>
      <c r="F494" s="559"/>
      <c r="G494" s="677"/>
      <c r="H494" s="560"/>
      <c r="I494" s="428">
        <v>5</v>
      </c>
      <c r="J494" s="428">
        <v>5</v>
      </c>
      <c r="K494" s="435">
        <f t="shared" si="11"/>
        <v>25</v>
      </c>
      <c r="L494" s="535" t="s">
        <v>45</v>
      </c>
      <c r="M494" s="537"/>
      <c r="N494" s="539"/>
      <c r="O494" s="448"/>
      <c r="P494" s="446"/>
      <c r="Q494" s="411" t="s">
        <v>6736</v>
      </c>
      <c r="R494" s="426"/>
      <c r="S494" s="426"/>
      <c r="T494" s="426"/>
      <c r="U494" s="415">
        <v>5255</v>
      </c>
      <c r="V494" s="429">
        <f>IF(OR(J494=""),"",VLOOKUP(U494&amp;TEXT(N494,"000000000000,0000000000"),tb_audit_process_item[[Key]:[vr_grade]],3,TRUE))</f>
        <v>5255</v>
      </c>
      <c r="W494" s="429"/>
      <c r="X494" s="444" t="s">
        <v>1538</v>
      </c>
    </row>
    <row r="495" spans="1:24" s="45" customFormat="1" ht="30" x14ac:dyDescent="0.25">
      <c r="A495" s="468" t="s">
        <v>32</v>
      </c>
      <c r="B495" s="468">
        <v>2016</v>
      </c>
      <c r="C495" s="124" t="s">
        <v>6230</v>
      </c>
      <c r="D495" s="559"/>
      <c r="E495" s="559"/>
      <c r="F495" s="559"/>
      <c r="G495" s="677"/>
      <c r="H495" s="560"/>
      <c r="I495" s="428">
        <v>5</v>
      </c>
      <c r="J495" s="428">
        <v>3.5</v>
      </c>
      <c r="K495" s="435">
        <f t="shared" si="11"/>
        <v>17.5</v>
      </c>
      <c r="L495" s="535" t="s">
        <v>45</v>
      </c>
      <c r="M495" s="537"/>
      <c r="N495" s="539"/>
      <c r="O495" s="448"/>
      <c r="P495" s="446"/>
      <c r="Q495" s="411" t="s">
        <v>6737</v>
      </c>
      <c r="R495" s="426"/>
      <c r="S495" s="426"/>
      <c r="T495" s="426"/>
      <c r="U495" s="415">
        <v>6813</v>
      </c>
      <c r="V495" s="429">
        <f>IF(OR(J495=""),"",VLOOKUP(U495&amp;TEXT(N495,"000000000000,0000000000"),tb_audit_process_item[[Key]:[vr_grade]],3,TRUE))</f>
        <v>6813</v>
      </c>
      <c r="W495" s="429"/>
      <c r="X495" s="444" t="s">
        <v>1539</v>
      </c>
    </row>
    <row r="496" spans="1:24" s="45" customFormat="1" ht="30" x14ac:dyDescent="0.25">
      <c r="A496" s="468" t="s">
        <v>32</v>
      </c>
      <c r="B496" s="468">
        <v>2016</v>
      </c>
      <c r="C496" s="124" t="s">
        <v>6230</v>
      </c>
      <c r="D496" s="559"/>
      <c r="E496" s="559"/>
      <c r="F496" s="559"/>
      <c r="G496" s="677"/>
      <c r="H496" s="560"/>
      <c r="I496" s="428">
        <v>5</v>
      </c>
      <c r="J496" s="428" t="str">
        <f>IF(OR(N496="",N496=0),"",VLOOKUP(U496&amp;TEXT(N496,"000000000000,0000000000"),tb_audit_process_item[[Key]:[vr_grade]],8,TRUE))</f>
        <v/>
      </c>
      <c r="K496" s="435" t="str">
        <f t="shared" si="11"/>
        <v/>
      </c>
      <c r="L496" s="535" t="s">
        <v>45</v>
      </c>
      <c r="M496" s="537"/>
      <c r="N496" s="544"/>
      <c r="O496" s="448" t="s">
        <v>5820</v>
      </c>
      <c r="P496" s="446"/>
      <c r="Q496" s="411" t="s">
        <v>6738</v>
      </c>
      <c r="R496" s="426"/>
      <c r="S496" s="426"/>
      <c r="T496" s="426"/>
      <c r="U496" s="415">
        <v>6600</v>
      </c>
      <c r="V496" s="429" t="str">
        <f>IF(OR(J496=""),"",VLOOKUP(U496&amp;TEXT(N496,"000000000000,0000000000"),tb_audit_process_item[[Key]:[vr_grade]],3,TRUE))</f>
        <v/>
      </c>
      <c r="W496" s="429"/>
      <c r="X496" s="444" t="s">
        <v>5250</v>
      </c>
    </row>
    <row r="497" spans="1:24" s="45" customFormat="1" ht="45" x14ac:dyDescent="0.25">
      <c r="A497" s="468" t="s">
        <v>32</v>
      </c>
      <c r="B497" s="468">
        <v>2016</v>
      </c>
      <c r="C497" s="124" t="s">
        <v>6230</v>
      </c>
      <c r="D497" s="559"/>
      <c r="E497" s="559"/>
      <c r="F497" s="559"/>
      <c r="G497" s="677"/>
      <c r="H497" s="560"/>
      <c r="I497" s="428">
        <v>5</v>
      </c>
      <c r="J497" s="428">
        <v>5</v>
      </c>
      <c r="K497" s="435">
        <f t="shared" si="11"/>
        <v>25</v>
      </c>
      <c r="L497" s="535" t="s">
        <v>45</v>
      </c>
      <c r="M497" s="537"/>
      <c r="N497" s="539"/>
      <c r="O497" s="448"/>
      <c r="P497" s="446" t="s">
        <v>7301</v>
      </c>
      <c r="Q497" s="411" t="s">
        <v>6739</v>
      </c>
      <c r="R497" s="426"/>
      <c r="S497" s="426"/>
      <c r="T497" s="426"/>
      <c r="U497" s="415">
        <v>5266</v>
      </c>
      <c r="V497" s="429">
        <f>IF(OR(J497=""),"",VLOOKUP(U497&amp;TEXT(N497,"000000000000,0000000000"),tb_audit_process_item[[Key]:[vr_grade]],3,TRUE))</f>
        <v>5266</v>
      </c>
      <c r="W497" s="429"/>
      <c r="X497" s="444" t="s">
        <v>1548</v>
      </c>
    </row>
    <row r="498" spans="1:24" s="45" customFormat="1" ht="45" x14ac:dyDescent="0.25">
      <c r="A498" s="468" t="s">
        <v>32</v>
      </c>
      <c r="B498" s="468">
        <v>2016</v>
      </c>
      <c r="C498" s="124" t="s">
        <v>6230</v>
      </c>
      <c r="D498" s="559"/>
      <c r="E498" s="559"/>
      <c r="F498" s="559"/>
      <c r="G498" s="677"/>
      <c r="H498" s="560"/>
      <c r="I498" s="428">
        <v>5</v>
      </c>
      <c r="J498" s="428">
        <v>3.5</v>
      </c>
      <c r="K498" s="435">
        <f t="shared" si="11"/>
        <v>17.5</v>
      </c>
      <c r="L498" s="535" t="s">
        <v>45</v>
      </c>
      <c r="M498" s="537"/>
      <c r="N498" s="539"/>
      <c r="O498" s="448"/>
      <c r="P498" s="446"/>
      <c r="Q498" s="411" t="s">
        <v>6740</v>
      </c>
      <c r="R498" s="426"/>
      <c r="S498" s="426"/>
      <c r="T498" s="426"/>
      <c r="U498" s="415">
        <v>5267</v>
      </c>
      <c r="V498" s="429">
        <f>IF(OR(J498=""),"",VLOOKUP(U498&amp;TEXT(N498,"000000000000,0000000000"),tb_audit_process_item[[Key]:[vr_grade]],3,TRUE))</f>
        <v>5267</v>
      </c>
      <c r="W498" s="429"/>
      <c r="X498" s="444" t="s">
        <v>1549</v>
      </c>
    </row>
    <row r="499" spans="1:24" s="45" customFormat="1" x14ac:dyDescent="0.25">
      <c r="A499" s="468" t="s">
        <v>32</v>
      </c>
      <c r="B499" s="468">
        <v>2016</v>
      </c>
      <c r="C499" s="124" t="s">
        <v>6230</v>
      </c>
      <c r="D499" s="559"/>
      <c r="E499" s="559"/>
      <c r="F499" s="559"/>
      <c r="G499" s="677"/>
      <c r="H499" s="560"/>
      <c r="I499" s="428">
        <v>5</v>
      </c>
      <c r="J499" s="428">
        <v>5</v>
      </c>
      <c r="K499" s="435">
        <f t="shared" si="11"/>
        <v>25</v>
      </c>
      <c r="L499" s="535" t="s">
        <v>45</v>
      </c>
      <c r="M499" s="537"/>
      <c r="N499" s="539"/>
      <c r="O499" s="448"/>
      <c r="P499" s="446"/>
      <c r="Q499" s="411" t="s">
        <v>6741</v>
      </c>
      <c r="R499" s="426"/>
      <c r="S499" s="426"/>
      <c r="T499" s="426"/>
      <c r="U499" s="415">
        <v>6814</v>
      </c>
      <c r="V499" s="429">
        <f>IF(OR(J499=""),"",VLOOKUP(U499&amp;TEXT(N499,"000000000000,0000000000"),tb_audit_process_item[[Key]:[vr_grade]],3,TRUE))</f>
        <v>6814</v>
      </c>
      <c r="W499" s="429"/>
      <c r="X499" s="444" t="s">
        <v>1550</v>
      </c>
    </row>
    <row r="500" spans="1:24" s="45" customFormat="1" x14ac:dyDescent="0.25">
      <c r="A500" s="468" t="s">
        <v>32</v>
      </c>
      <c r="B500" s="468">
        <v>2016</v>
      </c>
      <c r="C500" s="124" t="s">
        <v>6230</v>
      </c>
      <c r="D500" s="559"/>
      <c r="E500" s="559"/>
      <c r="F500" s="559"/>
      <c r="G500" s="677"/>
      <c r="H500" s="560"/>
      <c r="I500" s="428">
        <v>5</v>
      </c>
      <c r="J500" s="428">
        <v>3.5</v>
      </c>
      <c r="K500" s="435">
        <f t="shared" si="11"/>
        <v>17.5</v>
      </c>
      <c r="L500" s="535" t="s">
        <v>45</v>
      </c>
      <c r="M500" s="537"/>
      <c r="N500" s="539"/>
      <c r="O500" s="448"/>
      <c r="P500" s="446"/>
      <c r="Q500" s="411" t="s">
        <v>6742</v>
      </c>
      <c r="R500" s="426"/>
      <c r="S500" s="426"/>
      <c r="T500" s="426"/>
      <c r="U500" s="415">
        <v>5269</v>
      </c>
      <c r="V500" s="429">
        <f>IF(OR(J500=""),"",VLOOKUP(U500&amp;TEXT(N500,"000000000000,0000000000"),tb_audit_process_item[[Key]:[vr_grade]],3,TRUE))</f>
        <v>5269</v>
      </c>
      <c r="W500" s="429"/>
      <c r="X500" s="444" t="s">
        <v>1347</v>
      </c>
    </row>
    <row r="501" spans="1:24" s="45" customFormat="1" x14ac:dyDescent="0.25">
      <c r="A501" s="468" t="s">
        <v>32</v>
      </c>
      <c r="B501" s="468">
        <v>2016</v>
      </c>
      <c r="C501" s="124" t="s">
        <v>6230</v>
      </c>
      <c r="D501" s="559"/>
      <c r="E501" s="559"/>
      <c r="F501" s="559"/>
      <c r="G501" s="677"/>
      <c r="H501" s="560"/>
      <c r="I501" s="428">
        <v>5</v>
      </c>
      <c r="J501" s="428" t="str">
        <f>IF(OR(N501="",N501=0),"",VLOOKUP(U501&amp;TEXT(N501,"000000000000,0000000000"),tb_audit_process_item[[Key]:[vr_grade]],8,TRUE))</f>
        <v/>
      </c>
      <c r="K501" s="435" t="str">
        <f t="shared" si="11"/>
        <v/>
      </c>
      <c r="L501" s="535" t="s">
        <v>45</v>
      </c>
      <c r="M501" s="537"/>
      <c r="N501" s="544"/>
      <c r="O501" s="448" t="s">
        <v>5820</v>
      </c>
      <c r="P501" s="446"/>
      <c r="Q501" s="411" t="s">
        <v>6743</v>
      </c>
      <c r="R501" s="426"/>
      <c r="S501" s="426"/>
      <c r="T501" s="426"/>
      <c r="U501" s="415">
        <v>6608</v>
      </c>
      <c r="V501" s="429" t="str">
        <f>IF(OR(J501=""),"",VLOOKUP(U501&amp;TEXT(N501,"000000000000,0000000000"),tb_audit_process_item[[Key]:[vr_grade]],3,TRUE))</f>
        <v/>
      </c>
      <c r="W501" s="429"/>
      <c r="X501" s="444" t="s">
        <v>5251</v>
      </c>
    </row>
    <row r="502" spans="1:24" s="45" customFormat="1" ht="30" x14ac:dyDescent="0.25">
      <c r="A502" s="468" t="s">
        <v>32</v>
      </c>
      <c r="B502" s="468">
        <v>2016</v>
      </c>
      <c r="C502" s="124" t="s">
        <v>6230</v>
      </c>
      <c r="D502" s="559"/>
      <c r="E502" s="559"/>
      <c r="F502" s="559"/>
      <c r="G502" s="677"/>
      <c r="H502" s="560"/>
      <c r="I502" s="428">
        <v>5</v>
      </c>
      <c r="J502" s="428" t="str">
        <f>IF(OR(N502="",N502=0),"",VLOOKUP(U502&amp;TEXT(N502,"000000000000,0000000000"),tb_audit_process_item[[Key]:[vr_grade]],8,TRUE))</f>
        <v/>
      </c>
      <c r="K502" s="435" t="str">
        <f t="shared" si="11"/>
        <v/>
      </c>
      <c r="L502" s="535" t="s">
        <v>45</v>
      </c>
      <c r="M502" s="537"/>
      <c r="N502" s="544"/>
      <c r="O502" s="448" t="s">
        <v>5820</v>
      </c>
      <c r="P502" s="446"/>
      <c r="Q502" s="411" t="s">
        <v>6744</v>
      </c>
      <c r="R502" s="426"/>
      <c r="S502" s="426"/>
      <c r="T502" s="426"/>
      <c r="U502" s="415">
        <v>5279</v>
      </c>
      <c r="V502" s="429" t="str">
        <f>IF(OR(J502=""),"",VLOOKUP(U502&amp;TEXT(N502,"000000000000,0000000000"),tb_audit_process_item[[Key]:[vr_grade]],3,TRUE))</f>
        <v/>
      </c>
      <c r="W502" s="429"/>
      <c r="X502" s="444" t="s">
        <v>7128</v>
      </c>
    </row>
    <row r="503" spans="1:24" s="45" customFormat="1" ht="45" x14ac:dyDescent="0.25">
      <c r="A503" s="468" t="s">
        <v>32</v>
      </c>
      <c r="B503" s="468">
        <v>2016</v>
      </c>
      <c r="C503" s="124" t="s">
        <v>6230</v>
      </c>
      <c r="D503" s="559"/>
      <c r="E503" s="559"/>
      <c r="F503" s="559"/>
      <c r="G503" s="677"/>
      <c r="H503" s="560"/>
      <c r="I503" s="428">
        <v>5</v>
      </c>
      <c r="J503" s="428">
        <v>5</v>
      </c>
      <c r="K503" s="435">
        <f t="shared" si="11"/>
        <v>25</v>
      </c>
      <c r="L503" s="535" t="s">
        <v>45</v>
      </c>
      <c r="M503" s="537"/>
      <c r="N503" s="539"/>
      <c r="O503" s="448"/>
      <c r="P503" s="446"/>
      <c r="Q503" s="411" t="s">
        <v>6745</v>
      </c>
      <c r="R503" s="426"/>
      <c r="S503" s="426"/>
      <c r="T503" s="426"/>
      <c r="U503" s="415">
        <v>5288</v>
      </c>
      <c r="V503" s="429">
        <f>IF(OR(J503=""),"",VLOOKUP(U503&amp;TEXT(N503,"000000000000,0000000000"),tb_audit_process_item[[Key]:[vr_grade]],3,TRUE))</f>
        <v>5288</v>
      </c>
      <c r="W503" s="429"/>
      <c r="X503" s="444" t="s">
        <v>1567</v>
      </c>
    </row>
    <row r="504" spans="1:24" s="45" customFormat="1" ht="45" x14ac:dyDescent="0.25">
      <c r="A504" s="468" t="s">
        <v>32</v>
      </c>
      <c r="B504" s="468">
        <v>2016</v>
      </c>
      <c r="C504" s="124" t="s">
        <v>6230</v>
      </c>
      <c r="D504" s="559"/>
      <c r="E504" s="559"/>
      <c r="F504" s="559"/>
      <c r="G504" s="677"/>
      <c r="H504" s="560"/>
      <c r="I504" s="428">
        <v>5</v>
      </c>
      <c r="J504" s="428">
        <v>3.5</v>
      </c>
      <c r="K504" s="435">
        <f t="shared" si="11"/>
        <v>17.5</v>
      </c>
      <c r="L504" s="535" t="s">
        <v>45</v>
      </c>
      <c r="M504" s="537"/>
      <c r="N504" s="539"/>
      <c r="O504" s="448"/>
      <c r="P504" s="446"/>
      <c r="Q504" s="411" t="s">
        <v>6746</v>
      </c>
      <c r="R504" s="426"/>
      <c r="S504" s="426"/>
      <c r="T504" s="426"/>
      <c r="U504" s="415">
        <v>6815</v>
      </c>
      <c r="V504" s="429">
        <f>IF(OR(J504=""),"",VLOOKUP(U504&amp;TEXT(N504,"000000000000,0000000000"),tb_audit_process_item[[Key]:[vr_grade]],3,TRUE))</f>
        <v>6815</v>
      </c>
      <c r="W504" s="429"/>
      <c r="X504" s="444" t="s">
        <v>5817</v>
      </c>
    </row>
    <row r="505" spans="1:24" s="45" customFormat="1" ht="45" x14ac:dyDescent="0.25">
      <c r="A505" s="468" t="s">
        <v>32</v>
      </c>
      <c r="B505" s="468">
        <v>2016</v>
      </c>
      <c r="C505" s="124" t="s">
        <v>6230</v>
      </c>
      <c r="D505" s="559"/>
      <c r="E505" s="559"/>
      <c r="F505" s="559"/>
      <c r="G505" s="677"/>
      <c r="H505" s="560"/>
      <c r="I505" s="428">
        <v>5</v>
      </c>
      <c r="J505" s="428" t="str">
        <f>IF(OR(N505="",N505=0),"",VLOOKUP(U505&amp;TEXT(N505,"000000000000,0000000000"),tb_audit_process_item[[Key]:[vr_grade]],8,TRUE))</f>
        <v/>
      </c>
      <c r="K505" s="435" t="str">
        <f t="shared" si="11"/>
        <v/>
      </c>
      <c r="L505" s="535" t="s">
        <v>45</v>
      </c>
      <c r="M505" s="537"/>
      <c r="N505" s="544"/>
      <c r="O505" s="448" t="s">
        <v>5820</v>
      </c>
      <c r="P505" s="446"/>
      <c r="Q505" s="411" t="s">
        <v>6747</v>
      </c>
      <c r="R505" s="426"/>
      <c r="S505" s="426"/>
      <c r="T505" s="426"/>
      <c r="U505" s="415">
        <v>6616</v>
      </c>
      <c r="V505" s="429" t="str">
        <f>IF(OR(J505=""),"",VLOOKUP(U505&amp;TEXT(N505,"000000000000,0000000000"),tb_audit_process_item[[Key]:[vr_grade]],3,TRUE))</f>
        <v/>
      </c>
      <c r="W505" s="429"/>
      <c r="X505" s="444" t="s">
        <v>5252</v>
      </c>
    </row>
    <row r="506" spans="1:24" s="45" customFormat="1" x14ac:dyDescent="0.25">
      <c r="A506" s="468" t="s">
        <v>32</v>
      </c>
      <c r="B506" s="468">
        <v>2016</v>
      </c>
      <c r="C506" s="124" t="s">
        <v>6230</v>
      </c>
      <c r="D506" s="559"/>
      <c r="E506" s="559"/>
      <c r="F506" s="559"/>
      <c r="G506" s="677"/>
      <c r="H506" s="560"/>
      <c r="I506" s="428">
        <v>5</v>
      </c>
      <c r="J506" s="428">
        <v>5</v>
      </c>
      <c r="K506" s="435">
        <f t="shared" si="11"/>
        <v>25</v>
      </c>
      <c r="L506" s="535" t="s">
        <v>45</v>
      </c>
      <c r="M506" s="537"/>
      <c r="N506" s="539"/>
      <c r="O506" s="448"/>
      <c r="P506" s="446" t="s">
        <v>7302</v>
      </c>
      <c r="Q506" s="411" t="s">
        <v>6748</v>
      </c>
      <c r="R506" s="426"/>
      <c r="S506" s="426"/>
      <c r="T506" s="426"/>
      <c r="U506" s="415">
        <v>5299</v>
      </c>
      <c r="V506" s="429">
        <f>IF(OR(J506=""),"",VLOOKUP(U506&amp;TEXT(N506,"000000000000,0000000000"),tb_audit_process_item[[Key]:[vr_grade]],3,TRUE))</f>
        <v>5299</v>
      </c>
      <c r="W506" s="429"/>
      <c r="X506" s="444" t="s">
        <v>1577</v>
      </c>
    </row>
    <row r="507" spans="1:24" s="45" customFormat="1" x14ac:dyDescent="0.25">
      <c r="A507" s="468" t="s">
        <v>32</v>
      </c>
      <c r="B507" s="468">
        <v>2016</v>
      </c>
      <c r="C507" s="124" t="s">
        <v>6230</v>
      </c>
      <c r="D507" s="559"/>
      <c r="E507" s="559"/>
      <c r="F507" s="559"/>
      <c r="G507" s="677"/>
      <c r="H507" s="560"/>
      <c r="I507" s="428">
        <v>5</v>
      </c>
      <c r="J507" s="428">
        <v>3.5</v>
      </c>
      <c r="K507" s="435">
        <f t="shared" si="11"/>
        <v>17.5</v>
      </c>
      <c r="L507" s="535" t="s">
        <v>45</v>
      </c>
      <c r="M507" s="537"/>
      <c r="N507" s="539"/>
      <c r="O507" s="448"/>
      <c r="P507" s="446"/>
      <c r="Q507" s="411" t="s">
        <v>6749</v>
      </c>
      <c r="R507" s="426"/>
      <c r="S507" s="426"/>
      <c r="T507" s="426"/>
      <c r="U507" s="415">
        <v>5300</v>
      </c>
      <c r="V507" s="429">
        <f>IF(OR(J507=""),"",VLOOKUP(U507&amp;TEXT(N507,"000000000000,0000000000"),tb_audit_process_item[[Key]:[vr_grade]],3,TRUE))</f>
        <v>5300</v>
      </c>
      <c r="W507" s="429"/>
      <c r="X507" s="444" t="s">
        <v>1578</v>
      </c>
    </row>
    <row r="508" spans="1:24" s="45" customFormat="1" x14ac:dyDescent="0.25">
      <c r="A508" s="468" t="s">
        <v>32</v>
      </c>
      <c r="B508" s="468">
        <v>2016</v>
      </c>
      <c r="C508" s="124" t="s">
        <v>6230</v>
      </c>
      <c r="D508" s="559"/>
      <c r="E508" s="559"/>
      <c r="F508" s="559"/>
      <c r="G508" s="677"/>
      <c r="H508" s="560"/>
      <c r="I508" s="428">
        <v>5</v>
      </c>
      <c r="J508" s="428">
        <v>5</v>
      </c>
      <c r="K508" s="435">
        <f t="shared" si="11"/>
        <v>25</v>
      </c>
      <c r="L508" s="535" t="s">
        <v>45</v>
      </c>
      <c r="M508" s="537"/>
      <c r="N508" s="539"/>
      <c r="O508" s="448"/>
      <c r="P508" s="446"/>
      <c r="Q508" s="411" t="s">
        <v>6750</v>
      </c>
      <c r="R508" s="426"/>
      <c r="S508" s="426"/>
      <c r="T508" s="426"/>
      <c r="U508" s="415">
        <v>6816</v>
      </c>
      <c r="V508" s="429">
        <f>IF(OR(J508=""),"",VLOOKUP(U508&amp;TEXT(N508,"000000000000,0000000000"),tb_audit_process_item[[Key]:[vr_grade]],3,TRUE))</f>
        <v>6816</v>
      </c>
      <c r="W508" s="429"/>
      <c r="X508" s="444" t="s">
        <v>1579</v>
      </c>
    </row>
    <row r="509" spans="1:24" s="45" customFormat="1" x14ac:dyDescent="0.25">
      <c r="A509" s="468" t="s">
        <v>32</v>
      </c>
      <c r="B509" s="468">
        <v>2016</v>
      </c>
      <c r="C509" s="124" t="s">
        <v>6230</v>
      </c>
      <c r="D509" s="559"/>
      <c r="E509" s="559"/>
      <c r="F509" s="559"/>
      <c r="G509" s="677"/>
      <c r="H509" s="560"/>
      <c r="I509" s="428">
        <v>5</v>
      </c>
      <c r="J509" s="428">
        <v>3.5</v>
      </c>
      <c r="K509" s="435">
        <f t="shared" si="11"/>
        <v>17.5</v>
      </c>
      <c r="L509" s="535" t="s">
        <v>45</v>
      </c>
      <c r="M509" s="537"/>
      <c r="N509" s="539"/>
      <c r="O509" s="448"/>
      <c r="P509" s="446"/>
      <c r="Q509" s="411" t="s">
        <v>6751</v>
      </c>
      <c r="R509" s="426"/>
      <c r="S509" s="426"/>
      <c r="T509" s="426"/>
      <c r="U509" s="415">
        <v>5302</v>
      </c>
      <c r="V509" s="429">
        <f>IF(OR(J509=""),"",VLOOKUP(U509&amp;TEXT(N509,"000000000000,0000000000"),tb_audit_process_item[[Key]:[vr_grade]],3,TRUE))</f>
        <v>5302</v>
      </c>
      <c r="W509" s="429"/>
      <c r="X509" s="444" t="s">
        <v>1347</v>
      </c>
    </row>
    <row r="510" spans="1:24" s="45" customFormat="1" x14ac:dyDescent="0.25">
      <c r="A510" s="468" t="s">
        <v>32</v>
      </c>
      <c r="B510" s="468">
        <v>2016</v>
      </c>
      <c r="C510" s="124" t="s">
        <v>6230</v>
      </c>
      <c r="D510" s="559"/>
      <c r="E510" s="559"/>
      <c r="F510" s="559"/>
      <c r="G510" s="677"/>
      <c r="H510" s="560"/>
      <c r="I510" s="428">
        <v>5</v>
      </c>
      <c r="J510" s="428" t="str">
        <f>IF(OR(N510="",N510=0),"",VLOOKUP(U510&amp;TEXT(N510,"000000000000,0000000000"),tb_audit_process_item[[Key]:[vr_grade]],8,TRUE))</f>
        <v/>
      </c>
      <c r="K510" s="435" t="str">
        <f t="shared" si="11"/>
        <v/>
      </c>
      <c r="L510" s="535" t="s">
        <v>45</v>
      </c>
      <c r="M510" s="537"/>
      <c r="N510" s="544"/>
      <c r="O510" s="448" t="s">
        <v>5820</v>
      </c>
      <c r="P510" s="446"/>
      <c r="Q510" s="411" t="s">
        <v>6752</v>
      </c>
      <c r="R510" s="426"/>
      <c r="S510" s="426"/>
      <c r="T510" s="426"/>
      <c r="U510" s="415">
        <v>6624</v>
      </c>
      <c r="V510" s="429" t="str">
        <f>IF(OR(J510=""),"",VLOOKUP(U510&amp;TEXT(N510,"000000000000,0000000000"),tb_audit_process_item[[Key]:[vr_grade]],3,TRUE))</f>
        <v/>
      </c>
      <c r="W510" s="429"/>
      <c r="X510" s="444" t="s">
        <v>5253</v>
      </c>
    </row>
    <row r="511" spans="1:24" s="45" customFormat="1" ht="30" x14ac:dyDescent="0.25">
      <c r="A511" s="468" t="s">
        <v>32</v>
      </c>
      <c r="B511" s="468">
        <v>2016</v>
      </c>
      <c r="C511" s="124" t="s">
        <v>6230</v>
      </c>
      <c r="D511" s="559"/>
      <c r="E511" s="559"/>
      <c r="F511" s="559"/>
      <c r="G511" s="677"/>
      <c r="H511" s="560"/>
      <c r="I511" s="428">
        <v>5</v>
      </c>
      <c r="J511" s="428" t="str">
        <f>IF(OR(N511="",N511=0),"",VLOOKUP(U511&amp;TEXT(N511,"000000000000,0000000000"),tb_audit_process_item[[Key]:[vr_grade]],8,TRUE))</f>
        <v/>
      </c>
      <c r="K511" s="435" t="str">
        <f t="shared" si="11"/>
        <v/>
      </c>
      <c r="L511" s="535" t="s">
        <v>45</v>
      </c>
      <c r="M511" s="537"/>
      <c r="N511" s="544"/>
      <c r="O511" s="448" t="s">
        <v>5820</v>
      </c>
      <c r="P511" s="446"/>
      <c r="Q511" s="411" t="s">
        <v>6753</v>
      </c>
      <c r="R511" s="426"/>
      <c r="S511" s="426"/>
      <c r="T511" s="426"/>
      <c r="U511" s="415">
        <v>5312</v>
      </c>
      <c r="V511" s="429" t="str">
        <f>IF(OR(J511=""),"",VLOOKUP(U511&amp;TEXT(N511,"000000000000,0000000000"),tb_audit_process_item[[Key]:[vr_grade]],3,TRUE))</f>
        <v/>
      </c>
      <c r="W511" s="429"/>
      <c r="X511" s="444" t="s">
        <v>7129</v>
      </c>
    </row>
    <row r="512" spans="1:24" s="45" customFormat="1" x14ac:dyDescent="0.25">
      <c r="A512" s="468" t="s">
        <v>32</v>
      </c>
      <c r="B512" s="468">
        <v>2016</v>
      </c>
      <c r="C512" s="124" t="s">
        <v>6230</v>
      </c>
      <c r="D512" s="559"/>
      <c r="E512" s="559"/>
      <c r="F512" s="559"/>
      <c r="G512" s="677"/>
      <c r="H512" s="560"/>
      <c r="I512" s="428">
        <v>5</v>
      </c>
      <c r="J512" s="428">
        <v>5</v>
      </c>
      <c r="K512" s="435">
        <f t="shared" si="11"/>
        <v>25</v>
      </c>
      <c r="L512" s="535" t="s">
        <v>45</v>
      </c>
      <c r="M512" s="537"/>
      <c r="N512" s="539"/>
      <c r="O512" s="448"/>
      <c r="P512" s="446"/>
      <c r="Q512" s="411" t="s">
        <v>6754</v>
      </c>
      <c r="R512" s="426"/>
      <c r="S512" s="426"/>
      <c r="T512" s="426"/>
      <c r="U512" s="415">
        <v>5321</v>
      </c>
      <c r="V512" s="429">
        <f>IF(OR(J512=""),"",VLOOKUP(U512&amp;TEXT(N512,"000000000000,0000000000"),tb_audit_process_item[[Key]:[vr_grade]],3,TRUE))</f>
        <v>5321</v>
      </c>
      <c r="W512" s="429"/>
      <c r="X512" s="444" t="s">
        <v>1596</v>
      </c>
    </row>
    <row r="513" spans="1:24" s="45" customFormat="1" ht="30" x14ac:dyDescent="0.25">
      <c r="A513" s="468" t="s">
        <v>32</v>
      </c>
      <c r="B513" s="468">
        <v>2016</v>
      </c>
      <c r="C513" s="124" t="s">
        <v>6230</v>
      </c>
      <c r="D513" s="559"/>
      <c r="E513" s="559"/>
      <c r="F513" s="559"/>
      <c r="G513" s="677"/>
      <c r="H513" s="560"/>
      <c r="I513" s="428">
        <v>5</v>
      </c>
      <c r="J513" s="428">
        <v>3.5</v>
      </c>
      <c r="K513" s="435">
        <f t="shared" si="11"/>
        <v>17.5</v>
      </c>
      <c r="L513" s="535" t="s">
        <v>45</v>
      </c>
      <c r="M513" s="537"/>
      <c r="N513" s="539"/>
      <c r="O513" s="448"/>
      <c r="P513" s="446"/>
      <c r="Q513" s="411" t="s">
        <v>6755</v>
      </c>
      <c r="R513" s="426"/>
      <c r="S513" s="426"/>
      <c r="T513" s="426"/>
      <c r="U513" s="415">
        <v>6817</v>
      </c>
      <c r="V513" s="429">
        <f>IF(OR(J513=""),"",VLOOKUP(U513&amp;TEXT(N513,"000000000000,0000000000"),tb_audit_process_item[[Key]:[vr_grade]],3,TRUE))</f>
        <v>6817</v>
      </c>
      <c r="W513" s="429"/>
      <c r="X513" s="444" t="s">
        <v>1597</v>
      </c>
    </row>
    <row r="514" spans="1:24" s="45" customFormat="1" ht="30" x14ac:dyDescent="0.25">
      <c r="A514" s="468" t="s">
        <v>32</v>
      </c>
      <c r="B514" s="468">
        <v>2016</v>
      </c>
      <c r="C514" s="124" t="s">
        <v>6230</v>
      </c>
      <c r="D514" s="559"/>
      <c r="E514" s="559"/>
      <c r="F514" s="559"/>
      <c r="G514" s="677"/>
      <c r="H514" s="560"/>
      <c r="I514" s="428">
        <v>5</v>
      </c>
      <c r="J514" s="428" t="str">
        <f>IF(OR(N514="",N514=0),"",VLOOKUP(U514&amp;TEXT(N514,"000000000000,0000000000"),tb_audit_process_item[[Key]:[vr_grade]],8,TRUE))</f>
        <v/>
      </c>
      <c r="K514" s="435" t="str">
        <f t="shared" si="11"/>
        <v/>
      </c>
      <c r="L514" s="535" t="s">
        <v>45</v>
      </c>
      <c r="M514" s="537"/>
      <c r="N514" s="544"/>
      <c r="O514" s="448" t="s">
        <v>5820</v>
      </c>
      <c r="P514" s="446"/>
      <c r="Q514" s="411" t="s">
        <v>6756</v>
      </c>
      <c r="R514" s="426"/>
      <c r="S514" s="426"/>
      <c r="T514" s="426"/>
      <c r="U514" s="415">
        <v>6632</v>
      </c>
      <c r="V514" s="429" t="str">
        <f>IF(OR(J514=""),"",VLOOKUP(U514&amp;TEXT(N514,"000000000000,0000000000"),tb_audit_process_item[[Key]:[vr_grade]],3,TRUE))</f>
        <v/>
      </c>
      <c r="W514" s="429"/>
      <c r="X514" s="444" t="s">
        <v>5254</v>
      </c>
    </row>
    <row r="515" spans="1:24" s="45" customFormat="1" x14ac:dyDescent="0.25">
      <c r="A515" s="468" t="s">
        <v>32</v>
      </c>
      <c r="B515" s="468">
        <v>2016</v>
      </c>
      <c r="C515" s="124" t="s">
        <v>6230</v>
      </c>
      <c r="D515" s="559"/>
      <c r="E515" s="559"/>
      <c r="F515" s="559"/>
      <c r="G515" s="677"/>
      <c r="H515" s="560"/>
      <c r="I515" s="428">
        <v>5</v>
      </c>
      <c r="J515" s="428">
        <v>5</v>
      </c>
      <c r="K515" s="435">
        <f t="shared" si="11"/>
        <v>25</v>
      </c>
      <c r="L515" s="535" t="s">
        <v>45</v>
      </c>
      <c r="M515" s="537"/>
      <c r="N515" s="539"/>
      <c r="O515" s="448"/>
      <c r="P515" s="446" t="s">
        <v>7303</v>
      </c>
      <c r="Q515" s="411" t="s">
        <v>6757</v>
      </c>
      <c r="R515" s="426"/>
      <c r="S515" s="426"/>
      <c r="T515" s="426"/>
      <c r="U515" s="415">
        <v>5332</v>
      </c>
      <c r="V515" s="429">
        <f>IF(OR(J515=""),"",VLOOKUP(U515&amp;TEXT(N515,"000000000000,0000000000"),tb_audit_process_item[[Key]:[vr_grade]],3,TRUE))</f>
        <v>5332</v>
      </c>
      <c r="W515" s="429"/>
      <c r="X515" s="444" t="s">
        <v>1606</v>
      </c>
    </row>
    <row r="516" spans="1:24" s="45" customFormat="1" x14ac:dyDescent="0.25">
      <c r="A516" s="468" t="s">
        <v>32</v>
      </c>
      <c r="B516" s="468">
        <v>2016</v>
      </c>
      <c r="C516" s="124" t="s">
        <v>6230</v>
      </c>
      <c r="D516" s="559"/>
      <c r="E516" s="559"/>
      <c r="F516" s="559"/>
      <c r="G516" s="677"/>
      <c r="H516" s="560"/>
      <c r="I516" s="428">
        <v>5</v>
      </c>
      <c r="J516" s="428">
        <v>3.5</v>
      </c>
      <c r="K516" s="435">
        <f t="shared" si="11"/>
        <v>17.5</v>
      </c>
      <c r="L516" s="535" t="s">
        <v>45</v>
      </c>
      <c r="M516" s="537"/>
      <c r="N516" s="539"/>
      <c r="O516" s="448"/>
      <c r="P516" s="446"/>
      <c r="Q516" s="411" t="s">
        <v>6758</v>
      </c>
      <c r="R516" s="426"/>
      <c r="S516" s="426"/>
      <c r="T516" s="426"/>
      <c r="U516" s="415">
        <v>5333</v>
      </c>
      <c r="V516" s="429">
        <f>IF(OR(J516=""),"",VLOOKUP(U516&amp;TEXT(N516,"000000000000,0000000000"),tb_audit_process_item[[Key]:[vr_grade]],3,TRUE))</f>
        <v>5333</v>
      </c>
      <c r="W516" s="429"/>
      <c r="X516" s="444" t="s">
        <v>1607</v>
      </c>
    </row>
    <row r="517" spans="1:24" s="45" customFormat="1" x14ac:dyDescent="0.25">
      <c r="A517" s="468" t="s">
        <v>32</v>
      </c>
      <c r="B517" s="468">
        <v>2016</v>
      </c>
      <c r="C517" s="124" t="s">
        <v>6230</v>
      </c>
      <c r="D517" s="559"/>
      <c r="E517" s="559"/>
      <c r="F517" s="559"/>
      <c r="G517" s="677"/>
      <c r="H517" s="560"/>
      <c r="I517" s="428">
        <v>5</v>
      </c>
      <c r="J517" s="428">
        <v>5</v>
      </c>
      <c r="K517" s="435">
        <f t="shared" si="11"/>
        <v>25</v>
      </c>
      <c r="L517" s="535" t="s">
        <v>45</v>
      </c>
      <c r="M517" s="537"/>
      <c r="N517" s="539"/>
      <c r="O517" s="448"/>
      <c r="P517" s="446"/>
      <c r="Q517" s="411" t="s">
        <v>6759</v>
      </c>
      <c r="R517" s="426"/>
      <c r="S517" s="426"/>
      <c r="T517" s="426"/>
      <c r="U517" s="415">
        <v>6818</v>
      </c>
      <c r="V517" s="429">
        <f>IF(OR(J517=""),"",VLOOKUP(U517&amp;TEXT(N517,"000000000000,0000000000"),tb_audit_process_item[[Key]:[vr_grade]],3,TRUE))</f>
        <v>6818</v>
      </c>
      <c r="W517" s="429"/>
      <c r="X517" s="444" t="s">
        <v>1608</v>
      </c>
    </row>
    <row r="518" spans="1:24" s="45" customFormat="1" x14ac:dyDescent="0.25">
      <c r="A518" s="468" t="s">
        <v>32</v>
      </c>
      <c r="B518" s="468">
        <v>2016</v>
      </c>
      <c r="C518" s="124" t="s">
        <v>6230</v>
      </c>
      <c r="D518" s="559"/>
      <c r="E518" s="559"/>
      <c r="F518" s="559"/>
      <c r="G518" s="677"/>
      <c r="H518" s="560"/>
      <c r="I518" s="428">
        <v>5</v>
      </c>
      <c r="J518" s="428">
        <v>3.5</v>
      </c>
      <c r="K518" s="435">
        <f t="shared" si="11"/>
        <v>17.5</v>
      </c>
      <c r="L518" s="535" t="s">
        <v>45</v>
      </c>
      <c r="M518" s="537"/>
      <c r="N518" s="539"/>
      <c r="O518" s="448"/>
      <c r="P518" s="446"/>
      <c r="Q518" s="411" t="s">
        <v>6760</v>
      </c>
      <c r="R518" s="426"/>
      <c r="S518" s="426"/>
      <c r="T518" s="426"/>
      <c r="U518" s="415">
        <v>5335</v>
      </c>
      <c r="V518" s="429">
        <f>IF(OR(J518=""),"",VLOOKUP(U518&amp;TEXT(N518,"000000000000,0000000000"),tb_audit_process_item[[Key]:[vr_grade]],3,TRUE))</f>
        <v>5335</v>
      </c>
      <c r="W518" s="429"/>
      <c r="X518" s="444" t="s">
        <v>1347</v>
      </c>
    </row>
    <row r="519" spans="1:24" s="45" customFormat="1" x14ac:dyDescent="0.25">
      <c r="A519" s="468" t="s">
        <v>32</v>
      </c>
      <c r="B519" s="468">
        <v>2016</v>
      </c>
      <c r="C519" s="124" t="s">
        <v>6230</v>
      </c>
      <c r="D519" s="559"/>
      <c r="E519" s="559"/>
      <c r="F519" s="559"/>
      <c r="G519" s="677"/>
      <c r="H519" s="560"/>
      <c r="I519" s="428">
        <v>5</v>
      </c>
      <c r="J519" s="428" t="str">
        <f>IF(OR(N519="",N519=0),"",VLOOKUP(U519&amp;TEXT(N519,"000000000000,0000000000"),tb_audit_process_item[[Key]:[vr_grade]],8,TRUE))</f>
        <v/>
      </c>
      <c r="K519" s="435" t="str">
        <f t="shared" si="11"/>
        <v/>
      </c>
      <c r="L519" s="535" t="s">
        <v>45</v>
      </c>
      <c r="M519" s="537"/>
      <c r="N519" s="544"/>
      <c r="O519" s="448" t="s">
        <v>5820</v>
      </c>
      <c r="P519" s="446"/>
      <c r="Q519" s="411" t="s">
        <v>6761</v>
      </c>
      <c r="R519" s="426"/>
      <c r="S519" s="426"/>
      <c r="T519" s="426"/>
      <c r="U519" s="415">
        <v>6640</v>
      </c>
      <c r="V519" s="429" t="str">
        <f>IF(OR(J519=""),"",VLOOKUP(U519&amp;TEXT(N519,"000000000000,0000000000"),tb_audit_process_item[[Key]:[vr_grade]],3,TRUE))</f>
        <v/>
      </c>
      <c r="W519" s="429"/>
      <c r="X519" s="444" t="s">
        <v>5255</v>
      </c>
    </row>
    <row r="520" spans="1:24" s="45" customFormat="1" ht="30" x14ac:dyDescent="0.25">
      <c r="A520" s="468" t="s">
        <v>32</v>
      </c>
      <c r="B520" s="468">
        <v>2016</v>
      </c>
      <c r="C520" s="124" t="s">
        <v>6230</v>
      </c>
      <c r="D520" s="559"/>
      <c r="E520" s="559"/>
      <c r="F520" s="559"/>
      <c r="G520" s="677"/>
      <c r="H520" s="560"/>
      <c r="I520" s="428">
        <v>5</v>
      </c>
      <c r="J520" s="428" t="str">
        <f>IF(OR(N520="",N520=0),"",VLOOKUP(U520&amp;TEXT(N520,"000000000000,0000000000"),tb_audit_process_item[[Key]:[vr_grade]],8,TRUE))</f>
        <v/>
      </c>
      <c r="K520" s="435" t="str">
        <f t="shared" si="11"/>
        <v/>
      </c>
      <c r="L520" s="535" t="s">
        <v>45</v>
      </c>
      <c r="M520" s="537"/>
      <c r="N520" s="544"/>
      <c r="O520" s="448" t="s">
        <v>5820</v>
      </c>
      <c r="P520" s="446"/>
      <c r="Q520" s="411" t="s">
        <v>6762</v>
      </c>
      <c r="R520" s="426"/>
      <c r="S520" s="426"/>
      <c r="T520" s="426"/>
      <c r="U520" s="415">
        <v>5345</v>
      </c>
      <c r="V520" s="429" t="str">
        <f>IF(OR(J520=""),"",VLOOKUP(U520&amp;TEXT(N520,"000000000000,0000000000"),tb_audit_process_item[[Key]:[vr_grade]],3,TRUE))</f>
        <v/>
      </c>
      <c r="W520" s="429"/>
      <c r="X520" s="444" t="s">
        <v>7130</v>
      </c>
    </row>
    <row r="521" spans="1:24" s="45" customFormat="1" ht="30" x14ac:dyDescent="0.25">
      <c r="A521" s="468" t="s">
        <v>32</v>
      </c>
      <c r="B521" s="468">
        <v>2016</v>
      </c>
      <c r="C521" s="124" t="s">
        <v>6230</v>
      </c>
      <c r="D521" s="559"/>
      <c r="E521" s="559"/>
      <c r="F521" s="559"/>
      <c r="G521" s="677"/>
      <c r="H521" s="560"/>
      <c r="I521" s="428">
        <v>5</v>
      </c>
      <c r="J521" s="428">
        <v>5</v>
      </c>
      <c r="K521" s="435">
        <f t="shared" si="11"/>
        <v>25</v>
      </c>
      <c r="L521" s="535" t="s">
        <v>45</v>
      </c>
      <c r="M521" s="537"/>
      <c r="N521" s="539"/>
      <c r="O521" s="448"/>
      <c r="P521" s="446"/>
      <c r="Q521" s="411" t="s">
        <v>6763</v>
      </c>
      <c r="R521" s="426"/>
      <c r="S521" s="426"/>
      <c r="T521" s="426"/>
      <c r="U521" s="415">
        <v>5354</v>
      </c>
      <c r="V521" s="429">
        <f>IF(OR(J521=""),"",VLOOKUP(U521&amp;TEXT(N521,"000000000000,0000000000"),tb_audit_process_item[[Key]:[vr_grade]],3,TRUE))</f>
        <v>5354</v>
      </c>
      <c r="W521" s="429"/>
      <c r="X521" s="444" t="s">
        <v>1625</v>
      </c>
    </row>
    <row r="522" spans="1:24" s="45" customFormat="1" ht="30" x14ac:dyDescent="0.25">
      <c r="A522" s="468" t="s">
        <v>32</v>
      </c>
      <c r="B522" s="468">
        <v>2016</v>
      </c>
      <c r="C522" s="124" t="s">
        <v>6230</v>
      </c>
      <c r="D522" s="559"/>
      <c r="E522" s="559"/>
      <c r="F522" s="559"/>
      <c r="G522" s="677"/>
      <c r="H522" s="560"/>
      <c r="I522" s="428">
        <v>5</v>
      </c>
      <c r="J522" s="428">
        <v>3.5</v>
      </c>
      <c r="K522" s="435">
        <f t="shared" si="11"/>
        <v>17.5</v>
      </c>
      <c r="L522" s="535" t="s">
        <v>45</v>
      </c>
      <c r="M522" s="537"/>
      <c r="N522" s="539"/>
      <c r="O522" s="448"/>
      <c r="P522" s="446"/>
      <c r="Q522" s="411" t="s">
        <v>4472</v>
      </c>
      <c r="R522" s="426"/>
      <c r="S522" s="426"/>
      <c r="T522" s="426"/>
      <c r="U522" s="415">
        <v>6819</v>
      </c>
      <c r="V522" s="429">
        <f>IF(OR(J522=""),"",VLOOKUP(U522&amp;TEXT(N522,"000000000000,0000000000"),tb_audit_process_item[[Key]:[vr_grade]],3,TRUE))</f>
        <v>6819</v>
      </c>
      <c r="W522" s="429"/>
      <c r="X522" s="444" t="s">
        <v>1626</v>
      </c>
    </row>
    <row r="523" spans="1:24" s="45" customFormat="1" ht="30" x14ac:dyDescent="0.25">
      <c r="A523" s="468" t="s">
        <v>32</v>
      </c>
      <c r="B523" s="468">
        <v>2016</v>
      </c>
      <c r="C523" s="124" t="s">
        <v>6230</v>
      </c>
      <c r="D523" s="559"/>
      <c r="E523" s="559"/>
      <c r="F523" s="559"/>
      <c r="G523" s="677"/>
      <c r="H523" s="560"/>
      <c r="I523" s="428">
        <v>5</v>
      </c>
      <c r="J523" s="428" t="str">
        <f>IF(OR(N523="",N523=0),"",VLOOKUP(U523&amp;TEXT(N523,"000000000000,0000000000"),tb_audit_process_item[[Key]:[vr_grade]],8,TRUE))</f>
        <v/>
      </c>
      <c r="K523" s="435" t="str">
        <f t="shared" si="11"/>
        <v/>
      </c>
      <c r="L523" s="535" t="s">
        <v>45</v>
      </c>
      <c r="M523" s="537"/>
      <c r="N523" s="544"/>
      <c r="O523" s="448" t="s">
        <v>5820</v>
      </c>
      <c r="P523" s="446"/>
      <c r="Q523" s="411" t="s">
        <v>4473</v>
      </c>
      <c r="R523" s="426"/>
      <c r="S523" s="426"/>
      <c r="T523" s="426"/>
      <c r="U523" s="415">
        <v>6648</v>
      </c>
      <c r="V523" s="429" t="str">
        <f>IF(OR(J523=""),"",VLOOKUP(U523&amp;TEXT(N523,"000000000000,0000000000"),tb_audit_process_item[[Key]:[vr_grade]],3,TRUE))</f>
        <v/>
      </c>
      <c r="W523" s="429"/>
      <c r="X523" s="444" t="s">
        <v>5256</v>
      </c>
    </row>
    <row r="524" spans="1:24" s="45" customFormat="1" ht="30" x14ac:dyDescent="0.25">
      <c r="A524" s="468" t="s">
        <v>32</v>
      </c>
      <c r="B524" s="468">
        <v>2016</v>
      </c>
      <c r="C524" s="124" t="s">
        <v>6230</v>
      </c>
      <c r="D524" s="559"/>
      <c r="E524" s="559"/>
      <c r="F524" s="559"/>
      <c r="G524" s="677"/>
      <c r="H524" s="560"/>
      <c r="I524" s="428">
        <v>5</v>
      </c>
      <c r="J524" s="428">
        <v>5</v>
      </c>
      <c r="K524" s="435">
        <f t="shared" si="11"/>
        <v>25</v>
      </c>
      <c r="L524" s="535" t="s">
        <v>45</v>
      </c>
      <c r="M524" s="537"/>
      <c r="N524" s="539"/>
      <c r="O524" s="448"/>
      <c r="P524" s="446" t="s">
        <v>7304</v>
      </c>
      <c r="Q524" s="411" t="s">
        <v>4474</v>
      </c>
      <c r="R524" s="426"/>
      <c r="S524" s="426"/>
      <c r="T524" s="426"/>
      <c r="U524" s="415">
        <v>5365</v>
      </c>
      <c r="V524" s="429">
        <f>IF(OR(J524=""),"",VLOOKUP(U524&amp;TEXT(N524,"000000000000,0000000000"),tb_audit_process_item[[Key]:[vr_grade]],3,TRUE))</f>
        <v>5365</v>
      </c>
      <c r="W524" s="429"/>
      <c r="X524" s="444" t="s">
        <v>1635</v>
      </c>
    </row>
    <row r="525" spans="1:24" s="45" customFormat="1" ht="30" x14ac:dyDescent="0.25">
      <c r="A525" s="468" t="s">
        <v>32</v>
      </c>
      <c r="B525" s="468">
        <v>2016</v>
      </c>
      <c r="C525" s="124" t="s">
        <v>6230</v>
      </c>
      <c r="D525" s="559"/>
      <c r="E525" s="559"/>
      <c r="F525" s="559"/>
      <c r="G525" s="677"/>
      <c r="H525" s="560"/>
      <c r="I525" s="428">
        <v>5</v>
      </c>
      <c r="J525" s="428">
        <v>3.5</v>
      </c>
      <c r="K525" s="435">
        <f t="shared" si="11"/>
        <v>17.5</v>
      </c>
      <c r="L525" s="535" t="s">
        <v>45</v>
      </c>
      <c r="M525" s="537"/>
      <c r="N525" s="539"/>
      <c r="O525" s="448"/>
      <c r="P525" s="446"/>
      <c r="Q525" s="411" t="s">
        <v>4475</v>
      </c>
      <c r="R525" s="426"/>
      <c r="S525" s="426"/>
      <c r="T525" s="426"/>
      <c r="U525" s="415">
        <v>5366</v>
      </c>
      <c r="V525" s="429">
        <f>IF(OR(J525=""),"",VLOOKUP(U525&amp;TEXT(N525,"000000000000,0000000000"),tb_audit_process_item[[Key]:[vr_grade]],3,TRUE))</f>
        <v>5366</v>
      </c>
      <c r="W525" s="429"/>
      <c r="X525" s="444" t="s">
        <v>1636</v>
      </c>
    </row>
    <row r="526" spans="1:24" s="45" customFormat="1" x14ac:dyDescent="0.25">
      <c r="A526" s="468" t="s">
        <v>32</v>
      </c>
      <c r="B526" s="468">
        <v>2016</v>
      </c>
      <c r="C526" s="124" t="s">
        <v>6230</v>
      </c>
      <c r="D526" s="559"/>
      <c r="E526" s="559"/>
      <c r="F526" s="559"/>
      <c r="G526" s="677"/>
      <c r="H526" s="560"/>
      <c r="I526" s="428">
        <v>5</v>
      </c>
      <c r="J526" s="428">
        <v>5</v>
      </c>
      <c r="K526" s="435">
        <f t="shared" si="11"/>
        <v>25</v>
      </c>
      <c r="L526" s="535" t="s">
        <v>45</v>
      </c>
      <c r="M526" s="537"/>
      <c r="N526" s="539"/>
      <c r="O526" s="448"/>
      <c r="P526" s="446"/>
      <c r="Q526" s="411" t="s">
        <v>4476</v>
      </c>
      <c r="R526" s="426"/>
      <c r="S526" s="426"/>
      <c r="T526" s="426"/>
      <c r="U526" s="415">
        <v>6820</v>
      </c>
      <c r="V526" s="429">
        <f>IF(OR(J526=""),"",VLOOKUP(U526&amp;TEXT(N526,"000000000000,0000000000"),tb_audit_process_item[[Key]:[vr_grade]],3,TRUE))</f>
        <v>6820</v>
      </c>
      <c r="W526" s="429"/>
      <c r="X526" s="444" t="s">
        <v>1637</v>
      </c>
    </row>
    <row r="527" spans="1:24" s="45" customFormat="1" x14ac:dyDescent="0.25">
      <c r="A527" s="468" t="s">
        <v>32</v>
      </c>
      <c r="B527" s="468">
        <v>2016</v>
      </c>
      <c r="C527" s="124" t="s">
        <v>6230</v>
      </c>
      <c r="D527" s="559"/>
      <c r="E527" s="559"/>
      <c r="F527" s="559"/>
      <c r="G527" s="677"/>
      <c r="H527" s="560"/>
      <c r="I527" s="428">
        <v>5</v>
      </c>
      <c r="J527" s="428">
        <v>3.5</v>
      </c>
      <c r="K527" s="435">
        <f t="shared" si="11"/>
        <v>17.5</v>
      </c>
      <c r="L527" s="535" t="s">
        <v>45</v>
      </c>
      <c r="M527" s="537"/>
      <c r="N527" s="539"/>
      <c r="O527" s="448"/>
      <c r="P527" s="446"/>
      <c r="Q527" s="411" t="s">
        <v>4477</v>
      </c>
      <c r="R527" s="426"/>
      <c r="S527" s="426"/>
      <c r="T527" s="426"/>
      <c r="U527" s="415">
        <v>5368</v>
      </c>
      <c r="V527" s="429">
        <f>IF(OR(J527=""),"",VLOOKUP(U527&amp;TEXT(N527,"000000000000,0000000000"),tb_audit_process_item[[Key]:[vr_grade]],3,TRUE))</f>
        <v>5368</v>
      </c>
      <c r="W527" s="429"/>
      <c r="X527" s="444" t="s">
        <v>1347</v>
      </c>
    </row>
    <row r="528" spans="1:24" s="45" customFormat="1" x14ac:dyDescent="0.25">
      <c r="A528" s="468" t="s">
        <v>32</v>
      </c>
      <c r="B528" s="468">
        <v>2016</v>
      </c>
      <c r="C528" s="124" t="s">
        <v>6230</v>
      </c>
      <c r="D528" s="559"/>
      <c r="E528" s="559"/>
      <c r="F528" s="559"/>
      <c r="G528" s="677"/>
      <c r="H528" s="560"/>
      <c r="I528" s="428">
        <v>5</v>
      </c>
      <c r="J528" s="428" t="str">
        <f>IF(OR(N528="",N528=0),"",VLOOKUP(U528&amp;TEXT(N528,"000000000000,0000000000"),tb_audit_process_item[[Key]:[vr_grade]],8,TRUE))</f>
        <v/>
      </c>
      <c r="K528" s="435" t="str">
        <f t="shared" si="11"/>
        <v/>
      </c>
      <c r="L528" s="535" t="s">
        <v>45</v>
      </c>
      <c r="M528" s="537"/>
      <c r="N528" s="544"/>
      <c r="O528" s="448" t="s">
        <v>5820</v>
      </c>
      <c r="P528" s="446"/>
      <c r="Q528" s="411" t="s">
        <v>4478</v>
      </c>
      <c r="R528" s="426"/>
      <c r="S528" s="426"/>
      <c r="T528" s="426"/>
      <c r="U528" s="415">
        <v>6656</v>
      </c>
      <c r="V528" s="429" t="str">
        <f>IF(OR(J528=""),"",VLOOKUP(U528&amp;TEXT(N528,"000000000000,0000000000"),tb_audit_process_item[[Key]:[vr_grade]],3,TRUE))</f>
        <v/>
      </c>
      <c r="W528" s="429"/>
      <c r="X528" s="444" t="s">
        <v>5257</v>
      </c>
    </row>
    <row r="529" spans="1:24" s="45" customFormat="1" ht="30" x14ac:dyDescent="0.25">
      <c r="A529" s="468" t="s">
        <v>32</v>
      </c>
      <c r="B529" s="468">
        <v>2016</v>
      </c>
      <c r="C529" s="124" t="s">
        <v>6230</v>
      </c>
      <c r="D529" s="559"/>
      <c r="E529" s="559"/>
      <c r="F529" s="559"/>
      <c r="G529" s="677"/>
      <c r="H529" s="560"/>
      <c r="I529" s="428">
        <v>5</v>
      </c>
      <c r="J529" s="428" t="str">
        <f>IF(OR(N529="",N529=0),"",VLOOKUP(U529&amp;TEXT(N529,"000000000000,0000000000"),tb_audit_process_item[[Key]:[vr_grade]],8,TRUE))</f>
        <v/>
      </c>
      <c r="K529" s="435" t="str">
        <f t="shared" si="11"/>
        <v/>
      </c>
      <c r="L529" s="535" t="s">
        <v>45</v>
      </c>
      <c r="M529" s="537"/>
      <c r="N529" s="544"/>
      <c r="O529" s="448" t="s">
        <v>5820</v>
      </c>
      <c r="P529" s="446"/>
      <c r="Q529" s="411" t="s">
        <v>4479</v>
      </c>
      <c r="R529" s="426"/>
      <c r="S529" s="426"/>
      <c r="T529" s="426"/>
      <c r="U529" s="415">
        <v>5378</v>
      </c>
      <c r="V529" s="429" t="str">
        <f>IF(OR(J529=""),"",VLOOKUP(U529&amp;TEXT(N529,"000000000000,0000000000"),tb_audit_process_item[[Key]:[vr_grade]],3,TRUE))</f>
        <v/>
      </c>
      <c r="W529" s="429"/>
      <c r="X529" s="444" t="s">
        <v>7131</v>
      </c>
    </row>
    <row r="530" spans="1:24" s="45" customFormat="1" ht="30" x14ac:dyDescent="0.25">
      <c r="A530" s="468" t="s">
        <v>32</v>
      </c>
      <c r="B530" s="468">
        <v>2016</v>
      </c>
      <c r="C530" s="124" t="s">
        <v>6230</v>
      </c>
      <c r="D530" s="559"/>
      <c r="E530" s="559"/>
      <c r="F530" s="559"/>
      <c r="G530" s="677"/>
      <c r="H530" s="560"/>
      <c r="I530" s="428">
        <v>5</v>
      </c>
      <c r="J530" s="428">
        <v>5</v>
      </c>
      <c r="K530" s="435">
        <f t="shared" si="11"/>
        <v>25</v>
      </c>
      <c r="L530" s="535" t="s">
        <v>45</v>
      </c>
      <c r="M530" s="537"/>
      <c r="N530" s="539"/>
      <c r="O530" s="448"/>
      <c r="P530" s="446"/>
      <c r="Q530" s="411" t="s">
        <v>4480</v>
      </c>
      <c r="R530" s="426"/>
      <c r="S530" s="426"/>
      <c r="T530" s="426"/>
      <c r="U530" s="415">
        <v>5387</v>
      </c>
      <c r="V530" s="429">
        <f>IF(OR(J530=""),"",VLOOKUP(U530&amp;TEXT(N530,"000000000000,0000000000"),tb_audit_process_item[[Key]:[vr_grade]],3,TRUE))</f>
        <v>5387</v>
      </c>
      <c r="W530" s="429"/>
      <c r="X530" s="444" t="s">
        <v>1654</v>
      </c>
    </row>
    <row r="531" spans="1:24" s="45" customFormat="1" ht="30" x14ac:dyDescent="0.25">
      <c r="A531" s="468" t="s">
        <v>32</v>
      </c>
      <c r="B531" s="468">
        <v>2016</v>
      </c>
      <c r="C531" s="124" t="s">
        <v>6230</v>
      </c>
      <c r="D531" s="559"/>
      <c r="E531" s="559"/>
      <c r="F531" s="559"/>
      <c r="G531" s="677"/>
      <c r="H531" s="560"/>
      <c r="I531" s="428">
        <v>5</v>
      </c>
      <c r="J531" s="428">
        <v>3.5</v>
      </c>
      <c r="K531" s="435">
        <f t="shared" si="11"/>
        <v>17.5</v>
      </c>
      <c r="L531" s="535" t="s">
        <v>45</v>
      </c>
      <c r="M531" s="537"/>
      <c r="N531" s="539"/>
      <c r="O531" s="448"/>
      <c r="P531" s="446"/>
      <c r="Q531" s="411" t="s">
        <v>4481</v>
      </c>
      <c r="R531" s="426"/>
      <c r="S531" s="426"/>
      <c r="T531" s="426"/>
      <c r="U531" s="415">
        <v>6821</v>
      </c>
      <c r="V531" s="429">
        <f>IF(OR(J531=""),"",VLOOKUP(U531&amp;TEXT(N531,"000000000000,0000000000"),tb_audit_process_item[[Key]:[vr_grade]],3,TRUE))</f>
        <v>6821</v>
      </c>
      <c r="W531" s="429"/>
      <c r="X531" s="444" t="s">
        <v>1655</v>
      </c>
    </row>
    <row r="532" spans="1:24" s="45" customFormat="1" ht="45" x14ac:dyDescent="0.25">
      <c r="A532" s="468" t="s">
        <v>32</v>
      </c>
      <c r="B532" s="468">
        <v>2016</v>
      </c>
      <c r="C532" s="124" t="s">
        <v>6230</v>
      </c>
      <c r="D532" s="559"/>
      <c r="E532" s="559"/>
      <c r="F532" s="559"/>
      <c r="G532" s="677"/>
      <c r="H532" s="560"/>
      <c r="I532" s="428">
        <v>5</v>
      </c>
      <c r="J532" s="428" t="str">
        <f>IF(OR(N532="",N532=0),"",VLOOKUP(U532&amp;TEXT(N532,"000000000000,0000000000"),tb_audit_process_item[[Key]:[vr_grade]],8,TRUE))</f>
        <v/>
      </c>
      <c r="K532" s="435" t="str">
        <f t="shared" si="11"/>
        <v/>
      </c>
      <c r="L532" s="535" t="s">
        <v>45</v>
      </c>
      <c r="M532" s="537"/>
      <c r="N532" s="544"/>
      <c r="O532" s="448" t="s">
        <v>5820</v>
      </c>
      <c r="P532" s="446"/>
      <c r="Q532" s="411" t="s">
        <v>4482</v>
      </c>
      <c r="R532" s="426"/>
      <c r="S532" s="426"/>
      <c r="T532" s="426"/>
      <c r="U532" s="415">
        <v>6664</v>
      </c>
      <c r="V532" s="429" t="str">
        <f>IF(OR(J532=""),"",VLOOKUP(U532&amp;TEXT(N532,"000000000000,0000000000"),tb_audit_process_item[[Key]:[vr_grade]],3,TRUE))</f>
        <v/>
      </c>
      <c r="W532" s="429"/>
      <c r="X532" s="444" t="s">
        <v>5258</v>
      </c>
    </row>
    <row r="533" spans="1:24" s="45" customFormat="1" ht="30" x14ac:dyDescent="0.25">
      <c r="A533" s="468" t="s">
        <v>32</v>
      </c>
      <c r="B533" s="468">
        <v>2016</v>
      </c>
      <c r="C533" s="124" t="s">
        <v>6230</v>
      </c>
      <c r="D533" s="559"/>
      <c r="E533" s="559"/>
      <c r="F533" s="559"/>
      <c r="G533" s="677"/>
      <c r="H533" s="560"/>
      <c r="I533" s="428">
        <v>5</v>
      </c>
      <c r="J533" s="428">
        <v>5</v>
      </c>
      <c r="K533" s="435">
        <f t="shared" si="11"/>
        <v>25</v>
      </c>
      <c r="L533" s="535" t="s">
        <v>45</v>
      </c>
      <c r="M533" s="537"/>
      <c r="N533" s="539"/>
      <c r="O533" s="448"/>
      <c r="P533" s="446" t="s">
        <v>7305</v>
      </c>
      <c r="Q533" s="411" t="s">
        <v>4483</v>
      </c>
      <c r="R533" s="426"/>
      <c r="S533" s="426"/>
      <c r="T533" s="426"/>
      <c r="U533" s="415">
        <v>5398</v>
      </c>
      <c r="V533" s="429">
        <f>IF(OR(J533=""),"",VLOOKUP(U533&amp;TEXT(N533,"000000000000,0000000000"),tb_audit_process_item[[Key]:[vr_grade]],3,TRUE))</f>
        <v>5398</v>
      </c>
      <c r="W533" s="429"/>
      <c r="X533" s="444" t="s">
        <v>1664</v>
      </c>
    </row>
    <row r="534" spans="1:24" s="45" customFormat="1" ht="30" x14ac:dyDescent="0.25">
      <c r="A534" s="468" t="s">
        <v>32</v>
      </c>
      <c r="B534" s="468">
        <v>2016</v>
      </c>
      <c r="C534" s="124" t="s">
        <v>6230</v>
      </c>
      <c r="D534" s="559"/>
      <c r="E534" s="559"/>
      <c r="F534" s="559"/>
      <c r="G534" s="677"/>
      <c r="H534" s="560"/>
      <c r="I534" s="428">
        <v>5</v>
      </c>
      <c r="J534" s="428">
        <v>3.5</v>
      </c>
      <c r="K534" s="435">
        <f t="shared" si="11"/>
        <v>17.5</v>
      </c>
      <c r="L534" s="535" t="s">
        <v>45</v>
      </c>
      <c r="M534" s="537"/>
      <c r="N534" s="539"/>
      <c r="O534" s="448"/>
      <c r="P534" s="446"/>
      <c r="Q534" s="411" t="s">
        <v>4484</v>
      </c>
      <c r="R534" s="426"/>
      <c r="S534" s="426"/>
      <c r="T534" s="426"/>
      <c r="U534" s="415">
        <v>5399</v>
      </c>
      <c r="V534" s="429">
        <f>IF(OR(J534=""),"",VLOOKUP(U534&amp;TEXT(N534,"000000000000,0000000000"),tb_audit_process_item[[Key]:[vr_grade]],3,TRUE))</f>
        <v>5399</v>
      </c>
      <c r="W534" s="429"/>
      <c r="X534" s="444" t="s">
        <v>1665</v>
      </c>
    </row>
    <row r="535" spans="1:24" s="45" customFormat="1" x14ac:dyDescent="0.25">
      <c r="A535" s="468" t="s">
        <v>32</v>
      </c>
      <c r="B535" s="468">
        <v>2016</v>
      </c>
      <c r="C535" s="124" t="s">
        <v>6230</v>
      </c>
      <c r="D535" s="559"/>
      <c r="E535" s="559"/>
      <c r="F535" s="559"/>
      <c r="G535" s="677"/>
      <c r="H535" s="560"/>
      <c r="I535" s="428">
        <v>5</v>
      </c>
      <c r="J535" s="428">
        <v>5</v>
      </c>
      <c r="K535" s="435">
        <f t="shared" si="11"/>
        <v>25</v>
      </c>
      <c r="L535" s="535" t="s">
        <v>45</v>
      </c>
      <c r="M535" s="537"/>
      <c r="N535" s="539"/>
      <c r="O535" s="448"/>
      <c r="P535" s="446"/>
      <c r="Q535" s="411" t="s">
        <v>4485</v>
      </c>
      <c r="R535" s="426"/>
      <c r="S535" s="426"/>
      <c r="T535" s="426"/>
      <c r="U535" s="415">
        <v>6822</v>
      </c>
      <c r="V535" s="429">
        <f>IF(OR(J535=""),"",VLOOKUP(U535&amp;TEXT(N535,"000000000000,0000000000"),tb_audit_process_item[[Key]:[vr_grade]],3,TRUE))</f>
        <v>6822</v>
      </c>
      <c r="W535" s="429"/>
      <c r="X535" s="444" t="s">
        <v>1666</v>
      </c>
    </row>
    <row r="536" spans="1:24" s="45" customFormat="1" x14ac:dyDescent="0.25">
      <c r="A536" s="468" t="s">
        <v>32</v>
      </c>
      <c r="B536" s="468">
        <v>2016</v>
      </c>
      <c r="C536" s="124" t="s">
        <v>6230</v>
      </c>
      <c r="D536" s="559"/>
      <c r="E536" s="559"/>
      <c r="F536" s="559"/>
      <c r="G536" s="677"/>
      <c r="H536" s="560"/>
      <c r="I536" s="428">
        <v>5</v>
      </c>
      <c r="J536" s="428">
        <v>3.5</v>
      </c>
      <c r="K536" s="435">
        <f t="shared" si="11"/>
        <v>17.5</v>
      </c>
      <c r="L536" s="535" t="s">
        <v>45</v>
      </c>
      <c r="M536" s="537"/>
      <c r="N536" s="539"/>
      <c r="O536" s="448"/>
      <c r="P536" s="446"/>
      <c r="Q536" s="411" t="s">
        <v>4486</v>
      </c>
      <c r="R536" s="426"/>
      <c r="S536" s="426"/>
      <c r="T536" s="426"/>
      <c r="U536" s="415">
        <v>5401</v>
      </c>
      <c r="V536" s="429">
        <f>IF(OR(J536=""),"",VLOOKUP(U536&amp;TEXT(N536,"000000000000,0000000000"),tb_audit_process_item[[Key]:[vr_grade]],3,TRUE))</f>
        <v>5401</v>
      </c>
      <c r="W536" s="429"/>
      <c r="X536" s="444" t="s">
        <v>1347</v>
      </c>
    </row>
    <row r="537" spans="1:24" s="45" customFormat="1" x14ac:dyDescent="0.25">
      <c r="A537" s="468" t="s">
        <v>32</v>
      </c>
      <c r="B537" s="468">
        <v>2016</v>
      </c>
      <c r="C537" s="124" t="s">
        <v>6230</v>
      </c>
      <c r="D537" s="559"/>
      <c r="E537" s="559"/>
      <c r="F537" s="559"/>
      <c r="G537" s="677"/>
      <c r="H537" s="560"/>
      <c r="I537" s="428">
        <v>5</v>
      </c>
      <c r="J537" s="428" t="str">
        <f>IF(OR(N537="",N537=0),"",VLOOKUP(U537&amp;TEXT(N537,"000000000000,0000000000"),tb_audit_process_item[[Key]:[vr_grade]],8,TRUE))</f>
        <v/>
      </c>
      <c r="K537" s="435" t="str">
        <f t="shared" si="11"/>
        <v/>
      </c>
      <c r="L537" s="535" t="s">
        <v>45</v>
      </c>
      <c r="M537" s="537"/>
      <c r="N537" s="544"/>
      <c r="O537" s="448" t="s">
        <v>5820</v>
      </c>
      <c r="P537" s="446"/>
      <c r="Q537" s="411" t="s">
        <v>4487</v>
      </c>
      <c r="R537" s="426"/>
      <c r="S537" s="426"/>
      <c r="T537" s="426"/>
      <c r="U537" s="415">
        <v>6672</v>
      </c>
      <c r="V537" s="429" t="str">
        <f>IF(OR(J537=""),"",VLOOKUP(U537&amp;TEXT(N537,"000000000000,0000000000"),tb_audit_process_item[[Key]:[vr_grade]],3,TRUE))</f>
        <v/>
      </c>
      <c r="W537" s="429"/>
      <c r="X537" s="444" t="s">
        <v>5259</v>
      </c>
    </row>
    <row r="538" spans="1:24" s="45" customFormat="1" ht="30" x14ac:dyDescent="0.25">
      <c r="A538" s="468" t="s">
        <v>32</v>
      </c>
      <c r="B538" s="468">
        <v>2016</v>
      </c>
      <c r="C538" s="124" t="s">
        <v>6230</v>
      </c>
      <c r="D538" s="559"/>
      <c r="E538" s="559"/>
      <c r="F538" s="559"/>
      <c r="G538" s="677"/>
      <c r="H538" s="560"/>
      <c r="I538" s="428">
        <v>5</v>
      </c>
      <c r="J538" s="428" t="str">
        <f>IF(OR(N538="",N538=0),"",VLOOKUP(U538&amp;TEXT(N538,"000000000000,0000000000"),tb_audit_process_item[[Key]:[vr_grade]],8,TRUE))</f>
        <v/>
      </c>
      <c r="K538" s="435" t="str">
        <f t="shared" si="11"/>
        <v/>
      </c>
      <c r="L538" s="535" t="s">
        <v>45</v>
      </c>
      <c r="M538" s="537"/>
      <c r="N538" s="544"/>
      <c r="O538" s="448" t="s">
        <v>5820</v>
      </c>
      <c r="P538" s="446"/>
      <c r="Q538" s="411" t="s">
        <v>4488</v>
      </c>
      <c r="R538" s="426"/>
      <c r="S538" s="426"/>
      <c r="T538" s="426"/>
      <c r="U538" s="415">
        <v>5411</v>
      </c>
      <c r="V538" s="429" t="str">
        <f>IF(OR(J538=""),"",VLOOKUP(U538&amp;TEXT(N538,"000000000000,0000000000"),tb_audit_process_item[[Key]:[vr_grade]],3,TRUE))</f>
        <v/>
      </c>
      <c r="W538" s="429"/>
      <c r="X538" s="444" t="s">
        <v>7132</v>
      </c>
    </row>
    <row r="539" spans="1:24" s="45" customFormat="1" ht="30" x14ac:dyDescent="0.25">
      <c r="A539" s="468" t="s">
        <v>32</v>
      </c>
      <c r="B539" s="468">
        <v>2016</v>
      </c>
      <c r="C539" s="124" t="s">
        <v>6230</v>
      </c>
      <c r="D539" s="559"/>
      <c r="E539" s="559"/>
      <c r="F539" s="559"/>
      <c r="G539" s="677"/>
      <c r="H539" s="560"/>
      <c r="I539" s="428">
        <v>5</v>
      </c>
      <c r="J539" s="428">
        <v>5</v>
      </c>
      <c r="K539" s="435">
        <f t="shared" si="11"/>
        <v>25</v>
      </c>
      <c r="L539" s="535" t="s">
        <v>45</v>
      </c>
      <c r="M539" s="537"/>
      <c r="N539" s="539"/>
      <c r="O539" s="448"/>
      <c r="P539" s="446"/>
      <c r="Q539" s="411" t="s">
        <v>4489</v>
      </c>
      <c r="R539" s="426"/>
      <c r="S539" s="426"/>
      <c r="T539" s="426"/>
      <c r="U539" s="415">
        <v>5420</v>
      </c>
      <c r="V539" s="429">
        <f>IF(OR(J539=""),"",VLOOKUP(U539&amp;TEXT(N539,"000000000000,0000000000"),tb_audit_process_item[[Key]:[vr_grade]],3,TRUE))</f>
        <v>5420</v>
      </c>
      <c r="W539" s="429"/>
      <c r="X539" s="444" t="s">
        <v>1683</v>
      </c>
    </row>
    <row r="540" spans="1:24" s="45" customFormat="1" ht="45" x14ac:dyDescent="0.25">
      <c r="A540" s="468" t="s">
        <v>32</v>
      </c>
      <c r="B540" s="468">
        <v>2016</v>
      </c>
      <c r="C540" s="124" t="s">
        <v>6230</v>
      </c>
      <c r="D540" s="559"/>
      <c r="E540" s="559"/>
      <c r="F540" s="559"/>
      <c r="G540" s="677"/>
      <c r="H540" s="560"/>
      <c r="I540" s="428">
        <v>5</v>
      </c>
      <c r="J540" s="428">
        <v>3.5</v>
      </c>
      <c r="K540" s="435">
        <f t="shared" si="11"/>
        <v>17.5</v>
      </c>
      <c r="L540" s="535" t="s">
        <v>45</v>
      </c>
      <c r="M540" s="537"/>
      <c r="N540" s="539"/>
      <c r="O540" s="448"/>
      <c r="P540" s="446"/>
      <c r="Q540" s="411" t="s">
        <v>4490</v>
      </c>
      <c r="R540" s="426"/>
      <c r="S540" s="426"/>
      <c r="T540" s="426"/>
      <c r="U540" s="415">
        <v>6823</v>
      </c>
      <c r="V540" s="429">
        <f>IF(OR(J540=""),"",VLOOKUP(U540&amp;TEXT(N540,"000000000000,0000000000"),tb_audit_process_item[[Key]:[vr_grade]],3,TRUE))</f>
        <v>6823</v>
      </c>
      <c r="W540" s="429"/>
      <c r="X540" s="444" t="s">
        <v>1684</v>
      </c>
    </row>
    <row r="541" spans="1:24" s="45" customFormat="1" ht="45" x14ac:dyDescent="0.25">
      <c r="A541" s="468" t="s">
        <v>32</v>
      </c>
      <c r="B541" s="468">
        <v>2016</v>
      </c>
      <c r="C541" s="124" t="s">
        <v>6230</v>
      </c>
      <c r="D541" s="559"/>
      <c r="E541" s="559"/>
      <c r="F541" s="559"/>
      <c r="G541" s="677"/>
      <c r="H541" s="560"/>
      <c r="I541" s="428">
        <v>5</v>
      </c>
      <c r="J541" s="428" t="str">
        <f>IF(OR(N541="",N541=0),"",VLOOKUP(U541&amp;TEXT(N541,"000000000000,0000000000"),tb_audit_process_item[[Key]:[vr_grade]],8,TRUE))</f>
        <v/>
      </c>
      <c r="K541" s="435" t="str">
        <f t="shared" si="11"/>
        <v/>
      </c>
      <c r="L541" s="535" t="s">
        <v>45</v>
      </c>
      <c r="M541" s="537"/>
      <c r="N541" s="544"/>
      <c r="O541" s="448" t="s">
        <v>5820</v>
      </c>
      <c r="P541" s="446"/>
      <c r="Q541" s="411" t="s">
        <v>4491</v>
      </c>
      <c r="R541" s="426"/>
      <c r="S541" s="426"/>
      <c r="T541" s="426"/>
      <c r="U541" s="415">
        <v>6680</v>
      </c>
      <c r="V541" s="429" t="str">
        <f>IF(OR(J541=""),"",VLOOKUP(U541&amp;TEXT(N541,"000000000000,0000000000"),tb_audit_process_item[[Key]:[vr_grade]],3,TRUE))</f>
        <v/>
      </c>
      <c r="W541" s="429"/>
      <c r="X541" s="444" t="s">
        <v>5260</v>
      </c>
    </row>
    <row r="542" spans="1:24" s="45" customFormat="1" ht="30" x14ac:dyDescent="0.25">
      <c r="A542" s="468" t="s">
        <v>32</v>
      </c>
      <c r="B542" s="468">
        <v>2016</v>
      </c>
      <c r="C542" s="124" t="s">
        <v>6230</v>
      </c>
      <c r="D542" s="559"/>
      <c r="E542" s="559"/>
      <c r="F542" s="559"/>
      <c r="G542" s="677"/>
      <c r="H542" s="560"/>
      <c r="I542" s="428">
        <v>5</v>
      </c>
      <c r="J542" s="428">
        <v>5</v>
      </c>
      <c r="K542" s="435">
        <f t="shared" ref="K542:K609" si="12">IFERROR(I542*J542,"")</f>
        <v>25</v>
      </c>
      <c r="L542" s="535" t="s">
        <v>45</v>
      </c>
      <c r="M542" s="537"/>
      <c r="N542" s="539"/>
      <c r="O542" s="448"/>
      <c r="P542" s="446" t="s">
        <v>7306</v>
      </c>
      <c r="Q542" s="411" t="s">
        <v>4492</v>
      </c>
      <c r="R542" s="426"/>
      <c r="S542" s="426"/>
      <c r="T542" s="426"/>
      <c r="U542" s="415">
        <v>5431</v>
      </c>
      <c r="V542" s="429">
        <f>IF(OR(J542=""),"",VLOOKUP(U542&amp;TEXT(N542,"000000000000,0000000000"),tb_audit_process_item[[Key]:[vr_grade]],3,TRUE))</f>
        <v>5431</v>
      </c>
      <c r="W542" s="429"/>
      <c r="X542" s="444" t="s">
        <v>1693</v>
      </c>
    </row>
    <row r="543" spans="1:24" s="45" customFormat="1" ht="30" x14ac:dyDescent="0.25">
      <c r="A543" s="468" t="s">
        <v>32</v>
      </c>
      <c r="B543" s="468">
        <v>2016</v>
      </c>
      <c r="C543" s="124" t="s">
        <v>6230</v>
      </c>
      <c r="D543" s="559"/>
      <c r="E543" s="559"/>
      <c r="F543" s="559"/>
      <c r="G543" s="677"/>
      <c r="H543" s="560"/>
      <c r="I543" s="428">
        <v>5</v>
      </c>
      <c r="J543" s="428">
        <v>3.5</v>
      </c>
      <c r="K543" s="435">
        <f t="shared" si="12"/>
        <v>17.5</v>
      </c>
      <c r="L543" s="535" t="s">
        <v>45</v>
      </c>
      <c r="M543" s="537"/>
      <c r="N543" s="539"/>
      <c r="O543" s="448"/>
      <c r="P543" s="446"/>
      <c r="Q543" s="411" t="s">
        <v>4493</v>
      </c>
      <c r="R543" s="426"/>
      <c r="S543" s="426"/>
      <c r="T543" s="426"/>
      <c r="U543" s="415">
        <v>5432</v>
      </c>
      <c r="V543" s="429">
        <f>IF(OR(J543=""),"",VLOOKUP(U543&amp;TEXT(N543,"000000000000,0000000000"),tb_audit_process_item[[Key]:[vr_grade]],3,TRUE))</f>
        <v>5432</v>
      </c>
      <c r="W543" s="429"/>
      <c r="X543" s="444" t="s">
        <v>1694</v>
      </c>
    </row>
    <row r="544" spans="1:24" s="45" customFormat="1" x14ac:dyDescent="0.25">
      <c r="A544" s="468" t="s">
        <v>32</v>
      </c>
      <c r="B544" s="468">
        <v>2016</v>
      </c>
      <c r="C544" s="124" t="s">
        <v>6230</v>
      </c>
      <c r="D544" s="559"/>
      <c r="E544" s="559"/>
      <c r="F544" s="559"/>
      <c r="G544" s="677"/>
      <c r="H544" s="560"/>
      <c r="I544" s="428">
        <v>5</v>
      </c>
      <c r="J544" s="428">
        <v>5</v>
      </c>
      <c r="K544" s="435">
        <f t="shared" si="12"/>
        <v>25</v>
      </c>
      <c r="L544" s="535" t="s">
        <v>45</v>
      </c>
      <c r="M544" s="537"/>
      <c r="N544" s="539"/>
      <c r="O544" s="448"/>
      <c r="P544" s="446"/>
      <c r="Q544" s="411" t="s">
        <v>4494</v>
      </c>
      <c r="R544" s="426"/>
      <c r="S544" s="426"/>
      <c r="T544" s="426"/>
      <c r="U544" s="415">
        <v>6824</v>
      </c>
      <c r="V544" s="429">
        <f>IF(OR(J544=""),"",VLOOKUP(U544&amp;TEXT(N544,"000000000000,0000000000"),tb_audit_process_item[[Key]:[vr_grade]],3,TRUE))</f>
        <v>6824</v>
      </c>
      <c r="W544" s="429"/>
      <c r="X544" s="444" t="s">
        <v>1695</v>
      </c>
    </row>
    <row r="545" spans="1:24" s="45" customFormat="1" x14ac:dyDescent="0.25">
      <c r="A545" s="468" t="s">
        <v>32</v>
      </c>
      <c r="B545" s="468">
        <v>2016</v>
      </c>
      <c r="C545" s="124" t="s">
        <v>6230</v>
      </c>
      <c r="D545" s="559"/>
      <c r="E545" s="559"/>
      <c r="F545" s="559"/>
      <c r="G545" s="677"/>
      <c r="H545" s="560"/>
      <c r="I545" s="428">
        <v>5</v>
      </c>
      <c r="J545" s="428">
        <v>3.5</v>
      </c>
      <c r="K545" s="435">
        <f t="shared" si="12"/>
        <v>17.5</v>
      </c>
      <c r="L545" s="535" t="s">
        <v>45</v>
      </c>
      <c r="M545" s="537"/>
      <c r="N545" s="539"/>
      <c r="O545" s="448"/>
      <c r="P545" s="446"/>
      <c r="Q545" s="411" t="s">
        <v>4495</v>
      </c>
      <c r="R545" s="426"/>
      <c r="S545" s="426"/>
      <c r="T545" s="426"/>
      <c r="U545" s="415">
        <v>5434</v>
      </c>
      <c r="V545" s="429">
        <f>IF(OR(J545=""),"",VLOOKUP(U545&amp;TEXT(N545,"000000000000,0000000000"),tb_audit_process_item[[Key]:[vr_grade]],3,TRUE))</f>
        <v>5434</v>
      </c>
      <c r="W545" s="429"/>
      <c r="X545" s="444" t="s">
        <v>1347</v>
      </c>
    </row>
    <row r="546" spans="1:24" s="45" customFormat="1" x14ac:dyDescent="0.25">
      <c r="A546" s="468" t="s">
        <v>32</v>
      </c>
      <c r="B546" s="468">
        <v>2016</v>
      </c>
      <c r="C546" s="124" t="s">
        <v>6230</v>
      </c>
      <c r="D546" s="559"/>
      <c r="E546" s="559"/>
      <c r="F546" s="559"/>
      <c r="G546" s="677"/>
      <c r="H546" s="560"/>
      <c r="I546" s="428">
        <v>5</v>
      </c>
      <c r="J546" s="428" t="str">
        <f>IF(OR(N546="",N546=0),"",VLOOKUP(U546&amp;TEXT(N546,"000000000000,0000000000"),tb_audit_process_item[[Key]:[vr_grade]],8,TRUE))</f>
        <v/>
      </c>
      <c r="K546" s="435" t="str">
        <f t="shared" si="12"/>
        <v/>
      </c>
      <c r="L546" s="535" t="s">
        <v>45</v>
      </c>
      <c r="M546" s="537"/>
      <c r="N546" s="544"/>
      <c r="O546" s="448" t="s">
        <v>5820</v>
      </c>
      <c r="P546" s="446"/>
      <c r="Q546" s="411" t="s">
        <v>4496</v>
      </c>
      <c r="R546" s="426"/>
      <c r="S546" s="426"/>
      <c r="T546" s="426"/>
      <c r="U546" s="415">
        <v>6688</v>
      </c>
      <c r="V546" s="429" t="str">
        <f>IF(OR(J546=""),"",VLOOKUP(U546&amp;TEXT(N546,"000000000000,0000000000"),tb_audit_process_item[[Key]:[vr_grade]],3,TRUE))</f>
        <v/>
      </c>
      <c r="W546" s="429"/>
      <c r="X546" s="444" t="s">
        <v>5261</v>
      </c>
    </row>
    <row r="547" spans="1:24" s="45" customFormat="1" ht="30" x14ac:dyDescent="0.25">
      <c r="A547" s="468" t="s">
        <v>32</v>
      </c>
      <c r="B547" s="468">
        <v>2016</v>
      </c>
      <c r="C547" s="124" t="s">
        <v>6230</v>
      </c>
      <c r="D547" s="559"/>
      <c r="E547" s="559"/>
      <c r="F547" s="559"/>
      <c r="G547" s="677"/>
      <c r="H547" s="560"/>
      <c r="I547" s="428">
        <v>5</v>
      </c>
      <c r="J547" s="428" t="str">
        <f>IF(OR(N547="",N547=0),"",VLOOKUP(U547&amp;TEXT(N547,"000000000000,0000000000"),tb_audit_process_item[[Key]:[vr_grade]],8,TRUE))</f>
        <v/>
      </c>
      <c r="K547" s="435" t="str">
        <f t="shared" si="12"/>
        <v/>
      </c>
      <c r="L547" s="535" t="s">
        <v>45</v>
      </c>
      <c r="M547" s="537"/>
      <c r="N547" s="544"/>
      <c r="O547" s="448" t="s">
        <v>5820</v>
      </c>
      <c r="P547" s="446"/>
      <c r="Q547" s="411" t="s">
        <v>4497</v>
      </c>
      <c r="R547" s="426"/>
      <c r="S547" s="426"/>
      <c r="T547" s="426"/>
      <c r="U547" s="415">
        <v>5444</v>
      </c>
      <c r="V547" s="429" t="str">
        <f>IF(OR(J547=""),"",VLOOKUP(U547&amp;TEXT(N547,"000000000000,0000000000"),tb_audit_process_item[[Key]:[vr_grade]],3,TRUE))</f>
        <v/>
      </c>
      <c r="W547" s="429"/>
      <c r="X547" s="444" t="s">
        <v>7133</v>
      </c>
    </row>
    <row r="548" spans="1:24" s="45" customFormat="1" ht="30" x14ac:dyDescent="0.25">
      <c r="A548" s="468" t="s">
        <v>32</v>
      </c>
      <c r="B548" s="468">
        <v>2016</v>
      </c>
      <c r="C548" s="124" t="s">
        <v>6230</v>
      </c>
      <c r="D548" s="559"/>
      <c r="E548" s="559"/>
      <c r="F548" s="559"/>
      <c r="G548" s="677"/>
      <c r="H548" s="560"/>
      <c r="I548" s="428">
        <v>5</v>
      </c>
      <c r="J548" s="428">
        <v>5</v>
      </c>
      <c r="K548" s="435">
        <f t="shared" si="12"/>
        <v>25</v>
      </c>
      <c r="L548" s="535" t="s">
        <v>45</v>
      </c>
      <c r="M548" s="537"/>
      <c r="N548" s="539"/>
      <c r="O548" s="448"/>
      <c r="P548" s="446"/>
      <c r="Q548" s="411" t="s">
        <v>4498</v>
      </c>
      <c r="R548" s="426"/>
      <c r="S548" s="426"/>
      <c r="T548" s="426"/>
      <c r="U548" s="415">
        <v>5453</v>
      </c>
      <c r="V548" s="429">
        <f>IF(OR(J548=""),"",VLOOKUP(U548&amp;TEXT(N548,"000000000000,0000000000"),tb_audit_process_item[[Key]:[vr_grade]],3,TRUE))</f>
        <v>5453</v>
      </c>
      <c r="W548" s="429"/>
      <c r="X548" s="444" t="s">
        <v>1712</v>
      </c>
    </row>
    <row r="549" spans="1:24" s="45" customFormat="1" ht="30" x14ac:dyDescent="0.25">
      <c r="A549" s="468" t="s">
        <v>32</v>
      </c>
      <c r="B549" s="468">
        <v>2016</v>
      </c>
      <c r="C549" s="124" t="s">
        <v>6230</v>
      </c>
      <c r="D549" s="559"/>
      <c r="E549" s="559"/>
      <c r="F549" s="559"/>
      <c r="G549" s="677"/>
      <c r="H549" s="560"/>
      <c r="I549" s="428">
        <v>5</v>
      </c>
      <c r="J549" s="428">
        <v>3.5</v>
      </c>
      <c r="K549" s="435">
        <f t="shared" si="12"/>
        <v>17.5</v>
      </c>
      <c r="L549" s="535" t="s">
        <v>45</v>
      </c>
      <c r="M549" s="537"/>
      <c r="N549" s="539"/>
      <c r="O549" s="448"/>
      <c r="P549" s="446"/>
      <c r="Q549" s="411" t="s">
        <v>4499</v>
      </c>
      <c r="R549" s="426"/>
      <c r="S549" s="426"/>
      <c r="T549" s="426"/>
      <c r="U549" s="415">
        <v>6825</v>
      </c>
      <c r="V549" s="429">
        <f>IF(OR(J549=""),"",VLOOKUP(U549&amp;TEXT(N549,"000000000000,0000000000"),tb_audit_process_item[[Key]:[vr_grade]],3,TRUE))</f>
        <v>6825</v>
      </c>
      <c r="W549" s="429"/>
      <c r="X549" s="444" t="s">
        <v>1713</v>
      </c>
    </row>
    <row r="550" spans="1:24" s="45" customFormat="1" ht="45" x14ac:dyDescent="0.25">
      <c r="A550" s="468" t="s">
        <v>32</v>
      </c>
      <c r="B550" s="468">
        <v>2016</v>
      </c>
      <c r="C550" s="124" t="s">
        <v>6230</v>
      </c>
      <c r="D550" s="559"/>
      <c r="E550" s="559"/>
      <c r="F550" s="559"/>
      <c r="G550" s="677"/>
      <c r="H550" s="560"/>
      <c r="I550" s="428">
        <v>5</v>
      </c>
      <c r="J550" s="428" t="str">
        <f>IF(OR(N550="",N550=0),"",VLOOKUP(U550&amp;TEXT(N550,"000000000000,0000000000"),tb_audit_process_item[[Key]:[vr_grade]],8,TRUE))</f>
        <v/>
      </c>
      <c r="K550" s="435" t="str">
        <f t="shared" si="12"/>
        <v/>
      </c>
      <c r="L550" s="535" t="s">
        <v>45</v>
      </c>
      <c r="M550" s="537"/>
      <c r="N550" s="544"/>
      <c r="O550" s="448" t="s">
        <v>5820</v>
      </c>
      <c r="P550" s="446"/>
      <c r="Q550" s="411" t="s">
        <v>4500</v>
      </c>
      <c r="R550" s="426"/>
      <c r="S550" s="426"/>
      <c r="T550" s="426"/>
      <c r="U550" s="415">
        <v>6696</v>
      </c>
      <c r="V550" s="429" t="str">
        <f>IF(OR(J550=""),"",VLOOKUP(U550&amp;TEXT(N550,"000000000000,0000000000"),tb_audit_process_item[[Key]:[vr_grade]],3,TRUE))</f>
        <v/>
      </c>
      <c r="W550" s="429"/>
      <c r="X550" s="444" t="s">
        <v>5262</v>
      </c>
    </row>
    <row r="551" spans="1:24" s="45" customFormat="1" ht="30" x14ac:dyDescent="0.25">
      <c r="A551" s="468" t="s">
        <v>32</v>
      </c>
      <c r="B551" s="468">
        <v>2016</v>
      </c>
      <c r="C551" s="124" t="s">
        <v>6230</v>
      </c>
      <c r="D551" s="559"/>
      <c r="E551" s="559"/>
      <c r="F551" s="559"/>
      <c r="G551" s="677"/>
      <c r="H551" s="560"/>
      <c r="I551" s="428">
        <v>5</v>
      </c>
      <c r="J551" s="428">
        <v>5</v>
      </c>
      <c r="K551" s="435">
        <f t="shared" si="12"/>
        <v>25</v>
      </c>
      <c r="L551" s="535" t="s">
        <v>45</v>
      </c>
      <c r="M551" s="537"/>
      <c r="N551" s="539"/>
      <c r="O551" s="448"/>
      <c r="P551" s="446" t="s">
        <v>7307</v>
      </c>
      <c r="Q551" s="411" t="s">
        <v>4501</v>
      </c>
      <c r="R551" s="426"/>
      <c r="S551" s="426"/>
      <c r="T551" s="426"/>
      <c r="U551" s="415">
        <v>5464</v>
      </c>
      <c r="V551" s="429">
        <f>IF(OR(J551=""),"",VLOOKUP(U551&amp;TEXT(N551,"000000000000,0000000000"),tb_audit_process_item[[Key]:[vr_grade]],3,TRUE))</f>
        <v>5464</v>
      </c>
      <c r="W551" s="429"/>
      <c r="X551" s="444" t="s">
        <v>1722</v>
      </c>
    </row>
    <row r="552" spans="1:24" s="45" customFormat="1" ht="30" x14ac:dyDescent="0.25">
      <c r="A552" s="468" t="s">
        <v>32</v>
      </c>
      <c r="B552" s="468">
        <v>2016</v>
      </c>
      <c r="C552" s="124" t="s">
        <v>6230</v>
      </c>
      <c r="D552" s="559"/>
      <c r="E552" s="559"/>
      <c r="F552" s="559"/>
      <c r="G552" s="677"/>
      <c r="H552" s="560"/>
      <c r="I552" s="428">
        <v>5</v>
      </c>
      <c r="J552" s="428">
        <v>3.5</v>
      </c>
      <c r="K552" s="435">
        <f t="shared" si="12"/>
        <v>17.5</v>
      </c>
      <c r="L552" s="535" t="s">
        <v>45</v>
      </c>
      <c r="M552" s="537"/>
      <c r="N552" s="539"/>
      <c r="O552" s="448"/>
      <c r="P552" s="446"/>
      <c r="Q552" s="411" t="s">
        <v>4502</v>
      </c>
      <c r="R552" s="426"/>
      <c r="S552" s="426"/>
      <c r="T552" s="426"/>
      <c r="U552" s="415">
        <v>5465</v>
      </c>
      <c r="V552" s="429">
        <f>IF(OR(J552=""),"",VLOOKUP(U552&amp;TEXT(N552,"000000000000,0000000000"),tb_audit_process_item[[Key]:[vr_grade]],3,TRUE))</f>
        <v>5465</v>
      </c>
      <c r="W552" s="429"/>
      <c r="X552" s="444" t="s">
        <v>1723</v>
      </c>
    </row>
    <row r="553" spans="1:24" s="45" customFormat="1" x14ac:dyDescent="0.25">
      <c r="A553" s="468" t="s">
        <v>32</v>
      </c>
      <c r="B553" s="468">
        <v>2016</v>
      </c>
      <c r="C553" s="124" t="s">
        <v>6230</v>
      </c>
      <c r="D553" s="559"/>
      <c r="E553" s="559"/>
      <c r="F553" s="559"/>
      <c r="G553" s="677"/>
      <c r="H553" s="560"/>
      <c r="I553" s="428">
        <v>5</v>
      </c>
      <c r="J553" s="428">
        <v>5</v>
      </c>
      <c r="K553" s="435">
        <f t="shared" si="12"/>
        <v>25</v>
      </c>
      <c r="L553" s="535" t="s">
        <v>45</v>
      </c>
      <c r="M553" s="537"/>
      <c r="N553" s="539"/>
      <c r="O553" s="448"/>
      <c r="P553" s="446"/>
      <c r="Q553" s="411" t="s">
        <v>4503</v>
      </c>
      <c r="R553" s="426"/>
      <c r="S553" s="426"/>
      <c r="T553" s="426"/>
      <c r="U553" s="415">
        <v>6826</v>
      </c>
      <c r="V553" s="429">
        <f>IF(OR(J553=""),"",VLOOKUP(U553&amp;TEXT(N553,"000000000000,0000000000"),tb_audit_process_item[[Key]:[vr_grade]],3,TRUE))</f>
        <v>6826</v>
      </c>
      <c r="W553" s="429"/>
      <c r="X553" s="444" t="s">
        <v>1724</v>
      </c>
    </row>
    <row r="554" spans="1:24" s="45" customFormat="1" x14ac:dyDescent="0.25">
      <c r="A554" s="468" t="s">
        <v>32</v>
      </c>
      <c r="B554" s="468">
        <v>2016</v>
      </c>
      <c r="C554" s="124" t="s">
        <v>6230</v>
      </c>
      <c r="D554" s="559"/>
      <c r="E554" s="559"/>
      <c r="F554" s="559"/>
      <c r="G554" s="677"/>
      <c r="H554" s="560"/>
      <c r="I554" s="428">
        <v>5</v>
      </c>
      <c r="J554" s="428">
        <v>3.5</v>
      </c>
      <c r="K554" s="435">
        <f t="shared" si="12"/>
        <v>17.5</v>
      </c>
      <c r="L554" s="535" t="s">
        <v>45</v>
      </c>
      <c r="M554" s="537"/>
      <c r="N554" s="539"/>
      <c r="O554" s="448"/>
      <c r="P554" s="446"/>
      <c r="Q554" s="411" t="s">
        <v>4504</v>
      </c>
      <c r="R554" s="426"/>
      <c r="S554" s="426"/>
      <c r="T554" s="426"/>
      <c r="U554" s="415">
        <v>5467</v>
      </c>
      <c r="V554" s="429">
        <f>IF(OR(J554=""),"",VLOOKUP(U554&amp;TEXT(N554,"000000000000,0000000000"),tb_audit_process_item[[Key]:[vr_grade]],3,TRUE))</f>
        <v>5467</v>
      </c>
      <c r="W554" s="429"/>
      <c r="X554" s="444" t="s">
        <v>1347</v>
      </c>
    </row>
    <row r="555" spans="1:24" s="45" customFormat="1" x14ac:dyDescent="0.25">
      <c r="A555" s="468" t="s">
        <v>32</v>
      </c>
      <c r="B555" s="468">
        <v>2016</v>
      </c>
      <c r="C555" s="124" t="s">
        <v>6230</v>
      </c>
      <c r="D555" s="559"/>
      <c r="E555" s="559"/>
      <c r="F555" s="559"/>
      <c r="G555" s="677"/>
      <c r="H555" s="560"/>
      <c r="I555" s="428">
        <v>5</v>
      </c>
      <c r="J555" s="428" t="str">
        <f>IF(OR(N555="",N555=0),"",VLOOKUP(U555&amp;TEXT(N555,"000000000000,0000000000"),tb_audit_process_item[[Key]:[vr_grade]],8,TRUE))</f>
        <v/>
      </c>
      <c r="K555" s="435" t="str">
        <f t="shared" si="12"/>
        <v/>
      </c>
      <c r="L555" s="535" t="s">
        <v>45</v>
      </c>
      <c r="M555" s="537"/>
      <c r="N555" s="544"/>
      <c r="O555" s="448" t="s">
        <v>5820</v>
      </c>
      <c r="P555" s="446"/>
      <c r="Q555" s="411" t="s">
        <v>4505</v>
      </c>
      <c r="R555" s="426"/>
      <c r="S555" s="426"/>
      <c r="T555" s="426"/>
      <c r="U555" s="415">
        <v>6704</v>
      </c>
      <c r="V555" s="429" t="str">
        <f>IF(OR(J555=""),"",VLOOKUP(U555&amp;TEXT(N555,"000000000000,0000000000"),tb_audit_process_item[[Key]:[vr_grade]],3,TRUE))</f>
        <v/>
      </c>
      <c r="W555" s="429"/>
      <c r="X555" s="444" t="s">
        <v>5263</v>
      </c>
    </row>
    <row r="556" spans="1:24" s="45" customFormat="1" ht="30" x14ac:dyDescent="0.25">
      <c r="A556" s="468" t="s">
        <v>32</v>
      </c>
      <c r="B556" s="468">
        <v>2016</v>
      </c>
      <c r="C556" s="124" t="s">
        <v>6230</v>
      </c>
      <c r="D556" s="559"/>
      <c r="E556" s="559"/>
      <c r="F556" s="559"/>
      <c r="G556" s="677"/>
      <c r="H556" s="560"/>
      <c r="I556" s="428">
        <v>5</v>
      </c>
      <c r="J556" s="428" t="str">
        <f>IF(OR(N556="",N556=0),"",VLOOKUP(U556&amp;TEXT(N556,"000000000000,0000000000"),tb_audit_process_item[[Key]:[vr_grade]],8,TRUE))</f>
        <v/>
      </c>
      <c r="K556" s="435" t="str">
        <f t="shared" si="12"/>
        <v/>
      </c>
      <c r="L556" s="535" t="s">
        <v>45</v>
      </c>
      <c r="M556" s="537"/>
      <c r="N556" s="544"/>
      <c r="O556" s="448" t="s">
        <v>5820</v>
      </c>
      <c r="P556" s="446"/>
      <c r="Q556" s="411" t="s">
        <v>4506</v>
      </c>
      <c r="R556" s="426"/>
      <c r="S556" s="426"/>
      <c r="T556" s="426"/>
      <c r="U556" s="415">
        <v>5477</v>
      </c>
      <c r="V556" s="429" t="str">
        <f>IF(OR(J556=""),"",VLOOKUP(U556&amp;TEXT(N556,"000000000000,0000000000"),tb_audit_process_item[[Key]:[vr_grade]],3,TRUE))</f>
        <v/>
      </c>
      <c r="W556" s="429"/>
      <c r="X556" s="444" t="s">
        <v>7134</v>
      </c>
    </row>
    <row r="557" spans="1:24" s="45" customFormat="1" ht="30" x14ac:dyDescent="0.25">
      <c r="A557" s="468" t="s">
        <v>32</v>
      </c>
      <c r="B557" s="468">
        <v>2016</v>
      </c>
      <c r="C557" s="124" t="s">
        <v>6230</v>
      </c>
      <c r="D557" s="559"/>
      <c r="E557" s="559"/>
      <c r="F557" s="559"/>
      <c r="G557" s="677"/>
      <c r="H557" s="560"/>
      <c r="I557" s="428">
        <v>5</v>
      </c>
      <c r="J557" s="428">
        <v>5</v>
      </c>
      <c r="K557" s="435">
        <f t="shared" si="12"/>
        <v>25</v>
      </c>
      <c r="L557" s="535" t="s">
        <v>45</v>
      </c>
      <c r="M557" s="537"/>
      <c r="N557" s="539"/>
      <c r="O557" s="448"/>
      <c r="P557" s="446"/>
      <c r="Q557" s="411" t="s">
        <v>4507</v>
      </c>
      <c r="R557" s="426"/>
      <c r="S557" s="426"/>
      <c r="T557" s="426"/>
      <c r="U557" s="415">
        <v>5486</v>
      </c>
      <c r="V557" s="429">
        <f>IF(OR(J557=""),"",VLOOKUP(U557&amp;TEXT(N557,"000000000000,0000000000"),tb_audit_process_item[[Key]:[vr_grade]],3,TRUE))</f>
        <v>5486</v>
      </c>
      <c r="W557" s="429"/>
      <c r="X557" s="444" t="s">
        <v>1741</v>
      </c>
    </row>
    <row r="558" spans="1:24" s="45" customFormat="1" ht="30" x14ac:dyDescent="0.25">
      <c r="A558" s="468" t="s">
        <v>32</v>
      </c>
      <c r="B558" s="468">
        <v>2016</v>
      </c>
      <c r="C558" s="124" t="s">
        <v>6230</v>
      </c>
      <c r="D558" s="559"/>
      <c r="E558" s="559"/>
      <c r="F558" s="559"/>
      <c r="G558" s="677"/>
      <c r="H558" s="560"/>
      <c r="I558" s="428">
        <v>5</v>
      </c>
      <c r="J558" s="428">
        <v>3.5</v>
      </c>
      <c r="K558" s="435">
        <f t="shared" si="12"/>
        <v>17.5</v>
      </c>
      <c r="L558" s="535" t="s">
        <v>45</v>
      </c>
      <c r="M558" s="537"/>
      <c r="N558" s="539"/>
      <c r="O558" s="448"/>
      <c r="P558" s="446"/>
      <c r="Q558" s="411" t="s">
        <v>4508</v>
      </c>
      <c r="R558" s="426"/>
      <c r="S558" s="426"/>
      <c r="T558" s="426"/>
      <c r="U558" s="415">
        <v>6827</v>
      </c>
      <c r="V558" s="429">
        <f>IF(OR(J558=""),"",VLOOKUP(U558&amp;TEXT(N558,"000000000000,0000000000"),tb_audit_process_item[[Key]:[vr_grade]],3,TRUE))</f>
        <v>6827</v>
      </c>
      <c r="W558" s="429"/>
      <c r="X558" s="444" t="s">
        <v>1742</v>
      </c>
    </row>
    <row r="559" spans="1:24" s="45" customFormat="1" ht="30" x14ac:dyDescent="0.25">
      <c r="A559" s="468" t="s">
        <v>32</v>
      </c>
      <c r="B559" s="468">
        <v>2016</v>
      </c>
      <c r="C559" s="124" t="s">
        <v>6230</v>
      </c>
      <c r="D559" s="559"/>
      <c r="E559" s="559"/>
      <c r="F559" s="559"/>
      <c r="G559" s="677"/>
      <c r="H559" s="560"/>
      <c r="I559" s="428">
        <v>5</v>
      </c>
      <c r="J559" s="428" t="str">
        <f>IF(OR(N559="",N559=0),"",VLOOKUP(U559&amp;TEXT(N559,"000000000000,0000000000"),tb_audit_process_item[[Key]:[vr_grade]],8,TRUE))</f>
        <v/>
      </c>
      <c r="K559" s="435" t="str">
        <f t="shared" si="12"/>
        <v/>
      </c>
      <c r="L559" s="535" t="s">
        <v>45</v>
      </c>
      <c r="M559" s="537"/>
      <c r="N559" s="544"/>
      <c r="O559" s="448" t="s">
        <v>5820</v>
      </c>
      <c r="P559" s="446"/>
      <c r="Q559" s="411" t="s">
        <v>4509</v>
      </c>
      <c r="R559" s="426"/>
      <c r="S559" s="426"/>
      <c r="T559" s="426"/>
      <c r="U559" s="415">
        <v>6712</v>
      </c>
      <c r="V559" s="429" t="str">
        <f>IF(OR(J559=""),"",VLOOKUP(U559&amp;TEXT(N559,"000000000000,0000000000"),tb_audit_process_item[[Key]:[vr_grade]],3,TRUE))</f>
        <v/>
      </c>
      <c r="W559" s="429"/>
      <c r="X559" s="444" t="s">
        <v>5264</v>
      </c>
    </row>
    <row r="560" spans="1:24" s="45" customFormat="1" x14ac:dyDescent="0.25">
      <c r="A560" s="468" t="s">
        <v>32</v>
      </c>
      <c r="B560" s="468">
        <v>2016</v>
      </c>
      <c r="C560" s="124" t="s">
        <v>6230</v>
      </c>
      <c r="D560" s="559"/>
      <c r="E560" s="559"/>
      <c r="F560" s="559"/>
      <c r="G560" s="677"/>
      <c r="H560" s="560"/>
      <c r="I560" s="428">
        <v>5</v>
      </c>
      <c r="J560" s="428">
        <v>5</v>
      </c>
      <c r="K560" s="435">
        <f t="shared" si="12"/>
        <v>25</v>
      </c>
      <c r="L560" s="535" t="s">
        <v>45</v>
      </c>
      <c r="M560" s="537"/>
      <c r="N560" s="539"/>
      <c r="O560" s="448"/>
      <c r="P560" s="446" t="s">
        <v>7308</v>
      </c>
      <c r="Q560" s="411" t="s">
        <v>4510</v>
      </c>
      <c r="R560" s="426"/>
      <c r="S560" s="426"/>
      <c r="T560" s="426"/>
      <c r="U560" s="415">
        <v>5497</v>
      </c>
      <c r="V560" s="429">
        <f>IF(OR(J560=""),"",VLOOKUP(U560&amp;TEXT(N560,"000000000000,0000000000"),tb_audit_process_item[[Key]:[vr_grade]],3,TRUE))</f>
        <v>5497</v>
      </c>
      <c r="W560" s="429"/>
      <c r="X560" s="444" t="s">
        <v>1751</v>
      </c>
    </row>
    <row r="561" spans="1:24" s="45" customFormat="1" x14ac:dyDescent="0.25">
      <c r="A561" s="468" t="s">
        <v>32</v>
      </c>
      <c r="B561" s="468">
        <v>2016</v>
      </c>
      <c r="C561" s="124" t="s">
        <v>6230</v>
      </c>
      <c r="D561" s="559"/>
      <c r="E561" s="559"/>
      <c r="F561" s="559"/>
      <c r="G561" s="677"/>
      <c r="H561" s="560"/>
      <c r="I561" s="428">
        <v>5</v>
      </c>
      <c r="J561" s="428">
        <v>3.5</v>
      </c>
      <c r="K561" s="435">
        <f t="shared" si="12"/>
        <v>17.5</v>
      </c>
      <c r="L561" s="535" t="s">
        <v>45</v>
      </c>
      <c r="M561" s="537"/>
      <c r="N561" s="539"/>
      <c r="O561" s="448"/>
      <c r="P561" s="446"/>
      <c r="Q561" s="411" t="s">
        <v>4511</v>
      </c>
      <c r="R561" s="426"/>
      <c r="S561" s="426"/>
      <c r="T561" s="426"/>
      <c r="U561" s="415">
        <v>5498</v>
      </c>
      <c r="V561" s="429">
        <f>IF(OR(J561=""),"",VLOOKUP(U561&amp;TEXT(N561,"000000000000,0000000000"),tb_audit_process_item[[Key]:[vr_grade]],3,TRUE))</f>
        <v>5498</v>
      </c>
      <c r="W561" s="429"/>
      <c r="X561" s="444" t="s">
        <v>1752</v>
      </c>
    </row>
    <row r="562" spans="1:24" s="45" customFormat="1" x14ac:dyDescent="0.25">
      <c r="A562" s="468" t="s">
        <v>32</v>
      </c>
      <c r="B562" s="468">
        <v>2016</v>
      </c>
      <c r="C562" s="124" t="s">
        <v>6230</v>
      </c>
      <c r="D562" s="559"/>
      <c r="E562" s="559"/>
      <c r="F562" s="559"/>
      <c r="G562" s="677"/>
      <c r="H562" s="560"/>
      <c r="I562" s="428">
        <v>5</v>
      </c>
      <c r="J562" s="428">
        <v>5</v>
      </c>
      <c r="K562" s="435">
        <f t="shared" si="12"/>
        <v>25</v>
      </c>
      <c r="L562" s="535" t="s">
        <v>45</v>
      </c>
      <c r="M562" s="537"/>
      <c r="N562" s="539"/>
      <c r="O562" s="448"/>
      <c r="P562" s="446"/>
      <c r="Q562" s="411" t="s">
        <v>4512</v>
      </c>
      <c r="R562" s="426"/>
      <c r="S562" s="426"/>
      <c r="T562" s="426"/>
      <c r="U562" s="415">
        <v>6828</v>
      </c>
      <c r="V562" s="429">
        <f>IF(OR(J562=""),"",VLOOKUP(U562&amp;TEXT(N562,"000000000000,0000000000"),tb_audit_process_item[[Key]:[vr_grade]],3,TRUE))</f>
        <v>6828</v>
      </c>
      <c r="W562" s="429"/>
      <c r="X562" s="444" t="s">
        <v>1753</v>
      </c>
    </row>
    <row r="563" spans="1:24" s="45" customFormat="1" x14ac:dyDescent="0.25">
      <c r="A563" s="468" t="s">
        <v>32</v>
      </c>
      <c r="B563" s="468">
        <v>2016</v>
      </c>
      <c r="C563" s="124" t="s">
        <v>6230</v>
      </c>
      <c r="D563" s="559"/>
      <c r="E563" s="559"/>
      <c r="F563" s="559"/>
      <c r="G563" s="677"/>
      <c r="H563" s="560"/>
      <c r="I563" s="428">
        <v>5</v>
      </c>
      <c r="J563" s="428">
        <v>3.5</v>
      </c>
      <c r="K563" s="435">
        <f t="shared" si="12"/>
        <v>17.5</v>
      </c>
      <c r="L563" s="535" t="s">
        <v>45</v>
      </c>
      <c r="M563" s="537"/>
      <c r="N563" s="539"/>
      <c r="O563" s="448"/>
      <c r="P563" s="446"/>
      <c r="Q563" s="411" t="s">
        <v>4513</v>
      </c>
      <c r="R563" s="426"/>
      <c r="S563" s="426"/>
      <c r="T563" s="426"/>
      <c r="U563" s="415">
        <v>5500</v>
      </c>
      <c r="V563" s="429">
        <f>IF(OR(J563=""),"",VLOOKUP(U563&amp;TEXT(N563,"000000000000,0000000000"),tb_audit_process_item[[Key]:[vr_grade]],3,TRUE))</f>
        <v>5500</v>
      </c>
      <c r="W563" s="429"/>
      <c r="X563" s="444" t="s">
        <v>1347</v>
      </c>
    </row>
    <row r="564" spans="1:24" s="45" customFormat="1" x14ac:dyDescent="0.25">
      <c r="A564" s="468" t="s">
        <v>32</v>
      </c>
      <c r="B564" s="468">
        <v>2016</v>
      </c>
      <c r="C564" s="124" t="s">
        <v>6230</v>
      </c>
      <c r="D564" s="559"/>
      <c r="E564" s="559"/>
      <c r="F564" s="559"/>
      <c r="G564" s="677"/>
      <c r="H564" s="560"/>
      <c r="I564" s="428">
        <v>5</v>
      </c>
      <c r="J564" s="428" t="str">
        <f>IF(OR(N564="",N564=0),"",VLOOKUP(U564&amp;TEXT(N564,"000000000000,0000000000"),tb_audit_process_item[[Key]:[vr_grade]],8,TRUE))</f>
        <v/>
      </c>
      <c r="K564" s="435" t="str">
        <f t="shared" si="12"/>
        <v/>
      </c>
      <c r="L564" s="535" t="s">
        <v>45</v>
      </c>
      <c r="M564" s="537"/>
      <c r="N564" s="544"/>
      <c r="O564" s="448" t="s">
        <v>5820</v>
      </c>
      <c r="P564" s="446"/>
      <c r="Q564" s="411" t="s">
        <v>4514</v>
      </c>
      <c r="R564" s="426"/>
      <c r="S564" s="426"/>
      <c r="T564" s="426"/>
      <c r="U564" s="415">
        <v>6720</v>
      </c>
      <c r="V564" s="429" t="str">
        <f>IF(OR(J564=""),"",VLOOKUP(U564&amp;TEXT(N564,"000000000000,0000000000"),tb_audit_process_item[[Key]:[vr_grade]],3,TRUE))</f>
        <v/>
      </c>
      <c r="W564" s="429"/>
      <c r="X564" s="444" t="s">
        <v>5265</v>
      </c>
    </row>
    <row r="565" spans="1:24" s="45" customFormat="1" ht="30" x14ac:dyDescent="0.25">
      <c r="A565" s="468" t="s">
        <v>32</v>
      </c>
      <c r="B565" s="468">
        <v>2016</v>
      </c>
      <c r="C565" s="124" t="s">
        <v>6230</v>
      </c>
      <c r="D565" s="559"/>
      <c r="E565" s="559"/>
      <c r="F565" s="559"/>
      <c r="G565" s="677"/>
      <c r="H565" s="560"/>
      <c r="I565" s="428">
        <v>5</v>
      </c>
      <c r="J565" s="428" t="str">
        <f>IF(OR(N565="",N565=0),"",VLOOKUP(U565&amp;TEXT(N565,"000000000000,0000000000"),tb_audit_process_item[[Key]:[vr_grade]],8,TRUE))</f>
        <v/>
      </c>
      <c r="K565" s="435" t="str">
        <f t="shared" si="12"/>
        <v/>
      </c>
      <c r="L565" s="535" t="s">
        <v>45</v>
      </c>
      <c r="M565" s="537"/>
      <c r="N565" s="544"/>
      <c r="O565" s="448" t="s">
        <v>5820</v>
      </c>
      <c r="P565" s="446"/>
      <c r="Q565" s="411" t="s">
        <v>4515</v>
      </c>
      <c r="R565" s="426"/>
      <c r="S565" s="426"/>
      <c r="T565" s="426"/>
      <c r="U565" s="415">
        <v>5510</v>
      </c>
      <c r="V565" s="429" t="str">
        <f>IF(OR(J565=""),"",VLOOKUP(U565&amp;TEXT(N565,"000000000000,0000000000"),tb_audit_process_item[[Key]:[vr_grade]],3,TRUE))</f>
        <v/>
      </c>
      <c r="W565" s="429"/>
      <c r="X565" s="444" t="s">
        <v>7135</v>
      </c>
    </row>
    <row r="566" spans="1:24" s="45" customFormat="1" ht="30" x14ac:dyDescent="0.25">
      <c r="A566" s="468" t="s">
        <v>32</v>
      </c>
      <c r="B566" s="468">
        <v>2016</v>
      </c>
      <c r="C566" s="124" t="s">
        <v>6230</v>
      </c>
      <c r="D566" s="559"/>
      <c r="E566" s="559"/>
      <c r="F566" s="559"/>
      <c r="G566" s="677"/>
      <c r="H566" s="560"/>
      <c r="I566" s="428">
        <v>5</v>
      </c>
      <c r="J566" s="428">
        <v>5</v>
      </c>
      <c r="K566" s="435">
        <f t="shared" si="12"/>
        <v>25</v>
      </c>
      <c r="L566" s="535" t="s">
        <v>45</v>
      </c>
      <c r="M566" s="537"/>
      <c r="N566" s="539"/>
      <c r="O566" s="448"/>
      <c r="P566" s="446"/>
      <c r="Q566" s="411" t="s">
        <v>4516</v>
      </c>
      <c r="R566" s="426"/>
      <c r="S566" s="426"/>
      <c r="T566" s="426"/>
      <c r="U566" s="415">
        <v>5519</v>
      </c>
      <c r="V566" s="429">
        <f>IF(OR(J566=""),"",VLOOKUP(U566&amp;TEXT(N566,"000000000000,0000000000"),tb_audit_process_item[[Key]:[vr_grade]],3,TRUE))</f>
        <v>5519</v>
      </c>
      <c r="W566" s="429"/>
      <c r="X566" s="444" t="s">
        <v>1770</v>
      </c>
    </row>
    <row r="567" spans="1:24" s="45" customFormat="1" ht="30" x14ac:dyDescent="0.25">
      <c r="A567" s="468" t="s">
        <v>32</v>
      </c>
      <c r="B567" s="468">
        <v>2016</v>
      </c>
      <c r="C567" s="124" t="s">
        <v>6230</v>
      </c>
      <c r="D567" s="559"/>
      <c r="E567" s="559"/>
      <c r="F567" s="559"/>
      <c r="G567" s="677"/>
      <c r="H567" s="560"/>
      <c r="I567" s="428">
        <v>5</v>
      </c>
      <c r="J567" s="428">
        <v>3.5</v>
      </c>
      <c r="K567" s="435">
        <f t="shared" si="12"/>
        <v>17.5</v>
      </c>
      <c r="L567" s="535" t="s">
        <v>45</v>
      </c>
      <c r="M567" s="537"/>
      <c r="N567" s="539"/>
      <c r="O567" s="448"/>
      <c r="P567" s="446"/>
      <c r="Q567" s="411" t="s">
        <v>4517</v>
      </c>
      <c r="R567" s="426"/>
      <c r="S567" s="426"/>
      <c r="T567" s="426"/>
      <c r="U567" s="415">
        <v>6829</v>
      </c>
      <c r="V567" s="429">
        <f>IF(OR(J567=""),"",VLOOKUP(U567&amp;TEXT(N567,"000000000000,0000000000"),tb_audit_process_item[[Key]:[vr_grade]],3,TRUE))</f>
        <v>6829</v>
      </c>
      <c r="W567" s="429"/>
      <c r="X567" s="444" t="s">
        <v>1771</v>
      </c>
    </row>
    <row r="568" spans="1:24" s="45" customFormat="1" ht="30" x14ac:dyDescent="0.25">
      <c r="A568" s="468" t="s">
        <v>32</v>
      </c>
      <c r="B568" s="468">
        <v>2016</v>
      </c>
      <c r="C568" s="124" t="s">
        <v>6230</v>
      </c>
      <c r="D568" s="559"/>
      <c r="E568" s="559"/>
      <c r="F568" s="559"/>
      <c r="G568" s="677"/>
      <c r="H568" s="560"/>
      <c r="I568" s="428">
        <v>5</v>
      </c>
      <c r="J568" s="428" t="str">
        <f>IF(OR(N568="",N568=0),"",VLOOKUP(U568&amp;TEXT(N568,"000000000000,0000000000"),tb_audit_process_item[[Key]:[vr_grade]],8,TRUE))</f>
        <v/>
      </c>
      <c r="K568" s="435" t="str">
        <f t="shared" si="12"/>
        <v/>
      </c>
      <c r="L568" s="535" t="s">
        <v>45</v>
      </c>
      <c r="M568" s="537"/>
      <c r="N568" s="544"/>
      <c r="O568" s="448" t="s">
        <v>5820</v>
      </c>
      <c r="P568" s="446"/>
      <c r="Q568" s="411" t="s">
        <v>4518</v>
      </c>
      <c r="R568" s="426"/>
      <c r="S568" s="426"/>
      <c r="T568" s="426"/>
      <c r="U568" s="415">
        <v>6728</v>
      </c>
      <c r="V568" s="429" t="str">
        <f>IF(OR(J568=""),"",VLOOKUP(U568&amp;TEXT(N568,"000000000000,0000000000"),tb_audit_process_item[[Key]:[vr_grade]],3,TRUE))</f>
        <v/>
      </c>
      <c r="W568" s="429"/>
      <c r="X568" s="444" t="s">
        <v>5266</v>
      </c>
    </row>
    <row r="569" spans="1:24" s="45" customFormat="1" x14ac:dyDescent="0.25">
      <c r="A569" s="468" t="s">
        <v>32</v>
      </c>
      <c r="B569" s="468">
        <v>2016</v>
      </c>
      <c r="C569" s="124" t="s">
        <v>6230</v>
      </c>
      <c r="D569" s="559"/>
      <c r="E569" s="559"/>
      <c r="F569" s="559"/>
      <c r="G569" s="677"/>
      <c r="H569" s="560"/>
      <c r="I569" s="428">
        <v>5</v>
      </c>
      <c r="J569" s="428">
        <v>5</v>
      </c>
      <c r="K569" s="435">
        <f t="shared" si="12"/>
        <v>25</v>
      </c>
      <c r="L569" s="535" t="s">
        <v>45</v>
      </c>
      <c r="M569" s="537"/>
      <c r="N569" s="539"/>
      <c r="O569" s="448"/>
      <c r="P569" s="446" t="s">
        <v>7309</v>
      </c>
      <c r="Q569" s="411" t="s">
        <v>4519</v>
      </c>
      <c r="R569" s="426"/>
      <c r="S569" s="426"/>
      <c r="T569" s="426"/>
      <c r="U569" s="415">
        <v>5530</v>
      </c>
      <c r="V569" s="429">
        <f>IF(OR(J569=""),"",VLOOKUP(U569&amp;TEXT(N569,"000000000000,0000000000"),tb_audit_process_item[[Key]:[vr_grade]],3,TRUE))</f>
        <v>5530</v>
      </c>
      <c r="W569" s="429"/>
      <c r="X569" s="444" t="s">
        <v>1780</v>
      </c>
    </row>
    <row r="570" spans="1:24" s="45" customFormat="1" x14ac:dyDescent="0.25">
      <c r="A570" s="468" t="s">
        <v>32</v>
      </c>
      <c r="B570" s="468">
        <v>2016</v>
      </c>
      <c r="C570" s="124" t="s">
        <v>6230</v>
      </c>
      <c r="D570" s="559"/>
      <c r="E570" s="559"/>
      <c r="F570" s="559"/>
      <c r="G570" s="677"/>
      <c r="H570" s="560"/>
      <c r="I570" s="428">
        <v>5</v>
      </c>
      <c r="J570" s="428">
        <v>3.5</v>
      </c>
      <c r="K570" s="435">
        <f t="shared" si="12"/>
        <v>17.5</v>
      </c>
      <c r="L570" s="535" t="s">
        <v>45</v>
      </c>
      <c r="M570" s="537"/>
      <c r="N570" s="539"/>
      <c r="O570" s="448"/>
      <c r="P570" s="446"/>
      <c r="Q570" s="411" t="s">
        <v>4520</v>
      </c>
      <c r="R570" s="426"/>
      <c r="S570" s="426"/>
      <c r="T570" s="426"/>
      <c r="U570" s="415">
        <v>5531</v>
      </c>
      <c r="V570" s="429">
        <f>IF(OR(J570=""),"",VLOOKUP(U570&amp;TEXT(N570,"000000000000,0000000000"),tb_audit_process_item[[Key]:[vr_grade]],3,TRUE))</f>
        <v>5531</v>
      </c>
      <c r="W570" s="429"/>
      <c r="X570" s="444" t="s">
        <v>1781</v>
      </c>
    </row>
    <row r="571" spans="1:24" s="45" customFormat="1" x14ac:dyDescent="0.25">
      <c r="A571" s="468" t="s">
        <v>32</v>
      </c>
      <c r="B571" s="468">
        <v>2016</v>
      </c>
      <c r="C571" s="124" t="s">
        <v>6230</v>
      </c>
      <c r="D571" s="559"/>
      <c r="E571" s="559"/>
      <c r="F571" s="559"/>
      <c r="G571" s="677"/>
      <c r="H571" s="560"/>
      <c r="I571" s="428">
        <v>5</v>
      </c>
      <c r="J571" s="428">
        <v>5</v>
      </c>
      <c r="K571" s="435">
        <f t="shared" si="12"/>
        <v>25</v>
      </c>
      <c r="L571" s="535" t="s">
        <v>45</v>
      </c>
      <c r="M571" s="537"/>
      <c r="N571" s="539"/>
      <c r="O571" s="448"/>
      <c r="P571" s="446"/>
      <c r="Q571" s="411" t="s">
        <v>4521</v>
      </c>
      <c r="R571" s="426"/>
      <c r="S571" s="426"/>
      <c r="T571" s="426"/>
      <c r="U571" s="415">
        <v>6830</v>
      </c>
      <c r="V571" s="429">
        <f>IF(OR(J571=""),"",VLOOKUP(U571&amp;TEXT(N571,"000000000000,0000000000"),tb_audit_process_item[[Key]:[vr_grade]],3,TRUE))</f>
        <v>6830</v>
      </c>
      <c r="W571" s="429"/>
      <c r="X571" s="444" t="s">
        <v>1782</v>
      </c>
    </row>
    <row r="572" spans="1:24" s="45" customFormat="1" x14ac:dyDescent="0.25">
      <c r="A572" s="468" t="s">
        <v>32</v>
      </c>
      <c r="B572" s="468">
        <v>2016</v>
      </c>
      <c r="C572" s="124" t="s">
        <v>6230</v>
      </c>
      <c r="D572" s="559"/>
      <c r="E572" s="559"/>
      <c r="F572" s="559"/>
      <c r="G572" s="677"/>
      <c r="H572" s="560"/>
      <c r="I572" s="428">
        <v>5</v>
      </c>
      <c r="J572" s="428">
        <v>3.5</v>
      </c>
      <c r="K572" s="435">
        <f t="shared" si="12"/>
        <v>17.5</v>
      </c>
      <c r="L572" s="535" t="s">
        <v>45</v>
      </c>
      <c r="M572" s="537"/>
      <c r="N572" s="539"/>
      <c r="O572" s="448"/>
      <c r="P572" s="446"/>
      <c r="Q572" s="411" t="s">
        <v>4522</v>
      </c>
      <c r="R572" s="426"/>
      <c r="S572" s="426"/>
      <c r="T572" s="426"/>
      <c r="U572" s="415">
        <v>5533</v>
      </c>
      <c r="V572" s="429">
        <f>IF(OR(J572=""),"",VLOOKUP(U572&amp;TEXT(N572,"000000000000,0000000000"),tb_audit_process_item[[Key]:[vr_grade]],3,TRUE))</f>
        <v>5533</v>
      </c>
      <c r="W572" s="429"/>
      <c r="X572" s="444" t="s">
        <v>1347</v>
      </c>
    </row>
    <row r="573" spans="1:24" s="45" customFormat="1" x14ac:dyDescent="0.25">
      <c r="A573" s="468" t="s">
        <v>32</v>
      </c>
      <c r="B573" s="468">
        <v>2016</v>
      </c>
      <c r="C573" s="124" t="s">
        <v>6230</v>
      </c>
      <c r="D573" s="559"/>
      <c r="E573" s="559"/>
      <c r="F573" s="559"/>
      <c r="G573" s="677"/>
      <c r="H573" s="560"/>
      <c r="I573" s="428">
        <v>5</v>
      </c>
      <c r="J573" s="428" t="str">
        <f>IF(OR(N573="",N573=0),"",VLOOKUP(U573&amp;TEXT(N573,"000000000000,0000000000"),tb_audit_process_item[[Key]:[vr_grade]],8,TRUE))</f>
        <v/>
      </c>
      <c r="K573" s="435" t="str">
        <f t="shared" si="12"/>
        <v/>
      </c>
      <c r="L573" s="535" t="s">
        <v>45</v>
      </c>
      <c r="M573" s="537"/>
      <c r="N573" s="544"/>
      <c r="O573" s="448" t="s">
        <v>5820</v>
      </c>
      <c r="P573" s="446"/>
      <c r="Q573" s="411" t="s">
        <v>4523</v>
      </c>
      <c r="R573" s="426"/>
      <c r="S573" s="426"/>
      <c r="T573" s="426"/>
      <c r="U573" s="415">
        <v>6736</v>
      </c>
      <c r="V573" s="429" t="str">
        <f>IF(OR(J573=""),"",VLOOKUP(U573&amp;TEXT(N573,"000000000000,0000000000"),tb_audit_process_item[[Key]:[vr_grade]],3,TRUE))</f>
        <v/>
      </c>
      <c r="W573" s="429"/>
      <c r="X573" s="444" t="s">
        <v>5267</v>
      </c>
    </row>
    <row r="574" spans="1:24" s="45" customFormat="1" ht="30" x14ac:dyDescent="0.25">
      <c r="A574" s="468" t="s">
        <v>32</v>
      </c>
      <c r="B574" s="468">
        <v>2016</v>
      </c>
      <c r="C574" s="124" t="s">
        <v>6230</v>
      </c>
      <c r="D574" s="559"/>
      <c r="E574" s="559"/>
      <c r="F574" s="559"/>
      <c r="G574" s="677"/>
      <c r="H574" s="560"/>
      <c r="I574" s="428">
        <v>5</v>
      </c>
      <c r="J574" s="428" t="str">
        <f>IF(OR(N574="",N574=0),"",VLOOKUP(U574&amp;TEXT(N574,"000000000000,0000000000"),tb_audit_process_item[[Key]:[vr_grade]],8,TRUE))</f>
        <v/>
      </c>
      <c r="K574" s="435" t="str">
        <f t="shared" si="12"/>
        <v/>
      </c>
      <c r="L574" s="535" t="s">
        <v>45</v>
      </c>
      <c r="M574" s="537"/>
      <c r="N574" s="544"/>
      <c r="O574" s="448" t="s">
        <v>5820</v>
      </c>
      <c r="P574" s="446"/>
      <c r="Q574" s="411" t="s">
        <v>4524</v>
      </c>
      <c r="R574" s="426"/>
      <c r="S574" s="426"/>
      <c r="T574" s="426"/>
      <c r="U574" s="415">
        <v>5543</v>
      </c>
      <c r="V574" s="429" t="str">
        <f>IF(OR(J574=""),"",VLOOKUP(U574&amp;TEXT(N574,"000000000000,0000000000"),tb_audit_process_item[[Key]:[vr_grade]],3,TRUE))</f>
        <v/>
      </c>
      <c r="W574" s="429"/>
      <c r="X574" s="444" t="s">
        <v>7136</v>
      </c>
    </row>
    <row r="575" spans="1:24" s="45" customFormat="1" ht="30" x14ac:dyDescent="0.25">
      <c r="A575" s="468" t="s">
        <v>32</v>
      </c>
      <c r="B575" s="468">
        <v>2016</v>
      </c>
      <c r="C575" s="124" t="s">
        <v>6230</v>
      </c>
      <c r="D575" s="559"/>
      <c r="E575" s="559"/>
      <c r="F575" s="559"/>
      <c r="G575" s="677"/>
      <c r="H575" s="560"/>
      <c r="I575" s="428">
        <v>5</v>
      </c>
      <c r="J575" s="428">
        <v>5</v>
      </c>
      <c r="K575" s="435">
        <f t="shared" si="12"/>
        <v>25</v>
      </c>
      <c r="L575" s="535" t="s">
        <v>45</v>
      </c>
      <c r="M575" s="537"/>
      <c r="N575" s="539"/>
      <c r="O575" s="448"/>
      <c r="P575" s="446"/>
      <c r="Q575" s="411" t="s">
        <v>4525</v>
      </c>
      <c r="R575" s="426"/>
      <c r="S575" s="426"/>
      <c r="T575" s="426"/>
      <c r="U575" s="415">
        <v>5552</v>
      </c>
      <c r="V575" s="429">
        <f>IF(OR(J575=""),"",VLOOKUP(U575&amp;TEXT(N575,"000000000000,0000000000"),tb_audit_process_item[[Key]:[vr_grade]],3,TRUE))</f>
        <v>5552</v>
      </c>
      <c r="W575" s="429"/>
      <c r="X575" s="444" t="s">
        <v>1799</v>
      </c>
    </row>
    <row r="576" spans="1:24" s="45" customFormat="1" ht="30" x14ac:dyDescent="0.25">
      <c r="A576" s="468" t="s">
        <v>32</v>
      </c>
      <c r="B576" s="468">
        <v>2016</v>
      </c>
      <c r="C576" s="124" t="s">
        <v>6230</v>
      </c>
      <c r="D576" s="559"/>
      <c r="E576" s="559"/>
      <c r="F576" s="559"/>
      <c r="G576" s="677"/>
      <c r="H576" s="560"/>
      <c r="I576" s="428">
        <v>5</v>
      </c>
      <c r="J576" s="428">
        <v>3.5</v>
      </c>
      <c r="K576" s="435">
        <f t="shared" si="12"/>
        <v>17.5</v>
      </c>
      <c r="L576" s="535" t="s">
        <v>45</v>
      </c>
      <c r="M576" s="537"/>
      <c r="N576" s="539"/>
      <c r="O576" s="448"/>
      <c r="P576" s="446"/>
      <c r="Q576" s="411" t="s">
        <v>4526</v>
      </c>
      <c r="R576" s="426"/>
      <c r="S576" s="426"/>
      <c r="T576" s="426"/>
      <c r="U576" s="415">
        <v>6831</v>
      </c>
      <c r="V576" s="429">
        <f>IF(OR(J576=""),"",VLOOKUP(U576&amp;TEXT(N576,"000000000000,0000000000"),tb_audit_process_item[[Key]:[vr_grade]],3,TRUE))</f>
        <v>6831</v>
      </c>
      <c r="W576" s="429"/>
      <c r="X576" s="444" t="s">
        <v>1800</v>
      </c>
    </row>
    <row r="577" spans="1:24" s="45" customFormat="1" ht="30" customHeight="1" x14ac:dyDescent="0.25">
      <c r="A577" s="468" t="s">
        <v>32</v>
      </c>
      <c r="B577" s="468">
        <v>2016</v>
      </c>
      <c r="C577" s="124" t="s">
        <v>6230</v>
      </c>
      <c r="D577" s="559"/>
      <c r="E577" s="559" t="s">
        <v>1801</v>
      </c>
      <c r="F577" s="559"/>
      <c r="G577" s="677" t="s">
        <v>1802</v>
      </c>
      <c r="H577" s="560" t="s">
        <v>45</v>
      </c>
      <c r="I577" s="428">
        <v>5</v>
      </c>
      <c r="J577" s="428" t="str">
        <f>IF(OR(N577="",N577=0),"",VLOOKUP(U577&amp;TEXT(N577,"000000000000,0000000000"),tb_audit_process_item[[Key]:[vr_grade]],8,TRUE))</f>
        <v/>
      </c>
      <c r="K577" s="435" t="str">
        <f t="shared" si="12"/>
        <v/>
      </c>
      <c r="L577" s="535" t="s">
        <v>45</v>
      </c>
      <c r="M577" s="537"/>
      <c r="N577" s="544"/>
      <c r="O577" s="448" t="s">
        <v>5820</v>
      </c>
      <c r="P577" s="446"/>
      <c r="Q577" s="411" t="s">
        <v>4527</v>
      </c>
      <c r="R577" s="426"/>
      <c r="S577" s="426"/>
      <c r="T577" s="426"/>
      <c r="U577" s="415">
        <v>6744</v>
      </c>
      <c r="V577" s="429" t="str">
        <f>IF(OR(J577=""),"",VLOOKUP(U577&amp;TEXT(N577,"000000000000,0000000000"),tb_audit_process_item[[Key]:[vr_grade]],3,TRUE))</f>
        <v/>
      </c>
      <c r="W577" s="429"/>
      <c r="X577" s="444" t="s">
        <v>5268</v>
      </c>
    </row>
    <row r="578" spans="1:24" s="45" customFormat="1" ht="30" x14ac:dyDescent="0.25">
      <c r="A578" s="468" t="s">
        <v>32</v>
      </c>
      <c r="B578" s="468">
        <v>2016</v>
      </c>
      <c r="C578" s="124" t="s">
        <v>6230</v>
      </c>
      <c r="D578" s="559"/>
      <c r="E578" s="559"/>
      <c r="F578" s="559"/>
      <c r="G578" s="677"/>
      <c r="H578" s="560"/>
      <c r="I578" s="428">
        <v>5</v>
      </c>
      <c r="J578" s="428">
        <v>5</v>
      </c>
      <c r="K578" s="435">
        <f t="shared" si="12"/>
        <v>25</v>
      </c>
      <c r="L578" s="535" t="s">
        <v>45</v>
      </c>
      <c r="M578" s="537"/>
      <c r="N578" s="539"/>
      <c r="O578" s="448"/>
      <c r="P578" s="446" t="s">
        <v>7310</v>
      </c>
      <c r="Q578" s="411" t="s">
        <v>4528</v>
      </c>
      <c r="R578" s="426"/>
      <c r="S578" s="426"/>
      <c r="T578" s="426"/>
      <c r="U578" s="415">
        <v>5563</v>
      </c>
      <c r="V578" s="429">
        <f>IF(OR(J578=""),"",VLOOKUP(U578&amp;TEXT(N578,"000000000000,0000000000"),tb_audit_process_item[[Key]:[vr_grade]],3,TRUE))</f>
        <v>5563</v>
      </c>
      <c r="W578" s="429"/>
      <c r="X578" s="444" t="s">
        <v>1811</v>
      </c>
    </row>
    <row r="579" spans="1:24" s="45" customFormat="1" ht="30" x14ac:dyDescent="0.25">
      <c r="A579" s="468" t="s">
        <v>32</v>
      </c>
      <c r="B579" s="468">
        <v>2016</v>
      </c>
      <c r="C579" s="124" t="s">
        <v>6230</v>
      </c>
      <c r="D579" s="559"/>
      <c r="E579" s="559"/>
      <c r="F579" s="559"/>
      <c r="G579" s="677"/>
      <c r="H579" s="560"/>
      <c r="I579" s="428">
        <v>5</v>
      </c>
      <c r="J579" s="428">
        <v>3.5</v>
      </c>
      <c r="K579" s="435">
        <f t="shared" si="12"/>
        <v>17.5</v>
      </c>
      <c r="L579" s="535" t="s">
        <v>45</v>
      </c>
      <c r="M579" s="537"/>
      <c r="N579" s="539"/>
      <c r="O579" s="448"/>
      <c r="P579" s="446"/>
      <c r="Q579" s="411" t="s">
        <v>4529</v>
      </c>
      <c r="R579" s="426"/>
      <c r="S579" s="426"/>
      <c r="T579" s="426"/>
      <c r="U579" s="415">
        <v>5564</v>
      </c>
      <c r="V579" s="429">
        <f>IF(OR(J579=""),"",VLOOKUP(U579&amp;TEXT(N579,"000000000000,0000000000"),tb_audit_process_item[[Key]:[vr_grade]],3,TRUE))</f>
        <v>5564</v>
      </c>
      <c r="W579" s="429"/>
      <c r="X579" s="444" t="s">
        <v>1812</v>
      </c>
    </row>
    <row r="580" spans="1:24" s="45" customFormat="1" ht="30" x14ac:dyDescent="0.25">
      <c r="A580" s="468" t="s">
        <v>32</v>
      </c>
      <c r="B580" s="468">
        <v>2016</v>
      </c>
      <c r="C580" s="124" t="s">
        <v>6230</v>
      </c>
      <c r="D580" s="559"/>
      <c r="E580" s="559"/>
      <c r="F580" s="559"/>
      <c r="G580" s="677"/>
      <c r="H580" s="560"/>
      <c r="I580" s="428">
        <v>5</v>
      </c>
      <c r="J580" s="428">
        <v>5</v>
      </c>
      <c r="K580" s="435">
        <f t="shared" si="12"/>
        <v>25</v>
      </c>
      <c r="L580" s="535" t="s">
        <v>45</v>
      </c>
      <c r="M580" s="537"/>
      <c r="N580" s="539"/>
      <c r="O580" s="448"/>
      <c r="P580" s="446"/>
      <c r="Q580" s="411" t="s">
        <v>4530</v>
      </c>
      <c r="R580" s="426"/>
      <c r="S580" s="426"/>
      <c r="T580" s="426"/>
      <c r="U580" s="415">
        <v>6832</v>
      </c>
      <c r="V580" s="429">
        <f>IF(OR(J580=""),"",VLOOKUP(U580&amp;TEXT(N580,"000000000000,0000000000"),tb_audit_process_item[[Key]:[vr_grade]],3,TRUE))</f>
        <v>6832</v>
      </c>
      <c r="W580" s="429"/>
      <c r="X580" s="444" t="s">
        <v>1813</v>
      </c>
    </row>
    <row r="581" spans="1:24" s="45" customFormat="1" x14ac:dyDescent="0.25">
      <c r="A581" s="468" t="s">
        <v>32</v>
      </c>
      <c r="B581" s="468">
        <v>2016</v>
      </c>
      <c r="C581" s="124" t="s">
        <v>6230</v>
      </c>
      <c r="D581" s="559"/>
      <c r="E581" s="559"/>
      <c r="F581" s="559"/>
      <c r="G581" s="677"/>
      <c r="H581" s="560"/>
      <c r="I581" s="428">
        <v>5</v>
      </c>
      <c r="J581" s="428">
        <v>3.5</v>
      </c>
      <c r="K581" s="435">
        <f t="shared" si="12"/>
        <v>17.5</v>
      </c>
      <c r="L581" s="535" t="s">
        <v>45</v>
      </c>
      <c r="M581" s="537"/>
      <c r="N581" s="539"/>
      <c r="O581" s="448"/>
      <c r="P581" s="446"/>
      <c r="Q581" s="411" t="s">
        <v>4531</v>
      </c>
      <c r="R581" s="426"/>
      <c r="S581" s="426"/>
      <c r="T581" s="426"/>
      <c r="U581" s="415">
        <v>5566</v>
      </c>
      <c r="V581" s="429">
        <f>IF(OR(J581=""),"",VLOOKUP(U581&amp;TEXT(N581,"000000000000,0000000000"),tb_audit_process_item[[Key]:[vr_grade]],3,TRUE))</f>
        <v>5566</v>
      </c>
      <c r="W581" s="429"/>
      <c r="X581" s="444" t="s">
        <v>1347</v>
      </c>
    </row>
    <row r="582" spans="1:24" s="45" customFormat="1" ht="30" x14ac:dyDescent="0.25">
      <c r="A582" s="468" t="s">
        <v>32</v>
      </c>
      <c r="B582" s="468">
        <v>2016</v>
      </c>
      <c r="C582" s="124" t="s">
        <v>6230</v>
      </c>
      <c r="D582" s="559"/>
      <c r="E582" s="559"/>
      <c r="F582" s="559"/>
      <c r="G582" s="677"/>
      <c r="H582" s="560"/>
      <c r="I582" s="428">
        <v>5</v>
      </c>
      <c r="J582" s="428" t="str">
        <f>IF(OR(N582="",N582=0),"",VLOOKUP(U582&amp;TEXT(N582,"000000000000,0000000000"),tb_audit_process_item[[Key]:[vr_grade]],8,TRUE))</f>
        <v/>
      </c>
      <c r="K582" s="435" t="str">
        <f t="shared" si="12"/>
        <v/>
      </c>
      <c r="L582" s="535" t="s">
        <v>45</v>
      </c>
      <c r="M582" s="537"/>
      <c r="N582" s="544"/>
      <c r="O582" s="448" t="s">
        <v>5820</v>
      </c>
      <c r="P582" s="446"/>
      <c r="Q582" s="411" t="s">
        <v>4532</v>
      </c>
      <c r="R582" s="426"/>
      <c r="S582" s="426"/>
      <c r="T582" s="426"/>
      <c r="U582" s="415">
        <v>6752</v>
      </c>
      <c r="V582" s="429" t="str">
        <f>IF(OR(J582=""),"",VLOOKUP(U582&amp;TEXT(N582,"000000000000,0000000000"),tb_audit_process_item[[Key]:[vr_grade]],3,TRUE))</f>
        <v/>
      </c>
      <c r="W582" s="429"/>
      <c r="X582" s="444" t="s">
        <v>5269</v>
      </c>
    </row>
    <row r="583" spans="1:24" s="45" customFormat="1" ht="30" x14ac:dyDescent="0.25">
      <c r="A583" s="468" t="s">
        <v>32</v>
      </c>
      <c r="B583" s="468">
        <v>2016</v>
      </c>
      <c r="C583" s="124" t="s">
        <v>6230</v>
      </c>
      <c r="D583" s="559"/>
      <c r="E583" s="559"/>
      <c r="F583" s="559"/>
      <c r="G583" s="677"/>
      <c r="H583" s="560"/>
      <c r="I583" s="428">
        <v>5</v>
      </c>
      <c r="J583" s="428" t="str">
        <f>IF(OR(N583="",N583=0),"",VLOOKUP(U583&amp;TEXT(N583,"000000000000,0000000000"),tb_audit_process_item[[Key]:[vr_grade]],8,TRUE))</f>
        <v/>
      </c>
      <c r="K583" s="435" t="str">
        <f t="shared" si="12"/>
        <v/>
      </c>
      <c r="L583" s="535" t="s">
        <v>45</v>
      </c>
      <c r="M583" s="537"/>
      <c r="N583" s="544"/>
      <c r="O583" s="448" t="s">
        <v>5820</v>
      </c>
      <c r="P583" s="446"/>
      <c r="Q583" s="411" t="s">
        <v>4533</v>
      </c>
      <c r="R583" s="426"/>
      <c r="S583" s="426"/>
      <c r="T583" s="426"/>
      <c r="U583" s="415">
        <v>5576</v>
      </c>
      <c r="V583" s="429" t="str">
        <f>IF(OR(J583=""),"",VLOOKUP(U583&amp;TEXT(N583,"000000000000,0000000000"),tb_audit_process_item[[Key]:[vr_grade]],3,TRUE))</f>
        <v/>
      </c>
      <c r="W583" s="429"/>
      <c r="X583" s="444" t="s">
        <v>5199</v>
      </c>
    </row>
    <row r="584" spans="1:24" s="45" customFormat="1" ht="30" x14ac:dyDescent="0.25">
      <c r="A584" s="468" t="s">
        <v>32</v>
      </c>
      <c r="B584" s="468">
        <v>2016</v>
      </c>
      <c r="C584" s="124" t="s">
        <v>6230</v>
      </c>
      <c r="D584" s="559"/>
      <c r="E584" s="559"/>
      <c r="F584" s="559"/>
      <c r="G584" s="677"/>
      <c r="H584" s="560"/>
      <c r="I584" s="428">
        <v>5</v>
      </c>
      <c r="J584" s="428">
        <v>5</v>
      </c>
      <c r="K584" s="435">
        <f t="shared" si="12"/>
        <v>25</v>
      </c>
      <c r="L584" s="535" t="s">
        <v>45</v>
      </c>
      <c r="M584" s="537"/>
      <c r="N584" s="539"/>
      <c r="O584" s="448"/>
      <c r="P584" s="446"/>
      <c r="Q584" s="411" t="s">
        <v>4534</v>
      </c>
      <c r="R584" s="426"/>
      <c r="S584" s="426"/>
      <c r="T584" s="426"/>
      <c r="U584" s="415">
        <v>5585</v>
      </c>
      <c r="V584" s="429">
        <f>IF(OR(J584=""),"",VLOOKUP(U584&amp;TEXT(N584,"000000000000,0000000000"),tb_audit_process_item[[Key]:[vr_grade]],3,TRUE))</f>
        <v>5585</v>
      </c>
      <c r="W584" s="429"/>
      <c r="X584" s="444" t="s">
        <v>1830</v>
      </c>
    </row>
    <row r="585" spans="1:24" s="45" customFormat="1" ht="30" x14ac:dyDescent="0.25">
      <c r="A585" s="468" t="s">
        <v>32</v>
      </c>
      <c r="B585" s="468">
        <v>2016</v>
      </c>
      <c r="C585" s="124" t="s">
        <v>6230</v>
      </c>
      <c r="D585" s="559"/>
      <c r="E585" s="559"/>
      <c r="F585" s="559"/>
      <c r="G585" s="677"/>
      <c r="H585" s="560"/>
      <c r="I585" s="428">
        <v>5</v>
      </c>
      <c r="J585" s="428">
        <v>3.5</v>
      </c>
      <c r="K585" s="435">
        <f t="shared" si="12"/>
        <v>17.5</v>
      </c>
      <c r="L585" s="535" t="s">
        <v>45</v>
      </c>
      <c r="M585" s="537"/>
      <c r="N585" s="539"/>
      <c r="O585" s="448"/>
      <c r="P585" s="446"/>
      <c r="Q585" s="411" t="s">
        <v>4535</v>
      </c>
      <c r="R585" s="426"/>
      <c r="S585" s="426"/>
      <c r="T585" s="426"/>
      <c r="U585" s="415">
        <v>6833</v>
      </c>
      <c r="V585" s="429">
        <f>IF(OR(J585=""),"",VLOOKUP(U585&amp;TEXT(N585,"000000000000,0000000000"),tb_audit_process_item[[Key]:[vr_grade]],3,TRUE))</f>
        <v>6833</v>
      </c>
      <c r="W585" s="429"/>
      <c r="X585" s="444" t="s">
        <v>1831</v>
      </c>
    </row>
    <row r="586" spans="1:24" s="45" customFormat="1" ht="45" x14ac:dyDescent="0.25">
      <c r="A586" s="468" t="s">
        <v>32</v>
      </c>
      <c r="B586" s="468">
        <v>2016</v>
      </c>
      <c r="C586" s="124" t="s">
        <v>6230</v>
      </c>
      <c r="D586" s="559"/>
      <c r="E586" s="559"/>
      <c r="F586" s="559"/>
      <c r="G586" s="677"/>
      <c r="H586" s="560"/>
      <c r="I586" s="428">
        <v>5</v>
      </c>
      <c r="J586" s="428" t="str">
        <f>IF(OR(N586="",N586=0),"",VLOOKUP(U586&amp;TEXT(N586,"000000000000,0000000000"),tb_audit_process_item[[Key]:[vr_grade]],8,TRUE))</f>
        <v/>
      </c>
      <c r="K586" s="435" t="str">
        <f t="shared" si="12"/>
        <v/>
      </c>
      <c r="L586" s="535" t="s">
        <v>45</v>
      </c>
      <c r="M586" s="537"/>
      <c r="N586" s="544"/>
      <c r="O586" s="448" t="s">
        <v>5820</v>
      </c>
      <c r="P586" s="446"/>
      <c r="Q586" s="411" t="s">
        <v>4536</v>
      </c>
      <c r="R586" s="426"/>
      <c r="S586" s="426"/>
      <c r="T586" s="426"/>
      <c r="U586" s="415">
        <v>6760</v>
      </c>
      <c r="V586" s="429" t="str">
        <f>IF(OR(J586=""),"",VLOOKUP(U586&amp;TEXT(N586,"000000000000,0000000000"),tb_audit_process_item[[Key]:[vr_grade]],3,TRUE))</f>
        <v/>
      </c>
      <c r="W586" s="429"/>
      <c r="X586" s="444" t="s">
        <v>5200</v>
      </c>
    </row>
    <row r="587" spans="1:24" s="45" customFormat="1" ht="30" x14ac:dyDescent="0.25">
      <c r="A587" s="468" t="s">
        <v>32</v>
      </c>
      <c r="B587" s="468">
        <v>2016</v>
      </c>
      <c r="C587" s="124" t="s">
        <v>6230</v>
      </c>
      <c r="D587" s="559"/>
      <c r="E587" s="559"/>
      <c r="F587" s="559"/>
      <c r="G587" s="677"/>
      <c r="H587" s="560"/>
      <c r="I587" s="428">
        <v>5</v>
      </c>
      <c r="J587" s="428">
        <v>5</v>
      </c>
      <c r="K587" s="435">
        <f t="shared" si="12"/>
        <v>25</v>
      </c>
      <c r="L587" s="535" t="s">
        <v>45</v>
      </c>
      <c r="M587" s="537"/>
      <c r="N587" s="539"/>
      <c r="O587" s="448"/>
      <c r="P587" s="446" t="s">
        <v>7311</v>
      </c>
      <c r="Q587" s="411" t="s">
        <v>4537</v>
      </c>
      <c r="R587" s="426"/>
      <c r="S587" s="426"/>
      <c r="T587" s="426"/>
      <c r="U587" s="415">
        <v>5596</v>
      </c>
      <c r="V587" s="429">
        <f>IF(OR(J587=""),"",VLOOKUP(U587&amp;TEXT(N587,"000000000000,0000000000"),tb_audit_process_item[[Key]:[vr_grade]],3,TRUE))</f>
        <v>5596</v>
      </c>
      <c r="W587" s="429"/>
      <c r="X587" s="444" t="s">
        <v>1840</v>
      </c>
    </row>
    <row r="588" spans="1:24" s="45" customFormat="1" ht="30" x14ac:dyDescent="0.25">
      <c r="A588" s="468" t="s">
        <v>32</v>
      </c>
      <c r="B588" s="468">
        <v>2016</v>
      </c>
      <c r="C588" s="124" t="s">
        <v>6230</v>
      </c>
      <c r="D588" s="559"/>
      <c r="E588" s="559"/>
      <c r="F588" s="559"/>
      <c r="G588" s="677"/>
      <c r="H588" s="560"/>
      <c r="I588" s="428">
        <v>5</v>
      </c>
      <c r="J588" s="428">
        <v>3.5</v>
      </c>
      <c r="K588" s="435">
        <f t="shared" si="12"/>
        <v>17.5</v>
      </c>
      <c r="L588" s="535" t="s">
        <v>45</v>
      </c>
      <c r="M588" s="537"/>
      <c r="N588" s="539"/>
      <c r="O588" s="448"/>
      <c r="P588" s="446"/>
      <c r="Q588" s="411" t="s">
        <v>4538</v>
      </c>
      <c r="R588" s="426"/>
      <c r="S588" s="426"/>
      <c r="T588" s="426"/>
      <c r="U588" s="415">
        <v>5597</v>
      </c>
      <c r="V588" s="429">
        <f>IF(OR(J588=""),"",VLOOKUP(U588&amp;TEXT(N588,"000000000000,0000000000"),tb_audit_process_item[[Key]:[vr_grade]],3,TRUE))</f>
        <v>5597</v>
      </c>
      <c r="W588" s="429"/>
      <c r="X588" s="444" t="s">
        <v>1841</v>
      </c>
    </row>
    <row r="589" spans="1:24" s="45" customFormat="1" ht="45" x14ac:dyDescent="0.25">
      <c r="A589" s="468" t="s">
        <v>32</v>
      </c>
      <c r="B589" s="468">
        <v>2016</v>
      </c>
      <c r="C589" s="124" t="s">
        <v>6230</v>
      </c>
      <c r="D589" s="559"/>
      <c r="E589" s="559"/>
      <c r="F589" s="559"/>
      <c r="G589" s="677"/>
      <c r="H589" s="560"/>
      <c r="I589" s="428">
        <v>5</v>
      </c>
      <c r="J589" s="428">
        <v>5</v>
      </c>
      <c r="K589" s="435">
        <f t="shared" si="12"/>
        <v>25</v>
      </c>
      <c r="L589" s="535" t="s">
        <v>45</v>
      </c>
      <c r="M589" s="537"/>
      <c r="N589" s="539"/>
      <c r="O589" s="448"/>
      <c r="P589" s="446"/>
      <c r="Q589" s="411" t="s">
        <v>4539</v>
      </c>
      <c r="R589" s="426"/>
      <c r="S589" s="426"/>
      <c r="T589" s="426"/>
      <c r="U589" s="415">
        <v>6834</v>
      </c>
      <c r="V589" s="429">
        <f>IF(OR(J589=""),"",VLOOKUP(U589&amp;TEXT(N589,"000000000000,0000000000"),tb_audit_process_item[[Key]:[vr_grade]],3,TRUE))</f>
        <v>6834</v>
      </c>
      <c r="W589" s="429"/>
      <c r="X589" s="444" t="s">
        <v>1842</v>
      </c>
    </row>
    <row r="590" spans="1:24" s="45" customFormat="1" x14ac:dyDescent="0.25">
      <c r="A590" s="468" t="s">
        <v>32</v>
      </c>
      <c r="B590" s="468">
        <v>2016</v>
      </c>
      <c r="C590" s="124" t="s">
        <v>6230</v>
      </c>
      <c r="D590" s="559"/>
      <c r="E590" s="559"/>
      <c r="F590" s="559"/>
      <c r="G590" s="677"/>
      <c r="H590" s="560"/>
      <c r="I590" s="428">
        <v>5</v>
      </c>
      <c r="J590" s="428">
        <v>3.5</v>
      </c>
      <c r="K590" s="435">
        <f t="shared" si="12"/>
        <v>17.5</v>
      </c>
      <c r="L590" s="535" t="s">
        <v>45</v>
      </c>
      <c r="M590" s="537"/>
      <c r="N590" s="539"/>
      <c r="O590" s="448"/>
      <c r="P590" s="446"/>
      <c r="Q590" s="411" t="s">
        <v>4540</v>
      </c>
      <c r="R590" s="426"/>
      <c r="S590" s="426"/>
      <c r="T590" s="426"/>
      <c r="U590" s="415">
        <v>5599</v>
      </c>
      <c r="V590" s="429">
        <f>IF(OR(J590=""),"",VLOOKUP(U590&amp;TEXT(N590,"000000000000,0000000000"),tb_audit_process_item[[Key]:[vr_grade]],3,TRUE))</f>
        <v>5599</v>
      </c>
      <c r="W590" s="429"/>
      <c r="X590" s="444" t="s">
        <v>1347</v>
      </c>
    </row>
    <row r="591" spans="1:24" s="45" customFormat="1" ht="30" x14ac:dyDescent="0.25">
      <c r="A591" s="468" t="s">
        <v>32</v>
      </c>
      <c r="B591" s="468">
        <v>2016</v>
      </c>
      <c r="C591" s="124" t="s">
        <v>6230</v>
      </c>
      <c r="D591" s="559"/>
      <c r="E591" s="559"/>
      <c r="F591" s="559"/>
      <c r="G591" s="677"/>
      <c r="H591" s="560"/>
      <c r="I591" s="428">
        <v>5</v>
      </c>
      <c r="J591" s="428" t="str">
        <f>IF(OR(N591="",N591=0),"",VLOOKUP(U591&amp;TEXT(N591,"000000000000,0000000000"),tb_audit_process_item[[Key]:[vr_grade]],8,TRUE))</f>
        <v/>
      </c>
      <c r="K591" s="435" t="str">
        <f t="shared" si="12"/>
        <v/>
      </c>
      <c r="L591" s="535" t="s">
        <v>45</v>
      </c>
      <c r="M591" s="537"/>
      <c r="N591" s="544"/>
      <c r="O591" s="448" t="s">
        <v>5820</v>
      </c>
      <c r="P591" s="446"/>
      <c r="Q591" s="411" t="s">
        <v>4541</v>
      </c>
      <c r="R591" s="426"/>
      <c r="S591" s="426"/>
      <c r="T591" s="426"/>
      <c r="U591" s="415">
        <v>6768</v>
      </c>
      <c r="V591" s="429" t="str">
        <f>IF(OR(J591=""),"",VLOOKUP(U591&amp;TEXT(N591,"000000000000,0000000000"),tb_audit_process_item[[Key]:[vr_grade]],3,TRUE))</f>
        <v/>
      </c>
      <c r="W591" s="429"/>
      <c r="X591" s="444" t="s">
        <v>5201</v>
      </c>
    </row>
    <row r="592" spans="1:24" s="45" customFormat="1" ht="30" x14ac:dyDescent="0.25">
      <c r="A592" s="468" t="s">
        <v>32</v>
      </c>
      <c r="B592" s="468">
        <v>2016</v>
      </c>
      <c r="C592" s="124" t="s">
        <v>6230</v>
      </c>
      <c r="D592" s="559"/>
      <c r="E592" s="559"/>
      <c r="F592" s="559"/>
      <c r="G592" s="677"/>
      <c r="H592" s="560"/>
      <c r="I592" s="428">
        <v>5</v>
      </c>
      <c r="J592" s="428" t="str">
        <f>IF(OR(N592="",N592=0),"",VLOOKUP(U592&amp;TEXT(N592,"000000000000,0000000000"),tb_audit_process_item[[Key]:[vr_grade]],8,TRUE))</f>
        <v/>
      </c>
      <c r="K592" s="435" t="str">
        <f t="shared" si="12"/>
        <v/>
      </c>
      <c r="L592" s="535" t="s">
        <v>45</v>
      </c>
      <c r="M592" s="537"/>
      <c r="N592" s="544"/>
      <c r="O592" s="448" t="s">
        <v>5820</v>
      </c>
      <c r="P592" s="446"/>
      <c r="Q592" s="411" t="s">
        <v>4542</v>
      </c>
      <c r="R592" s="426"/>
      <c r="S592" s="426"/>
      <c r="T592" s="426"/>
      <c r="U592" s="415">
        <v>5609</v>
      </c>
      <c r="V592" s="429" t="str">
        <f>IF(OR(J592=""),"",VLOOKUP(U592&amp;TEXT(N592,"000000000000,0000000000"),tb_audit_process_item[[Key]:[vr_grade]],3,TRUE))</f>
        <v/>
      </c>
      <c r="W592" s="429"/>
      <c r="X592" s="444" t="s">
        <v>5202</v>
      </c>
    </row>
    <row r="593" spans="1:24" s="45" customFormat="1" ht="30" x14ac:dyDescent="0.25">
      <c r="A593" s="468" t="s">
        <v>32</v>
      </c>
      <c r="B593" s="468">
        <v>2016</v>
      </c>
      <c r="C593" s="124" t="s">
        <v>6230</v>
      </c>
      <c r="D593" s="559"/>
      <c r="E593" s="559"/>
      <c r="F593" s="559"/>
      <c r="G593" s="677"/>
      <c r="H593" s="560"/>
      <c r="I593" s="428">
        <v>5</v>
      </c>
      <c r="J593" s="428">
        <v>5</v>
      </c>
      <c r="K593" s="435">
        <f t="shared" si="12"/>
        <v>25</v>
      </c>
      <c r="L593" s="535" t="s">
        <v>45</v>
      </c>
      <c r="M593" s="537"/>
      <c r="N593" s="539"/>
      <c r="O593" s="448"/>
      <c r="P593" s="446"/>
      <c r="Q593" s="411" t="s">
        <v>4543</v>
      </c>
      <c r="R593" s="426"/>
      <c r="S593" s="426"/>
      <c r="T593" s="426"/>
      <c r="U593" s="415">
        <v>5618</v>
      </c>
      <c r="V593" s="429">
        <f>IF(OR(J593=""),"",VLOOKUP(U593&amp;TEXT(N593,"000000000000,0000000000"),tb_audit_process_item[[Key]:[vr_grade]],3,TRUE))</f>
        <v>5618</v>
      </c>
      <c r="W593" s="429"/>
      <c r="X593" s="444" t="s">
        <v>1859</v>
      </c>
    </row>
    <row r="594" spans="1:24" s="45" customFormat="1" ht="30" x14ac:dyDescent="0.25">
      <c r="A594" s="468" t="s">
        <v>32</v>
      </c>
      <c r="B594" s="468">
        <v>2016</v>
      </c>
      <c r="C594" s="124" t="s">
        <v>6230</v>
      </c>
      <c r="D594" s="559"/>
      <c r="E594" s="559"/>
      <c r="F594" s="559"/>
      <c r="G594" s="677"/>
      <c r="H594" s="560"/>
      <c r="I594" s="428">
        <v>5</v>
      </c>
      <c r="J594" s="428">
        <v>3.5</v>
      </c>
      <c r="K594" s="435">
        <f t="shared" si="12"/>
        <v>17.5</v>
      </c>
      <c r="L594" s="535" t="s">
        <v>45</v>
      </c>
      <c r="M594" s="537"/>
      <c r="N594" s="539"/>
      <c r="O594" s="448"/>
      <c r="P594" s="446"/>
      <c r="Q594" s="411" t="s">
        <v>4544</v>
      </c>
      <c r="R594" s="426"/>
      <c r="S594" s="426"/>
      <c r="T594" s="426"/>
      <c r="U594" s="415">
        <v>6835</v>
      </c>
      <c r="V594" s="429">
        <f>IF(OR(J594=""),"",VLOOKUP(U594&amp;TEXT(N594,"000000000000,0000000000"),tb_audit_process_item[[Key]:[vr_grade]],3,TRUE))</f>
        <v>6835</v>
      </c>
      <c r="W594" s="429"/>
      <c r="X594" s="444" t="s">
        <v>1860</v>
      </c>
    </row>
    <row r="595" spans="1:24" s="45" customFormat="1" ht="45" x14ac:dyDescent="0.25">
      <c r="A595" s="468" t="s">
        <v>32</v>
      </c>
      <c r="B595" s="468">
        <v>2016</v>
      </c>
      <c r="C595" s="124" t="s">
        <v>6230</v>
      </c>
      <c r="D595" s="559"/>
      <c r="E595" s="559"/>
      <c r="F595" s="559"/>
      <c r="G595" s="677"/>
      <c r="H595" s="560"/>
      <c r="I595" s="428">
        <v>5</v>
      </c>
      <c r="J595" s="428" t="str">
        <f>IF(OR(N595="",N595=0),"",VLOOKUP(U595&amp;TEXT(N595,"000000000000,0000000000"),tb_audit_process_item[[Key]:[vr_grade]],8,TRUE))</f>
        <v/>
      </c>
      <c r="K595" s="435" t="str">
        <f t="shared" si="12"/>
        <v/>
      </c>
      <c r="L595" s="535" t="s">
        <v>45</v>
      </c>
      <c r="M595" s="537"/>
      <c r="N595" s="544"/>
      <c r="O595" s="448" t="s">
        <v>5820</v>
      </c>
      <c r="P595" s="446"/>
      <c r="Q595" s="411" t="s">
        <v>4545</v>
      </c>
      <c r="R595" s="426"/>
      <c r="S595" s="426"/>
      <c r="T595" s="426"/>
      <c r="U595" s="415">
        <v>6776</v>
      </c>
      <c r="V595" s="429" t="str">
        <f>IF(OR(J595=""),"",VLOOKUP(U595&amp;TEXT(N595,"000000000000,0000000000"),tb_audit_process_item[[Key]:[vr_grade]],3,TRUE))</f>
        <v/>
      </c>
      <c r="W595" s="429"/>
      <c r="X595" s="444" t="s">
        <v>5203</v>
      </c>
    </row>
    <row r="596" spans="1:24" s="45" customFormat="1" x14ac:dyDescent="0.25">
      <c r="A596" s="468" t="s">
        <v>32</v>
      </c>
      <c r="B596" s="468">
        <v>2016</v>
      </c>
      <c r="C596" s="124" t="s">
        <v>6230</v>
      </c>
      <c r="D596" s="559"/>
      <c r="E596" s="559"/>
      <c r="F596" s="559"/>
      <c r="G596" s="677"/>
      <c r="H596" s="560"/>
      <c r="I596" s="428">
        <v>5</v>
      </c>
      <c r="J596" s="428">
        <v>5</v>
      </c>
      <c r="K596" s="435">
        <f t="shared" si="12"/>
        <v>25</v>
      </c>
      <c r="L596" s="535" t="s">
        <v>45</v>
      </c>
      <c r="M596" s="537"/>
      <c r="N596" s="539"/>
      <c r="O596" s="448"/>
      <c r="P596" s="446" t="s">
        <v>7312</v>
      </c>
      <c r="Q596" s="411" t="s">
        <v>4546</v>
      </c>
      <c r="R596" s="426"/>
      <c r="S596" s="426"/>
      <c r="T596" s="426"/>
      <c r="U596" s="415">
        <v>5629</v>
      </c>
      <c r="V596" s="429">
        <f>IF(OR(J596=""),"",VLOOKUP(U596&amp;TEXT(N596,"000000000000,0000000000"),tb_audit_process_item[[Key]:[vr_grade]],3,TRUE))</f>
        <v>5629</v>
      </c>
      <c r="W596" s="429"/>
      <c r="X596" s="444" t="s">
        <v>1869</v>
      </c>
    </row>
    <row r="597" spans="1:24" s="45" customFormat="1" x14ac:dyDescent="0.25">
      <c r="A597" s="468" t="s">
        <v>32</v>
      </c>
      <c r="B597" s="468">
        <v>2016</v>
      </c>
      <c r="C597" s="124" t="s">
        <v>6230</v>
      </c>
      <c r="D597" s="559"/>
      <c r="E597" s="559"/>
      <c r="F597" s="559"/>
      <c r="G597" s="677"/>
      <c r="H597" s="560"/>
      <c r="I597" s="428">
        <v>5</v>
      </c>
      <c r="J597" s="428">
        <v>3.5</v>
      </c>
      <c r="K597" s="435">
        <f t="shared" si="12"/>
        <v>17.5</v>
      </c>
      <c r="L597" s="535" t="s">
        <v>45</v>
      </c>
      <c r="M597" s="537"/>
      <c r="N597" s="539"/>
      <c r="O597" s="448"/>
      <c r="P597" s="446"/>
      <c r="Q597" s="411" t="s">
        <v>4547</v>
      </c>
      <c r="R597" s="426"/>
      <c r="S597" s="426"/>
      <c r="T597" s="426"/>
      <c r="U597" s="415">
        <v>5630</v>
      </c>
      <c r="V597" s="429">
        <f>IF(OR(J597=""),"",VLOOKUP(U597&amp;TEXT(N597,"000000000000,0000000000"),tb_audit_process_item[[Key]:[vr_grade]],3,TRUE))</f>
        <v>5630</v>
      </c>
      <c r="W597" s="429"/>
      <c r="X597" s="444" t="s">
        <v>1872</v>
      </c>
    </row>
    <row r="598" spans="1:24" s="45" customFormat="1" ht="30" x14ac:dyDescent="0.25">
      <c r="A598" s="468" t="s">
        <v>32</v>
      </c>
      <c r="B598" s="468">
        <v>2016</v>
      </c>
      <c r="C598" s="124" t="s">
        <v>6230</v>
      </c>
      <c r="D598" s="559"/>
      <c r="E598" s="405" t="s">
        <v>1870</v>
      </c>
      <c r="F598" s="559" t="s">
        <v>5944</v>
      </c>
      <c r="G598" s="666" t="s">
        <v>6229</v>
      </c>
      <c r="H598" s="560" t="s">
        <v>45</v>
      </c>
      <c r="I598" s="428">
        <v>5</v>
      </c>
      <c r="J598" s="428">
        <v>5</v>
      </c>
      <c r="K598" s="435">
        <f t="shared" si="12"/>
        <v>25</v>
      </c>
      <c r="L598" s="535" t="s">
        <v>45</v>
      </c>
      <c r="M598" s="537"/>
      <c r="N598" s="539"/>
      <c r="O598" s="448"/>
      <c r="P598" s="446"/>
      <c r="Q598" s="411" t="s">
        <v>4548</v>
      </c>
      <c r="R598" s="426"/>
      <c r="S598" s="426"/>
      <c r="T598" s="426"/>
      <c r="U598" s="415">
        <v>6836</v>
      </c>
      <c r="V598" s="429">
        <f>IF(OR(J598=""),"",VLOOKUP(U598&amp;TEXT(N598,"000000000000,0000000000"),tb_audit_process_item[[Key]:[vr_grade]],3,TRUE))</f>
        <v>6836</v>
      </c>
      <c r="W598" s="429"/>
      <c r="X598" s="444" t="s">
        <v>1873</v>
      </c>
    </row>
    <row r="599" spans="1:24" s="45" customFormat="1" x14ac:dyDescent="0.25">
      <c r="A599" s="468" t="s">
        <v>32</v>
      </c>
      <c r="B599" s="468">
        <v>2016</v>
      </c>
      <c r="C599" s="124" t="s">
        <v>6230</v>
      </c>
      <c r="D599" s="559"/>
      <c r="E599" s="559" t="s">
        <v>1882</v>
      </c>
      <c r="F599" s="559"/>
      <c r="G599" s="666"/>
      <c r="H599" s="560"/>
      <c r="I599" s="428">
        <v>5</v>
      </c>
      <c r="J599" s="428">
        <v>3.5</v>
      </c>
      <c r="K599" s="435">
        <f t="shared" si="12"/>
        <v>17.5</v>
      </c>
      <c r="L599" s="535" t="s">
        <v>45</v>
      </c>
      <c r="M599" s="537"/>
      <c r="N599" s="539"/>
      <c r="O599" s="448"/>
      <c r="P599" s="446"/>
      <c r="Q599" s="411" t="s">
        <v>4549</v>
      </c>
      <c r="R599" s="426"/>
      <c r="S599" s="426"/>
      <c r="T599" s="426"/>
      <c r="U599" s="415">
        <v>5632</v>
      </c>
      <c r="V599" s="429">
        <f>IF(OR(J599=""),"",VLOOKUP(U599&amp;TEXT(N599,"000000000000,0000000000"),tb_audit_process_item[[Key]:[vr_grade]],3,TRUE))</f>
        <v>5632</v>
      </c>
      <c r="W599" s="429"/>
      <c r="X599" s="444" t="s">
        <v>1347</v>
      </c>
    </row>
    <row r="600" spans="1:24" s="45" customFormat="1" x14ac:dyDescent="0.25">
      <c r="A600" s="468" t="s">
        <v>32</v>
      </c>
      <c r="B600" s="468">
        <v>2016</v>
      </c>
      <c r="C600" s="124" t="s">
        <v>6230</v>
      </c>
      <c r="D600" s="559"/>
      <c r="E600" s="559"/>
      <c r="F600" s="559"/>
      <c r="G600" s="666"/>
      <c r="H600" s="560"/>
      <c r="I600" s="428">
        <v>5</v>
      </c>
      <c r="J600" s="428" t="str">
        <f>IF(OR(N600="",N600=0),"",VLOOKUP(U600&amp;TEXT(N600,"000000000000,0000000000"),tb_audit_process_item[[Key]:[vr_grade]],8,TRUE))</f>
        <v/>
      </c>
      <c r="K600" s="435" t="str">
        <f t="shared" si="12"/>
        <v/>
      </c>
      <c r="L600" s="535" t="s">
        <v>45</v>
      </c>
      <c r="M600" s="537"/>
      <c r="N600" s="544"/>
      <c r="O600" s="448" t="s">
        <v>5820</v>
      </c>
      <c r="P600" s="446"/>
      <c r="Q600" s="411" t="s">
        <v>4550</v>
      </c>
      <c r="R600" s="426"/>
      <c r="S600" s="426"/>
      <c r="T600" s="426"/>
      <c r="U600" s="415">
        <v>6784</v>
      </c>
      <c r="V600" s="429" t="str">
        <f>IF(OR(J600=""),"",VLOOKUP(U600&amp;TEXT(N600,"000000000000,0000000000"),tb_audit_process_item[[Key]:[vr_grade]],3,TRUE))</f>
        <v/>
      </c>
      <c r="W600" s="429"/>
      <c r="X600" s="444" t="s">
        <v>5198</v>
      </c>
    </row>
    <row r="601" spans="1:24" s="45" customFormat="1" ht="30" customHeight="1" x14ac:dyDescent="0.25">
      <c r="A601" s="468" t="s">
        <v>32</v>
      </c>
      <c r="B601" s="468">
        <v>2016</v>
      </c>
      <c r="C601" s="124" t="s">
        <v>6230</v>
      </c>
      <c r="D601" s="559"/>
      <c r="E601" s="559"/>
      <c r="F601" s="559"/>
      <c r="G601" s="666"/>
      <c r="H601" s="560"/>
      <c r="I601" s="428">
        <v>5</v>
      </c>
      <c r="J601" s="428" t="str">
        <f>IF(OR(N601="",N601=0),"",VLOOKUP(U601&amp;TEXT(N601,"000000000000,0000000000"),tb_audit_process_item[[Key]:[vr_grade]],8,TRUE))</f>
        <v/>
      </c>
      <c r="K601" s="435" t="str">
        <f t="shared" si="12"/>
        <v/>
      </c>
      <c r="L601" s="535" t="s">
        <v>45</v>
      </c>
      <c r="M601" s="537"/>
      <c r="N601" s="544"/>
      <c r="O601" s="448" t="s">
        <v>5820</v>
      </c>
      <c r="P601" s="446"/>
      <c r="Q601" s="411" t="s">
        <v>4551</v>
      </c>
      <c r="R601" s="426"/>
      <c r="S601" s="426"/>
      <c r="T601" s="426"/>
      <c r="U601" s="415">
        <v>5642</v>
      </c>
      <c r="V601" s="429" t="str">
        <f>IF(OR(J601=""),"",VLOOKUP(U601&amp;TEXT(N601,"000000000000,0000000000"),tb_audit_process_item[[Key]:[vr_grade]],3,TRUE))</f>
        <v/>
      </c>
      <c r="W601" s="429"/>
      <c r="X601" s="444" t="s">
        <v>5197</v>
      </c>
    </row>
    <row r="602" spans="1:24" s="45" customFormat="1" ht="30" customHeight="1" x14ac:dyDescent="0.25">
      <c r="A602" s="468" t="s">
        <v>32</v>
      </c>
      <c r="B602" s="468">
        <v>2016</v>
      </c>
      <c r="C602" s="124" t="s">
        <v>6230</v>
      </c>
      <c r="D602" s="559"/>
      <c r="E602" s="559" t="s">
        <v>5945</v>
      </c>
      <c r="F602" s="559"/>
      <c r="G602" s="666" t="s">
        <v>6228</v>
      </c>
      <c r="H602" s="560"/>
      <c r="I602" s="428">
        <v>5</v>
      </c>
      <c r="J602" s="428">
        <v>5</v>
      </c>
      <c r="K602" s="435">
        <f t="shared" si="12"/>
        <v>25</v>
      </c>
      <c r="L602" s="535" t="s">
        <v>45</v>
      </c>
      <c r="M602" s="537"/>
      <c r="N602" s="539"/>
      <c r="O602" s="448"/>
      <c r="P602" s="446"/>
      <c r="Q602" s="411" t="s">
        <v>4552</v>
      </c>
      <c r="R602" s="426"/>
      <c r="S602" s="426"/>
      <c r="T602" s="426"/>
      <c r="U602" s="415">
        <v>5651</v>
      </c>
      <c r="V602" s="429">
        <f>IF(OR(J602=""),"",VLOOKUP(U602&amp;TEXT(N602,"000000000000,0000000000"),tb_audit_process_item[[Key]:[vr_grade]],3,TRUE))</f>
        <v>5651</v>
      </c>
      <c r="W602" s="429"/>
      <c r="X602" s="444" t="s">
        <v>1892</v>
      </c>
    </row>
    <row r="603" spans="1:24" s="45" customFormat="1" ht="30" x14ac:dyDescent="0.25">
      <c r="A603" s="468" t="s">
        <v>32</v>
      </c>
      <c r="B603" s="468">
        <v>2016</v>
      </c>
      <c r="C603" s="124" t="s">
        <v>6230</v>
      </c>
      <c r="D603" s="559"/>
      <c r="E603" s="559"/>
      <c r="F603" s="559"/>
      <c r="G603" s="666"/>
      <c r="H603" s="560"/>
      <c r="I603" s="428">
        <v>5</v>
      </c>
      <c r="J603" s="428">
        <v>3.5</v>
      </c>
      <c r="K603" s="435">
        <f t="shared" si="12"/>
        <v>17.5</v>
      </c>
      <c r="L603" s="535" t="s">
        <v>45</v>
      </c>
      <c r="M603" s="537"/>
      <c r="N603" s="539"/>
      <c r="O603" s="448"/>
      <c r="P603" s="446"/>
      <c r="Q603" s="411" t="s">
        <v>4553</v>
      </c>
      <c r="R603" s="426"/>
      <c r="S603" s="426"/>
      <c r="T603" s="426"/>
      <c r="U603" s="415">
        <v>6837</v>
      </c>
      <c r="V603" s="429">
        <f>IF(OR(J603=""),"",VLOOKUP(U603&amp;TEXT(N603,"000000000000,0000000000"),tb_audit_process_item[[Key]:[vr_grade]],3,TRUE))</f>
        <v>6837</v>
      </c>
      <c r="W603" s="429"/>
      <c r="X603" s="444" t="s">
        <v>1893</v>
      </c>
    </row>
    <row r="604" spans="1:24" s="45" customFormat="1" ht="30" x14ac:dyDescent="0.25">
      <c r="A604" s="468" t="s">
        <v>32</v>
      </c>
      <c r="B604" s="468">
        <v>2016</v>
      </c>
      <c r="C604" s="124" t="s">
        <v>6230</v>
      </c>
      <c r="D604" s="559"/>
      <c r="E604" s="559"/>
      <c r="F604" s="559"/>
      <c r="G604" s="666"/>
      <c r="H604" s="560"/>
      <c r="I604" s="428">
        <v>5</v>
      </c>
      <c r="J604" s="428" t="str">
        <f>IF(OR(N604="",N604=0),"",VLOOKUP(U604&amp;TEXT(N604,"000000000000,0000000000"),tb_audit_process_item[[Key]:[vr_grade]],8,TRUE))</f>
        <v/>
      </c>
      <c r="K604" s="435" t="str">
        <f t="shared" si="12"/>
        <v/>
      </c>
      <c r="L604" s="535" t="s">
        <v>45</v>
      </c>
      <c r="M604" s="537"/>
      <c r="N604" s="544"/>
      <c r="O604" s="448" t="s">
        <v>5820</v>
      </c>
      <c r="P604" s="446"/>
      <c r="Q604" s="411" t="s">
        <v>4554</v>
      </c>
      <c r="R604" s="426"/>
      <c r="S604" s="426"/>
      <c r="T604" s="426"/>
      <c r="U604" s="415">
        <v>5622</v>
      </c>
      <c r="V604" s="429">
        <v>5622</v>
      </c>
      <c r="W604" s="429"/>
      <c r="X604" s="444" t="s">
        <v>5196</v>
      </c>
    </row>
    <row r="605" spans="1:24" s="45" customFormat="1" ht="30" x14ac:dyDescent="0.25">
      <c r="A605" s="468" t="s">
        <v>32</v>
      </c>
      <c r="B605" s="468">
        <v>2016</v>
      </c>
      <c r="C605" s="124" t="s">
        <v>6230</v>
      </c>
      <c r="D605" s="559"/>
      <c r="E605" s="559" t="s">
        <v>7162</v>
      </c>
      <c r="F605" s="559"/>
      <c r="G605" s="666" t="s">
        <v>7163</v>
      </c>
      <c r="H605" s="560"/>
      <c r="I605" s="428">
        <v>5</v>
      </c>
      <c r="J605" s="428">
        <v>5</v>
      </c>
      <c r="K605" s="435">
        <f t="shared" si="12"/>
        <v>25</v>
      </c>
      <c r="L605" s="535" t="s">
        <v>45</v>
      </c>
      <c r="M605" s="537"/>
      <c r="N605" s="539"/>
      <c r="O605" s="448"/>
      <c r="P605" s="446"/>
      <c r="Q605" s="411" t="s">
        <v>4555</v>
      </c>
      <c r="R605" s="426"/>
      <c r="S605" s="426"/>
      <c r="T605" s="426"/>
      <c r="U605" s="415">
        <v>6248</v>
      </c>
      <c r="V605" s="429">
        <f>IF(OR(J605=""),"",VLOOKUP(U605&amp;TEXT(N605,"000000000000,0000000000"),tb_audit_process_item[[Key]:[vr_grade]],3,TRUE))</f>
        <v>6248</v>
      </c>
      <c r="W605" s="429"/>
      <c r="X605" s="444" t="s">
        <v>7161</v>
      </c>
    </row>
    <row r="606" spans="1:24" s="45" customFormat="1" ht="30.75" thickBot="1" x14ac:dyDescent="0.3">
      <c r="A606" s="111" t="s">
        <v>32</v>
      </c>
      <c r="B606" s="111">
        <v>2016</v>
      </c>
      <c r="C606" s="133" t="s">
        <v>6230</v>
      </c>
      <c r="D606" s="573"/>
      <c r="E606" s="573"/>
      <c r="F606" s="573"/>
      <c r="G606" s="717"/>
      <c r="H606" s="718"/>
      <c r="I606" s="456">
        <v>5</v>
      </c>
      <c r="J606" s="496" t="str">
        <f>IF(OR(N606="",N606=0),"",VLOOKUP(U606&amp;TEXT(N606,"000000000000,0000000000"),tb_audit_process_item[[Key]:[vr_grade]],8,TRUE))</f>
        <v/>
      </c>
      <c r="K606" s="457" t="str">
        <f t="shared" si="12"/>
        <v/>
      </c>
      <c r="L606" s="541" t="s">
        <v>45</v>
      </c>
      <c r="M606" s="542"/>
      <c r="N606" s="499"/>
      <c r="O606" s="458" t="s">
        <v>5821</v>
      </c>
      <c r="P606" s="459"/>
      <c r="Q606" s="460" t="s">
        <v>4556</v>
      </c>
      <c r="R606" s="465"/>
      <c r="S606" s="465"/>
      <c r="T606" s="465"/>
      <c r="U606" s="462">
        <v>6792</v>
      </c>
      <c r="V606" s="463">
        <v>6792</v>
      </c>
      <c r="W606" s="463"/>
      <c r="X606" s="498" t="s">
        <v>7401</v>
      </c>
    </row>
    <row r="607" spans="1:24" s="45" customFormat="1" ht="31.5" customHeight="1" thickTop="1" x14ac:dyDescent="0.25">
      <c r="A607" s="108" t="s">
        <v>32</v>
      </c>
      <c r="B607" s="108">
        <v>2016</v>
      </c>
      <c r="C607" s="126" t="s">
        <v>7245</v>
      </c>
      <c r="D607" s="555" t="s">
        <v>32</v>
      </c>
      <c r="E607" s="555" t="s">
        <v>5947</v>
      </c>
      <c r="F607" s="555"/>
      <c r="G607" s="668" t="s">
        <v>7285</v>
      </c>
      <c r="H607" s="557" t="s">
        <v>184</v>
      </c>
      <c r="I607" s="424">
        <v>5</v>
      </c>
      <c r="J607" s="424">
        <v>5</v>
      </c>
      <c r="K607" s="443">
        <f t="shared" si="12"/>
        <v>25</v>
      </c>
      <c r="L607" s="534" t="s">
        <v>45</v>
      </c>
      <c r="M607" s="536"/>
      <c r="N607" s="540"/>
      <c r="O607" s="447"/>
      <c r="P607" s="449"/>
      <c r="Q607" s="410" t="s">
        <v>4557</v>
      </c>
      <c r="R607" s="422"/>
      <c r="S607" s="422"/>
      <c r="T607" s="422"/>
      <c r="U607" s="414">
        <v>6374</v>
      </c>
      <c r="V607" s="500">
        <v>6374</v>
      </c>
      <c r="W607" s="419"/>
      <c r="X607" s="417" t="s">
        <v>7392</v>
      </c>
    </row>
    <row r="608" spans="1:24" s="45" customFormat="1" ht="31.5" customHeight="1" x14ac:dyDescent="0.25">
      <c r="A608" s="468" t="s">
        <v>32</v>
      </c>
      <c r="B608" s="468">
        <v>2016</v>
      </c>
      <c r="C608" s="124" t="s">
        <v>7245</v>
      </c>
      <c r="D608" s="559"/>
      <c r="E608" s="559"/>
      <c r="F608" s="559"/>
      <c r="G608" s="666"/>
      <c r="H608" s="560"/>
      <c r="I608" s="428">
        <v>5</v>
      </c>
      <c r="J608" s="428">
        <v>5</v>
      </c>
      <c r="K608" s="435">
        <f t="shared" si="12"/>
        <v>25</v>
      </c>
      <c r="L608" s="535" t="s">
        <v>45</v>
      </c>
      <c r="M608" s="537"/>
      <c r="N608" s="539"/>
      <c r="O608" s="448"/>
      <c r="P608" s="446"/>
      <c r="Q608" s="411" t="s">
        <v>4558</v>
      </c>
      <c r="R608" s="426"/>
      <c r="S608" s="426"/>
      <c r="T608" s="426"/>
      <c r="U608" s="415">
        <v>6375</v>
      </c>
      <c r="V608" s="501">
        <v>6375</v>
      </c>
      <c r="W608" s="429"/>
      <c r="X608" s="444" t="s">
        <v>7393</v>
      </c>
    </row>
    <row r="609" spans="1:24" s="45" customFormat="1" ht="31.5" customHeight="1" x14ac:dyDescent="0.25">
      <c r="A609" s="468" t="s">
        <v>32</v>
      </c>
      <c r="B609" s="468">
        <v>2016</v>
      </c>
      <c r="C609" s="124" t="s">
        <v>7245</v>
      </c>
      <c r="D609" s="559"/>
      <c r="E609" s="559"/>
      <c r="F609" s="559"/>
      <c r="G609" s="666"/>
      <c r="H609" s="560"/>
      <c r="I609" s="428">
        <v>5</v>
      </c>
      <c r="J609" s="428">
        <v>5</v>
      </c>
      <c r="K609" s="435">
        <f t="shared" si="12"/>
        <v>25</v>
      </c>
      <c r="L609" s="535" t="s">
        <v>45</v>
      </c>
      <c r="M609" s="537"/>
      <c r="N609" s="539"/>
      <c r="O609" s="448"/>
      <c r="P609" s="446"/>
      <c r="Q609" s="411" t="s">
        <v>4559</v>
      </c>
      <c r="R609" s="426"/>
      <c r="S609" s="426"/>
      <c r="T609" s="426"/>
      <c r="U609" s="415">
        <v>6376</v>
      </c>
      <c r="V609" s="501">
        <v>6376</v>
      </c>
      <c r="W609" s="429"/>
      <c r="X609" s="497" t="s">
        <v>7394</v>
      </c>
    </row>
    <row r="610" spans="1:24" s="45" customFormat="1" ht="31.5" customHeight="1" x14ac:dyDescent="0.25">
      <c r="A610" s="468" t="s">
        <v>32</v>
      </c>
      <c r="B610" s="468">
        <v>2016</v>
      </c>
      <c r="C610" s="124" t="s">
        <v>7245</v>
      </c>
      <c r="D610" s="559"/>
      <c r="E610" s="559"/>
      <c r="F610" s="559"/>
      <c r="G610" s="666"/>
      <c r="H610" s="560"/>
      <c r="I610" s="428">
        <v>5</v>
      </c>
      <c r="J610" s="428">
        <v>5</v>
      </c>
      <c r="K610" s="435">
        <f t="shared" ref="K610:K618" si="13">IFERROR(I610*J610,"")</f>
        <v>25</v>
      </c>
      <c r="L610" s="535" t="s">
        <v>45</v>
      </c>
      <c r="M610" s="537"/>
      <c r="N610" s="539"/>
      <c r="O610" s="448"/>
      <c r="P610" s="446"/>
      <c r="Q610" s="411" t="s">
        <v>4560</v>
      </c>
      <c r="R610" s="426"/>
      <c r="S610" s="426"/>
      <c r="T610" s="426"/>
      <c r="U610" s="415">
        <v>6377</v>
      </c>
      <c r="V610" s="501">
        <v>6377</v>
      </c>
      <c r="W610" s="429"/>
      <c r="X610" s="497" t="s">
        <v>7357</v>
      </c>
    </row>
    <row r="611" spans="1:24" s="45" customFormat="1" ht="31.5" customHeight="1" x14ac:dyDescent="0.25">
      <c r="A611" s="468" t="s">
        <v>32</v>
      </c>
      <c r="B611" s="468">
        <v>2016</v>
      </c>
      <c r="C611" s="124" t="s">
        <v>7245</v>
      </c>
      <c r="D611" s="559"/>
      <c r="E611" s="559"/>
      <c r="F611" s="559"/>
      <c r="G611" s="666"/>
      <c r="H611" s="560"/>
      <c r="I611" s="428">
        <v>5</v>
      </c>
      <c r="J611" s="428">
        <v>3.5</v>
      </c>
      <c r="K611" s="435">
        <f t="shared" si="13"/>
        <v>17.5</v>
      </c>
      <c r="L611" s="535" t="s">
        <v>45</v>
      </c>
      <c r="M611" s="537"/>
      <c r="N611" s="539"/>
      <c r="O611" s="448"/>
      <c r="P611" s="446"/>
      <c r="Q611" s="411" t="s">
        <v>4561</v>
      </c>
      <c r="R611" s="426"/>
      <c r="S611" s="426"/>
      <c r="T611" s="426"/>
      <c r="U611" s="415">
        <v>6378</v>
      </c>
      <c r="V611" s="501">
        <v>6378</v>
      </c>
      <c r="W611" s="429"/>
      <c r="X611" s="497" t="s">
        <v>7358</v>
      </c>
    </row>
    <row r="612" spans="1:24" s="45" customFormat="1" ht="31.5" customHeight="1" x14ac:dyDescent="0.25">
      <c r="A612" s="468" t="s">
        <v>32</v>
      </c>
      <c r="B612" s="468">
        <v>2016</v>
      </c>
      <c r="C612" s="124" t="s">
        <v>7245</v>
      </c>
      <c r="D612" s="559"/>
      <c r="E612" s="559"/>
      <c r="F612" s="559"/>
      <c r="G612" s="666"/>
      <c r="H612" s="560"/>
      <c r="I612" s="428">
        <v>5</v>
      </c>
      <c r="J612" s="428">
        <v>5</v>
      </c>
      <c r="K612" s="435">
        <f t="shared" si="13"/>
        <v>25</v>
      </c>
      <c r="L612" s="535" t="s">
        <v>45</v>
      </c>
      <c r="M612" s="537"/>
      <c r="N612" s="539"/>
      <c r="O612" s="448"/>
      <c r="P612" s="446"/>
      <c r="Q612" s="411" t="s">
        <v>4562</v>
      </c>
      <c r="R612" s="426"/>
      <c r="S612" s="426"/>
      <c r="T612" s="426"/>
      <c r="U612" s="415">
        <v>6379</v>
      </c>
      <c r="V612" s="501">
        <v>6379</v>
      </c>
      <c r="W612" s="429"/>
      <c r="X612" s="497" t="s">
        <v>7359</v>
      </c>
    </row>
    <row r="613" spans="1:24" s="45" customFormat="1" ht="31.5" customHeight="1" x14ac:dyDescent="0.25">
      <c r="A613" s="468" t="s">
        <v>32</v>
      </c>
      <c r="B613" s="468">
        <v>2016</v>
      </c>
      <c r="C613" s="124" t="s">
        <v>7245</v>
      </c>
      <c r="D613" s="559"/>
      <c r="E613" s="559"/>
      <c r="F613" s="559"/>
      <c r="G613" s="666"/>
      <c r="H613" s="560"/>
      <c r="I613" s="495">
        <v>5</v>
      </c>
      <c r="J613" s="495">
        <v>3.5</v>
      </c>
      <c r="K613" s="435">
        <f t="shared" si="13"/>
        <v>17.5</v>
      </c>
      <c r="L613" s="535" t="s">
        <v>45</v>
      </c>
      <c r="M613" s="537"/>
      <c r="N613" s="544"/>
      <c r="O613" s="448"/>
      <c r="P613" s="446"/>
      <c r="Q613" s="411" t="s">
        <v>4563</v>
      </c>
      <c r="R613" s="426"/>
      <c r="S613" s="426"/>
      <c r="T613" s="426"/>
      <c r="U613" s="415">
        <v>6380</v>
      </c>
      <c r="V613" s="501">
        <v>6380</v>
      </c>
      <c r="W613" s="429"/>
      <c r="X613" s="497" t="s">
        <v>7360</v>
      </c>
    </row>
    <row r="614" spans="1:24" s="45" customFormat="1" ht="45" x14ac:dyDescent="0.25">
      <c r="A614" s="468" t="s">
        <v>32</v>
      </c>
      <c r="B614" s="468">
        <v>2016</v>
      </c>
      <c r="C614" s="124" t="s">
        <v>7245</v>
      </c>
      <c r="D614" s="559"/>
      <c r="E614" s="559"/>
      <c r="F614" s="559"/>
      <c r="G614" s="666"/>
      <c r="H614" s="560"/>
      <c r="I614" s="496">
        <v>5</v>
      </c>
      <c r="J614" s="496">
        <v>1.75</v>
      </c>
      <c r="K614" s="435">
        <f t="shared" si="13"/>
        <v>8.75</v>
      </c>
      <c r="L614" s="535" t="s">
        <v>45</v>
      </c>
      <c r="M614" s="537"/>
      <c r="N614" s="544"/>
      <c r="O614" s="448"/>
      <c r="P614" s="446"/>
      <c r="Q614" s="411" t="s">
        <v>4564</v>
      </c>
      <c r="R614" s="426"/>
      <c r="S614" s="426"/>
      <c r="T614" s="426"/>
      <c r="U614" s="415">
        <v>6388</v>
      </c>
      <c r="V614" s="501">
        <v>6388</v>
      </c>
      <c r="W614" s="429"/>
      <c r="X614" s="497" t="s">
        <v>7385</v>
      </c>
    </row>
    <row r="615" spans="1:24" s="45" customFormat="1" ht="31.5" customHeight="1" x14ac:dyDescent="0.25">
      <c r="A615" s="468" t="s">
        <v>32</v>
      </c>
      <c r="B615" s="468">
        <v>2016</v>
      </c>
      <c r="C615" s="124" t="s">
        <v>7245</v>
      </c>
      <c r="D615" s="559"/>
      <c r="E615" s="559"/>
      <c r="F615" s="559"/>
      <c r="G615" s="666"/>
      <c r="H615" s="560"/>
      <c r="I615" s="502">
        <v>5</v>
      </c>
      <c r="J615" s="502">
        <v>5</v>
      </c>
      <c r="K615" s="435">
        <f t="shared" si="13"/>
        <v>25</v>
      </c>
      <c r="L615" s="535" t="s">
        <v>45</v>
      </c>
      <c r="M615" s="537"/>
      <c r="N615" s="539"/>
      <c r="O615" s="448"/>
      <c r="P615" s="446"/>
      <c r="Q615" s="411" t="s">
        <v>4565</v>
      </c>
      <c r="R615" s="426"/>
      <c r="S615" s="426"/>
      <c r="T615" s="426"/>
      <c r="U615" s="415">
        <v>6396</v>
      </c>
      <c r="V615" s="501">
        <v>6396</v>
      </c>
      <c r="W615" s="429"/>
      <c r="X615" s="497" t="s">
        <v>7361</v>
      </c>
    </row>
    <row r="616" spans="1:24" s="45" customFormat="1" ht="31.5" customHeight="1" x14ac:dyDescent="0.25">
      <c r="A616" s="468" t="s">
        <v>32</v>
      </c>
      <c r="B616" s="468">
        <v>2016</v>
      </c>
      <c r="C616" s="124" t="s">
        <v>7245</v>
      </c>
      <c r="D616" s="559"/>
      <c r="E616" s="559"/>
      <c r="F616" s="559"/>
      <c r="G616" s="666"/>
      <c r="H616" s="560"/>
      <c r="I616" s="502">
        <v>5</v>
      </c>
      <c r="J616" s="502">
        <v>3.5</v>
      </c>
      <c r="K616" s="435">
        <f t="shared" si="13"/>
        <v>17.5</v>
      </c>
      <c r="L616" s="535" t="s">
        <v>45</v>
      </c>
      <c r="M616" s="537"/>
      <c r="N616" s="539"/>
      <c r="O616" s="448"/>
      <c r="P616" s="446"/>
      <c r="Q616" s="411" t="s">
        <v>4566</v>
      </c>
      <c r="R616" s="426"/>
      <c r="S616" s="426"/>
      <c r="T616" s="426"/>
      <c r="U616" s="415">
        <v>6397</v>
      </c>
      <c r="V616" s="501">
        <v>6397</v>
      </c>
      <c r="W616" s="429"/>
      <c r="X616" s="497" t="s">
        <v>7362</v>
      </c>
    </row>
    <row r="617" spans="1:24" s="45" customFormat="1" ht="31.5" customHeight="1" thickBot="1" x14ac:dyDescent="0.3">
      <c r="A617" s="468" t="s">
        <v>32</v>
      </c>
      <c r="B617" s="468">
        <v>2016</v>
      </c>
      <c r="C617" s="124" t="s">
        <v>7245</v>
      </c>
      <c r="D617" s="559"/>
      <c r="E617" s="559"/>
      <c r="F617" s="559"/>
      <c r="G617" s="666"/>
      <c r="H617" s="560"/>
      <c r="I617" s="502">
        <v>5</v>
      </c>
      <c r="J617" s="502">
        <v>5</v>
      </c>
      <c r="K617" s="435">
        <f t="shared" si="13"/>
        <v>25</v>
      </c>
      <c r="L617" s="535" t="s">
        <v>45</v>
      </c>
      <c r="M617" s="537"/>
      <c r="N617" s="544"/>
      <c r="O617" s="448"/>
      <c r="P617" s="446"/>
      <c r="Q617" s="411" t="s">
        <v>4567</v>
      </c>
      <c r="R617" s="426"/>
      <c r="S617" s="426"/>
      <c r="T617" s="426"/>
      <c r="U617" s="415">
        <v>6398</v>
      </c>
      <c r="V617" s="501">
        <v>6398</v>
      </c>
      <c r="W617" s="429"/>
      <c r="X617" s="497" t="s">
        <v>7363</v>
      </c>
    </row>
    <row r="618" spans="1:24" s="259" customFormat="1" ht="31.5" customHeight="1" thickTop="1" x14ac:dyDescent="0.25">
      <c r="A618" s="468" t="s">
        <v>32</v>
      </c>
      <c r="B618" s="468">
        <v>2016</v>
      </c>
      <c r="C618" s="124" t="s">
        <v>7245</v>
      </c>
      <c r="D618" s="559"/>
      <c r="E618" s="559"/>
      <c r="F618" s="559"/>
      <c r="G618" s="666"/>
      <c r="H618" s="560"/>
      <c r="I618" s="502">
        <v>5</v>
      </c>
      <c r="J618" s="502">
        <v>3.5</v>
      </c>
      <c r="K618" s="435">
        <f t="shared" si="13"/>
        <v>17.5</v>
      </c>
      <c r="L618" s="535" t="s">
        <v>45</v>
      </c>
      <c r="M618" s="537"/>
      <c r="N618" s="539"/>
      <c r="O618" s="448"/>
      <c r="P618" s="446"/>
      <c r="Q618" s="411" t="s">
        <v>4568</v>
      </c>
      <c r="R618" s="426"/>
      <c r="S618" s="426"/>
      <c r="T618" s="426"/>
      <c r="U618" s="415">
        <v>6406</v>
      </c>
      <c r="V618" s="501">
        <v>6406</v>
      </c>
      <c r="W618" s="429"/>
      <c r="X618" s="497" t="s">
        <v>7364</v>
      </c>
    </row>
    <row r="619" spans="1:24" s="45" customFormat="1" ht="45" x14ac:dyDescent="0.25">
      <c r="A619" s="468" t="s">
        <v>32</v>
      </c>
      <c r="B619" s="468">
        <v>2016</v>
      </c>
      <c r="C619" s="124" t="s">
        <v>7245</v>
      </c>
      <c r="D619" s="559"/>
      <c r="E619" s="559"/>
      <c r="F619" s="559"/>
      <c r="G619" s="666"/>
      <c r="H619" s="560"/>
      <c r="I619" s="502">
        <v>5</v>
      </c>
      <c r="J619" s="502">
        <v>1.75</v>
      </c>
      <c r="K619" s="435">
        <f t="shared" ref="K619:K627" si="14">IFERROR(I619*J619,"")</f>
        <v>8.75</v>
      </c>
      <c r="L619" s="535" t="s">
        <v>45</v>
      </c>
      <c r="M619" s="537"/>
      <c r="N619" s="539"/>
      <c r="O619" s="448"/>
      <c r="P619" s="446"/>
      <c r="Q619" s="411" t="s">
        <v>4569</v>
      </c>
      <c r="R619" s="426"/>
      <c r="S619" s="426"/>
      <c r="T619" s="426"/>
      <c r="U619" s="415">
        <v>6407</v>
      </c>
      <c r="V619" s="501">
        <v>6407</v>
      </c>
      <c r="W619" s="429"/>
      <c r="X619" s="497" t="s">
        <v>7386</v>
      </c>
    </row>
    <row r="620" spans="1:24" s="45" customFormat="1" ht="31.5" customHeight="1" thickBot="1" x14ac:dyDescent="0.3">
      <c r="A620" s="468" t="s">
        <v>32</v>
      </c>
      <c r="B620" s="468">
        <v>2016</v>
      </c>
      <c r="C620" s="124" t="s">
        <v>7245</v>
      </c>
      <c r="D620" s="559"/>
      <c r="E620" s="559"/>
      <c r="F620" s="559"/>
      <c r="G620" s="666"/>
      <c r="H620" s="560"/>
      <c r="I620" s="502">
        <v>5</v>
      </c>
      <c r="J620" s="502">
        <v>5</v>
      </c>
      <c r="K620" s="435">
        <f t="shared" si="14"/>
        <v>25</v>
      </c>
      <c r="L620" s="535" t="s">
        <v>45</v>
      </c>
      <c r="M620" s="537"/>
      <c r="N620" s="539"/>
      <c r="O620" s="448"/>
      <c r="P620" s="446"/>
      <c r="Q620" s="411" t="s">
        <v>4570</v>
      </c>
      <c r="R620" s="426"/>
      <c r="S620" s="426"/>
      <c r="T620" s="426"/>
      <c r="U620" s="415">
        <v>6408</v>
      </c>
      <c r="V620" s="501">
        <v>6408</v>
      </c>
      <c r="W620" s="429"/>
      <c r="X620" s="497" t="s">
        <v>7365</v>
      </c>
    </row>
    <row r="621" spans="1:24" s="259" customFormat="1" ht="31.5" customHeight="1" thickTop="1" x14ac:dyDescent="0.25">
      <c r="A621" s="468" t="s">
        <v>32</v>
      </c>
      <c r="B621" s="468">
        <v>2016</v>
      </c>
      <c r="C621" s="124" t="s">
        <v>7245</v>
      </c>
      <c r="D621" s="559"/>
      <c r="E621" s="559"/>
      <c r="F621" s="559"/>
      <c r="G621" s="666"/>
      <c r="H621" s="560"/>
      <c r="I621" s="502">
        <v>5</v>
      </c>
      <c r="J621" s="502">
        <v>3.5</v>
      </c>
      <c r="K621" s="435">
        <f t="shared" si="14"/>
        <v>17.5</v>
      </c>
      <c r="L621" s="535" t="s">
        <v>45</v>
      </c>
      <c r="M621" s="537"/>
      <c r="N621" s="539"/>
      <c r="O621" s="448"/>
      <c r="P621" s="446"/>
      <c r="Q621" s="411" t="s">
        <v>4571</v>
      </c>
      <c r="R621" s="426"/>
      <c r="S621" s="426"/>
      <c r="T621" s="426"/>
      <c r="U621" s="415">
        <v>6409</v>
      </c>
      <c r="V621" s="501">
        <v>6409</v>
      </c>
      <c r="W621" s="429"/>
      <c r="X621" s="497" t="s">
        <v>7366</v>
      </c>
    </row>
    <row r="622" spans="1:24" s="45" customFormat="1" ht="31.5" customHeight="1" thickBot="1" x14ac:dyDescent="0.3">
      <c r="A622" s="468" t="s">
        <v>32</v>
      </c>
      <c r="B622" s="468">
        <v>2016</v>
      </c>
      <c r="C622" s="124" t="s">
        <v>7245</v>
      </c>
      <c r="D622" s="559"/>
      <c r="E622" s="559"/>
      <c r="F622" s="559"/>
      <c r="G622" s="666"/>
      <c r="H622" s="560"/>
      <c r="I622" s="502">
        <v>5</v>
      </c>
      <c r="J622" s="502">
        <v>5</v>
      </c>
      <c r="K622" s="435">
        <f t="shared" si="14"/>
        <v>25</v>
      </c>
      <c r="L622" s="535" t="s">
        <v>45</v>
      </c>
      <c r="M622" s="537"/>
      <c r="N622" s="544"/>
      <c r="O622" s="448"/>
      <c r="P622" s="446"/>
      <c r="Q622" s="411" t="s">
        <v>4572</v>
      </c>
      <c r="R622" s="426"/>
      <c r="S622" s="426"/>
      <c r="T622" s="426"/>
      <c r="U622" s="415">
        <v>6410</v>
      </c>
      <c r="V622" s="501">
        <v>6410</v>
      </c>
      <c r="W622" s="429"/>
      <c r="X622" s="497" t="s">
        <v>7367</v>
      </c>
    </row>
    <row r="623" spans="1:24" s="259" customFormat="1" ht="30.75" thickTop="1" x14ac:dyDescent="0.25">
      <c r="A623" s="468" t="s">
        <v>32</v>
      </c>
      <c r="B623" s="468">
        <v>2016</v>
      </c>
      <c r="C623" s="124" t="s">
        <v>7245</v>
      </c>
      <c r="D623" s="559"/>
      <c r="E623" s="559"/>
      <c r="F623" s="559"/>
      <c r="G623" s="666"/>
      <c r="H623" s="560"/>
      <c r="I623" s="502">
        <v>5</v>
      </c>
      <c r="J623" s="502">
        <v>3.5</v>
      </c>
      <c r="K623" s="435">
        <f t="shared" si="14"/>
        <v>17.5</v>
      </c>
      <c r="L623" s="535" t="s">
        <v>45</v>
      </c>
      <c r="M623" s="537"/>
      <c r="N623" s="544"/>
      <c r="O623" s="448"/>
      <c r="P623" s="446"/>
      <c r="Q623" s="411" t="s">
        <v>4573</v>
      </c>
      <c r="R623" s="426"/>
      <c r="S623" s="426"/>
      <c r="T623" s="426"/>
      <c r="U623" s="415">
        <v>6418</v>
      </c>
      <c r="V623" s="501">
        <v>6418</v>
      </c>
      <c r="W623" s="429"/>
      <c r="X623" s="497" t="s">
        <v>7368</v>
      </c>
    </row>
    <row r="624" spans="1:24" s="45" customFormat="1" ht="30" x14ac:dyDescent="0.25">
      <c r="A624" s="468" t="s">
        <v>32</v>
      </c>
      <c r="B624" s="468">
        <v>2016</v>
      </c>
      <c r="C624" s="124" t="s">
        <v>7245</v>
      </c>
      <c r="D624" s="559"/>
      <c r="E624" s="559"/>
      <c r="F624" s="559"/>
      <c r="G624" s="666"/>
      <c r="H624" s="560"/>
      <c r="I624" s="502">
        <v>5</v>
      </c>
      <c r="J624" s="502">
        <v>1.75</v>
      </c>
      <c r="K624" s="435">
        <f t="shared" si="14"/>
        <v>8.75</v>
      </c>
      <c r="L624" s="535" t="s">
        <v>45</v>
      </c>
      <c r="M624" s="537"/>
      <c r="N624" s="539"/>
      <c r="O624" s="448"/>
      <c r="P624" s="446"/>
      <c r="Q624" s="411" t="s">
        <v>4574</v>
      </c>
      <c r="R624" s="426"/>
      <c r="S624" s="426"/>
      <c r="T624" s="426"/>
      <c r="U624" s="415">
        <v>6426</v>
      </c>
      <c r="V624" s="501">
        <v>6426</v>
      </c>
      <c r="W624" s="429"/>
      <c r="X624" s="497" t="s">
        <v>7387</v>
      </c>
    </row>
    <row r="625" spans="1:24" s="45" customFormat="1" ht="31.5" customHeight="1" thickBot="1" x14ac:dyDescent="0.3">
      <c r="A625" s="468" t="s">
        <v>32</v>
      </c>
      <c r="B625" s="468">
        <v>2016</v>
      </c>
      <c r="C625" s="124" t="s">
        <v>7245</v>
      </c>
      <c r="D625" s="559"/>
      <c r="E625" s="559"/>
      <c r="F625" s="559"/>
      <c r="G625" s="666"/>
      <c r="H625" s="560"/>
      <c r="I625" s="502">
        <v>5</v>
      </c>
      <c r="J625" s="502">
        <v>5</v>
      </c>
      <c r="K625" s="435">
        <f t="shared" si="14"/>
        <v>25</v>
      </c>
      <c r="L625" s="535" t="s">
        <v>45</v>
      </c>
      <c r="M625" s="537"/>
      <c r="N625" s="539"/>
      <c r="O625" s="448"/>
      <c r="P625" s="446"/>
      <c r="Q625" s="411" t="s">
        <v>4575</v>
      </c>
      <c r="R625" s="426"/>
      <c r="S625" s="426"/>
      <c r="T625" s="426"/>
      <c r="U625" s="415">
        <v>6427</v>
      </c>
      <c r="V625" s="501">
        <v>6427</v>
      </c>
      <c r="W625" s="429"/>
      <c r="X625" s="497" t="s">
        <v>7372</v>
      </c>
    </row>
    <row r="626" spans="1:24" s="259" customFormat="1" ht="31.5" customHeight="1" thickTop="1" x14ac:dyDescent="0.25">
      <c r="A626" s="468" t="s">
        <v>32</v>
      </c>
      <c r="B626" s="468">
        <v>2016</v>
      </c>
      <c r="C626" s="124" t="s">
        <v>7245</v>
      </c>
      <c r="D626" s="559"/>
      <c r="E626" s="559"/>
      <c r="F626" s="559"/>
      <c r="G626" s="666"/>
      <c r="H626" s="560"/>
      <c r="I626" s="502">
        <v>5</v>
      </c>
      <c r="J626" s="502">
        <v>3.5</v>
      </c>
      <c r="K626" s="435">
        <f t="shared" si="14"/>
        <v>17.5</v>
      </c>
      <c r="L626" s="535" t="s">
        <v>45</v>
      </c>
      <c r="M626" s="537"/>
      <c r="N626" s="544"/>
      <c r="O626" s="448"/>
      <c r="P626" s="446"/>
      <c r="Q626" s="411" t="s">
        <v>4576</v>
      </c>
      <c r="R626" s="426"/>
      <c r="S626" s="426"/>
      <c r="T626" s="426"/>
      <c r="U626" s="415">
        <v>6428</v>
      </c>
      <c r="V626" s="501">
        <v>6428</v>
      </c>
      <c r="W626" s="429"/>
      <c r="X626" s="497" t="s">
        <v>7369</v>
      </c>
    </row>
    <row r="627" spans="1:24" s="45" customFormat="1" ht="31.5" customHeight="1" x14ac:dyDescent="0.25">
      <c r="A627" s="468" t="s">
        <v>32</v>
      </c>
      <c r="B627" s="468">
        <v>2016</v>
      </c>
      <c r="C627" s="124" t="s">
        <v>7245</v>
      </c>
      <c r="D627" s="559"/>
      <c r="E627" s="559"/>
      <c r="F627" s="559"/>
      <c r="G627" s="666"/>
      <c r="H627" s="560"/>
      <c r="I627" s="502">
        <v>5</v>
      </c>
      <c r="J627" s="502">
        <v>5</v>
      </c>
      <c r="K627" s="435">
        <f t="shared" si="14"/>
        <v>25</v>
      </c>
      <c r="L627" s="535" t="s">
        <v>45</v>
      </c>
      <c r="M627" s="537"/>
      <c r="N627" s="539"/>
      <c r="O627" s="448"/>
      <c r="P627" s="446"/>
      <c r="Q627" s="411" t="s">
        <v>4577</v>
      </c>
      <c r="R627" s="426"/>
      <c r="S627" s="426"/>
      <c r="T627" s="426"/>
      <c r="U627" s="415">
        <v>6436</v>
      </c>
      <c r="V627" s="501">
        <v>6436</v>
      </c>
      <c r="W627" s="429"/>
      <c r="X627" s="497" t="s">
        <v>7370</v>
      </c>
    </row>
    <row r="628" spans="1:24" s="45" customFormat="1" ht="31.5" customHeight="1" x14ac:dyDescent="0.25">
      <c r="A628" s="468" t="s">
        <v>32</v>
      </c>
      <c r="B628" s="468">
        <v>2016</v>
      </c>
      <c r="C628" s="124" t="s">
        <v>7245</v>
      </c>
      <c r="D628" s="559"/>
      <c r="E628" s="559"/>
      <c r="F628" s="559"/>
      <c r="G628" s="666"/>
      <c r="H628" s="560"/>
      <c r="I628" s="502">
        <v>5</v>
      </c>
      <c r="J628" s="502">
        <v>3.5</v>
      </c>
      <c r="K628" s="435">
        <f t="shared" ref="K628:K644" si="15">IFERROR(I628*J628,"")</f>
        <v>17.5</v>
      </c>
      <c r="L628" s="535" t="s">
        <v>45</v>
      </c>
      <c r="M628" s="537"/>
      <c r="N628" s="539"/>
      <c r="O628" s="448"/>
      <c r="P628" s="446"/>
      <c r="Q628" s="411" t="s">
        <v>4578</v>
      </c>
      <c r="R628" s="426"/>
      <c r="S628" s="426"/>
      <c r="T628" s="426"/>
      <c r="U628" s="415">
        <v>6437</v>
      </c>
      <c r="V628" s="501">
        <v>6437</v>
      </c>
      <c r="W628" s="429"/>
      <c r="X628" s="497" t="s">
        <v>7371</v>
      </c>
    </row>
    <row r="629" spans="1:24" s="45" customFormat="1" ht="31.5" customHeight="1" x14ac:dyDescent="0.25">
      <c r="A629" s="468" t="s">
        <v>32</v>
      </c>
      <c r="B629" s="468">
        <v>2016</v>
      </c>
      <c r="C629" s="124" t="s">
        <v>7245</v>
      </c>
      <c r="D629" s="559"/>
      <c r="E629" s="559"/>
      <c r="F629" s="559"/>
      <c r="G629" s="666"/>
      <c r="H629" s="560"/>
      <c r="I629" s="502">
        <v>5</v>
      </c>
      <c r="J629" s="502">
        <v>1.75</v>
      </c>
      <c r="K629" s="435">
        <f t="shared" si="15"/>
        <v>8.75</v>
      </c>
      <c r="L629" s="535" t="s">
        <v>45</v>
      </c>
      <c r="M629" s="537"/>
      <c r="N629" s="539"/>
      <c r="O629" s="448"/>
      <c r="P629" s="446"/>
      <c r="Q629" s="411" t="s">
        <v>4579</v>
      </c>
      <c r="R629" s="426"/>
      <c r="S629" s="426"/>
      <c r="T629" s="426"/>
      <c r="U629" s="415">
        <v>6438</v>
      </c>
      <c r="V629" s="501">
        <v>6438</v>
      </c>
      <c r="W629" s="429"/>
      <c r="X629" s="497" t="s">
        <v>7388</v>
      </c>
    </row>
    <row r="630" spans="1:24" s="45" customFormat="1" ht="31.5" customHeight="1" x14ac:dyDescent="0.25">
      <c r="A630" s="468" t="s">
        <v>32</v>
      </c>
      <c r="B630" s="468">
        <v>2016</v>
      </c>
      <c r="C630" s="124" t="s">
        <v>7245</v>
      </c>
      <c r="D630" s="559"/>
      <c r="E630" s="559"/>
      <c r="F630" s="559"/>
      <c r="G630" s="666"/>
      <c r="H630" s="560"/>
      <c r="I630" s="502">
        <v>5</v>
      </c>
      <c r="J630" s="502">
        <v>5</v>
      </c>
      <c r="K630" s="435">
        <f t="shared" si="15"/>
        <v>25</v>
      </c>
      <c r="L630" s="535" t="s">
        <v>45</v>
      </c>
      <c r="M630" s="537"/>
      <c r="N630" s="539"/>
      <c r="O630" s="448"/>
      <c r="P630" s="446"/>
      <c r="Q630" s="411" t="s">
        <v>4580</v>
      </c>
      <c r="R630" s="426"/>
      <c r="S630" s="426"/>
      <c r="T630" s="426"/>
      <c r="U630" s="415">
        <v>6439</v>
      </c>
      <c r="V630" s="501">
        <v>6439</v>
      </c>
      <c r="W630" s="429"/>
      <c r="X630" s="497" t="s">
        <v>7373</v>
      </c>
    </row>
    <row r="631" spans="1:24" s="45" customFormat="1" ht="31.5" customHeight="1" x14ac:dyDescent="0.25">
      <c r="A631" s="468" t="s">
        <v>32</v>
      </c>
      <c r="B631" s="468">
        <v>2016</v>
      </c>
      <c r="C631" s="124" t="s">
        <v>7245</v>
      </c>
      <c r="D631" s="559"/>
      <c r="E631" s="559"/>
      <c r="F631" s="559"/>
      <c r="G631" s="666"/>
      <c r="H631" s="560"/>
      <c r="I631" s="502">
        <v>5</v>
      </c>
      <c r="J631" s="502">
        <v>3.5</v>
      </c>
      <c r="K631" s="435">
        <f t="shared" si="15"/>
        <v>17.5</v>
      </c>
      <c r="L631" s="535" t="s">
        <v>45</v>
      </c>
      <c r="M631" s="537"/>
      <c r="N631" s="544"/>
      <c r="O631" s="448"/>
      <c r="P631" s="446"/>
      <c r="Q631" s="411" t="s">
        <v>4581</v>
      </c>
      <c r="R631" s="426"/>
      <c r="S631" s="426"/>
      <c r="T631" s="426"/>
      <c r="U631" s="415">
        <v>6440</v>
      </c>
      <c r="V631" s="501">
        <v>6440</v>
      </c>
      <c r="W631" s="429"/>
      <c r="X631" s="497" t="s">
        <v>7374</v>
      </c>
    </row>
    <row r="632" spans="1:24" s="45" customFormat="1" ht="31.5" customHeight="1" x14ac:dyDescent="0.25">
      <c r="A632" s="468" t="s">
        <v>32</v>
      </c>
      <c r="B632" s="468">
        <v>2016</v>
      </c>
      <c r="C632" s="124" t="s">
        <v>7245</v>
      </c>
      <c r="D632" s="559"/>
      <c r="E632" s="559"/>
      <c r="F632" s="559"/>
      <c r="G632" s="666"/>
      <c r="H632" s="560"/>
      <c r="I632" s="502">
        <v>5</v>
      </c>
      <c r="J632" s="502">
        <v>5</v>
      </c>
      <c r="K632" s="435">
        <f t="shared" si="15"/>
        <v>25</v>
      </c>
      <c r="L632" s="535" t="s">
        <v>45</v>
      </c>
      <c r="M632" s="537"/>
      <c r="N632" s="544"/>
      <c r="O632" s="448"/>
      <c r="P632" s="446"/>
      <c r="Q632" s="411" t="s">
        <v>4582</v>
      </c>
      <c r="R632" s="426"/>
      <c r="S632" s="426"/>
      <c r="T632" s="426"/>
      <c r="U632" s="415">
        <v>6448</v>
      </c>
      <c r="V632" s="501">
        <v>6448</v>
      </c>
      <c r="W632" s="429"/>
      <c r="X632" s="497" t="s">
        <v>7375</v>
      </c>
    </row>
    <row r="633" spans="1:24" s="45" customFormat="1" ht="31.5" customHeight="1" x14ac:dyDescent="0.25">
      <c r="A633" s="468" t="s">
        <v>32</v>
      </c>
      <c r="B633" s="468">
        <v>2016</v>
      </c>
      <c r="C633" s="124" t="s">
        <v>7245</v>
      </c>
      <c r="D633" s="559"/>
      <c r="E633" s="559"/>
      <c r="F633" s="559"/>
      <c r="G633" s="666"/>
      <c r="H633" s="560"/>
      <c r="I633" s="502">
        <v>5</v>
      </c>
      <c r="J633" s="502">
        <v>3.5</v>
      </c>
      <c r="K633" s="435">
        <f t="shared" si="15"/>
        <v>17.5</v>
      </c>
      <c r="L633" s="535" t="s">
        <v>45</v>
      </c>
      <c r="M633" s="537"/>
      <c r="N633" s="539"/>
      <c r="O633" s="448"/>
      <c r="P633" s="446"/>
      <c r="Q633" s="411" t="s">
        <v>4583</v>
      </c>
      <c r="R633" s="426"/>
      <c r="S633" s="426"/>
      <c r="T633" s="426"/>
      <c r="U633" s="415">
        <v>6456</v>
      </c>
      <c r="V633" s="501">
        <v>6456</v>
      </c>
      <c r="W633" s="429"/>
      <c r="X633" s="497" t="s">
        <v>7376</v>
      </c>
    </row>
    <row r="634" spans="1:24" s="45" customFormat="1" ht="31.5" customHeight="1" x14ac:dyDescent="0.25">
      <c r="A634" s="468" t="s">
        <v>32</v>
      </c>
      <c r="B634" s="468">
        <v>2016</v>
      </c>
      <c r="C634" s="124" t="s">
        <v>7245</v>
      </c>
      <c r="D634" s="559"/>
      <c r="E634" s="559"/>
      <c r="F634" s="559"/>
      <c r="G634" s="666"/>
      <c r="H634" s="560"/>
      <c r="I634" s="502">
        <v>5</v>
      </c>
      <c r="J634" s="502">
        <v>1.75</v>
      </c>
      <c r="K634" s="435">
        <f t="shared" si="15"/>
        <v>8.75</v>
      </c>
      <c r="L634" s="535" t="s">
        <v>45</v>
      </c>
      <c r="M634" s="537"/>
      <c r="N634" s="539"/>
      <c r="O634" s="448"/>
      <c r="P634" s="446"/>
      <c r="Q634" s="411" t="s">
        <v>4584</v>
      </c>
      <c r="R634" s="426"/>
      <c r="S634" s="426"/>
      <c r="T634" s="426"/>
      <c r="U634" s="415">
        <v>6457</v>
      </c>
      <c r="V634" s="501">
        <v>6457</v>
      </c>
      <c r="W634" s="429"/>
      <c r="X634" s="497" t="s">
        <v>7389</v>
      </c>
    </row>
    <row r="635" spans="1:24" s="45" customFormat="1" ht="31.5" customHeight="1" x14ac:dyDescent="0.25">
      <c r="A635" s="468" t="s">
        <v>32</v>
      </c>
      <c r="B635" s="468">
        <v>2016</v>
      </c>
      <c r="C635" s="124" t="s">
        <v>7245</v>
      </c>
      <c r="D635" s="559"/>
      <c r="E635" s="559"/>
      <c r="F635" s="559"/>
      <c r="G635" s="666"/>
      <c r="H635" s="560"/>
      <c r="I635" s="502">
        <v>5</v>
      </c>
      <c r="J635" s="502">
        <v>5</v>
      </c>
      <c r="K635" s="435">
        <f t="shared" si="15"/>
        <v>25</v>
      </c>
      <c r="L635" s="535" t="s">
        <v>45</v>
      </c>
      <c r="M635" s="537"/>
      <c r="N635" s="544"/>
      <c r="O635" s="448"/>
      <c r="P635" s="446"/>
      <c r="Q635" s="411" t="s">
        <v>4585</v>
      </c>
      <c r="R635" s="426"/>
      <c r="S635" s="426"/>
      <c r="T635" s="426"/>
      <c r="U635" s="415">
        <v>6458</v>
      </c>
      <c r="V635" s="501">
        <v>6458</v>
      </c>
      <c r="W635" s="429"/>
      <c r="X635" s="497" t="s">
        <v>7377</v>
      </c>
    </row>
    <row r="636" spans="1:24" s="45" customFormat="1" ht="31.5" customHeight="1" x14ac:dyDescent="0.25">
      <c r="A636" s="468" t="s">
        <v>32</v>
      </c>
      <c r="B636" s="468">
        <v>2016</v>
      </c>
      <c r="C636" s="124" t="s">
        <v>7245</v>
      </c>
      <c r="D636" s="559"/>
      <c r="E636" s="559"/>
      <c r="F636" s="559"/>
      <c r="G636" s="666"/>
      <c r="H636" s="560"/>
      <c r="I636" s="502">
        <v>5</v>
      </c>
      <c r="J636" s="502">
        <v>3.5</v>
      </c>
      <c r="K636" s="435">
        <f t="shared" si="15"/>
        <v>17.5</v>
      </c>
      <c r="L636" s="535" t="s">
        <v>45</v>
      </c>
      <c r="M636" s="537"/>
      <c r="N636" s="539"/>
      <c r="O636" s="448"/>
      <c r="P636" s="446"/>
      <c r="Q636" s="411" t="s">
        <v>4586</v>
      </c>
      <c r="R636" s="426"/>
      <c r="S636" s="426"/>
      <c r="T636" s="426"/>
      <c r="U636" s="415">
        <v>6466</v>
      </c>
      <c r="V636" s="501">
        <v>6466</v>
      </c>
      <c r="W636" s="429"/>
      <c r="X636" s="497" t="s">
        <v>7378</v>
      </c>
    </row>
    <row r="637" spans="1:24" s="45" customFormat="1" ht="31.5" customHeight="1" x14ac:dyDescent="0.25">
      <c r="A637" s="468" t="s">
        <v>32</v>
      </c>
      <c r="B637" s="468">
        <v>2016</v>
      </c>
      <c r="C637" s="124" t="s">
        <v>7245</v>
      </c>
      <c r="D637" s="559"/>
      <c r="E637" s="559"/>
      <c r="F637" s="559"/>
      <c r="G637" s="666"/>
      <c r="H637" s="560"/>
      <c r="I637" s="502">
        <v>5</v>
      </c>
      <c r="J637" s="502">
        <v>5</v>
      </c>
      <c r="K637" s="435">
        <f t="shared" si="15"/>
        <v>25</v>
      </c>
      <c r="L637" s="535" t="s">
        <v>45</v>
      </c>
      <c r="M637" s="537"/>
      <c r="N637" s="539"/>
      <c r="O637" s="448"/>
      <c r="P637" s="446"/>
      <c r="Q637" s="411" t="s">
        <v>4587</v>
      </c>
      <c r="R637" s="426"/>
      <c r="S637" s="426"/>
      <c r="T637" s="426"/>
      <c r="U637" s="415">
        <v>6467</v>
      </c>
      <c r="V637" s="501">
        <v>6467</v>
      </c>
      <c r="W637" s="429"/>
      <c r="X637" s="497" t="s">
        <v>7379</v>
      </c>
    </row>
    <row r="638" spans="1:24" s="45" customFormat="1" ht="31.5" customHeight="1" x14ac:dyDescent="0.25">
      <c r="A638" s="468" t="s">
        <v>32</v>
      </c>
      <c r="B638" s="468">
        <v>2016</v>
      </c>
      <c r="C638" s="124" t="s">
        <v>7245</v>
      </c>
      <c r="D638" s="559"/>
      <c r="E638" s="559"/>
      <c r="F638" s="559"/>
      <c r="G638" s="666"/>
      <c r="H638" s="560"/>
      <c r="I638" s="502">
        <v>5</v>
      </c>
      <c r="J638" s="502">
        <v>3.5</v>
      </c>
      <c r="K638" s="435">
        <f t="shared" si="15"/>
        <v>17.5</v>
      </c>
      <c r="L638" s="535" t="s">
        <v>45</v>
      </c>
      <c r="M638" s="537"/>
      <c r="N638" s="539"/>
      <c r="O638" s="448"/>
      <c r="P638" s="446"/>
      <c r="Q638" s="411" t="s">
        <v>4588</v>
      </c>
      <c r="R638" s="426"/>
      <c r="S638" s="426"/>
      <c r="T638" s="426"/>
      <c r="U638" s="415">
        <v>6468</v>
      </c>
      <c r="V638" s="501">
        <v>6468</v>
      </c>
      <c r="W638" s="429"/>
      <c r="X638" s="497" t="s">
        <v>7380</v>
      </c>
    </row>
    <row r="639" spans="1:24" s="45" customFormat="1" ht="31.5" customHeight="1" x14ac:dyDescent="0.25">
      <c r="A639" s="468" t="s">
        <v>32</v>
      </c>
      <c r="B639" s="468">
        <v>2016</v>
      </c>
      <c r="C639" s="124" t="s">
        <v>7245</v>
      </c>
      <c r="D639" s="559"/>
      <c r="E639" s="559"/>
      <c r="F639" s="559"/>
      <c r="G639" s="666"/>
      <c r="H639" s="560"/>
      <c r="I639" s="502">
        <v>5</v>
      </c>
      <c r="J639" s="502">
        <v>1.75</v>
      </c>
      <c r="K639" s="435">
        <f t="shared" si="15"/>
        <v>8.75</v>
      </c>
      <c r="L639" s="535" t="s">
        <v>45</v>
      </c>
      <c r="M639" s="537"/>
      <c r="N639" s="539"/>
      <c r="O639" s="448"/>
      <c r="P639" s="446"/>
      <c r="Q639" s="411" t="s">
        <v>4589</v>
      </c>
      <c r="R639" s="426"/>
      <c r="S639" s="426"/>
      <c r="T639" s="426"/>
      <c r="U639" s="415">
        <v>6469</v>
      </c>
      <c r="V639" s="501">
        <v>6469</v>
      </c>
      <c r="W639" s="429"/>
      <c r="X639" s="497" t="s">
        <v>7390</v>
      </c>
    </row>
    <row r="640" spans="1:24" s="45" customFormat="1" ht="31.5" customHeight="1" x14ac:dyDescent="0.25">
      <c r="A640" s="468" t="s">
        <v>32</v>
      </c>
      <c r="B640" s="468">
        <v>2016</v>
      </c>
      <c r="C640" s="124" t="s">
        <v>7245</v>
      </c>
      <c r="D640" s="559"/>
      <c r="E640" s="559"/>
      <c r="F640" s="559"/>
      <c r="G640" s="666"/>
      <c r="H640" s="560"/>
      <c r="I640" s="502">
        <v>5</v>
      </c>
      <c r="J640" s="502">
        <v>5</v>
      </c>
      <c r="K640" s="435">
        <f t="shared" si="15"/>
        <v>25</v>
      </c>
      <c r="L640" s="535" t="s">
        <v>45</v>
      </c>
      <c r="M640" s="537"/>
      <c r="N640" s="544"/>
      <c r="O640" s="448"/>
      <c r="P640" s="446"/>
      <c r="Q640" s="411" t="s">
        <v>4590</v>
      </c>
      <c r="R640" s="426"/>
      <c r="S640" s="426"/>
      <c r="T640" s="426"/>
      <c r="U640" s="415">
        <v>6470</v>
      </c>
      <c r="V640" s="501">
        <v>6470</v>
      </c>
      <c r="W640" s="429"/>
      <c r="X640" s="497" t="s">
        <v>7381</v>
      </c>
    </row>
    <row r="641" spans="1:24" s="45" customFormat="1" ht="31.5" customHeight="1" x14ac:dyDescent="0.25">
      <c r="A641" s="468" t="s">
        <v>32</v>
      </c>
      <c r="B641" s="468">
        <v>2016</v>
      </c>
      <c r="C641" s="124" t="s">
        <v>7245</v>
      </c>
      <c r="D641" s="559"/>
      <c r="E641" s="559"/>
      <c r="F641" s="559"/>
      <c r="G641" s="666"/>
      <c r="H641" s="560"/>
      <c r="I641" s="502">
        <v>5</v>
      </c>
      <c r="J641" s="502">
        <v>3.5</v>
      </c>
      <c r="K641" s="435">
        <f t="shared" si="15"/>
        <v>17.5</v>
      </c>
      <c r="L641" s="535" t="s">
        <v>45</v>
      </c>
      <c r="M641" s="537"/>
      <c r="N641" s="544"/>
      <c r="O641" s="448"/>
      <c r="P641" s="446"/>
      <c r="Q641" s="411" t="s">
        <v>4591</v>
      </c>
      <c r="R641" s="426"/>
      <c r="S641" s="426"/>
      <c r="T641" s="426"/>
      <c r="U641" s="415">
        <v>6478</v>
      </c>
      <c r="V641" s="501">
        <v>6478</v>
      </c>
      <c r="W641" s="429"/>
      <c r="X641" s="497" t="s">
        <v>7382</v>
      </c>
    </row>
    <row r="642" spans="1:24" s="45" customFormat="1" ht="31.5" customHeight="1" x14ac:dyDescent="0.25">
      <c r="A642" s="468" t="s">
        <v>32</v>
      </c>
      <c r="B642" s="468">
        <v>2016</v>
      </c>
      <c r="C642" s="124" t="s">
        <v>7245</v>
      </c>
      <c r="D642" s="559"/>
      <c r="E642" s="559"/>
      <c r="F642" s="559"/>
      <c r="G642" s="666"/>
      <c r="H642" s="560"/>
      <c r="I642" s="502">
        <v>5</v>
      </c>
      <c r="J642" s="502">
        <v>5</v>
      </c>
      <c r="K642" s="435">
        <f t="shared" si="15"/>
        <v>25</v>
      </c>
      <c r="L642" s="535" t="s">
        <v>45</v>
      </c>
      <c r="M642" s="537"/>
      <c r="N642" s="539"/>
      <c r="O642" s="448"/>
      <c r="P642" s="446"/>
      <c r="Q642" s="411" t="s">
        <v>4592</v>
      </c>
      <c r="R642" s="426"/>
      <c r="S642" s="426"/>
      <c r="T642" s="426"/>
      <c r="U642" s="415">
        <v>6486</v>
      </c>
      <c r="V642" s="501">
        <v>6486</v>
      </c>
      <c r="W642" s="429"/>
      <c r="X642" s="497" t="s">
        <v>7383</v>
      </c>
    </row>
    <row r="643" spans="1:24" s="45" customFormat="1" ht="31.5" customHeight="1" x14ac:dyDescent="0.25">
      <c r="A643" s="468" t="s">
        <v>32</v>
      </c>
      <c r="B643" s="468">
        <v>2016</v>
      </c>
      <c r="C643" s="124" t="s">
        <v>7245</v>
      </c>
      <c r="D643" s="559"/>
      <c r="E643" s="559"/>
      <c r="F643" s="559"/>
      <c r="G643" s="666"/>
      <c r="H643" s="560"/>
      <c r="I643" s="502">
        <v>5</v>
      </c>
      <c r="J643" s="502">
        <v>3.5</v>
      </c>
      <c r="K643" s="435">
        <f t="shared" si="15"/>
        <v>17.5</v>
      </c>
      <c r="L643" s="535" t="s">
        <v>45</v>
      </c>
      <c r="M643" s="537"/>
      <c r="N643" s="539"/>
      <c r="O643" s="448"/>
      <c r="P643" s="446"/>
      <c r="Q643" s="411" t="s">
        <v>4593</v>
      </c>
      <c r="R643" s="426"/>
      <c r="S643" s="426"/>
      <c r="T643" s="426"/>
      <c r="U643" s="415">
        <v>6487</v>
      </c>
      <c r="V643" s="501">
        <v>6487</v>
      </c>
      <c r="W643" s="429"/>
      <c r="X643" s="497" t="s">
        <v>7384</v>
      </c>
    </row>
    <row r="644" spans="1:24" s="45" customFormat="1" ht="31.5" customHeight="1" thickBot="1" x14ac:dyDescent="0.3">
      <c r="A644" s="111" t="s">
        <v>32</v>
      </c>
      <c r="B644" s="111">
        <v>2016</v>
      </c>
      <c r="C644" s="133" t="s">
        <v>7245</v>
      </c>
      <c r="D644" s="573"/>
      <c r="E644" s="573"/>
      <c r="F644" s="573"/>
      <c r="G644" s="717"/>
      <c r="H644" s="718"/>
      <c r="I644" s="502">
        <v>5</v>
      </c>
      <c r="J644" s="502">
        <v>1.75</v>
      </c>
      <c r="K644" s="457">
        <f t="shared" si="15"/>
        <v>8.75</v>
      </c>
      <c r="L644" s="541" t="s">
        <v>45</v>
      </c>
      <c r="M644" s="542"/>
      <c r="N644" s="75"/>
      <c r="O644" s="458"/>
      <c r="P644" s="459"/>
      <c r="Q644" s="460" t="s">
        <v>4594</v>
      </c>
      <c r="R644" s="465"/>
      <c r="S644" s="465"/>
      <c r="T644" s="465"/>
      <c r="U644" s="462">
        <v>6488</v>
      </c>
      <c r="V644" s="503">
        <v>6488</v>
      </c>
      <c r="W644" s="463"/>
      <c r="X644" s="497" t="s">
        <v>7391</v>
      </c>
    </row>
    <row r="645" spans="1:24" s="45" customFormat="1" ht="31.5" thickTop="1" thickBot="1" x14ac:dyDescent="0.3">
      <c r="A645" s="108" t="s">
        <v>32</v>
      </c>
      <c r="B645" s="108">
        <v>2016</v>
      </c>
      <c r="C645" s="126" t="s">
        <v>6110</v>
      </c>
      <c r="D645" s="555" t="s">
        <v>32</v>
      </c>
      <c r="E645" s="555" t="s">
        <v>1902</v>
      </c>
      <c r="F645" s="555" t="s">
        <v>5948</v>
      </c>
      <c r="G645" s="563" t="s">
        <v>7244</v>
      </c>
      <c r="H645" s="557" t="s">
        <v>45</v>
      </c>
      <c r="I645" s="424">
        <v>2.33</v>
      </c>
      <c r="J645" s="424">
        <v>4</v>
      </c>
      <c r="K645" s="443">
        <f t="shared" ref="K645:K660" si="16">IFERROR(I645*J645,"")</f>
        <v>9.32</v>
      </c>
      <c r="L645" s="534" t="s">
        <v>45</v>
      </c>
      <c r="M645" s="536"/>
      <c r="N645" s="540"/>
      <c r="O645" s="447"/>
      <c r="P645" s="449"/>
      <c r="Q645" s="410" t="s">
        <v>4595</v>
      </c>
      <c r="R645" s="422"/>
      <c r="S645" s="422"/>
      <c r="T645" s="422"/>
      <c r="U645" s="414">
        <v>5663</v>
      </c>
      <c r="V645" s="419">
        <f>IF(OR(J645=""),"",VLOOKUP(U645&amp;TEXT(N645,"000000000000,0000000000"),tb_audit_process_item[[Key]:[vr_grade]],3,TRUE))</f>
        <v>5663</v>
      </c>
      <c r="W645" s="419"/>
      <c r="X645" s="439" t="s">
        <v>1904</v>
      </c>
    </row>
    <row r="646" spans="1:24" s="259" customFormat="1" ht="15.75" thickTop="1" x14ac:dyDescent="0.25">
      <c r="A646" s="468" t="s">
        <v>32</v>
      </c>
      <c r="B646" s="468">
        <v>2016</v>
      </c>
      <c r="C646" s="124" t="s">
        <v>6110</v>
      </c>
      <c r="D646" s="559"/>
      <c r="E646" s="559"/>
      <c r="F646" s="559"/>
      <c r="G646" s="686"/>
      <c r="H646" s="560"/>
      <c r="I646" s="428">
        <v>2.33</v>
      </c>
      <c r="J646" s="428" t="str">
        <f>IF(OR(N646="",N646=0),"",VLOOKUP(U646&amp;TEXT(N646,"000000000000,0000000000"),tb_audit_process_item[[Key]:[vr_grade]],8,TRUE))</f>
        <v/>
      </c>
      <c r="K646" s="435" t="str">
        <f t="shared" si="16"/>
        <v/>
      </c>
      <c r="L646" s="535" t="s">
        <v>45</v>
      </c>
      <c r="M646" s="537"/>
      <c r="N646" s="544"/>
      <c r="O646" s="448" t="s">
        <v>5820</v>
      </c>
      <c r="P646" s="446"/>
      <c r="Q646" s="411" t="s">
        <v>4596</v>
      </c>
      <c r="R646" s="426"/>
      <c r="S646" s="426"/>
      <c r="T646" s="426"/>
      <c r="U646" s="415">
        <v>5664</v>
      </c>
      <c r="V646" s="429" t="str">
        <f>IF(OR(J646=""),"",VLOOKUP(U646&amp;TEXT(N646,"000000000000,0000000000"),tb_audit_process_item[[Key]:[vr_grade]],3,TRUE))</f>
        <v/>
      </c>
      <c r="W646" s="429"/>
      <c r="X646" s="444" t="s">
        <v>5195</v>
      </c>
    </row>
    <row r="647" spans="1:24" s="45" customFormat="1" ht="30.75" thickBot="1" x14ac:dyDescent="0.3">
      <c r="A647" s="111" t="s">
        <v>32</v>
      </c>
      <c r="B647" s="111">
        <v>2016</v>
      </c>
      <c r="C647" s="133" t="s">
        <v>6110</v>
      </c>
      <c r="D647" s="573"/>
      <c r="E647" s="573"/>
      <c r="F647" s="573"/>
      <c r="G647" s="735"/>
      <c r="H647" s="718"/>
      <c r="I647" s="456">
        <v>2.33</v>
      </c>
      <c r="J647" s="456">
        <v>5</v>
      </c>
      <c r="K647" s="457">
        <f t="shared" si="16"/>
        <v>11.65</v>
      </c>
      <c r="L647" s="541" t="s">
        <v>45</v>
      </c>
      <c r="M647" s="542"/>
      <c r="N647" s="543"/>
      <c r="O647" s="458"/>
      <c r="P647" s="459"/>
      <c r="Q647" s="460" t="s">
        <v>4597</v>
      </c>
      <c r="R647" s="465"/>
      <c r="S647" s="465"/>
      <c r="T647" s="465"/>
      <c r="U647" s="462">
        <v>5673</v>
      </c>
      <c r="V647" s="463">
        <f>IF(OR(J647=""),"",VLOOKUP(U647&amp;TEXT(N647,"000000000000,0000000000"),tb_audit_process_item[[Key]:[vr_grade]],3,TRUE))</f>
        <v>5673</v>
      </c>
      <c r="W647" s="463"/>
      <c r="X647" s="464" t="s">
        <v>48</v>
      </c>
    </row>
    <row r="648" spans="1:24" s="45" customFormat="1" ht="15.75" thickTop="1" x14ac:dyDescent="0.25">
      <c r="A648" s="108" t="s">
        <v>33</v>
      </c>
      <c r="B648" s="108">
        <v>2016</v>
      </c>
      <c r="C648" s="126" t="s">
        <v>3076</v>
      </c>
      <c r="D648" s="555" t="s">
        <v>33</v>
      </c>
      <c r="E648" s="555" t="s">
        <v>1913</v>
      </c>
      <c r="F648" s="555"/>
      <c r="G648" s="563" t="s">
        <v>1914</v>
      </c>
      <c r="H648" s="557" t="s">
        <v>45</v>
      </c>
      <c r="I648" s="424">
        <v>1.58</v>
      </c>
      <c r="J648" s="424" t="str">
        <f>IF(OR(N648="",N648=0),"",VLOOKUP(U648&amp;TEXT(N648,"000000000000,0000000000"),tb_audit_process_item[[Key]:[vr_grade]],8,TRUE))</f>
        <v/>
      </c>
      <c r="K648" s="443" t="str">
        <f t="shared" si="16"/>
        <v/>
      </c>
      <c r="L648" s="534" t="s">
        <v>45</v>
      </c>
      <c r="M648" s="536"/>
      <c r="N648" s="538"/>
      <c r="O648" s="447" t="s">
        <v>5820</v>
      </c>
      <c r="P648" s="449"/>
      <c r="Q648" s="410" t="s">
        <v>6764</v>
      </c>
      <c r="R648" s="422"/>
      <c r="S648" s="422"/>
      <c r="T648" s="422"/>
      <c r="U648" s="414">
        <v>4043</v>
      </c>
      <c r="V648" s="419" t="str">
        <f>IF(OR(J648=""),"",VLOOKUP(U648&amp;TEXT(N648,"000000000000,0000000000"),tb_audit_process_item[[Key]:[vr_grade]],3,TRUE))</f>
        <v/>
      </c>
      <c r="W648" s="419"/>
      <c r="X648" s="417" t="s">
        <v>5194</v>
      </c>
    </row>
    <row r="649" spans="1:24" s="45" customFormat="1" ht="30.75" thickBot="1" x14ac:dyDescent="0.3">
      <c r="A649" s="111" t="s">
        <v>33</v>
      </c>
      <c r="B649" s="111">
        <v>2016</v>
      </c>
      <c r="C649" s="133" t="s">
        <v>3076</v>
      </c>
      <c r="D649" s="573"/>
      <c r="E649" s="573"/>
      <c r="F649" s="573"/>
      <c r="G649" s="735"/>
      <c r="H649" s="718"/>
      <c r="I649" s="456">
        <v>1.58</v>
      </c>
      <c r="J649" s="456">
        <v>5</v>
      </c>
      <c r="K649" s="457">
        <f t="shared" si="16"/>
        <v>7.9</v>
      </c>
      <c r="L649" s="541" t="s">
        <v>45</v>
      </c>
      <c r="M649" s="542"/>
      <c r="N649" s="543"/>
      <c r="O649" s="458"/>
      <c r="P649" s="459"/>
      <c r="Q649" s="460" t="s">
        <v>6765</v>
      </c>
      <c r="R649" s="465"/>
      <c r="S649" s="465"/>
      <c r="T649" s="465"/>
      <c r="U649" s="462">
        <v>4046</v>
      </c>
      <c r="V649" s="463">
        <f>IF(OR(J649=""),"",VLOOKUP(U649&amp;TEXT(N649,"000000000000,0000000000"),tb_audit_process_item[[Key]:[vr_grade]],3,TRUE))</f>
        <v>4046</v>
      </c>
      <c r="W649" s="463"/>
      <c r="X649" s="464" t="s">
        <v>48</v>
      </c>
    </row>
    <row r="650" spans="1:24" s="45" customFormat="1" ht="151.5" thickTop="1" thickBot="1" x14ac:dyDescent="0.3">
      <c r="A650" s="108" t="s">
        <v>33</v>
      </c>
      <c r="B650" s="108">
        <v>2016</v>
      </c>
      <c r="C650" s="126" t="s">
        <v>6223</v>
      </c>
      <c r="D650" s="555" t="s">
        <v>33</v>
      </c>
      <c r="E650" s="555" t="s">
        <v>1918</v>
      </c>
      <c r="F650" s="555"/>
      <c r="G650" s="408" t="s">
        <v>1919</v>
      </c>
      <c r="H650" s="557" t="s">
        <v>45</v>
      </c>
      <c r="I650" s="424">
        <v>1.58</v>
      </c>
      <c r="J650" s="424" t="str">
        <f>IF(OR(N650="",N650=0),"",VLOOKUP(U650&amp;TEXT(N650,"000000000000,0000000000"),tb_audit_process_item[[Key]:[vr_grade]],8,TRUE))</f>
        <v/>
      </c>
      <c r="K650" s="443" t="str">
        <f t="shared" si="16"/>
        <v/>
      </c>
      <c r="L650" s="534" t="s">
        <v>45</v>
      </c>
      <c r="M650" s="536"/>
      <c r="N650" s="538"/>
      <c r="O650" s="447" t="s">
        <v>5820</v>
      </c>
      <c r="P650" s="449"/>
      <c r="Q650" s="410" t="s">
        <v>6766</v>
      </c>
      <c r="R650" s="422"/>
      <c r="S650" s="422"/>
      <c r="T650" s="422"/>
      <c r="U650" s="414">
        <v>4047</v>
      </c>
      <c r="V650" s="419" t="str">
        <f>IF(OR(J650=""),"",VLOOKUP(U650&amp;TEXT(N650,"000000000000,0000000000"),tb_audit_process_item[[Key]:[vr_grade]],3,TRUE))</f>
        <v/>
      </c>
      <c r="W650" s="419"/>
      <c r="X650" s="417" t="s">
        <v>5193</v>
      </c>
    </row>
    <row r="651" spans="1:24" s="259" customFormat="1" ht="15.75" thickTop="1" x14ac:dyDescent="0.25">
      <c r="A651" s="468" t="s">
        <v>33</v>
      </c>
      <c r="B651" s="468">
        <v>2016</v>
      </c>
      <c r="C651" s="124" t="s">
        <v>6223</v>
      </c>
      <c r="D651" s="559"/>
      <c r="E651" s="559" t="s">
        <v>5933</v>
      </c>
      <c r="F651" s="559"/>
      <c r="G651" s="666" t="s">
        <v>6222</v>
      </c>
      <c r="H651" s="560"/>
      <c r="I651" s="428">
        <v>1.58</v>
      </c>
      <c r="J651" s="428" t="str">
        <f>IF(OR(N651="",N651=0),"",VLOOKUP(U651&amp;TEXT(N651,"000000000000,0000000000"),tb_audit_process_item[[Key]:[vr_grade]],8,TRUE))</f>
        <v/>
      </c>
      <c r="K651" s="435" t="str">
        <f t="shared" si="16"/>
        <v/>
      </c>
      <c r="L651" s="535" t="s">
        <v>45</v>
      </c>
      <c r="M651" s="537"/>
      <c r="N651" s="544"/>
      <c r="O651" s="448" t="s">
        <v>5820</v>
      </c>
      <c r="P651" s="446"/>
      <c r="Q651" s="411" t="s">
        <v>6767</v>
      </c>
      <c r="R651" s="426"/>
      <c r="S651" s="426"/>
      <c r="T651" s="426"/>
      <c r="U651" s="415">
        <v>4050</v>
      </c>
      <c r="V651" s="429" t="str">
        <f>IF(OR(J651=""),"",VLOOKUP(U651&amp;TEXT(N651,"000000000000,0000000000"),tb_audit_process_item[[Key]:[vr_grade]],3,TRUE))</f>
        <v/>
      </c>
      <c r="W651" s="429"/>
      <c r="X651" s="444" t="s">
        <v>5192</v>
      </c>
    </row>
    <row r="652" spans="1:24" s="45" customFormat="1" ht="15.75" thickBot="1" x14ac:dyDescent="0.3">
      <c r="A652" s="111" t="s">
        <v>33</v>
      </c>
      <c r="B652" s="111">
        <v>2016</v>
      </c>
      <c r="C652" s="133" t="s">
        <v>6223</v>
      </c>
      <c r="D652" s="573"/>
      <c r="E652" s="573"/>
      <c r="F652" s="573"/>
      <c r="G652" s="717"/>
      <c r="H652" s="718"/>
      <c r="I652" s="456">
        <v>1.58</v>
      </c>
      <c r="J652" s="456" t="str">
        <f>IF(OR(N652="",N652=0),"",VLOOKUP(U652&amp;TEXT(N652,"000000000000,0000000000"),tb_audit_process_item[[Key]:[vr_grade]],8,TRUE))</f>
        <v/>
      </c>
      <c r="K652" s="457" t="str">
        <f t="shared" si="16"/>
        <v/>
      </c>
      <c r="L652" s="541" t="s">
        <v>45</v>
      </c>
      <c r="M652" s="542"/>
      <c r="N652" s="75"/>
      <c r="O652" s="458" t="s">
        <v>5820</v>
      </c>
      <c r="P652" s="459"/>
      <c r="Q652" s="460" t="s">
        <v>6768</v>
      </c>
      <c r="R652" s="465"/>
      <c r="S652" s="465"/>
      <c r="T652" s="465"/>
      <c r="U652" s="462">
        <v>4063</v>
      </c>
      <c r="V652" s="463" t="str">
        <f>IF(OR(J652=""),"",VLOOKUP(U652&amp;TEXT(N652,"000000000000,0000000000"),tb_audit_process_item[[Key]:[vr_grade]],3,TRUE))</f>
        <v/>
      </c>
      <c r="W652" s="463"/>
      <c r="X652" s="464" t="s">
        <v>5191</v>
      </c>
    </row>
    <row r="653" spans="1:24" s="45" customFormat="1" ht="46.5" thickTop="1" thickBot="1" x14ac:dyDescent="0.3">
      <c r="A653" s="108" t="s">
        <v>33</v>
      </c>
      <c r="B653" s="108">
        <v>2016</v>
      </c>
      <c r="C653" s="126" t="s">
        <v>6193</v>
      </c>
      <c r="D653" s="555" t="s">
        <v>33</v>
      </c>
      <c r="E653" s="555" t="s">
        <v>1929</v>
      </c>
      <c r="F653" s="555"/>
      <c r="G653" s="408" t="s">
        <v>1930</v>
      </c>
      <c r="H653" s="557" t="s">
        <v>45</v>
      </c>
      <c r="I653" s="424">
        <v>3.41</v>
      </c>
      <c r="J653" s="424" t="str">
        <f>IF(OR(N653="",N653=0),"",VLOOKUP(U653&amp;TEXT(N653,"000000000000,0000000000"),tb_audit_process_item[[Key]:[vr_grade]],8,TRUE))</f>
        <v/>
      </c>
      <c r="K653" s="443" t="str">
        <f t="shared" si="16"/>
        <v/>
      </c>
      <c r="L653" s="534" t="s">
        <v>45</v>
      </c>
      <c r="M653" s="536"/>
      <c r="N653" s="538"/>
      <c r="O653" s="447" t="s">
        <v>5820</v>
      </c>
      <c r="P653" s="449"/>
      <c r="Q653" s="410" t="s">
        <v>6769</v>
      </c>
      <c r="R653" s="422"/>
      <c r="S653" s="422"/>
      <c r="T653" s="422"/>
      <c r="U653" s="414">
        <v>4066</v>
      </c>
      <c r="V653" s="419" t="str">
        <f>IF(OR(J653=""),"",VLOOKUP(U653&amp;TEXT(N653,"000000000000,0000000000"),tb_audit_process_item[[Key]:[vr_grade]],3,TRUE))</f>
        <v/>
      </c>
      <c r="W653" s="419"/>
      <c r="X653" s="417" t="s">
        <v>7351</v>
      </c>
    </row>
    <row r="654" spans="1:24" s="259" customFormat="1" ht="46.5" thickTop="1" thickBot="1" x14ac:dyDescent="0.3">
      <c r="A654" s="111" t="s">
        <v>33</v>
      </c>
      <c r="B654" s="111">
        <v>2016</v>
      </c>
      <c r="C654" s="133" t="s">
        <v>6193</v>
      </c>
      <c r="D654" s="573"/>
      <c r="E654" s="573" t="s">
        <v>5928</v>
      </c>
      <c r="F654" s="573"/>
      <c r="G654" s="466" t="s">
        <v>6192</v>
      </c>
      <c r="H654" s="718"/>
      <c r="I654" s="456">
        <v>3.41</v>
      </c>
      <c r="J654" s="456">
        <v>5</v>
      </c>
      <c r="K654" s="457">
        <f t="shared" si="16"/>
        <v>17.05</v>
      </c>
      <c r="L654" s="541" t="s">
        <v>45</v>
      </c>
      <c r="M654" s="542"/>
      <c r="N654" s="543"/>
      <c r="O654" s="458"/>
      <c r="P654" s="459"/>
      <c r="Q654" s="460" t="s">
        <v>6770</v>
      </c>
      <c r="R654" s="465"/>
      <c r="S654" s="465"/>
      <c r="T654" s="465"/>
      <c r="U654" s="462">
        <v>4069</v>
      </c>
      <c r="V654" s="463">
        <f>IF(OR(J654=""),"",VLOOKUP(U654&amp;TEXT(N654,"000000000000,0000000000"),tb_audit_process_item[[Key]:[vr_grade]],3,TRUE))</f>
        <v>4069</v>
      </c>
      <c r="W654" s="463"/>
      <c r="X654" s="464" t="s">
        <v>48</v>
      </c>
    </row>
    <row r="655" spans="1:24" s="45" customFormat="1" ht="16.5" thickTop="1" thickBot="1" x14ac:dyDescent="0.3">
      <c r="A655" s="108" t="s">
        <v>33</v>
      </c>
      <c r="B655" s="108">
        <v>2016</v>
      </c>
      <c r="C655" s="126" t="s">
        <v>3079</v>
      </c>
      <c r="D655" s="555" t="s">
        <v>33</v>
      </c>
      <c r="E655" s="555" t="s">
        <v>1934</v>
      </c>
      <c r="F655" s="555"/>
      <c r="G655" s="561" t="s">
        <v>1935</v>
      </c>
      <c r="H655" s="557" t="s">
        <v>184</v>
      </c>
      <c r="I655" s="424">
        <v>3</v>
      </c>
      <c r="J655" s="424" t="str">
        <f>IF(OR(N655="",N655=0),"",VLOOKUP(U655&amp;TEXT(N655,"000000000000,0000000000"),tb_audit_process_item[[Key]:[vr_grade]],8,TRUE))</f>
        <v/>
      </c>
      <c r="K655" s="443" t="str">
        <f t="shared" si="16"/>
        <v/>
      </c>
      <c r="L655" s="534" t="s">
        <v>45</v>
      </c>
      <c r="M655" s="536"/>
      <c r="N655" s="538"/>
      <c r="O655" s="447" t="s">
        <v>5820</v>
      </c>
      <c r="P655" s="449"/>
      <c r="Q655" s="410" t="s">
        <v>6771</v>
      </c>
      <c r="R655" s="422"/>
      <c r="S655" s="422"/>
      <c r="T655" s="422"/>
      <c r="U655" s="414">
        <v>4070</v>
      </c>
      <c r="V655" s="419" t="str">
        <f>IF(OR(J655=""),"",VLOOKUP(U655&amp;TEXT(N655,"000000000000,0000000000"),tb_audit_process_item[[Key]:[vr_grade]],3,TRUE))</f>
        <v/>
      </c>
      <c r="W655" s="419"/>
      <c r="X655" s="417" t="s">
        <v>5189</v>
      </c>
    </row>
    <row r="656" spans="1:24" s="259" customFormat="1" ht="30.75" thickTop="1" x14ac:dyDescent="0.25">
      <c r="A656" s="468" t="s">
        <v>33</v>
      </c>
      <c r="B656" s="468">
        <v>2016</v>
      </c>
      <c r="C656" s="124" t="s">
        <v>3079</v>
      </c>
      <c r="D656" s="559"/>
      <c r="E656" s="559"/>
      <c r="F656" s="559"/>
      <c r="G656" s="565"/>
      <c r="H656" s="560"/>
      <c r="I656" s="428">
        <v>3</v>
      </c>
      <c r="J656" s="428" t="str">
        <f>IF(OR(N656="",N656=0),"",VLOOKUP(U656&amp;TEXT(N656,"000000000000,0000000000"),tb_audit_process_item[[Key]:[vr_grade]],8,TRUE))</f>
        <v/>
      </c>
      <c r="K656" s="435" t="str">
        <f t="shared" si="16"/>
        <v/>
      </c>
      <c r="L656" s="535" t="s">
        <v>45</v>
      </c>
      <c r="M656" s="537"/>
      <c r="N656" s="544"/>
      <c r="O656" s="448" t="s">
        <v>5820</v>
      </c>
      <c r="P656" s="446"/>
      <c r="Q656" s="411" t="s">
        <v>6772</v>
      </c>
      <c r="R656" s="426"/>
      <c r="S656" s="426"/>
      <c r="T656" s="426"/>
      <c r="U656" s="415">
        <v>4074</v>
      </c>
      <c r="V656" s="429" t="str">
        <f>IF(OR(J656=""),"",VLOOKUP(U656&amp;TEXT(N656,"000000000000,0000000000"),tb_audit_process_item[[Key]:[vr_grade]],3,TRUE))</f>
        <v/>
      </c>
      <c r="W656" s="429"/>
      <c r="X656" s="444" t="s">
        <v>7152</v>
      </c>
    </row>
    <row r="657" spans="1:24" s="45" customFormat="1" x14ac:dyDescent="0.25">
      <c r="A657" s="468" t="s">
        <v>33</v>
      </c>
      <c r="B657" s="468">
        <v>2016</v>
      </c>
      <c r="C657" s="124" t="s">
        <v>3079</v>
      </c>
      <c r="D657" s="559"/>
      <c r="E657" s="559"/>
      <c r="F657" s="559"/>
      <c r="G657" s="565"/>
      <c r="H657" s="560"/>
      <c r="I657" s="428">
        <v>3</v>
      </c>
      <c r="J657" s="428">
        <v>2.5</v>
      </c>
      <c r="K657" s="435">
        <f t="shared" si="16"/>
        <v>7.5</v>
      </c>
      <c r="L657" s="535" t="s">
        <v>45</v>
      </c>
      <c r="M657" s="537"/>
      <c r="N657" s="539"/>
      <c r="O657" s="448"/>
      <c r="P657" s="446"/>
      <c r="Q657" s="411" t="s">
        <v>6773</v>
      </c>
      <c r="R657" s="426"/>
      <c r="S657" s="426"/>
      <c r="T657" s="426"/>
      <c r="U657" s="415">
        <v>4078</v>
      </c>
      <c r="V657" s="429">
        <f>IF(OR(J657=""),"",VLOOKUP(U657&amp;TEXT(N657,"000000000000,0000000000"),tb_audit_process_item[[Key]:[vr_grade]],3,TRUE))</f>
        <v>4078</v>
      </c>
      <c r="W657" s="429"/>
      <c r="X657" s="444" t="s">
        <v>7199</v>
      </c>
    </row>
    <row r="658" spans="1:24" s="45" customFormat="1" ht="15.75" thickBot="1" x14ac:dyDescent="0.3">
      <c r="A658" s="468" t="s">
        <v>33</v>
      </c>
      <c r="B658" s="468">
        <v>2016</v>
      </c>
      <c r="C658" s="124" t="s">
        <v>3079</v>
      </c>
      <c r="D658" s="559"/>
      <c r="E658" s="559"/>
      <c r="F658" s="559"/>
      <c r="G658" s="565"/>
      <c r="H658" s="560"/>
      <c r="I658" s="428">
        <v>3</v>
      </c>
      <c r="J658" s="428" t="str">
        <f>IF(OR(N658="",N658=0),"",VLOOKUP(U658&amp;TEXT(N658,"000000000000,0000000000"),tb_audit_process_item[[Key]:[vr_grade]],8,TRUE))</f>
        <v/>
      </c>
      <c r="K658" s="435" t="str">
        <f t="shared" si="16"/>
        <v/>
      </c>
      <c r="L658" s="535" t="s">
        <v>45</v>
      </c>
      <c r="M658" s="537"/>
      <c r="N658" s="544"/>
      <c r="O658" s="448" t="s">
        <v>5820</v>
      </c>
      <c r="P658" s="446"/>
      <c r="Q658" s="411" t="s">
        <v>6774</v>
      </c>
      <c r="R658" s="426"/>
      <c r="S658" s="426"/>
      <c r="T658" s="426"/>
      <c r="U658" s="415">
        <v>4079</v>
      </c>
      <c r="V658" s="429" t="str">
        <f>IF(OR(J658=""),"",VLOOKUP(U658&amp;TEXT(N658,"000000000000,0000000000"),tb_audit_process_item[[Key]:[vr_grade]],3,TRUE))</f>
        <v/>
      </c>
      <c r="W658" s="429"/>
      <c r="X658" s="444" t="s">
        <v>5188</v>
      </c>
    </row>
    <row r="659" spans="1:24" s="259" customFormat="1" ht="31.5" thickTop="1" thickBot="1" x14ac:dyDescent="0.3">
      <c r="A659" s="111" t="s">
        <v>33</v>
      </c>
      <c r="B659" s="111">
        <v>2016</v>
      </c>
      <c r="C659" s="133" t="s">
        <v>3079</v>
      </c>
      <c r="D659" s="573"/>
      <c r="E659" s="573"/>
      <c r="F659" s="573"/>
      <c r="G659" s="720"/>
      <c r="H659" s="718"/>
      <c r="I659" s="456">
        <v>3</v>
      </c>
      <c r="J659" s="456">
        <v>5</v>
      </c>
      <c r="K659" s="457">
        <f t="shared" si="16"/>
        <v>15</v>
      </c>
      <c r="L659" s="541" t="s">
        <v>45</v>
      </c>
      <c r="M659" s="542"/>
      <c r="N659" s="543"/>
      <c r="O659" s="458"/>
      <c r="P659" s="459"/>
      <c r="Q659" s="460" t="s">
        <v>6775</v>
      </c>
      <c r="R659" s="465"/>
      <c r="S659" s="465"/>
      <c r="T659" s="465"/>
      <c r="U659" s="462">
        <v>4083</v>
      </c>
      <c r="V659" s="463">
        <f>IF(OR(J659=""),"",VLOOKUP(U659&amp;TEXT(N659,"000000000000,0000000000"),tb_audit_process_item[[Key]:[vr_grade]],3,TRUE))</f>
        <v>4083</v>
      </c>
      <c r="W659" s="463"/>
      <c r="X659" s="464" t="s">
        <v>48</v>
      </c>
    </row>
    <row r="660" spans="1:24" s="45" customFormat="1" ht="60.75" thickTop="1" x14ac:dyDescent="0.25">
      <c r="A660" s="108" t="s">
        <v>33</v>
      </c>
      <c r="B660" s="108">
        <v>2016</v>
      </c>
      <c r="C660" s="126" t="s">
        <v>6085</v>
      </c>
      <c r="D660" s="555" t="s">
        <v>33</v>
      </c>
      <c r="E660" s="555" t="s">
        <v>1949</v>
      </c>
      <c r="F660" s="555"/>
      <c r="G660" s="408" t="s">
        <v>1950</v>
      </c>
      <c r="H660" s="404" t="s">
        <v>184</v>
      </c>
      <c r="I660" s="583">
        <v>3.5</v>
      </c>
      <c r="J660" s="583" t="str">
        <f>IF(OR(N660="",N660=0),"",VLOOKUP(U660&amp;TEXT(N660,"000000000000,0000000000"),tb_audit_process_item[[Key]:[vr_grade]],8,TRUE))</f>
        <v/>
      </c>
      <c r="K660" s="681" t="str">
        <f t="shared" si="16"/>
        <v/>
      </c>
      <c r="L660" s="574" t="s">
        <v>45</v>
      </c>
      <c r="M660" s="576"/>
      <c r="N660" s="688"/>
      <c r="O660" s="689" t="s">
        <v>5820</v>
      </c>
      <c r="P660" s="691"/>
      <c r="Q660" s="588" t="s">
        <v>6776</v>
      </c>
      <c r="R660" s="581"/>
      <c r="S660" s="581"/>
      <c r="T660" s="581"/>
      <c r="U660" s="571">
        <v>4084</v>
      </c>
      <c r="V660" s="585" t="str">
        <f>IF(OR(J660=""),"",VLOOKUP(U660&amp;TEXT(N660,"000000000000,0000000000"),tb_audit_process_item[[Key]:[vr_grade]],3,TRUE))</f>
        <v/>
      </c>
      <c r="W660" s="419"/>
      <c r="X660" s="578" t="s">
        <v>5187</v>
      </c>
    </row>
    <row r="661" spans="1:24" s="45" customFormat="1" ht="45" x14ac:dyDescent="0.25">
      <c r="A661" s="468" t="s">
        <v>33</v>
      </c>
      <c r="B661" s="468">
        <v>2016</v>
      </c>
      <c r="C661" s="124" t="s">
        <v>6085</v>
      </c>
      <c r="D661" s="559"/>
      <c r="E661" s="405" t="s">
        <v>1952</v>
      </c>
      <c r="F661" s="405" t="s">
        <v>5927</v>
      </c>
      <c r="G661" s="445" t="s">
        <v>6084</v>
      </c>
      <c r="H661" s="406" t="s">
        <v>45</v>
      </c>
      <c r="I661" s="591"/>
      <c r="J661" s="591"/>
      <c r="K661" s="629"/>
      <c r="L661" s="575"/>
      <c r="M661" s="577"/>
      <c r="N661" s="616"/>
      <c r="O661" s="690"/>
      <c r="P661" s="687"/>
      <c r="Q661" s="589"/>
      <c r="R661" s="587"/>
      <c r="S661" s="587"/>
      <c r="T661" s="587"/>
      <c r="U661" s="572"/>
      <c r="V661" s="592" t="str">
        <f>IF(OR(J661=""),"",VLOOKUP(U661&amp;TEXT(N661,"000000000000,0000000000"),tb_audit_process_item[[Key]:[vr_grade]],3,TRUE))</f>
        <v/>
      </c>
      <c r="W661" s="429"/>
      <c r="X661" s="685"/>
    </row>
    <row r="662" spans="1:24" s="45" customFormat="1" ht="30.75" thickBot="1" x14ac:dyDescent="0.3">
      <c r="A662" s="111" t="s">
        <v>33</v>
      </c>
      <c r="B662" s="111">
        <v>2016</v>
      </c>
      <c r="C662" s="133" t="s">
        <v>6085</v>
      </c>
      <c r="D662" s="573"/>
      <c r="E662" s="416" t="s">
        <v>1956</v>
      </c>
      <c r="F662" s="416" t="s">
        <v>5925</v>
      </c>
      <c r="G662" s="455" t="s">
        <v>6083</v>
      </c>
      <c r="H662" s="453" t="s">
        <v>45</v>
      </c>
      <c r="I662" s="456">
        <v>3.5</v>
      </c>
      <c r="J662" s="456">
        <v>5</v>
      </c>
      <c r="K662" s="457">
        <f t="shared" ref="K662:K669" si="17">IFERROR(I662*J662,"")</f>
        <v>17.5</v>
      </c>
      <c r="L662" s="541" t="s">
        <v>45</v>
      </c>
      <c r="M662" s="542"/>
      <c r="N662" s="543"/>
      <c r="O662" s="458"/>
      <c r="P662" s="459"/>
      <c r="Q662" s="460" t="s">
        <v>6777</v>
      </c>
      <c r="R662" s="465"/>
      <c r="S662" s="465"/>
      <c r="T662" s="465"/>
      <c r="U662" s="462">
        <v>4087</v>
      </c>
      <c r="V662" s="463">
        <f>IF(OR(J662=""),"",VLOOKUP(U662&amp;TEXT(N662,"000000000000,0000000000"),tb_audit_process_item[[Key]:[vr_grade]],3,TRUE))</f>
        <v>4087</v>
      </c>
      <c r="W662" s="463"/>
      <c r="X662" s="464" t="s">
        <v>48</v>
      </c>
    </row>
    <row r="663" spans="1:24" s="45" customFormat="1" ht="75.75" thickTop="1" x14ac:dyDescent="0.25">
      <c r="A663" s="108" t="s">
        <v>33</v>
      </c>
      <c r="B663" s="108">
        <v>2016</v>
      </c>
      <c r="C663" s="126" t="s">
        <v>6086</v>
      </c>
      <c r="D663" s="555" t="s">
        <v>33</v>
      </c>
      <c r="E663" s="555" t="s">
        <v>1958</v>
      </c>
      <c r="F663" s="555"/>
      <c r="G663" s="408" t="s">
        <v>1959</v>
      </c>
      <c r="H663" s="404" t="s">
        <v>184</v>
      </c>
      <c r="I663" s="424">
        <v>4.75</v>
      </c>
      <c r="J663" s="424">
        <v>4.7</v>
      </c>
      <c r="K663" s="443">
        <f t="shared" si="17"/>
        <v>22.324999999999999</v>
      </c>
      <c r="L663" s="534" t="s">
        <v>45</v>
      </c>
      <c r="M663" s="536"/>
      <c r="N663" s="540"/>
      <c r="O663" s="447"/>
      <c r="P663" s="449"/>
      <c r="Q663" s="410" t="s">
        <v>6778</v>
      </c>
      <c r="R663" s="422"/>
      <c r="S663" s="422"/>
      <c r="T663" s="422"/>
      <c r="U663" s="414">
        <v>4088</v>
      </c>
      <c r="V663" s="419">
        <f>IF(OR(J663=""),"",VLOOKUP(U663&amp;TEXT(N663,"000000000000,0000000000"),tb_audit_process_item[[Key]:[vr_grade]],3,TRUE))</f>
        <v>4088</v>
      </c>
      <c r="W663" s="419"/>
      <c r="X663" s="417" t="s">
        <v>1960</v>
      </c>
    </row>
    <row r="664" spans="1:24" s="45" customFormat="1" ht="30" customHeight="1" thickBot="1" x14ac:dyDescent="0.3">
      <c r="A664" s="111" t="s">
        <v>33</v>
      </c>
      <c r="B664" s="111">
        <v>2016</v>
      </c>
      <c r="C664" s="133" t="s">
        <v>6086</v>
      </c>
      <c r="D664" s="573"/>
      <c r="E664" s="416" t="s">
        <v>1956</v>
      </c>
      <c r="F664" s="416" t="s">
        <v>5925</v>
      </c>
      <c r="G664" s="455" t="s">
        <v>6083</v>
      </c>
      <c r="H664" s="453" t="s">
        <v>45</v>
      </c>
      <c r="I664" s="456">
        <v>4.75</v>
      </c>
      <c r="J664" s="456">
        <v>5</v>
      </c>
      <c r="K664" s="457">
        <f t="shared" si="17"/>
        <v>23.75</v>
      </c>
      <c r="L664" s="541" t="s">
        <v>45</v>
      </c>
      <c r="M664" s="542"/>
      <c r="N664" s="543"/>
      <c r="O664" s="458"/>
      <c r="P664" s="459"/>
      <c r="Q664" s="460" t="s">
        <v>6779</v>
      </c>
      <c r="R664" s="465"/>
      <c r="S664" s="465"/>
      <c r="T664" s="465"/>
      <c r="U664" s="462">
        <v>4089</v>
      </c>
      <c r="V664" s="463">
        <f>IF(OR(J664=""),"",VLOOKUP(U664&amp;TEXT(N664,"000000000000,0000000000"),tb_audit_process_item[[Key]:[vr_grade]],3,TRUE))</f>
        <v>4089</v>
      </c>
      <c r="W664" s="463"/>
      <c r="X664" s="464" t="s">
        <v>48</v>
      </c>
    </row>
    <row r="665" spans="1:24" s="45" customFormat="1" ht="60.75" thickTop="1" x14ac:dyDescent="0.25">
      <c r="A665" s="108" t="s">
        <v>33</v>
      </c>
      <c r="B665" s="108">
        <v>2016</v>
      </c>
      <c r="C665" s="126" t="s">
        <v>6087</v>
      </c>
      <c r="D665" s="555" t="s">
        <v>33</v>
      </c>
      <c r="E665" s="555" t="s">
        <v>1961</v>
      </c>
      <c r="F665" s="555"/>
      <c r="G665" s="408" t="s">
        <v>1962</v>
      </c>
      <c r="H665" s="404" t="s">
        <v>184</v>
      </c>
      <c r="I665" s="424">
        <v>4.5</v>
      </c>
      <c r="J665" s="424" t="str">
        <f>IF(OR(N665="",N665=0),"",VLOOKUP(U665&amp;TEXT(N665,"000000000000,0000000000"),tb_audit_process_item[[Key]:[vr_grade]],8,TRUE))</f>
        <v/>
      </c>
      <c r="K665" s="443" t="str">
        <f t="shared" si="17"/>
        <v/>
      </c>
      <c r="L665" s="534" t="s">
        <v>45</v>
      </c>
      <c r="M665" s="536"/>
      <c r="N665" s="538"/>
      <c r="O665" s="447" t="s">
        <v>5820</v>
      </c>
      <c r="P665" s="449"/>
      <c r="Q665" s="410" t="s">
        <v>6780</v>
      </c>
      <c r="R665" s="422"/>
      <c r="S665" s="422"/>
      <c r="T665" s="422"/>
      <c r="U665" s="414">
        <v>4090</v>
      </c>
      <c r="V665" s="419" t="str">
        <f>IF(OR(J665=""),"",VLOOKUP(U665&amp;TEXT(N665,"000000000000,0000000000"),tb_audit_process_item[[Key]:[vr_grade]],3,TRUE))</f>
        <v/>
      </c>
      <c r="W665" s="419"/>
      <c r="X665" s="417" t="s">
        <v>5186</v>
      </c>
    </row>
    <row r="666" spans="1:24" s="45" customFormat="1" ht="60.75" thickBot="1" x14ac:dyDescent="0.3">
      <c r="A666" s="468" t="s">
        <v>33</v>
      </c>
      <c r="B666" s="468">
        <v>2016</v>
      </c>
      <c r="C666" s="124" t="s">
        <v>6087</v>
      </c>
      <c r="D666" s="559"/>
      <c r="E666" s="559" t="s">
        <v>1966</v>
      </c>
      <c r="F666" s="559"/>
      <c r="G666" s="445" t="s">
        <v>1967</v>
      </c>
      <c r="H666" s="406" t="s">
        <v>184</v>
      </c>
      <c r="I666" s="428">
        <v>4.5</v>
      </c>
      <c r="J666" s="428" t="str">
        <f>IF(OR(N666="",N666=0),"",VLOOKUP(U666&amp;TEXT(N666,"000000000000,0000000000"),tb_audit_process_item[[Key]:[vr_grade]],8,TRUE))</f>
        <v/>
      </c>
      <c r="K666" s="435" t="str">
        <f t="shared" si="17"/>
        <v/>
      </c>
      <c r="L666" s="535" t="s">
        <v>45</v>
      </c>
      <c r="M666" s="537"/>
      <c r="N666" s="544"/>
      <c r="O666" s="448" t="s">
        <v>5820</v>
      </c>
      <c r="P666" s="446"/>
      <c r="Q666" s="411" t="s">
        <v>6781</v>
      </c>
      <c r="R666" s="426"/>
      <c r="S666" s="426"/>
      <c r="T666" s="426"/>
      <c r="U666" s="415">
        <v>4098</v>
      </c>
      <c r="V666" s="429" t="str">
        <f>IF(OR(J666=""),"",VLOOKUP(U666&amp;TEXT(N666,"000000000000,0000000000"),tb_audit_process_item[[Key]:[vr_grade]],3,TRUE))</f>
        <v/>
      </c>
      <c r="W666" s="429"/>
      <c r="X666" s="444" t="s">
        <v>7150</v>
      </c>
    </row>
    <row r="667" spans="1:24" s="259" customFormat="1" ht="31.5" thickTop="1" thickBot="1" x14ac:dyDescent="0.3">
      <c r="A667" s="111" t="s">
        <v>33</v>
      </c>
      <c r="B667" s="111">
        <v>2016</v>
      </c>
      <c r="C667" s="133" t="s">
        <v>6087</v>
      </c>
      <c r="D667" s="573"/>
      <c r="E667" s="416" t="s">
        <v>1956</v>
      </c>
      <c r="F667" s="416" t="s">
        <v>5925</v>
      </c>
      <c r="G667" s="455" t="s">
        <v>6083</v>
      </c>
      <c r="H667" s="460" t="s">
        <v>45</v>
      </c>
      <c r="I667" s="456">
        <v>4.5</v>
      </c>
      <c r="J667" s="456">
        <v>5</v>
      </c>
      <c r="K667" s="457">
        <f t="shared" si="17"/>
        <v>22.5</v>
      </c>
      <c r="L667" s="541" t="s">
        <v>45</v>
      </c>
      <c r="M667" s="542"/>
      <c r="N667" s="543"/>
      <c r="O667" s="458"/>
      <c r="P667" s="459"/>
      <c r="Q667" s="460" t="s">
        <v>6782</v>
      </c>
      <c r="R667" s="465"/>
      <c r="S667" s="465"/>
      <c r="T667" s="465"/>
      <c r="U667" s="462">
        <v>4106</v>
      </c>
      <c r="V667" s="463">
        <f>IF(OR(J667=""),"",VLOOKUP(U667&amp;TEXT(N667,"000000000000,0000000000"),tb_audit_process_item[[Key]:[vr_grade]],3,TRUE))</f>
        <v>4106</v>
      </c>
      <c r="W667" s="463"/>
      <c r="X667" s="464" t="s">
        <v>48</v>
      </c>
    </row>
    <row r="668" spans="1:24" s="259" customFormat="1" ht="75.75" thickTop="1" x14ac:dyDescent="0.25">
      <c r="A668" s="108" t="s">
        <v>33</v>
      </c>
      <c r="B668" s="108">
        <v>2016</v>
      </c>
      <c r="C668" s="126" t="s">
        <v>6219</v>
      </c>
      <c r="D668" s="555" t="s">
        <v>33</v>
      </c>
      <c r="E668" s="555" t="s">
        <v>1981</v>
      </c>
      <c r="F668" s="555"/>
      <c r="G668" s="408" t="s">
        <v>1982</v>
      </c>
      <c r="H668" s="404" t="s">
        <v>184</v>
      </c>
      <c r="I668" s="424">
        <v>5</v>
      </c>
      <c r="J668" s="424">
        <v>4</v>
      </c>
      <c r="K668" s="443">
        <f t="shared" si="17"/>
        <v>20</v>
      </c>
      <c r="L668" s="534" t="s">
        <v>45</v>
      </c>
      <c r="M668" s="536"/>
      <c r="N668" s="540"/>
      <c r="O668" s="447"/>
      <c r="P668" s="449"/>
      <c r="Q668" s="410" t="s">
        <v>6783</v>
      </c>
      <c r="R668" s="422"/>
      <c r="S668" s="422"/>
      <c r="T668" s="422"/>
      <c r="U668" s="414">
        <v>4107</v>
      </c>
      <c r="V668" s="419">
        <f>IF(OR(J668=""),"",VLOOKUP(U668&amp;TEXT(N668,"000000000000,0000000000"),tb_audit_process_item[[Key]:[vr_grade]],3,TRUE))</f>
        <v>4107</v>
      </c>
      <c r="W668" s="419"/>
      <c r="X668" s="417" t="s">
        <v>1983</v>
      </c>
    </row>
    <row r="669" spans="1:24" s="45" customFormat="1" ht="60.75" thickBot="1" x14ac:dyDescent="0.3">
      <c r="A669" s="468" t="s">
        <v>33</v>
      </c>
      <c r="B669" s="468">
        <v>2016</v>
      </c>
      <c r="C669" s="124" t="s">
        <v>6219</v>
      </c>
      <c r="D669" s="559"/>
      <c r="E669" s="559" t="s">
        <v>1984</v>
      </c>
      <c r="F669" s="559"/>
      <c r="G669" s="445" t="s">
        <v>1985</v>
      </c>
      <c r="H669" s="406" t="s">
        <v>45</v>
      </c>
      <c r="I669" s="591">
        <v>5</v>
      </c>
      <c r="J669" s="591">
        <v>5</v>
      </c>
      <c r="K669" s="629">
        <f t="shared" si="17"/>
        <v>25</v>
      </c>
      <c r="L669" s="575" t="s">
        <v>45</v>
      </c>
      <c r="M669" s="577"/>
      <c r="N669" s="616"/>
      <c r="O669" s="690"/>
      <c r="P669" s="687"/>
      <c r="Q669" s="589" t="s">
        <v>6784</v>
      </c>
      <c r="R669" s="587"/>
      <c r="S669" s="587"/>
      <c r="T669" s="587"/>
      <c r="U669" s="572">
        <v>4108</v>
      </c>
      <c r="V669" s="592">
        <f>IF(OR(J669=""),"",VLOOKUP(U669&amp;TEXT(N669,"000000000000,0000000000"),tb_audit_process_item[[Key]:[vr_grade]],3,TRUE))</f>
        <v>4108</v>
      </c>
      <c r="W669" s="429"/>
      <c r="X669" s="685" t="s">
        <v>1986</v>
      </c>
    </row>
    <row r="670" spans="1:24" s="259" customFormat="1" ht="60.75" thickTop="1" x14ac:dyDescent="0.25">
      <c r="A670" s="468" t="s">
        <v>33</v>
      </c>
      <c r="B670" s="468">
        <v>2016</v>
      </c>
      <c r="C670" s="124" t="s">
        <v>6219</v>
      </c>
      <c r="D670" s="559"/>
      <c r="E670" s="559" t="s">
        <v>1987</v>
      </c>
      <c r="F670" s="559"/>
      <c r="G670" s="445" t="s">
        <v>1988</v>
      </c>
      <c r="H670" s="406" t="s">
        <v>184</v>
      </c>
      <c r="I670" s="591"/>
      <c r="J670" s="591"/>
      <c r="K670" s="629"/>
      <c r="L670" s="575"/>
      <c r="M670" s="577"/>
      <c r="N670" s="616"/>
      <c r="O670" s="690"/>
      <c r="P670" s="687"/>
      <c r="Q670" s="589"/>
      <c r="R670" s="587"/>
      <c r="S670" s="587"/>
      <c r="T670" s="587"/>
      <c r="U670" s="572"/>
      <c r="V670" s="592" t="str">
        <f>IF(OR(J670=""),"",VLOOKUP(U670&amp;TEXT(N670,"000000000000,0000000000"),tb_audit_process_item[[Key]:[vr_grade]],3,TRUE))</f>
        <v/>
      </c>
      <c r="W670" s="429"/>
      <c r="X670" s="685"/>
    </row>
    <row r="671" spans="1:24" s="45" customFormat="1" ht="120.75" thickBot="1" x14ac:dyDescent="0.3">
      <c r="A671" s="468" t="s">
        <v>33</v>
      </c>
      <c r="B671" s="468">
        <v>2016</v>
      </c>
      <c r="C671" s="124" t="s">
        <v>6219</v>
      </c>
      <c r="D671" s="559"/>
      <c r="E671" s="559" t="s">
        <v>1989</v>
      </c>
      <c r="F671" s="559"/>
      <c r="G671" s="445" t="s">
        <v>1990</v>
      </c>
      <c r="H671" s="406" t="s">
        <v>184</v>
      </c>
      <c r="I671" s="428">
        <v>5</v>
      </c>
      <c r="J671" s="428">
        <v>4.5</v>
      </c>
      <c r="K671" s="435">
        <f t="shared" ref="K671:K697" si="18">IFERROR(I671*J671,"")</f>
        <v>22.5</v>
      </c>
      <c r="L671" s="535" t="s">
        <v>45</v>
      </c>
      <c r="M671" s="537"/>
      <c r="N671" s="539"/>
      <c r="O671" s="448"/>
      <c r="P671" s="446"/>
      <c r="Q671" s="411" t="s">
        <v>6785</v>
      </c>
      <c r="R671" s="426"/>
      <c r="S671" s="426"/>
      <c r="T671" s="426"/>
      <c r="U671" s="415">
        <v>4109</v>
      </c>
      <c r="V671" s="429">
        <f>IF(OR(J671=""),"",VLOOKUP(U671&amp;TEXT(N671,"000000000000,0000000000"),tb_audit_process_item[[Key]:[vr_grade]],3,TRUE))</f>
        <v>4109</v>
      </c>
      <c r="W671" s="429"/>
      <c r="X671" s="444" t="s">
        <v>1991</v>
      </c>
    </row>
    <row r="672" spans="1:24" s="259" customFormat="1" ht="15" customHeight="1" thickTop="1" x14ac:dyDescent="0.25">
      <c r="A672" s="468" t="s">
        <v>33</v>
      </c>
      <c r="B672" s="468">
        <v>2016</v>
      </c>
      <c r="C672" s="124" t="s">
        <v>6219</v>
      </c>
      <c r="D672" s="559"/>
      <c r="E672" s="405" t="s">
        <v>589</v>
      </c>
      <c r="F672" s="405" t="s">
        <v>5889</v>
      </c>
      <c r="G672" s="445" t="s">
        <v>6191</v>
      </c>
      <c r="H672" s="406" t="s">
        <v>45</v>
      </c>
      <c r="I672" s="428">
        <v>5</v>
      </c>
      <c r="J672" s="428">
        <v>4</v>
      </c>
      <c r="K672" s="435">
        <f t="shared" si="18"/>
        <v>20</v>
      </c>
      <c r="L672" s="535" t="s">
        <v>45</v>
      </c>
      <c r="M672" s="537"/>
      <c r="N672" s="539"/>
      <c r="O672" s="448"/>
      <c r="P672" s="446"/>
      <c r="Q672" s="411" t="s">
        <v>6786</v>
      </c>
      <c r="R672" s="426"/>
      <c r="S672" s="426"/>
      <c r="T672" s="426"/>
      <c r="U672" s="415">
        <v>4110</v>
      </c>
      <c r="V672" s="429">
        <f>IF(OR(J672=""),"",VLOOKUP(U672&amp;TEXT(N672,"000000000000,0000000000"),tb_audit_process_item[[Key]:[vr_grade]],3,TRUE))</f>
        <v>4110</v>
      </c>
      <c r="W672" s="429"/>
      <c r="X672" s="444" t="s">
        <v>1992</v>
      </c>
    </row>
    <row r="673" spans="1:24" s="45" customFormat="1" ht="60.75" thickBot="1" x14ac:dyDescent="0.3">
      <c r="A673" s="468" t="s">
        <v>33</v>
      </c>
      <c r="B673" s="468">
        <v>2016</v>
      </c>
      <c r="C673" s="124" t="s">
        <v>6219</v>
      </c>
      <c r="D673" s="559"/>
      <c r="E673" s="559" t="s">
        <v>1993</v>
      </c>
      <c r="F673" s="559"/>
      <c r="G673" s="445" t="s">
        <v>1994</v>
      </c>
      <c r="H673" s="560" t="s">
        <v>45</v>
      </c>
      <c r="I673" s="428">
        <v>5</v>
      </c>
      <c r="J673" s="428">
        <v>4.5</v>
      </c>
      <c r="K673" s="435">
        <f t="shared" si="18"/>
        <v>22.5</v>
      </c>
      <c r="L673" s="535" t="s">
        <v>45</v>
      </c>
      <c r="M673" s="537"/>
      <c r="N673" s="539"/>
      <c r="O673" s="448"/>
      <c r="P673" s="446"/>
      <c r="Q673" s="411" t="s">
        <v>6787</v>
      </c>
      <c r="R673" s="426"/>
      <c r="S673" s="426"/>
      <c r="T673" s="426"/>
      <c r="U673" s="415">
        <v>4111</v>
      </c>
      <c r="V673" s="429">
        <f>IF(OR(J673=""),"",VLOOKUP(U673&amp;TEXT(N673,"000000000000,0000000000"),tb_audit_process_item[[Key]:[vr_grade]],3,TRUE))</f>
        <v>4111</v>
      </c>
      <c r="W673" s="429"/>
      <c r="X673" s="444" t="s">
        <v>1995</v>
      </c>
    </row>
    <row r="674" spans="1:24" s="259" customFormat="1" ht="60.75" thickTop="1" x14ac:dyDescent="0.25">
      <c r="A674" s="468" t="s">
        <v>33</v>
      </c>
      <c r="B674" s="468">
        <v>2016</v>
      </c>
      <c r="C674" s="124" t="s">
        <v>6219</v>
      </c>
      <c r="D674" s="559"/>
      <c r="E674" s="559" t="s">
        <v>5926</v>
      </c>
      <c r="F674" s="559"/>
      <c r="G674" s="445" t="s">
        <v>6218</v>
      </c>
      <c r="H674" s="560"/>
      <c r="I674" s="428">
        <v>5</v>
      </c>
      <c r="J674" s="428" t="str">
        <f>IF(OR(N674="",N674=0),"",VLOOKUP(U674&amp;TEXT(N674,"000000000000,0000000000"),tb_audit_process_item[[Key]:[vr_grade]],8,TRUE))</f>
        <v/>
      </c>
      <c r="K674" s="435" t="str">
        <f t="shared" si="18"/>
        <v/>
      </c>
      <c r="L674" s="535" t="s">
        <v>45</v>
      </c>
      <c r="M674" s="537"/>
      <c r="N674" s="544"/>
      <c r="O674" s="448" t="s">
        <v>5820</v>
      </c>
      <c r="P674" s="446"/>
      <c r="Q674" s="411" t="s">
        <v>6788</v>
      </c>
      <c r="R674" s="426"/>
      <c r="S674" s="426"/>
      <c r="T674" s="426"/>
      <c r="U674" s="415">
        <v>4112</v>
      </c>
      <c r="V674" s="429" t="str">
        <f>IF(OR(J674=""),"",VLOOKUP(U674&amp;TEXT(N674,"000000000000,0000000000"),tb_audit_process_item[[Key]:[vr_grade]],3,TRUE))</f>
        <v/>
      </c>
      <c r="W674" s="429"/>
      <c r="X674" s="444" t="s">
        <v>7354</v>
      </c>
    </row>
    <row r="675" spans="1:24" s="45" customFormat="1" ht="30.75" thickBot="1" x14ac:dyDescent="0.3">
      <c r="A675" s="111" t="s">
        <v>33</v>
      </c>
      <c r="B675" s="111">
        <v>2016</v>
      </c>
      <c r="C675" s="133" t="s">
        <v>6219</v>
      </c>
      <c r="D675" s="573"/>
      <c r="E675" s="416" t="s">
        <v>1956</v>
      </c>
      <c r="F675" s="416" t="s">
        <v>5925</v>
      </c>
      <c r="G675" s="455" t="s">
        <v>6083</v>
      </c>
      <c r="H675" s="453" t="s">
        <v>45</v>
      </c>
      <c r="I675" s="456">
        <v>5</v>
      </c>
      <c r="J675" s="456">
        <v>5</v>
      </c>
      <c r="K675" s="457">
        <f t="shared" si="18"/>
        <v>25</v>
      </c>
      <c r="L675" s="541" t="s">
        <v>45</v>
      </c>
      <c r="M675" s="542"/>
      <c r="N675" s="543"/>
      <c r="O675" s="458"/>
      <c r="P675" s="459"/>
      <c r="Q675" s="460" t="s">
        <v>6789</v>
      </c>
      <c r="R675" s="465"/>
      <c r="S675" s="465"/>
      <c r="T675" s="465"/>
      <c r="U675" s="462">
        <v>4115</v>
      </c>
      <c r="V675" s="463">
        <f>IF(OR(J675=""),"",VLOOKUP(U675&amp;TEXT(N675,"000000000000,0000000000"),tb_audit_process_item[[Key]:[vr_grade]],3,TRUE))</f>
        <v>4115</v>
      </c>
      <c r="W675" s="463"/>
      <c r="X675" s="464" t="s">
        <v>48</v>
      </c>
    </row>
    <row r="676" spans="1:24" s="259" customFormat="1" ht="106.5" thickTop="1" thickBot="1" x14ac:dyDescent="0.3">
      <c r="A676" s="114" t="s">
        <v>33</v>
      </c>
      <c r="B676" s="114">
        <v>2016</v>
      </c>
      <c r="C676" s="134" t="s">
        <v>3083</v>
      </c>
      <c r="D676" s="434" t="s">
        <v>33</v>
      </c>
      <c r="E676" s="597" t="s">
        <v>1999</v>
      </c>
      <c r="F676" s="597"/>
      <c r="G676" s="64" t="s">
        <v>2000</v>
      </c>
      <c r="H676" s="388" t="s">
        <v>45</v>
      </c>
      <c r="I676" s="66">
        <v>3</v>
      </c>
      <c r="J676" s="66" t="str">
        <f>IF(OR(N676="",N676=0),"",VLOOKUP(U676&amp;TEXT(N676,"000000000000,0000000000"),tb_audit_process_item[[Key]:[vr_grade]],8,TRUE))</f>
        <v/>
      </c>
      <c r="K676" s="116" t="str">
        <f t="shared" si="18"/>
        <v/>
      </c>
      <c r="L676" s="117" t="s">
        <v>45</v>
      </c>
      <c r="M676" s="67"/>
      <c r="N676" s="77"/>
      <c r="O676" s="118" t="s">
        <v>5820</v>
      </c>
      <c r="P676" s="135"/>
      <c r="Q676" s="390" t="s">
        <v>6790</v>
      </c>
      <c r="R676" s="69"/>
      <c r="S676" s="69"/>
      <c r="T676" s="69"/>
      <c r="U676" s="100">
        <v>4116</v>
      </c>
      <c r="V676" s="101" t="str">
        <f>IF(OR(J676=""),"",VLOOKUP(U676&amp;TEXT(N676,"000000000000,0000000000"),tb_audit_process_item[[Key]:[vr_grade]],3,TRUE))</f>
        <v/>
      </c>
      <c r="W676" s="101"/>
      <c r="X676" s="102" t="s">
        <v>5184</v>
      </c>
    </row>
    <row r="677" spans="1:24" s="45" customFormat="1" ht="60.75" thickTop="1" x14ac:dyDescent="0.25">
      <c r="A677" s="108" t="s">
        <v>33</v>
      </c>
      <c r="B677" s="108">
        <v>2016</v>
      </c>
      <c r="C677" s="126" t="s">
        <v>6088</v>
      </c>
      <c r="D677" s="555" t="s">
        <v>33</v>
      </c>
      <c r="E677" s="555" t="s">
        <v>2004</v>
      </c>
      <c r="F677" s="555"/>
      <c r="G677" s="408" t="s">
        <v>2005</v>
      </c>
      <c r="H677" s="404" t="s">
        <v>184</v>
      </c>
      <c r="I677" s="424">
        <v>5</v>
      </c>
      <c r="J677" s="424">
        <v>5</v>
      </c>
      <c r="K677" s="443">
        <f t="shared" si="18"/>
        <v>25</v>
      </c>
      <c r="L677" s="534" t="s">
        <v>45</v>
      </c>
      <c r="M677" s="536"/>
      <c r="N677" s="540"/>
      <c r="O677" s="447"/>
      <c r="P677" s="449"/>
      <c r="Q677" s="410" t="s">
        <v>6791</v>
      </c>
      <c r="R677" s="422"/>
      <c r="S677" s="422"/>
      <c r="T677" s="422"/>
      <c r="U677" s="414">
        <v>4119</v>
      </c>
      <c r="V677" s="419">
        <f>IF(OR(J677=""),"",VLOOKUP(U677&amp;TEXT(N677,"000000000000,0000000000"),tb_audit_process_item[[Key]:[vr_grade]],3,TRUE))</f>
        <v>4119</v>
      </c>
      <c r="W677" s="419"/>
      <c r="X677" s="417" t="s">
        <v>2006</v>
      </c>
    </row>
    <row r="678" spans="1:24" s="45" customFormat="1" ht="30.75" thickBot="1" x14ac:dyDescent="0.3">
      <c r="A678" s="111" t="s">
        <v>33</v>
      </c>
      <c r="B678" s="111">
        <v>2016</v>
      </c>
      <c r="C678" s="133" t="s">
        <v>6088</v>
      </c>
      <c r="D678" s="573"/>
      <c r="E678" s="416" t="s">
        <v>1956</v>
      </c>
      <c r="F678" s="416" t="s">
        <v>5925</v>
      </c>
      <c r="G678" s="455" t="s">
        <v>6083</v>
      </c>
      <c r="H678" s="453" t="s">
        <v>45</v>
      </c>
      <c r="I678" s="456">
        <v>5</v>
      </c>
      <c r="J678" s="456">
        <v>5</v>
      </c>
      <c r="K678" s="457">
        <f t="shared" si="18"/>
        <v>25</v>
      </c>
      <c r="L678" s="541" t="s">
        <v>45</v>
      </c>
      <c r="M678" s="542"/>
      <c r="N678" s="543"/>
      <c r="O678" s="458"/>
      <c r="P678" s="459"/>
      <c r="Q678" s="460" t="s">
        <v>6792</v>
      </c>
      <c r="R678" s="465"/>
      <c r="S678" s="465"/>
      <c r="T678" s="465"/>
      <c r="U678" s="462">
        <v>4120</v>
      </c>
      <c r="V678" s="463">
        <f>IF(OR(J678=""),"",VLOOKUP(U678&amp;TEXT(N678,"000000000000,0000000000"),tb_audit_process_item[[Key]:[vr_grade]],3,TRUE))</f>
        <v>4120</v>
      </c>
      <c r="W678" s="463"/>
      <c r="X678" s="464" t="s">
        <v>48</v>
      </c>
    </row>
    <row r="679" spans="1:24" s="259" customFormat="1" ht="15" customHeight="1" thickTop="1" x14ac:dyDescent="0.25">
      <c r="A679" s="108" t="s">
        <v>33</v>
      </c>
      <c r="B679" s="108">
        <v>2016</v>
      </c>
      <c r="C679" s="126" t="s">
        <v>6089</v>
      </c>
      <c r="D679" s="555" t="s">
        <v>33</v>
      </c>
      <c r="E679" s="555" t="s">
        <v>2007</v>
      </c>
      <c r="F679" s="555"/>
      <c r="G679" s="408" t="s">
        <v>2008</v>
      </c>
      <c r="H679" s="404" t="s">
        <v>184</v>
      </c>
      <c r="I679" s="424">
        <v>4</v>
      </c>
      <c r="J679" s="424">
        <v>4</v>
      </c>
      <c r="K679" s="443">
        <f t="shared" si="18"/>
        <v>16</v>
      </c>
      <c r="L679" s="534" t="s">
        <v>45</v>
      </c>
      <c r="M679" s="536"/>
      <c r="N679" s="540"/>
      <c r="O679" s="447"/>
      <c r="P679" s="449"/>
      <c r="Q679" s="410" t="s">
        <v>6793</v>
      </c>
      <c r="R679" s="422"/>
      <c r="S679" s="422"/>
      <c r="T679" s="422"/>
      <c r="U679" s="414">
        <v>4121</v>
      </c>
      <c r="V679" s="419">
        <f>IF(OR(J679=""),"",VLOOKUP(U679&amp;TEXT(N679,"000000000000,0000000000"),tb_audit_process_item[[Key]:[vr_grade]],3,TRUE))</f>
        <v>4121</v>
      </c>
      <c r="W679" s="419"/>
      <c r="X679" s="417" t="s">
        <v>2009</v>
      </c>
    </row>
    <row r="680" spans="1:24" s="45" customFormat="1" ht="30.75" thickBot="1" x14ac:dyDescent="0.3">
      <c r="A680" s="111" t="s">
        <v>33</v>
      </c>
      <c r="B680" s="111">
        <v>2016</v>
      </c>
      <c r="C680" s="133" t="s">
        <v>6089</v>
      </c>
      <c r="D680" s="573"/>
      <c r="E680" s="416" t="s">
        <v>1956</v>
      </c>
      <c r="F680" s="416" t="s">
        <v>5925</v>
      </c>
      <c r="G680" s="455" t="s">
        <v>6083</v>
      </c>
      <c r="H680" s="453" t="s">
        <v>45</v>
      </c>
      <c r="I680" s="456">
        <v>4</v>
      </c>
      <c r="J680" s="456">
        <v>5</v>
      </c>
      <c r="K680" s="457">
        <f t="shared" si="18"/>
        <v>20</v>
      </c>
      <c r="L680" s="541" t="s">
        <v>45</v>
      </c>
      <c r="M680" s="542"/>
      <c r="N680" s="543"/>
      <c r="O680" s="458"/>
      <c r="P680" s="459"/>
      <c r="Q680" s="460" t="s">
        <v>6794</v>
      </c>
      <c r="R680" s="465"/>
      <c r="S680" s="465"/>
      <c r="T680" s="465"/>
      <c r="U680" s="462">
        <v>4122</v>
      </c>
      <c r="V680" s="463">
        <f>IF(OR(J680=""),"",VLOOKUP(U680&amp;TEXT(N680,"000000000000,0000000000"),tb_audit_process_item[[Key]:[vr_grade]],3,TRUE))</f>
        <v>4122</v>
      </c>
      <c r="W680" s="463"/>
      <c r="X680" s="464" t="s">
        <v>48</v>
      </c>
    </row>
    <row r="681" spans="1:24" s="259" customFormat="1" ht="15.75" thickTop="1" x14ac:dyDescent="0.25">
      <c r="A681" s="108" t="s">
        <v>33</v>
      </c>
      <c r="B681" s="108">
        <v>2016</v>
      </c>
      <c r="C681" s="126" t="s">
        <v>3086</v>
      </c>
      <c r="D681" s="555" t="s">
        <v>33</v>
      </c>
      <c r="E681" s="555" t="s">
        <v>2010</v>
      </c>
      <c r="F681" s="555"/>
      <c r="G681" s="561" t="s">
        <v>2011</v>
      </c>
      <c r="H681" s="557" t="s">
        <v>45</v>
      </c>
      <c r="I681" s="424">
        <v>2.33</v>
      </c>
      <c r="J681" s="424">
        <v>2.4500000000000002</v>
      </c>
      <c r="K681" s="443">
        <f t="shared" si="18"/>
        <v>5.7085000000000008</v>
      </c>
      <c r="L681" s="534" t="s">
        <v>45</v>
      </c>
      <c r="M681" s="536"/>
      <c r="N681" s="540"/>
      <c r="O681" s="447"/>
      <c r="P681" s="449"/>
      <c r="Q681" s="410" t="s">
        <v>6795</v>
      </c>
      <c r="R681" s="422"/>
      <c r="S681" s="422"/>
      <c r="T681" s="422"/>
      <c r="U681" s="414">
        <v>4123</v>
      </c>
      <c r="V681" s="419">
        <f>IF(OR(J681=""),"",VLOOKUP(U681&amp;TEXT(N681,"000000000000,0000000000"),tb_audit_process_item[[Key]:[vr_grade]],3,TRUE))</f>
        <v>4123</v>
      </c>
      <c r="W681" s="419"/>
      <c r="X681" s="417" t="s">
        <v>2012</v>
      </c>
    </row>
    <row r="682" spans="1:24" s="45" customFormat="1" ht="30.75" thickBot="1" x14ac:dyDescent="0.3">
      <c r="A682" s="111" t="s">
        <v>33</v>
      </c>
      <c r="B682" s="111">
        <v>2016</v>
      </c>
      <c r="C682" s="133" t="s">
        <v>3086</v>
      </c>
      <c r="D682" s="573"/>
      <c r="E682" s="573"/>
      <c r="F682" s="573"/>
      <c r="G682" s="720"/>
      <c r="H682" s="718"/>
      <c r="I682" s="456">
        <v>2.33</v>
      </c>
      <c r="J682" s="456">
        <v>5</v>
      </c>
      <c r="K682" s="457">
        <f t="shared" si="18"/>
        <v>11.65</v>
      </c>
      <c r="L682" s="541" t="s">
        <v>45</v>
      </c>
      <c r="M682" s="542"/>
      <c r="N682" s="543"/>
      <c r="O682" s="458"/>
      <c r="P682" s="459"/>
      <c r="Q682" s="460" t="s">
        <v>6796</v>
      </c>
      <c r="R682" s="465"/>
      <c r="S682" s="465"/>
      <c r="T682" s="465"/>
      <c r="U682" s="462">
        <v>4124</v>
      </c>
      <c r="V682" s="463">
        <f>IF(OR(J682=""),"",VLOOKUP(U682&amp;TEXT(N682,"000000000000,0000000000"),tb_audit_process_item[[Key]:[vr_grade]],3,TRUE))</f>
        <v>4124</v>
      </c>
      <c r="W682" s="463"/>
      <c r="X682" s="464" t="s">
        <v>48</v>
      </c>
    </row>
    <row r="683" spans="1:24" s="259" customFormat="1" ht="15.75" thickTop="1" x14ac:dyDescent="0.25">
      <c r="A683" s="108" t="s">
        <v>33</v>
      </c>
      <c r="B683" s="108">
        <v>2016</v>
      </c>
      <c r="C683" s="126" t="s">
        <v>3087</v>
      </c>
      <c r="D683" s="555" t="s">
        <v>33</v>
      </c>
      <c r="E683" s="555" t="s">
        <v>2013</v>
      </c>
      <c r="F683" s="555"/>
      <c r="G683" s="563" t="s">
        <v>2014</v>
      </c>
      <c r="H683" s="557" t="s">
        <v>45</v>
      </c>
      <c r="I683" s="424">
        <v>2.83</v>
      </c>
      <c r="J683" s="424">
        <v>2.91</v>
      </c>
      <c r="K683" s="443">
        <f t="shared" si="18"/>
        <v>8.2353000000000005</v>
      </c>
      <c r="L683" s="534" t="s">
        <v>45</v>
      </c>
      <c r="M683" s="536"/>
      <c r="N683" s="540"/>
      <c r="O683" s="447"/>
      <c r="P683" s="449"/>
      <c r="Q683" s="410" t="s">
        <v>6797</v>
      </c>
      <c r="R683" s="422"/>
      <c r="S683" s="422"/>
      <c r="T683" s="422"/>
      <c r="U683" s="414">
        <v>4125</v>
      </c>
      <c r="V683" s="419">
        <f>IF(OR(J683=""),"",VLOOKUP(U683&amp;TEXT(N683,"000000000000,0000000000"),tb_audit_process_item[[Key]:[vr_grade]],3,TRUE))</f>
        <v>4125</v>
      </c>
      <c r="W683" s="419"/>
      <c r="X683" s="417" t="s">
        <v>2015</v>
      </c>
    </row>
    <row r="684" spans="1:24" s="45" customFormat="1" ht="30.75" thickBot="1" x14ac:dyDescent="0.3">
      <c r="A684" s="111" t="s">
        <v>33</v>
      </c>
      <c r="B684" s="111">
        <v>2016</v>
      </c>
      <c r="C684" s="133" t="s">
        <v>3087</v>
      </c>
      <c r="D684" s="573"/>
      <c r="E684" s="573"/>
      <c r="F684" s="573"/>
      <c r="G684" s="735"/>
      <c r="H684" s="718"/>
      <c r="I684" s="456">
        <v>2.83</v>
      </c>
      <c r="J684" s="456">
        <v>5</v>
      </c>
      <c r="K684" s="457">
        <f t="shared" si="18"/>
        <v>14.15</v>
      </c>
      <c r="L684" s="541" t="s">
        <v>45</v>
      </c>
      <c r="M684" s="542"/>
      <c r="N684" s="543"/>
      <c r="O684" s="458"/>
      <c r="P684" s="459"/>
      <c r="Q684" s="460" t="s">
        <v>6798</v>
      </c>
      <c r="R684" s="465"/>
      <c r="S684" s="465"/>
      <c r="T684" s="465"/>
      <c r="U684" s="462">
        <v>4126</v>
      </c>
      <c r="V684" s="463">
        <f>IF(OR(J684=""),"",VLOOKUP(U684&amp;TEXT(N684,"000000000000,0000000000"),tb_audit_process_item[[Key]:[vr_grade]],3,TRUE))</f>
        <v>4126</v>
      </c>
      <c r="W684" s="463"/>
      <c r="X684" s="464" t="s">
        <v>48</v>
      </c>
    </row>
    <row r="685" spans="1:24" s="45" customFormat="1" ht="31.5" thickTop="1" thickBot="1" x14ac:dyDescent="0.3">
      <c r="A685" s="108" t="s">
        <v>33</v>
      </c>
      <c r="B685" s="108">
        <v>2016</v>
      </c>
      <c r="C685" s="126" t="s">
        <v>3088</v>
      </c>
      <c r="D685" s="555" t="s">
        <v>33</v>
      </c>
      <c r="E685" s="555" t="s">
        <v>2016</v>
      </c>
      <c r="F685" s="555"/>
      <c r="G685" s="563" t="s">
        <v>2017</v>
      </c>
      <c r="H685" s="557" t="s">
        <v>45</v>
      </c>
      <c r="I685" s="424">
        <v>4</v>
      </c>
      <c r="J685" s="424" t="str">
        <f>IF(OR(N685="",N685=0),"",VLOOKUP(U685&amp;TEXT(N685,"000000000000,0000000000"),tb_audit_process_item[[Key]:[vr_grade]],8,TRUE))</f>
        <v/>
      </c>
      <c r="K685" s="443" t="str">
        <f t="shared" si="18"/>
        <v/>
      </c>
      <c r="L685" s="534" t="s">
        <v>45</v>
      </c>
      <c r="M685" s="536"/>
      <c r="N685" s="538"/>
      <c r="O685" s="447" t="s">
        <v>5820</v>
      </c>
      <c r="P685" s="449"/>
      <c r="Q685" s="410" t="s">
        <v>6799</v>
      </c>
      <c r="R685" s="422"/>
      <c r="S685" s="422"/>
      <c r="T685" s="422"/>
      <c r="U685" s="414">
        <v>4127</v>
      </c>
      <c r="V685" s="419" t="str">
        <f>IF(OR(J685=""),"",VLOOKUP(U685&amp;TEXT(N685,"000000000000,0000000000"),tb_audit_process_item[[Key]:[vr_grade]],3,TRUE))</f>
        <v/>
      </c>
      <c r="W685" s="419"/>
      <c r="X685" s="417" t="s">
        <v>5183</v>
      </c>
    </row>
    <row r="686" spans="1:24" s="259" customFormat="1" ht="30.75" thickTop="1" x14ac:dyDescent="0.25">
      <c r="A686" s="468" t="s">
        <v>33</v>
      </c>
      <c r="B686" s="468">
        <v>2016</v>
      </c>
      <c r="C686" s="124" t="s">
        <v>3088</v>
      </c>
      <c r="D686" s="559"/>
      <c r="E686" s="559"/>
      <c r="F686" s="559"/>
      <c r="G686" s="686"/>
      <c r="H686" s="560"/>
      <c r="I686" s="428">
        <v>4</v>
      </c>
      <c r="J686" s="428" t="str">
        <f>IF(OR(N686="",N686=0),"",VLOOKUP(U686&amp;TEXT(N686,"000000000000,0000000000"),tb_audit_process_item[[Key]:[vr_grade]],8,TRUE))</f>
        <v/>
      </c>
      <c r="K686" s="435" t="str">
        <f t="shared" si="18"/>
        <v/>
      </c>
      <c r="L686" s="535" t="s">
        <v>45</v>
      </c>
      <c r="M686" s="537"/>
      <c r="N686" s="544"/>
      <c r="O686" s="448" t="s">
        <v>5820</v>
      </c>
      <c r="P686" s="446"/>
      <c r="Q686" s="411" t="s">
        <v>6800</v>
      </c>
      <c r="R686" s="426"/>
      <c r="S686" s="426"/>
      <c r="T686" s="426"/>
      <c r="U686" s="415">
        <v>4130</v>
      </c>
      <c r="V686" s="429" t="str">
        <f>IF(OR(J686=""),"",VLOOKUP(U686&amp;TEXT(N686,"000000000000,0000000000"),tb_audit_process_item[[Key]:[vr_grade]],3,TRUE))</f>
        <v/>
      </c>
      <c r="W686" s="429"/>
      <c r="X686" s="444" t="s">
        <v>5182</v>
      </c>
    </row>
    <row r="687" spans="1:24" s="45" customFormat="1" ht="30.75" thickBot="1" x14ac:dyDescent="0.3">
      <c r="A687" s="111" t="s">
        <v>33</v>
      </c>
      <c r="B687" s="111">
        <v>2016</v>
      </c>
      <c r="C687" s="133" t="s">
        <v>3088</v>
      </c>
      <c r="D687" s="573"/>
      <c r="E687" s="573"/>
      <c r="F687" s="573"/>
      <c r="G687" s="735"/>
      <c r="H687" s="718"/>
      <c r="I687" s="456">
        <v>4</v>
      </c>
      <c r="J687" s="456">
        <v>5</v>
      </c>
      <c r="K687" s="457">
        <f t="shared" si="18"/>
        <v>20</v>
      </c>
      <c r="L687" s="541" t="s">
        <v>45</v>
      </c>
      <c r="M687" s="542"/>
      <c r="N687" s="543"/>
      <c r="O687" s="458"/>
      <c r="P687" s="459"/>
      <c r="Q687" s="460" t="s">
        <v>6801</v>
      </c>
      <c r="R687" s="465"/>
      <c r="S687" s="465"/>
      <c r="T687" s="465"/>
      <c r="U687" s="462">
        <v>4133</v>
      </c>
      <c r="V687" s="463">
        <f>IF(OR(J687=""),"",VLOOKUP(U687&amp;TEXT(N687,"000000000000,0000000000"),tb_audit_process_item[[Key]:[vr_grade]],3,TRUE))</f>
        <v>4133</v>
      </c>
      <c r="W687" s="463"/>
      <c r="X687" s="464" t="s">
        <v>48</v>
      </c>
    </row>
    <row r="688" spans="1:24" s="259" customFormat="1" ht="45.75" thickTop="1" x14ac:dyDescent="0.25">
      <c r="A688" s="108" t="s">
        <v>33</v>
      </c>
      <c r="B688" s="108">
        <v>2016</v>
      </c>
      <c r="C688" s="126" t="s">
        <v>6221</v>
      </c>
      <c r="D688" s="555" t="s">
        <v>33</v>
      </c>
      <c r="E688" s="555" t="s">
        <v>2024</v>
      </c>
      <c r="F688" s="555"/>
      <c r="G688" s="408" t="s">
        <v>2025</v>
      </c>
      <c r="H688" s="557" t="s">
        <v>45</v>
      </c>
      <c r="I688" s="424">
        <v>4</v>
      </c>
      <c r="J688" s="424">
        <v>5</v>
      </c>
      <c r="K688" s="443">
        <f t="shared" si="18"/>
        <v>20</v>
      </c>
      <c r="L688" s="534" t="s">
        <v>45</v>
      </c>
      <c r="M688" s="536"/>
      <c r="N688" s="540"/>
      <c r="O688" s="447"/>
      <c r="P688" s="449"/>
      <c r="Q688" s="410" t="s">
        <v>6802</v>
      </c>
      <c r="R688" s="422"/>
      <c r="S688" s="422"/>
      <c r="T688" s="422"/>
      <c r="U688" s="414">
        <v>4134</v>
      </c>
      <c r="V688" s="419">
        <f>IF(OR(J688=""),"",VLOOKUP(U688&amp;TEXT(N688,"000000000000,0000000000"),tb_audit_process_item[[Key]:[vr_grade]],3,TRUE))</f>
        <v>4134</v>
      </c>
      <c r="W688" s="419"/>
      <c r="X688" s="417" t="s">
        <v>2026</v>
      </c>
    </row>
    <row r="689" spans="1:24" s="45" customFormat="1" ht="60.75" thickBot="1" x14ac:dyDescent="0.3">
      <c r="A689" s="111" t="s">
        <v>33</v>
      </c>
      <c r="B689" s="111">
        <v>2016</v>
      </c>
      <c r="C689" s="133" t="s">
        <v>6221</v>
      </c>
      <c r="D689" s="573"/>
      <c r="E689" s="573" t="s">
        <v>5932</v>
      </c>
      <c r="F689" s="573"/>
      <c r="G689" s="466" t="s">
        <v>6220</v>
      </c>
      <c r="H689" s="718"/>
      <c r="I689" s="456">
        <v>4</v>
      </c>
      <c r="J689" s="456">
        <v>5</v>
      </c>
      <c r="K689" s="457">
        <f t="shared" si="18"/>
        <v>20</v>
      </c>
      <c r="L689" s="541" t="s">
        <v>45</v>
      </c>
      <c r="M689" s="542"/>
      <c r="N689" s="543"/>
      <c r="O689" s="458"/>
      <c r="P689" s="459"/>
      <c r="Q689" s="460" t="s">
        <v>6803</v>
      </c>
      <c r="R689" s="465"/>
      <c r="S689" s="465"/>
      <c r="T689" s="465"/>
      <c r="U689" s="462">
        <v>4135</v>
      </c>
      <c r="V689" s="463">
        <f>IF(OR(J689=""),"",VLOOKUP(U689&amp;TEXT(N689,"000000000000,0000000000"),tb_audit_process_item[[Key]:[vr_grade]],3,TRUE))</f>
        <v>4135</v>
      </c>
      <c r="W689" s="463"/>
      <c r="X689" s="464" t="s">
        <v>48</v>
      </c>
    </row>
    <row r="690" spans="1:24" s="45" customFormat="1" ht="15.75" thickTop="1" x14ac:dyDescent="0.25">
      <c r="A690" s="108" t="s">
        <v>33</v>
      </c>
      <c r="B690" s="108">
        <v>2016</v>
      </c>
      <c r="C690" s="126" t="s">
        <v>6095</v>
      </c>
      <c r="D690" s="555" t="s">
        <v>33</v>
      </c>
      <c r="E690" s="555" t="s">
        <v>2027</v>
      </c>
      <c r="F690" s="555" t="s">
        <v>5931</v>
      </c>
      <c r="G690" s="561" t="s">
        <v>6094</v>
      </c>
      <c r="H690" s="557" t="s">
        <v>45</v>
      </c>
      <c r="I690" s="424">
        <v>2.58</v>
      </c>
      <c r="J690" s="424" t="str">
        <f>IF(OR(N690="",N690=0),"",VLOOKUP(U690&amp;TEXT(N690,"000000000000,0000000000"),tb_audit_process_item[[Key]:[vr_grade]],8,TRUE))</f>
        <v/>
      </c>
      <c r="K690" s="443" t="str">
        <f t="shared" si="18"/>
        <v/>
      </c>
      <c r="L690" s="534" t="s">
        <v>45</v>
      </c>
      <c r="M690" s="536"/>
      <c r="N690" s="538"/>
      <c r="O690" s="447" t="s">
        <v>5820</v>
      </c>
      <c r="P690" s="449"/>
      <c r="Q690" s="410" t="s">
        <v>6804</v>
      </c>
      <c r="R690" s="422"/>
      <c r="S690" s="422"/>
      <c r="T690" s="422"/>
      <c r="U690" s="414">
        <v>4136</v>
      </c>
      <c r="V690" s="419" t="str">
        <f>IF(OR(J690=""),"",VLOOKUP(U690&amp;TEXT(N690,"000000000000,0000000000"),tb_audit_process_item[[Key]:[vr_grade]],3,TRUE))</f>
        <v/>
      </c>
      <c r="W690" s="419"/>
      <c r="X690" s="417" t="s">
        <v>5181</v>
      </c>
    </row>
    <row r="691" spans="1:24" s="45" customFormat="1" ht="30.75" thickBot="1" x14ac:dyDescent="0.3">
      <c r="A691" s="111" t="s">
        <v>33</v>
      </c>
      <c r="B691" s="111">
        <v>2016</v>
      </c>
      <c r="C691" s="133" t="s">
        <v>6095</v>
      </c>
      <c r="D691" s="573"/>
      <c r="E691" s="573"/>
      <c r="F691" s="573"/>
      <c r="G691" s="720"/>
      <c r="H691" s="718"/>
      <c r="I691" s="456">
        <v>2.58</v>
      </c>
      <c r="J691" s="456">
        <v>5</v>
      </c>
      <c r="K691" s="457">
        <f t="shared" si="18"/>
        <v>12.9</v>
      </c>
      <c r="L691" s="541" t="s">
        <v>45</v>
      </c>
      <c r="M691" s="542"/>
      <c r="N691" s="543"/>
      <c r="O691" s="458"/>
      <c r="P691" s="459"/>
      <c r="Q691" s="460" t="s">
        <v>6805</v>
      </c>
      <c r="R691" s="465"/>
      <c r="S691" s="465"/>
      <c r="T691" s="465"/>
      <c r="U691" s="462">
        <v>4140</v>
      </c>
      <c r="V691" s="463">
        <f>IF(OR(J691=""),"",VLOOKUP(U691&amp;TEXT(N691,"000000000000,0000000000"),tb_audit_process_item[[Key]:[vr_grade]],3,TRUE))</f>
        <v>4140</v>
      </c>
      <c r="W691" s="463"/>
      <c r="X691" s="464" t="s">
        <v>48</v>
      </c>
    </row>
    <row r="692" spans="1:24" s="45" customFormat="1" ht="31.5" thickTop="1" thickBot="1" x14ac:dyDescent="0.3">
      <c r="A692" s="108" t="s">
        <v>33</v>
      </c>
      <c r="B692" s="108">
        <v>2016</v>
      </c>
      <c r="C692" s="126" t="s">
        <v>3091</v>
      </c>
      <c r="D692" s="555" t="s">
        <v>33</v>
      </c>
      <c r="E692" s="555" t="s">
        <v>618</v>
      </c>
      <c r="F692" s="555"/>
      <c r="G692" s="561" t="s">
        <v>619</v>
      </c>
      <c r="H692" s="557" t="s">
        <v>45</v>
      </c>
      <c r="I692" s="424">
        <v>4.5</v>
      </c>
      <c r="J692" s="424" t="str">
        <f>IF(OR(N692="",N692=0),"",VLOOKUP(U692&amp;TEXT(N692,"000000000000,0000000000"),tb_audit_process_item[[Key]:[vr_grade]],8,TRUE))</f>
        <v/>
      </c>
      <c r="K692" s="443" t="str">
        <f t="shared" si="18"/>
        <v/>
      </c>
      <c r="L692" s="534" t="s">
        <v>45</v>
      </c>
      <c r="M692" s="536"/>
      <c r="N692" s="538"/>
      <c r="O692" s="447" t="s">
        <v>5820</v>
      </c>
      <c r="P692" s="449"/>
      <c r="Q692" s="410" t="s">
        <v>6806</v>
      </c>
      <c r="R692" s="422"/>
      <c r="S692" s="422"/>
      <c r="T692" s="422"/>
      <c r="U692" s="414">
        <v>4141</v>
      </c>
      <c r="V692" s="419" t="str">
        <f>IF(OR(J692=""),"",VLOOKUP(U692&amp;TEXT(N692,"000000000000,0000000000"),tb_audit_process_item[[Key]:[vr_grade]],3,TRUE))</f>
        <v/>
      </c>
      <c r="W692" s="419"/>
      <c r="X692" s="417" t="s">
        <v>5179</v>
      </c>
    </row>
    <row r="693" spans="1:24" s="259" customFormat="1" ht="46.5" customHeight="1" thickTop="1" x14ac:dyDescent="0.25">
      <c r="A693" s="468" t="s">
        <v>33</v>
      </c>
      <c r="B693" s="468">
        <v>2016</v>
      </c>
      <c r="C693" s="124" t="s">
        <v>3091</v>
      </c>
      <c r="D693" s="559"/>
      <c r="E693" s="559"/>
      <c r="F693" s="559"/>
      <c r="G693" s="565"/>
      <c r="H693" s="560"/>
      <c r="I693" s="428">
        <v>4.5</v>
      </c>
      <c r="J693" s="428" t="str">
        <f>IF(OR(N693="",N693=0),"",VLOOKUP(U693&amp;TEXT(N693,"000000000000,0000000000"),tb_audit_process_item[[Key]:[vr_grade]],8,TRUE))</f>
        <v/>
      </c>
      <c r="K693" s="435" t="str">
        <f t="shared" si="18"/>
        <v/>
      </c>
      <c r="L693" s="535" t="s">
        <v>45</v>
      </c>
      <c r="M693" s="537"/>
      <c r="N693" s="544"/>
      <c r="O693" s="448" t="s">
        <v>5820</v>
      </c>
      <c r="P693" s="446"/>
      <c r="Q693" s="411" t="s">
        <v>6807</v>
      </c>
      <c r="R693" s="426"/>
      <c r="S693" s="426"/>
      <c r="T693" s="426"/>
      <c r="U693" s="415">
        <v>4144</v>
      </c>
      <c r="V693" s="429" t="str">
        <f>IF(OR(J693=""),"",VLOOKUP(U693&amp;TEXT(N693,"000000000000,0000000000"),tb_audit_process_item[[Key]:[vr_grade]],3,TRUE))</f>
        <v/>
      </c>
      <c r="W693" s="429"/>
      <c r="X693" s="444" t="s">
        <v>5180</v>
      </c>
    </row>
    <row r="694" spans="1:24" s="45" customFormat="1" ht="45.75" thickBot="1" x14ac:dyDescent="0.3">
      <c r="A694" s="111" t="s">
        <v>33</v>
      </c>
      <c r="B694" s="111">
        <v>2016</v>
      </c>
      <c r="C694" s="133" t="s">
        <v>3091</v>
      </c>
      <c r="D694" s="573"/>
      <c r="E694" s="573" t="s">
        <v>637</v>
      </c>
      <c r="F694" s="573"/>
      <c r="G694" s="455" t="s">
        <v>638</v>
      </c>
      <c r="H694" s="453" t="s">
        <v>45</v>
      </c>
      <c r="I694" s="456">
        <v>4.5</v>
      </c>
      <c r="J694" s="456">
        <v>5</v>
      </c>
      <c r="K694" s="457">
        <f t="shared" si="18"/>
        <v>22.5</v>
      </c>
      <c r="L694" s="541" t="s">
        <v>45</v>
      </c>
      <c r="M694" s="542"/>
      <c r="N694" s="543"/>
      <c r="O694" s="458"/>
      <c r="P694" s="459"/>
      <c r="Q694" s="460" t="s">
        <v>6808</v>
      </c>
      <c r="R694" s="465"/>
      <c r="S694" s="465"/>
      <c r="T694" s="465"/>
      <c r="U694" s="462">
        <v>4147</v>
      </c>
      <c r="V694" s="463">
        <f>IF(OR(J694=""),"",VLOOKUP(U694&amp;TEXT(N694,"000000000000,0000000000"),tb_audit_process_item[[Key]:[vr_grade]],3,TRUE))</f>
        <v>4147</v>
      </c>
      <c r="W694" s="463"/>
      <c r="X694" s="464" t="s">
        <v>1214</v>
      </c>
    </row>
    <row r="695" spans="1:24" s="45" customFormat="1" ht="46.5" thickTop="1" thickBot="1" x14ac:dyDescent="0.3">
      <c r="A695" s="108" t="s">
        <v>33</v>
      </c>
      <c r="B695" s="108">
        <v>2016</v>
      </c>
      <c r="C695" s="126" t="s">
        <v>6093</v>
      </c>
      <c r="D695" s="555" t="s">
        <v>33</v>
      </c>
      <c r="E695" s="555" t="s">
        <v>2039</v>
      </c>
      <c r="F695" s="555" t="s">
        <v>5930</v>
      </c>
      <c r="G695" s="563" t="s">
        <v>6092</v>
      </c>
      <c r="H695" s="557" t="s">
        <v>45</v>
      </c>
      <c r="I695" s="424">
        <v>2.5</v>
      </c>
      <c r="J695" s="424" t="str">
        <f>IF(OR(N695="",N695=0),"",VLOOKUP(U695&amp;TEXT(N695,"000000000000,0000000000"),tb_audit_process_item[[Key]:[vr_grade]],8,TRUE))</f>
        <v/>
      </c>
      <c r="K695" s="443" t="str">
        <f t="shared" si="18"/>
        <v/>
      </c>
      <c r="L695" s="534" t="s">
        <v>45</v>
      </c>
      <c r="M695" s="536"/>
      <c r="N695" s="538"/>
      <c r="O695" s="447" t="s">
        <v>5820</v>
      </c>
      <c r="P695" s="449"/>
      <c r="Q695" s="410" t="s">
        <v>6809</v>
      </c>
      <c r="R695" s="422"/>
      <c r="S695" s="422"/>
      <c r="T695" s="422"/>
      <c r="U695" s="414">
        <v>4148</v>
      </c>
      <c r="V695" s="419" t="str">
        <f>IF(OR(J695=""),"",VLOOKUP(U695&amp;TEXT(N695,"000000000000,0000000000"),tb_audit_process_item[[Key]:[vr_grade]],3,TRUE))</f>
        <v/>
      </c>
      <c r="W695" s="419"/>
      <c r="X695" s="417" t="s">
        <v>5178</v>
      </c>
    </row>
    <row r="696" spans="1:24" s="259" customFormat="1" ht="31.5" thickTop="1" thickBot="1" x14ac:dyDescent="0.3">
      <c r="A696" s="111" t="s">
        <v>33</v>
      </c>
      <c r="B696" s="111">
        <v>2016</v>
      </c>
      <c r="C696" s="133" t="s">
        <v>6093</v>
      </c>
      <c r="D696" s="573"/>
      <c r="E696" s="573"/>
      <c r="F696" s="573"/>
      <c r="G696" s="735"/>
      <c r="H696" s="718"/>
      <c r="I696" s="456">
        <v>2.5</v>
      </c>
      <c r="J696" s="456">
        <v>5</v>
      </c>
      <c r="K696" s="457">
        <f t="shared" si="18"/>
        <v>12.5</v>
      </c>
      <c r="L696" s="541" t="s">
        <v>45</v>
      </c>
      <c r="M696" s="542"/>
      <c r="N696" s="543"/>
      <c r="O696" s="458"/>
      <c r="P696" s="459"/>
      <c r="Q696" s="460" t="s">
        <v>6810</v>
      </c>
      <c r="R696" s="465"/>
      <c r="S696" s="465"/>
      <c r="T696" s="465"/>
      <c r="U696" s="462">
        <v>4151</v>
      </c>
      <c r="V696" s="463">
        <f>IF(OR(J696=""),"",VLOOKUP(U696&amp;TEXT(N696,"000000000000,0000000000"),tb_audit_process_item[[Key]:[vr_grade]],3,TRUE))</f>
        <v>4151</v>
      </c>
      <c r="W696" s="463"/>
      <c r="X696" s="464" t="s">
        <v>48</v>
      </c>
    </row>
    <row r="697" spans="1:24" s="45" customFormat="1" ht="75.75" thickTop="1" x14ac:dyDescent="0.25">
      <c r="A697" s="108" t="s">
        <v>33</v>
      </c>
      <c r="B697" s="108">
        <v>2016</v>
      </c>
      <c r="C697" s="126" t="s">
        <v>6091</v>
      </c>
      <c r="D697" s="555" t="s">
        <v>33</v>
      </c>
      <c r="E697" s="403" t="s">
        <v>2044</v>
      </c>
      <c r="F697" s="403" t="s">
        <v>5929</v>
      </c>
      <c r="G697" s="407" t="s">
        <v>6090</v>
      </c>
      <c r="H697" s="404" t="s">
        <v>45</v>
      </c>
      <c r="I697" s="583">
        <v>4.5</v>
      </c>
      <c r="J697" s="583" t="str">
        <f>IF(OR(N697="",N697=0),"",VLOOKUP(U697&amp;TEXT(N697,"000000000000,0000000000"),tb_audit_process_item[[Key]:[vr_grade]],8,TRUE))</f>
        <v/>
      </c>
      <c r="K697" s="681" t="str">
        <f t="shared" si="18"/>
        <v/>
      </c>
      <c r="L697" s="574" t="s">
        <v>45</v>
      </c>
      <c r="M697" s="576"/>
      <c r="N697" s="688"/>
      <c r="O697" s="689" t="s">
        <v>5820</v>
      </c>
      <c r="P697" s="691"/>
      <c r="Q697" s="588" t="s">
        <v>6811</v>
      </c>
      <c r="R697" s="581"/>
      <c r="S697" s="581"/>
      <c r="T697" s="581"/>
      <c r="U697" s="571">
        <v>4053</v>
      </c>
      <c r="V697" s="585" t="str">
        <f>IF(OR(J697=""),"",VLOOKUP(U697&amp;TEXT(N697,"000000000000,0000000000"),tb_audit_process_item[[Key]:[vr_grade]],3,TRUE))</f>
        <v/>
      </c>
      <c r="W697" s="419"/>
      <c r="X697" s="578" t="s">
        <v>5177</v>
      </c>
    </row>
    <row r="698" spans="1:24" s="45" customFormat="1" ht="60.75" thickBot="1" x14ac:dyDescent="0.3">
      <c r="A698" s="468" t="s">
        <v>33</v>
      </c>
      <c r="B698" s="468">
        <v>2016</v>
      </c>
      <c r="C698" s="124" t="s">
        <v>6091</v>
      </c>
      <c r="D698" s="559"/>
      <c r="E698" s="559" t="s">
        <v>748</v>
      </c>
      <c r="F698" s="559"/>
      <c r="G698" s="409" t="s">
        <v>749</v>
      </c>
      <c r="H698" s="406" t="s">
        <v>45</v>
      </c>
      <c r="I698" s="591"/>
      <c r="J698" s="591"/>
      <c r="K698" s="629"/>
      <c r="L698" s="575"/>
      <c r="M698" s="577"/>
      <c r="N698" s="616"/>
      <c r="O698" s="690"/>
      <c r="P698" s="687"/>
      <c r="Q698" s="589"/>
      <c r="R698" s="587"/>
      <c r="S698" s="587"/>
      <c r="T698" s="587"/>
      <c r="U698" s="572"/>
      <c r="V698" s="592" t="str">
        <f>IF(OR(J698=""),"",VLOOKUP(U698&amp;TEXT(N698,"000000000000,0000000000"),tb_audit_process_item[[Key]:[vr_grade]],3,TRUE))</f>
        <v/>
      </c>
      <c r="W698" s="429"/>
      <c r="X698" s="685"/>
    </row>
    <row r="699" spans="1:24" s="259" customFormat="1" ht="61.5" thickTop="1" thickBot="1" x14ac:dyDescent="0.3">
      <c r="A699" s="468" t="s">
        <v>33</v>
      </c>
      <c r="B699" s="468">
        <v>2016</v>
      </c>
      <c r="C699" s="124" t="s">
        <v>6091</v>
      </c>
      <c r="D699" s="559"/>
      <c r="E699" s="559" t="s">
        <v>755</v>
      </c>
      <c r="F699" s="559"/>
      <c r="G699" s="409" t="s">
        <v>756</v>
      </c>
      <c r="H699" s="406" t="s">
        <v>45</v>
      </c>
      <c r="I699" s="591"/>
      <c r="J699" s="591"/>
      <c r="K699" s="629"/>
      <c r="L699" s="575"/>
      <c r="M699" s="577"/>
      <c r="N699" s="616"/>
      <c r="O699" s="690"/>
      <c r="P699" s="687"/>
      <c r="Q699" s="589"/>
      <c r="R699" s="587"/>
      <c r="S699" s="587"/>
      <c r="T699" s="587"/>
      <c r="U699" s="572"/>
      <c r="V699" s="592" t="str">
        <f>IF(OR(J699=""),"",VLOOKUP(U699&amp;TEXT(N699,"000000000000,0000000000"),tb_audit_process_item[[Key]:[vr_grade]],3,TRUE))</f>
        <v/>
      </c>
      <c r="W699" s="429"/>
      <c r="X699" s="685"/>
    </row>
    <row r="700" spans="1:24" s="259" customFormat="1" ht="15" customHeight="1" thickTop="1" x14ac:dyDescent="0.25">
      <c r="A700" s="468" t="s">
        <v>33</v>
      </c>
      <c r="B700" s="468">
        <v>2016</v>
      </c>
      <c r="C700" s="124" t="s">
        <v>6091</v>
      </c>
      <c r="D700" s="559"/>
      <c r="E700" s="559" t="s">
        <v>760</v>
      </c>
      <c r="F700" s="559"/>
      <c r="G700" s="409" t="s">
        <v>761</v>
      </c>
      <c r="H700" s="406" t="s">
        <v>45</v>
      </c>
      <c r="I700" s="591"/>
      <c r="J700" s="591"/>
      <c r="K700" s="629"/>
      <c r="L700" s="575"/>
      <c r="M700" s="577"/>
      <c r="N700" s="616"/>
      <c r="O700" s="690"/>
      <c r="P700" s="687"/>
      <c r="Q700" s="589"/>
      <c r="R700" s="587"/>
      <c r="S700" s="587"/>
      <c r="T700" s="587"/>
      <c r="U700" s="572"/>
      <c r="V700" s="592" t="str">
        <f>IF(OR(J700=""),"",VLOOKUP(U700&amp;TEXT(N700,"000000000000,0000000000"),tb_audit_process_item[[Key]:[vr_grade]],3,TRUE))</f>
        <v/>
      </c>
      <c r="W700" s="429"/>
      <c r="X700" s="685"/>
    </row>
    <row r="701" spans="1:24" s="45" customFormat="1" ht="60.75" thickBot="1" x14ac:dyDescent="0.3">
      <c r="A701" s="111" t="s">
        <v>33</v>
      </c>
      <c r="B701" s="111">
        <v>2016</v>
      </c>
      <c r="C701" s="133" t="s">
        <v>6091</v>
      </c>
      <c r="D701" s="573"/>
      <c r="E701" s="573" t="s">
        <v>2016</v>
      </c>
      <c r="F701" s="573"/>
      <c r="G701" s="455" t="s">
        <v>2017</v>
      </c>
      <c r="H701" s="453" t="s">
        <v>45</v>
      </c>
      <c r="I701" s="456">
        <v>4.5</v>
      </c>
      <c r="J701" s="456">
        <v>5</v>
      </c>
      <c r="K701" s="457">
        <f t="shared" ref="K701:K736" si="19">IFERROR(I701*J701,"")</f>
        <v>22.5</v>
      </c>
      <c r="L701" s="541" t="s">
        <v>45</v>
      </c>
      <c r="M701" s="542"/>
      <c r="N701" s="543"/>
      <c r="O701" s="458"/>
      <c r="P701" s="459"/>
      <c r="Q701" s="460" t="s">
        <v>6812</v>
      </c>
      <c r="R701" s="465"/>
      <c r="S701" s="465"/>
      <c r="T701" s="465"/>
      <c r="U701" s="462">
        <v>4057</v>
      </c>
      <c r="V701" s="463">
        <f>IF(OR(J701=""),"",VLOOKUP(U701&amp;TEXT(N701,"000000000000,0000000000"),tb_audit_process_item[[Key]:[vr_grade]],3,TRUE))</f>
        <v>4057</v>
      </c>
      <c r="W701" s="463"/>
      <c r="X701" s="464" t="s">
        <v>48</v>
      </c>
    </row>
    <row r="702" spans="1:24" s="259" customFormat="1" ht="30.75" thickTop="1" x14ac:dyDescent="0.25">
      <c r="A702" s="108" t="s">
        <v>33</v>
      </c>
      <c r="B702" s="108">
        <v>2016</v>
      </c>
      <c r="C702" s="126" t="s">
        <v>3094</v>
      </c>
      <c r="D702" s="555" t="s">
        <v>33</v>
      </c>
      <c r="E702" s="555" t="s">
        <v>637</v>
      </c>
      <c r="F702" s="555"/>
      <c r="G702" s="662" t="s">
        <v>638</v>
      </c>
      <c r="H702" s="404" t="s">
        <v>45</v>
      </c>
      <c r="I702" s="424">
        <v>4.5</v>
      </c>
      <c r="J702" s="424" t="str">
        <f>IF(OR(N702="",N702=0),"",VLOOKUP(U702&amp;TEXT(N702,"000000000000,0000000000"),tb_audit_process_item[[Key]:[vr_grade]],8,TRUE))</f>
        <v/>
      </c>
      <c r="K702" s="443" t="str">
        <f t="shared" si="19"/>
        <v/>
      </c>
      <c r="L702" s="534" t="s">
        <v>45</v>
      </c>
      <c r="M702" s="536"/>
      <c r="N702" s="538"/>
      <c r="O702" s="447" t="s">
        <v>5820</v>
      </c>
      <c r="P702" s="449"/>
      <c r="Q702" s="410" t="s">
        <v>6813</v>
      </c>
      <c r="R702" s="422"/>
      <c r="S702" s="422"/>
      <c r="T702" s="422"/>
      <c r="U702" s="414">
        <v>4058</v>
      </c>
      <c r="V702" s="419" t="str">
        <f>IF(OR(J702=""),"",VLOOKUP(U702&amp;TEXT(N702,"000000000000,0000000000"),tb_audit_process_item[[Key]:[vr_grade]],3,TRUE))</f>
        <v/>
      </c>
      <c r="W702" s="419"/>
      <c r="X702" s="417" t="s">
        <v>5176</v>
      </c>
    </row>
    <row r="703" spans="1:24" s="45" customFormat="1" ht="30.75" thickBot="1" x14ac:dyDescent="0.3">
      <c r="A703" s="468" t="s">
        <v>33</v>
      </c>
      <c r="B703" s="468">
        <v>2016</v>
      </c>
      <c r="C703" s="124" t="s">
        <v>3094</v>
      </c>
      <c r="D703" s="559"/>
      <c r="E703" s="559"/>
      <c r="F703" s="559"/>
      <c r="G703" s="593"/>
      <c r="H703" s="406" t="s">
        <v>45</v>
      </c>
      <c r="I703" s="428">
        <v>4.5</v>
      </c>
      <c r="J703" s="428" t="str">
        <f>IF(OR(N703="",N703=0),"",VLOOKUP(U703&amp;TEXT(N703,"000000000000,0000000000"),tb_audit_process_item[[Key]:[vr_grade]],8,TRUE))</f>
        <v/>
      </c>
      <c r="K703" s="435" t="str">
        <f t="shared" si="19"/>
        <v/>
      </c>
      <c r="L703" s="535" t="s">
        <v>45</v>
      </c>
      <c r="M703" s="537"/>
      <c r="N703" s="56"/>
      <c r="O703" s="448" t="s">
        <v>5821</v>
      </c>
      <c r="P703" s="446"/>
      <c r="Q703" s="411" t="s">
        <v>6814</v>
      </c>
      <c r="R703" s="426"/>
      <c r="S703" s="426"/>
      <c r="T703" s="426"/>
      <c r="U703" s="415">
        <v>6275</v>
      </c>
      <c r="V703" s="429" t="str">
        <f>IF(OR(J703=""),"",VLOOKUP(U703&amp;TEXT(N703,"000000000000,0000000000"),tb_audit_process_item[[Key]:[vr_grade]],3,TRUE))</f>
        <v/>
      </c>
      <c r="W703" s="429"/>
      <c r="X703" s="444" t="s">
        <v>7226</v>
      </c>
    </row>
    <row r="704" spans="1:24" s="259" customFormat="1" ht="76.5" thickTop="1" thickBot="1" x14ac:dyDescent="0.3">
      <c r="A704" s="111" t="s">
        <v>33</v>
      </c>
      <c r="B704" s="111">
        <v>2016</v>
      </c>
      <c r="C704" s="133" t="s">
        <v>3094</v>
      </c>
      <c r="D704" s="573"/>
      <c r="E704" s="573" t="s">
        <v>2053</v>
      </c>
      <c r="F704" s="573"/>
      <c r="G704" s="455" t="s">
        <v>2054</v>
      </c>
      <c r="H704" s="453" t="s">
        <v>184</v>
      </c>
      <c r="I704" s="456">
        <v>4.5</v>
      </c>
      <c r="J704" s="456">
        <v>5</v>
      </c>
      <c r="K704" s="457">
        <f t="shared" si="19"/>
        <v>22.5</v>
      </c>
      <c r="L704" s="541" t="s">
        <v>45</v>
      </c>
      <c r="M704" s="542"/>
      <c r="N704" s="543"/>
      <c r="O704" s="458"/>
      <c r="P704" s="459"/>
      <c r="Q704" s="460" t="s">
        <v>7181</v>
      </c>
      <c r="R704" s="465"/>
      <c r="S704" s="465"/>
      <c r="T704" s="465"/>
      <c r="U704" s="462">
        <v>4062</v>
      </c>
      <c r="V704" s="463">
        <f>IF(OR(J704=""),"",VLOOKUP(U704&amp;TEXT(N704,"000000000000,0000000000"),tb_audit_process_item[[Key]:[vr_grade]],3,TRUE))</f>
        <v>4062</v>
      </c>
      <c r="W704" s="463"/>
      <c r="X704" s="464" t="s">
        <v>48</v>
      </c>
    </row>
    <row r="705" spans="1:24" s="45" customFormat="1" ht="16.5" thickTop="1" thickBot="1" x14ac:dyDescent="0.3">
      <c r="A705" s="108" t="s">
        <v>2056</v>
      </c>
      <c r="B705" s="108">
        <v>2016</v>
      </c>
      <c r="C705" s="126" t="s">
        <v>3095</v>
      </c>
      <c r="D705" s="555" t="s">
        <v>2057</v>
      </c>
      <c r="E705" s="555" t="s">
        <v>2058</v>
      </c>
      <c r="F705" s="555"/>
      <c r="G705" s="563" t="s">
        <v>2059</v>
      </c>
      <c r="H705" s="557" t="s">
        <v>184</v>
      </c>
      <c r="I705" s="424">
        <v>4.66</v>
      </c>
      <c r="J705" s="424" t="str">
        <f>IF(OR(N705="",N705=0),"",VLOOKUP(U705&amp;TEXT(N705,"000000000000,0000000000"),tb_audit_process_item[[Key]:[vr_grade]],8,TRUE))</f>
        <v/>
      </c>
      <c r="K705" s="443" t="str">
        <f t="shared" si="19"/>
        <v/>
      </c>
      <c r="L705" s="534" t="s">
        <v>45</v>
      </c>
      <c r="M705" s="536"/>
      <c r="N705" s="538"/>
      <c r="O705" s="447" t="s">
        <v>5820</v>
      </c>
      <c r="P705" s="449"/>
      <c r="Q705" s="410" t="s">
        <v>6815</v>
      </c>
      <c r="R705" s="422"/>
      <c r="S705" s="422"/>
      <c r="T705" s="422"/>
      <c r="U705" s="414">
        <v>4427</v>
      </c>
      <c r="V705" s="419" t="str">
        <f>IF(OR(J705=""),"",VLOOKUP(U705&amp;TEXT(N705,"000000000000,0000000000"),tb_audit_process_item[[Key]:[vr_grade]],3,TRUE))</f>
        <v/>
      </c>
      <c r="W705" s="419"/>
      <c r="X705" s="417" t="s">
        <v>5175</v>
      </c>
    </row>
    <row r="706" spans="1:24" s="259" customFormat="1" ht="15.75" thickTop="1" x14ac:dyDescent="0.25">
      <c r="A706" s="468" t="s">
        <v>2056</v>
      </c>
      <c r="B706" s="468">
        <v>2016</v>
      </c>
      <c r="C706" s="124" t="s">
        <v>3095</v>
      </c>
      <c r="D706" s="559"/>
      <c r="E706" s="559"/>
      <c r="F706" s="559"/>
      <c r="G706" s="686"/>
      <c r="H706" s="560"/>
      <c r="I706" s="428">
        <v>4.66</v>
      </c>
      <c r="J706" s="428">
        <v>4.66</v>
      </c>
      <c r="K706" s="435">
        <f t="shared" si="19"/>
        <v>21.715600000000002</v>
      </c>
      <c r="L706" s="535" t="s">
        <v>45</v>
      </c>
      <c r="M706" s="537"/>
      <c r="N706" s="539"/>
      <c r="O706" s="448"/>
      <c r="P706" s="446"/>
      <c r="Q706" s="411" t="s">
        <v>6816</v>
      </c>
      <c r="R706" s="426"/>
      <c r="S706" s="426"/>
      <c r="T706" s="426"/>
      <c r="U706" s="415">
        <v>4431</v>
      </c>
      <c r="V706" s="429">
        <f>IF(OR(J706=""),"",VLOOKUP(U706&amp;TEXT(N706,"000000000000,0000000000"),tb_audit_process_item[[Key]:[vr_grade]],3,TRUE))</f>
        <v>4431</v>
      </c>
      <c r="W706" s="429"/>
      <c r="X706" s="444" t="s">
        <v>2064</v>
      </c>
    </row>
    <row r="707" spans="1:24" s="45" customFormat="1" ht="15.75" thickBot="1" x14ac:dyDescent="0.3">
      <c r="A707" s="111" t="s">
        <v>2056</v>
      </c>
      <c r="B707" s="111">
        <v>2016</v>
      </c>
      <c r="C707" s="133" t="s">
        <v>3095</v>
      </c>
      <c r="D707" s="573"/>
      <c r="E707" s="573"/>
      <c r="F707" s="573"/>
      <c r="G707" s="735"/>
      <c r="H707" s="718"/>
      <c r="I707" s="456">
        <v>4.66</v>
      </c>
      <c r="J707" s="456">
        <v>4</v>
      </c>
      <c r="K707" s="457">
        <f t="shared" si="19"/>
        <v>18.64</v>
      </c>
      <c r="L707" s="541" t="s">
        <v>45</v>
      </c>
      <c r="M707" s="542"/>
      <c r="N707" s="543"/>
      <c r="O707" s="458"/>
      <c r="P707" s="459"/>
      <c r="Q707" s="460" t="s">
        <v>6817</v>
      </c>
      <c r="R707" s="465"/>
      <c r="S707" s="465"/>
      <c r="T707" s="465"/>
      <c r="U707" s="462">
        <v>4432</v>
      </c>
      <c r="V707" s="463">
        <f>IF(OR(J707=""),"",VLOOKUP(U707&amp;TEXT(N707,"000000000000,0000000000"),tb_audit_process_item[[Key]:[vr_grade]],3,TRUE))</f>
        <v>4432</v>
      </c>
      <c r="W707" s="463"/>
      <c r="X707" s="464" t="s">
        <v>2065</v>
      </c>
    </row>
    <row r="708" spans="1:24" s="259" customFormat="1" ht="61.5" thickTop="1" thickBot="1" x14ac:dyDescent="0.3">
      <c r="A708" s="114" t="s">
        <v>2056</v>
      </c>
      <c r="B708" s="114">
        <v>2016</v>
      </c>
      <c r="C708" s="134" t="s">
        <v>3096</v>
      </c>
      <c r="D708" s="434" t="s">
        <v>2057</v>
      </c>
      <c r="E708" s="597" t="s">
        <v>2066</v>
      </c>
      <c r="F708" s="597"/>
      <c r="G708" s="64" t="s">
        <v>2067</v>
      </c>
      <c r="H708" s="388" t="s">
        <v>184</v>
      </c>
      <c r="I708" s="66">
        <v>3</v>
      </c>
      <c r="J708" s="66" t="str">
        <f>IF(OR(N708="",N708=0),"",VLOOKUP(U708&amp;TEXT(N708,"000000000000,0000000000"),tb_audit_process_item[[Key]:[vr_grade]],8,TRUE))</f>
        <v/>
      </c>
      <c r="K708" s="116" t="str">
        <f t="shared" si="19"/>
        <v/>
      </c>
      <c r="L708" s="117" t="s">
        <v>45</v>
      </c>
      <c r="M708" s="67"/>
      <c r="N708" s="77"/>
      <c r="O708" s="118" t="s">
        <v>5820</v>
      </c>
      <c r="P708" s="135"/>
      <c r="Q708" s="390" t="s">
        <v>6818</v>
      </c>
      <c r="R708" s="69"/>
      <c r="S708" s="69"/>
      <c r="T708" s="69"/>
      <c r="U708" s="100">
        <v>4433</v>
      </c>
      <c r="V708" s="101" t="str">
        <f>IF(OR(J708=""),"",VLOOKUP(U708&amp;TEXT(N708,"000000000000,0000000000"),tb_audit_process_item[[Key]:[vr_grade]],3,TRUE))</f>
        <v/>
      </c>
      <c r="W708" s="101"/>
      <c r="X708" s="102" t="s">
        <v>5174</v>
      </c>
    </row>
    <row r="709" spans="1:24" s="45" customFormat="1" ht="15.75" thickTop="1" x14ac:dyDescent="0.25">
      <c r="A709" s="108" t="s">
        <v>2056</v>
      </c>
      <c r="B709" s="108">
        <v>2016</v>
      </c>
      <c r="C709" s="126" t="s">
        <v>3097</v>
      </c>
      <c r="D709" s="555" t="s">
        <v>2057</v>
      </c>
      <c r="E709" s="555" t="s">
        <v>2072</v>
      </c>
      <c r="F709" s="555"/>
      <c r="G709" s="563" t="s">
        <v>2073</v>
      </c>
      <c r="H709" s="557" t="s">
        <v>45</v>
      </c>
      <c r="I709" s="424">
        <v>4.66</v>
      </c>
      <c r="J709" s="424">
        <v>3.83</v>
      </c>
      <c r="K709" s="443">
        <f t="shared" si="19"/>
        <v>17.847799999999999</v>
      </c>
      <c r="L709" s="534" t="s">
        <v>45</v>
      </c>
      <c r="M709" s="536"/>
      <c r="N709" s="540"/>
      <c r="O709" s="447"/>
      <c r="P709" s="449"/>
      <c r="Q709" s="410" t="s">
        <v>6819</v>
      </c>
      <c r="R709" s="422"/>
      <c r="S709" s="422"/>
      <c r="T709" s="422"/>
      <c r="U709" s="414">
        <v>4437</v>
      </c>
      <c r="V709" s="419">
        <f>IF(OR(J709=""),"",VLOOKUP(U709&amp;TEXT(N709,"000000000000,0000000000"),tb_audit_process_item[[Key]:[vr_grade]],3,TRUE))</f>
        <v>4437</v>
      </c>
      <c r="W709" s="419"/>
      <c r="X709" s="417" t="s">
        <v>2074</v>
      </c>
    </row>
    <row r="710" spans="1:24" s="45" customFormat="1" ht="30.75" thickBot="1" x14ac:dyDescent="0.3">
      <c r="A710" s="111" t="s">
        <v>2056</v>
      </c>
      <c r="B710" s="111">
        <v>2016</v>
      </c>
      <c r="C710" s="133" t="s">
        <v>3097</v>
      </c>
      <c r="D710" s="573"/>
      <c r="E710" s="573"/>
      <c r="F710" s="573"/>
      <c r="G710" s="735"/>
      <c r="H710" s="718"/>
      <c r="I710" s="456">
        <v>4.66</v>
      </c>
      <c r="J710" s="456">
        <v>5</v>
      </c>
      <c r="K710" s="457">
        <f t="shared" si="19"/>
        <v>23.3</v>
      </c>
      <c r="L710" s="541" t="s">
        <v>45</v>
      </c>
      <c r="M710" s="542"/>
      <c r="N710" s="543"/>
      <c r="O710" s="458"/>
      <c r="P710" s="459"/>
      <c r="Q710" s="460" t="s">
        <v>6820</v>
      </c>
      <c r="R710" s="465"/>
      <c r="S710" s="465"/>
      <c r="T710" s="465"/>
      <c r="U710" s="462">
        <v>4438</v>
      </c>
      <c r="V710" s="463">
        <f>IF(OR(J710=""),"",VLOOKUP(U710&amp;TEXT(N710,"000000000000,0000000000"),tb_audit_process_item[[Key]:[vr_grade]],3,TRUE))</f>
        <v>4438</v>
      </c>
      <c r="W710" s="463"/>
      <c r="X710" s="464" t="s">
        <v>48</v>
      </c>
    </row>
    <row r="711" spans="1:24" s="259" customFormat="1" ht="30.75" thickTop="1" x14ac:dyDescent="0.25">
      <c r="A711" s="108" t="s">
        <v>2056</v>
      </c>
      <c r="B711" s="108">
        <v>2016</v>
      </c>
      <c r="C711" s="126" t="s">
        <v>3098</v>
      </c>
      <c r="D711" s="555" t="s">
        <v>2057</v>
      </c>
      <c r="E711" s="555" t="s">
        <v>2075</v>
      </c>
      <c r="F711" s="555"/>
      <c r="G711" s="408" t="s">
        <v>2076</v>
      </c>
      <c r="H711" s="404" t="s">
        <v>184</v>
      </c>
      <c r="I711" s="424">
        <v>3.3</v>
      </c>
      <c r="J711" s="424" t="str">
        <f>IF(OR(N711="",N711=0),"",VLOOKUP(U711&amp;TEXT(N711,"000000000000,0000000000"),tb_audit_process_item[[Key]:[vr_grade]],8,TRUE))</f>
        <v/>
      </c>
      <c r="K711" s="443" t="str">
        <f t="shared" si="19"/>
        <v/>
      </c>
      <c r="L711" s="534" t="s">
        <v>45</v>
      </c>
      <c r="M711" s="536"/>
      <c r="N711" s="538"/>
      <c r="O711" s="447" t="s">
        <v>5820</v>
      </c>
      <c r="P711" s="449"/>
      <c r="Q711" s="410" t="s">
        <v>6821</v>
      </c>
      <c r="R711" s="422"/>
      <c r="S711" s="422"/>
      <c r="T711" s="422"/>
      <c r="U711" s="414">
        <v>4439</v>
      </c>
      <c r="V711" s="419" t="str">
        <f>IF(OR(J711=""),"",VLOOKUP(U711&amp;TEXT(N711,"000000000000,0000000000"),tb_audit_process_item[[Key]:[vr_grade]],3,TRUE))</f>
        <v/>
      </c>
      <c r="W711" s="419"/>
      <c r="X711" s="417" t="s">
        <v>5173</v>
      </c>
    </row>
    <row r="712" spans="1:24" s="45" customFormat="1" ht="60.75" thickBot="1" x14ac:dyDescent="0.3">
      <c r="A712" s="111" t="s">
        <v>2056</v>
      </c>
      <c r="B712" s="111">
        <v>2016</v>
      </c>
      <c r="C712" s="133" t="s">
        <v>3098</v>
      </c>
      <c r="D712" s="573"/>
      <c r="E712" s="573" t="s">
        <v>2079</v>
      </c>
      <c r="F712" s="573"/>
      <c r="G712" s="466" t="s">
        <v>2080</v>
      </c>
      <c r="H712" s="453" t="s">
        <v>45</v>
      </c>
      <c r="I712" s="456">
        <v>3.33</v>
      </c>
      <c r="J712" s="456">
        <v>5</v>
      </c>
      <c r="K712" s="457">
        <f t="shared" si="19"/>
        <v>16.649999999999999</v>
      </c>
      <c r="L712" s="541" t="s">
        <v>45</v>
      </c>
      <c r="M712" s="542"/>
      <c r="N712" s="543"/>
      <c r="O712" s="458"/>
      <c r="P712" s="459"/>
      <c r="Q712" s="460" t="s">
        <v>6822</v>
      </c>
      <c r="R712" s="465"/>
      <c r="S712" s="465"/>
      <c r="T712" s="465"/>
      <c r="U712" s="462">
        <v>4443</v>
      </c>
      <c r="V712" s="463">
        <f>IF(OR(J712=""),"",VLOOKUP(U712&amp;TEXT(N712,"000000000000,0000000000"),tb_audit_process_item[[Key]:[vr_grade]],3,TRUE))</f>
        <v>4443</v>
      </c>
      <c r="W712" s="463"/>
      <c r="X712" s="464" t="s">
        <v>48</v>
      </c>
    </row>
    <row r="713" spans="1:24" s="259" customFormat="1" ht="30.75" thickTop="1" x14ac:dyDescent="0.25">
      <c r="A713" s="108" t="s">
        <v>2056</v>
      </c>
      <c r="B713" s="108">
        <v>2016</v>
      </c>
      <c r="C713" s="126" t="s">
        <v>3099</v>
      </c>
      <c r="D713" s="555" t="s">
        <v>2057</v>
      </c>
      <c r="E713" s="555" t="s">
        <v>2083</v>
      </c>
      <c r="F713" s="555"/>
      <c r="G713" s="408" t="s">
        <v>2084</v>
      </c>
      <c r="H713" s="404" t="s">
        <v>184</v>
      </c>
      <c r="I713" s="424">
        <v>3.1</v>
      </c>
      <c r="J713" s="424" t="str">
        <f>IF(OR(N713="",N713=0),"",VLOOKUP(U713&amp;TEXT(N713,"000000000000,0000000000"),tb_audit_process_item[[Key]:[vr_grade]],8,TRUE))</f>
        <v/>
      </c>
      <c r="K713" s="443" t="str">
        <f t="shared" si="19"/>
        <v/>
      </c>
      <c r="L713" s="534" t="s">
        <v>45</v>
      </c>
      <c r="M713" s="536"/>
      <c r="N713" s="538"/>
      <c r="O713" s="447" t="s">
        <v>5820</v>
      </c>
      <c r="P713" s="449"/>
      <c r="Q713" s="410" t="s">
        <v>6823</v>
      </c>
      <c r="R713" s="422"/>
      <c r="S713" s="422"/>
      <c r="T713" s="422"/>
      <c r="U713" s="414">
        <v>4444</v>
      </c>
      <c r="V713" s="419" t="str">
        <f>IF(OR(J713=""),"",VLOOKUP(U713&amp;TEXT(N713,"000000000000,0000000000"),tb_audit_process_item[[Key]:[vr_grade]],3,TRUE))</f>
        <v/>
      </c>
      <c r="W713" s="419"/>
      <c r="X713" s="417" t="s">
        <v>5167</v>
      </c>
    </row>
    <row r="714" spans="1:24" s="45" customFormat="1" ht="30.75" thickBot="1" x14ac:dyDescent="0.3">
      <c r="A714" s="111" t="s">
        <v>2056</v>
      </c>
      <c r="B714" s="111">
        <v>2016</v>
      </c>
      <c r="C714" s="133" t="s">
        <v>3099</v>
      </c>
      <c r="D714" s="573"/>
      <c r="E714" s="573" t="s">
        <v>2088</v>
      </c>
      <c r="F714" s="573"/>
      <c r="G714" s="466" t="s">
        <v>2089</v>
      </c>
      <c r="H714" s="453" t="s">
        <v>45</v>
      </c>
      <c r="I714" s="456">
        <v>3.08</v>
      </c>
      <c r="J714" s="456">
        <v>5</v>
      </c>
      <c r="K714" s="457">
        <f t="shared" si="19"/>
        <v>15.4</v>
      </c>
      <c r="L714" s="541" t="s">
        <v>45</v>
      </c>
      <c r="M714" s="542"/>
      <c r="N714" s="543"/>
      <c r="O714" s="458"/>
      <c r="P714" s="459"/>
      <c r="Q714" s="460" t="s">
        <v>6824</v>
      </c>
      <c r="R714" s="465"/>
      <c r="S714" s="465"/>
      <c r="T714" s="465"/>
      <c r="U714" s="462">
        <v>4448</v>
      </c>
      <c r="V714" s="463">
        <f>IF(OR(J714=""),"",VLOOKUP(U714&amp;TEXT(N714,"000000000000,0000000000"),tb_audit_process_item[[Key]:[vr_grade]],3,TRUE))</f>
        <v>4448</v>
      </c>
      <c r="W714" s="463"/>
      <c r="X714" s="464" t="s">
        <v>48</v>
      </c>
    </row>
    <row r="715" spans="1:24" s="45" customFormat="1" ht="16.5" thickTop="1" thickBot="1" x14ac:dyDescent="0.3">
      <c r="A715" s="108" t="s">
        <v>2056</v>
      </c>
      <c r="B715" s="108">
        <v>2016</v>
      </c>
      <c r="C715" s="126" t="s">
        <v>3100</v>
      </c>
      <c r="D715" s="555" t="s">
        <v>2057</v>
      </c>
      <c r="E715" s="555" t="s">
        <v>2091</v>
      </c>
      <c r="F715" s="555"/>
      <c r="G715" s="563" t="s">
        <v>2092</v>
      </c>
      <c r="H715" s="557" t="s">
        <v>45</v>
      </c>
      <c r="I715" s="424">
        <v>3</v>
      </c>
      <c r="J715" s="424" t="str">
        <f>IF(OR(N715="",N715=0),"",VLOOKUP(U715&amp;TEXT(N715,"000000000000,0000000000"),tb_audit_process_item[[Key]:[vr_grade]],8,TRUE))</f>
        <v/>
      </c>
      <c r="K715" s="443" t="str">
        <f t="shared" si="19"/>
        <v/>
      </c>
      <c r="L715" s="534" t="s">
        <v>45</v>
      </c>
      <c r="M715" s="536"/>
      <c r="N715" s="538"/>
      <c r="O715" s="447" t="s">
        <v>5820</v>
      </c>
      <c r="P715" s="449"/>
      <c r="Q715" s="410" t="s">
        <v>6825</v>
      </c>
      <c r="R715" s="422"/>
      <c r="S715" s="422"/>
      <c r="T715" s="422"/>
      <c r="U715" s="414">
        <v>4449</v>
      </c>
      <c r="V715" s="419" t="str">
        <f>IF(OR(J715=""),"",VLOOKUP(U715&amp;TEXT(N715,"000000000000,0000000000"),tb_audit_process_item[[Key]:[vr_grade]],3,TRUE))</f>
        <v/>
      </c>
      <c r="W715" s="419"/>
      <c r="X715" s="417" t="s">
        <v>5168</v>
      </c>
    </row>
    <row r="716" spans="1:24" s="259" customFormat="1" ht="31.5" thickTop="1" thickBot="1" x14ac:dyDescent="0.3">
      <c r="A716" s="111" t="s">
        <v>2056</v>
      </c>
      <c r="B716" s="111">
        <v>2016</v>
      </c>
      <c r="C716" s="133" t="s">
        <v>3100</v>
      </c>
      <c r="D716" s="573"/>
      <c r="E716" s="573"/>
      <c r="F716" s="573"/>
      <c r="G716" s="735"/>
      <c r="H716" s="718"/>
      <c r="I716" s="456">
        <v>3</v>
      </c>
      <c r="J716" s="456">
        <v>5</v>
      </c>
      <c r="K716" s="457">
        <f t="shared" si="19"/>
        <v>15</v>
      </c>
      <c r="L716" s="541" t="s">
        <v>45</v>
      </c>
      <c r="M716" s="542"/>
      <c r="N716" s="543"/>
      <c r="O716" s="458"/>
      <c r="P716" s="459"/>
      <c r="Q716" s="460" t="s">
        <v>6826</v>
      </c>
      <c r="R716" s="465"/>
      <c r="S716" s="465"/>
      <c r="T716" s="465"/>
      <c r="U716" s="462">
        <v>4453</v>
      </c>
      <c r="V716" s="463">
        <f>IF(OR(J716=""),"",VLOOKUP(U716&amp;TEXT(N716,"000000000000,0000000000"),tb_audit_process_item[[Key]:[vr_grade]],3,TRUE))</f>
        <v>4453</v>
      </c>
      <c r="W716" s="463"/>
      <c r="X716" s="464" t="s">
        <v>48</v>
      </c>
    </row>
    <row r="717" spans="1:24" s="45" customFormat="1" ht="15.75" thickTop="1" x14ac:dyDescent="0.25">
      <c r="A717" s="108" t="s">
        <v>2056</v>
      </c>
      <c r="B717" s="108">
        <v>2016</v>
      </c>
      <c r="C717" s="126" t="s">
        <v>3101</v>
      </c>
      <c r="D717" s="555" t="s">
        <v>2057</v>
      </c>
      <c r="E717" s="555" t="s">
        <v>2097</v>
      </c>
      <c r="F717" s="555"/>
      <c r="G717" s="563" t="s">
        <v>2098</v>
      </c>
      <c r="H717" s="557" t="s">
        <v>184</v>
      </c>
      <c r="I717" s="424">
        <v>4.16</v>
      </c>
      <c r="J717" s="424" t="str">
        <f>IF(OR(N717="",N717=0),"",VLOOKUP(U717&amp;TEXT(N717,"000000000000,0000000000"),tb_audit_process_item[[Key]:[vr_grade]],8,TRUE))</f>
        <v/>
      </c>
      <c r="K717" s="443" t="str">
        <f t="shared" si="19"/>
        <v/>
      </c>
      <c r="L717" s="534" t="s">
        <v>45</v>
      </c>
      <c r="M717" s="536"/>
      <c r="N717" s="538"/>
      <c r="O717" s="447" t="s">
        <v>5820</v>
      </c>
      <c r="P717" s="449"/>
      <c r="Q717" s="410" t="s">
        <v>6827</v>
      </c>
      <c r="R717" s="422"/>
      <c r="S717" s="422"/>
      <c r="T717" s="422"/>
      <c r="U717" s="414">
        <v>4454</v>
      </c>
      <c r="V717" s="419" t="str">
        <f>IF(OR(J717=""),"",VLOOKUP(U717&amp;TEXT(N717,"000000000000,0000000000"),tb_audit_process_item[[Key]:[vr_grade]],3,TRUE))</f>
        <v/>
      </c>
      <c r="W717" s="419"/>
      <c r="X717" s="417" t="s">
        <v>5166</v>
      </c>
    </row>
    <row r="718" spans="1:24" s="45" customFormat="1" ht="45" x14ac:dyDescent="0.25">
      <c r="A718" s="468" t="s">
        <v>2056</v>
      </c>
      <c r="B718" s="468">
        <v>2016</v>
      </c>
      <c r="C718" s="124" t="s">
        <v>3101</v>
      </c>
      <c r="D718" s="559"/>
      <c r="E718" s="559"/>
      <c r="F718" s="559"/>
      <c r="G718" s="686"/>
      <c r="H718" s="560"/>
      <c r="I718" s="428">
        <v>4.16</v>
      </c>
      <c r="J718" s="428" t="str">
        <f>IF(OR(N718="",N718=0),"",VLOOKUP(U718&amp;TEXT(N718,"000000000000,0000000000"),tb_audit_process_item[[Key]:[vr_grade]],8,TRUE))</f>
        <v/>
      </c>
      <c r="K718" s="435" t="str">
        <f t="shared" si="19"/>
        <v/>
      </c>
      <c r="L718" s="535" t="s">
        <v>45</v>
      </c>
      <c r="M718" s="537"/>
      <c r="N718" s="544"/>
      <c r="O718" s="448" t="s">
        <v>5820</v>
      </c>
      <c r="P718" s="446"/>
      <c r="Q718" s="411" t="s">
        <v>6828</v>
      </c>
      <c r="R718" s="426"/>
      <c r="S718" s="426"/>
      <c r="T718" s="426"/>
      <c r="U718" s="415">
        <v>4458</v>
      </c>
      <c r="V718" s="429" t="str">
        <f>IF(OR(J718=""),"",VLOOKUP(U718&amp;TEXT(N718,"000000000000,0000000000"),tb_audit_process_item[[Key]:[vr_grade]],3,TRUE))</f>
        <v/>
      </c>
      <c r="W718" s="429"/>
      <c r="X718" s="444" t="s">
        <v>5165</v>
      </c>
    </row>
    <row r="719" spans="1:24" s="45" customFormat="1" ht="30.75" thickBot="1" x14ac:dyDescent="0.3">
      <c r="A719" s="111" t="s">
        <v>2056</v>
      </c>
      <c r="B719" s="111">
        <v>2016</v>
      </c>
      <c r="C719" s="133" t="s">
        <v>3101</v>
      </c>
      <c r="D719" s="573"/>
      <c r="E719" s="573"/>
      <c r="F719" s="573"/>
      <c r="G719" s="735"/>
      <c r="H719" s="718"/>
      <c r="I719" s="456">
        <v>4.16</v>
      </c>
      <c r="J719" s="456">
        <v>5</v>
      </c>
      <c r="K719" s="457">
        <f t="shared" si="19"/>
        <v>20.8</v>
      </c>
      <c r="L719" s="541" t="s">
        <v>45</v>
      </c>
      <c r="M719" s="542"/>
      <c r="N719" s="543"/>
      <c r="O719" s="458"/>
      <c r="P719" s="459"/>
      <c r="Q719" s="460" t="s">
        <v>6829</v>
      </c>
      <c r="R719" s="465"/>
      <c r="S719" s="465"/>
      <c r="T719" s="465"/>
      <c r="U719" s="462">
        <v>4462</v>
      </c>
      <c r="V719" s="463">
        <f>IF(OR(J719=""),"",VLOOKUP(U719&amp;TEXT(N719,"000000000000,0000000000"),tb_audit_process_item[[Key]:[vr_grade]],3,TRUE))</f>
        <v>4462</v>
      </c>
      <c r="W719" s="463"/>
      <c r="X719" s="464" t="s">
        <v>48</v>
      </c>
    </row>
    <row r="720" spans="1:24" s="45" customFormat="1" ht="16.5" thickTop="1" thickBot="1" x14ac:dyDescent="0.3">
      <c r="A720" s="108" t="s">
        <v>2056</v>
      </c>
      <c r="B720" s="108">
        <v>2016</v>
      </c>
      <c r="C720" s="126" t="s">
        <v>3102</v>
      </c>
      <c r="D720" s="555" t="s">
        <v>2057</v>
      </c>
      <c r="E720" s="555" t="s">
        <v>2107</v>
      </c>
      <c r="F720" s="555"/>
      <c r="G720" s="563" t="s">
        <v>2108</v>
      </c>
      <c r="H720" s="557" t="s">
        <v>184</v>
      </c>
      <c r="I720" s="424">
        <v>3</v>
      </c>
      <c r="J720" s="424" t="str">
        <f>IF(OR(N720="",N720=0),"",VLOOKUP(U720&amp;TEXT(N720,"000000000000,0000000000"),tb_audit_process_item[[Key]:[vr_grade]],8,TRUE))</f>
        <v/>
      </c>
      <c r="K720" s="443" t="str">
        <f t="shared" si="19"/>
        <v/>
      </c>
      <c r="L720" s="534" t="s">
        <v>45</v>
      </c>
      <c r="M720" s="536"/>
      <c r="N720" s="538"/>
      <c r="O720" s="447" t="s">
        <v>5820</v>
      </c>
      <c r="P720" s="449"/>
      <c r="Q720" s="410" t="s">
        <v>6830</v>
      </c>
      <c r="R720" s="422"/>
      <c r="S720" s="422"/>
      <c r="T720" s="422"/>
      <c r="U720" s="414">
        <v>4463</v>
      </c>
      <c r="V720" s="419" t="str">
        <f>IF(OR(J720=""),"",VLOOKUP(U720&amp;TEXT(N720,"000000000000,0000000000"),tb_audit_process_item[[Key]:[vr_grade]],3,TRUE))</f>
        <v/>
      </c>
      <c r="W720" s="419"/>
      <c r="X720" s="417" t="s">
        <v>5164</v>
      </c>
    </row>
    <row r="721" spans="1:24" s="259" customFormat="1" ht="31.5" thickTop="1" thickBot="1" x14ac:dyDescent="0.3">
      <c r="A721" s="111" t="s">
        <v>2056</v>
      </c>
      <c r="B721" s="111">
        <v>2016</v>
      </c>
      <c r="C721" s="133" t="s">
        <v>3102</v>
      </c>
      <c r="D721" s="573"/>
      <c r="E721" s="573"/>
      <c r="F721" s="573"/>
      <c r="G721" s="735"/>
      <c r="H721" s="718"/>
      <c r="I721" s="456">
        <v>3</v>
      </c>
      <c r="J721" s="456">
        <v>5</v>
      </c>
      <c r="K721" s="457">
        <f t="shared" si="19"/>
        <v>15</v>
      </c>
      <c r="L721" s="541" t="s">
        <v>45</v>
      </c>
      <c r="M721" s="542"/>
      <c r="N721" s="543"/>
      <c r="O721" s="458"/>
      <c r="P721" s="459"/>
      <c r="Q721" s="460" t="s">
        <v>6831</v>
      </c>
      <c r="R721" s="465"/>
      <c r="S721" s="465"/>
      <c r="T721" s="465"/>
      <c r="U721" s="462">
        <v>4467</v>
      </c>
      <c r="V721" s="463">
        <f>IF(OR(J721=""),"",VLOOKUP(U721&amp;TEXT(N721,"000000000000,0000000000"),tb_audit_process_item[[Key]:[vr_grade]],3,TRUE))</f>
        <v>4467</v>
      </c>
      <c r="W721" s="463"/>
      <c r="X721" s="464" t="s">
        <v>48</v>
      </c>
    </row>
    <row r="722" spans="1:24" s="45" customFormat="1" ht="15.75" thickTop="1" x14ac:dyDescent="0.25">
      <c r="A722" s="108" t="s">
        <v>2056</v>
      </c>
      <c r="B722" s="108">
        <v>2016</v>
      </c>
      <c r="C722" s="126" t="s">
        <v>3103</v>
      </c>
      <c r="D722" s="555" t="s">
        <v>2057</v>
      </c>
      <c r="E722" s="555" t="s">
        <v>2113</v>
      </c>
      <c r="F722" s="555"/>
      <c r="G722" s="563" t="s">
        <v>2114</v>
      </c>
      <c r="H722" s="557" t="s">
        <v>45</v>
      </c>
      <c r="I722" s="424">
        <v>3.08</v>
      </c>
      <c r="J722" s="424">
        <v>3.37</v>
      </c>
      <c r="K722" s="443">
        <f t="shared" si="19"/>
        <v>10.3796</v>
      </c>
      <c r="L722" s="534" t="s">
        <v>45</v>
      </c>
      <c r="M722" s="536"/>
      <c r="N722" s="540"/>
      <c r="O722" s="447"/>
      <c r="P722" s="449"/>
      <c r="Q722" s="410" t="s">
        <v>6832</v>
      </c>
      <c r="R722" s="422"/>
      <c r="S722" s="422"/>
      <c r="T722" s="422"/>
      <c r="U722" s="414">
        <v>4468</v>
      </c>
      <c r="V722" s="419">
        <f>IF(OR(J722=""),"",VLOOKUP(U722&amp;TEXT(N722,"000000000000,0000000000"),tb_audit_process_item[[Key]:[vr_grade]],3,TRUE))</f>
        <v>4468</v>
      </c>
      <c r="W722" s="419"/>
      <c r="X722" s="417" t="s">
        <v>2115</v>
      </c>
    </row>
    <row r="723" spans="1:24" s="45" customFormat="1" ht="15.75" thickBot="1" x14ac:dyDescent="0.3">
      <c r="A723" s="468" t="s">
        <v>2056</v>
      </c>
      <c r="B723" s="468">
        <v>2016</v>
      </c>
      <c r="C723" s="124" t="s">
        <v>3103</v>
      </c>
      <c r="D723" s="559"/>
      <c r="E723" s="559"/>
      <c r="F723" s="559"/>
      <c r="G723" s="686"/>
      <c r="H723" s="560"/>
      <c r="I723" s="428">
        <v>3.08</v>
      </c>
      <c r="J723" s="428" t="str">
        <f>IF(OR(N723="",N723=0),"",VLOOKUP(U723&amp;TEXT(N723,"000000000000,0000000000"),tb_audit_process_item[[Key]:[vr_grade]],8,TRUE))</f>
        <v/>
      </c>
      <c r="K723" s="435" t="str">
        <f t="shared" si="19"/>
        <v/>
      </c>
      <c r="L723" s="535" t="s">
        <v>45</v>
      </c>
      <c r="M723" s="537"/>
      <c r="N723" s="544"/>
      <c r="O723" s="448" t="s">
        <v>5820</v>
      </c>
      <c r="P723" s="446"/>
      <c r="Q723" s="411" t="s">
        <v>6833</v>
      </c>
      <c r="R723" s="426"/>
      <c r="S723" s="426"/>
      <c r="T723" s="426"/>
      <c r="U723" s="415">
        <v>4469</v>
      </c>
      <c r="V723" s="429" t="str">
        <f>IF(OR(J723=""),"",VLOOKUP(U723&amp;TEXT(N723,"000000000000,0000000000"),tb_audit_process_item[[Key]:[vr_grade]],3,TRUE))</f>
        <v/>
      </c>
      <c r="W723" s="429"/>
      <c r="X723" s="444" t="s">
        <v>5169</v>
      </c>
    </row>
    <row r="724" spans="1:24" s="259" customFormat="1" ht="15" customHeight="1" thickTop="1" thickBot="1" x14ac:dyDescent="0.3">
      <c r="A724" s="111" t="s">
        <v>2056</v>
      </c>
      <c r="B724" s="111">
        <v>2016</v>
      </c>
      <c r="C724" s="133" t="s">
        <v>3103</v>
      </c>
      <c r="D724" s="573"/>
      <c r="E724" s="573"/>
      <c r="F724" s="573"/>
      <c r="G724" s="735"/>
      <c r="H724" s="718"/>
      <c r="I724" s="456">
        <v>3.08</v>
      </c>
      <c r="J724" s="456">
        <v>5</v>
      </c>
      <c r="K724" s="457">
        <f t="shared" si="19"/>
        <v>15.4</v>
      </c>
      <c r="L724" s="541" t="s">
        <v>45</v>
      </c>
      <c r="M724" s="542"/>
      <c r="N724" s="543"/>
      <c r="O724" s="458"/>
      <c r="P724" s="459"/>
      <c r="Q724" s="460" t="s">
        <v>6834</v>
      </c>
      <c r="R724" s="465"/>
      <c r="S724" s="465"/>
      <c r="T724" s="465"/>
      <c r="U724" s="462">
        <v>4473</v>
      </c>
      <c r="V724" s="463">
        <f>IF(OR(J724=""),"",VLOOKUP(U724&amp;TEXT(N724,"000000000000,0000000000"),tb_audit_process_item[[Key]:[vr_grade]],3,TRUE))</f>
        <v>4473</v>
      </c>
      <c r="W724" s="463"/>
      <c r="X724" s="464" t="s">
        <v>48</v>
      </c>
    </row>
    <row r="725" spans="1:24" s="45" customFormat="1" ht="241.5" thickTop="1" thickBot="1" x14ac:dyDescent="0.3">
      <c r="A725" s="108" t="s">
        <v>2056</v>
      </c>
      <c r="B725" s="108">
        <v>2016</v>
      </c>
      <c r="C725" s="126" t="s">
        <v>3104</v>
      </c>
      <c r="D725" s="555" t="s">
        <v>2057</v>
      </c>
      <c r="E725" s="555" t="s">
        <v>2120</v>
      </c>
      <c r="F725" s="555"/>
      <c r="G725" s="408" t="s">
        <v>2121</v>
      </c>
      <c r="H725" s="404" t="s">
        <v>184</v>
      </c>
      <c r="I725" s="424">
        <v>3.66</v>
      </c>
      <c r="J725" s="424" t="str">
        <f>IF(OR(N725="",N725=0),"",VLOOKUP(U725&amp;TEXT(N725,"000000000000,0000000000"),tb_audit_process_item[[Key]:[vr_grade]],8,TRUE))</f>
        <v/>
      </c>
      <c r="K725" s="443" t="str">
        <f t="shared" si="19"/>
        <v/>
      </c>
      <c r="L725" s="534" t="s">
        <v>45</v>
      </c>
      <c r="M725" s="536"/>
      <c r="N725" s="538"/>
      <c r="O725" s="447" t="s">
        <v>5820</v>
      </c>
      <c r="P725" s="449"/>
      <c r="Q725" s="410" t="s">
        <v>6835</v>
      </c>
      <c r="R725" s="422"/>
      <c r="S725" s="422"/>
      <c r="T725" s="422"/>
      <c r="U725" s="414">
        <v>4474</v>
      </c>
      <c r="V725" s="419" t="str">
        <f>IF(OR(J725=""),"",VLOOKUP(U725&amp;TEXT(N725,"000000000000,0000000000"),tb_audit_process_item[[Key]:[vr_grade]],3,TRUE))</f>
        <v/>
      </c>
      <c r="W725" s="419"/>
      <c r="X725" s="417" t="s">
        <v>5170</v>
      </c>
    </row>
    <row r="726" spans="1:24" s="259" customFormat="1" ht="409.6" thickTop="1" x14ac:dyDescent="0.25">
      <c r="A726" s="468" t="s">
        <v>2056</v>
      </c>
      <c r="B726" s="468">
        <v>2016</v>
      </c>
      <c r="C726" s="124" t="s">
        <v>3104</v>
      </c>
      <c r="D726" s="559"/>
      <c r="E726" s="559" t="s">
        <v>2126</v>
      </c>
      <c r="F726" s="559"/>
      <c r="G726" s="445" t="s">
        <v>2127</v>
      </c>
      <c r="H726" s="406" t="s">
        <v>184</v>
      </c>
      <c r="I726" s="428">
        <v>3.66</v>
      </c>
      <c r="J726" s="428" t="str">
        <f>IF(OR(N726="",N726=0),"",VLOOKUP(U726&amp;TEXT(N726,"000000000000,0000000000"),tb_audit_process_item[[Key]:[vr_grade]],8,TRUE))</f>
        <v/>
      </c>
      <c r="K726" s="435" t="str">
        <f t="shared" si="19"/>
        <v/>
      </c>
      <c r="L726" s="535" t="s">
        <v>45</v>
      </c>
      <c r="M726" s="537"/>
      <c r="N726" s="544"/>
      <c r="O726" s="448" t="s">
        <v>5820</v>
      </c>
      <c r="P726" s="446"/>
      <c r="Q726" s="411" t="s">
        <v>6836</v>
      </c>
      <c r="R726" s="426"/>
      <c r="S726" s="426"/>
      <c r="T726" s="426"/>
      <c r="U726" s="415">
        <v>4478</v>
      </c>
      <c r="V726" s="429" t="str">
        <f>IF(OR(J726=""),"",VLOOKUP(U726&amp;TEXT(N726,"000000000000,0000000000"),tb_audit_process_item[[Key]:[vr_grade]],3,TRUE))</f>
        <v/>
      </c>
      <c r="W726" s="429"/>
      <c r="X726" s="444" t="s">
        <v>5163</v>
      </c>
    </row>
    <row r="727" spans="1:24" s="45" customFormat="1" ht="30.75" thickBot="1" x14ac:dyDescent="0.3">
      <c r="A727" s="468" t="s">
        <v>2056</v>
      </c>
      <c r="B727" s="468">
        <v>2016</v>
      </c>
      <c r="C727" s="124" t="s">
        <v>3104</v>
      </c>
      <c r="D727" s="559"/>
      <c r="E727" s="559" t="s">
        <v>2132</v>
      </c>
      <c r="F727" s="559"/>
      <c r="G727" s="686" t="s">
        <v>2133</v>
      </c>
      <c r="H727" s="560" t="s">
        <v>45</v>
      </c>
      <c r="I727" s="428">
        <v>3.66</v>
      </c>
      <c r="J727" s="428">
        <v>4.5</v>
      </c>
      <c r="K727" s="435">
        <f t="shared" si="19"/>
        <v>16.47</v>
      </c>
      <c r="L727" s="535" t="s">
        <v>45</v>
      </c>
      <c r="M727" s="537"/>
      <c r="N727" s="539"/>
      <c r="O727" s="448"/>
      <c r="P727" s="446"/>
      <c r="Q727" s="411" t="s">
        <v>6837</v>
      </c>
      <c r="R727" s="426"/>
      <c r="S727" s="426"/>
      <c r="T727" s="426"/>
      <c r="U727" s="415">
        <v>4482</v>
      </c>
      <c r="V727" s="429">
        <f>IF(OR(J727=""),"",VLOOKUP(U727&amp;TEXT(N727,"000000000000,0000000000"),tb_audit_process_item[[Key]:[vr_grade]],3,TRUE))</f>
        <v>4482</v>
      </c>
      <c r="W727" s="429"/>
      <c r="X727" s="444" t="s">
        <v>2134</v>
      </c>
    </row>
    <row r="728" spans="1:24" s="258" customFormat="1" ht="15" customHeight="1" thickTop="1" x14ac:dyDescent="0.25">
      <c r="A728" s="468" t="s">
        <v>2056</v>
      </c>
      <c r="B728" s="468">
        <v>2016</v>
      </c>
      <c r="C728" s="124" t="s">
        <v>3104</v>
      </c>
      <c r="D728" s="559"/>
      <c r="E728" s="559"/>
      <c r="F728" s="559"/>
      <c r="G728" s="686"/>
      <c r="H728" s="560"/>
      <c r="I728" s="428">
        <v>3.66</v>
      </c>
      <c r="J728" s="428" t="str">
        <f>IF(OR(N728="",N728=0),"",VLOOKUP(U728&amp;TEXT(N728,"000000000000,0000000000"),tb_audit_process_item[[Key]:[vr_grade]],8,TRUE))</f>
        <v/>
      </c>
      <c r="K728" s="435" t="str">
        <f t="shared" si="19"/>
        <v/>
      </c>
      <c r="L728" s="535" t="s">
        <v>45</v>
      </c>
      <c r="M728" s="537"/>
      <c r="N728" s="544"/>
      <c r="O728" s="448" t="s">
        <v>5820</v>
      </c>
      <c r="P728" s="446"/>
      <c r="Q728" s="411" t="s">
        <v>6838</v>
      </c>
      <c r="R728" s="426"/>
      <c r="S728" s="426"/>
      <c r="T728" s="426"/>
      <c r="U728" s="415">
        <v>4483</v>
      </c>
      <c r="V728" s="429" t="str">
        <f>IF(OR(J728=""),"",VLOOKUP(U728&amp;TEXT(N728,"000000000000,0000000000"),tb_audit_process_item[[Key]:[vr_grade]],3,TRUE))</f>
        <v/>
      </c>
      <c r="W728" s="429"/>
      <c r="X728" s="444" t="s">
        <v>5162</v>
      </c>
    </row>
    <row r="729" spans="1:24" s="50" customFormat="1" ht="30.75" thickBot="1" x14ac:dyDescent="0.3">
      <c r="A729" s="111" t="s">
        <v>2056</v>
      </c>
      <c r="B729" s="111">
        <v>2016</v>
      </c>
      <c r="C729" s="133" t="s">
        <v>3104</v>
      </c>
      <c r="D729" s="573"/>
      <c r="E729" s="573"/>
      <c r="F729" s="573"/>
      <c r="G729" s="735"/>
      <c r="H729" s="718"/>
      <c r="I729" s="456">
        <v>3.66</v>
      </c>
      <c r="J729" s="456">
        <v>5</v>
      </c>
      <c r="K729" s="457">
        <f t="shared" si="19"/>
        <v>18.3</v>
      </c>
      <c r="L729" s="541" t="s">
        <v>45</v>
      </c>
      <c r="M729" s="542"/>
      <c r="N729" s="543"/>
      <c r="O729" s="458"/>
      <c r="P729" s="459"/>
      <c r="Q729" s="460" t="s">
        <v>6839</v>
      </c>
      <c r="R729" s="465"/>
      <c r="S729" s="465"/>
      <c r="T729" s="465"/>
      <c r="U729" s="462">
        <v>4487</v>
      </c>
      <c r="V729" s="463">
        <f>IF(OR(J729=""),"",VLOOKUP(U729&amp;TEXT(N729,"000000000000,0000000000"),tb_audit_process_item[[Key]:[vr_grade]],3,TRUE))</f>
        <v>4487</v>
      </c>
      <c r="W729" s="463"/>
      <c r="X729" s="464" t="s">
        <v>48</v>
      </c>
    </row>
    <row r="730" spans="1:24" s="50" customFormat="1" ht="30.75" thickTop="1" x14ac:dyDescent="0.25">
      <c r="A730" s="108" t="s">
        <v>2056</v>
      </c>
      <c r="B730" s="108">
        <v>2016</v>
      </c>
      <c r="C730" s="126" t="s">
        <v>3105</v>
      </c>
      <c r="D730" s="555" t="s">
        <v>2057</v>
      </c>
      <c r="E730" s="555" t="s">
        <v>2139</v>
      </c>
      <c r="F730" s="555"/>
      <c r="G730" s="563" t="s">
        <v>2140</v>
      </c>
      <c r="H730" s="557" t="s">
        <v>184</v>
      </c>
      <c r="I730" s="424">
        <v>3</v>
      </c>
      <c r="J730" s="424" t="str">
        <f>IF(OR(N730="",N730=0),"",VLOOKUP(U730&amp;TEXT(N730,"000000000000,0000000000"),tb_audit_process_item[[Key]:[vr_grade]],8,TRUE))</f>
        <v/>
      </c>
      <c r="K730" s="443" t="str">
        <f t="shared" si="19"/>
        <v/>
      </c>
      <c r="L730" s="534" t="s">
        <v>45</v>
      </c>
      <c r="M730" s="536"/>
      <c r="N730" s="538"/>
      <c r="O730" s="447" t="s">
        <v>5820</v>
      </c>
      <c r="P730" s="449"/>
      <c r="Q730" s="410" t="s">
        <v>6840</v>
      </c>
      <c r="R730" s="422"/>
      <c r="S730" s="422"/>
      <c r="T730" s="422"/>
      <c r="U730" s="414">
        <v>4488</v>
      </c>
      <c r="V730" s="419" t="str">
        <f>IF(OR(J730=""),"",VLOOKUP(U730&amp;TEXT(N730,"000000000000,0000000000"),tb_audit_process_item[[Key]:[vr_grade]],3,TRUE))</f>
        <v/>
      </c>
      <c r="W730" s="419"/>
      <c r="X730" s="401" t="s">
        <v>5171</v>
      </c>
    </row>
    <row r="731" spans="1:24" s="50" customFormat="1" ht="15" customHeight="1" x14ac:dyDescent="0.25">
      <c r="A731" s="468" t="s">
        <v>2056</v>
      </c>
      <c r="B731" s="468">
        <v>2016</v>
      </c>
      <c r="C731" s="124" t="s">
        <v>3105</v>
      </c>
      <c r="D731" s="559"/>
      <c r="E731" s="559"/>
      <c r="F731" s="559"/>
      <c r="G731" s="686"/>
      <c r="H731" s="560"/>
      <c r="I731" s="428">
        <v>3</v>
      </c>
      <c r="J731" s="428" t="str">
        <f>IF(OR(N731="",N731=0),"",VLOOKUP(U731&amp;TEXT(N731,"000000000000,0000000000"),tb_audit_process_item[[Key]:[vr_grade]],8,TRUE))</f>
        <v/>
      </c>
      <c r="K731" s="435" t="str">
        <f t="shared" si="19"/>
        <v/>
      </c>
      <c r="L731" s="535" t="s">
        <v>45</v>
      </c>
      <c r="M731" s="537"/>
      <c r="N731" s="544"/>
      <c r="O731" s="448" t="s">
        <v>5820</v>
      </c>
      <c r="P731" s="446"/>
      <c r="Q731" s="411" t="s">
        <v>6841</v>
      </c>
      <c r="R731" s="426"/>
      <c r="S731" s="426"/>
      <c r="T731" s="426"/>
      <c r="U731" s="415">
        <v>4492</v>
      </c>
      <c r="V731" s="429" t="str">
        <f>IF(OR(J731=""),"",VLOOKUP(U731&amp;TEXT(N731,"000000000000,0000000000"),tb_audit_process_item[[Key]:[vr_grade]],3,TRUE))</f>
        <v/>
      </c>
      <c r="W731" s="429"/>
      <c r="X731" s="392" t="s">
        <v>5172</v>
      </c>
    </row>
    <row r="732" spans="1:24" s="50" customFormat="1" ht="30.75" thickBot="1" x14ac:dyDescent="0.3">
      <c r="A732" s="111" t="s">
        <v>2056</v>
      </c>
      <c r="B732" s="111">
        <v>2016</v>
      </c>
      <c r="C732" s="133" t="s">
        <v>3105</v>
      </c>
      <c r="D732" s="573"/>
      <c r="E732" s="573"/>
      <c r="F732" s="573"/>
      <c r="G732" s="735"/>
      <c r="H732" s="718"/>
      <c r="I732" s="456">
        <v>3</v>
      </c>
      <c r="J732" s="456">
        <v>5</v>
      </c>
      <c r="K732" s="457">
        <f t="shared" si="19"/>
        <v>15</v>
      </c>
      <c r="L732" s="541" t="s">
        <v>45</v>
      </c>
      <c r="M732" s="542"/>
      <c r="N732" s="543"/>
      <c r="O732" s="458"/>
      <c r="P732" s="459"/>
      <c r="Q732" s="460" t="s">
        <v>6842</v>
      </c>
      <c r="R732" s="465"/>
      <c r="S732" s="465"/>
      <c r="T732" s="465"/>
      <c r="U732" s="462">
        <v>4496</v>
      </c>
      <c r="V732" s="463">
        <f>IF(OR(J732=""),"",VLOOKUP(U732&amp;TEXT(N732,"000000000000,0000000000"),tb_audit_process_item[[Key]:[vr_grade]],3,TRUE))</f>
        <v>4496</v>
      </c>
      <c r="W732" s="463"/>
      <c r="X732" s="400" t="s">
        <v>48</v>
      </c>
    </row>
    <row r="733" spans="1:24" s="260" customFormat="1" ht="16.5" thickTop="1" thickBot="1" x14ac:dyDescent="0.3">
      <c r="A733" s="108" t="s">
        <v>2056</v>
      </c>
      <c r="B733" s="108">
        <v>2016</v>
      </c>
      <c r="C733" s="126" t="s">
        <v>3106</v>
      </c>
      <c r="D733" s="555" t="s">
        <v>2057</v>
      </c>
      <c r="E733" s="555" t="s">
        <v>2149</v>
      </c>
      <c r="F733" s="555"/>
      <c r="G733" s="563" t="s">
        <v>2150</v>
      </c>
      <c r="H733" s="557" t="s">
        <v>45</v>
      </c>
      <c r="I733" s="424">
        <v>3.7</v>
      </c>
      <c r="J733" s="424" t="str">
        <f>IF(OR(N733="",N733=0),"",VLOOKUP(U733&amp;TEXT(N733,"000000000000,0000000000"),tb_audit_process_item[[Key]:[vr_grade]],8,TRUE))</f>
        <v/>
      </c>
      <c r="K733" s="443" t="str">
        <f t="shared" si="19"/>
        <v/>
      </c>
      <c r="L733" s="534" t="s">
        <v>45</v>
      </c>
      <c r="M733" s="536"/>
      <c r="N733" s="538"/>
      <c r="O733" s="447" t="s">
        <v>5820</v>
      </c>
      <c r="P733" s="449"/>
      <c r="Q733" s="410" t="s">
        <v>6843</v>
      </c>
      <c r="R733" s="422"/>
      <c r="S733" s="422"/>
      <c r="T733" s="422"/>
      <c r="U733" s="414">
        <v>4497</v>
      </c>
      <c r="V733" s="419" t="str">
        <f>IF(OR(J733=""),"",VLOOKUP(U733&amp;TEXT(N733,"000000000000,0000000000"),tb_audit_process_item[[Key]:[vr_grade]],3,TRUE))</f>
        <v/>
      </c>
      <c r="W733" s="419"/>
      <c r="X733" s="417" t="s">
        <v>5161</v>
      </c>
    </row>
    <row r="734" spans="1:24" s="259" customFormat="1" ht="15" customHeight="1" thickTop="1" thickBot="1" x14ac:dyDescent="0.3">
      <c r="A734" s="111" t="s">
        <v>2056</v>
      </c>
      <c r="B734" s="111">
        <v>2016</v>
      </c>
      <c r="C734" s="133" t="s">
        <v>3106</v>
      </c>
      <c r="D734" s="573"/>
      <c r="E734" s="573"/>
      <c r="F734" s="573"/>
      <c r="G734" s="735"/>
      <c r="H734" s="718"/>
      <c r="I734" s="456">
        <v>3.7</v>
      </c>
      <c r="J734" s="456">
        <v>5</v>
      </c>
      <c r="K734" s="457">
        <f t="shared" si="19"/>
        <v>18.5</v>
      </c>
      <c r="L734" s="541" t="s">
        <v>45</v>
      </c>
      <c r="M734" s="542"/>
      <c r="N734" s="543"/>
      <c r="O734" s="458"/>
      <c r="P734" s="459"/>
      <c r="Q734" s="460" t="s">
        <v>6844</v>
      </c>
      <c r="R734" s="465"/>
      <c r="S734" s="465"/>
      <c r="T734" s="465"/>
      <c r="U734" s="462">
        <v>4501</v>
      </c>
      <c r="V734" s="463">
        <f>IF(OR(J734=""),"",VLOOKUP(U734&amp;TEXT(N734,"000000000000,0000000000"),tb_audit_process_item[[Key]:[vr_grade]],3,TRUE))</f>
        <v>4501</v>
      </c>
      <c r="W734" s="463"/>
      <c r="X734" s="464" t="s">
        <v>48</v>
      </c>
    </row>
    <row r="735" spans="1:24" s="45" customFormat="1" ht="30.75" thickTop="1" x14ac:dyDescent="0.25">
      <c r="A735" s="108" t="s">
        <v>2056</v>
      </c>
      <c r="B735" s="108">
        <v>2016</v>
      </c>
      <c r="C735" s="126" t="s">
        <v>3036</v>
      </c>
      <c r="D735" s="555" t="s">
        <v>2057</v>
      </c>
      <c r="E735" s="555" t="s">
        <v>1056</v>
      </c>
      <c r="F735" s="555"/>
      <c r="G735" s="561" t="s">
        <v>1057</v>
      </c>
      <c r="H735" s="557" t="s">
        <v>45</v>
      </c>
      <c r="I735" s="424">
        <v>3.25</v>
      </c>
      <c r="J735" s="424">
        <v>4</v>
      </c>
      <c r="K735" s="443">
        <f t="shared" si="19"/>
        <v>13</v>
      </c>
      <c r="L735" s="534" t="s">
        <v>45</v>
      </c>
      <c r="M735" s="536"/>
      <c r="N735" s="540"/>
      <c r="O735" s="447"/>
      <c r="P735" s="449"/>
      <c r="Q735" s="410" t="s">
        <v>6845</v>
      </c>
      <c r="R735" s="422"/>
      <c r="S735" s="422"/>
      <c r="T735" s="422"/>
      <c r="U735" s="414">
        <v>4502</v>
      </c>
      <c r="V735" s="419">
        <f>IF(OR(J735=""),"",VLOOKUP(U735&amp;TEXT(N735,"000000000000,0000000000"),tb_audit_process_item[[Key]:[vr_grade]],3,TRUE))</f>
        <v>4502</v>
      </c>
      <c r="W735" s="419"/>
      <c r="X735" s="417" t="s">
        <v>1058</v>
      </c>
    </row>
    <row r="736" spans="1:24" s="45" customFormat="1" ht="30.75" thickBot="1" x14ac:dyDescent="0.3">
      <c r="A736" s="127" t="s">
        <v>2056</v>
      </c>
      <c r="B736" s="127">
        <v>2016</v>
      </c>
      <c r="C736" s="399" t="s">
        <v>3036</v>
      </c>
      <c r="D736" s="556"/>
      <c r="E736" s="556"/>
      <c r="F736" s="556"/>
      <c r="G736" s="562"/>
      <c r="H736" s="558"/>
      <c r="I736" s="425">
        <v>3.25</v>
      </c>
      <c r="J736" s="425">
        <v>5</v>
      </c>
      <c r="K736" s="436">
        <f t="shared" si="19"/>
        <v>16.25</v>
      </c>
      <c r="L736" s="545" t="s">
        <v>45</v>
      </c>
      <c r="M736" s="546"/>
      <c r="N736" s="547"/>
      <c r="O736" s="451"/>
      <c r="P736" s="450"/>
      <c r="Q736" s="427" t="s">
        <v>6846</v>
      </c>
      <c r="R736" s="423"/>
      <c r="S736" s="423"/>
      <c r="T736" s="423"/>
      <c r="U736" s="421">
        <v>4503</v>
      </c>
      <c r="V736" s="420">
        <f>IF(OR(J736=""),"",VLOOKUP(U736&amp;TEXT(N736,"000000000000,0000000000"),tb_audit_process_item[[Key]:[vr_grade]],3,TRUE))</f>
        <v>4503</v>
      </c>
      <c r="W736" s="420"/>
      <c r="X736" s="418" t="s">
        <v>48</v>
      </c>
    </row>
    <row r="737" spans="1:24" s="45" customFormat="1" ht="15.75" hidden="1" thickTop="1" x14ac:dyDescent="0.25">
      <c r="A737" s="394" t="s">
        <v>41</v>
      </c>
      <c r="B737" s="394">
        <v>2015</v>
      </c>
      <c r="C737" s="395" t="s">
        <v>5987</v>
      </c>
      <c r="D737" s="676" t="s">
        <v>42</v>
      </c>
      <c r="E737" s="676" t="s">
        <v>43</v>
      </c>
      <c r="F737" s="676" t="s">
        <v>5859</v>
      </c>
      <c r="G737" s="682" t="s">
        <v>5986</v>
      </c>
      <c r="H737" s="680" t="s">
        <v>45</v>
      </c>
      <c r="I737" s="396">
        <v>3.7</v>
      </c>
      <c r="J737" s="396">
        <v>2</v>
      </c>
      <c r="K737" s="397">
        <f>IFERROR(I737*J737,"")</f>
        <v>7.4</v>
      </c>
      <c r="L737" s="375" t="s">
        <v>45</v>
      </c>
      <c r="M737" s="376"/>
      <c r="N737" s="377"/>
      <c r="O737" s="378"/>
      <c r="P737" s="398"/>
      <c r="Q737" s="379" t="s">
        <v>6291</v>
      </c>
      <c r="R737" s="380"/>
      <c r="S737" s="380"/>
      <c r="T737" s="380"/>
      <c r="U737" s="381">
        <v>5921</v>
      </c>
      <c r="V737" s="382">
        <f>IF(OR(J737=""),"",VLOOKUP(U737&amp;TEXT(N737,"000000000000,0000000000"),tb_audit_process_item[[Key]:[vr_grade]],3,TRUE))</f>
        <v>5921</v>
      </c>
      <c r="W737" s="382"/>
      <c r="X737" s="402" t="s">
        <v>46</v>
      </c>
    </row>
    <row r="738" spans="1:24" s="45" customFormat="1" ht="15.75" hidden="1" thickTop="1" x14ac:dyDescent="0.25">
      <c r="A738" s="219" t="s">
        <v>41</v>
      </c>
      <c r="B738" s="219">
        <v>2015</v>
      </c>
      <c r="C738" s="124" t="s">
        <v>5987</v>
      </c>
      <c r="D738" s="567"/>
      <c r="E738" s="567"/>
      <c r="F738" s="567"/>
      <c r="G738" s="666"/>
      <c r="H738" s="560"/>
      <c r="I738" s="162">
        <v>3.7</v>
      </c>
      <c r="J738" s="162">
        <v>1.5</v>
      </c>
      <c r="K738" s="164">
        <f t="shared" ref="K738:K807" si="20">IFERROR(I738*J738,"")</f>
        <v>5.5500000000000007</v>
      </c>
      <c r="L738" s="166" t="s">
        <v>45</v>
      </c>
      <c r="M738" s="168"/>
      <c r="N738" s="170"/>
      <c r="O738" s="172"/>
      <c r="P738" s="174"/>
      <c r="Q738" s="384" t="s">
        <v>6292</v>
      </c>
      <c r="R738" s="177"/>
      <c r="S738" s="177"/>
      <c r="T738" s="177"/>
      <c r="U738" s="179">
        <v>5922</v>
      </c>
      <c r="V738" s="154">
        <f>IF(OR(J738=""),"",VLOOKUP(U738&amp;TEXT(N738,"000000000000,0000000000"),tb_audit_process_item[[Key]:[vr_grade]],3,TRUE))</f>
        <v>5922</v>
      </c>
      <c r="W738" s="429"/>
      <c r="X738" s="156" t="s">
        <v>47</v>
      </c>
    </row>
    <row r="739" spans="1:24" s="45" customFormat="1" ht="30.75" hidden="1" thickTop="1" x14ac:dyDescent="0.25">
      <c r="A739" s="219" t="s">
        <v>41</v>
      </c>
      <c r="B739" s="219">
        <v>2015</v>
      </c>
      <c r="C739" s="124" t="s">
        <v>5987</v>
      </c>
      <c r="D739" s="567"/>
      <c r="E739" s="567"/>
      <c r="F739" s="567"/>
      <c r="G739" s="666"/>
      <c r="H739" s="560"/>
      <c r="I739" s="162">
        <v>3.7</v>
      </c>
      <c r="J739" s="162">
        <v>5</v>
      </c>
      <c r="K739" s="164">
        <f t="shared" si="20"/>
        <v>18.5</v>
      </c>
      <c r="L739" s="166" t="s">
        <v>45</v>
      </c>
      <c r="M739" s="168"/>
      <c r="N739" s="170"/>
      <c r="O739" s="172"/>
      <c r="P739" s="174"/>
      <c r="Q739" s="384" t="s">
        <v>6293</v>
      </c>
      <c r="R739" s="177"/>
      <c r="S739" s="177"/>
      <c r="T739" s="177"/>
      <c r="U739" s="179">
        <v>5923</v>
      </c>
      <c r="V739" s="154">
        <f>IF(OR(J739=""),"",VLOOKUP(U739&amp;TEXT(N739,"000000000000,0000000000"),tb_audit_process_item[[Key]:[vr_grade]],3,TRUE))</f>
        <v>5923</v>
      </c>
      <c r="W739" s="429"/>
      <c r="X739" s="156" t="s">
        <v>48</v>
      </c>
    </row>
    <row r="740" spans="1:24" s="45" customFormat="1" ht="15.75" hidden="1" thickTop="1" x14ac:dyDescent="0.25">
      <c r="A740" s="219" t="s">
        <v>41</v>
      </c>
      <c r="B740" s="219">
        <v>2015</v>
      </c>
      <c r="C740" s="124" t="s">
        <v>5988</v>
      </c>
      <c r="D740" s="567"/>
      <c r="E740" s="567" t="s">
        <v>49</v>
      </c>
      <c r="F740" s="567"/>
      <c r="G740" s="666"/>
      <c r="H740" s="560" t="s">
        <v>45</v>
      </c>
      <c r="I740" s="162">
        <v>3.7</v>
      </c>
      <c r="J740" s="162">
        <v>3.5</v>
      </c>
      <c r="K740" s="164">
        <f t="shared" si="20"/>
        <v>12.950000000000001</v>
      </c>
      <c r="L740" s="166" t="s">
        <v>45</v>
      </c>
      <c r="M740" s="168"/>
      <c r="N740" s="170"/>
      <c r="O740" s="172"/>
      <c r="P740" s="174"/>
      <c r="Q740" s="384" t="s">
        <v>6294</v>
      </c>
      <c r="R740" s="177"/>
      <c r="S740" s="177"/>
      <c r="T740" s="177"/>
      <c r="U740" s="179">
        <v>5924</v>
      </c>
      <c r="V740" s="154">
        <f>IF(OR(J740=""),"",VLOOKUP(U740&amp;TEXT(N740,"000000000000,0000000000"),tb_audit_process_item[[Key]:[vr_grade]],3,TRUE))</f>
        <v>5924</v>
      </c>
      <c r="W740" s="429"/>
      <c r="X740" s="156" t="s">
        <v>51</v>
      </c>
    </row>
    <row r="741" spans="1:24" s="45" customFormat="1" ht="15.75" hidden="1" thickTop="1" x14ac:dyDescent="0.25">
      <c r="A741" s="219" t="s">
        <v>41</v>
      </c>
      <c r="B741" s="219">
        <v>2015</v>
      </c>
      <c r="C741" s="124" t="s">
        <v>5988</v>
      </c>
      <c r="D741" s="567"/>
      <c r="E741" s="567"/>
      <c r="F741" s="567"/>
      <c r="G741" s="666"/>
      <c r="H741" s="560"/>
      <c r="I741" s="162">
        <v>3.7</v>
      </c>
      <c r="J741" s="162">
        <v>3</v>
      </c>
      <c r="K741" s="164">
        <f t="shared" si="20"/>
        <v>11.100000000000001</v>
      </c>
      <c r="L741" s="166" t="s">
        <v>45</v>
      </c>
      <c r="M741" s="168"/>
      <c r="N741" s="170"/>
      <c r="O741" s="172"/>
      <c r="P741" s="174"/>
      <c r="Q741" s="384" t="s">
        <v>6295</v>
      </c>
      <c r="R741" s="177"/>
      <c r="S741" s="177"/>
      <c r="T741" s="177"/>
      <c r="U741" s="179">
        <v>5925</v>
      </c>
      <c r="V741" s="154">
        <f>IF(OR(J741=""),"",VLOOKUP(U741&amp;TEXT(N741,"000000000000,0000000000"),tb_audit_process_item[[Key]:[vr_grade]],3,TRUE))</f>
        <v>5925</v>
      </c>
      <c r="W741" s="429"/>
      <c r="X741" s="156" t="s">
        <v>52</v>
      </c>
    </row>
    <row r="742" spans="1:24" s="45" customFormat="1" ht="15" hidden="1" customHeight="1" thickBot="1" x14ac:dyDescent="0.3">
      <c r="A742" s="111" t="s">
        <v>41</v>
      </c>
      <c r="B742" s="111">
        <v>2015</v>
      </c>
      <c r="C742" s="133" t="s">
        <v>5988</v>
      </c>
      <c r="D742" s="568"/>
      <c r="E742" s="568"/>
      <c r="F742" s="568"/>
      <c r="G742" s="667"/>
      <c r="H742" s="558"/>
      <c r="I742" s="163">
        <v>3.7</v>
      </c>
      <c r="J742" s="163">
        <v>5</v>
      </c>
      <c r="K742" s="165">
        <f t="shared" si="20"/>
        <v>18.5</v>
      </c>
      <c r="L742" s="167" t="s">
        <v>45</v>
      </c>
      <c r="M742" s="169"/>
      <c r="N742" s="171"/>
      <c r="O742" s="173"/>
      <c r="P742" s="175"/>
      <c r="Q742" s="176" t="s">
        <v>6296</v>
      </c>
      <c r="R742" s="178"/>
      <c r="S742" s="178"/>
      <c r="T742" s="178"/>
      <c r="U742" s="180">
        <v>5926</v>
      </c>
      <c r="V742" s="155">
        <f>IF(OR(J742=""),"",VLOOKUP(U742&amp;TEXT(N742,"000000000000,0000000000"),tb_audit_process_item[[Key]:[vr_grade]],3,TRUE))</f>
        <v>5926</v>
      </c>
      <c r="W742" s="463"/>
      <c r="X742" s="157" t="s">
        <v>48</v>
      </c>
    </row>
    <row r="743" spans="1:24" s="45" customFormat="1" ht="15.75" hidden="1" thickTop="1" x14ac:dyDescent="0.25">
      <c r="A743" s="108" t="s">
        <v>41</v>
      </c>
      <c r="B743" s="108">
        <v>2015</v>
      </c>
      <c r="C743" s="126" t="s">
        <v>5991</v>
      </c>
      <c r="D743" s="566" t="s">
        <v>42</v>
      </c>
      <c r="E743" s="566" t="s">
        <v>53</v>
      </c>
      <c r="F743" s="566" t="s">
        <v>5860</v>
      </c>
      <c r="G743" s="668" t="s">
        <v>5989</v>
      </c>
      <c r="H743" s="557" t="s">
        <v>45</v>
      </c>
      <c r="I743" s="198">
        <v>5</v>
      </c>
      <c r="J743" s="198">
        <v>5</v>
      </c>
      <c r="K743" s="200">
        <f t="shared" si="20"/>
        <v>25</v>
      </c>
      <c r="L743" s="202" t="s">
        <v>45</v>
      </c>
      <c r="M743" s="192"/>
      <c r="N743" s="193"/>
      <c r="O743" s="194"/>
      <c r="P743" s="199" t="s">
        <v>5827</v>
      </c>
      <c r="Q743" s="383" t="s">
        <v>6297</v>
      </c>
      <c r="R743" s="195"/>
      <c r="S743" s="195"/>
      <c r="T743" s="195"/>
      <c r="U743" s="184">
        <v>5927</v>
      </c>
      <c r="V743" s="183">
        <f>IF(OR(J743=""),"",VLOOKUP(U743&amp;TEXT(N743,"000000000000,0000000000"),tb_audit_process_item[[Key]:[vr_grade]],3,TRUE))</f>
        <v>5927</v>
      </c>
      <c r="W743" s="419"/>
      <c r="X743" s="132" t="s">
        <v>55</v>
      </c>
    </row>
    <row r="744" spans="1:24" s="45" customFormat="1" ht="30" hidden="1" customHeight="1" x14ac:dyDescent="0.25">
      <c r="A744" s="219" t="s">
        <v>41</v>
      </c>
      <c r="B744" s="219">
        <v>2015</v>
      </c>
      <c r="C744" s="124" t="s">
        <v>5991</v>
      </c>
      <c r="D744" s="567"/>
      <c r="E744" s="567"/>
      <c r="F744" s="567"/>
      <c r="G744" s="666"/>
      <c r="H744" s="560"/>
      <c r="I744" s="162">
        <v>5</v>
      </c>
      <c r="J744" s="162" t="str">
        <f>IF(OR(N744="",N744=0),"",VLOOKUP(U744&amp;TEXT(N744,"000000000000,0000000000"),tb_audit_process_item[[Key]:[vr_grade]],8,TRUE))</f>
        <v/>
      </c>
      <c r="K744" s="164" t="str">
        <f t="shared" si="20"/>
        <v/>
      </c>
      <c r="L744" s="166" t="s">
        <v>45</v>
      </c>
      <c r="M744" s="168"/>
      <c r="N744" s="203"/>
      <c r="O744" s="172" t="s">
        <v>5820</v>
      </c>
      <c r="P744" s="174"/>
      <c r="Q744" s="384" t="s">
        <v>6298</v>
      </c>
      <c r="R744" s="177"/>
      <c r="S744" s="177"/>
      <c r="T744" s="177"/>
      <c r="U744" s="179">
        <v>5929</v>
      </c>
      <c r="V744" s="154" t="str">
        <f>IF(OR(J744=""),"",VLOOKUP(U744&amp;TEXT(N744,"000000000000,0000000000"),tb_audit_process_item[[Key]:[vr_grade]],3,TRUE))</f>
        <v/>
      </c>
      <c r="W744" s="429"/>
      <c r="X744" s="156" t="s">
        <v>7153</v>
      </c>
    </row>
    <row r="745" spans="1:24" s="45" customFormat="1" ht="30" hidden="1" customHeight="1" x14ac:dyDescent="0.25">
      <c r="A745" s="219" t="s">
        <v>41</v>
      </c>
      <c r="B745" s="219">
        <v>2015</v>
      </c>
      <c r="C745" s="124" t="s">
        <v>5991</v>
      </c>
      <c r="D745" s="567"/>
      <c r="E745" s="567"/>
      <c r="F745" s="567"/>
      <c r="G745" s="666"/>
      <c r="H745" s="560"/>
      <c r="I745" s="162">
        <v>5</v>
      </c>
      <c r="J745" s="162" t="str">
        <f>IF(OR(N745="",N745=0),"",VLOOKUP(U745&amp;TEXT(N745,"000000000000,0000000000"),tb_audit_process_item[[Key]:[vr_grade]],8,TRUE))</f>
        <v/>
      </c>
      <c r="K745" s="164" t="str">
        <f t="shared" si="20"/>
        <v/>
      </c>
      <c r="L745" s="166" t="s">
        <v>45</v>
      </c>
      <c r="M745" s="168"/>
      <c r="N745" s="203"/>
      <c r="O745" s="172" t="s">
        <v>5820</v>
      </c>
      <c r="P745" s="174"/>
      <c r="Q745" s="384" t="s">
        <v>6299</v>
      </c>
      <c r="R745" s="177"/>
      <c r="S745" s="177"/>
      <c r="T745" s="177"/>
      <c r="U745" s="179">
        <v>5930</v>
      </c>
      <c r="V745" s="154" t="str">
        <f>IF(OR(J745=""),"",VLOOKUP(U745&amp;TEXT(N745,"000000000000,0000000000"),tb_audit_process_item[[Key]:[vr_grade]],3,TRUE))</f>
        <v/>
      </c>
      <c r="W745" s="429"/>
      <c r="X745" s="156" t="s">
        <v>7154</v>
      </c>
    </row>
    <row r="746" spans="1:24" s="45" customFormat="1" ht="30" hidden="1" customHeight="1" x14ac:dyDescent="0.25">
      <c r="A746" s="219" t="s">
        <v>41</v>
      </c>
      <c r="B746" s="219">
        <v>2015</v>
      </c>
      <c r="C746" s="124" t="s">
        <v>5991</v>
      </c>
      <c r="D746" s="567"/>
      <c r="E746" s="567"/>
      <c r="F746" s="567"/>
      <c r="G746" s="666"/>
      <c r="H746" s="560"/>
      <c r="I746" s="162">
        <v>5</v>
      </c>
      <c r="J746" s="162">
        <v>4.5</v>
      </c>
      <c r="K746" s="164">
        <f t="shared" si="20"/>
        <v>22.5</v>
      </c>
      <c r="L746" s="166" t="s">
        <v>45</v>
      </c>
      <c r="M746" s="168"/>
      <c r="N746" s="170"/>
      <c r="O746" s="172"/>
      <c r="P746" s="174"/>
      <c r="Q746" s="384" t="s">
        <v>6300</v>
      </c>
      <c r="R746" s="177"/>
      <c r="S746" s="177"/>
      <c r="T746" s="177"/>
      <c r="U746" s="179">
        <v>5941</v>
      </c>
      <c r="V746" s="154">
        <f>IF(OR(J746=""),"",VLOOKUP(U746&amp;TEXT(N746,"000000000000,0000000000"),tb_audit_process_item[[Key]:[vr_grade]],3,TRUE))</f>
        <v>5941</v>
      </c>
      <c r="W746" s="429"/>
      <c r="X746" s="156" t="s">
        <v>59</v>
      </c>
    </row>
    <row r="747" spans="1:24" s="45" customFormat="1" ht="30" hidden="1" customHeight="1" x14ac:dyDescent="0.25">
      <c r="A747" s="219" t="s">
        <v>41</v>
      </c>
      <c r="B747" s="219">
        <v>2015</v>
      </c>
      <c r="C747" s="124" t="s">
        <v>5991</v>
      </c>
      <c r="D747" s="567"/>
      <c r="E747" s="567"/>
      <c r="F747" s="567"/>
      <c r="G747" s="666"/>
      <c r="H747" s="560"/>
      <c r="I747" s="162">
        <v>5</v>
      </c>
      <c r="J747" s="162" t="str">
        <f>IF(OR(N747="",N747=0),"",VLOOKUP(U747&amp;TEXT(N747,"000000000000,0000000000"),tb_audit_process_item[[Key]:[vr_grade]],8,TRUE))</f>
        <v/>
      </c>
      <c r="K747" s="164" t="str">
        <f t="shared" si="20"/>
        <v/>
      </c>
      <c r="L747" s="166" t="s">
        <v>45</v>
      </c>
      <c r="M747" s="168"/>
      <c r="N747" s="203"/>
      <c r="O747" s="172" t="s">
        <v>5820</v>
      </c>
      <c r="P747" s="174"/>
      <c r="Q747" s="384" t="s">
        <v>6301</v>
      </c>
      <c r="R747" s="177"/>
      <c r="S747" s="177"/>
      <c r="T747" s="177"/>
      <c r="U747" s="179">
        <v>5979</v>
      </c>
      <c r="V747" s="154" t="str">
        <f>IF(OR(J747=""),"",VLOOKUP(U747&amp;TEXT(N747,"000000000000,0000000000"),tb_audit_process_item[[Key]:[vr_grade]],3,TRUE))</f>
        <v/>
      </c>
      <c r="W747" s="429"/>
      <c r="X747" s="156" t="s">
        <v>7164</v>
      </c>
    </row>
    <row r="748" spans="1:24" s="45" customFormat="1" ht="15.75" hidden="1" thickTop="1" x14ac:dyDescent="0.25">
      <c r="A748" s="219" t="s">
        <v>41</v>
      </c>
      <c r="B748" s="219">
        <v>2015</v>
      </c>
      <c r="C748" s="124" t="s">
        <v>5991</v>
      </c>
      <c r="D748" s="567"/>
      <c r="E748" s="567"/>
      <c r="F748" s="567"/>
      <c r="G748" s="666"/>
      <c r="H748" s="560"/>
      <c r="I748" s="162">
        <v>5</v>
      </c>
      <c r="J748" s="162">
        <v>5</v>
      </c>
      <c r="K748" s="164">
        <f t="shared" si="20"/>
        <v>25</v>
      </c>
      <c r="L748" s="166" t="s">
        <v>45</v>
      </c>
      <c r="M748" s="168"/>
      <c r="N748" s="170"/>
      <c r="O748" s="172"/>
      <c r="P748" s="174" t="s">
        <v>5828</v>
      </c>
      <c r="Q748" s="384" t="s">
        <v>6302</v>
      </c>
      <c r="R748" s="177"/>
      <c r="S748" s="177"/>
      <c r="T748" s="177"/>
      <c r="U748" s="179">
        <v>5952</v>
      </c>
      <c r="V748" s="154">
        <f>IF(OR(J748=""),"",VLOOKUP(U748&amp;TEXT(N748,"000000000000,0000000000"),tb_audit_process_item[[Key]:[vr_grade]],3,TRUE))</f>
        <v>5952</v>
      </c>
      <c r="W748" s="429"/>
      <c r="X748" s="156" t="s">
        <v>60</v>
      </c>
    </row>
    <row r="749" spans="1:24" s="259" customFormat="1" ht="15.75" hidden="1" customHeight="1" thickTop="1" x14ac:dyDescent="0.25">
      <c r="A749" s="219" t="s">
        <v>41</v>
      </c>
      <c r="B749" s="219">
        <v>2015</v>
      </c>
      <c r="C749" s="124" t="s">
        <v>5991</v>
      </c>
      <c r="D749" s="567"/>
      <c r="E749" s="567"/>
      <c r="F749" s="567"/>
      <c r="G749" s="666"/>
      <c r="H749" s="560"/>
      <c r="I749" s="162">
        <v>5</v>
      </c>
      <c r="J749" s="162" t="str">
        <f>IF(OR(N749="",N749=0),"",VLOOKUP(U749&amp;TEXT(N749,"000000000000,0000000000"),tb_audit_process_item[[Key]:[vr_grade]],8,TRUE))</f>
        <v/>
      </c>
      <c r="K749" s="164" t="str">
        <f t="shared" si="20"/>
        <v/>
      </c>
      <c r="L749" s="166" t="s">
        <v>45</v>
      </c>
      <c r="M749" s="168"/>
      <c r="N749" s="203"/>
      <c r="O749" s="172" t="s">
        <v>5820</v>
      </c>
      <c r="P749" s="174"/>
      <c r="Q749" s="384" t="s">
        <v>6303</v>
      </c>
      <c r="R749" s="177"/>
      <c r="S749" s="177"/>
      <c r="T749" s="177"/>
      <c r="U749" s="179">
        <v>5960</v>
      </c>
      <c r="V749" s="154" t="str">
        <f>IF(OR(J749=""),"",VLOOKUP(U749&amp;TEXT(N749,"000000000000,0000000000"),tb_audit_process_item[[Key]:[vr_grade]],3,TRUE))</f>
        <v/>
      </c>
      <c r="W749" s="429"/>
      <c r="X749" s="156" t="s">
        <v>5204</v>
      </c>
    </row>
    <row r="750" spans="1:24" s="45" customFormat="1" ht="30.75" hidden="1" thickTop="1" x14ac:dyDescent="0.25">
      <c r="A750" s="219" t="s">
        <v>41</v>
      </c>
      <c r="B750" s="219">
        <v>2015</v>
      </c>
      <c r="C750" s="124" t="s">
        <v>5991</v>
      </c>
      <c r="D750" s="567"/>
      <c r="E750" s="567"/>
      <c r="F750" s="567"/>
      <c r="G750" s="666"/>
      <c r="H750" s="560"/>
      <c r="I750" s="162">
        <v>5</v>
      </c>
      <c r="J750" s="162">
        <v>4.5</v>
      </c>
      <c r="K750" s="164">
        <f t="shared" si="20"/>
        <v>22.5</v>
      </c>
      <c r="L750" s="166" t="s">
        <v>45</v>
      </c>
      <c r="M750" s="168"/>
      <c r="N750" s="170"/>
      <c r="O750" s="172"/>
      <c r="P750" s="174"/>
      <c r="Q750" s="384" t="s">
        <v>6304</v>
      </c>
      <c r="R750" s="177"/>
      <c r="S750" s="177"/>
      <c r="T750" s="177"/>
      <c r="U750" s="179">
        <v>5968</v>
      </c>
      <c r="V750" s="154">
        <f>IF(OR(J750=""),"",VLOOKUP(U750&amp;TEXT(N750,"000000000000,0000000000"),tb_audit_process_item[[Key]:[vr_grade]],3,TRUE))</f>
        <v>5968</v>
      </c>
      <c r="W750" s="429"/>
      <c r="X750" s="156" t="s">
        <v>7166</v>
      </c>
    </row>
    <row r="751" spans="1:24" s="45" customFormat="1" ht="60.75" hidden="1" thickTop="1" x14ac:dyDescent="0.25">
      <c r="A751" s="219" t="s">
        <v>41</v>
      </c>
      <c r="B751" s="219">
        <v>2015</v>
      </c>
      <c r="C751" s="124" t="s">
        <v>5991</v>
      </c>
      <c r="D751" s="567"/>
      <c r="E751" s="567"/>
      <c r="F751" s="185" t="s">
        <v>5861</v>
      </c>
      <c r="G751" s="209" t="s">
        <v>5990</v>
      </c>
      <c r="H751" s="560" t="s">
        <v>45</v>
      </c>
      <c r="I751" s="162">
        <v>5</v>
      </c>
      <c r="J751" s="162">
        <v>3</v>
      </c>
      <c r="K751" s="164">
        <f t="shared" si="20"/>
        <v>15</v>
      </c>
      <c r="L751" s="166" t="s">
        <v>45</v>
      </c>
      <c r="M751" s="168"/>
      <c r="N751" s="170"/>
      <c r="O751" s="172"/>
      <c r="P751" s="174"/>
      <c r="Q751" s="384" t="s">
        <v>6305</v>
      </c>
      <c r="R751" s="177"/>
      <c r="S751" s="177"/>
      <c r="T751" s="177"/>
      <c r="U751" s="179">
        <v>5969</v>
      </c>
      <c r="V751" s="154">
        <f>IF(OR(J751=""),"",VLOOKUP(U751&amp;TEXT(N751,"000000000000,0000000000"),tb_audit_process_item[[Key]:[vr_grade]],3,TRUE))</f>
        <v>5969</v>
      </c>
      <c r="W751" s="429"/>
      <c r="X751" s="156" t="s">
        <v>7167</v>
      </c>
    </row>
    <row r="752" spans="1:24" s="45" customFormat="1" ht="45.75" hidden="1" thickTop="1" x14ac:dyDescent="0.25">
      <c r="A752" s="219" t="s">
        <v>41</v>
      </c>
      <c r="B752" s="219">
        <v>2015</v>
      </c>
      <c r="C752" s="124" t="s">
        <v>5991</v>
      </c>
      <c r="D752" s="567"/>
      <c r="E752" s="567" t="s">
        <v>5863</v>
      </c>
      <c r="F752" s="567"/>
      <c r="G752" s="209" t="s">
        <v>6278</v>
      </c>
      <c r="H752" s="560"/>
      <c r="I752" s="162">
        <v>5</v>
      </c>
      <c r="J752" s="162" t="str">
        <f>IF(OR(N752="",N752=0),"",VLOOKUP(U752&amp;TEXT(N752,"000000000000,0000000000"),tb_audit_process_item[[Key]:[vr_grade]],8,TRUE))</f>
        <v/>
      </c>
      <c r="K752" s="164" t="str">
        <f t="shared" si="20"/>
        <v/>
      </c>
      <c r="L752" s="166" t="s">
        <v>45</v>
      </c>
      <c r="M752" s="168"/>
      <c r="N752" s="203"/>
      <c r="O752" s="172" t="s">
        <v>5820</v>
      </c>
      <c r="P752" s="174"/>
      <c r="Q752" s="384" t="s">
        <v>6306</v>
      </c>
      <c r="R752" s="177"/>
      <c r="S752" s="177"/>
      <c r="T752" s="177"/>
      <c r="U752" s="179">
        <v>5970</v>
      </c>
      <c r="V752" s="154" t="str">
        <f>IF(OR(J752=""),"",VLOOKUP(U752&amp;TEXT(N752,"000000000000,0000000000"),tb_audit_process_item[[Key]:[vr_grade]],3,TRUE))</f>
        <v/>
      </c>
      <c r="W752" s="429"/>
      <c r="X752" s="156" t="s">
        <v>7168</v>
      </c>
    </row>
    <row r="753" spans="1:24" s="45" customFormat="1" ht="60.75" hidden="1" thickTop="1" x14ac:dyDescent="0.25">
      <c r="A753" s="219" t="s">
        <v>41</v>
      </c>
      <c r="B753" s="219">
        <v>2015</v>
      </c>
      <c r="C753" s="124" t="s">
        <v>5991</v>
      </c>
      <c r="D753" s="567"/>
      <c r="E753" s="567" t="s">
        <v>6275</v>
      </c>
      <c r="F753" s="567"/>
      <c r="G753" s="209" t="s">
        <v>6276</v>
      </c>
      <c r="H753" s="560"/>
      <c r="I753" s="162">
        <v>5</v>
      </c>
      <c r="J753" s="162" t="str">
        <f>IF(OR(N753="",N753=0),"",VLOOKUP(U753&amp;TEXT(N753,"000000000000,0000000000"),tb_audit_process_item[[Key]:[vr_grade]],8,TRUE))</f>
        <v/>
      </c>
      <c r="K753" s="164" t="str">
        <f t="shared" si="20"/>
        <v/>
      </c>
      <c r="L753" s="166" t="s">
        <v>45</v>
      </c>
      <c r="M753" s="168"/>
      <c r="N753" s="203"/>
      <c r="O753" s="172" t="s">
        <v>5820</v>
      </c>
      <c r="P753" s="174"/>
      <c r="Q753" s="384" t="s">
        <v>6307</v>
      </c>
      <c r="R753" s="177"/>
      <c r="S753" s="177"/>
      <c r="T753" s="177"/>
      <c r="U753" s="179">
        <v>5987</v>
      </c>
      <c r="V753" s="154" t="str">
        <f>IF(OR(J753=""),"",VLOOKUP(U753&amp;TEXT(N753,"000000000000,0000000000"),tb_audit_process_item[[Key]:[vr_grade]],3,TRUE))</f>
        <v/>
      </c>
      <c r="W753" s="429"/>
      <c r="X753" s="156" t="s">
        <v>5205</v>
      </c>
    </row>
    <row r="754" spans="1:24" s="45" customFormat="1" ht="15.75" hidden="1" thickTop="1" x14ac:dyDescent="0.25">
      <c r="A754" s="219" t="s">
        <v>41</v>
      </c>
      <c r="B754" s="219">
        <v>2015</v>
      </c>
      <c r="C754" s="124" t="s">
        <v>5991</v>
      </c>
      <c r="D754" s="567"/>
      <c r="E754" s="567" t="s">
        <v>6274</v>
      </c>
      <c r="F754" s="567"/>
      <c r="G754" s="677" t="s">
        <v>6277</v>
      </c>
      <c r="H754" s="560"/>
      <c r="I754" s="162">
        <v>5</v>
      </c>
      <c r="J754" s="162">
        <v>4.5</v>
      </c>
      <c r="K754" s="164">
        <f t="shared" si="20"/>
        <v>22.5</v>
      </c>
      <c r="L754" s="166" t="s">
        <v>45</v>
      </c>
      <c r="M754" s="168"/>
      <c r="N754" s="170"/>
      <c r="O754" s="172"/>
      <c r="P754" s="174"/>
      <c r="Q754" s="384" t="s">
        <v>6308</v>
      </c>
      <c r="R754" s="177"/>
      <c r="S754" s="177"/>
      <c r="T754" s="177"/>
      <c r="U754" s="179">
        <v>6079</v>
      </c>
      <c r="V754" s="154">
        <f>IF(OR(J754=""),"",VLOOKUP(U754&amp;TEXT(N754,"000000000000,0000000000"),tb_audit_process_item[[Key]:[vr_grade]],3,TRUE))</f>
        <v>6079</v>
      </c>
      <c r="W754" s="429"/>
      <c r="X754" s="156" t="s">
        <v>6279</v>
      </c>
    </row>
    <row r="755" spans="1:24" s="45" customFormat="1" ht="30.75" hidden="1" thickTop="1" x14ac:dyDescent="0.25">
      <c r="A755" s="219" t="s">
        <v>41</v>
      </c>
      <c r="B755" s="219">
        <v>2015</v>
      </c>
      <c r="C755" s="124" t="s">
        <v>5991</v>
      </c>
      <c r="D755" s="567"/>
      <c r="E755" s="567"/>
      <c r="F755" s="567"/>
      <c r="G755" s="677"/>
      <c r="H755" s="560"/>
      <c r="I755" s="162">
        <v>5</v>
      </c>
      <c r="J755" s="162">
        <v>2.5</v>
      </c>
      <c r="K755" s="164">
        <f t="shared" si="20"/>
        <v>12.5</v>
      </c>
      <c r="L755" s="166" t="s">
        <v>45</v>
      </c>
      <c r="M755" s="168"/>
      <c r="N755" s="170"/>
      <c r="O755" s="172"/>
      <c r="P755" s="174"/>
      <c r="Q755" s="384" t="s">
        <v>6309</v>
      </c>
      <c r="R755" s="177"/>
      <c r="S755" s="177"/>
      <c r="T755" s="177"/>
      <c r="U755" s="179">
        <v>6080</v>
      </c>
      <c r="V755" s="154">
        <f>IF(OR(J755=""),"",VLOOKUP(U755&amp;TEXT(N755,"000000000000,0000000000"),tb_audit_process_item[[Key]:[vr_grade]],3,TRUE))</f>
        <v>6080</v>
      </c>
      <c r="W755" s="429"/>
      <c r="X755" s="156" t="s">
        <v>6280</v>
      </c>
    </row>
    <row r="756" spans="1:24" s="45" customFormat="1" ht="30.75" hidden="1" thickTop="1" x14ac:dyDescent="0.25">
      <c r="A756" s="219" t="s">
        <v>41</v>
      </c>
      <c r="B756" s="219">
        <v>2015</v>
      </c>
      <c r="C756" s="124" t="s">
        <v>5991</v>
      </c>
      <c r="D756" s="567"/>
      <c r="E756" s="567"/>
      <c r="F756" s="567"/>
      <c r="G756" s="677"/>
      <c r="H756" s="560"/>
      <c r="I756" s="162">
        <v>5</v>
      </c>
      <c r="J756" s="162" t="str">
        <f>IF(OR(N756="",N756=0),"",VLOOKUP(U756&amp;TEXT(N756,"000000000000,0000000000"),tb_audit_process_item[[Key]:[vr_grade]],8,TRUE))</f>
        <v/>
      </c>
      <c r="K756" s="164" t="str">
        <f t="shared" si="20"/>
        <v/>
      </c>
      <c r="L756" s="166" t="s">
        <v>45</v>
      </c>
      <c r="M756" s="168"/>
      <c r="N756" s="203"/>
      <c r="O756" s="172" t="s">
        <v>5820</v>
      </c>
      <c r="P756" s="174"/>
      <c r="Q756" s="384" t="s">
        <v>6310</v>
      </c>
      <c r="R756" s="177"/>
      <c r="S756" s="177"/>
      <c r="T756" s="177"/>
      <c r="U756" s="179">
        <v>6111</v>
      </c>
      <c r="V756" s="154" t="str">
        <f>IF(OR(J756=""),"",VLOOKUP(U756&amp;TEXT(N756,"000000000000,0000000000"),tb_audit_process_item[[Key]:[vr_grade]],3,TRUE))</f>
        <v/>
      </c>
      <c r="W756" s="429"/>
      <c r="X756" s="156" t="s">
        <v>7042</v>
      </c>
    </row>
    <row r="757" spans="1:24" s="259" customFormat="1" ht="31.5" hidden="1" thickTop="1" thickBot="1" x14ac:dyDescent="0.3">
      <c r="A757" s="111" t="s">
        <v>41</v>
      </c>
      <c r="B757" s="111">
        <v>2015</v>
      </c>
      <c r="C757" s="133" t="s">
        <v>5991</v>
      </c>
      <c r="D757" s="568"/>
      <c r="E757" s="568"/>
      <c r="F757" s="568"/>
      <c r="G757" s="678"/>
      <c r="H757" s="558"/>
      <c r="I757" s="163">
        <v>5</v>
      </c>
      <c r="J757" s="163">
        <v>5</v>
      </c>
      <c r="K757" s="165">
        <f t="shared" si="20"/>
        <v>25</v>
      </c>
      <c r="L757" s="167" t="s">
        <v>45</v>
      </c>
      <c r="M757" s="169"/>
      <c r="N757" s="171"/>
      <c r="O757" s="173"/>
      <c r="P757" s="175"/>
      <c r="Q757" s="176" t="s">
        <v>6311</v>
      </c>
      <c r="R757" s="178"/>
      <c r="S757" s="178"/>
      <c r="T757" s="178"/>
      <c r="U757" s="180">
        <v>5995</v>
      </c>
      <c r="V757" s="155">
        <f>IF(OR(J757=""),"",VLOOKUP(U757&amp;TEXT(N757,"000000000000,0000000000"),tb_audit_process_item[[Key]:[vr_grade]],3,TRUE))</f>
        <v>5995</v>
      </c>
      <c r="W757" s="463"/>
      <c r="X757" s="157" t="s">
        <v>48</v>
      </c>
    </row>
    <row r="758" spans="1:24" s="45" customFormat="1" ht="15.75" hidden="1" thickTop="1" x14ac:dyDescent="0.25">
      <c r="A758" s="108" t="s">
        <v>41</v>
      </c>
      <c r="B758" s="108">
        <v>2015</v>
      </c>
      <c r="C758" s="126" t="s">
        <v>7144</v>
      </c>
      <c r="D758" s="566" t="s">
        <v>42</v>
      </c>
      <c r="E758" s="566" t="s">
        <v>96</v>
      </c>
      <c r="F758" s="566" t="s">
        <v>5862</v>
      </c>
      <c r="G758" s="668" t="s">
        <v>5992</v>
      </c>
      <c r="H758" s="557" t="s">
        <v>45</v>
      </c>
      <c r="I758" s="198">
        <v>4.5</v>
      </c>
      <c r="J758" s="198">
        <v>5</v>
      </c>
      <c r="K758" s="200">
        <f t="shared" si="20"/>
        <v>22.5</v>
      </c>
      <c r="L758" s="202" t="s">
        <v>45</v>
      </c>
      <c r="M758" s="192"/>
      <c r="N758" s="193"/>
      <c r="O758" s="194"/>
      <c r="P758" s="199"/>
      <c r="Q758" s="383" t="s">
        <v>6312</v>
      </c>
      <c r="R758" s="195"/>
      <c r="S758" s="195"/>
      <c r="T758" s="195"/>
      <c r="U758" s="184">
        <v>5996</v>
      </c>
      <c r="V758" s="183">
        <f>IF(OR(J758=""),"",VLOOKUP(U758&amp;TEXT(N758,"000000000000,0000000000"),tb_audit_process_item[[Key]:[vr_grade]],3,TRUE))</f>
        <v>5996</v>
      </c>
      <c r="W758" s="419"/>
      <c r="X758" s="182" t="s">
        <v>98</v>
      </c>
    </row>
    <row r="759" spans="1:24" s="45" customFormat="1" ht="15.75" hidden="1" thickTop="1" x14ac:dyDescent="0.25">
      <c r="A759" s="219" t="s">
        <v>41</v>
      </c>
      <c r="B759" s="219">
        <v>2015</v>
      </c>
      <c r="C759" s="124" t="s">
        <v>7144</v>
      </c>
      <c r="D759" s="567"/>
      <c r="E759" s="567"/>
      <c r="F759" s="567"/>
      <c r="G759" s="666"/>
      <c r="H759" s="560"/>
      <c r="I759" s="162">
        <v>4.5</v>
      </c>
      <c r="J759" s="162">
        <v>4</v>
      </c>
      <c r="K759" s="164">
        <f t="shared" si="20"/>
        <v>18</v>
      </c>
      <c r="L759" s="166" t="s">
        <v>45</v>
      </c>
      <c r="M759" s="168"/>
      <c r="N759" s="170"/>
      <c r="O759" s="172"/>
      <c r="P759" s="174"/>
      <c r="Q759" s="384" t="s">
        <v>6313</v>
      </c>
      <c r="R759" s="177"/>
      <c r="S759" s="177"/>
      <c r="T759" s="177"/>
      <c r="U759" s="179">
        <v>5997</v>
      </c>
      <c r="V759" s="154">
        <f>IF(OR(J759=""),"",VLOOKUP(U759&amp;TEXT(N759,"000000000000,0000000000"),tb_audit_process_item[[Key]:[vr_grade]],3,TRUE))</f>
        <v>5997</v>
      </c>
      <c r="W759" s="429"/>
      <c r="X759" s="156" t="s">
        <v>99</v>
      </c>
    </row>
    <row r="760" spans="1:24" s="45" customFormat="1" ht="15.75" hidden="1" thickTop="1" x14ac:dyDescent="0.25">
      <c r="A760" s="219" t="s">
        <v>41</v>
      </c>
      <c r="B760" s="219">
        <v>2015</v>
      </c>
      <c r="C760" s="124" t="s">
        <v>7144</v>
      </c>
      <c r="D760" s="567"/>
      <c r="E760" s="567"/>
      <c r="F760" s="567"/>
      <c r="G760" s="666"/>
      <c r="H760" s="560"/>
      <c r="I760" s="162">
        <v>4.5</v>
      </c>
      <c r="J760" s="162">
        <v>3.45</v>
      </c>
      <c r="K760" s="164">
        <f t="shared" si="20"/>
        <v>15.525</v>
      </c>
      <c r="L760" s="166" t="s">
        <v>45</v>
      </c>
      <c r="M760" s="168"/>
      <c r="N760" s="170"/>
      <c r="O760" s="172"/>
      <c r="P760" s="174"/>
      <c r="Q760" s="384" t="s">
        <v>6314</v>
      </c>
      <c r="R760" s="177"/>
      <c r="S760" s="177"/>
      <c r="T760" s="177"/>
      <c r="U760" s="179">
        <v>5998</v>
      </c>
      <c r="V760" s="154">
        <f>IF(OR(J760=""),"",VLOOKUP(U760&amp;TEXT(N760,"000000000000,0000000000"),tb_audit_process_item[[Key]:[vr_grade]],3,TRUE))</f>
        <v>5998</v>
      </c>
      <c r="W760" s="429"/>
      <c r="X760" s="156" t="s">
        <v>100</v>
      </c>
    </row>
    <row r="761" spans="1:24" s="45" customFormat="1" ht="15.75" hidden="1" thickTop="1" x14ac:dyDescent="0.25">
      <c r="A761" s="219" t="s">
        <v>41</v>
      </c>
      <c r="B761" s="219">
        <v>2015</v>
      </c>
      <c r="C761" s="124" t="s">
        <v>7144</v>
      </c>
      <c r="D761" s="567"/>
      <c r="E761" s="567"/>
      <c r="F761" s="567"/>
      <c r="G761" s="666"/>
      <c r="H761" s="560"/>
      <c r="I761" s="162">
        <v>4.5</v>
      </c>
      <c r="J761" s="162" t="str">
        <f>IF(OR(N761="",N761=0),"",VLOOKUP(U761&amp;TEXT(N761,"000000000000,0000000000"),tb_audit_process_item[[Key]:[vr_grade]],8,TRUE))</f>
        <v/>
      </c>
      <c r="K761" s="164" t="str">
        <f t="shared" si="20"/>
        <v/>
      </c>
      <c r="L761" s="166" t="s">
        <v>45</v>
      </c>
      <c r="M761" s="168"/>
      <c r="N761" s="203"/>
      <c r="O761" s="172" t="s">
        <v>5820</v>
      </c>
      <c r="P761" s="174"/>
      <c r="Q761" s="384" t="s">
        <v>6315</v>
      </c>
      <c r="R761" s="177"/>
      <c r="S761" s="177"/>
      <c r="T761" s="177"/>
      <c r="U761" s="179">
        <v>5999</v>
      </c>
      <c r="V761" s="154" t="str">
        <f>IF(OR(J761=""),"",VLOOKUP(U761&amp;TEXT(N761,"000000000000,0000000000"),tb_audit_process_item[[Key]:[vr_grade]],3,TRUE))</f>
        <v/>
      </c>
      <c r="W761" s="429"/>
      <c r="X761" s="156" t="s">
        <v>5206</v>
      </c>
    </row>
    <row r="762" spans="1:24" s="45" customFormat="1" ht="15.75" hidden="1" thickTop="1" x14ac:dyDescent="0.25">
      <c r="A762" s="219" t="s">
        <v>41</v>
      </c>
      <c r="B762" s="219">
        <v>2015</v>
      </c>
      <c r="C762" s="124" t="s">
        <v>7144</v>
      </c>
      <c r="D762" s="567"/>
      <c r="E762" s="567"/>
      <c r="F762" s="567"/>
      <c r="G762" s="666"/>
      <c r="H762" s="560"/>
      <c r="I762" s="162">
        <v>4.5</v>
      </c>
      <c r="J762" s="162">
        <v>4.5</v>
      </c>
      <c r="K762" s="164">
        <f t="shared" si="20"/>
        <v>20.25</v>
      </c>
      <c r="L762" s="166" t="s">
        <v>45</v>
      </c>
      <c r="M762" s="168"/>
      <c r="N762" s="170"/>
      <c r="O762" s="172"/>
      <c r="P762" s="174"/>
      <c r="Q762" s="384" t="s">
        <v>6316</v>
      </c>
      <c r="R762" s="177"/>
      <c r="S762" s="177"/>
      <c r="T762" s="177"/>
      <c r="U762" s="179">
        <v>6007</v>
      </c>
      <c r="V762" s="154">
        <f>IF(OR(J762=""),"",VLOOKUP(U762&amp;TEXT(N762,"000000000000,0000000000"),tb_audit_process_item[[Key]:[vr_grade]],3,TRUE))</f>
        <v>6007</v>
      </c>
      <c r="W762" s="429"/>
      <c r="X762" s="156" t="s">
        <v>109</v>
      </c>
    </row>
    <row r="763" spans="1:24" s="45" customFormat="1" ht="30.75" hidden="1" thickTop="1" x14ac:dyDescent="0.25">
      <c r="A763" s="219" t="s">
        <v>41</v>
      </c>
      <c r="B763" s="219">
        <v>2015</v>
      </c>
      <c r="C763" s="124" t="s">
        <v>7144</v>
      </c>
      <c r="D763" s="567"/>
      <c r="E763" s="567"/>
      <c r="F763" s="567" t="s">
        <v>5867</v>
      </c>
      <c r="G763" s="666" t="s">
        <v>5995</v>
      </c>
      <c r="H763" s="560"/>
      <c r="I763" s="162">
        <v>4.5</v>
      </c>
      <c r="J763" s="162">
        <v>2.5</v>
      </c>
      <c r="K763" s="164">
        <f t="shared" si="20"/>
        <v>11.25</v>
      </c>
      <c r="L763" s="166" t="s">
        <v>45</v>
      </c>
      <c r="M763" s="168"/>
      <c r="N763" s="170"/>
      <c r="O763" s="172"/>
      <c r="P763" s="174"/>
      <c r="Q763" s="384" t="s">
        <v>6317</v>
      </c>
      <c r="R763" s="177"/>
      <c r="S763" s="177"/>
      <c r="T763" s="177"/>
      <c r="U763" s="179">
        <v>6008</v>
      </c>
      <c r="V763" s="154">
        <f>IF(OR(J763=""),"",VLOOKUP(U763&amp;TEXT(N763,"000000000000,0000000000"),tb_audit_process_item[[Key]:[vr_grade]],3,TRUE))</f>
        <v>6008</v>
      </c>
      <c r="W763" s="429"/>
      <c r="X763" s="156" t="s">
        <v>110</v>
      </c>
    </row>
    <row r="764" spans="1:24" s="45" customFormat="1" ht="30.75" hidden="1" thickTop="1" x14ac:dyDescent="0.25">
      <c r="A764" s="219" t="s">
        <v>41</v>
      </c>
      <c r="B764" s="219">
        <v>2015</v>
      </c>
      <c r="C764" s="124" t="s">
        <v>7144</v>
      </c>
      <c r="D764" s="567"/>
      <c r="E764" s="567"/>
      <c r="F764" s="567"/>
      <c r="G764" s="666"/>
      <c r="H764" s="560"/>
      <c r="I764" s="162">
        <v>4.5</v>
      </c>
      <c r="J764" s="162" t="str">
        <f>IF(OR(N764="",N764=0),"",VLOOKUP(U764&amp;TEXT(N764,"000000000000,0000000000"),tb_audit_process_item[[Key]:[vr_grade]],8,TRUE))</f>
        <v/>
      </c>
      <c r="K764" s="164" t="str">
        <f t="shared" si="20"/>
        <v/>
      </c>
      <c r="L764" s="166" t="s">
        <v>45</v>
      </c>
      <c r="M764" s="168"/>
      <c r="N764" s="203"/>
      <c r="O764" s="172" t="s">
        <v>5820</v>
      </c>
      <c r="P764" s="174"/>
      <c r="Q764" s="384" t="s">
        <v>6318</v>
      </c>
      <c r="R764" s="177"/>
      <c r="S764" s="177"/>
      <c r="T764" s="177"/>
      <c r="U764" s="179">
        <v>6009</v>
      </c>
      <c r="V764" s="154" t="str">
        <f>IF(OR(J764=""),"",VLOOKUP(U764&amp;TEXT(N764,"000000000000,0000000000"),tb_audit_process_item[[Key]:[vr_grade]],3,TRUE))</f>
        <v/>
      </c>
      <c r="W764" s="429"/>
      <c r="X764" s="156" t="s">
        <v>5207</v>
      </c>
    </row>
    <row r="765" spans="1:24" s="45" customFormat="1" ht="31.5" hidden="1" thickTop="1" thickBot="1" x14ac:dyDescent="0.3">
      <c r="A765" s="111" t="s">
        <v>41</v>
      </c>
      <c r="B765" s="111">
        <v>2015</v>
      </c>
      <c r="C765" s="133" t="s">
        <v>7144</v>
      </c>
      <c r="D765" s="568"/>
      <c r="E765" s="568"/>
      <c r="F765" s="568"/>
      <c r="G765" s="667"/>
      <c r="H765" s="558"/>
      <c r="I765" s="163">
        <v>4.5</v>
      </c>
      <c r="J765" s="163">
        <v>5</v>
      </c>
      <c r="K765" s="165">
        <f t="shared" si="20"/>
        <v>22.5</v>
      </c>
      <c r="L765" s="167" t="s">
        <v>45</v>
      </c>
      <c r="M765" s="169"/>
      <c r="N765" s="171"/>
      <c r="O765" s="173"/>
      <c r="P765" s="175"/>
      <c r="Q765" s="176" t="s">
        <v>6319</v>
      </c>
      <c r="R765" s="178"/>
      <c r="S765" s="178"/>
      <c r="T765" s="178"/>
      <c r="U765" s="180">
        <v>6017</v>
      </c>
      <c r="V765" s="155">
        <f>IF(OR(J765=""),"",VLOOKUP(U765&amp;TEXT(N765,"000000000000,0000000000"),tb_audit_process_item[[Key]:[vr_grade]],3,TRUE))</f>
        <v>6017</v>
      </c>
      <c r="W765" s="463"/>
      <c r="X765" s="157" t="s">
        <v>48</v>
      </c>
    </row>
    <row r="766" spans="1:24" s="45" customFormat="1" ht="15.75" hidden="1" thickTop="1" x14ac:dyDescent="0.25">
      <c r="A766" s="108" t="s">
        <v>41</v>
      </c>
      <c r="B766" s="108">
        <v>2015</v>
      </c>
      <c r="C766" s="126" t="s">
        <v>5994</v>
      </c>
      <c r="D766" s="566" t="s">
        <v>42</v>
      </c>
      <c r="E766" s="566" t="s">
        <v>119</v>
      </c>
      <c r="F766" s="566" t="s">
        <v>5864</v>
      </c>
      <c r="G766" s="561" t="s">
        <v>5993</v>
      </c>
      <c r="H766" s="557" t="s">
        <v>45</v>
      </c>
      <c r="I766" s="198">
        <v>4.5</v>
      </c>
      <c r="J766" s="198">
        <v>5</v>
      </c>
      <c r="K766" s="200">
        <f t="shared" si="20"/>
        <v>22.5</v>
      </c>
      <c r="L766" s="202" t="s">
        <v>45</v>
      </c>
      <c r="M766" s="192"/>
      <c r="N766" s="193"/>
      <c r="O766" s="194"/>
      <c r="P766" s="199" t="s">
        <v>5829</v>
      </c>
      <c r="Q766" s="383" t="s">
        <v>6320</v>
      </c>
      <c r="R766" s="195"/>
      <c r="S766" s="195"/>
      <c r="T766" s="195"/>
      <c r="U766" s="184">
        <v>6018</v>
      </c>
      <c r="V766" s="183">
        <f>IF(OR(J766=""),"",VLOOKUP(U766&amp;TEXT(N766,"000000000000,0000000000"),tb_audit_process_item[[Key]:[vr_grade]],3,TRUE))</f>
        <v>6018</v>
      </c>
      <c r="W766" s="419"/>
      <c r="X766" s="182" t="s">
        <v>121</v>
      </c>
    </row>
    <row r="767" spans="1:24" s="45" customFormat="1" ht="15.75" hidden="1" thickTop="1" x14ac:dyDescent="0.25">
      <c r="A767" s="219" t="s">
        <v>41</v>
      </c>
      <c r="B767" s="219">
        <v>2015</v>
      </c>
      <c r="C767" s="124" t="s">
        <v>5994</v>
      </c>
      <c r="D767" s="567"/>
      <c r="E767" s="567"/>
      <c r="F767" s="567"/>
      <c r="G767" s="565"/>
      <c r="H767" s="560"/>
      <c r="I767" s="162">
        <v>4.5</v>
      </c>
      <c r="J767" s="162">
        <v>4.5</v>
      </c>
      <c r="K767" s="164">
        <f t="shared" si="20"/>
        <v>20.25</v>
      </c>
      <c r="L767" s="166" t="s">
        <v>45</v>
      </c>
      <c r="M767" s="168"/>
      <c r="N767" s="170"/>
      <c r="O767" s="172"/>
      <c r="P767" s="174"/>
      <c r="Q767" s="384" t="s">
        <v>6321</v>
      </c>
      <c r="R767" s="177"/>
      <c r="S767" s="177"/>
      <c r="T767" s="177"/>
      <c r="U767" s="179">
        <v>6020</v>
      </c>
      <c r="V767" s="154">
        <f>IF(OR(J767=""),"",VLOOKUP(U767&amp;TEXT(N767,"000000000000,0000000000"),tb_audit_process_item[[Key]:[vr_grade]],3,TRUE))</f>
        <v>6020</v>
      </c>
      <c r="W767" s="429"/>
      <c r="X767" s="156" t="s">
        <v>123</v>
      </c>
    </row>
    <row r="768" spans="1:24" s="45" customFormat="1" ht="30.75" hidden="1" thickTop="1" x14ac:dyDescent="0.25">
      <c r="A768" s="219" t="s">
        <v>41</v>
      </c>
      <c r="B768" s="219">
        <v>2015</v>
      </c>
      <c r="C768" s="124" t="s">
        <v>5994</v>
      </c>
      <c r="D768" s="567"/>
      <c r="E768" s="567"/>
      <c r="F768" s="567"/>
      <c r="G768" s="565"/>
      <c r="H768" s="560"/>
      <c r="I768" s="162">
        <v>4.5</v>
      </c>
      <c r="J768" s="162">
        <v>4.5</v>
      </c>
      <c r="K768" s="164">
        <f t="shared" si="20"/>
        <v>20.25</v>
      </c>
      <c r="L768" s="166" t="s">
        <v>45</v>
      </c>
      <c r="M768" s="168"/>
      <c r="N768" s="170"/>
      <c r="O768" s="172"/>
      <c r="P768" s="174"/>
      <c r="Q768" s="384" t="s">
        <v>6322</v>
      </c>
      <c r="R768" s="177"/>
      <c r="S768" s="177"/>
      <c r="T768" s="177"/>
      <c r="U768" s="179">
        <v>6021</v>
      </c>
      <c r="V768" s="154">
        <f>IF(OR(J768=""),"",VLOOKUP(U768&amp;TEXT(N768,"000000000000,0000000000"),tb_audit_process_item[[Key]:[vr_grade]],3,TRUE))</f>
        <v>6021</v>
      </c>
      <c r="W768" s="429"/>
      <c r="X768" s="156" t="s">
        <v>124</v>
      </c>
    </row>
    <row r="769" spans="1:24" s="45" customFormat="1" ht="15.75" hidden="1" thickTop="1" x14ac:dyDescent="0.25">
      <c r="A769" s="219" t="s">
        <v>41</v>
      </c>
      <c r="B769" s="219">
        <v>2015</v>
      </c>
      <c r="C769" s="124" t="s">
        <v>5994</v>
      </c>
      <c r="D769" s="567"/>
      <c r="E769" s="567"/>
      <c r="F769" s="567"/>
      <c r="G769" s="565"/>
      <c r="H769" s="560"/>
      <c r="I769" s="162">
        <v>4.5</v>
      </c>
      <c r="J769" s="162" t="str">
        <f>IF(OR(N769="",N769=0),"",VLOOKUP(U769&amp;TEXT(N769,"000000000000,0000000000"),tb_audit_process_item[[Key]:[vr_grade]],8,TRUE))</f>
        <v/>
      </c>
      <c r="K769" s="164" t="str">
        <f t="shared" si="20"/>
        <v/>
      </c>
      <c r="L769" s="166" t="s">
        <v>45</v>
      </c>
      <c r="M769" s="168"/>
      <c r="N769" s="203"/>
      <c r="O769" s="172" t="s">
        <v>5820</v>
      </c>
      <c r="P769" s="174"/>
      <c r="Q769" s="384" t="s">
        <v>6323</v>
      </c>
      <c r="R769" s="177"/>
      <c r="S769" s="177"/>
      <c r="T769" s="177"/>
      <c r="U769" s="179">
        <v>6022</v>
      </c>
      <c r="V769" s="154" t="str">
        <f>IF(OR(J769=""),"",VLOOKUP(U769&amp;TEXT(N769,"000000000000,0000000000"),tb_audit_process_item[[Key]:[vr_grade]],3,TRUE))</f>
        <v/>
      </c>
      <c r="W769" s="429"/>
      <c r="X769" s="156" t="s">
        <v>5208</v>
      </c>
    </row>
    <row r="770" spans="1:24" s="45" customFormat="1" ht="15.75" hidden="1" thickTop="1" x14ac:dyDescent="0.25">
      <c r="A770" s="219" t="s">
        <v>41</v>
      </c>
      <c r="B770" s="219">
        <v>2015</v>
      </c>
      <c r="C770" s="124" t="s">
        <v>5994</v>
      </c>
      <c r="D770" s="567"/>
      <c r="E770" s="567"/>
      <c r="F770" s="567"/>
      <c r="G770" s="565"/>
      <c r="H770" s="560"/>
      <c r="I770" s="162">
        <v>4.5</v>
      </c>
      <c r="J770" s="162">
        <v>5</v>
      </c>
      <c r="K770" s="164">
        <f t="shared" si="20"/>
        <v>22.5</v>
      </c>
      <c r="L770" s="166" t="s">
        <v>45</v>
      </c>
      <c r="M770" s="168"/>
      <c r="N770" s="170"/>
      <c r="O770" s="172"/>
      <c r="P770" s="174"/>
      <c r="Q770" s="384" t="s">
        <v>6324</v>
      </c>
      <c r="R770" s="177"/>
      <c r="S770" s="177"/>
      <c r="T770" s="177"/>
      <c r="U770" s="179">
        <v>6030</v>
      </c>
      <c r="V770" s="154">
        <f>IF(OR(J770=""),"",VLOOKUP(U770&amp;TEXT(N770,"000000000000,0000000000"),tb_audit_process_item[[Key]:[vr_grade]],3,TRUE))</f>
        <v>6030</v>
      </c>
      <c r="W770" s="429"/>
      <c r="X770" s="156" t="s">
        <v>133</v>
      </c>
    </row>
    <row r="771" spans="1:24" s="45" customFormat="1" ht="15.75" hidden="1" thickTop="1" x14ac:dyDescent="0.25">
      <c r="A771" s="219" t="s">
        <v>41</v>
      </c>
      <c r="B771" s="219">
        <v>2015</v>
      </c>
      <c r="C771" s="124" t="s">
        <v>5994</v>
      </c>
      <c r="D771" s="567"/>
      <c r="E771" s="567"/>
      <c r="F771" s="567"/>
      <c r="G771" s="565"/>
      <c r="H771" s="560"/>
      <c r="I771" s="162">
        <v>4.5</v>
      </c>
      <c r="J771" s="162">
        <v>4</v>
      </c>
      <c r="K771" s="164">
        <f t="shared" si="20"/>
        <v>18</v>
      </c>
      <c r="L771" s="166" t="s">
        <v>45</v>
      </c>
      <c r="M771" s="168"/>
      <c r="N771" s="170"/>
      <c r="O771" s="172"/>
      <c r="P771" s="174"/>
      <c r="Q771" s="384" t="s">
        <v>6325</v>
      </c>
      <c r="R771" s="177"/>
      <c r="S771" s="177"/>
      <c r="T771" s="177"/>
      <c r="U771" s="179">
        <v>6031</v>
      </c>
      <c r="V771" s="154">
        <f>IF(OR(J771=""),"",VLOOKUP(U771&amp;TEXT(N771,"000000000000,0000000000"),tb_audit_process_item[[Key]:[vr_grade]],3,TRUE))</f>
        <v>6031</v>
      </c>
      <c r="W771" s="429"/>
      <c r="X771" s="156" t="s">
        <v>134</v>
      </c>
    </row>
    <row r="772" spans="1:24" s="259" customFormat="1" ht="30.75" hidden="1" thickTop="1" x14ac:dyDescent="0.25">
      <c r="A772" s="219" t="s">
        <v>41</v>
      </c>
      <c r="B772" s="219">
        <v>2015</v>
      </c>
      <c r="C772" s="124" t="s">
        <v>5994</v>
      </c>
      <c r="D772" s="567"/>
      <c r="E772" s="567"/>
      <c r="F772" s="567"/>
      <c r="G772" s="565"/>
      <c r="H772" s="560"/>
      <c r="I772" s="162">
        <v>4.5</v>
      </c>
      <c r="J772" s="162">
        <v>3.5</v>
      </c>
      <c r="K772" s="164">
        <f t="shared" si="20"/>
        <v>15.75</v>
      </c>
      <c r="L772" s="166" t="s">
        <v>45</v>
      </c>
      <c r="M772" s="168"/>
      <c r="N772" s="170"/>
      <c r="O772" s="172"/>
      <c r="P772" s="174"/>
      <c r="Q772" s="384" t="s">
        <v>6326</v>
      </c>
      <c r="R772" s="177"/>
      <c r="S772" s="177"/>
      <c r="T772" s="177"/>
      <c r="U772" s="179">
        <v>6032</v>
      </c>
      <c r="V772" s="154">
        <f>IF(OR(J772=""),"",VLOOKUP(U772&amp;TEXT(N772,"000000000000,0000000000"),tb_audit_process_item[[Key]:[vr_grade]],3,TRUE))</f>
        <v>6032</v>
      </c>
      <c r="W772" s="429"/>
      <c r="X772" s="156" t="s">
        <v>135</v>
      </c>
    </row>
    <row r="773" spans="1:24" s="45" customFormat="1" ht="30.75" hidden="1" thickTop="1" x14ac:dyDescent="0.25">
      <c r="A773" s="219" t="s">
        <v>41</v>
      </c>
      <c r="B773" s="219">
        <v>2015</v>
      </c>
      <c r="C773" s="124" t="s">
        <v>5994</v>
      </c>
      <c r="D773" s="567"/>
      <c r="E773" s="567"/>
      <c r="F773" s="567"/>
      <c r="G773" s="565"/>
      <c r="H773" s="560"/>
      <c r="I773" s="162">
        <v>4.5</v>
      </c>
      <c r="J773" s="162">
        <v>3.5</v>
      </c>
      <c r="K773" s="164">
        <f t="shared" si="20"/>
        <v>15.75</v>
      </c>
      <c r="L773" s="166" t="s">
        <v>45</v>
      </c>
      <c r="M773" s="168"/>
      <c r="N773" s="170"/>
      <c r="O773" s="172"/>
      <c r="P773" s="174"/>
      <c r="Q773" s="384" t="s">
        <v>6327</v>
      </c>
      <c r="R773" s="177"/>
      <c r="S773" s="177"/>
      <c r="T773" s="177"/>
      <c r="U773" s="179">
        <v>6033</v>
      </c>
      <c r="V773" s="154">
        <f>IF(OR(J773=""),"",VLOOKUP(U773&amp;TEXT(N773,"000000000000,0000000000"),tb_audit_process_item[[Key]:[vr_grade]],3,TRUE))</f>
        <v>6033</v>
      </c>
      <c r="W773" s="429"/>
      <c r="X773" s="156" t="s">
        <v>136</v>
      </c>
    </row>
    <row r="774" spans="1:24" s="45" customFormat="1" ht="30.75" hidden="1" thickTop="1" x14ac:dyDescent="0.25">
      <c r="A774" s="219" t="s">
        <v>41</v>
      </c>
      <c r="B774" s="219">
        <v>2015</v>
      </c>
      <c r="C774" s="124" t="s">
        <v>5994</v>
      </c>
      <c r="D774" s="567"/>
      <c r="E774" s="567"/>
      <c r="F774" s="567"/>
      <c r="G774" s="565"/>
      <c r="H774" s="560"/>
      <c r="I774" s="162">
        <v>4.5</v>
      </c>
      <c r="J774" s="162">
        <v>4.5</v>
      </c>
      <c r="K774" s="164">
        <f t="shared" si="20"/>
        <v>20.25</v>
      </c>
      <c r="L774" s="166" t="s">
        <v>45</v>
      </c>
      <c r="M774" s="168"/>
      <c r="N774" s="170"/>
      <c r="O774" s="172"/>
      <c r="P774" s="174"/>
      <c r="Q774" s="384" t="s">
        <v>6328</v>
      </c>
      <c r="R774" s="177"/>
      <c r="S774" s="177"/>
      <c r="T774" s="177"/>
      <c r="U774" s="179">
        <v>6034</v>
      </c>
      <c r="V774" s="154">
        <f>IF(OR(J774=""),"",VLOOKUP(U774&amp;TEXT(N774,"000000000000,0000000000"),tb_audit_process_item[[Key]:[vr_grade]],3,TRUE))</f>
        <v>6034</v>
      </c>
      <c r="W774" s="429"/>
      <c r="X774" s="156" t="s">
        <v>137</v>
      </c>
    </row>
    <row r="775" spans="1:24" s="45" customFormat="1" ht="30.75" hidden="1" thickTop="1" x14ac:dyDescent="0.25">
      <c r="A775" s="219" t="s">
        <v>41</v>
      </c>
      <c r="B775" s="219">
        <v>2015</v>
      </c>
      <c r="C775" s="124" t="s">
        <v>5994</v>
      </c>
      <c r="D775" s="567"/>
      <c r="E775" s="567"/>
      <c r="F775" s="567"/>
      <c r="G775" s="565"/>
      <c r="H775" s="560"/>
      <c r="I775" s="162">
        <v>4.5</v>
      </c>
      <c r="J775" s="162" t="str">
        <f>IF(OR(N775="",N775=0),"",VLOOKUP(U775&amp;TEXT(N775,"000000000000,0000000000"),tb_audit_process_item[[Key]:[vr_grade]],8,TRUE))</f>
        <v/>
      </c>
      <c r="K775" s="164" t="str">
        <f t="shared" si="20"/>
        <v/>
      </c>
      <c r="L775" s="166" t="s">
        <v>45</v>
      </c>
      <c r="M775" s="168"/>
      <c r="N775" s="203"/>
      <c r="O775" s="172" t="s">
        <v>5820</v>
      </c>
      <c r="P775" s="174"/>
      <c r="Q775" s="384" t="s">
        <v>6329</v>
      </c>
      <c r="R775" s="177"/>
      <c r="S775" s="177"/>
      <c r="T775" s="177"/>
      <c r="U775" s="179">
        <v>6035</v>
      </c>
      <c r="V775" s="154" t="str">
        <f>IF(OR(J775=""),"",VLOOKUP(U775&amp;TEXT(N775,"000000000000,0000000000"),tb_audit_process_item[[Key]:[vr_grade]],3,TRUE))</f>
        <v/>
      </c>
      <c r="W775" s="429"/>
      <c r="X775" s="156" t="s">
        <v>5280</v>
      </c>
    </row>
    <row r="776" spans="1:24" s="45" customFormat="1" ht="30.75" hidden="1" thickTop="1" x14ac:dyDescent="0.25">
      <c r="A776" s="219" t="s">
        <v>41</v>
      </c>
      <c r="B776" s="219">
        <v>2015</v>
      </c>
      <c r="C776" s="124" t="s">
        <v>5994</v>
      </c>
      <c r="D776" s="567"/>
      <c r="E776" s="567"/>
      <c r="F776" s="567"/>
      <c r="G776" s="565"/>
      <c r="H776" s="560"/>
      <c r="I776" s="162">
        <v>4.5</v>
      </c>
      <c r="J776" s="162" t="str">
        <f>IF(OR(N776="",N776=0),"",VLOOKUP(U776&amp;TEXT(N776,"000000000000,0000000000"),tb_audit_process_item[[Key]:[vr_grade]],8,TRUE))</f>
        <v/>
      </c>
      <c r="K776" s="164" t="str">
        <f t="shared" si="20"/>
        <v/>
      </c>
      <c r="L776" s="166" t="s">
        <v>45</v>
      </c>
      <c r="M776" s="168"/>
      <c r="N776" s="203"/>
      <c r="O776" s="172" t="s">
        <v>5820</v>
      </c>
      <c r="P776" s="174"/>
      <c r="Q776" s="384" t="s">
        <v>6330</v>
      </c>
      <c r="R776" s="177"/>
      <c r="S776" s="177"/>
      <c r="T776" s="177"/>
      <c r="U776" s="179">
        <v>6039</v>
      </c>
      <c r="V776" s="154" t="str">
        <f>IF(OR(J776=""),"",VLOOKUP(U776&amp;TEXT(N776,"000000000000,0000000000"),tb_audit_process_item[[Key]:[vr_grade]],3,TRUE))</f>
        <v/>
      </c>
      <c r="W776" s="429"/>
      <c r="X776" s="156" t="s">
        <v>5281</v>
      </c>
    </row>
    <row r="777" spans="1:24" s="45" customFormat="1" ht="30.75" hidden="1" thickTop="1" x14ac:dyDescent="0.25">
      <c r="A777" s="219" t="s">
        <v>41</v>
      </c>
      <c r="B777" s="219">
        <v>2015</v>
      </c>
      <c r="C777" s="124" t="s">
        <v>5994</v>
      </c>
      <c r="D777" s="567"/>
      <c r="E777" s="567"/>
      <c r="F777" s="567"/>
      <c r="G777" s="565"/>
      <c r="H777" s="560"/>
      <c r="I777" s="162">
        <v>4.5</v>
      </c>
      <c r="J777" s="162" t="str">
        <f>IF(OR(N777="",N777=0),"",VLOOKUP(U777&amp;TEXT(N777,"000000000000,0000000000"),tb_audit_process_item[[Key]:[vr_grade]],8,TRUE))</f>
        <v/>
      </c>
      <c r="K777" s="164" t="str">
        <f t="shared" si="20"/>
        <v/>
      </c>
      <c r="L777" s="166" t="s">
        <v>45</v>
      </c>
      <c r="M777" s="168"/>
      <c r="N777" s="203"/>
      <c r="O777" s="172" t="s">
        <v>5820</v>
      </c>
      <c r="P777" s="174"/>
      <c r="Q777" s="384" t="s">
        <v>6331</v>
      </c>
      <c r="R777" s="177"/>
      <c r="S777" s="177"/>
      <c r="T777" s="177"/>
      <c r="U777" s="179">
        <v>6043</v>
      </c>
      <c r="V777" s="154" t="str">
        <f>IF(OR(J777=""),"",VLOOKUP(U777&amp;TEXT(N777,"000000000000,0000000000"),tb_audit_process_item[[Key]:[vr_grade]],3,TRUE))</f>
        <v/>
      </c>
      <c r="W777" s="429"/>
      <c r="X777" s="156" t="s">
        <v>5282</v>
      </c>
    </row>
    <row r="778" spans="1:24" s="259" customFormat="1" ht="121.5" hidden="1" customHeight="1" thickTop="1" x14ac:dyDescent="0.25">
      <c r="A778" s="219" t="s">
        <v>41</v>
      </c>
      <c r="B778" s="219">
        <v>2015</v>
      </c>
      <c r="C778" s="124" t="s">
        <v>5994</v>
      </c>
      <c r="D778" s="567"/>
      <c r="E778" s="567"/>
      <c r="F778" s="567"/>
      <c r="G778" s="565"/>
      <c r="H778" s="560"/>
      <c r="I778" s="162">
        <v>4.5</v>
      </c>
      <c r="J778" s="162" t="str">
        <f>IF(OR(N778="",N778=0),"",VLOOKUP(U778&amp;TEXT(N778,"000000000000,0000000000"),tb_audit_process_item[[Key]:[vr_grade]],8,TRUE))</f>
        <v/>
      </c>
      <c r="K778" s="164" t="str">
        <f t="shared" si="20"/>
        <v/>
      </c>
      <c r="L778" s="166" t="s">
        <v>45</v>
      </c>
      <c r="M778" s="168"/>
      <c r="N778" s="203"/>
      <c r="O778" s="172" t="s">
        <v>5820</v>
      </c>
      <c r="P778" s="174"/>
      <c r="Q778" s="384" t="s">
        <v>6332</v>
      </c>
      <c r="R778" s="177"/>
      <c r="S778" s="177"/>
      <c r="T778" s="177"/>
      <c r="U778" s="179">
        <v>5931</v>
      </c>
      <c r="V778" s="154" t="str">
        <f>IF(OR(J778=""),"",VLOOKUP(U778&amp;TEXT(N778,"000000000000,0000000000"),tb_audit_process_item[[Key]:[vr_grade]],3,TRUE))</f>
        <v/>
      </c>
      <c r="W778" s="429"/>
      <c r="X778" s="156" t="s">
        <v>5283</v>
      </c>
    </row>
    <row r="779" spans="1:24" s="45" customFormat="1" ht="30.75" hidden="1" thickTop="1" x14ac:dyDescent="0.25">
      <c r="A779" s="219" t="s">
        <v>41</v>
      </c>
      <c r="B779" s="219">
        <v>2015</v>
      </c>
      <c r="C779" s="124" t="s">
        <v>5994</v>
      </c>
      <c r="D779" s="567"/>
      <c r="E779" s="567"/>
      <c r="F779" s="567"/>
      <c r="G779" s="565"/>
      <c r="H779" s="560"/>
      <c r="I779" s="162">
        <v>4.5</v>
      </c>
      <c r="J779" s="162" t="str">
        <f>IF(OR(N779="",N779=0),"",VLOOKUP(U779&amp;TEXT(N779,"000000000000,0000000000"),tb_audit_process_item[[Key]:[vr_grade]],8,TRUE))</f>
        <v/>
      </c>
      <c r="K779" s="164" t="str">
        <f t="shared" si="20"/>
        <v/>
      </c>
      <c r="L779" s="166" t="s">
        <v>45</v>
      </c>
      <c r="M779" s="168"/>
      <c r="N779" s="203"/>
      <c r="O779" s="172" t="s">
        <v>5820</v>
      </c>
      <c r="P779" s="174"/>
      <c r="Q779" s="384" t="s">
        <v>6333</v>
      </c>
      <c r="R779" s="177"/>
      <c r="S779" s="177"/>
      <c r="T779" s="177"/>
      <c r="U779" s="179">
        <v>5935</v>
      </c>
      <c r="V779" s="154" t="str">
        <f>IF(OR(J779=""),"",VLOOKUP(U779&amp;TEXT(N779,"000000000000,0000000000"),tb_audit_process_item[[Key]:[vr_grade]],3,TRUE))</f>
        <v/>
      </c>
      <c r="W779" s="429"/>
      <c r="X779" s="156" t="s">
        <v>5270</v>
      </c>
    </row>
    <row r="780" spans="1:24" s="45" customFormat="1" ht="31.5" hidden="1" thickTop="1" thickBot="1" x14ac:dyDescent="0.3">
      <c r="A780" s="111" t="s">
        <v>41</v>
      </c>
      <c r="B780" s="111">
        <v>2015</v>
      </c>
      <c r="C780" s="133" t="s">
        <v>5994</v>
      </c>
      <c r="D780" s="568"/>
      <c r="E780" s="568"/>
      <c r="F780" s="568"/>
      <c r="G780" s="562"/>
      <c r="H780" s="558"/>
      <c r="I780" s="163">
        <v>4.5</v>
      </c>
      <c r="J780" s="163">
        <v>5</v>
      </c>
      <c r="K780" s="165">
        <f t="shared" si="20"/>
        <v>22.5</v>
      </c>
      <c r="L780" s="167" t="s">
        <v>45</v>
      </c>
      <c r="M780" s="169"/>
      <c r="N780" s="171"/>
      <c r="O780" s="173"/>
      <c r="P780" s="175"/>
      <c r="Q780" s="176" t="s">
        <v>6334</v>
      </c>
      <c r="R780" s="178"/>
      <c r="S780" s="178"/>
      <c r="T780" s="178"/>
      <c r="U780" s="180">
        <v>5944</v>
      </c>
      <c r="V780" s="155">
        <f>IF(OR(J780=""),"",VLOOKUP(U780&amp;TEXT(N780,"000000000000,0000000000"),tb_audit_process_item[[Key]:[vr_grade]],3,TRUE))</f>
        <v>5944</v>
      </c>
      <c r="W780" s="463"/>
      <c r="X780" s="157" t="s">
        <v>48</v>
      </c>
    </row>
    <row r="781" spans="1:24" s="45" customFormat="1" ht="30.75" hidden="1" thickTop="1" x14ac:dyDescent="0.25">
      <c r="A781" s="108" t="s">
        <v>41</v>
      </c>
      <c r="B781" s="108">
        <v>2015</v>
      </c>
      <c r="C781" s="126" t="s">
        <v>7145</v>
      </c>
      <c r="D781" s="566" t="s">
        <v>42</v>
      </c>
      <c r="E781" s="566" t="s">
        <v>162</v>
      </c>
      <c r="F781" s="566" t="s">
        <v>5866</v>
      </c>
      <c r="G781" s="668" t="s">
        <v>7143</v>
      </c>
      <c r="H781" s="557" t="s">
        <v>45</v>
      </c>
      <c r="I781" s="198">
        <v>3.7</v>
      </c>
      <c r="J781" s="198">
        <v>2</v>
      </c>
      <c r="K781" s="200">
        <f t="shared" si="20"/>
        <v>7.4</v>
      </c>
      <c r="L781" s="202" t="s">
        <v>45</v>
      </c>
      <c r="M781" s="192"/>
      <c r="N781" s="193"/>
      <c r="O781" s="194"/>
      <c r="P781" s="199"/>
      <c r="Q781" s="383" t="s">
        <v>6335</v>
      </c>
      <c r="R781" s="195"/>
      <c r="S781" s="195"/>
      <c r="T781" s="195"/>
      <c r="U781" s="184">
        <v>5945</v>
      </c>
      <c r="V781" s="183">
        <f>IF(OR(J781=""),"",VLOOKUP(U781&amp;TEXT(N781,"000000000000,0000000000"),tb_audit_process_item[[Key]:[vr_grade]],3,TRUE))</f>
        <v>5945</v>
      </c>
      <c r="W781" s="419"/>
      <c r="X781" s="182" t="s">
        <v>164</v>
      </c>
    </row>
    <row r="782" spans="1:24" s="259" customFormat="1" ht="30.75" hidden="1" thickTop="1" x14ac:dyDescent="0.25">
      <c r="A782" s="219" t="s">
        <v>41</v>
      </c>
      <c r="B782" s="219">
        <v>2015</v>
      </c>
      <c r="C782" s="124" t="s">
        <v>7145</v>
      </c>
      <c r="D782" s="567"/>
      <c r="E782" s="567"/>
      <c r="F782" s="567"/>
      <c r="G782" s="666"/>
      <c r="H782" s="560"/>
      <c r="I782" s="162">
        <v>3.7</v>
      </c>
      <c r="J782" s="162" t="str">
        <f>IF(OR(N782="",N782=0),"",VLOOKUP(U782&amp;TEXT(N782,"000000000000,0000000000"),tb_audit_process_item[[Key]:[vr_grade]],8,TRUE))</f>
        <v/>
      </c>
      <c r="K782" s="164" t="str">
        <f t="shared" si="20"/>
        <v/>
      </c>
      <c r="L782" s="166" t="s">
        <v>45</v>
      </c>
      <c r="M782" s="168"/>
      <c r="N782" s="203"/>
      <c r="O782" s="172" t="s">
        <v>5820</v>
      </c>
      <c r="P782" s="174"/>
      <c r="Q782" s="384" t="s">
        <v>6336</v>
      </c>
      <c r="R782" s="177"/>
      <c r="S782" s="177"/>
      <c r="T782" s="177"/>
      <c r="U782" s="179">
        <v>5946</v>
      </c>
      <c r="V782" s="154" t="str">
        <f>IF(OR(J782=""),"",VLOOKUP(U782&amp;TEXT(N782,"000000000000,0000000000"),tb_audit_process_item[[Key]:[vr_grade]],3,TRUE))</f>
        <v/>
      </c>
      <c r="W782" s="429"/>
      <c r="X782" s="156" t="s">
        <v>5838</v>
      </c>
    </row>
    <row r="783" spans="1:24" s="259" customFormat="1" ht="15.75" hidden="1" thickTop="1" x14ac:dyDescent="0.25">
      <c r="A783" s="219" t="s">
        <v>41</v>
      </c>
      <c r="B783" s="219">
        <v>2015</v>
      </c>
      <c r="C783" s="124" t="s">
        <v>7145</v>
      </c>
      <c r="D783" s="567"/>
      <c r="E783" s="567"/>
      <c r="F783" s="567"/>
      <c r="G783" s="666"/>
      <c r="H783" s="560"/>
      <c r="I783" s="162">
        <v>3.7</v>
      </c>
      <c r="J783" s="162">
        <v>5</v>
      </c>
      <c r="K783" s="164">
        <f t="shared" si="20"/>
        <v>18.5</v>
      </c>
      <c r="L783" s="166" t="s">
        <v>45</v>
      </c>
      <c r="M783" s="168"/>
      <c r="N783" s="170"/>
      <c r="O783" s="172"/>
      <c r="P783" s="174"/>
      <c r="Q783" s="384" t="s">
        <v>6337</v>
      </c>
      <c r="R783" s="177"/>
      <c r="S783" s="177"/>
      <c r="T783" s="177"/>
      <c r="U783" s="179">
        <v>5947</v>
      </c>
      <c r="V783" s="154">
        <f>IF(OR(J783=""),"",VLOOKUP(U783&amp;TEXT(N783,"000000000000,0000000000"),tb_audit_process_item[[Key]:[vr_grade]],3,TRUE))</f>
        <v>5947</v>
      </c>
      <c r="W783" s="429"/>
      <c r="X783" s="156" t="s">
        <v>166</v>
      </c>
    </row>
    <row r="784" spans="1:24" s="45" customFormat="1" ht="15.75" hidden="1" thickTop="1" x14ac:dyDescent="0.25">
      <c r="A784" s="219" t="s">
        <v>41</v>
      </c>
      <c r="B784" s="219">
        <v>2015</v>
      </c>
      <c r="C784" s="124" t="s">
        <v>7145</v>
      </c>
      <c r="D784" s="567"/>
      <c r="E784" s="567"/>
      <c r="F784" s="567"/>
      <c r="G784" s="666"/>
      <c r="H784" s="560"/>
      <c r="I784" s="162">
        <v>3.7</v>
      </c>
      <c r="J784" s="162" t="str">
        <f>IF(OR(N784="",N784=0),"",VLOOKUP(U784&amp;TEXT(N784,"000000000000,0000000000"),tb_audit_process_item[[Key]:[vr_grade]],8,TRUE))</f>
        <v/>
      </c>
      <c r="K784" s="164" t="str">
        <f t="shared" si="20"/>
        <v/>
      </c>
      <c r="L784" s="166" t="s">
        <v>45</v>
      </c>
      <c r="M784" s="168"/>
      <c r="N784" s="203"/>
      <c r="O784" s="172" t="s">
        <v>5820</v>
      </c>
      <c r="P784" s="174"/>
      <c r="Q784" s="384" t="s">
        <v>6338</v>
      </c>
      <c r="R784" s="177"/>
      <c r="S784" s="177"/>
      <c r="T784" s="177"/>
      <c r="U784" s="179">
        <v>5949</v>
      </c>
      <c r="V784" s="154" t="str">
        <f>IF(OR(J784=""),"",VLOOKUP(U784&amp;TEXT(N784,"000000000000,0000000000"),tb_audit_process_item[[Key]:[vr_grade]],3,TRUE))</f>
        <v/>
      </c>
      <c r="W784" s="429"/>
      <c r="X784" s="186" t="s">
        <v>5209</v>
      </c>
    </row>
    <row r="785" spans="1:24" s="45" customFormat="1" ht="15.75" hidden="1" thickTop="1" x14ac:dyDescent="0.25">
      <c r="A785" s="219" t="s">
        <v>41</v>
      </c>
      <c r="B785" s="219">
        <v>2015</v>
      </c>
      <c r="C785" s="124" t="s">
        <v>7145</v>
      </c>
      <c r="D785" s="567"/>
      <c r="E785" s="567"/>
      <c r="F785" s="567"/>
      <c r="G785" s="666"/>
      <c r="H785" s="560"/>
      <c r="I785" s="162">
        <v>3.7</v>
      </c>
      <c r="J785" s="162">
        <v>5</v>
      </c>
      <c r="K785" s="164">
        <f t="shared" si="20"/>
        <v>18.5</v>
      </c>
      <c r="L785" s="166" t="s">
        <v>45</v>
      </c>
      <c r="M785" s="168"/>
      <c r="N785" s="170"/>
      <c r="O785" s="172"/>
      <c r="P785" s="174"/>
      <c r="Q785" s="384" t="s">
        <v>6339</v>
      </c>
      <c r="R785" s="177"/>
      <c r="S785" s="177"/>
      <c r="T785" s="177"/>
      <c r="U785" s="179">
        <v>5958</v>
      </c>
      <c r="V785" s="154">
        <f>IF(OR(J785=""),"",VLOOKUP(U785&amp;TEXT(N785,"000000000000,0000000000"),tb_audit_process_item[[Key]:[vr_grade]],3,TRUE))</f>
        <v>5958</v>
      </c>
      <c r="W785" s="429"/>
      <c r="X785" s="156" t="s">
        <v>176</v>
      </c>
    </row>
    <row r="786" spans="1:24" s="45" customFormat="1" ht="31.5" hidden="1" thickTop="1" thickBot="1" x14ac:dyDescent="0.3">
      <c r="A786" s="111" t="s">
        <v>41</v>
      </c>
      <c r="B786" s="111">
        <v>2015</v>
      </c>
      <c r="C786" s="133" t="s">
        <v>7145</v>
      </c>
      <c r="D786" s="568"/>
      <c r="E786" s="568"/>
      <c r="F786" s="568"/>
      <c r="G786" s="667"/>
      <c r="H786" s="558"/>
      <c r="I786" s="163">
        <v>3.7</v>
      </c>
      <c r="J786" s="163">
        <v>5</v>
      </c>
      <c r="K786" s="165">
        <f t="shared" si="20"/>
        <v>18.5</v>
      </c>
      <c r="L786" s="167" t="s">
        <v>45</v>
      </c>
      <c r="M786" s="169"/>
      <c r="N786" s="171"/>
      <c r="O786" s="173"/>
      <c r="P786" s="175"/>
      <c r="Q786" s="176" t="s">
        <v>6340</v>
      </c>
      <c r="R786" s="178"/>
      <c r="S786" s="178"/>
      <c r="T786" s="178"/>
      <c r="U786" s="180">
        <v>5959</v>
      </c>
      <c r="V786" s="155">
        <f>IF(OR(J786=""),"",VLOOKUP(U786&amp;TEXT(N786,"000000000000,0000000000"),tb_audit_process_item[[Key]:[vr_grade]],3,TRUE))</f>
        <v>5959</v>
      </c>
      <c r="W786" s="463"/>
      <c r="X786" s="157" t="s">
        <v>48</v>
      </c>
    </row>
    <row r="787" spans="1:24" s="45" customFormat="1" ht="30.75" hidden="1" thickTop="1" x14ac:dyDescent="0.25">
      <c r="A787" s="108" t="s">
        <v>41</v>
      </c>
      <c r="B787" s="108">
        <v>2015</v>
      </c>
      <c r="C787" s="126" t="s">
        <v>5996</v>
      </c>
      <c r="D787" s="566" t="s">
        <v>42</v>
      </c>
      <c r="E787" s="566" t="s">
        <v>6977</v>
      </c>
      <c r="F787" s="566"/>
      <c r="G787" s="703" t="s">
        <v>6978</v>
      </c>
      <c r="H787" s="159" t="s">
        <v>45</v>
      </c>
      <c r="I787" s="198">
        <v>3.7</v>
      </c>
      <c r="J787" s="198">
        <v>1.5</v>
      </c>
      <c r="K787" s="200">
        <f t="shared" si="20"/>
        <v>5.5500000000000007</v>
      </c>
      <c r="L787" s="202" t="s">
        <v>45</v>
      </c>
      <c r="M787" s="192"/>
      <c r="N787" s="193"/>
      <c r="O787" s="194"/>
      <c r="P787" s="199"/>
      <c r="Q787" s="383" t="s">
        <v>6341</v>
      </c>
      <c r="R787" s="195"/>
      <c r="S787" s="195"/>
      <c r="T787" s="195"/>
      <c r="U787" s="184">
        <v>6119</v>
      </c>
      <c r="V787" s="183">
        <f>IF(OR(J787=""),"",VLOOKUP(U787&amp;TEXT(N787,"000000000000,0000000000"),tb_audit_process_item[[Key]:[vr_grade]],3,TRUE))</f>
        <v>6119</v>
      </c>
      <c r="W787" s="419"/>
      <c r="X787" s="182" t="s">
        <v>6979</v>
      </c>
    </row>
    <row r="788" spans="1:24" s="259" customFormat="1" ht="15.75" hidden="1" thickTop="1" x14ac:dyDescent="0.25">
      <c r="A788" s="219" t="s">
        <v>41</v>
      </c>
      <c r="B788" s="219">
        <v>2015</v>
      </c>
      <c r="C788" s="124" t="s">
        <v>5996</v>
      </c>
      <c r="D788" s="567"/>
      <c r="E788" s="567"/>
      <c r="F788" s="567"/>
      <c r="G788" s="677"/>
      <c r="H788" s="160" t="s">
        <v>45</v>
      </c>
      <c r="I788" s="162">
        <v>3.7</v>
      </c>
      <c r="J788" s="162">
        <v>1.5</v>
      </c>
      <c r="K788" s="164">
        <f t="shared" si="20"/>
        <v>5.5500000000000007</v>
      </c>
      <c r="L788" s="166" t="s">
        <v>45</v>
      </c>
      <c r="M788" s="168"/>
      <c r="N788" s="170"/>
      <c r="O788" s="172"/>
      <c r="P788" s="174"/>
      <c r="Q788" s="384" t="s">
        <v>6973</v>
      </c>
      <c r="R788" s="177"/>
      <c r="S788" s="177"/>
      <c r="T788" s="177"/>
      <c r="U788" s="179">
        <v>6216</v>
      </c>
      <c r="V788" s="154">
        <f>IF(OR(J788=""),"",VLOOKUP(U788&amp;TEXT(N788,"000000000000,0000000000"),tb_audit_process_item[[Key]:[vr_grade]],3,TRUE))</f>
        <v>6216</v>
      </c>
      <c r="W788" s="429"/>
      <c r="X788" s="156" t="s">
        <v>7140</v>
      </c>
    </row>
    <row r="789" spans="1:24" s="45" customFormat="1" ht="30.75" hidden="1" thickTop="1" x14ac:dyDescent="0.25">
      <c r="A789" s="219" t="s">
        <v>41</v>
      </c>
      <c r="B789" s="219">
        <v>2015</v>
      </c>
      <c r="C789" s="124" t="s">
        <v>5996</v>
      </c>
      <c r="D789" s="567"/>
      <c r="E789" s="567"/>
      <c r="F789" s="567"/>
      <c r="G789" s="677"/>
      <c r="H789" s="160" t="s">
        <v>45</v>
      </c>
      <c r="I789" s="162">
        <v>3.7</v>
      </c>
      <c r="J789" s="162" t="str">
        <f>IF(OR(N789="",N789=0),"",VLOOKUP(U789&amp;TEXT(N789,"000000000000,0000000000"),tb_audit_process_item[[Key]:[vr_grade]],8,TRUE))</f>
        <v/>
      </c>
      <c r="K789" s="164" t="str">
        <f t="shared" si="20"/>
        <v/>
      </c>
      <c r="L789" s="166" t="s">
        <v>45</v>
      </c>
      <c r="M789" s="168"/>
      <c r="N789" s="203"/>
      <c r="O789" s="172" t="s">
        <v>5820</v>
      </c>
      <c r="P789" s="174"/>
      <c r="Q789" s="384" t="s">
        <v>6980</v>
      </c>
      <c r="R789" s="177"/>
      <c r="S789" s="177"/>
      <c r="T789" s="177"/>
      <c r="U789" s="179">
        <v>6225</v>
      </c>
      <c r="V789" s="154" t="str">
        <f>IF(OR(J789=""),"",VLOOKUP(U789&amp;TEXT(N789,"000000000000,0000000000"),tb_audit_process_item[[Key]:[vr_grade]],3,TRUE))</f>
        <v/>
      </c>
      <c r="W789" s="429"/>
      <c r="X789" s="156" t="s">
        <v>7177</v>
      </c>
    </row>
    <row r="790" spans="1:24" s="45" customFormat="1" ht="31.5" hidden="1" thickTop="1" thickBot="1" x14ac:dyDescent="0.3">
      <c r="A790" s="111" t="s">
        <v>41</v>
      </c>
      <c r="B790" s="111">
        <v>2015</v>
      </c>
      <c r="C790" s="133" t="s">
        <v>5996</v>
      </c>
      <c r="D790" s="568"/>
      <c r="E790" s="568"/>
      <c r="F790" s="568"/>
      <c r="G790" s="678"/>
      <c r="H790" s="161" t="s">
        <v>45</v>
      </c>
      <c r="I790" s="163">
        <v>3.7</v>
      </c>
      <c r="J790" s="163" t="str">
        <f>IF(OR(N790="",N790=0),"",VLOOKUP(U790&amp;TEXT(N790,"000000000000,0000000000"),tb_audit_process_item[[Key]:[vr_grade]],8,TRUE))</f>
        <v/>
      </c>
      <c r="K790" s="165" t="str">
        <f t="shared" si="20"/>
        <v/>
      </c>
      <c r="L790" s="167" t="s">
        <v>45</v>
      </c>
      <c r="M790" s="169"/>
      <c r="N790" s="75"/>
      <c r="O790" s="173" t="s">
        <v>5820</v>
      </c>
      <c r="P790" s="175"/>
      <c r="Q790" s="176" t="s">
        <v>7141</v>
      </c>
      <c r="R790" s="178"/>
      <c r="S790" s="178"/>
      <c r="T790" s="178"/>
      <c r="U790" s="180">
        <v>6226</v>
      </c>
      <c r="V790" s="155" t="str">
        <f>IF(OR(J790=""),"",VLOOKUP(U790&amp;TEXT(N790,"000000000000,0000000000"),tb_audit_process_item[[Key]:[vr_grade]],3,TRUE))</f>
        <v/>
      </c>
      <c r="W790" s="463"/>
      <c r="X790" s="157" t="s">
        <v>7178</v>
      </c>
    </row>
    <row r="791" spans="1:24" s="259" customFormat="1" ht="30.75" hidden="1" thickTop="1" x14ac:dyDescent="0.25">
      <c r="A791" s="114" t="s">
        <v>41</v>
      </c>
      <c r="B791" s="114">
        <v>2015</v>
      </c>
      <c r="C791" s="134" t="s">
        <v>6246</v>
      </c>
      <c r="D791" s="120" t="s">
        <v>42</v>
      </c>
      <c r="E791" s="120" t="s">
        <v>6244</v>
      </c>
      <c r="F791" s="120" t="s">
        <v>5868</v>
      </c>
      <c r="G791" s="64" t="s">
        <v>6245</v>
      </c>
      <c r="H791" s="65" t="s">
        <v>45</v>
      </c>
      <c r="I791" s="66">
        <v>2.6</v>
      </c>
      <c r="J791" s="66">
        <v>2</v>
      </c>
      <c r="K791" s="116">
        <f t="shared" si="20"/>
        <v>5.2</v>
      </c>
      <c r="L791" s="117" t="s">
        <v>45</v>
      </c>
      <c r="M791" s="67"/>
      <c r="N791" s="68"/>
      <c r="O791" s="118"/>
      <c r="P791" s="135"/>
      <c r="Q791" s="390" t="s">
        <v>7142</v>
      </c>
      <c r="R791" s="69"/>
      <c r="S791" s="69"/>
      <c r="T791" s="69"/>
      <c r="U791" s="100">
        <v>6081</v>
      </c>
      <c r="V791" s="101">
        <f>IF(OR(J791=""),"",VLOOKUP(U791&amp;TEXT(N791,"000000000000,0000000000"),tb_audit_process_item[[Key]:[vr_grade]],3,TRUE))</f>
        <v>6081</v>
      </c>
      <c r="W791" s="101"/>
      <c r="X791" s="102" t="s">
        <v>6247</v>
      </c>
    </row>
    <row r="792" spans="1:24" s="47" customFormat="1" ht="15" hidden="1" customHeight="1" thickTop="1" x14ac:dyDescent="0.25">
      <c r="A792" s="108" t="s">
        <v>177</v>
      </c>
      <c r="B792" s="108">
        <v>2015</v>
      </c>
      <c r="C792" s="126" t="s">
        <v>5952</v>
      </c>
      <c r="D792" s="555" t="s">
        <v>178</v>
      </c>
      <c r="E792" s="190" t="s">
        <v>5840</v>
      </c>
      <c r="F792" s="190" t="s">
        <v>5841</v>
      </c>
      <c r="G792" s="206" t="s">
        <v>5953</v>
      </c>
      <c r="H792" s="159" t="s">
        <v>45</v>
      </c>
      <c r="I792" s="198">
        <v>4</v>
      </c>
      <c r="J792" s="198">
        <v>4.8</v>
      </c>
      <c r="K792" s="200">
        <f t="shared" si="20"/>
        <v>19.2</v>
      </c>
      <c r="L792" s="202" t="s">
        <v>45</v>
      </c>
      <c r="M792" s="192"/>
      <c r="N792" s="193"/>
      <c r="O792" s="194"/>
      <c r="P792" s="199"/>
      <c r="Q792" s="383" t="s">
        <v>6342</v>
      </c>
      <c r="R792" s="195"/>
      <c r="S792" s="195"/>
      <c r="T792" s="195"/>
      <c r="U792" s="184">
        <v>4152</v>
      </c>
      <c r="V792" s="183">
        <f>IF(OR(J792=""),"",VLOOKUP(U792&amp;TEXT(N792,"000000000000,0000000000"),tb_audit_process_item[[Key]:[vr_grade]],3,TRUE))</f>
        <v>4152</v>
      </c>
      <c r="W792" s="419"/>
      <c r="X792" s="182" t="s">
        <v>181</v>
      </c>
    </row>
    <row r="793" spans="1:24" s="45" customFormat="1" ht="75" hidden="1" customHeight="1" x14ac:dyDescent="0.25">
      <c r="A793" s="219" t="s">
        <v>177</v>
      </c>
      <c r="B793" s="219">
        <v>2015</v>
      </c>
      <c r="C793" s="124" t="s">
        <v>3107</v>
      </c>
      <c r="D793" s="559"/>
      <c r="E793" s="559" t="s">
        <v>182</v>
      </c>
      <c r="F793" s="559"/>
      <c r="G793" s="209" t="s">
        <v>183</v>
      </c>
      <c r="H793" s="160" t="s">
        <v>184</v>
      </c>
      <c r="I793" s="591">
        <v>4</v>
      </c>
      <c r="J793" s="591">
        <v>3.7</v>
      </c>
      <c r="K793" s="629">
        <f t="shared" si="20"/>
        <v>14.8</v>
      </c>
      <c r="L793" s="575" t="s">
        <v>45</v>
      </c>
      <c r="M793" s="577"/>
      <c r="N793" s="616"/>
      <c r="O793" s="690"/>
      <c r="P793" s="687"/>
      <c r="Q793" s="589" t="s">
        <v>6343</v>
      </c>
      <c r="R793" s="587"/>
      <c r="S793" s="587"/>
      <c r="T793" s="587"/>
      <c r="U793" s="572">
        <v>4153</v>
      </c>
      <c r="V793" s="592">
        <f>IF(OR(J793=""),"",VLOOKUP(U793&amp;TEXT(N793,"000000000000,0000000000"),tb_audit_process_item[[Key]:[vr_grade]],3,TRUE))</f>
        <v>4153</v>
      </c>
      <c r="W793" s="429"/>
      <c r="X793" s="685" t="s">
        <v>185</v>
      </c>
    </row>
    <row r="794" spans="1:24" s="45" customFormat="1" ht="75" hidden="1" customHeight="1" x14ac:dyDescent="0.25">
      <c r="A794" s="219" t="s">
        <v>177</v>
      </c>
      <c r="B794" s="219">
        <v>2015</v>
      </c>
      <c r="C794" s="124" t="s">
        <v>3107</v>
      </c>
      <c r="D794" s="559"/>
      <c r="E794" s="559" t="s">
        <v>186</v>
      </c>
      <c r="F794" s="559"/>
      <c r="G794" s="209" t="s">
        <v>187</v>
      </c>
      <c r="H794" s="160" t="s">
        <v>45</v>
      </c>
      <c r="I794" s="591"/>
      <c r="J794" s="591"/>
      <c r="K794" s="629"/>
      <c r="L794" s="575"/>
      <c r="M794" s="577"/>
      <c r="N794" s="616"/>
      <c r="O794" s="690"/>
      <c r="P794" s="687"/>
      <c r="Q794" s="589"/>
      <c r="R794" s="587"/>
      <c r="S794" s="587"/>
      <c r="T794" s="587"/>
      <c r="U794" s="572"/>
      <c r="V794" s="592" t="str">
        <f>IF(OR(J794=""),"",VLOOKUP(U794&amp;TEXT(N794,"000000000000,0000000000"),tb_audit_process_item[[Key]:[vr_grade]],3,TRUE))</f>
        <v/>
      </c>
      <c r="W794" s="429"/>
      <c r="X794" s="685"/>
    </row>
    <row r="795" spans="1:24" s="45" customFormat="1" ht="15" hidden="1" customHeight="1" x14ac:dyDescent="0.25">
      <c r="A795" s="219" t="s">
        <v>177</v>
      </c>
      <c r="B795" s="219">
        <v>2015</v>
      </c>
      <c r="C795" s="124" t="s">
        <v>3107</v>
      </c>
      <c r="D795" s="559"/>
      <c r="E795" s="559" t="s">
        <v>188</v>
      </c>
      <c r="F795" s="559"/>
      <c r="G795" s="209" t="s">
        <v>189</v>
      </c>
      <c r="H795" s="160" t="s">
        <v>45</v>
      </c>
      <c r="I795" s="162">
        <v>4</v>
      </c>
      <c r="J795" s="162">
        <v>3.7</v>
      </c>
      <c r="K795" s="164">
        <f t="shared" si="20"/>
        <v>14.8</v>
      </c>
      <c r="L795" s="166" t="s">
        <v>45</v>
      </c>
      <c r="M795" s="168"/>
      <c r="N795" s="170"/>
      <c r="O795" s="172"/>
      <c r="P795" s="174"/>
      <c r="Q795" s="384" t="s">
        <v>6344</v>
      </c>
      <c r="R795" s="204"/>
      <c r="S795" s="204"/>
      <c r="T795" s="204"/>
      <c r="U795" s="179">
        <v>4154</v>
      </c>
      <c r="V795" s="154">
        <f>IF(OR(J795=""),"",VLOOKUP(U795&amp;TEXT(N795,"000000000000,0000000000"),tb_audit_process_item[[Key]:[vr_grade]],3,TRUE))</f>
        <v>4154</v>
      </c>
      <c r="W795" s="429"/>
      <c r="X795" s="156" t="s">
        <v>190</v>
      </c>
    </row>
    <row r="796" spans="1:24" s="45" customFormat="1" ht="61.5" hidden="1" thickTop="1" thickBot="1" x14ac:dyDescent="0.3">
      <c r="A796" s="111" t="s">
        <v>177</v>
      </c>
      <c r="B796" s="111">
        <v>2015</v>
      </c>
      <c r="C796" s="133" t="s">
        <v>3107</v>
      </c>
      <c r="D796" s="556"/>
      <c r="E796" s="715" t="s">
        <v>191</v>
      </c>
      <c r="F796" s="715"/>
      <c r="G796" s="70" t="s">
        <v>192</v>
      </c>
      <c r="H796" s="161" t="s">
        <v>45</v>
      </c>
      <c r="I796" s="163">
        <v>4</v>
      </c>
      <c r="J796" s="163">
        <v>1.25</v>
      </c>
      <c r="K796" s="165">
        <f t="shared" si="20"/>
        <v>5</v>
      </c>
      <c r="L796" s="167" t="s">
        <v>45</v>
      </c>
      <c r="M796" s="169"/>
      <c r="N796" s="171"/>
      <c r="O796" s="173"/>
      <c r="P796" s="175"/>
      <c r="Q796" s="176" t="s">
        <v>6345</v>
      </c>
      <c r="R796" s="178"/>
      <c r="S796" s="178"/>
      <c r="T796" s="178"/>
      <c r="U796" s="180">
        <v>4155</v>
      </c>
      <c r="V796" s="155">
        <f>IF(OR(J796=""),"",VLOOKUP(U796&amp;TEXT(N796,"000000000000,0000000000"),tb_audit_process_item[[Key]:[vr_grade]],3,TRUE))</f>
        <v>4155</v>
      </c>
      <c r="W796" s="463"/>
      <c r="X796" s="136" t="s">
        <v>193</v>
      </c>
    </row>
    <row r="797" spans="1:24" s="259" customFormat="1" ht="30.75" hidden="1" thickTop="1" x14ac:dyDescent="0.25">
      <c r="A797" s="108" t="s">
        <v>177</v>
      </c>
      <c r="B797" s="108">
        <v>2015</v>
      </c>
      <c r="C797" s="126" t="s">
        <v>5955</v>
      </c>
      <c r="D797" s="555" t="s">
        <v>178</v>
      </c>
      <c r="E797" s="555" t="s">
        <v>194</v>
      </c>
      <c r="F797" s="555" t="s">
        <v>5843</v>
      </c>
      <c r="G797" s="561" t="s">
        <v>5961</v>
      </c>
      <c r="H797" s="557" t="s">
        <v>45</v>
      </c>
      <c r="I797" s="198">
        <v>2.6</v>
      </c>
      <c r="J797" s="198">
        <v>4</v>
      </c>
      <c r="K797" s="200">
        <f t="shared" si="20"/>
        <v>10.4</v>
      </c>
      <c r="L797" s="202" t="s">
        <v>45</v>
      </c>
      <c r="M797" s="192"/>
      <c r="N797" s="193"/>
      <c r="O797" s="194"/>
      <c r="P797" s="199"/>
      <c r="Q797" s="383" t="s">
        <v>6346</v>
      </c>
      <c r="R797" s="195"/>
      <c r="S797" s="195"/>
      <c r="T797" s="195"/>
      <c r="U797" s="184">
        <v>4156</v>
      </c>
      <c r="V797" s="183">
        <f>IF(OR(J797=""),"",VLOOKUP(U797&amp;TEXT(N797,"000000000000,0000000000"),tb_audit_process_item[[Key]:[vr_grade]],3,TRUE))</f>
        <v>4156</v>
      </c>
      <c r="W797" s="419"/>
      <c r="X797" s="182" t="s">
        <v>196</v>
      </c>
    </row>
    <row r="798" spans="1:24" s="45" customFormat="1" ht="45" hidden="1" customHeight="1" x14ac:dyDescent="0.25">
      <c r="A798" s="219" t="s">
        <v>177</v>
      </c>
      <c r="B798" s="219">
        <v>2015</v>
      </c>
      <c r="C798" s="124" t="s">
        <v>5955</v>
      </c>
      <c r="D798" s="559"/>
      <c r="E798" s="559"/>
      <c r="F798" s="559"/>
      <c r="G798" s="565"/>
      <c r="H798" s="560"/>
      <c r="I798" s="162">
        <v>2.6</v>
      </c>
      <c r="J798" s="162" t="str">
        <f>IF(OR(N798="",N798=0),"",VLOOKUP(U798&amp;TEXT(N798,"000000000000,0000000000"),tb_audit_process_item[[Key]:[vr_grade]],8,TRUE))</f>
        <v/>
      </c>
      <c r="K798" s="164" t="str">
        <f t="shared" si="20"/>
        <v/>
      </c>
      <c r="L798" s="166" t="s">
        <v>45</v>
      </c>
      <c r="M798" s="168"/>
      <c r="N798" s="203"/>
      <c r="O798" s="172" t="s">
        <v>5820</v>
      </c>
      <c r="P798" s="174"/>
      <c r="Q798" s="384" t="s">
        <v>6347</v>
      </c>
      <c r="R798" s="204"/>
      <c r="S798" s="204"/>
      <c r="T798" s="204"/>
      <c r="U798" s="179">
        <v>4157</v>
      </c>
      <c r="V798" s="154" t="str">
        <f>IF(OR(J798=""),"",VLOOKUP(U798&amp;TEXT(N798,"000000000000,0000000000"),tb_audit_process_item[[Key]:[vr_grade]],3,TRUE))</f>
        <v/>
      </c>
      <c r="W798" s="429"/>
      <c r="X798" s="156" t="s">
        <v>5347</v>
      </c>
    </row>
    <row r="799" spans="1:24" s="45" customFormat="1" ht="31.5" hidden="1" thickTop="1" thickBot="1" x14ac:dyDescent="0.3">
      <c r="A799" s="111" t="s">
        <v>177</v>
      </c>
      <c r="B799" s="111">
        <v>2015</v>
      </c>
      <c r="C799" s="133" t="s">
        <v>5955</v>
      </c>
      <c r="D799" s="556"/>
      <c r="E799" s="556"/>
      <c r="F799" s="556"/>
      <c r="G799" s="562"/>
      <c r="H799" s="558"/>
      <c r="I799" s="163">
        <v>2.6</v>
      </c>
      <c r="J799" s="163">
        <v>5</v>
      </c>
      <c r="K799" s="165">
        <f t="shared" si="20"/>
        <v>13</v>
      </c>
      <c r="L799" s="167" t="s">
        <v>45</v>
      </c>
      <c r="M799" s="169"/>
      <c r="N799" s="171"/>
      <c r="O799" s="173"/>
      <c r="P799" s="175"/>
      <c r="Q799" s="176" t="s">
        <v>6348</v>
      </c>
      <c r="R799" s="205"/>
      <c r="S799" s="205"/>
      <c r="T799" s="205"/>
      <c r="U799" s="180">
        <v>4205</v>
      </c>
      <c r="V799" s="155">
        <f>IF(OR(J799=""),"",VLOOKUP(U799&amp;TEXT(N799,"000000000000,0000000000"),tb_audit_process_item[[Key]:[vr_grade]],3,TRUE))</f>
        <v>4205</v>
      </c>
      <c r="W799" s="463"/>
      <c r="X799" s="157" t="s">
        <v>48</v>
      </c>
    </row>
    <row r="800" spans="1:24" s="45" customFormat="1" ht="60.75" hidden="1" thickTop="1" x14ac:dyDescent="0.25">
      <c r="A800" s="108" t="s">
        <v>177</v>
      </c>
      <c r="B800" s="108">
        <v>2015</v>
      </c>
      <c r="C800" s="126" t="s">
        <v>5958</v>
      </c>
      <c r="D800" s="555" t="s">
        <v>178</v>
      </c>
      <c r="E800" s="555" t="s">
        <v>6234</v>
      </c>
      <c r="F800" s="555"/>
      <c r="G800" s="196" t="s">
        <v>6237</v>
      </c>
      <c r="H800" s="159" t="s">
        <v>184</v>
      </c>
      <c r="I800" s="198">
        <v>3</v>
      </c>
      <c r="J800" s="198">
        <v>4.5</v>
      </c>
      <c r="K800" s="200">
        <f t="shared" si="20"/>
        <v>13.5</v>
      </c>
      <c r="L800" s="202" t="s">
        <v>45</v>
      </c>
      <c r="M800" s="192"/>
      <c r="N800" s="193"/>
      <c r="O800" s="194"/>
      <c r="P800" s="199"/>
      <c r="Q800" s="383" t="s">
        <v>6349</v>
      </c>
      <c r="R800" s="215"/>
      <c r="S800" s="215"/>
      <c r="T800" s="215"/>
      <c r="U800" s="184">
        <v>6082</v>
      </c>
      <c r="V800" s="183">
        <f>IF(OR(J800=""),"",VLOOKUP(U800&amp;TEXT(N800,"000000000000,0000000000"),tb_audit_process_item[[Key]:[vr_grade]],3,TRUE))</f>
        <v>6082</v>
      </c>
      <c r="W800" s="419"/>
      <c r="X800" s="182" t="s">
        <v>6971</v>
      </c>
    </row>
    <row r="801" spans="1:24" s="259" customFormat="1" ht="90.75" hidden="1" thickTop="1" x14ac:dyDescent="0.25">
      <c r="A801" s="219" t="s">
        <v>177</v>
      </c>
      <c r="B801" s="219">
        <v>2015</v>
      </c>
      <c r="C801" s="124" t="s">
        <v>5958</v>
      </c>
      <c r="D801" s="559"/>
      <c r="E801" s="158" t="s">
        <v>205</v>
      </c>
      <c r="F801" s="158" t="s">
        <v>5845</v>
      </c>
      <c r="G801" s="197" t="s">
        <v>5960</v>
      </c>
      <c r="H801" s="160" t="s">
        <v>45</v>
      </c>
      <c r="I801" s="162">
        <v>3</v>
      </c>
      <c r="J801" s="162">
        <v>3.5</v>
      </c>
      <c r="K801" s="164">
        <f t="shared" si="20"/>
        <v>10.5</v>
      </c>
      <c r="L801" s="166" t="s">
        <v>45</v>
      </c>
      <c r="M801" s="168"/>
      <c r="N801" s="170"/>
      <c r="O801" s="172"/>
      <c r="P801" s="174"/>
      <c r="Q801" s="384" t="s">
        <v>6350</v>
      </c>
      <c r="R801" s="177"/>
      <c r="S801" s="177"/>
      <c r="T801" s="177"/>
      <c r="U801" s="179">
        <v>4216</v>
      </c>
      <c r="V801" s="154">
        <f>IF(OR(J801=""),"",VLOOKUP(U801&amp;TEXT(N801,"000000000000,0000000000"),tb_audit_process_item[[Key]:[vr_grade]],3,TRUE))</f>
        <v>4216</v>
      </c>
      <c r="W801" s="429"/>
      <c r="X801" s="156" t="s">
        <v>207</v>
      </c>
    </row>
    <row r="802" spans="1:24" s="45" customFormat="1" ht="75.75" hidden="1" thickTop="1" x14ac:dyDescent="0.25">
      <c r="A802" s="219" t="s">
        <v>177</v>
      </c>
      <c r="B802" s="219">
        <v>2015</v>
      </c>
      <c r="C802" s="124" t="s">
        <v>5958</v>
      </c>
      <c r="D802" s="559"/>
      <c r="E802" s="559" t="s">
        <v>6233</v>
      </c>
      <c r="F802" s="559"/>
      <c r="G802" s="211" t="s">
        <v>6236</v>
      </c>
      <c r="H802" s="560" t="s">
        <v>45</v>
      </c>
      <c r="I802" s="162">
        <v>3</v>
      </c>
      <c r="J802" s="162">
        <v>4</v>
      </c>
      <c r="K802" s="164">
        <f t="shared" si="20"/>
        <v>12</v>
      </c>
      <c r="L802" s="166" t="s">
        <v>45</v>
      </c>
      <c r="M802" s="168"/>
      <c r="N802" s="170"/>
      <c r="O802" s="172"/>
      <c r="P802" s="174"/>
      <c r="Q802" s="384" t="s">
        <v>6351</v>
      </c>
      <c r="R802" s="177"/>
      <c r="S802" s="177"/>
      <c r="T802" s="177"/>
      <c r="U802" s="179">
        <v>6083</v>
      </c>
      <c r="V802" s="154">
        <f>IF(OR(J802=""),"",VLOOKUP(U802&amp;TEXT(N802,"000000000000,0000000000"),tb_audit_process_item[[Key]:[vr_grade]],3,TRUE))</f>
        <v>6083</v>
      </c>
      <c r="W802" s="429"/>
      <c r="X802" s="156" t="s">
        <v>7077</v>
      </c>
    </row>
    <row r="803" spans="1:24" s="259" customFormat="1" ht="33.75" hidden="1" customHeight="1" thickTop="1" x14ac:dyDescent="0.25">
      <c r="A803" s="219" t="s">
        <v>177</v>
      </c>
      <c r="B803" s="219">
        <v>2015</v>
      </c>
      <c r="C803" s="124" t="s">
        <v>5958</v>
      </c>
      <c r="D803" s="559"/>
      <c r="E803" s="559" t="s">
        <v>6240</v>
      </c>
      <c r="F803" s="559"/>
      <c r="G803" s="211" t="s">
        <v>6241</v>
      </c>
      <c r="H803" s="560"/>
      <c r="I803" s="162">
        <v>3</v>
      </c>
      <c r="J803" s="162" t="str">
        <f>IF(OR(N803="",N803=0),"",VLOOKUP(U803&amp;TEXT(N803,"000000000000,0000000000"),tb_audit_process_item[[Key]:[vr_grade]],8,TRUE))</f>
        <v/>
      </c>
      <c r="K803" s="164" t="str">
        <f t="shared" si="20"/>
        <v/>
      </c>
      <c r="L803" s="166" t="s">
        <v>45</v>
      </c>
      <c r="M803" s="168"/>
      <c r="N803" s="203"/>
      <c r="O803" s="172" t="s">
        <v>5820</v>
      </c>
      <c r="P803" s="174"/>
      <c r="Q803" s="384" t="s">
        <v>6352</v>
      </c>
      <c r="R803" s="177"/>
      <c r="S803" s="177"/>
      <c r="T803" s="177"/>
      <c r="U803" s="179">
        <v>4227</v>
      </c>
      <c r="V803" s="154" t="str">
        <f>IF(OR(J803=""),"",VLOOKUP(U803&amp;TEXT(N803,"000000000000,0000000000"),tb_audit_process_item[[Key]:[vr_grade]],3,TRUE))</f>
        <v/>
      </c>
      <c r="W803" s="429"/>
      <c r="X803" s="156" t="s">
        <v>5346</v>
      </c>
    </row>
    <row r="804" spans="1:24" s="45" customFormat="1" ht="33.75" hidden="1" customHeight="1" x14ac:dyDescent="0.25">
      <c r="A804" s="219" t="s">
        <v>177</v>
      </c>
      <c r="B804" s="219">
        <v>2015</v>
      </c>
      <c r="C804" s="124" t="s">
        <v>5958</v>
      </c>
      <c r="D804" s="559"/>
      <c r="E804" s="559" t="s">
        <v>6238</v>
      </c>
      <c r="F804" s="559"/>
      <c r="G804" s="211" t="s">
        <v>6239</v>
      </c>
      <c r="H804" s="560" t="s">
        <v>45</v>
      </c>
      <c r="I804" s="162">
        <v>3</v>
      </c>
      <c r="J804" s="162">
        <v>3</v>
      </c>
      <c r="K804" s="164">
        <f t="shared" si="20"/>
        <v>9</v>
      </c>
      <c r="L804" s="166" t="s">
        <v>45</v>
      </c>
      <c r="M804" s="168"/>
      <c r="N804" s="170"/>
      <c r="O804" s="172"/>
      <c r="P804" s="174"/>
      <c r="Q804" s="384" t="s">
        <v>6353</v>
      </c>
      <c r="R804" s="177"/>
      <c r="S804" s="177"/>
      <c r="T804" s="177"/>
      <c r="U804" s="179">
        <v>4315</v>
      </c>
      <c r="V804" s="154">
        <f>IF(OR(J804=""),"",VLOOKUP(U804&amp;TEXT(N804,"000000000000,0000000000"),tb_audit_process_item[[Key]:[vr_grade]],3,TRUE))</f>
        <v>4315</v>
      </c>
      <c r="W804" s="429"/>
      <c r="X804" s="156" t="s">
        <v>218</v>
      </c>
    </row>
    <row r="805" spans="1:24" s="45" customFormat="1" ht="33.75" hidden="1" customHeight="1" thickBot="1" x14ac:dyDescent="0.3">
      <c r="A805" s="111" t="s">
        <v>177</v>
      </c>
      <c r="B805" s="111">
        <v>2015</v>
      </c>
      <c r="C805" s="133" t="s">
        <v>5958</v>
      </c>
      <c r="D805" s="556"/>
      <c r="E805" s="573" t="s">
        <v>2942</v>
      </c>
      <c r="F805" s="573"/>
      <c r="G805" s="210" t="s">
        <v>6235</v>
      </c>
      <c r="H805" s="558"/>
      <c r="I805" s="163">
        <v>3</v>
      </c>
      <c r="J805" s="163">
        <v>5</v>
      </c>
      <c r="K805" s="165">
        <f t="shared" si="20"/>
        <v>15</v>
      </c>
      <c r="L805" s="167" t="s">
        <v>45</v>
      </c>
      <c r="M805" s="169"/>
      <c r="N805" s="171"/>
      <c r="O805" s="173"/>
      <c r="P805" s="175"/>
      <c r="Q805" s="176" t="s">
        <v>6354</v>
      </c>
      <c r="R805" s="205"/>
      <c r="S805" s="205"/>
      <c r="T805" s="205"/>
      <c r="U805" s="180">
        <v>4326</v>
      </c>
      <c r="V805" s="155">
        <f>IF(OR(J805=""),"",VLOOKUP(U805&amp;TEXT(N805,"000000000000,0000000000"),tb_audit_process_item[[Key]:[vr_grade]],3,TRUE))</f>
        <v>4326</v>
      </c>
      <c r="W805" s="463"/>
      <c r="X805" s="157" t="s">
        <v>48</v>
      </c>
    </row>
    <row r="806" spans="1:24" s="45" customFormat="1" ht="33.75" hidden="1" customHeight="1" thickTop="1" x14ac:dyDescent="0.25">
      <c r="A806" s="108" t="s">
        <v>177</v>
      </c>
      <c r="B806" s="108">
        <v>2015</v>
      </c>
      <c r="C806" s="126" t="s">
        <v>6004</v>
      </c>
      <c r="D806" s="555" t="s">
        <v>178</v>
      </c>
      <c r="E806" s="190" t="s">
        <v>219</v>
      </c>
      <c r="F806" s="190" t="s">
        <v>5846</v>
      </c>
      <c r="G806" s="206" t="s">
        <v>5959</v>
      </c>
      <c r="H806" s="159" t="s">
        <v>45</v>
      </c>
      <c r="I806" s="198">
        <v>5</v>
      </c>
      <c r="J806" s="198" t="str">
        <f>IF(OR(N806="",N806=0),"",VLOOKUP(U806&amp;TEXT(N806,"000000000000,0000000000"),tb_audit_process_item[[Key]:[vr_grade]],8,TRUE))</f>
        <v/>
      </c>
      <c r="K806" s="200" t="str">
        <f t="shared" si="20"/>
        <v/>
      </c>
      <c r="L806" s="202" t="s">
        <v>45</v>
      </c>
      <c r="M806" s="192"/>
      <c r="N806" s="201"/>
      <c r="O806" s="194" t="s">
        <v>5820</v>
      </c>
      <c r="P806" s="199"/>
      <c r="Q806" s="383" t="s">
        <v>6355</v>
      </c>
      <c r="R806" s="195"/>
      <c r="S806" s="195"/>
      <c r="T806" s="195"/>
      <c r="U806" s="184">
        <v>4337</v>
      </c>
      <c r="V806" s="183" t="str">
        <f>IF(OR(J806=""),"",VLOOKUP(U806&amp;TEXT(N806,"000000000000,0000000000"),tb_audit_process_item[[Key]:[vr_grade]],3,TRUE))</f>
        <v/>
      </c>
      <c r="W806" s="419"/>
      <c r="X806" s="182" t="s">
        <v>7073</v>
      </c>
    </row>
    <row r="807" spans="1:24" s="45" customFormat="1" ht="33.75" hidden="1" customHeight="1" x14ac:dyDescent="0.25">
      <c r="A807" s="219" t="s">
        <v>177</v>
      </c>
      <c r="B807" s="219">
        <v>2015</v>
      </c>
      <c r="C807" s="124" t="s">
        <v>6004</v>
      </c>
      <c r="D807" s="559"/>
      <c r="E807" s="559" t="s">
        <v>238</v>
      </c>
      <c r="F807" s="559"/>
      <c r="G807" s="209" t="s">
        <v>239</v>
      </c>
      <c r="H807" s="160" t="s">
        <v>45</v>
      </c>
      <c r="I807" s="162">
        <v>5</v>
      </c>
      <c r="J807" s="162" t="str">
        <f>IF(OR(N807="",N807=0),"",VLOOKUP(U807&amp;TEXT(N807,"000000000000,0000000000"),tb_audit_process_item[[Key]:[vr_grade]],8,TRUE))</f>
        <v/>
      </c>
      <c r="K807" s="164" t="str">
        <f t="shared" si="20"/>
        <v/>
      </c>
      <c r="L807" s="166" t="s">
        <v>45</v>
      </c>
      <c r="M807" s="168"/>
      <c r="N807" s="203"/>
      <c r="O807" s="172" t="s">
        <v>5820</v>
      </c>
      <c r="P807" s="174"/>
      <c r="Q807" s="384" t="s">
        <v>6356</v>
      </c>
      <c r="R807" s="177"/>
      <c r="S807" s="177"/>
      <c r="T807" s="177"/>
      <c r="U807" s="179">
        <v>4361</v>
      </c>
      <c r="V807" s="154" t="str">
        <f>IF(OR(J807=""),"",VLOOKUP(U807&amp;TEXT(N807,"000000000000,0000000000"),tb_audit_process_item[[Key]:[vr_grade]],3,TRUE))</f>
        <v/>
      </c>
      <c r="W807" s="429"/>
      <c r="X807" s="156" t="s">
        <v>5345</v>
      </c>
    </row>
    <row r="808" spans="1:24" s="45" customFormat="1" ht="33.75" hidden="1" customHeight="1" x14ac:dyDescent="0.25">
      <c r="A808" s="219" t="s">
        <v>177</v>
      </c>
      <c r="B808" s="219">
        <v>2015</v>
      </c>
      <c r="C808" s="124" t="s">
        <v>6004</v>
      </c>
      <c r="D808" s="559"/>
      <c r="E808" s="559" t="s">
        <v>246</v>
      </c>
      <c r="F808" s="559"/>
      <c r="G808" s="209" t="s">
        <v>247</v>
      </c>
      <c r="H808" s="160" t="s">
        <v>184</v>
      </c>
      <c r="I808" s="162">
        <v>5</v>
      </c>
      <c r="J808" s="162" t="str">
        <f>IF(OR(N808="",N808=0),"",VLOOKUP(U808&amp;TEXT(N808,"000000000000,0000000000"),tb_audit_process_item[[Key]:[vr_grade]],8,TRUE))</f>
        <v/>
      </c>
      <c r="K808" s="164" t="str">
        <f t="shared" ref="K808:K880" si="21">IFERROR(I808*J808,"")</f>
        <v/>
      </c>
      <c r="L808" s="166" t="s">
        <v>45</v>
      </c>
      <c r="M808" s="168"/>
      <c r="N808" s="203"/>
      <c r="O808" s="172" t="s">
        <v>5820</v>
      </c>
      <c r="P808" s="174"/>
      <c r="Q808" s="384" t="s">
        <v>6357</v>
      </c>
      <c r="R808" s="177"/>
      <c r="S808" s="177"/>
      <c r="T808" s="177"/>
      <c r="U808" s="179">
        <v>4369</v>
      </c>
      <c r="V808" s="154" t="str">
        <f>IF(OR(J808=""),"",VLOOKUP(U808&amp;TEXT(N808,"000000000000,0000000000"),tb_audit_process_item[[Key]:[vr_grade]],3,TRUE))</f>
        <v/>
      </c>
      <c r="W808" s="429"/>
      <c r="X808" s="156" t="s">
        <v>5344</v>
      </c>
    </row>
    <row r="809" spans="1:24" s="45" customFormat="1" ht="83.25" hidden="1" customHeight="1" thickBot="1" x14ac:dyDescent="0.3">
      <c r="A809" s="111" t="s">
        <v>177</v>
      </c>
      <c r="B809" s="111">
        <v>2015</v>
      </c>
      <c r="C809" s="133" t="s">
        <v>6004</v>
      </c>
      <c r="D809" s="556"/>
      <c r="E809" s="181" t="s">
        <v>249</v>
      </c>
      <c r="F809" s="181" t="s">
        <v>5879</v>
      </c>
      <c r="G809" s="207" t="s">
        <v>6003</v>
      </c>
      <c r="H809" s="161" t="s">
        <v>45</v>
      </c>
      <c r="I809" s="163">
        <v>5</v>
      </c>
      <c r="J809" s="163">
        <v>5</v>
      </c>
      <c r="K809" s="165">
        <f t="shared" si="21"/>
        <v>25</v>
      </c>
      <c r="L809" s="167" t="s">
        <v>45</v>
      </c>
      <c r="M809" s="169"/>
      <c r="N809" s="171"/>
      <c r="O809" s="173"/>
      <c r="P809" s="175"/>
      <c r="Q809" s="176" t="s">
        <v>6358</v>
      </c>
      <c r="R809" s="178"/>
      <c r="S809" s="178"/>
      <c r="T809" s="178"/>
      <c r="U809" s="180">
        <v>4377</v>
      </c>
      <c r="V809" s="155">
        <f>IF(OR(J809=""),"",VLOOKUP(U809&amp;TEXT(N809,"000000000000,0000000000"),tb_audit_process_item[[Key]:[vr_grade]],3,TRUE))</f>
        <v>4377</v>
      </c>
      <c r="W809" s="463"/>
      <c r="X809" s="157" t="s">
        <v>48</v>
      </c>
    </row>
    <row r="810" spans="1:24" s="259" customFormat="1" ht="60.75" hidden="1" thickTop="1" x14ac:dyDescent="0.25">
      <c r="A810" s="108" t="s">
        <v>177</v>
      </c>
      <c r="B810" s="108">
        <v>2015</v>
      </c>
      <c r="C810" s="126" t="s">
        <v>3110</v>
      </c>
      <c r="D810" s="555" t="s">
        <v>178</v>
      </c>
      <c r="E810" s="555" t="s">
        <v>251</v>
      </c>
      <c r="F810" s="555"/>
      <c r="G810" s="206" t="s">
        <v>252</v>
      </c>
      <c r="H810" s="159" t="s">
        <v>45</v>
      </c>
      <c r="I810" s="198">
        <v>4</v>
      </c>
      <c r="J810" s="198" t="str">
        <f>IF(OR(N810="",N810=0),"",VLOOKUP(U810&amp;TEXT(N810,"000000000000,0000000000"),tb_audit_process_item[[Key]:[vr_grade]],8,TRUE))</f>
        <v/>
      </c>
      <c r="K810" s="200" t="str">
        <f t="shared" si="21"/>
        <v/>
      </c>
      <c r="L810" s="202" t="s">
        <v>45</v>
      </c>
      <c r="M810" s="192"/>
      <c r="N810" s="201"/>
      <c r="O810" s="194" t="s">
        <v>5820</v>
      </c>
      <c r="P810" s="199"/>
      <c r="Q810" s="383" t="s">
        <v>6359</v>
      </c>
      <c r="R810" s="195"/>
      <c r="S810" s="195"/>
      <c r="T810" s="195"/>
      <c r="U810" s="184">
        <v>4378</v>
      </c>
      <c r="V810" s="183" t="str">
        <f>IF(OR(J810=""),"",VLOOKUP(U810&amp;TEXT(N810,"000000000000,0000000000"),tb_audit_process_item[[Key]:[vr_grade]],3,TRUE))</f>
        <v/>
      </c>
      <c r="W810" s="419"/>
      <c r="X810" s="182" t="s">
        <v>5343</v>
      </c>
    </row>
    <row r="811" spans="1:24" s="45" customFormat="1" ht="121.5" hidden="1" thickTop="1" thickBot="1" x14ac:dyDescent="0.3">
      <c r="A811" s="111" t="s">
        <v>177</v>
      </c>
      <c r="B811" s="111">
        <v>2015</v>
      </c>
      <c r="C811" s="133" t="s">
        <v>3110</v>
      </c>
      <c r="D811" s="556"/>
      <c r="E811" s="573" t="s">
        <v>258</v>
      </c>
      <c r="F811" s="573"/>
      <c r="G811" s="207" t="s">
        <v>259</v>
      </c>
      <c r="H811" s="161" t="s">
        <v>45</v>
      </c>
      <c r="I811" s="163">
        <v>4</v>
      </c>
      <c r="J811" s="163">
        <v>5</v>
      </c>
      <c r="K811" s="165">
        <f t="shared" si="21"/>
        <v>20</v>
      </c>
      <c r="L811" s="167" t="s">
        <v>45</v>
      </c>
      <c r="M811" s="169"/>
      <c r="N811" s="171"/>
      <c r="O811" s="173"/>
      <c r="P811" s="175"/>
      <c r="Q811" s="176" t="s">
        <v>6360</v>
      </c>
      <c r="R811" s="178"/>
      <c r="S811" s="178"/>
      <c r="T811" s="178"/>
      <c r="U811" s="180">
        <v>4386</v>
      </c>
      <c r="V811" s="155">
        <f>IF(OR(J811=""),"",VLOOKUP(U811&amp;TEXT(N811,"000000000000,0000000000"),tb_audit_process_item[[Key]:[vr_grade]],3,TRUE))</f>
        <v>4386</v>
      </c>
      <c r="W811" s="463"/>
      <c r="X811" s="157" t="s">
        <v>48</v>
      </c>
    </row>
    <row r="812" spans="1:24" s="45" customFormat="1" ht="30" hidden="1" customHeight="1" thickTop="1" x14ac:dyDescent="0.25">
      <c r="A812" s="108" t="s">
        <v>177</v>
      </c>
      <c r="B812" s="108">
        <v>2015</v>
      </c>
      <c r="C812" s="126" t="s">
        <v>7107</v>
      </c>
      <c r="D812" s="555" t="s">
        <v>178</v>
      </c>
      <c r="E812" s="555" t="s">
        <v>5847</v>
      </c>
      <c r="F812" s="555"/>
      <c r="G812" s="668" t="s">
        <v>6284</v>
      </c>
      <c r="H812" s="557" t="s">
        <v>45</v>
      </c>
      <c r="I812" s="198">
        <v>4.5</v>
      </c>
      <c r="J812" s="198">
        <v>3</v>
      </c>
      <c r="K812" s="200">
        <f t="shared" si="21"/>
        <v>13.5</v>
      </c>
      <c r="L812" s="202" t="s">
        <v>45</v>
      </c>
      <c r="M812" s="192"/>
      <c r="N812" s="193"/>
      <c r="O812" s="194"/>
      <c r="P812" s="199"/>
      <c r="Q812" s="383" t="s">
        <v>6361</v>
      </c>
      <c r="R812" s="195"/>
      <c r="S812" s="195"/>
      <c r="T812" s="195"/>
      <c r="U812" s="184">
        <v>6084</v>
      </c>
      <c r="V812" s="183">
        <f>IF(OR(J812=""),"",VLOOKUP(U812&amp;TEXT(N812,"000000000000,0000000000"),tb_audit_process_item[[Key]:[vr_grade]],3,TRUE))</f>
        <v>6084</v>
      </c>
      <c r="W812" s="419"/>
      <c r="X812" s="182" t="s">
        <v>6287</v>
      </c>
    </row>
    <row r="813" spans="1:24" s="45" customFormat="1" ht="30.75" hidden="1" thickTop="1" x14ac:dyDescent="0.25">
      <c r="A813" s="219" t="s">
        <v>177</v>
      </c>
      <c r="B813" s="219">
        <v>2015</v>
      </c>
      <c r="C813" s="124" t="s">
        <v>7107</v>
      </c>
      <c r="D813" s="559"/>
      <c r="E813" s="559"/>
      <c r="F813" s="559"/>
      <c r="G813" s="666"/>
      <c r="H813" s="560"/>
      <c r="I813" s="162">
        <v>4.5</v>
      </c>
      <c r="J813" s="162">
        <v>5</v>
      </c>
      <c r="K813" s="164">
        <f t="shared" si="21"/>
        <v>22.5</v>
      </c>
      <c r="L813" s="166" t="s">
        <v>45</v>
      </c>
      <c r="M813" s="168"/>
      <c r="N813" s="170"/>
      <c r="O813" s="172"/>
      <c r="P813" s="174"/>
      <c r="Q813" s="384" t="s">
        <v>6362</v>
      </c>
      <c r="R813" s="177"/>
      <c r="S813" s="177"/>
      <c r="T813" s="177"/>
      <c r="U813" s="179">
        <v>6085</v>
      </c>
      <c r="V813" s="154">
        <f>IF(OR(J813=""),"",VLOOKUP(U813&amp;TEXT(N813,"000000000000,0000000000"),tb_audit_process_item[[Key]:[vr_grade]],3,TRUE))</f>
        <v>6085</v>
      </c>
      <c r="W813" s="429"/>
      <c r="X813" s="156" t="s">
        <v>7078</v>
      </c>
    </row>
    <row r="814" spans="1:24" s="45" customFormat="1" ht="30.75" hidden="1" thickTop="1" x14ac:dyDescent="0.25">
      <c r="A814" s="219" t="s">
        <v>177</v>
      </c>
      <c r="B814" s="219">
        <v>2015</v>
      </c>
      <c r="C814" s="124" t="s">
        <v>7107</v>
      </c>
      <c r="D814" s="559"/>
      <c r="E814" s="559" t="s">
        <v>7071</v>
      </c>
      <c r="F814" s="559"/>
      <c r="G814" s="666" t="s">
        <v>7072</v>
      </c>
      <c r="H814" s="560" t="s">
        <v>45</v>
      </c>
      <c r="I814" s="162">
        <v>4.5</v>
      </c>
      <c r="J814" s="162">
        <v>4.5</v>
      </c>
      <c r="K814" s="164">
        <f t="shared" si="21"/>
        <v>20.25</v>
      </c>
      <c r="L814" s="166" t="s">
        <v>45</v>
      </c>
      <c r="M814" s="168"/>
      <c r="N814" s="170"/>
      <c r="O814" s="172"/>
      <c r="P814" s="174"/>
      <c r="Q814" s="384" t="s">
        <v>6363</v>
      </c>
      <c r="R814" s="177"/>
      <c r="S814" s="177"/>
      <c r="T814" s="177"/>
      <c r="U814" s="179">
        <v>6086</v>
      </c>
      <c r="V814" s="154">
        <f>IF(OR(J814=""),"",VLOOKUP(U814&amp;TEXT(N814,"000000000000,0000000000"),tb_audit_process_item[[Key]:[vr_grade]],3,TRUE))</f>
        <v>6086</v>
      </c>
      <c r="W814" s="429"/>
      <c r="X814" s="156" t="s">
        <v>7079</v>
      </c>
    </row>
    <row r="815" spans="1:24" s="259" customFormat="1" ht="15.75" hidden="1" thickTop="1" x14ac:dyDescent="0.25">
      <c r="A815" s="219" t="s">
        <v>177</v>
      </c>
      <c r="B815" s="219">
        <v>2015</v>
      </c>
      <c r="C815" s="124" t="s">
        <v>7107</v>
      </c>
      <c r="D815" s="559"/>
      <c r="E815" s="559"/>
      <c r="F815" s="559"/>
      <c r="G815" s="666"/>
      <c r="H815" s="560"/>
      <c r="I815" s="162">
        <v>4.5</v>
      </c>
      <c r="J815" s="162">
        <v>3.5</v>
      </c>
      <c r="K815" s="164">
        <f t="shared" si="21"/>
        <v>15.75</v>
      </c>
      <c r="L815" s="166" t="s">
        <v>45</v>
      </c>
      <c r="M815" s="168"/>
      <c r="N815" s="170"/>
      <c r="O815" s="172"/>
      <c r="P815" s="174"/>
      <c r="Q815" s="384" t="s">
        <v>6364</v>
      </c>
      <c r="R815" s="177"/>
      <c r="S815" s="177"/>
      <c r="T815" s="177"/>
      <c r="U815" s="179">
        <v>6087</v>
      </c>
      <c r="V815" s="154">
        <f>IF(OR(J815=""),"",VLOOKUP(U815&amp;TEXT(N815,"000000000000,0000000000"),tb_audit_process_item[[Key]:[vr_grade]],3,TRUE))</f>
        <v>6087</v>
      </c>
      <c r="W815" s="429"/>
      <c r="X815" s="156" t="s">
        <v>6290</v>
      </c>
    </row>
    <row r="816" spans="1:24" s="45" customFormat="1" ht="30.75" hidden="1" thickTop="1" x14ac:dyDescent="0.25">
      <c r="A816" s="219" t="s">
        <v>177</v>
      </c>
      <c r="B816" s="219">
        <v>2015</v>
      </c>
      <c r="C816" s="124" t="s">
        <v>7107</v>
      </c>
      <c r="D816" s="559"/>
      <c r="E816" s="559" t="s">
        <v>6285</v>
      </c>
      <c r="F816" s="559"/>
      <c r="G816" s="666" t="s">
        <v>6286</v>
      </c>
      <c r="H816" s="560" t="s">
        <v>45</v>
      </c>
      <c r="I816" s="162">
        <v>4.5</v>
      </c>
      <c r="J816" s="162">
        <v>3</v>
      </c>
      <c r="K816" s="164">
        <f t="shared" si="21"/>
        <v>13.5</v>
      </c>
      <c r="L816" s="166" t="s">
        <v>45</v>
      </c>
      <c r="M816" s="168"/>
      <c r="N816" s="170"/>
      <c r="O816" s="172"/>
      <c r="P816" s="174"/>
      <c r="Q816" s="384" t="s">
        <v>6365</v>
      </c>
      <c r="R816" s="177"/>
      <c r="S816" s="177"/>
      <c r="T816" s="177"/>
      <c r="U816" s="179">
        <v>6088</v>
      </c>
      <c r="V816" s="154">
        <f>IF(OR(J816=""),"",VLOOKUP(U816&amp;TEXT(N816,"000000000000,0000000000"),tb_audit_process_item[[Key]:[vr_grade]],3,TRUE))</f>
        <v>6088</v>
      </c>
      <c r="W816" s="429"/>
      <c r="X816" s="156" t="s">
        <v>6288</v>
      </c>
    </row>
    <row r="817" spans="1:24" s="259" customFormat="1" ht="30.75" hidden="1" thickTop="1" x14ac:dyDescent="0.25">
      <c r="A817" s="219" t="s">
        <v>177</v>
      </c>
      <c r="B817" s="219">
        <v>2015</v>
      </c>
      <c r="C817" s="124" t="s">
        <v>7107</v>
      </c>
      <c r="D817" s="559"/>
      <c r="E817" s="559"/>
      <c r="F817" s="559"/>
      <c r="G817" s="666"/>
      <c r="H817" s="560"/>
      <c r="I817" s="162">
        <v>4.5</v>
      </c>
      <c r="J817" s="162">
        <v>2.5</v>
      </c>
      <c r="K817" s="164">
        <f t="shared" si="21"/>
        <v>11.25</v>
      </c>
      <c r="L817" s="166" t="s">
        <v>45</v>
      </c>
      <c r="M817" s="168"/>
      <c r="N817" s="170"/>
      <c r="O817" s="172"/>
      <c r="P817" s="174"/>
      <c r="Q817" s="384" t="s">
        <v>6366</v>
      </c>
      <c r="R817" s="177"/>
      <c r="S817" s="177"/>
      <c r="T817" s="177"/>
      <c r="U817" s="179">
        <v>6089</v>
      </c>
      <c r="V817" s="154">
        <f>IF(OR(J817=""),"",VLOOKUP(U817&amp;TEXT(N817,"000000000000,0000000000"),tb_audit_process_item[[Key]:[vr_grade]],3,TRUE))</f>
        <v>6089</v>
      </c>
      <c r="W817" s="429"/>
      <c r="X817" s="156" t="s">
        <v>6289</v>
      </c>
    </row>
    <row r="818" spans="1:24" s="45" customFormat="1" ht="31.5" hidden="1" thickTop="1" thickBot="1" x14ac:dyDescent="0.3">
      <c r="A818" s="111" t="s">
        <v>177</v>
      </c>
      <c r="B818" s="111">
        <v>2015</v>
      </c>
      <c r="C818" s="133" t="s">
        <v>7107</v>
      </c>
      <c r="D818" s="556"/>
      <c r="E818" s="556"/>
      <c r="F818" s="556"/>
      <c r="G818" s="667"/>
      <c r="H818" s="558"/>
      <c r="I818" s="163">
        <v>4.5</v>
      </c>
      <c r="J818" s="163">
        <v>5</v>
      </c>
      <c r="K818" s="165">
        <f t="shared" si="21"/>
        <v>22.5</v>
      </c>
      <c r="L818" s="167" t="s">
        <v>45</v>
      </c>
      <c r="M818" s="169"/>
      <c r="N818" s="171"/>
      <c r="O818" s="173"/>
      <c r="P818" s="175"/>
      <c r="Q818" s="176" t="s">
        <v>6367</v>
      </c>
      <c r="R818" s="178"/>
      <c r="S818" s="178"/>
      <c r="T818" s="178"/>
      <c r="U818" s="180">
        <v>6090</v>
      </c>
      <c r="V818" s="155">
        <f>IF(OR(J818=""),"",VLOOKUP(U818&amp;TEXT(N818,"000000000000,0000000000"),tb_audit_process_item[[Key]:[vr_grade]],3,TRUE))</f>
        <v>6090</v>
      </c>
      <c r="W818" s="463"/>
      <c r="X818" s="157" t="s">
        <v>48</v>
      </c>
    </row>
    <row r="819" spans="1:24" s="259" customFormat="1" ht="105.75" hidden="1" customHeight="1" thickTop="1" x14ac:dyDescent="0.25">
      <c r="A819" s="108" t="s">
        <v>177</v>
      </c>
      <c r="B819" s="108">
        <v>2015</v>
      </c>
      <c r="C819" s="126" t="s">
        <v>5963</v>
      </c>
      <c r="D819" s="555" t="s">
        <v>178</v>
      </c>
      <c r="E819" s="190" t="s">
        <v>263</v>
      </c>
      <c r="F819" s="190" t="s">
        <v>5847</v>
      </c>
      <c r="G819" s="206" t="s">
        <v>6186</v>
      </c>
      <c r="H819" s="557" t="s">
        <v>45</v>
      </c>
      <c r="I819" s="583">
        <v>4.5</v>
      </c>
      <c r="J819" s="583" t="str">
        <f>IF(OR(N819="",N819=0),"",VLOOKUP(U819&amp;TEXT(N819,"000000000000,0000000000"),tb_audit_process_item[[Key]:[vr_grade]],8,TRUE))</f>
        <v/>
      </c>
      <c r="K819" s="681" t="str">
        <f t="shared" si="21"/>
        <v/>
      </c>
      <c r="L819" s="574" t="s">
        <v>45</v>
      </c>
      <c r="M819" s="576"/>
      <c r="N819" s="688"/>
      <c r="O819" s="689" t="s">
        <v>5820</v>
      </c>
      <c r="P819" s="691"/>
      <c r="Q819" s="588" t="s">
        <v>6368</v>
      </c>
      <c r="R819" s="569"/>
      <c r="S819" s="569"/>
      <c r="T819" s="569"/>
      <c r="U819" s="571">
        <v>4387</v>
      </c>
      <c r="V819" s="585" t="str">
        <f>IF(OR(J819=""),"",VLOOKUP(U819&amp;TEXT(N819,"000000000000,0000000000"),tb_audit_process_item[[Key]:[vr_grade]],3,TRUE))</f>
        <v/>
      </c>
      <c r="W819" s="419"/>
      <c r="X819" s="578" t="s">
        <v>5342</v>
      </c>
    </row>
    <row r="820" spans="1:24" s="45" customFormat="1" ht="15" hidden="1" customHeight="1" x14ac:dyDescent="0.25">
      <c r="A820" s="219" t="s">
        <v>177</v>
      </c>
      <c r="B820" s="219">
        <v>2015</v>
      </c>
      <c r="C820" s="124" t="s">
        <v>5963</v>
      </c>
      <c r="D820" s="559"/>
      <c r="E820" s="559" t="s">
        <v>6261</v>
      </c>
      <c r="F820" s="559"/>
      <c r="G820" s="209" t="s">
        <v>268</v>
      </c>
      <c r="H820" s="560"/>
      <c r="I820" s="591"/>
      <c r="J820" s="591"/>
      <c r="K820" s="629"/>
      <c r="L820" s="575"/>
      <c r="M820" s="577"/>
      <c r="N820" s="616"/>
      <c r="O820" s="690"/>
      <c r="P820" s="687"/>
      <c r="Q820" s="589"/>
      <c r="R820" s="570"/>
      <c r="S820" s="570"/>
      <c r="T820" s="570"/>
      <c r="U820" s="572"/>
      <c r="V820" s="592"/>
      <c r="W820" s="429"/>
      <c r="X820" s="685"/>
    </row>
    <row r="821" spans="1:24" s="45" customFormat="1" ht="15" hidden="1" customHeight="1" x14ac:dyDescent="0.25">
      <c r="A821" s="219" t="s">
        <v>177</v>
      </c>
      <c r="B821" s="219">
        <v>2015</v>
      </c>
      <c r="C821" s="124" t="s">
        <v>5963</v>
      </c>
      <c r="D821" s="559"/>
      <c r="E821" s="559" t="s">
        <v>6262</v>
      </c>
      <c r="F821" s="559"/>
      <c r="G821" s="209" t="s">
        <v>268</v>
      </c>
      <c r="H821" s="160" t="s">
        <v>45</v>
      </c>
      <c r="I821" s="591">
        <v>4.5</v>
      </c>
      <c r="J821" s="591">
        <v>5</v>
      </c>
      <c r="K821" s="629">
        <f t="shared" si="21"/>
        <v>22.5</v>
      </c>
      <c r="L821" s="575" t="s">
        <v>45</v>
      </c>
      <c r="M821" s="577"/>
      <c r="N821" s="616"/>
      <c r="O821" s="690"/>
      <c r="P821" s="687"/>
      <c r="Q821" s="589" t="s">
        <v>6369</v>
      </c>
      <c r="R821" s="570"/>
      <c r="S821" s="570"/>
      <c r="T821" s="570"/>
      <c r="U821" s="572">
        <v>4395</v>
      </c>
      <c r="V821" s="592">
        <f>IF(OR(J821=""),"",VLOOKUP(U821&amp;TEXT(N821,"000000000000,0000000000"),tb_audit_process_item[[Key]:[vr_grade]],3,TRUE))</f>
        <v>4395</v>
      </c>
      <c r="W821" s="429"/>
      <c r="X821" s="685" t="s">
        <v>48</v>
      </c>
    </row>
    <row r="822" spans="1:24" s="45" customFormat="1" ht="240" hidden="1" customHeight="1" x14ac:dyDescent="0.25">
      <c r="A822" s="219" t="s">
        <v>177</v>
      </c>
      <c r="B822" s="219">
        <v>2015</v>
      </c>
      <c r="C822" s="124" t="s">
        <v>5963</v>
      </c>
      <c r="D822" s="559"/>
      <c r="E822" s="158" t="s">
        <v>272</v>
      </c>
      <c r="F822" s="158" t="s">
        <v>5847</v>
      </c>
      <c r="G822" s="209" t="s">
        <v>6187</v>
      </c>
      <c r="H822" s="160" t="s">
        <v>45</v>
      </c>
      <c r="I822" s="591"/>
      <c r="J822" s="591"/>
      <c r="K822" s="629"/>
      <c r="L822" s="575"/>
      <c r="M822" s="577"/>
      <c r="N822" s="616"/>
      <c r="O822" s="690"/>
      <c r="P822" s="687"/>
      <c r="Q822" s="589"/>
      <c r="R822" s="570"/>
      <c r="S822" s="570"/>
      <c r="T822" s="570"/>
      <c r="U822" s="572"/>
      <c r="V822" s="592" t="str">
        <f>IF(OR(J822=""),"",VLOOKUP(U822&amp;TEXT(N822,"000000000000,0000000000"),tb_audit_process_item[[Key]:[vr_grade]],3,TRUE))</f>
        <v/>
      </c>
      <c r="W822" s="429"/>
      <c r="X822" s="685"/>
    </row>
    <row r="823" spans="1:24" s="45" customFormat="1" ht="15" hidden="1" customHeight="1" thickBot="1" x14ac:dyDescent="0.3">
      <c r="A823" s="111" t="s">
        <v>177</v>
      </c>
      <c r="B823" s="111">
        <v>2015</v>
      </c>
      <c r="C823" s="133" t="s">
        <v>5963</v>
      </c>
      <c r="D823" s="556"/>
      <c r="E823" s="573" t="s">
        <v>276</v>
      </c>
      <c r="F823" s="573"/>
      <c r="G823" s="207" t="s">
        <v>277</v>
      </c>
      <c r="H823" s="161" t="s">
        <v>184</v>
      </c>
      <c r="I823" s="584"/>
      <c r="J823" s="584"/>
      <c r="K823" s="630"/>
      <c r="L823" s="695"/>
      <c r="M823" s="694"/>
      <c r="N823" s="618"/>
      <c r="O823" s="693"/>
      <c r="P823" s="692"/>
      <c r="Q823" s="590"/>
      <c r="R823" s="710"/>
      <c r="S823" s="710"/>
      <c r="T823" s="710"/>
      <c r="U823" s="580"/>
      <c r="V823" s="586" t="str">
        <f>IF(OR(J823=""),"",VLOOKUP(U823&amp;TEXT(N823,"000000000000,0000000000"),tb_audit_process_item[[Key]:[vr_grade]],3,TRUE))</f>
        <v/>
      </c>
      <c r="W823" s="420"/>
      <c r="X823" s="579"/>
    </row>
    <row r="824" spans="1:24" s="45" customFormat="1" ht="60" hidden="1" customHeight="1" thickTop="1" x14ac:dyDescent="0.25">
      <c r="A824" s="108" t="s">
        <v>177</v>
      </c>
      <c r="B824" s="108">
        <v>2015</v>
      </c>
      <c r="C824" s="126" t="s">
        <v>2990</v>
      </c>
      <c r="D824" s="555" t="s">
        <v>178</v>
      </c>
      <c r="E824" s="555" t="s">
        <v>279</v>
      </c>
      <c r="F824" s="555"/>
      <c r="G824" s="561" t="s">
        <v>280</v>
      </c>
      <c r="H824" s="557" t="s">
        <v>45</v>
      </c>
      <c r="I824" s="198">
        <v>4.5</v>
      </c>
      <c r="J824" s="198" t="str">
        <f>IF(OR(N824="",N824=0),"",VLOOKUP(U824&amp;TEXT(N824,"000000000000,0000000000"),tb_audit_process_item[[Key]:[vr_grade]],8,TRUE))</f>
        <v/>
      </c>
      <c r="K824" s="200" t="str">
        <f t="shared" si="21"/>
        <v/>
      </c>
      <c r="L824" s="202" t="s">
        <v>45</v>
      </c>
      <c r="M824" s="192"/>
      <c r="N824" s="201"/>
      <c r="O824" s="194" t="s">
        <v>5820</v>
      </c>
      <c r="P824" s="199"/>
      <c r="Q824" s="383" t="s">
        <v>6370</v>
      </c>
      <c r="R824" s="195"/>
      <c r="S824" s="195"/>
      <c r="T824" s="195"/>
      <c r="U824" s="184">
        <v>4396</v>
      </c>
      <c r="V824" s="183" t="str">
        <f>IF(OR(J824=""),"",VLOOKUP(U824&amp;TEXT(N824,"000000000000,0000000000"),tb_audit_process_item[[Key]:[vr_grade]],3,TRUE))</f>
        <v/>
      </c>
      <c r="W824" s="419"/>
      <c r="X824" s="182" t="s">
        <v>5341</v>
      </c>
    </row>
    <row r="825" spans="1:24" s="45" customFormat="1" ht="30" hidden="1" customHeight="1" thickBot="1" x14ac:dyDescent="0.3">
      <c r="A825" s="111" t="s">
        <v>177</v>
      </c>
      <c r="B825" s="111">
        <v>2015</v>
      </c>
      <c r="C825" s="133" t="s">
        <v>2990</v>
      </c>
      <c r="D825" s="556"/>
      <c r="E825" s="556"/>
      <c r="F825" s="556"/>
      <c r="G825" s="562"/>
      <c r="H825" s="558"/>
      <c r="I825" s="163">
        <v>4.5</v>
      </c>
      <c r="J825" s="163">
        <v>5</v>
      </c>
      <c r="K825" s="165">
        <f t="shared" si="21"/>
        <v>22.5</v>
      </c>
      <c r="L825" s="167" t="s">
        <v>45</v>
      </c>
      <c r="M825" s="169"/>
      <c r="N825" s="171"/>
      <c r="O825" s="173"/>
      <c r="P825" s="175"/>
      <c r="Q825" s="176" t="s">
        <v>6371</v>
      </c>
      <c r="R825" s="178"/>
      <c r="S825" s="178"/>
      <c r="T825" s="178"/>
      <c r="U825" s="180">
        <v>4400</v>
      </c>
      <c r="V825" s="155">
        <f>IF(OR(J825=""),"",VLOOKUP(U825&amp;TEXT(N825,"000000000000,0000000000"),tb_audit_process_item[[Key]:[vr_grade]],3,TRUE))</f>
        <v>4400</v>
      </c>
      <c r="W825" s="463"/>
      <c r="X825" s="157" t="s">
        <v>48</v>
      </c>
    </row>
    <row r="826" spans="1:24" s="45" customFormat="1" ht="30.75" hidden="1" thickTop="1" x14ac:dyDescent="0.25">
      <c r="A826" s="108" t="s">
        <v>177</v>
      </c>
      <c r="B826" s="108">
        <v>2015</v>
      </c>
      <c r="C826" s="126" t="s">
        <v>5964</v>
      </c>
      <c r="D826" s="555" t="s">
        <v>178</v>
      </c>
      <c r="E826" s="555" t="s">
        <v>285</v>
      </c>
      <c r="F826" s="555" t="s">
        <v>5847</v>
      </c>
      <c r="G826" s="561" t="s">
        <v>5962</v>
      </c>
      <c r="H826" s="557" t="s">
        <v>45</v>
      </c>
      <c r="I826" s="198">
        <v>3</v>
      </c>
      <c r="J826" s="198" t="str">
        <f>IF(OR(N826="",N826=0),"",VLOOKUP(U826&amp;TEXT(N826,"000000000000,0000000000"),tb_audit_process_item[[Key]:[vr_grade]],8,TRUE))</f>
        <v/>
      </c>
      <c r="K826" s="200" t="str">
        <f t="shared" si="21"/>
        <v/>
      </c>
      <c r="L826" s="202" t="s">
        <v>45</v>
      </c>
      <c r="M826" s="192"/>
      <c r="N826" s="201"/>
      <c r="O826" s="194" t="s">
        <v>5820</v>
      </c>
      <c r="P826" s="199"/>
      <c r="Q826" s="383" t="s">
        <v>6372</v>
      </c>
      <c r="R826" s="215"/>
      <c r="S826" s="215"/>
      <c r="T826" s="215"/>
      <c r="U826" s="184">
        <v>4401</v>
      </c>
      <c r="V826" s="183" t="str">
        <f>IF(OR(J826=""),"",VLOOKUP(U826&amp;TEXT(N826,"000000000000,0000000000"),tb_audit_process_item[[Key]:[vr_grade]],3,TRUE))</f>
        <v/>
      </c>
      <c r="W826" s="419"/>
      <c r="X826" s="182" t="s">
        <v>5340</v>
      </c>
    </row>
    <row r="827" spans="1:24" s="45" customFormat="1" ht="30" hidden="1" customHeight="1" thickBot="1" x14ac:dyDescent="0.3">
      <c r="A827" s="111" t="s">
        <v>177</v>
      </c>
      <c r="B827" s="111">
        <v>2015</v>
      </c>
      <c r="C827" s="133" t="s">
        <v>5964</v>
      </c>
      <c r="D827" s="556"/>
      <c r="E827" s="556"/>
      <c r="F827" s="556"/>
      <c r="G827" s="562"/>
      <c r="H827" s="558"/>
      <c r="I827" s="163">
        <v>3</v>
      </c>
      <c r="J827" s="163">
        <v>5</v>
      </c>
      <c r="K827" s="165">
        <f t="shared" si="21"/>
        <v>15</v>
      </c>
      <c r="L827" s="167" t="s">
        <v>45</v>
      </c>
      <c r="M827" s="169"/>
      <c r="N827" s="171"/>
      <c r="O827" s="173"/>
      <c r="P827" s="175"/>
      <c r="Q827" s="176" t="s">
        <v>6373</v>
      </c>
      <c r="R827" s="205"/>
      <c r="S827" s="205"/>
      <c r="T827" s="205"/>
      <c r="U827" s="180">
        <v>4409</v>
      </c>
      <c r="V827" s="155">
        <f>IF(OR(J827=""),"",VLOOKUP(U827&amp;TEXT(N827,"000000000000,0000000000"),tb_audit_process_item[[Key]:[vr_grade]],3,TRUE))</f>
        <v>4409</v>
      </c>
      <c r="W827" s="463"/>
      <c r="X827" s="157" t="s">
        <v>48</v>
      </c>
    </row>
    <row r="828" spans="1:24" s="45" customFormat="1" ht="15.75" hidden="1" thickTop="1" x14ac:dyDescent="0.25">
      <c r="A828" s="108" t="s">
        <v>177</v>
      </c>
      <c r="B828" s="108">
        <v>2015</v>
      </c>
      <c r="C828" s="126" t="s">
        <v>6201</v>
      </c>
      <c r="D828" s="555" t="s">
        <v>178</v>
      </c>
      <c r="E828" s="555" t="s">
        <v>295</v>
      </c>
      <c r="F828" s="555" t="s">
        <v>5847</v>
      </c>
      <c r="G828" s="561" t="s">
        <v>6188</v>
      </c>
      <c r="H828" s="557" t="s">
        <v>45</v>
      </c>
      <c r="I828" s="198">
        <v>5</v>
      </c>
      <c r="J828" s="198">
        <v>5</v>
      </c>
      <c r="K828" s="200">
        <f t="shared" si="21"/>
        <v>25</v>
      </c>
      <c r="L828" s="202" t="s">
        <v>45</v>
      </c>
      <c r="M828" s="192"/>
      <c r="N828" s="193"/>
      <c r="O828" s="194"/>
      <c r="P828" s="199"/>
      <c r="Q828" s="383" t="s">
        <v>6374</v>
      </c>
      <c r="R828" s="195"/>
      <c r="S828" s="195"/>
      <c r="T828" s="195"/>
      <c r="U828" s="184">
        <v>4410</v>
      </c>
      <c r="V828" s="183">
        <f>IF(OR(J828=""),"",VLOOKUP(U828&amp;TEXT(N828,"000000000000,0000000000"),tb_audit_process_item[[Key]:[vr_grade]],3,TRUE))</f>
        <v>4410</v>
      </c>
      <c r="W828" s="419"/>
      <c r="X828" s="182" t="s">
        <v>297</v>
      </c>
    </row>
    <row r="829" spans="1:24" s="259" customFormat="1" ht="15.75" hidden="1" thickTop="1" x14ac:dyDescent="0.25">
      <c r="A829" s="219" t="s">
        <v>177</v>
      </c>
      <c r="B829" s="219">
        <v>2015</v>
      </c>
      <c r="C829" s="124" t="s">
        <v>6201</v>
      </c>
      <c r="D829" s="559"/>
      <c r="E829" s="559"/>
      <c r="F829" s="559"/>
      <c r="G829" s="565"/>
      <c r="H829" s="560"/>
      <c r="I829" s="162">
        <v>5</v>
      </c>
      <c r="J829" s="162" t="str">
        <f>IF(OR(N829="",N829=0),"",VLOOKUP(U829&amp;TEXT(N829,"000000000000,0000000000"),tb_audit_process_item[[Key]:[vr_grade]],8,TRUE))</f>
        <v/>
      </c>
      <c r="K829" s="164" t="str">
        <f t="shared" si="21"/>
        <v/>
      </c>
      <c r="L829" s="166" t="s">
        <v>45</v>
      </c>
      <c r="M829" s="168"/>
      <c r="N829" s="203"/>
      <c r="O829" s="172" t="s">
        <v>5820</v>
      </c>
      <c r="P829" s="174"/>
      <c r="Q829" s="384" t="s">
        <v>6375</v>
      </c>
      <c r="R829" s="177"/>
      <c r="S829" s="177"/>
      <c r="T829" s="177"/>
      <c r="U829" s="179">
        <v>4411</v>
      </c>
      <c r="V829" s="154" t="str">
        <f>IF(OR(J829=""),"",VLOOKUP(U829&amp;TEXT(N829,"000000000000,0000000000"),tb_audit_process_item[[Key]:[vr_grade]],3,TRUE))</f>
        <v/>
      </c>
      <c r="W829" s="429"/>
      <c r="X829" s="156" t="s">
        <v>5339</v>
      </c>
    </row>
    <row r="830" spans="1:24" s="45" customFormat="1" ht="45.75" hidden="1" thickTop="1" x14ac:dyDescent="0.25">
      <c r="A830" s="219" t="s">
        <v>177</v>
      </c>
      <c r="B830" s="219">
        <v>2015</v>
      </c>
      <c r="C830" s="124" t="s">
        <v>6201</v>
      </c>
      <c r="D830" s="559"/>
      <c r="E830" s="158" t="s">
        <v>300</v>
      </c>
      <c r="F830" s="158" t="s">
        <v>5844</v>
      </c>
      <c r="G830" s="211" t="s">
        <v>5957</v>
      </c>
      <c r="H830" s="160" t="s">
        <v>45</v>
      </c>
      <c r="I830" s="162">
        <v>5</v>
      </c>
      <c r="J830" s="162">
        <v>3.5</v>
      </c>
      <c r="K830" s="164">
        <f t="shared" si="21"/>
        <v>17.5</v>
      </c>
      <c r="L830" s="166" t="s">
        <v>45</v>
      </c>
      <c r="M830" s="168"/>
      <c r="N830" s="170"/>
      <c r="O830" s="172"/>
      <c r="P830" s="174"/>
      <c r="Q830" s="384" t="s">
        <v>6376</v>
      </c>
      <c r="R830" s="177"/>
      <c r="S830" s="177"/>
      <c r="T830" s="177"/>
      <c r="U830" s="179">
        <v>4419</v>
      </c>
      <c r="V830" s="154">
        <f>IF(OR(J830=""),"",VLOOKUP(U830&amp;TEXT(N830,"000000000000,0000000000"),tb_audit_process_item[[Key]:[vr_grade]],3,TRUE))</f>
        <v>4419</v>
      </c>
      <c r="W830" s="429"/>
      <c r="X830" s="156" t="s">
        <v>310</v>
      </c>
    </row>
    <row r="831" spans="1:24" s="45" customFormat="1" ht="60.75" hidden="1" thickTop="1" x14ac:dyDescent="0.25">
      <c r="A831" s="219" t="s">
        <v>177</v>
      </c>
      <c r="B831" s="219">
        <v>2015</v>
      </c>
      <c r="C831" s="124" t="s">
        <v>6201</v>
      </c>
      <c r="D831" s="559"/>
      <c r="E831" s="559" t="s">
        <v>308</v>
      </c>
      <c r="F831" s="559"/>
      <c r="G831" s="211" t="s">
        <v>309</v>
      </c>
      <c r="H831" s="160" t="s">
        <v>45</v>
      </c>
      <c r="I831" s="162">
        <v>5</v>
      </c>
      <c r="J831" s="162" t="str">
        <f>IF(OR(N831="",N831=0),"",VLOOKUP(U831&amp;TEXT(N831,"000000000000,0000000000"),tb_audit_process_item[[Key]:[vr_grade]],8,TRUE))</f>
        <v/>
      </c>
      <c r="K831" s="164" t="str">
        <f t="shared" si="21"/>
        <v/>
      </c>
      <c r="L831" s="166" t="s">
        <v>45</v>
      </c>
      <c r="M831" s="168"/>
      <c r="N831" s="203"/>
      <c r="O831" s="172" t="s">
        <v>5820</v>
      </c>
      <c r="P831" s="174"/>
      <c r="Q831" s="384" t="s">
        <v>6377</v>
      </c>
      <c r="R831" s="204"/>
      <c r="S831" s="204"/>
      <c r="T831" s="204"/>
      <c r="U831" s="179">
        <v>4420</v>
      </c>
      <c r="V831" s="154" t="str">
        <f>IF(OR(J831=""),"",VLOOKUP(U831&amp;TEXT(N831,"000000000000,0000000000"),tb_audit_process_item[[Key]:[vr_grade]],3,TRUE))</f>
        <v/>
      </c>
      <c r="W831" s="429"/>
      <c r="X831" s="156" t="s">
        <v>5338</v>
      </c>
    </row>
    <row r="832" spans="1:24" s="45" customFormat="1" ht="15.75" hidden="1" thickTop="1" x14ac:dyDescent="0.25">
      <c r="A832" s="219" t="s">
        <v>177</v>
      </c>
      <c r="B832" s="219">
        <v>2015</v>
      </c>
      <c r="C832" s="124" t="s">
        <v>6201</v>
      </c>
      <c r="D832" s="559"/>
      <c r="E832" s="714" t="s">
        <v>5848</v>
      </c>
      <c r="F832" s="714"/>
      <c r="G832" s="54" t="s">
        <v>6200</v>
      </c>
      <c r="H832" s="560" t="s">
        <v>45</v>
      </c>
      <c r="I832" s="162">
        <v>5</v>
      </c>
      <c r="J832" s="162">
        <v>3.5</v>
      </c>
      <c r="K832" s="164">
        <f t="shared" si="21"/>
        <v>17.5</v>
      </c>
      <c r="L832" s="166" t="s">
        <v>45</v>
      </c>
      <c r="M832" s="168"/>
      <c r="N832" s="170"/>
      <c r="O832" s="172"/>
      <c r="P832" s="174"/>
      <c r="Q832" s="384" t="s">
        <v>6378</v>
      </c>
      <c r="R832" s="204"/>
      <c r="S832" s="204"/>
      <c r="T832" s="204"/>
      <c r="U832" s="179">
        <v>4163</v>
      </c>
      <c r="V832" s="154">
        <f>IF(OR(J832=""),"",VLOOKUP(U832&amp;TEXT(N832,"000000000000,0000000000"),tb_audit_process_item[[Key]:[vr_grade]],3,TRUE))</f>
        <v>4163</v>
      </c>
      <c r="W832" s="429"/>
      <c r="X832" s="156" t="s">
        <v>321</v>
      </c>
    </row>
    <row r="833" spans="1:24" s="259" customFormat="1" ht="30.75" hidden="1" thickTop="1" x14ac:dyDescent="0.25">
      <c r="A833" s="219" t="s">
        <v>177</v>
      </c>
      <c r="B833" s="219">
        <v>2015</v>
      </c>
      <c r="C833" s="124" t="s">
        <v>6201</v>
      </c>
      <c r="D833" s="559"/>
      <c r="E833" s="158" t="s">
        <v>319</v>
      </c>
      <c r="F833" s="559" t="s">
        <v>5851</v>
      </c>
      <c r="G833" s="593" t="s">
        <v>5973</v>
      </c>
      <c r="H833" s="560"/>
      <c r="I833" s="162">
        <v>5</v>
      </c>
      <c r="J833" s="162" t="str">
        <f>IF(OR(N833="",N833=0),"",VLOOKUP(U833&amp;TEXT(N833,"000000000000,0000000000"),tb_audit_process_item[[Key]:[vr_grade]],8,TRUE))</f>
        <v/>
      </c>
      <c r="K833" s="164" t="str">
        <f t="shared" si="21"/>
        <v/>
      </c>
      <c r="L833" s="166" t="s">
        <v>45</v>
      </c>
      <c r="M833" s="168"/>
      <c r="N833" s="203"/>
      <c r="O833" s="172" t="s">
        <v>5820</v>
      </c>
      <c r="P833" s="174"/>
      <c r="Q833" s="384" t="s">
        <v>6379</v>
      </c>
      <c r="R833" s="177"/>
      <c r="S833" s="177"/>
      <c r="T833" s="177"/>
      <c r="U833" s="179">
        <v>4164</v>
      </c>
      <c r="V833" s="154" t="str">
        <f>IF(OR(J833=""),"",VLOOKUP(U833&amp;TEXT(N833,"000000000000,0000000000"),tb_audit_process_item[[Key]:[vr_grade]],3,TRUE))</f>
        <v/>
      </c>
      <c r="W833" s="429"/>
      <c r="X833" s="156" t="s">
        <v>5337</v>
      </c>
    </row>
    <row r="834" spans="1:24" s="45" customFormat="1" ht="30.75" hidden="1" thickTop="1" x14ac:dyDescent="0.25">
      <c r="A834" s="219" t="s">
        <v>177</v>
      </c>
      <c r="B834" s="219">
        <v>2015</v>
      </c>
      <c r="C834" s="124" t="s">
        <v>6201</v>
      </c>
      <c r="D834" s="559"/>
      <c r="E834" s="559" t="s">
        <v>330</v>
      </c>
      <c r="F834" s="559"/>
      <c r="G834" s="593"/>
      <c r="H834" s="560"/>
      <c r="I834" s="162">
        <v>5</v>
      </c>
      <c r="J834" s="162">
        <v>4</v>
      </c>
      <c r="K834" s="164">
        <f t="shared" si="21"/>
        <v>20</v>
      </c>
      <c r="L834" s="166" t="s">
        <v>45</v>
      </c>
      <c r="M834" s="168"/>
      <c r="N834" s="170"/>
      <c r="O834" s="172"/>
      <c r="P834" s="174"/>
      <c r="Q834" s="384" t="s">
        <v>6380</v>
      </c>
      <c r="R834" s="177"/>
      <c r="S834" s="177"/>
      <c r="T834" s="177"/>
      <c r="U834" s="179">
        <v>4173</v>
      </c>
      <c r="V834" s="154">
        <f>IF(OR(J834=""),"",VLOOKUP(U834&amp;TEXT(N834,"000000000000,0000000000"),tb_audit_process_item[[Key]:[vr_grade]],3,TRUE))</f>
        <v>4173</v>
      </c>
      <c r="W834" s="429"/>
      <c r="X834" s="156" t="s">
        <v>332</v>
      </c>
    </row>
    <row r="835" spans="1:24" s="259" customFormat="1" ht="30.75" hidden="1" thickTop="1" x14ac:dyDescent="0.25">
      <c r="A835" s="219" t="s">
        <v>177</v>
      </c>
      <c r="B835" s="219">
        <v>2015</v>
      </c>
      <c r="C835" s="124" t="s">
        <v>6201</v>
      </c>
      <c r="D835" s="559"/>
      <c r="E835" s="559"/>
      <c r="F835" s="559"/>
      <c r="G835" s="593"/>
      <c r="H835" s="560"/>
      <c r="I835" s="162">
        <v>5</v>
      </c>
      <c r="J835" s="162" t="str">
        <f>IF(OR(N835="",N835=0),"",VLOOKUP(U835&amp;TEXT(N835,"000000000000,0000000000"),tb_audit_process_item[[Key]:[vr_grade]],8,TRUE))</f>
        <v/>
      </c>
      <c r="K835" s="164" t="str">
        <f t="shared" si="21"/>
        <v/>
      </c>
      <c r="L835" s="166" t="s">
        <v>45</v>
      </c>
      <c r="M835" s="168"/>
      <c r="N835" s="203"/>
      <c r="O835" s="172" t="s">
        <v>5820</v>
      </c>
      <c r="P835" s="174"/>
      <c r="Q835" s="384" t="s">
        <v>6381</v>
      </c>
      <c r="R835" s="177"/>
      <c r="S835" s="177"/>
      <c r="T835" s="177"/>
      <c r="U835" s="179">
        <v>4174</v>
      </c>
      <c r="V835" s="154" t="str">
        <f>IF(OR(J835=""),"",VLOOKUP(U835&amp;TEXT(N835,"000000000000,0000000000"),tb_audit_process_item[[Key]:[vr_grade]],3,TRUE))</f>
        <v/>
      </c>
      <c r="W835" s="429"/>
      <c r="X835" s="156" t="s">
        <v>5336</v>
      </c>
    </row>
    <row r="836" spans="1:24" s="45" customFormat="1" ht="30.75" hidden="1" thickTop="1" x14ac:dyDescent="0.25">
      <c r="A836" s="219" t="s">
        <v>177</v>
      </c>
      <c r="B836" s="219">
        <v>2015</v>
      </c>
      <c r="C836" s="124" t="s">
        <v>6201</v>
      </c>
      <c r="D836" s="559"/>
      <c r="E836" s="559" t="s">
        <v>341</v>
      </c>
      <c r="F836" s="559"/>
      <c r="G836" s="565" t="s">
        <v>342</v>
      </c>
      <c r="H836" s="560" t="s">
        <v>45</v>
      </c>
      <c r="I836" s="162">
        <v>5</v>
      </c>
      <c r="J836" s="162" t="str">
        <f>IF(OR(N836="",N836=0),"",VLOOKUP(U836&amp;TEXT(N836,"000000000000,0000000000"),tb_audit_process_item[[Key]:[vr_grade]],8,TRUE))</f>
        <v/>
      </c>
      <c r="K836" s="164" t="str">
        <f t="shared" si="21"/>
        <v/>
      </c>
      <c r="L836" s="166" t="s">
        <v>45</v>
      </c>
      <c r="M836" s="168"/>
      <c r="N836" s="203"/>
      <c r="O836" s="172" t="s">
        <v>5820</v>
      </c>
      <c r="P836" s="174"/>
      <c r="Q836" s="384" t="s">
        <v>6382</v>
      </c>
      <c r="R836" s="204"/>
      <c r="S836" s="204"/>
      <c r="T836" s="204"/>
      <c r="U836" s="179">
        <v>4182</v>
      </c>
      <c r="V836" s="154" t="str">
        <f>IF(OR(J836=""),"",VLOOKUP(U836&amp;TEXT(N836,"000000000000,0000000000"),tb_audit_process_item[[Key]:[vr_grade]],3,TRUE))</f>
        <v/>
      </c>
      <c r="W836" s="429"/>
      <c r="X836" s="156" t="s">
        <v>5335</v>
      </c>
    </row>
    <row r="837" spans="1:24" s="259" customFormat="1" ht="28.5" hidden="1" customHeight="1" thickTop="1" thickBot="1" x14ac:dyDescent="0.3">
      <c r="A837" s="111" t="s">
        <v>177</v>
      </c>
      <c r="B837" s="111">
        <v>2015</v>
      </c>
      <c r="C837" s="133" t="s">
        <v>6201</v>
      </c>
      <c r="D837" s="556"/>
      <c r="E837" s="556"/>
      <c r="F837" s="556"/>
      <c r="G837" s="562"/>
      <c r="H837" s="558"/>
      <c r="I837" s="163">
        <v>5</v>
      </c>
      <c r="J837" s="163">
        <v>5</v>
      </c>
      <c r="K837" s="165">
        <f t="shared" si="21"/>
        <v>25</v>
      </c>
      <c r="L837" s="167" t="s">
        <v>45</v>
      </c>
      <c r="M837" s="169"/>
      <c r="N837" s="171"/>
      <c r="O837" s="173"/>
      <c r="P837" s="175"/>
      <c r="Q837" s="176" t="s">
        <v>6383</v>
      </c>
      <c r="R837" s="205"/>
      <c r="S837" s="205"/>
      <c r="T837" s="205"/>
      <c r="U837" s="180">
        <v>4191</v>
      </c>
      <c r="V837" s="155">
        <f>IF(OR(J837=""),"",VLOOKUP(U837&amp;TEXT(N837,"000000000000,0000000000"),tb_audit_process_item[[Key]:[vr_grade]],3,TRUE))</f>
        <v>4191</v>
      </c>
      <c r="W837" s="463"/>
      <c r="X837" s="157" t="s">
        <v>48</v>
      </c>
    </row>
    <row r="838" spans="1:24" s="45" customFormat="1" ht="90.75" hidden="1" thickTop="1" x14ac:dyDescent="0.25">
      <c r="A838" s="108" t="s">
        <v>177</v>
      </c>
      <c r="B838" s="108">
        <v>2015</v>
      </c>
      <c r="C838" s="126" t="s">
        <v>6203</v>
      </c>
      <c r="D838" s="555" t="s">
        <v>178</v>
      </c>
      <c r="E838" s="555" t="s">
        <v>351</v>
      </c>
      <c r="F838" s="555"/>
      <c r="G838" s="196" t="s">
        <v>352</v>
      </c>
      <c r="H838" s="159" t="s">
        <v>184</v>
      </c>
      <c r="I838" s="198">
        <v>3</v>
      </c>
      <c r="J838" s="198">
        <v>3</v>
      </c>
      <c r="K838" s="200">
        <f t="shared" si="21"/>
        <v>9</v>
      </c>
      <c r="L838" s="202" t="s">
        <v>45</v>
      </c>
      <c r="M838" s="192"/>
      <c r="N838" s="193"/>
      <c r="O838" s="194"/>
      <c r="P838" s="199"/>
      <c r="Q838" s="383" t="s">
        <v>6384</v>
      </c>
      <c r="R838" s="215"/>
      <c r="S838" s="215"/>
      <c r="T838" s="215"/>
      <c r="U838" s="184">
        <v>4192</v>
      </c>
      <c r="V838" s="183">
        <f>IF(OR(J838=""),"",VLOOKUP(U838&amp;TEXT(N838,"000000000000,0000000000"),tb_audit_process_item[[Key]:[vr_grade]],3,TRUE))</f>
        <v>4192</v>
      </c>
      <c r="W838" s="419"/>
      <c r="X838" s="182" t="s">
        <v>353</v>
      </c>
    </row>
    <row r="839" spans="1:24" s="259" customFormat="1" ht="60.75" hidden="1" thickTop="1" x14ac:dyDescent="0.25">
      <c r="A839" s="219" t="s">
        <v>177</v>
      </c>
      <c r="B839" s="219">
        <v>2015</v>
      </c>
      <c r="C839" s="124" t="s">
        <v>6203</v>
      </c>
      <c r="D839" s="559"/>
      <c r="E839" s="559" t="s">
        <v>356</v>
      </c>
      <c r="F839" s="559"/>
      <c r="G839" s="197" t="s">
        <v>357</v>
      </c>
      <c r="H839" s="160" t="s">
        <v>45</v>
      </c>
      <c r="I839" s="162">
        <v>3</v>
      </c>
      <c r="J839" s="162" t="str">
        <f>IF(OR(N839="",N839=0),"",VLOOKUP(U839&amp;TEXT(N839,"000000000000,0000000000"),tb_audit_process_item[[Key]:[vr_grade]],8,TRUE))</f>
        <v/>
      </c>
      <c r="K839" s="164" t="str">
        <f t="shared" si="21"/>
        <v/>
      </c>
      <c r="L839" s="166" t="s">
        <v>45</v>
      </c>
      <c r="M839" s="168"/>
      <c r="N839" s="203"/>
      <c r="O839" s="172" t="s">
        <v>5820</v>
      </c>
      <c r="P839" s="174"/>
      <c r="Q839" s="384" t="s">
        <v>6385</v>
      </c>
      <c r="R839" s="177"/>
      <c r="S839" s="177"/>
      <c r="T839" s="177"/>
      <c r="U839" s="179">
        <v>4193</v>
      </c>
      <c r="V839" s="154" t="str">
        <f>IF(OR(J839=""),"",VLOOKUP(U839&amp;TEXT(N839,"000000000000,0000000000"),tb_audit_process_item[[Key]:[vr_grade]],3,TRUE))</f>
        <v/>
      </c>
      <c r="W839" s="429"/>
      <c r="X839" s="156" t="s">
        <v>5334</v>
      </c>
    </row>
    <row r="840" spans="1:24" s="45" customFormat="1" ht="45.75" hidden="1" customHeight="1" thickBot="1" x14ac:dyDescent="0.25">
      <c r="A840" s="219" t="s">
        <v>177</v>
      </c>
      <c r="B840" s="219">
        <v>2015</v>
      </c>
      <c r="C840" s="124" t="s">
        <v>6203</v>
      </c>
      <c r="D840" s="559"/>
      <c r="E840" s="559" t="s">
        <v>5856</v>
      </c>
      <c r="F840" s="559"/>
      <c r="G840" s="197" t="s">
        <v>6202</v>
      </c>
      <c r="H840" s="560" t="s">
        <v>45</v>
      </c>
      <c r="I840" s="591">
        <v>3</v>
      </c>
      <c r="J840" s="591">
        <v>5</v>
      </c>
      <c r="K840" s="629">
        <f t="shared" si="21"/>
        <v>15</v>
      </c>
      <c r="L840" s="575" t="s">
        <v>45</v>
      </c>
      <c r="M840" s="577"/>
      <c r="N840" s="616"/>
      <c r="O840" s="690"/>
      <c r="P840" s="687"/>
      <c r="Q840" s="589" t="s">
        <v>6386</v>
      </c>
      <c r="R840" s="587"/>
      <c r="S840" s="587"/>
      <c r="T840" s="587"/>
      <c r="U840" s="572">
        <v>4202</v>
      </c>
      <c r="V840" s="592">
        <f>IF(OR(J840=""),"",VLOOKUP(U840&amp;TEXT(N841,"000000000000,0000000000"),tb_audit_process_item[[Key]:[vr_grade]],3,TRUE))</f>
        <v>4202</v>
      </c>
      <c r="W840" s="429"/>
      <c r="X840" s="685" t="s">
        <v>48</v>
      </c>
    </row>
    <row r="841" spans="1:24" s="259" customFormat="1" ht="76.5" hidden="1" customHeight="1" thickTop="1" thickBot="1" x14ac:dyDescent="0.3">
      <c r="A841" s="111" t="s">
        <v>177</v>
      </c>
      <c r="B841" s="111">
        <v>2015</v>
      </c>
      <c r="C841" s="133" t="s">
        <v>6203</v>
      </c>
      <c r="D841" s="556"/>
      <c r="E841" s="573" t="s">
        <v>361</v>
      </c>
      <c r="F841" s="573"/>
      <c r="G841" s="213" t="s">
        <v>362</v>
      </c>
      <c r="H841" s="558"/>
      <c r="I841" s="584"/>
      <c r="J841" s="584"/>
      <c r="K841" s="630">
        <f t="shared" si="21"/>
        <v>0</v>
      </c>
      <c r="L841" s="695"/>
      <c r="M841" s="694"/>
      <c r="N841" s="618"/>
      <c r="O841" s="693"/>
      <c r="P841" s="692"/>
      <c r="Q841" s="590"/>
      <c r="R841" s="582"/>
      <c r="S841" s="582"/>
      <c r="T841" s="582"/>
      <c r="U841" s="580"/>
      <c r="V841" s="586"/>
      <c r="W841" s="420"/>
      <c r="X841" s="579"/>
    </row>
    <row r="842" spans="1:24" s="45" customFormat="1" ht="15" hidden="1" customHeight="1" thickTop="1" x14ac:dyDescent="0.25">
      <c r="A842" s="108" t="s">
        <v>177</v>
      </c>
      <c r="B842" s="108">
        <v>2015</v>
      </c>
      <c r="C842" s="126" t="s">
        <v>5965</v>
      </c>
      <c r="D842" s="555" t="s">
        <v>178</v>
      </c>
      <c r="E842" s="190" t="s">
        <v>366</v>
      </c>
      <c r="F842" s="190" t="s">
        <v>5847</v>
      </c>
      <c r="G842" s="206" t="s">
        <v>6187</v>
      </c>
      <c r="H842" s="159" t="s">
        <v>45</v>
      </c>
      <c r="I842" s="198">
        <v>3</v>
      </c>
      <c r="J842" s="198" t="str">
        <f>IF(OR(N842="",N842=0),"",VLOOKUP(U842&amp;TEXT(N842,"000000000000,0000000000"),tb_audit_process_item[[Key]:[vr_grade]],8,TRUE))</f>
        <v/>
      </c>
      <c r="K842" s="200" t="str">
        <f t="shared" si="21"/>
        <v/>
      </c>
      <c r="L842" s="202" t="s">
        <v>45</v>
      </c>
      <c r="M842" s="192"/>
      <c r="N842" s="201"/>
      <c r="O842" s="194" t="s">
        <v>5820</v>
      </c>
      <c r="P842" s="199"/>
      <c r="Q842" s="383" t="s">
        <v>6387</v>
      </c>
      <c r="R842" s="195"/>
      <c r="S842" s="195"/>
      <c r="T842" s="195"/>
      <c r="U842" s="184">
        <v>4203</v>
      </c>
      <c r="V842" s="183" t="str">
        <f>IF(OR(J842=""),"",VLOOKUP(U842&amp;TEXT(N842,"000000000000,0000000000"),tb_audit_process_item[[Key]:[vr_grade]],3,TRUE))</f>
        <v/>
      </c>
      <c r="W842" s="419"/>
      <c r="X842" s="182" t="s">
        <v>5333</v>
      </c>
    </row>
    <row r="843" spans="1:24" s="45" customFormat="1" ht="46.5" hidden="1" thickTop="1" thickBot="1" x14ac:dyDescent="0.3">
      <c r="A843" s="111" t="s">
        <v>177</v>
      </c>
      <c r="B843" s="111">
        <v>2015</v>
      </c>
      <c r="C843" s="133" t="s">
        <v>5965</v>
      </c>
      <c r="D843" s="556"/>
      <c r="E843" s="573" t="s">
        <v>373</v>
      </c>
      <c r="F843" s="573"/>
      <c r="G843" s="189" t="s">
        <v>374</v>
      </c>
      <c r="H843" s="161" t="s">
        <v>184</v>
      </c>
      <c r="I843" s="163">
        <v>3</v>
      </c>
      <c r="J843" s="163">
        <v>5</v>
      </c>
      <c r="K843" s="165">
        <f t="shared" si="21"/>
        <v>15</v>
      </c>
      <c r="L843" s="167" t="s">
        <v>45</v>
      </c>
      <c r="M843" s="169"/>
      <c r="N843" s="171"/>
      <c r="O843" s="173"/>
      <c r="P843" s="175"/>
      <c r="Q843" s="176" t="s">
        <v>6388</v>
      </c>
      <c r="R843" s="178"/>
      <c r="S843" s="178"/>
      <c r="T843" s="178"/>
      <c r="U843" s="180">
        <v>4212</v>
      </c>
      <c r="V843" s="155">
        <f>IF(OR(J843=""),"",VLOOKUP(U843&amp;TEXT(N843,"000000000000,0000000000"),tb_audit_process_item[[Key]:[vr_grade]],3,TRUE))</f>
        <v>4212</v>
      </c>
      <c r="W843" s="463"/>
      <c r="X843" s="157" t="s">
        <v>48</v>
      </c>
    </row>
    <row r="844" spans="1:24" s="259" customFormat="1" ht="15" hidden="1" customHeight="1" thickTop="1" x14ac:dyDescent="0.25">
      <c r="A844" s="108" t="s">
        <v>177</v>
      </c>
      <c r="B844" s="108">
        <v>2015</v>
      </c>
      <c r="C844" s="126" t="s">
        <v>5966</v>
      </c>
      <c r="D844" s="555" t="s">
        <v>178</v>
      </c>
      <c r="E844" s="555" t="s">
        <v>378</v>
      </c>
      <c r="F844" s="555" t="s">
        <v>5847</v>
      </c>
      <c r="G844" s="563" t="s">
        <v>6187</v>
      </c>
      <c r="H844" s="557" t="s">
        <v>45</v>
      </c>
      <c r="I844" s="198">
        <v>2.09</v>
      </c>
      <c r="J844" s="198" t="str">
        <f>IF(OR(N844="",N844=0),"",VLOOKUP(U844&amp;TEXT(N844,"000000000000,0000000000"),tb_audit_process_item[[Key]:[vr_grade]],8,TRUE))</f>
        <v/>
      </c>
      <c r="K844" s="200" t="str">
        <f t="shared" si="21"/>
        <v/>
      </c>
      <c r="L844" s="202" t="s">
        <v>45</v>
      </c>
      <c r="M844" s="192"/>
      <c r="N844" s="201"/>
      <c r="O844" s="194" t="s">
        <v>5820</v>
      </c>
      <c r="P844" s="199"/>
      <c r="Q844" s="383" t="s">
        <v>6389</v>
      </c>
      <c r="R844" s="215"/>
      <c r="S844" s="215"/>
      <c r="T844" s="215"/>
      <c r="U844" s="184">
        <v>4213</v>
      </c>
      <c r="V844" s="183" t="str">
        <f>IF(OR(J844=""),"",VLOOKUP(U844&amp;TEXT(N844,"000000000000,0000000000"),tb_audit_process_item[[Key]:[vr_grade]],3,TRUE))</f>
        <v/>
      </c>
      <c r="W844" s="419"/>
      <c r="X844" s="182" t="s">
        <v>5332</v>
      </c>
    </row>
    <row r="845" spans="1:24" s="45" customFormat="1" ht="31.5" hidden="1" thickTop="1" thickBot="1" x14ac:dyDescent="0.3">
      <c r="A845" s="111" t="s">
        <v>177</v>
      </c>
      <c r="B845" s="111">
        <v>2015</v>
      </c>
      <c r="C845" s="133" t="s">
        <v>5966</v>
      </c>
      <c r="D845" s="556"/>
      <c r="E845" s="556"/>
      <c r="F845" s="556"/>
      <c r="G845" s="564"/>
      <c r="H845" s="558"/>
      <c r="I845" s="163">
        <v>2.09</v>
      </c>
      <c r="J845" s="163">
        <v>5</v>
      </c>
      <c r="K845" s="165">
        <f t="shared" si="21"/>
        <v>10.45</v>
      </c>
      <c r="L845" s="167" t="s">
        <v>45</v>
      </c>
      <c r="M845" s="169"/>
      <c r="N845" s="171"/>
      <c r="O845" s="173"/>
      <c r="P845" s="175"/>
      <c r="Q845" s="176" t="s">
        <v>6390</v>
      </c>
      <c r="R845" s="205"/>
      <c r="S845" s="205"/>
      <c r="T845" s="205"/>
      <c r="U845" s="180">
        <v>4222</v>
      </c>
      <c r="V845" s="155">
        <f>IF(OR(J845=""),"",VLOOKUP(U845&amp;TEXT(N845,"000000000000,0000000000"),tb_audit_process_item[[Key]:[vr_grade]],3,TRUE))</f>
        <v>4222</v>
      </c>
      <c r="W845" s="463"/>
      <c r="X845" s="157" t="s">
        <v>48</v>
      </c>
    </row>
    <row r="846" spans="1:24" s="259" customFormat="1" ht="45.75" hidden="1" thickTop="1" x14ac:dyDescent="0.25">
      <c r="A846" s="108" t="s">
        <v>177</v>
      </c>
      <c r="B846" s="108">
        <v>2015</v>
      </c>
      <c r="C846" s="126" t="s">
        <v>5967</v>
      </c>
      <c r="D846" s="555" t="s">
        <v>178</v>
      </c>
      <c r="E846" s="190" t="s">
        <v>388</v>
      </c>
      <c r="F846" s="190" t="s">
        <v>5847</v>
      </c>
      <c r="G846" s="206" t="s">
        <v>6189</v>
      </c>
      <c r="H846" s="159" t="s">
        <v>45</v>
      </c>
      <c r="I846" s="198">
        <v>3</v>
      </c>
      <c r="J846" s="198" t="str">
        <f>IF(OR(N846="",N846=0),"",VLOOKUP(U846&amp;TEXT(N846,"000000000000,0000000000"),tb_audit_process_item[[Key]:[vr_grade]],8,TRUE))</f>
        <v/>
      </c>
      <c r="K846" s="200" t="str">
        <f t="shared" si="21"/>
        <v/>
      </c>
      <c r="L846" s="202" t="s">
        <v>45</v>
      </c>
      <c r="M846" s="192"/>
      <c r="N846" s="201"/>
      <c r="O846" s="194" t="s">
        <v>5820</v>
      </c>
      <c r="P846" s="199"/>
      <c r="Q846" s="383" t="s">
        <v>6391</v>
      </c>
      <c r="R846" s="195"/>
      <c r="S846" s="195"/>
      <c r="T846" s="195"/>
      <c r="U846" s="184">
        <v>4223</v>
      </c>
      <c r="V846" s="183" t="str">
        <f>IF(OR(J846=""),"",VLOOKUP(U846&amp;TEXT(N846,"000000000000,0000000000"),tb_audit_process_item[[Key]:[vr_grade]],3,TRUE))</f>
        <v/>
      </c>
      <c r="W846" s="419"/>
      <c r="X846" s="182" t="s">
        <v>5331</v>
      </c>
    </row>
    <row r="847" spans="1:24" s="45" customFormat="1" ht="31.5" hidden="1" thickTop="1" thickBot="1" x14ac:dyDescent="0.3">
      <c r="A847" s="111" t="s">
        <v>177</v>
      </c>
      <c r="B847" s="111">
        <v>2015</v>
      </c>
      <c r="C847" s="133" t="s">
        <v>5967</v>
      </c>
      <c r="D847" s="556"/>
      <c r="E847" s="573" t="s">
        <v>276</v>
      </c>
      <c r="F847" s="573"/>
      <c r="G847" s="187" t="s">
        <v>277</v>
      </c>
      <c r="H847" s="161" t="s">
        <v>184</v>
      </c>
      <c r="I847" s="163">
        <v>3</v>
      </c>
      <c r="J847" s="163">
        <v>5</v>
      </c>
      <c r="K847" s="165">
        <f t="shared" si="21"/>
        <v>15</v>
      </c>
      <c r="L847" s="167" t="s">
        <v>45</v>
      </c>
      <c r="M847" s="169"/>
      <c r="N847" s="171"/>
      <c r="O847" s="173"/>
      <c r="P847" s="175"/>
      <c r="Q847" s="176" t="s">
        <v>6392</v>
      </c>
      <c r="R847" s="178"/>
      <c r="S847" s="178"/>
      <c r="T847" s="178"/>
      <c r="U847" s="180">
        <v>4232</v>
      </c>
      <c r="V847" s="155">
        <f>IF(OR(J847=""),"",VLOOKUP(U847&amp;TEXT(N847,"000000000000,0000000000"),tb_audit_process_item[[Key]:[vr_grade]],3,TRUE))</f>
        <v>4232</v>
      </c>
      <c r="W847" s="463"/>
      <c r="X847" s="157" t="s">
        <v>48</v>
      </c>
    </row>
    <row r="848" spans="1:24" s="45" customFormat="1" ht="15.75" hidden="1" thickTop="1" x14ac:dyDescent="0.25">
      <c r="A848" s="108" t="s">
        <v>177</v>
      </c>
      <c r="B848" s="108">
        <v>2015</v>
      </c>
      <c r="C848" s="126" t="s">
        <v>2994</v>
      </c>
      <c r="D848" s="555" t="s">
        <v>178</v>
      </c>
      <c r="E848" s="555" t="s">
        <v>398</v>
      </c>
      <c r="F848" s="555"/>
      <c r="G848" s="563" t="s">
        <v>399</v>
      </c>
      <c r="H848" s="557" t="s">
        <v>45</v>
      </c>
      <c r="I848" s="198">
        <v>1.72</v>
      </c>
      <c r="J848" s="198" t="str">
        <f>IF(OR(N848="",N848=0),"",VLOOKUP(U848&amp;TEXT(N848,"000000000000,0000000000"),tb_audit_process_item[[Key]:[vr_grade]],8,TRUE))</f>
        <v/>
      </c>
      <c r="K848" s="200" t="str">
        <f t="shared" si="21"/>
        <v/>
      </c>
      <c r="L848" s="202" t="s">
        <v>45</v>
      </c>
      <c r="M848" s="192"/>
      <c r="N848" s="201"/>
      <c r="O848" s="194" t="s">
        <v>5820</v>
      </c>
      <c r="P848" s="199"/>
      <c r="Q848" s="383" t="s">
        <v>6393</v>
      </c>
      <c r="R848" s="195"/>
      <c r="S848" s="195"/>
      <c r="T848" s="195"/>
      <c r="U848" s="184">
        <v>4233</v>
      </c>
      <c r="V848" s="183" t="str">
        <f>IF(OR(J848=""),"",VLOOKUP(U848&amp;TEXT(N848,"000000000000,0000000000"),tb_audit_process_item[[Key]:[vr_grade]],3,TRUE))</f>
        <v/>
      </c>
      <c r="W848" s="419"/>
      <c r="X848" s="182" t="s">
        <v>5330</v>
      </c>
    </row>
    <row r="849" spans="1:24" s="45" customFormat="1" ht="15" hidden="1" customHeight="1" thickBot="1" x14ac:dyDescent="0.3">
      <c r="A849" s="111" t="s">
        <v>177</v>
      </c>
      <c r="B849" s="111">
        <v>2015</v>
      </c>
      <c r="C849" s="133" t="s">
        <v>2994</v>
      </c>
      <c r="D849" s="556"/>
      <c r="E849" s="556"/>
      <c r="F849" s="556"/>
      <c r="G849" s="564"/>
      <c r="H849" s="558"/>
      <c r="I849" s="163">
        <v>1.72</v>
      </c>
      <c r="J849" s="163">
        <v>5</v>
      </c>
      <c r="K849" s="165">
        <f t="shared" si="21"/>
        <v>8.6</v>
      </c>
      <c r="L849" s="167" t="s">
        <v>45</v>
      </c>
      <c r="M849" s="169"/>
      <c r="N849" s="171"/>
      <c r="O849" s="173"/>
      <c r="P849" s="175"/>
      <c r="Q849" s="176" t="s">
        <v>6394</v>
      </c>
      <c r="R849" s="178"/>
      <c r="S849" s="178"/>
      <c r="T849" s="178"/>
      <c r="U849" s="180">
        <v>4242</v>
      </c>
      <c r="V849" s="155">
        <f>IF(OR(J849=""),"",VLOOKUP(U849&amp;TEXT(N849,"000000000000,0000000000"),tb_audit_process_item[[Key]:[vr_grade]],3,TRUE))</f>
        <v>4242</v>
      </c>
      <c r="W849" s="463"/>
      <c r="X849" s="157" t="s">
        <v>48</v>
      </c>
    </row>
    <row r="850" spans="1:24" s="45" customFormat="1" ht="45.75" hidden="1" thickTop="1" x14ac:dyDescent="0.25">
      <c r="A850" s="108" t="s">
        <v>177</v>
      </c>
      <c r="B850" s="108">
        <v>2015</v>
      </c>
      <c r="C850" s="126" t="s">
        <v>5975</v>
      </c>
      <c r="D850" s="555" t="s">
        <v>178</v>
      </c>
      <c r="E850" s="190" t="s">
        <v>408</v>
      </c>
      <c r="F850" s="190" t="s">
        <v>5852</v>
      </c>
      <c r="G850" s="208" t="s">
        <v>5974</v>
      </c>
      <c r="H850" s="159" t="s">
        <v>45</v>
      </c>
      <c r="I850" s="198">
        <v>3.41</v>
      </c>
      <c r="J850" s="198" t="str">
        <f>IF(OR(N850="",N850=0),"",VLOOKUP(U850&amp;TEXT(N850,"000000000000,0000000000"),tb_audit_process_item[[Key]:[vr_grade]],8,TRUE))</f>
        <v/>
      </c>
      <c r="K850" s="200" t="str">
        <f t="shared" si="21"/>
        <v/>
      </c>
      <c r="L850" s="202" t="s">
        <v>45</v>
      </c>
      <c r="M850" s="192"/>
      <c r="N850" s="201"/>
      <c r="O850" s="194" t="s">
        <v>5820</v>
      </c>
      <c r="P850" s="199"/>
      <c r="Q850" s="383" t="s">
        <v>6395</v>
      </c>
      <c r="R850" s="215"/>
      <c r="S850" s="215"/>
      <c r="T850" s="215"/>
      <c r="U850" s="184">
        <v>4243</v>
      </c>
      <c r="V850" s="183" t="str">
        <f>IF(OR(J850=""),"",VLOOKUP(U850&amp;TEXT(N850,"000000000000,0000000000"),tb_audit_process_item[[Key]:[vr_grade]],3,TRUE))</f>
        <v/>
      </c>
      <c r="W850" s="419"/>
      <c r="X850" s="182" t="s">
        <v>7139</v>
      </c>
    </row>
    <row r="851" spans="1:24" s="45" customFormat="1" ht="15.75" hidden="1" thickTop="1" x14ac:dyDescent="0.25">
      <c r="A851" s="219" t="s">
        <v>177</v>
      </c>
      <c r="B851" s="219">
        <v>2015</v>
      </c>
      <c r="C851" s="124" t="s">
        <v>5975</v>
      </c>
      <c r="D851" s="559"/>
      <c r="E851" s="559" t="s">
        <v>418</v>
      </c>
      <c r="F851" s="559"/>
      <c r="G851" s="565" t="s">
        <v>419</v>
      </c>
      <c r="H851" s="560" t="s">
        <v>45</v>
      </c>
      <c r="I851" s="162">
        <v>3.41</v>
      </c>
      <c r="J851" s="162" t="str">
        <f>IF(OR(N851="",N851=0),"",VLOOKUP(U851&amp;TEXT(N851,"000000000000,0000000000"),tb_audit_process_item[[Key]:[vr_grade]],8,TRUE))</f>
        <v/>
      </c>
      <c r="K851" s="164" t="str">
        <f t="shared" si="21"/>
        <v/>
      </c>
      <c r="L851" s="166" t="s">
        <v>45</v>
      </c>
      <c r="M851" s="168"/>
      <c r="N851" s="203"/>
      <c r="O851" s="172" t="s">
        <v>5820</v>
      </c>
      <c r="P851" s="174"/>
      <c r="Q851" s="384" t="s">
        <v>6396</v>
      </c>
      <c r="R851" s="204"/>
      <c r="S851" s="204"/>
      <c r="T851" s="204"/>
      <c r="U851" s="179">
        <v>4252</v>
      </c>
      <c r="V851" s="154" t="str">
        <f>IF(OR(J851=""),"",VLOOKUP(U851&amp;TEXT(N851,"000000000000,0000000000"),tb_audit_process_item[[Key]:[vr_grade]],3,TRUE))</f>
        <v/>
      </c>
      <c r="W851" s="429"/>
      <c r="X851" s="156" t="s">
        <v>5329</v>
      </c>
    </row>
    <row r="852" spans="1:24" s="259" customFormat="1" ht="31.5" hidden="1" thickTop="1" thickBot="1" x14ac:dyDescent="0.3">
      <c r="A852" s="111" t="s">
        <v>177</v>
      </c>
      <c r="B852" s="111">
        <v>2015</v>
      </c>
      <c r="C852" s="133" t="s">
        <v>5975</v>
      </c>
      <c r="D852" s="556"/>
      <c r="E852" s="556"/>
      <c r="F852" s="556"/>
      <c r="G852" s="562"/>
      <c r="H852" s="558"/>
      <c r="I852" s="163">
        <v>3.41</v>
      </c>
      <c r="J852" s="163">
        <v>5</v>
      </c>
      <c r="K852" s="165">
        <f t="shared" si="21"/>
        <v>17.05</v>
      </c>
      <c r="L852" s="167" t="s">
        <v>45</v>
      </c>
      <c r="M852" s="169"/>
      <c r="N852" s="171"/>
      <c r="O852" s="173"/>
      <c r="P852" s="175"/>
      <c r="Q852" s="176" t="s">
        <v>6397</v>
      </c>
      <c r="R852" s="205"/>
      <c r="S852" s="205"/>
      <c r="T852" s="205"/>
      <c r="U852" s="180">
        <v>4261</v>
      </c>
      <c r="V852" s="155">
        <f>IF(OR(J852=""),"",VLOOKUP(U852&amp;TEXT(N852,"000000000000,0000000000"),tb_audit_process_item[[Key]:[vr_grade]],3,TRUE))</f>
        <v>4261</v>
      </c>
      <c r="W852" s="463"/>
      <c r="X852" s="157" t="s">
        <v>48</v>
      </c>
    </row>
    <row r="853" spans="1:24" s="45" customFormat="1" ht="15" hidden="1" customHeight="1" thickTop="1" x14ac:dyDescent="0.25">
      <c r="A853" s="108" t="s">
        <v>177</v>
      </c>
      <c r="B853" s="108">
        <v>2015</v>
      </c>
      <c r="C853" s="126" t="s">
        <v>2995</v>
      </c>
      <c r="D853" s="555" t="s">
        <v>178</v>
      </c>
      <c r="E853" s="555" t="s">
        <v>428</v>
      </c>
      <c r="F853" s="555"/>
      <c r="G853" s="563" t="s">
        <v>429</v>
      </c>
      <c r="H853" s="557" t="s">
        <v>184</v>
      </c>
      <c r="I853" s="198">
        <v>3.8</v>
      </c>
      <c r="J853" s="198" t="str">
        <f>IF(OR(N853="",N853=0),"",VLOOKUP(U853&amp;TEXT(N853,"000000000000,0000000000"),tb_audit_process_item[[Key]:[vr_grade]],8,TRUE))</f>
        <v/>
      </c>
      <c r="K853" s="200" t="str">
        <f t="shared" si="21"/>
        <v/>
      </c>
      <c r="L853" s="202" t="s">
        <v>45</v>
      </c>
      <c r="M853" s="192"/>
      <c r="N853" s="71"/>
      <c r="O853" s="194" t="s">
        <v>5821</v>
      </c>
      <c r="P853" s="199"/>
      <c r="Q853" s="383" t="s">
        <v>6398</v>
      </c>
      <c r="R853" s="195"/>
      <c r="S853" s="195"/>
      <c r="T853" s="195"/>
      <c r="U853" s="184">
        <v>4262</v>
      </c>
      <c r="V853" s="183" t="str">
        <f>IF(OR(J853=""),"",VLOOKUP(U853&amp;TEXT(N853,"000000000000,0000000000"),tb_audit_process_item[[Key]:[vr_grade]],3,TRUE))</f>
        <v/>
      </c>
      <c r="W853" s="419"/>
      <c r="X853" s="182" t="s">
        <v>5328</v>
      </c>
    </row>
    <row r="854" spans="1:24" s="45" customFormat="1" ht="31.5" hidden="1" thickTop="1" thickBot="1" x14ac:dyDescent="0.3">
      <c r="A854" s="111" t="s">
        <v>177</v>
      </c>
      <c r="B854" s="111">
        <v>2015</v>
      </c>
      <c r="C854" s="133" t="s">
        <v>2995</v>
      </c>
      <c r="D854" s="556"/>
      <c r="E854" s="556"/>
      <c r="F854" s="556"/>
      <c r="G854" s="564"/>
      <c r="H854" s="558"/>
      <c r="I854" s="163">
        <v>3.8</v>
      </c>
      <c r="J854" s="163">
        <v>5</v>
      </c>
      <c r="K854" s="165">
        <f t="shared" si="21"/>
        <v>19</v>
      </c>
      <c r="L854" s="167" t="s">
        <v>45</v>
      </c>
      <c r="M854" s="169"/>
      <c r="N854" s="171"/>
      <c r="O854" s="173"/>
      <c r="P854" s="175"/>
      <c r="Q854" s="176" t="s">
        <v>6399</v>
      </c>
      <c r="R854" s="178"/>
      <c r="S854" s="178"/>
      <c r="T854" s="178"/>
      <c r="U854" s="180">
        <v>4268</v>
      </c>
      <c r="V854" s="155">
        <f>IF(OR(J854=""),"",VLOOKUP(U854&amp;TEXT(N854,"000000000000,0000000000"),tb_audit_process_item[[Key]:[vr_grade]],3,TRUE))</f>
        <v>4268</v>
      </c>
      <c r="W854" s="463"/>
      <c r="X854" s="157" t="s">
        <v>48</v>
      </c>
    </row>
    <row r="855" spans="1:24" s="259" customFormat="1" ht="45.75" hidden="1" thickTop="1" x14ac:dyDescent="0.25">
      <c r="A855" s="108" t="s">
        <v>177</v>
      </c>
      <c r="B855" s="108">
        <v>2015</v>
      </c>
      <c r="C855" s="126" t="s">
        <v>5981</v>
      </c>
      <c r="D855" s="555" t="s">
        <v>178</v>
      </c>
      <c r="E855" s="190" t="s">
        <v>436</v>
      </c>
      <c r="F855" s="190" t="s">
        <v>5855</v>
      </c>
      <c r="G855" s="196" t="s">
        <v>5980</v>
      </c>
      <c r="H855" s="159" t="s">
        <v>45</v>
      </c>
      <c r="I855" s="198">
        <v>3.5</v>
      </c>
      <c r="J855" s="198" t="str">
        <f>IF(OR(N855="",N855=0),"",VLOOKUP(U855&amp;TEXT(N855,"000000000000,0000000000"),tb_audit_process_item[[Key]:[vr_grade]],8,TRUE))</f>
        <v/>
      </c>
      <c r="K855" s="200" t="str">
        <f t="shared" si="21"/>
        <v/>
      </c>
      <c r="L855" s="202" t="s">
        <v>45</v>
      </c>
      <c r="M855" s="192"/>
      <c r="N855" s="201"/>
      <c r="O855" s="194" t="s">
        <v>5820</v>
      </c>
      <c r="P855" s="199"/>
      <c r="Q855" s="383" t="s">
        <v>6400</v>
      </c>
      <c r="R855" s="195"/>
      <c r="S855" s="195"/>
      <c r="T855" s="195"/>
      <c r="U855" s="184">
        <v>4269</v>
      </c>
      <c r="V855" s="183" t="str">
        <f>IF(OR(J855=""),"",VLOOKUP(U855&amp;TEXT(N855,"000000000000,0000000000"),tb_audit_process_item[[Key]:[vr_grade]],3,TRUE))</f>
        <v/>
      </c>
      <c r="W855" s="419"/>
      <c r="X855" s="182" t="s">
        <v>5327</v>
      </c>
    </row>
    <row r="856" spans="1:24" s="45" customFormat="1" ht="75" hidden="1" customHeight="1" x14ac:dyDescent="0.25">
      <c r="A856" s="219" t="s">
        <v>177</v>
      </c>
      <c r="B856" s="219">
        <v>2015</v>
      </c>
      <c r="C856" s="124" t="s">
        <v>5981</v>
      </c>
      <c r="D856" s="559"/>
      <c r="E856" s="158" t="s">
        <v>440</v>
      </c>
      <c r="F856" s="158" t="s">
        <v>5854</v>
      </c>
      <c r="G856" s="197" t="s">
        <v>5979</v>
      </c>
      <c r="H856" s="160" t="s">
        <v>45</v>
      </c>
      <c r="I856" s="591">
        <v>3.5</v>
      </c>
      <c r="J856" s="591" t="str">
        <f>IF(OR(N856="",N856=0),"",VLOOKUP(U856&amp;TEXT(N856,"000000000000,0000000000"),tb_audit_process_item[[Key]:[vr_grade]],8,TRUE))</f>
        <v/>
      </c>
      <c r="K856" s="629" t="str">
        <f t="shared" si="21"/>
        <v/>
      </c>
      <c r="L856" s="575" t="s">
        <v>45</v>
      </c>
      <c r="M856" s="577"/>
      <c r="N856" s="711"/>
      <c r="O856" s="690" t="s">
        <v>5820</v>
      </c>
      <c r="P856" s="687"/>
      <c r="Q856" s="589" t="s">
        <v>6401</v>
      </c>
      <c r="R856" s="587"/>
      <c r="S856" s="587"/>
      <c r="T856" s="587"/>
      <c r="U856" s="572">
        <v>4277</v>
      </c>
      <c r="V856" s="592" t="str">
        <f>IF(OR(J856=""),"",VLOOKUP(U856&amp;TEXT(N856,"000000000000,0000000000"),tb_audit_process_item[[Key]:[vr_grade]],3,TRUE))</f>
        <v/>
      </c>
      <c r="W856" s="429"/>
      <c r="X856" s="685" t="s">
        <v>5210</v>
      </c>
    </row>
    <row r="857" spans="1:24" s="45" customFormat="1" ht="60" hidden="1" customHeight="1" x14ac:dyDescent="0.25">
      <c r="A857" s="219" t="s">
        <v>177</v>
      </c>
      <c r="B857" s="219">
        <v>2015</v>
      </c>
      <c r="C857" s="124" t="s">
        <v>5981</v>
      </c>
      <c r="D857" s="559"/>
      <c r="E857" s="559" t="s">
        <v>356</v>
      </c>
      <c r="F857" s="559"/>
      <c r="G857" s="186" t="s">
        <v>445</v>
      </c>
      <c r="H857" s="160" t="s">
        <v>45</v>
      </c>
      <c r="I857" s="591"/>
      <c r="J857" s="591"/>
      <c r="K857" s="629"/>
      <c r="L857" s="575"/>
      <c r="M857" s="577"/>
      <c r="N857" s="616"/>
      <c r="O857" s="690"/>
      <c r="P857" s="687"/>
      <c r="Q857" s="589"/>
      <c r="R857" s="587"/>
      <c r="S857" s="587"/>
      <c r="T857" s="587"/>
      <c r="U857" s="572"/>
      <c r="V857" s="592" t="str">
        <f>IF(OR(J857=""),"",VLOOKUP(U857&amp;TEXT(N857,"000000000000,0000000000"),tb_audit_process_item[[Key]:[vr_grade]],3,TRUE))</f>
        <v/>
      </c>
      <c r="W857" s="429"/>
      <c r="X857" s="685"/>
    </row>
    <row r="858" spans="1:24" s="45" customFormat="1" ht="60.75" hidden="1" customHeight="1" thickBot="1" x14ac:dyDescent="0.25">
      <c r="A858" s="219" t="s">
        <v>177</v>
      </c>
      <c r="B858" s="219">
        <v>2015</v>
      </c>
      <c r="C858" s="124" t="s">
        <v>5981</v>
      </c>
      <c r="D858" s="559"/>
      <c r="E858" s="559" t="s">
        <v>450</v>
      </c>
      <c r="F858" s="559"/>
      <c r="G858" s="209" t="s">
        <v>451</v>
      </c>
      <c r="H858" s="160" t="s">
        <v>45</v>
      </c>
      <c r="I858" s="591"/>
      <c r="J858" s="591"/>
      <c r="K858" s="629"/>
      <c r="L858" s="575"/>
      <c r="M858" s="577"/>
      <c r="N858" s="616"/>
      <c r="O858" s="690"/>
      <c r="P858" s="687"/>
      <c r="Q858" s="589"/>
      <c r="R858" s="587"/>
      <c r="S858" s="587"/>
      <c r="T858" s="587"/>
      <c r="U858" s="572"/>
      <c r="V858" s="592" t="str">
        <f>IF(OR(J858=""),"",VLOOKUP(U858&amp;TEXT(N858,"000000000000,0000000000"),tb_audit_process_item[[Key]:[vr_grade]],3,TRUE))</f>
        <v/>
      </c>
      <c r="W858" s="429"/>
      <c r="X858" s="685"/>
    </row>
    <row r="859" spans="1:24" s="259" customFormat="1" ht="15" hidden="1" customHeight="1" thickTop="1" x14ac:dyDescent="0.25">
      <c r="A859" s="219" t="s">
        <v>177</v>
      </c>
      <c r="B859" s="219">
        <v>2015</v>
      </c>
      <c r="C859" s="124" t="s">
        <v>5981</v>
      </c>
      <c r="D859" s="559"/>
      <c r="E859" s="559" t="s">
        <v>458</v>
      </c>
      <c r="F859" s="559"/>
      <c r="G859" s="209" t="s">
        <v>459</v>
      </c>
      <c r="H859" s="160" t="s">
        <v>45</v>
      </c>
      <c r="I859" s="162">
        <v>3.5</v>
      </c>
      <c r="J859" s="162" t="str">
        <f>IF(OR(N859="",N859=0),"",VLOOKUP(U859&amp;TEXT(N859,"000000000000,0000000000"),tb_audit_process_item[[Key]:[vr_grade]],8,TRUE))</f>
        <v/>
      </c>
      <c r="K859" s="164" t="str">
        <f t="shared" si="21"/>
        <v/>
      </c>
      <c r="L859" s="166" t="s">
        <v>45</v>
      </c>
      <c r="M859" s="168"/>
      <c r="N859" s="203"/>
      <c r="O859" s="172" t="s">
        <v>5820</v>
      </c>
      <c r="P859" s="174"/>
      <c r="Q859" s="384" t="s">
        <v>6402</v>
      </c>
      <c r="R859" s="177"/>
      <c r="S859" s="177"/>
      <c r="T859" s="177"/>
      <c r="U859" s="179">
        <v>4286</v>
      </c>
      <c r="V859" s="154" t="str">
        <f>IF(OR(J859=""),"",VLOOKUP(U859&amp;TEXT(N859,"000000000000,0000000000"),tb_audit_process_item[[Key]:[vr_grade]],3,TRUE))</f>
        <v/>
      </c>
      <c r="W859" s="429"/>
      <c r="X859" s="156" t="s">
        <v>5284</v>
      </c>
    </row>
    <row r="860" spans="1:24" s="45" customFormat="1" ht="241.5" hidden="1" thickTop="1" thickBot="1" x14ac:dyDescent="0.3">
      <c r="A860" s="111" t="s">
        <v>177</v>
      </c>
      <c r="B860" s="111">
        <v>2015</v>
      </c>
      <c r="C860" s="133" t="s">
        <v>5981</v>
      </c>
      <c r="D860" s="556"/>
      <c r="E860" s="573" t="s">
        <v>466</v>
      </c>
      <c r="F860" s="573"/>
      <c r="G860" s="207" t="s">
        <v>467</v>
      </c>
      <c r="H860" s="161" t="s">
        <v>184</v>
      </c>
      <c r="I860" s="163">
        <v>3.5</v>
      </c>
      <c r="J860" s="163">
        <v>5</v>
      </c>
      <c r="K860" s="165">
        <f t="shared" si="21"/>
        <v>17.5</v>
      </c>
      <c r="L860" s="167" t="s">
        <v>45</v>
      </c>
      <c r="M860" s="169"/>
      <c r="N860" s="171"/>
      <c r="O860" s="173"/>
      <c r="P860" s="175"/>
      <c r="Q860" s="176" t="s">
        <v>6403</v>
      </c>
      <c r="R860" s="178"/>
      <c r="S860" s="178"/>
      <c r="T860" s="178"/>
      <c r="U860" s="180">
        <v>4294</v>
      </c>
      <c r="V860" s="155">
        <f>IF(OR(J860=""),"",VLOOKUP(U860&amp;TEXT(N860,"000000000000,0000000000"),tb_audit_process_item[[Key]:[vr_grade]],3,TRUE))</f>
        <v>4294</v>
      </c>
      <c r="W860" s="463"/>
      <c r="X860" s="157" t="s">
        <v>48</v>
      </c>
    </row>
    <row r="861" spans="1:24" s="45" customFormat="1" ht="76.5" hidden="1" customHeight="1" thickTop="1" thickBot="1" x14ac:dyDescent="0.25">
      <c r="A861" s="108" t="s">
        <v>177</v>
      </c>
      <c r="B861" s="108">
        <v>2015</v>
      </c>
      <c r="C861" s="126" t="s">
        <v>5983</v>
      </c>
      <c r="D861" s="555" t="s">
        <v>178</v>
      </c>
      <c r="E861" s="190" t="s">
        <v>469</v>
      </c>
      <c r="F861" s="190" t="s">
        <v>5857</v>
      </c>
      <c r="G861" s="206" t="s">
        <v>5982</v>
      </c>
      <c r="H861" s="159" t="s">
        <v>45</v>
      </c>
      <c r="I861" s="583">
        <v>3</v>
      </c>
      <c r="J861" s="583" t="str">
        <f>IF(OR(N861="",N861=0),"",VLOOKUP(U861&amp;TEXT(N861,"000000000000,0000000000"),tb_audit_process_item[[Key]:[vr_grade]],8,TRUE))</f>
        <v/>
      </c>
      <c r="K861" s="681" t="str">
        <f t="shared" si="21"/>
        <v/>
      </c>
      <c r="L861" s="574" t="s">
        <v>45</v>
      </c>
      <c r="M861" s="576"/>
      <c r="N861" s="688"/>
      <c r="O861" s="689" t="s">
        <v>5820</v>
      </c>
      <c r="P861" s="691"/>
      <c r="Q861" s="588" t="s">
        <v>6404</v>
      </c>
      <c r="R861" s="581"/>
      <c r="S861" s="581"/>
      <c r="T861" s="581"/>
      <c r="U861" s="571">
        <v>4295</v>
      </c>
      <c r="V861" s="585" t="str">
        <f>IF(OR(J861=""),"",VLOOKUP(U861&amp;TEXT(N861,"000000000000,0000000000"),tb_audit_process_item[[Key]:[vr_grade]],3,TRUE))</f>
        <v/>
      </c>
      <c r="W861" s="419"/>
      <c r="X861" s="578" t="s">
        <v>5326</v>
      </c>
    </row>
    <row r="862" spans="1:24" s="259" customFormat="1" ht="15" hidden="1" customHeight="1" thickTop="1" x14ac:dyDescent="0.25">
      <c r="A862" s="219" t="s">
        <v>177</v>
      </c>
      <c r="B862" s="219">
        <v>2015</v>
      </c>
      <c r="C862" s="124" t="s">
        <v>5983</v>
      </c>
      <c r="D862" s="559"/>
      <c r="E862" s="559" t="s">
        <v>472</v>
      </c>
      <c r="F862" s="559"/>
      <c r="G862" s="209" t="s">
        <v>473</v>
      </c>
      <c r="H862" s="160" t="s">
        <v>184</v>
      </c>
      <c r="I862" s="591"/>
      <c r="J862" s="591"/>
      <c r="K862" s="629"/>
      <c r="L862" s="575"/>
      <c r="M862" s="577"/>
      <c r="N862" s="616"/>
      <c r="O862" s="690"/>
      <c r="P862" s="687"/>
      <c r="Q862" s="589"/>
      <c r="R862" s="587"/>
      <c r="S862" s="587"/>
      <c r="T862" s="587"/>
      <c r="U862" s="572"/>
      <c r="V862" s="592" t="str">
        <f>IF(OR(J862=""),"",VLOOKUP(U862&amp;TEXT(N862,"000000000000,0000000000"),tb_audit_process_item[[Key]:[vr_grade]],3,TRUE))</f>
        <v/>
      </c>
      <c r="W862" s="429"/>
      <c r="X862" s="685"/>
    </row>
    <row r="863" spans="1:24" s="45" customFormat="1" ht="121.5" hidden="1" thickTop="1" thickBot="1" x14ac:dyDescent="0.3">
      <c r="A863" s="111" t="s">
        <v>177</v>
      </c>
      <c r="B863" s="111">
        <v>2015</v>
      </c>
      <c r="C863" s="133" t="s">
        <v>5983</v>
      </c>
      <c r="D863" s="556"/>
      <c r="E863" s="573" t="s">
        <v>476</v>
      </c>
      <c r="F863" s="573"/>
      <c r="G863" s="210" t="s">
        <v>477</v>
      </c>
      <c r="H863" s="161" t="s">
        <v>45</v>
      </c>
      <c r="I863" s="163">
        <v>3</v>
      </c>
      <c r="J863" s="163">
        <v>5</v>
      </c>
      <c r="K863" s="165">
        <f t="shared" si="21"/>
        <v>15</v>
      </c>
      <c r="L863" s="167" t="s">
        <v>45</v>
      </c>
      <c r="M863" s="169"/>
      <c r="N863" s="171"/>
      <c r="O863" s="173"/>
      <c r="P863" s="175"/>
      <c r="Q863" s="176" t="s">
        <v>6405</v>
      </c>
      <c r="R863" s="178"/>
      <c r="S863" s="178"/>
      <c r="T863" s="178"/>
      <c r="U863" s="180">
        <v>4298</v>
      </c>
      <c r="V863" s="155">
        <f>IF(OR(J863=""),"",VLOOKUP(U863&amp;TEXT(N863,"000000000000,0000000000"),tb_audit_process_item[[Key]:[vr_grade]],3,TRUE))</f>
        <v>4298</v>
      </c>
      <c r="W863" s="463"/>
      <c r="X863" s="157" t="s">
        <v>48</v>
      </c>
    </row>
    <row r="864" spans="1:24" s="259" customFormat="1" ht="15" hidden="1" customHeight="1" thickTop="1" x14ac:dyDescent="0.25">
      <c r="A864" s="108" t="s">
        <v>177</v>
      </c>
      <c r="B864" s="108">
        <v>2015</v>
      </c>
      <c r="C864" s="126" t="s">
        <v>6034</v>
      </c>
      <c r="D864" s="555" t="s">
        <v>178</v>
      </c>
      <c r="E864" s="555" t="s">
        <v>478</v>
      </c>
      <c r="F864" s="555" t="s">
        <v>5895</v>
      </c>
      <c r="G864" s="561" t="s">
        <v>6033</v>
      </c>
      <c r="H864" s="557" t="s">
        <v>45</v>
      </c>
      <c r="I864" s="198">
        <v>2.5</v>
      </c>
      <c r="J864" s="198">
        <v>3.12</v>
      </c>
      <c r="K864" s="200">
        <f t="shared" si="21"/>
        <v>7.8000000000000007</v>
      </c>
      <c r="L864" s="202" t="s">
        <v>45</v>
      </c>
      <c r="M864" s="192"/>
      <c r="N864" s="193"/>
      <c r="O864" s="194"/>
      <c r="P864" s="199"/>
      <c r="Q864" s="383" t="s">
        <v>6406</v>
      </c>
      <c r="R864" s="215"/>
      <c r="S864" s="215"/>
      <c r="T864" s="215"/>
      <c r="U864" s="184">
        <v>4299</v>
      </c>
      <c r="V864" s="183">
        <f>IF(OR(J864=""),"",VLOOKUP(U864&amp;TEXT(N864,"000000000000,0000000000"),tb_audit_process_item[[Key]:[vr_grade]],3,TRUE))</f>
        <v>4299</v>
      </c>
      <c r="W864" s="419"/>
      <c r="X864" s="182" t="s">
        <v>480</v>
      </c>
    </row>
    <row r="865" spans="1:24" s="45" customFormat="1" ht="15.75" hidden="1" thickTop="1" x14ac:dyDescent="0.25">
      <c r="A865" s="219" t="s">
        <v>177</v>
      </c>
      <c r="B865" s="219">
        <v>2015</v>
      </c>
      <c r="C865" s="124" t="s">
        <v>6034</v>
      </c>
      <c r="D865" s="559"/>
      <c r="E865" s="559"/>
      <c r="F865" s="559"/>
      <c r="G865" s="565"/>
      <c r="H865" s="560"/>
      <c r="I865" s="162">
        <v>2.5</v>
      </c>
      <c r="J865" s="162" t="str">
        <f>IF(OR(N865="",N865=0),"",VLOOKUP(U865&amp;TEXT(N865,"000000000000,0000000000"),tb_audit_process_item[[Key]:[vr_grade]],8,TRUE))</f>
        <v/>
      </c>
      <c r="K865" s="164" t="str">
        <f t="shared" si="21"/>
        <v/>
      </c>
      <c r="L865" s="166" t="s">
        <v>45</v>
      </c>
      <c r="M865" s="168"/>
      <c r="N865" s="203"/>
      <c r="O865" s="172" t="s">
        <v>5820</v>
      </c>
      <c r="P865" s="174"/>
      <c r="Q865" s="384" t="s">
        <v>6407</v>
      </c>
      <c r="R865" s="177"/>
      <c r="S865" s="177"/>
      <c r="T865" s="177"/>
      <c r="U865" s="179">
        <v>4300</v>
      </c>
      <c r="V865" s="154" t="str">
        <f>IF(OR(J865=""),"",VLOOKUP(U865&amp;TEXT(N865,"000000000000,0000000000"),tb_audit_process_item[[Key]:[vr_grade]],3,TRUE))</f>
        <v/>
      </c>
      <c r="W865" s="429"/>
      <c r="X865" s="156" t="s">
        <v>5325</v>
      </c>
    </row>
    <row r="866" spans="1:24" s="259" customFormat="1" ht="180.75" hidden="1" thickTop="1" x14ac:dyDescent="0.25">
      <c r="A866" s="219" t="s">
        <v>177</v>
      </c>
      <c r="B866" s="219">
        <v>2015</v>
      </c>
      <c r="C866" s="124" t="s">
        <v>6034</v>
      </c>
      <c r="D866" s="559"/>
      <c r="E866" s="559" t="s">
        <v>482</v>
      </c>
      <c r="F866" s="559"/>
      <c r="G866" s="197" t="s">
        <v>483</v>
      </c>
      <c r="H866" s="160" t="s">
        <v>45</v>
      </c>
      <c r="I866" s="162">
        <v>2.5</v>
      </c>
      <c r="J866" s="162" t="str">
        <f>IF(OR(N866="",N866=0),"",VLOOKUP(U866&amp;TEXT(N866,"000000000000,0000000000"),tb_audit_process_item[[Key]:[vr_grade]],8,TRUE))</f>
        <v/>
      </c>
      <c r="K866" s="164" t="str">
        <f t="shared" si="21"/>
        <v/>
      </c>
      <c r="L866" s="166" t="s">
        <v>45</v>
      </c>
      <c r="M866" s="168"/>
      <c r="N866" s="203"/>
      <c r="O866" s="172" t="s">
        <v>5820</v>
      </c>
      <c r="P866" s="174"/>
      <c r="Q866" s="384" t="s">
        <v>6408</v>
      </c>
      <c r="R866" s="177"/>
      <c r="S866" s="177"/>
      <c r="T866" s="177"/>
      <c r="U866" s="179">
        <v>4303</v>
      </c>
      <c r="V866" s="154" t="str">
        <f>IF(OR(J866=""),"",VLOOKUP(U866&amp;TEXT(N866,"000000000000,0000000000"),tb_audit_process_item[[Key]:[vr_grade]],3,TRUE))</f>
        <v/>
      </c>
      <c r="W866" s="429"/>
      <c r="X866" s="156" t="s">
        <v>5324</v>
      </c>
    </row>
    <row r="867" spans="1:24" s="45" customFormat="1" ht="61.5" hidden="1" thickTop="1" thickBot="1" x14ac:dyDescent="0.3">
      <c r="A867" s="111" t="s">
        <v>177</v>
      </c>
      <c r="B867" s="111">
        <v>2015</v>
      </c>
      <c r="C867" s="133" t="s">
        <v>6034</v>
      </c>
      <c r="D867" s="556"/>
      <c r="E867" s="573" t="s">
        <v>486</v>
      </c>
      <c r="F867" s="573"/>
      <c r="G867" s="213" t="s">
        <v>487</v>
      </c>
      <c r="H867" s="161" t="s">
        <v>45</v>
      </c>
      <c r="I867" s="163">
        <v>2.5</v>
      </c>
      <c r="J867" s="163">
        <v>5</v>
      </c>
      <c r="K867" s="165">
        <f t="shared" si="21"/>
        <v>12.5</v>
      </c>
      <c r="L867" s="167" t="s">
        <v>45</v>
      </c>
      <c r="M867" s="169"/>
      <c r="N867" s="171"/>
      <c r="O867" s="173"/>
      <c r="P867" s="175"/>
      <c r="Q867" s="176" t="s">
        <v>6409</v>
      </c>
      <c r="R867" s="178"/>
      <c r="S867" s="178"/>
      <c r="T867" s="178"/>
      <c r="U867" s="180">
        <v>4307</v>
      </c>
      <c r="V867" s="155">
        <f>IF(OR(J867=""),"",VLOOKUP(U867&amp;TEXT(N867,"000000000000,0000000000"),tb_audit_process_item[[Key]:[vr_grade]],3,TRUE))</f>
        <v>4307</v>
      </c>
      <c r="W867" s="463"/>
      <c r="X867" s="157" t="s">
        <v>48</v>
      </c>
    </row>
    <row r="868" spans="1:24" s="45" customFormat="1" ht="15.75" hidden="1" thickTop="1" x14ac:dyDescent="0.25">
      <c r="A868" s="108" t="s">
        <v>177</v>
      </c>
      <c r="B868" s="108">
        <v>2015</v>
      </c>
      <c r="C868" s="126" t="s">
        <v>6102</v>
      </c>
      <c r="D868" s="555" t="s">
        <v>178</v>
      </c>
      <c r="E868" s="555" t="s">
        <v>491</v>
      </c>
      <c r="F868" s="555" t="s">
        <v>5936</v>
      </c>
      <c r="G868" s="662" t="s">
        <v>6100</v>
      </c>
      <c r="H868" s="557" t="s">
        <v>45</v>
      </c>
      <c r="I868" s="198">
        <v>2.5</v>
      </c>
      <c r="J868" s="198">
        <v>3.29</v>
      </c>
      <c r="K868" s="200">
        <f t="shared" si="21"/>
        <v>8.2249999999999996</v>
      </c>
      <c r="L868" s="202" t="s">
        <v>45</v>
      </c>
      <c r="M868" s="192"/>
      <c r="N868" s="193"/>
      <c r="O868" s="194"/>
      <c r="P868" s="199"/>
      <c r="Q868" s="383" t="s">
        <v>6410</v>
      </c>
      <c r="R868" s="195"/>
      <c r="S868" s="195"/>
      <c r="T868" s="195"/>
      <c r="U868" s="184">
        <v>4308</v>
      </c>
      <c r="V868" s="183">
        <f>IF(OR(J868=""),"",VLOOKUP(U868&amp;TEXT(N868,"000000000000,0000000000"),tb_audit_process_item[[Key]:[vr_grade]],3,TRUE))</f>
        <v>4308</v>
      </c>
      <c r="W868" s="419"/>
      <c r="X868" s="182" t="s">
        <v>493</v>
      </c>
    </row>
    <row r="869" spans="1:24" s="259" customFormat="1" ht="15.75" hidden="1" thickTop="1" x14ac:dyDescent="0.25">
      <c r="A869" s="219" t="s">
        <v>177</v>
      </c>
      <c r="B869" s="219">
        <v>2015</v>
      </c>
      <c r="C869" s="124" t="s">
        <v>6102</v>
      </c>
      <c r="D869" s="559"/>
      <c r="E869" s="559"/>
      <c r="F869" s="559"/>
      <c r="G869" s="593"/>
      <c r="H869" s="560"/>
      <c r="I869" s="162">
        <v>2.5</v>
      </c>
      <c r="J869" s="162">
        <v>2.08</v>
      </c>
      <c r="K869" s="164">
        <f t="shared" si="21"/>
        <v>5.2</v>
      </c>
      <c r="L869" s="166" t="s">
        <v>45</v>
      </c>
      <c r="M869" s="168"/>
      <c r="N869" s="170"/>
      <c r="O869" s="172"/>
      <c r="P869" s="174"/>
      <c r="Q869" s="384" t="s">
        <v>6411</v>
      </c>
      <c r="R869" s="204"/>
      <c r="S869" s="204"/>
      <c r="T869" s="204"/>
      <c r="U869" s="179">
        <v>4309</v>
      </c>
      <c r="V869" s="154">
        <f>IF(OR(J869=""),"",VLOOKUP(U869&amp;TEXT(N869,"000000000000,0000000000"),tb_audit_process_item[[Key]:[vr_grade]],3,TRUE))</f>
        <v>4309</v>
      </c>
      <c r="W869" s="429"/>
      <c r="X869" s="156" t="s">
        <v>494</v>
      </c>
    </row>
    <row r="870" spans="1:24" s="45" customFormat="1" ht="61.5" hidden="1" thickTop="1" thickBot="1" x14ac:dyDescent="0.3">
      <c r="A870" s="111" t="s">
        <v>177</v>
      </c>
      <c r="B870" s="111">
        <v>2015</v>
      </c>
      <c r="C870" s="133" t="s">
        <v>6102</v>
      </c>
      <c r="D870" s="556"/>
      <c r="E870" s="556"/>
      <c r="F870" s="181" t="s">
        <v>5937</v>
      </c>
      <c r="G870" s="213" t="s">
        <v>6101</v>
      </c>
      <c r="H870" s="558"/>
      <c r="I870" s="163">
        <v>2.5</v>
      </c>
      <c r="J870" s="163">
        <v>5</v>
      </c>
      <c r="K870" s="165">
        <f t="shared" si="21"/>
        <v>12.5</v>
      </c>
      <c r="L870" s="167" t="s">
        <v>45</v>
      </c>
      <c r="M870" s="169"/>
      <c r="N870" s="171"/>
      <c r="O870" s="173"/>
      <c r="P870" s="175"/>
      <c r="Q870" s="176" t="s">
        <v>6412</v>
      </c>
      <c r="R870" s="178"/>
      <c r="S870" s="178"/>
      <c r="T870" s="178"/>
      <c r="U870" s="180">
        <v>4310</v>
      </c>
      <c r="V870" s="155">
        <f>IF(OR(J870=""),"",VLOOKUP(U870&amp;TEXT(N870,"000000000000,0000000000"),tb_audit_process_item[[Key]:[vr_grade]],3,TRUE))</f>
        <v>4310</v>
      </c>
      <c r="W870" s="463"/>
      <c r="X870" s="157" t="s">
        <v>48</v>
      </c>
    </row>
    <row r="871" spans="1:24" s="259" customFormat="1" ht="15.75" hidden="1" thickTop="1" x14ac:dyDescent="0.25">
      <c r="A871" s="108" t="s">
        <v>177</v>
      </c>
      <c r="B871" s="108">
        <v>2015</v>
      </c>
      <c r="C871" s="126" t="s">
        <v>2997</v>
      </c>
      <c r="D871" s="555" t="s">
        <v>178</v>
      </c>
      <c r="E871" s="555" t="s">
        <v>495</v>
      </c>
      <c r="F871" s="555"/>
      <c r="G871" s="563" t="s">
        <v>496</v>
      </c>
      <c r="H871" s="557" t="s">
        <v>45</v>
      </c>
      <c r="I871" s="198">
        <v>3.5</v>
      </c>
      <c r="J871" s="198">
        <v>3.5</v>
      </c>
      <c r="K871" s="200">
        <f t="shared" si="21"/>
        <v>12.25</v>
      </c>
      <c r="L871" s="202" t="s">
        <v>45</v>
      </c>
      <c r="M871" s="192"/>
      <c r="N871" s="193"/>
      <c r="O871" s="194"/>
      <c r="P871" s="199"/>
      <c r="Q871" s="383" t="s">
        <v>6413</v>
      </c>
      <c r="R871" s="195"/>
      <c r="S871" s="195"/>
      <c r="T871" s="195"/>
      <c r="U871" s="184">
        <v>4311</v>
      </c>
      <c r="V871" s="183">
        <f>IF(OR(J871=""),"",VLOOKUP(U871&amp;TEXT(N871,"000000000000,0000000000"),tb_audit_process_item[[Key]:[vr_grade]],3,TRUE))</f>
        <v>4311</v>
      </c>
      <c r="W871" s="419"/>
      <c r="X871" s="182" t="s">
        <v>497</v>
      </c>
    </row>
    <row r="872" spans="1:24" s="45" customFormat="1" ht="31.5" hidden="1" thickTop="1" thickBot="1" x14ac:dyDescent="0.3">
      <c r="A872" s="111" t="s">
        <v>177</v>
      </c>
      <c r="B872" s="111">
        <v>2015</v>
      </c>
      <c r="C872" s="133" t="s">
        <v>2997</v>
      </c>
      <c r="D872" s="556"/>
      <c r="E872" s="556"/>
      <c r="F872" s="556"/>
      <c r="G872" s="564"/>
      <c r="H872" s="558"/>
      <c r="I872" s="163">
        <v>3.5</v>
      </c>
      <c r="J872" s="163">
        <v>5</v>
      </c>
      <c r="K872" s="165">
        <f t="shared" si="21"/>
        <v>17.5</v>
      </c>
      <c r="L872" s="167" t="s">
        <v>45</v>
      </c>
      <c r="M872" s="169"/>
      <c r="N872" s="171"/>
      <c r="O872" s="173"/>
      <c r="P872" s="175"/>
      <c r="Q872" s="176" t="s">
        <v>6414</v>
      </c>
      <c r="R872" s="205"/>
      <c r="S872" s="205"/>
      <c r="T872" s="205"/>
      <c r="U872" s="180">
        <v>4312</v>
      </c>
      <c r="V872" s="155">
        <f>IF(OR(J872=""),"",VLOOKUP(U872&amp;TEXT(N872,"000000000000,0000000000"),tb_audit_process_item[[Key]:[vr_grade]],3,TRUE))</f>
        <v>4312</v>
      </c>
      <c r="W872" s="463"/>
      <c r="X872" s="157" t="s">
        <v>48</v>
      </c>
    </row>
    <row r="873" spans="1:24" s="45" customFormat="1" ht="15.75" hidden="1" thickTop="1" x14ac:dyDescent="0.25">
      <c r="A873" s="108" t="s">
        <v>177</v>
      </c>
      <c r="B873" s="108">
        <v>2015</v>
      </c>
      <c r="C873" s="126" t="s">
        <v>2998</v>
      </c>
      <c r="D873" s="555" t="s">
        <v>178</v>
      </c>
      <c r="E873" s="555" t="s">
        <v>498</v>
      </c>
      <c r="F873" s="555"/>
      <c r="G873" s="561" t="s">
        <v>499</v>
      </c>
      <c r="H873" s="557" t="s">
        <v>45</v>
      </c>
      <c r="I873" s="198">
        <v>2.9</v>
      </c>
      <c r="J873" s="198" t="str">
        <f>IF(OR(N873="",N873=0),"",VLOOKUP(U873&amp;TEXT(N873,"000000000000,0000000000"),tb_audit_process_item[[Key]:[vr_grade]],8,TRUE))</f>
        <v/>
      </c>
      <c r="K873" s="200" t="str">
        <f t="shared" si="21"/>
        <v/>
      </c>
      <c r="L873" s="202" t="s">
        <v>45</v>
      </c>
      <c r="M873" s="192"/>
      <c r="N873" s="201"/>
      <c r="O873" s="194" t="s">
        <v>5820</v>
      </c>
      <c r="P873" s="199"/>
      <c r="Q873" s="383" t="s">
        <v>6415</v>
      </c>
      <c r="R873" s="195"/>
      <c r="S873" s="195"/>
      <c r="T873" s="195"/>
      <c r="U873" s="184">
        <v>4313</v>
      </c>
      <c r="V873" s="183" t="str">
        <f>IF(OR(J873=""),"",VLOOKUP(U873&amp;TEXT(N873,"000000000000,0000000000"),tb_audit_process_item[[Key]:[vr_grade]],3,TRUE))</f>
        <v/>
      </c>
      <c r="W873" s="419"/>
      <c r="X873" s="182" t="s">
        <v>5323</v>
      </c>
    </row>
    <row r="874" spans="1:24" s="259" customFormat="1" ht="31.5" hidden="1" thickTop="1" thickBot="1" x14ac:dyDescent="0.3">
      <c r="A874" s="111" t="s">
        <v>177</v>
      </c>
      <c r="B874" s="111">
        <v>2015</v>
      </c>
      <c r="C874" s="133" t="s">
        <v>2998</v>
      </c>
      <c r="D874" s="556"/>
      <c r="E874" s="556"/>
      <c r="F874" s="556"/>
      <c r="G874" s="562"/>
      <c r="H874" s="558"/>
      <c r="I874" s="163">
        <v>2.9</v>
      </c>
      <c r="J874" s="163">
        <v>5</v>
      </c>
      <c r="K874" s="165">
        <f t="shared" si="21"/>
        <v>14.5</v>
      </c>
      <c r="L874" s="167" t="s">
        <v>45</v>
      </c>
      <c r="M874" s="169"/>
      <c r="N874" s="171"/>
      <c r="O874" s="173"/>
      <c r="P874" s="175"/>
      <c r="Q874" s="176" t="s">
        <v>6416</v>
      </c>
      <c r="R874" s="178"/>
      <c r="S874" s="178"/>
      <c r="T874" s="178"/>
      <c r="U874" s="180">
        <v>4317</v>
      </c>
      <c r="V874" s="155">
        <f>IF(OR(J874=""),"",VLOOKUP(U874&amp;TEXT(N874,"000000000000,0000000000"),tb_audit_process_item[[Key]:[vr_grade]],3,TRUE))</f>
        <v>4317</v>
      </c>
      <c r="W874" s="463"/>
      <c r="X874" s="157" t="s">
        <v>48</v>
      </c>
    </row>
    <row r="875" spans="1:24" s="45" customFormat="1" ht="30.75" hidden="1" thickTop="1" x14ac:dyDescent="0.25">
      <c r="A875" s="108" t="s">
        <v>177</v>
      </c>
      <c r="B875" s="108">
        <v>2015</v>
      </c>
      <c r="C875" s="126" t="s">
        <v>5970</v>
      </c>
      <c r="D875" s="555" t="s">
        <v>178</v>
      </c>
      <c r="E875" s="555" t="s">
        <v>503</v>
      </c>
      <c r="F875" s="555" t="s">
        <v>5849</v>
      </c>
      <c r="G875" s="561" t="s">
        <v>5969</v>
      </c>
      <c r="H875" s="557" t="s">
        <v>45</v>
      </c>
      <c r="I875" s="198">
        <v>5</v>
      </c>
      <c r="J875" s="198">
        <v>2.86</v>
      </c>
      <c r="K875" s="200">
        <f t="shared" si="21"/>
        <v>14.299999999999999</v>
      </c>
      <c r="L875" s="202" t="s">
        <v>45</v>
      </c>
      <c r="M875" s="192"/>
      <c r="N875" s="193"/>
      <c r="O875" s="194"/>
      <c r="P875" s="199"/>
      <c r="Q875" s="383" t="s">
        <v>6417</v>
      </c>
      <c r="R875" s="195"/>
      <c r="S875" s="195"/>
      <c r="T875" s="195"/>
      <c r="U875" s="184">
        <v>4318</v>
      </c>
      <c r="V875" s="183">
        <f>IF(OR(J875=""),"",VLOOKUP(U875&amp;TEXT(N875,"000000000000,0000000000"),tb_audit_process_item[[Key]:[vr_grade]],3,TRUE))</f>
        <v>4318</v>
      </c>
      <c r="W875" s="419"/>
      <c r="X875" s="182" t="s">
        <v>505</v>
      </c>
    </row>
    <row r="876" spans="1:24" s="45" customFormat="1" ht="30.75" hidden="1" thickTop="1" x14ac:dyDescent="0.25">
      <c r="A876" s="219" t="s">
        <v>177</v>
      </c>
      <c r="B876" s="219">
        <v>2015</v>
      </c>
      <c r="C876" s="124" t="s">
        <v>5970</v>
      </c>
      <c r="D876" s="559"/>
      <c r="E876" s="559"/>
      <c r="F876" s="559"/>
      <c r="G876" s="565"/>
      <c r="H876" s="560"/>
      <c r="I876" s="162">
        <v>5</v>
      </c>
      <c r="J876" s="162" t="str">
        <f>IF(OR(N876="",N876=0),"",VLOOKUP(U876&amp;TEXT(N876,"000000000000,0000000000"),tb_audit_process_item[[Key]:[vr_grade]],8,TRUE))</f>
        <v/>
      </c>
      <c r="K876" s="164" t="str">
        <f t="shared" si="21"/>
        <v/>
      </c>
      <c r="L876" s="166" t="s">
        <v>45</v>
      </c>
      <c r="M876" s="168"/>
      <c r="N876" s="203"/>
      <c r="O876" s="172" t="s">
        <v>5820</v>
      </c>
      <c r="P876" s="174"/>
      <c r="Q876" s="384" t="s">
        <v>6418</v>
      </c>
      <c r="R876" s="204"/>
      <c r="S876" s="204"/>
      <c r="T876" s="204"/>
      <c r="U876" s="179">
        <v>4319</v>
      </c>
      <c r="V876" s="154" t="str">
        <f>IF(OR(J876=""),"",VLOOKUP(U876&amp;TEXT(N876,"000000000000,0000000000"),tb_audit_process_item[[Key]:[vr_grade]],3,TRUE))</f>
        <v/>
      </c>
      <c r="W876" s="429"/>
      <c r="X876" s="156" t="s">
        <v>5322</v>
      </c>
    </row>
    <row r="877" spans="1:24" s="259" customFormat="1" ht="31.5" hidden="1" thickTop="1" thickBot="1" x14ac:dyDescent="0.3">
      <c r="A877" s="111" t="s">
        <v>177</v>
      </c>
      <c r="B877" s="111">
        <v>2015</v>
      </c>
      <c r="C877" s="133" t="s">
        <v>5970</v>
      </c>
      <c r="D877" s="556"/>
      <c r="E877" s="573" t="s">
        <v>509</v>
      </c>
      <c r="F877" s="573"/>
      <c r="G877" s="210" t="s">
        <v>510</v>
      </c>
      <c r="H877" s="161" t="s">
        <v>45</v>
      </c>
      <c r="I877" s="163">
        <v>5</v>
      </c>
      <c r="J877" s="163">
        <v>5</v>
      </c>
      <c r="K877" s="165">
        <f t="shared" si="21"/>
        <v>25</v>
      </c>
      <c r="L877" s="167" t="s">
        <v>45</v>
      </c>
      <c r="M877" s="169"/>
      <c r="N877" s="171"/>
      <c r="O877" s="173"/>
      <c r="P877" s="175"/>
      <c r="Q877" s="176" t="s">
        <v>6419</v>
      </c>
      <c r="R877" s="205"/>
      <c r="S877" s="205"/>
      <c r="T877" s="205"/>
      <c r="U877" s="180">
        <v>4322</v>
      </c>
      <c r="V877" s="155">
        <f>IF(OR(J877=""),"",VLOOKUP(U877&amp;TEXT(N877,"000000000000,0000000000"),tb_audit_process_item[[Key]:[vr_grade]],3,TRUE))</f>
        <v>4322</v>
      </c>
      <c r="W877" s="463"/>
      <c r="X877" s="157" t="s">
        <v>48</v>
      </c>
    </row>
    <row r="878" spans="1:24" s="45" customFormat="1" ht="15.75" hidden="1" thickTop="1" x14ac:dyDescent="0.25">
      <c r="A878" s="108" t="s">
        <v>177</v>
      </c>
      <c r="B878" s="108">
        <v>2015</v>
      </c>
      <c r="C878" s="126" t="s">
        <v>5968</v>
      </c>
      <c r="D878" s="555" t="s">
        <v>178</v>
      </c>
      <c r="E878" s="555" t="s">
        <v>511</v>
      </c>
      <c r="F878" s="555" t="s">
        <v>5847</v>
      </c>
      <c r="G878" s="561" t="s">
        <v>6190</v>
      </c>
      <c r="H878" s="557" t="s">
        <v>45</v>
      </c>
      <c r="I878" s="198">
        <v>3.5</v>
      </c>
      <c r="J878" s="198" t="str">
        <f>IF(OR(N878="",N878=0),"",VLOOKUP(U878&amp;TEXT(N878,"000000000000,0000000000"),tb_audit_process_item[[Key]:[vr_grade]],8,TRUE))</f>
        <v/>
      </c>
      <c r="K878" s="200" t="str">
        <f t="shared" si="21"/>
        <v/>
      </c>
      <c r="L878" s="202" t="s">
        <v>45</v>
      </c>
      <c r="M878" s="192"/>
      <c r="N878" s="201"/>
      <c r="O878" s="194" t="s">
        <v>5820</v>
      </c>
      <c r="P878" s="199"/>
      <c r="Q878" s="383" t="s">
        <v>6420</v>
      </c>
      <c r="R878" s="195"/>
      <c r="S878" s="195"/>
      <c r="T878" s="195"/>
      <c r="U878" s="184">
        <v>4323</v>
      </c>
      <c r="V878" s="183" t="str">
        <f>IF(OR(J878=""),"",VLOOKUP(U878&amp;TEXT(N878,"000000000000,0000000000"),tb_audit_process_item[[Key]:[vr_grade]],3,TRUE))</f>
        <v/>
      </c>
      <c r="W878" s="419"/>
      <c r="X878" s="182" t="s">
        <v>5321</v>
      </c>
    </row>
    <row r="879" spans="1:24" s="45" customFormat="1" ht="15" hidden="1" customHeight="1" thickBot="1" x14ac:dyDescent="0.3">
      <c r="A879" s="111" t="s">
        <v>177</v>
      </c>
      <c r="B879" s="111">
        <v>2015</v>
      </c>
      <c r="C879" s="133" t="s">
        <v>5968</v>
      </c>
      <c r="D879" s="556"/>
      <c r="E879" s="556"/>
      <c r="F879" s="556"/>
      <c r="G879" s="562"/>
      <c r="H879" s="558"/>
      <c r="I879" s="163">
        <v>3.5</v>
      </c>
      <c r="J879" s="163">
        <v>5</v>
      </c>
      <c r="K879" s="165">
        <f t="shared" si="21"/>
        <v>17.5</v>
      </c>
      <c r="L879" s="167" t="s">
        <v>45</v>
      </c>
      <c r="M879" s="169"/>
      <c r="N879" s="171"/>
      <c r="O879" s="173"/>
      <c r="P879" s="175"/>
      <c r="Q879" s="176" t="s">
        <v>6421</v>
      </c>
      <c r="R879" s="178"/>
      <c r="S879" s="178"/>
      <c r="T879" s="178"/>
      <c r="U879" s="180">
        <v>4332</v>
      </c>
      <c r="V879" s="155">
        <f>IF(OR(J879=""),"",VLOOKUP(U879&amp;TEXT(N879,"000000000000,0000000000"),tb_audit_process_item[[Key]:[vr_grade]],3,TRUE))</f>
        <v>4332</v>
      </c>
      <c r="W879" s="463"/>
      <c r="X879" s="157" t="s">
        <v>48</v>
      </c>
    </row>
    <row r="880" spans="1:24" s="45" customFormat="1" ht="30.75" hidden="1" thickTop="1" x14ac:dyDescent="0.25">
      <c r="A880" s="108" t="s">
        <v>177</v>
      </c>
      <c r="B880" s="108">
        <v>2015</v>
      </c>
      <c r="C880" s="126" t="s">
        <v>5972</v>
      </c>
      <c r="D880" s="555" t="s">
        <v>178</v>
      </c>
      <c r="E880" s="555" t="s">
        <v>521</v>
      </c>
      <c r="F880" s="555" t="s">
        <v>5850</v>
      </c>
      <c r="G880" s="561" t="s">
        <v>5971</v>
      </c>
      <c r="H880" s="557" t="s">
        <v>45</v>
      </c>
      <c r="I880" s="198">
        <v>3.5</v>
      </c>
      <c r="J880" s="198">
        <v>2.2200000000000002</v>
      </c>
      <c r="K880" s="200">
        <f t="shared" si="21"/>
        <v>7.7700000000000005</v>
      </c>
      <c r="L880" s="202" t="s">
        <v>45</v>
      </c>
      <c r="M880" s="192"/>
      <c r="N880" s="193"/>
      <c r="O880" s="194"/>
      <c r="P880" s="199"/>
      <c r="Q880" s="383" t="s">
        <v>6422</v>
      </c>
      <c r="R880" s="195"/>
      <c r="S880" s="195"/>
      <c r="T880" s="195"/>
      <c r="U880" s="184">
        <v>4333</v>
      </c>
      <c r="V880" s="183">
        <f>IF(OR(J880=""),"",VLOOKUP(U880&amp;TEXT(N880,"000000000000,0000000000"),tb_audit_process_item[[Key]:[vr_grade]],3,TRUE))</f>
        <v>4333</v>
      </c>
      <c r="W880" s="419"/>
      <c r="X880" s="182" t="s">
        <v>523</v>
      </c>
    </row>
    <row r="881" spans="1:24" s="259" customFormat="1" ht="30.75" hidden="1" customHeight="1" thickTop="1" x14ac:dyDescent="0.25">
      <c r="A881" s="219" t="s">
        <v>177</v>
      </c>
      <c r="B881" s="219">
        <v>2015</v>
      </c>
      <c r="C881" s="124" t="s">
        <v>5972</v>
      </c>
      <c r="D881" s="559"/>
      <c r="E881" s="559"/>
      <c r="F881" s="559"/>
      <c r="G881" s="565"/>
      <c r="H881" s="560"/>
      <c r="I881" s="162">
        <v>3.5</v>
      </c>
      <c r="J881" s="162" t="str">
        <f>IF(OR(N881="",N881=0),"",VLOOKUP(U881&amp;TEXT(N881,"000000000000,0000000000"),tb_audit_process_item[[Key]:[vr_grade]],8,TRUE))</f>
        <v/>
      </c>
      <c r="K881" s="164" t="str">
        <f t="shared" ref="K881:K952" si="22">IFERROR(I881*J881,"")</f>
        <v/>
      </c>
      <c r="L881" s="166" t="s">
        <v>45</v>
      </c>
      <c r="M881" s="168"/>
      <c r="N881" s="203"/>
      <c r="O881" s="172" t="s">
        <v>5820</v>
      </c>
      <c r="P881" s="174"/>
      <c r="Q881" s="384" t="s">
        <v>6423</v>
      </c>
      <c r="R881" s="204"/>
      <c r="S881" s="204"/>
      <c r="T881" s="204"/>
      <c r="U881" s="179">
        <v>4334</v>
      </c>
      <c r="V881" s="154" t="str">
        <f>IF(OR(J881=""),"",VLOOKUP(U881&amp;TEXT(N881,"000000000000,0000000000"),tb_audit_process_item[[Key]:[vr_grade]],3,TRUE))</f>
        <v/>
      </c>
      <c r="W881" s="429"/>
      <c r="X881" s="156" t="s">
        <v>5320</v>
      </c>
    </row>
    <row r="882" spans="1:24" s="45" customFormat="1" ht="31.5" hidden="1" thickTop="1" thickBot="1" x14ac:dyDescent="0.3">
      <c r="A882" s="111" t="s">
        <v>177</v>
      </c>
      <c r="B882" s="111">
        <v>2015</v>
      </c>
      <c r="C882" s="133" t="s">
        <v>5972</v>
      </c>
      <c r="D882" s="556"/>
      <c r="E882" s="556"/>
      <c r="F882" s="556"/>
      <c r="G882" s="562"/>
      <c r="H882" s="558"/>
      <c r="I882" s="163">
        <v>3.5</v>
      </c>
      <c r="J882" s="163">
        <v>5</v>
      </c>
      <c r="K882" s="165">
        <f t="shared" si="22"/>
        <v>17.5</v>
      </c>
      <c r="L882" s="167" t="s">
        <v>45</v>
      </c>
      <c r="M882" s="169"/>
      <c r="N882" s="171"/>
      <c r="O882" s="173"/>
      <c r="P882" s="175"/>
      <c r="Q882" s="176" t="s">
        <v>6424</v>
      </c>
      <c r="R882" s="205"/>
      <c r="S882" s="205"/>
      <c r="T882" s="205"/>
      <c r="U882" s="180">
        <v>4343</v>
      </c>
      <c r="V882" s="155">
        <f>IF(OR(J882=""),"",VLOOKUP(U882&amp;TEXT(N882,"000000000000,0000000000"),tb_audit_process_item[[Key]:[vr_grade]],3,TRUE))</f>
        <v>4343</v>
      </c>
      <c r="W882" s="463"/>
      <c r="X882" s="157" t="s">
        <v>48</v>
      </c>
    </row>
    <row r="883" spans="1:24" s="259" customFormat="1" ht="30.75" hidden="1" thickTop="1" x14ac:dyDescent="0.25">
      <c r="A883" s="108" t="s">
        <v>177</v>
      </c>
      <c r="B883" s="108">
        <v>2015</v>
      </c>
      <c r="C883" s="126" t="s">
        <v>5977</v>
      </c>
      <c r="D883" s="555" t="s">
        <v>178</v>
      </c>
      <c r="E883" s="555" t="s">
        <v>532</v>
      </c>
      <c r="F883" s="555" t="s">
        <v>5853</v>
      </c>
      <c r="G883" s="561" t="s">
        <v>5976</v>
      </c>
      <c r="H883" s="557" t="s">
        <v>45</v>
      </c>
      <c r="I883" s="198">
        <v>2.54</v>
      </c>
      <c r="J883" s="198">
        <v>2.59</v>
      </c>
      <c r="K883" s="200">
        <f t="shared" si="22"/>
        <v>6.5785999999999998</v>
      </c>
      <c r="L883" s="202" t="s">
        <v>45</v>
      </c>
      <c r="M883" s="192"/>
      <c r="N883" s="193"/>
      <c r="O883" s="194"/>
      <c r="P883" s="199"/>
      <c r="Q883" s="383" t="s">
        <v>6425</v>
      </c>
      <c r="R883" s="195"/>
      <c r="S883" s="195"/>
      <c r="T883" s="195"/>
      <c r="U883" s="184">
        <v>4344</v>
      </c>
      <c r="V883" s="183">
        <f>IF(OR(J883=""),"",VLOOKUP(U883&amp;TEXT(N883,"000000000000,0000000000"),tb_audit_process_item[[Key]:[vr_grade]],3,TRUE))</f>
        <v>4344</v>
      </c>
      <c r="W883" s="419"/>
      <c r="X883" s="182" t="s">
        <v>534</v>
      </c>
    </row>
    <row r="884" spans="1:24" s="45" customFormat="1" ht="30.75" hidden="1" thickTop="1" x14ac:dyDescent="0.25">
      <c r="A884" s="219" t="s">
        <v>177</v>
      </c>
      <c r="B884" s="219">
        <v>2015</v>
      </c>
      <c r="C884" s="124" t="s">
        <v>5977</v>
      </c>
      <c r="D884" s="559"/>
      <c r="E884" s="559"/>
      <c r="F884" s="559"/>
      <c r="G884" s="565"/>
      <c r="H884" s="560"/>
      <c r="I884" s="162">
        <v>2.54</v>
      </c>
      <c r="J884" s="162" t="str">
        <f>IF(OR(N884="",N884=0),"",VLOOKUP(U884&amp;TEXT(N884,"000000000000,0000000000"),tb_audit_process_item[[Key]:[vr_grade]],8,TRUE))</f>
        <v/>
      </c>
      <c r="K884" s="164" t="str">
        <f t="shared" si="22"/>
        <v/>
      </c>
      <c r="L884" s="166" t="s">
        <v>45</v>
      </c>
      <c r="M884" s="168"/>
      <c r="N884" s="203"/>
      <c r="O884" s="172" t="s">
        <v>5820</v>
      </c>
      <c r="P884" s="174"/>
      <c r="Q884" s="384" t="s">
        <v>6426</v>
      </c>
      <c r="R884" s="177"/>
      <c r="S884" s="177"/>
      <c r="T884" s="177"/>
      <c r="U884" s="179">
        <v>4345</v>
      </c>
      <c r="V884" s="154" t="str">
        <f>IF(OR(J884=""),"",VLOOKUP(U884&amp;TEXT(N884,"000000000000,0000000000"),tb_audit_process_item[[Key]:[vr_grade]],3,TRUE))</f>
        <v/>
      </c>
      <c r="W884" s="429"/>
      <c r="X884" s="156" t="s">
        <v>5319</v>
      </c>
    </row>
    <row r="885" spans="1:24" s="45" customFormat="1" ht="31.5" hidden="1" thickTop="1" thickBot="1" x14ac:dyDescent="0.3">
      <c r="A885" s="111" t="s">
        <v>177</v>
      </c>
      <c r="B885" s="111">
        <v>2015</v>
      </c>
      <c r="C885" s="133" t="s">
        <v>5977</v>
      </c>
      <c r="D885" s="556"/>
      <c r="E885" s="556"/>
      <c r="F885" s="556"/>
      <c r="G885" s="562"/>
      <c r="H885" s="558"/>
      <c r="I885" s="163">
        <v>2.54</v>
      </c>
      <c r="J885" s="163">
        <v>5</v>
      </c>
      <c r="K885" s="165">
        <f t="shared" si="22"/>
        <v>12.7</v>
      </c>
      <c r="L885" s="167" t="s">
        <v>45</v>
      </c>
      <c r="M885" s="169"/>
      <c r="N885" s="171"/>
      <c r="O885" s="173"/>
      <c r="P885" s="175"/>
      <c r="Q885" s="176" t="s">
        <v>6427</v>
      </c>
      <c r="R885" s="178"/>
      <c r="S885" s="178"/>
      <c r="T885" s="178"/>
      <c r="U885" s="180">
        <v>4349</v>
      </c>
      <c r="V885" s="155">
        <f>IF(OR(J885=""),"",VLOOKUP(U885&amp;TEXT(N885,"000000000000,0000000000"),tb_audit_process_item[[Key]:[vr_grade]],3,TRUE))</f>
        <v>4349</v>
      </c>
      <c r="W885" s="463"/>
      <c r="X885" s="157" t="s">
        <v>48</v>
      </c>
    </row>
    <row r="886" spans="1:24" s="259" customFormat="1" ht="75.75" hidden="1" thickTop="1" x14ac:dyDescent="0.25">
      <c r="A886" s="108" t="s">
        <v>177</v>
      </c>
      <c r="B886" s="108">
        <v>2015</v>
      </c>
      <c r="C886" s="126" t="s">
        <v>5978</v>
      </c>
      <c r="D886" s="555" t="s">
        <v>178</v>
      </c>
      <c r="E886" s="190" t="s">
        <v>538</v>
      </c>
      <c r="F886" s="190" t="s">
        <v>5853</v>
      </c>
      <c r="G886" s="208" t="s">
        <v>5976</v>
      </c>
      <c r="H886" s="159" t="s">
        <v>45</v>
      </c>
      <c r="I886" s="198">
        <v>5</v>
      </c>
      <c r="J886" s="198" t="str">
        <f>IF(OR(N886="",N886=0),"",VLOOKUP(U886&amp;TEXT(N886,"000000000000,0000000000"),tb_audit_process_item[[Key]:[vr_grade]],8,TRUE))</f>
        <v/>
      </c>
      <c r="K886" s="200" t="str">
        <f t="shared" si="22"/>
        <v/>
      </c>
      <c r="L886" s="202" t="s">
        <v>45</v>
      </c>
      <c r="M886" s="192"/>
      <c r="N886" s="201"/>
      <c r="O886" s="194" t="s">
        <v>5820</v>
      </c>
      <c r="P886" s="199"/>
      <c r="Q886" s="383" t="s">
        <v>6428</v>
      </c>
      <c r="R886" s="195"/>
      <c r="S886" s="195"/>
      <c r="T886" s="195"/>
      <c r="U886" s="184">
        <v>4350</v>
      </c>
      <c r="V886" s="183" t="str">
        <f>IF(OR(J886=""),"",VLOOKUP(U886&amp;TEXT(N886,"000000000000,0000000000"),tb_audit_process_item[[Key]:[vr_grade]],3,TRUE))</f>
        <v/>
      </c>
      <c r="W886" s="419"/>
      <c r="X886" s="150" t="s">
        <v>7183</v>
      </c>
    </row>
    <row r="887" spans="1:24" s="45" customFormat="1" ht="75.75" hidden="1" customHeight="1" thickBot="1" x14ac:dyDescent="0.25">
      <c r="A887" s="219" t="s">
        <v>177</v>
      </c>
      <c r="B887" s="219">
        <v>2015</v>
      </c>
      <c r="C887" s="124" t="s">
        <v>5978</v>
      </c>
      <c r="D887" s="559"/>
      <c r="E887" s="559" t="s">
        <v>541</v>
      </c>
      <c r="F887" s="559"/>
      <c r="G887" s="55" t="s">
        <v>542</v>
      </c>
      <c r="H887" s="160" t="s">
        <v>45</v>
      </c>
      <c r="I887" s="591">
        <v>5</v>
      </c>
      <c r="J887" s="591" t="str">
        <f>IF(OR(N887="",N887=0),"",VLOOKUP(U887&amp;TEXT(N887,"000000000000,0000000000"),tb_audit_process_item[[Key]:[vr_grade]],8,TRUE))</f>
        <v/>
      </c>
      <c r="K887" s="629" t="str">
        <f t="shared" si="22"/>
        <v/>
      </c>
      <c r="L887" s="575" t="s">
        <v>45</v>
      </c>
      <c r="M887" s="577"/>
      <c r="N887" s="711"/>
      <c r="O887" s="690" t="s">
        <v>5820</v>
      </c>
      <c r="P887" s="687"/>
      <c r="Q887" s="589" t="s">
        <v>6429</v>
      </c>
      <c r="R887" s="587"/>
      <c r="S887" s="587"/>
      <c r="T887" s="587"/>
      <c r="U887" s="572">
        <v>4351</v>
      </c>
      <c r="V887" s="592" t="str">
        <f>IF(OR(J887=""),"",VLOOKUP(U887&amp;TEXT(N887,"000000000000,0000000000"),tb_audit_process_item[[Key]:[vr_grade]],3,TRUE))</f>
        <v/>
      </c>
      <c r="W887" s="429"/>
      <c r="X887" s="685" t="s">
        <v>5318</v>
      </c>
    </row>
    <row r="888" spans="1:24" s="259" customFormat="1" ht="75.75" hidden="1" customHeight="1" thickTop="1" x14ac:dyDescent="0.25">
      <c r="A888" s="219" t="s">
        <v>177</v>
      </c>
      <c r="B888" s="219">
        <v>2015</v>
      </c>
      <c r="C888" s="124" t="s">
        <v>5978</v>
      </c>
      <c r="D888" s="559"/>
      <c r="E888" s="559" t="s">
        <v>544</v>
      </c>
      <c r="F888" s="559"/>
      <c r="G888" s="211" t="s">
        <v>545</v>
      </c>
      <c r="H888" s="160" t="s">
        <v>45</v>
      </c>
      <c r="I888" s="591"/>
      <c r="J888" s="591"/>
      <c r="K888" s="629"/>
      <c r="L888" s="575"/>
      <c r="M888" s="577"/>
      <c r="N888" s="616"/>
      <c r="O888" s="690"/>
      <c r="P888" s="687"/>
      <c r="Q888" s="589"/>
      <c r="R888" s="587"/>
      <c r="S888" s="587"/>
      <c r="T888" s="587"/>
      <c r="U888" s="572"/>
      <c r="V888" s="592" t="str">
        <f>IF(OR(J888=""),"",VLOOKUP(U888&amp;TEXT(N888,"000000000000,0000000000"),tb_audit_process_item[[Key]:[vr_grade]],3,TRUE))</f>
        <v/>
      </c>
      <c r="W888" s="429"/>
      <c r="X888" s="685"/>
    </row>
    <row r="889" spans="1:24" s="45" customFormat="1" ht="409.6" hidden="1" thickTop="1" thickBot="1" x14ac:dyDescent="0.3">
      <c r="A889" s="111" t="s">
        <v>177</v>
      </c>
      <c r="B889" s="111">
        <v>2015</v>
      </c>
      <c r="C889" s="133" t="s">
        <v>5978</v>
      </c>
      <c r="D889" s="556"/>
      <c r="E889" s="573" t="s">
        <v>548</v>
      </c>
      <c r="F889" s="573"/>
      <c r="G889" s="210" t="s">
        <v>549</v>
      </c>
      <c r="H889" s="161" t="s">
        <v>45</v>
      </c>
      <c r="I889" s="163">
        <v>5</v>
      </c>
      <c r="J889" s="163">
        <v>5</v>
      </c>
      <c r="K889" s="165">
        <f t="shared" si="22"/>
        <v>25</v>
      </c>
      <c r="L889" s="167" t="s">
        <v>45</v>
      </c>
      <c r="M889" s="169"/>
      <c r="N889" s="171"/>
      <c r="O889" s="173"/>
      <c r="P889" s="175"/>
      <c r="Q889" s="176" t="s">
        <v>6430</v>
      </c>
      <c r="R889" s="178"/>
      <c r="S889" s="178"/>
      <c r="T889" s="178"/>
      <c r="U889" s="180">
        <v>4354</v>
      </c>
      <c r="V889" s="155">
        <f>IF(OR(J889=""),"",VLOOKUP(U889&amp;TEXT(N889,"000000000000,0000000000"),tb_audit_process_item[[Key]:[vr_grade]],3,TRUE))</f>
        <v>4354</v>
      </c>
      <c r="W889" s="463"/>
      <c r="X889" s="157" t="s">
        <v>48</v>
      </c>
    </row>
    <row r="890" spans="1:24" s="45" customFormat="1" ht="330.75" hidden="1" thickTop="1" x14ac:dyDescent="0.25">
      <c r="A890" s="108" t="s">
        <v>550</v>
      </c>
      <c r="B890" s="108">
        <v>2015</v>
      </c>
      <c r="C890" s="126" t="s">
        <v>5997</v>
      </c>
      <c r="D890" s="555" t="s">
        <v>551</v>
      </c>
      <c r="E890" s="190" t="s">
        <v>552</v>
      </c>
      <c r="F890" s="190" t="s">
        <v>5869</v>
      </c>
      <c r="G890" s="208" t="s">
        <v>6215</v>
      </c>
      <c r="H890" s="159" t="s">
        <v>45</v>
      </c>
      <c r="I890" s="198">
        <v>5</v>
      </c>
      <c r="J890" s="198">
        <v>5</v>
      </c>
      <c r="K890" s="200">
        <f t="shared" si="22"/>
        <v>25</v>
      </c>
      <c r="L890" s="202" t="s">
        <v>45</v>
      </c>
      <c r="M890" s="192"/>
      <c r="N890" s="193"/>
      <c r="O890" s="194"/>
      <c r="P890" s="199"/>
      <c r="Q890" s="383" t="s">
        <v>6431</v>
      </c>
      <c r="R890" s="195"/>
      <c r="S890" s="195"/>
      <c r="T890" s="195"/>
      <c r="U890" s="184">
        <v>4895</v>
      </c>
      <c r="V890" s="183">
        <f>IF(OR(J890=""),"",VLOOKUP(U890&amp;TEXT(N890,"000000000000,0000000000"),tb_audit_process_item[[Key]:[vr_grade]],3,TRUE))</f>
        <v>4895</v>
      </c>
      <c r="W890" s="419"/>
      <c r="X890" s="182" t="s">
        <v>7180</v>
      </c>
    </row>
    <row r="891" spans="1:24" s="45" customFormat="1" ht="46.5" hidden="1" thickTop="1" thickBot="1" x14ac:dyDescent="0.3">
      <c r="A891" s="111" t="s">
        <v>550</v>
      </c>
      <c r="B891" s="111">
        <v>2015</v>
      </c>
      <c r="C891" s="133" t="s">
        <v>5997</v>
      </c>
      <c r="D891" s="556"/>
      <c r="E891" s="573" t="s">
        <v>7075</v>
      </c>
      <c r="F891" s="573"/>
      <c r="G891" s="210" t="s">
        <v>7076</v>
      </c>
      <c r="H891" s="161" t="s">
        <v>184</v>
      </c>
      <c r="I891" s="163">
        <v>5</v>
      </c>
      <c r="J891" s="163">
        <v>5</v>
      </c>
      <c r="K891" s="165">
        <f t="shared" si="22"/>
        <v>25</v>
      </c>
      <c r="L891" s="167" t="s">
        <v>45</v>
      </c>
      <c r="M891" s="169"/>
      <c r="N891" s="171"/>
      <c r="O891" s="173"/>
      <c r="P891" s="175"/>
      <c r="Q891" s="176" t="s">
        <v>6432</v>
      </c>
      <c r="R891" s="178"/>
      <c r="S891" s="178"/>
      <c r="T891" s="178"/>
      <c r="U891" s="180">
        <v>4902</v>
      </c>
      <c r="V891" s="155">
        <f>IF(OR(J891=""),"",VLOOKUP(U891&amp;TEXT(N891,"000000000000,0000000000"),tb_audit_process_item[[Key]:[vr_grade]],3,TRUE))</f>
        <v>4902</v>
      </c>
      <c r="W891" s="463"/>
      <c r="X891" s="157" t="s">
        <v>48</v>
      </c>
    </row>
    <row r="892" spans="1:24" s="45" customFormat="1" ht="30.75" hidden="1" thickTop="1" x14ac:dyDescent="0.25">
      <c r="A892" s="108" t="s">
        <v>550</v>
      </c>
      <c r="B892" s="108">
        <v>2015</v>
      </c>
      <c r="C892" s="126" t="s">
        <v>5954</v>
      </c>
      <c r="D892" s="555" t="s">
        <v>551</v>
      </c>
      <c r="E892" s="555" t="s">
        <v>179</v>
      </c>
      <c r="F892" s="555" t="s">
        <v>5842</v>
      </c>
      <c r="G892" s="563" t="s">
        <v>5956</v>
      </c>
      <c r="H892" s="557" t="s">
        <v>45</v>
      </c>
      <c r="I892" s="198">
        <v>3.45</v>
      </c>
      <c r="J892" s="198" t="str">
        <f>IF(OR(N892="",N892=0),"",VLOOKUP(U892&amp;TEXT(N892,"000000000000,0000000000"),tb_audit_process_item[[Key]:[vr_grade]],8,TRUE))</f>
        <v/>
      </c>
      <c r="K892" s="200" t="str">
        <f t="shared" si="22"/>
        <v/>
      </c>
      <c r="L892" s="202" t="s">
        <v>45</v>
      </c>
      <c r="M892" s="192"/>
      <c r="N892" s="201"/>
      <c r="O892" s="194" t="s">
        <v>5820</v>
      </c>
      <c r="P892" s="199"/>
      <c r="Q892" s="383" t="s">
        <v>6433</v>
      </c>
      <c r="R892" s="195"/>
      <c r="S892" s="195"/>
      <c r="T892" s="195"/>
      <c r="U892" s="184">
        <v>4903</v>
      </c>
      <c r="V892" s="183" t="str">
        <f>IF(OR(J892=""),"",VLOOKUP(U892&amp;TEXT(N892,"000000000000,0000000000"),tb_audit_process_item[[Key]:[vr_grade]],3,TRUE))</f>
        <v/>
      </c>
      <c r="W892" s="419"/>
      <c r="X892" s="182" t="s">
        <v>5211</v>
      </c>
    </row>
    <row r="893" spans="1:24" s="45" customFormat="1" ht="15.75" hidden="1" thickTop="1" x14ac:dyDescent="0.25">
      <c r="A893" s="219" t="s">
        <v>550</v>
      </c>
      <c r="B893" s="219">
        <v>2015</v>
      </c>
      <c r="C893" s="124" t="s">
        <v>5954</v>
      </c>
      <c r="D893" s="559"/>
      <c r="E893" s="559"/>
      <c r="F893" s="559"/>
      <c r="G893" s="686"/>
      <c r="H893" s="560"/>
      <c r="I893" s="162">
        <v>3.45</v>
      </c>
      <c r="J893" s="162">
        <v>3.5</v>
      </c>
      <c r="K893" s="164">
        <f t="shared" si="22"/>
        <v>12.075000000000001</v>
      </c>
      <c r="L893" s="166" t="s">
        <v>45</v>
      </c>
      <c r="M893" s="168"/>
      <c r="N893" s="170"/>
      <c r="O893" s="172"/>
      <c r="P893" s="174"/>
      <c r="Q893" s="384" t="s">
        <v>6434</v>
      </c>
      <c r="R893" s="177"/>
      <c r="S893" s="177"/>
      <c r="T893" s="177"/>
      <c r="U893" s="179">
        <v>4981</v>
      </c>
      <c r="V893" s="154">
        <f>IF(OR(J893=""),"",VLOOKUP(U893&amp;TEXT(N893,"000000000000,0000000000"),tb_audit_process_item[[Key]:[vr_grade]],3,TRUE))</f>
        <v>4981</v>
      </c>
      <c r="W893" s="429"/>
      <c r="X893" s="156" t="s">
        <v>570</v>
      </c>
    </row>
    <row r="894" spans="1:24" s="259" customFormat="1" ht="31.5" hidden="1" thickTop="1" thickBot="1" x14ac:dyDescent="0.3">
      <c r="A894" s="111" t="s">
        <v>550</v>
      </c>
      <c r="B894" s="111">
        <v>2015</v>
      </c>
      <c r="C894" s="133" t="s">
        <v>5954</v>
      </c>
      <c r="D894" s="556"/>
      <c r="E894" s="556"/>
      <c r="F894" s="556"/>
      <c r="G894" s="564"/>
      <c r="H894" s="558"/>
      <c r="I894" s="163">
        <v>3.45</v>
      </c>
      <c r="J894" s="163">
        <v>5</v>
      </c>
      <c r="K894" s="165">
        <f t="shared" si="22"/>
        <v>17.25</v>
      </c>
      <c r="L894" s="167" t="s">
        <v>45</v>
      </c>
      <c r="M894" s="169"/>
      <c r="N894" s="171"/>
      <c r="O894" s="173"/>
      <c r="P894" s="175"/>
      <c r="Q894" s="176" t="s">
        <v>6435</v>
      </c>
      <c r="R894" s="178"/>
      <c r="S894" s="178"/>
      <c r="T894" s="178"/>
      <c r="U894" s="180">
        <v>4992</v>
      </c>
      <c r="V894" s="155">
        <f>IF(OR(J894=""),"",VLOOKUP(U894&amp;TEXT(N894,"000000000000,0000000000"),tb_audit_process_item[[Key]:[vr_grade]],3,TRUE))</f>
        <v>4992</v>
      </c>
      <c r="W894" s="463"/>
      <c r="X894" s="157" t="s">
        <v>48</v>
      </c>
    </row>
    <row r="895" spans="1:24" s="45" customFormat="1" ht="15.75" hidden="1" thickTop="1" x14ac:dyDescent="0.25">
      <c r="A895" s="108" t="s">
        <v>550</v>
      </c>
      <c r="B895" s="108">
        <v>2015</v>
      </c>
      <c r="C895" s="126" t="s">
        <v>3003</v>
      </c>
      <c r="D895" s="555" t="s">
        <v>551</v>
      </c>
      <c r="E895" s="555" t="s">
        <v>571</v>
      </c>
      <c r="F895" s="555"/>
      <c r="G895" s="563" t="s">
        <v>572</v>
      </c>
      <c r="H895" s="557" t="s">
        <v>184</v>
      </c>
      <c r="I895" s="198">
        <v>5</v>
      </c>
      <c r="J895" s="198" t="str">
        <f>IF(OR(N895="",N895=0),"",VLOOKUP(U895&amp;TEXT(N895,"000000000000,0000000000"),tb_audit_process_item[[Key]:[vr_grade]],8,TRUE))</f>
        <v/>
      </c>
      <c r="K895" s="200" t="str">
        <f t="shared" si="22"/>
        <v/>
      </c>
      <c r="L895" s="202" t="s">
        <v>45</v>
      </c>
      <c r="M895" s="192"/>
      <c r="N895" s="201"/>
      <c r="O895" s="194" t="s">
        <v>5820</v>
      </c>
      <c r="P895" s="199"/>
      <c r="Q895" s="383" t="s">
        <v>6436</v>
      </c>
      <c r="R895" s="195"/>
      <c r="S895" s="195"/>
      <c r="T895" s="195"/>
      <c r="U895" s="184">
        <v>5003</v>
      </c>
      <c r="V895" s="183" t="str">
        <f>IF(OR(J895=""),"",VLOOKUP(U895&amp;TEXT(N895,"000000000000,0000000000"),tb_audit_process_item[[Key]:[vr_grade]],3,TRUE))</f>
        <v/>
      </c>
      <c r="W895" s="419"/>
      <c r="X895" s="182" t="s">
        <v>5316</v>
      </c>
    </row>
    <row r="896" spans="1:24" s="45" customFormat="1" ht="31.5" hidden="1" thickTop="1" thickBot="1" x14ac:dyDescent="0.3">
      <c r="A896" s="111" t="s">
        <v>550</v>
      </c>
      <c r="B896" s="111">
        <v>2015</v>
      </c>
      <c r="C896" s="133" t="s">
        <v>3003</v>
      </c>
      <c r="D896" s="556"/>
      <c r="E896" s="556"/>
      <c r="F896" s="556"/>
      <c r="G896" s="564"/>
      <c r="H896" s="558"/>
      <c r="I896" s="163">
        <v>5</v>
      </c>
      <c r="J896" s="163">
        <v>5</v>
      </c>
      <c r="K896" s="165">
        <f t="shared" si="22"/>
        <v>25</v>
      </c>
      <c r="L896" s="167" t="s">
        <v>45</v>
      </c>
      <c r="M896" s="169"/>
      <c r="N896" s="171"/>
      <c r="O896" s="173"/>
      <c r="P896" s="175"/>
      <c r="Q896" s="176" t="s">
        <v>6437</v>
      </c>
      <c r="R896" s="178"/>
      <c r="S896" s="178"/>
      <c r="T896" s="178"/>
      <c r="U896" s="180">
        <v>5038</v>
      </c>
      <c r="V896" s="155">
        <f>IF(OR(J896=""),"",VLOOKUP(U896&amp;TEXT(N896,"000000000000,0000000000"),tb_audit_process_item[[Key]:[vr_grade]],3,TRUE))</f>
        <v>5038</v>
      </c>
      <c r="W896" s="463"/>
      <c r="X896" s="157" t="s">
        <v>48</v>
      </c>
    </row>
    <row r="897" spans="1:24" s="45" customFormat="1" ht="45.75" hidden="1" thickTop="1" x14ac:dyDescent="0.25">
      <c r="A897" s="108" t="s">
        <v>550</v>
      </c>
      <c r="B897" s="108">
        <v>2015</v>
      </c>
      <c r="C897" s="126" t="s">
        <v>6023</v>
      </c>
      <c r="D897" s="555" t="s">
        <v>551</v>
      </c>
      <c r="E897" s="555" t="s">
        <v>581</v>
      </c>
      <c r="F897" s="555"/>
      <c r="G897" s="206" t="s">
        <v>582</v>
      </c>
      <c r="H897" s="159" t="s">
        <v>184</v>
      </c>
      <c r="I897" s="198">
        <v>5</v>
      </c>
      <c r="J897" s="198">
        <v>5</v>
      </c>
      <c r="K897" s="200">
        <f t="shared" si="22"/>
        <v>25</v>
      </c>
      <c r="L897" s="202" t="s">
        <v>45</v>
      </c>
      <c r="M897" s="192"/>
      <c r="N897" s="193"/>
      <c r="O897" s="194"/>
      <c r="P897" s="199"/>
      <c r="Q897" s="383" t="s">
        <v>6438</v>
      </c>
      <c r="R897" s="195"/>
      <c r="S897" s="195"/>
      <c r="T897" s="195"/>
      <c r="U897" s="184">
        <v>5039</v>
      </c>
      <c r="V897" s="183">
        <f>IF(OR(J897=""),"",VLOOKUP(U897&amp;TEXT(N897,"000000000000,0000000000"),tb_audit_process_item[[Key]:[vr_grade]],3,TRUE))</f>
        <v>5039</v>
      </c>
      <c r="W897" s="419"/>
      <c r="X897" s="182" t="s">
        <v>583</v>
      </c>
    </row>
    <row r="898" spans="1:24" s="259" customFormat="1" ht="15.75" hidden="1" thickTop="1" x14ac:dyDescent="0.25">
      <c r="A898" s="219" t="s">
        <v>550</v>
      </c>
      <c r="B898" s="219">
        <v>2015</v>
      </c>
      <c r="C898" s="124" t="s">
        <v>6023</v>
      </c>
      <c r="D898" s="559"/>
      <c r="E898" s="559" t="s">
        <v>584</v>
      </c>
      <c r="F898" s="559" t="s">
        <v>5875</v>
      </c>
      <c r="G898" s="686" t="s">
        <v>6001</v>
      </c>
      <c r="H898" s="560" t="s">
        <v>45</v>
      </c>
      <c r="I898" s="162">
        <v>5</v>
      </c>
      <c r="J898" s="162">
        <v>5</v>
      </c>
      <c r="K898" s="164">
        <f t="shared" si="22"/>
        <v>25</v>
      </c>
      <c r="L898" s="166" t="s">
        <v>45</v>
      </c>
      <c r="M898" s="168"/>
      <c r="N898" s="170"/>
      <c r="O898" s="172"/>
      <c r="P898" s="174"/>
      <c r="Q898" s="384" t="s">
        <v>6439</v>
      </c>
      <c r="R898" s="177"/>
      <c r="S898" s="177"/>
      <c r="T898" s="177"/>
      <c r="U898" s="179">
        <v>5040</v>
      </c>
      <c r="V898" s="154">
        <f>IF(OR(J898=""),"",VLOOKUP(U898&amp;TEXT(N898,"000000000000,0000000000"),tb_audit_process_item[[Key]:[vr_grade]],3,TRUE))</f>
        <v>5040</v>
      </c>
      <c r="W898" s="429"/>
      <c r="X898" s="156" t="s">
        <v>586</v>
      </c>
    </row>
    <row r="899" spans="1:24" s="45" customFormat="1" ht="15.75" hidden="1" thickTop="1" x14ac:dyDescent="0.25">
      <c r="A899" s="219" t="s">
        <v>550</v>
      </c>
      <c r="B899" s="219">
        <v>2015</v>
      </c>
      <c r="C899" s="124" t="s">
        <v>6023</v>
      </c>
      <c r="D899" s="559"/>
      <c r="E899" s="559"/>
      <c r="F899" s="559"/>
      <c r="G899" s="686"/>
      <c r="H899" s="560"/>
      <c r="I899" s="162">
        <v>5</v>
      </c>
      <c r="J899" s="162">
        <v>4.5</v>
      </c>
      <c r="K899" s="164">
        <f t="shared" si="22"/>
        <v>22.5</v>
      </c>
      <c r="L899" s="166" t="s">
        <v>45</v>
      </c>
      <c r="M899" s="168"/>
      <c r="N899" s="170"/>
      <c r="O899" s="172"/>
      <c r="P899" s="174"/>
      <c r="Q899" s="384" t="s">
        <v>6440</v>
      </c>
      <c r="R899" s="177"/>
      <c r="S899" s="177"/>
      <c r="T899" s="177"/>
      <c r="U899" s="179">
        <v>5041</v>
      </c>
      <c r="V899" s="154">
        <f>IF(OR(J899=""),"",VLOOKUP(U899&amp;TEXT(N899,"000000000000,0000000000"),tb_audit_process_item[[Key]:[vr_grade]],3,TRUE))</f>
        <v>5041</v>
      </c>
      <c r="W899" s="429"/>
      <c r="X899" s="156" t="s">
        <v>587</v>
      </c>
    </row>
    <row r="900" spans="1:24" s="45" customFormat="1" ht="15.75" hidden="1" thickTop="1" x14ac:dyDescent="0.25">
      <c r="A900" s="219" t="s">
        <v>550</v>
      </c>
      <c r="B900" s="219">
        <v>2015</v>
      </c>
      <c r="C900" s="124" t="s">
        <v>6023</v>
      </c>
      <c r="D900" s="559"/>
      <c r="E900" s="559"/>
      <c r="F900" s="559"/>
      <c r="G900" s="686"/>
      <c r="H900" s="560"/>
      <c r="I900" s="162">
        <v>5</v>
      </c>
      <c r="J900" s="162">
        <v>4.5</v>
      </c>
      <c r="K900" s="164">
        <f t="shared" si="22"/>
        <v>22.5</v>
      </c>
      <c r="L900" s="166" t="s">
        <v>45</v>
      </c>
      <c r="M900" s="168"/>
      <c r="N900" s="170"/>
      <c r="O900" s="172"/>
      <c r="P900" s="174"/>
      <c r="Q900" s="384" t="s">
        <v>6441</v>
      </c>
      <c r="R900" s="177"/>
      <c r="S900" s="177"/>
      <c r="T900" s="177"/>
      <c r="U900" s="179">
        <v>5042</v>
      </c>
      <c r="V900" s="154">
        <f>IF(OR(J900=""),"",VLOOKUP(U900&amp;TEXT(N900,"000000000000,0000000000"),tb_audit_process_item[[Key]:[vr_grade]],3,TRUE))</f>
        <v>5042</v>
      </c>
      <c r="W900" s="429"/>
      <c r="X900" s="156" t="s">
        <v>588</v>
      </c>
    </row>
    <row r="901" spans="1:24" s="45" customFormat="1" ht="75.75" hidden="1" thickTop="1" x14ac:dyDescent="0.25">
      <c r="A901" s="219" t="s">
        <v>550</v>
      </c>
      <c r="B901" s="219">
        <v>2015</v>
      </c>
      <c r="C901" s="124" t="s">
        <v>6023</v>
      </c>
      <c r="D901" s="559"/>
      <c r="E901" s="158" t="s">
        <v>589</v>
      </c>
      <c r="F901" s="158" t="s">
        <v>5889</v>
      </c>
      <c r="G901" s="209" t="s">
        <v>6191</v>
      </c>
      <c r="H901" s="162" t="s">
        <v>45</v>
      </c>
      <c r="I901" s="162">
        <v>5</v>
      </c>
      <c r="J901" s="162">
        <v>5</v>
      </c>
      <c r="K901" s="164">
        <f t="shared" si="22"/>
        <v>25</v>
      </c>
      <c r="L901" s="166" t="s">
        <v>45</v>
      </c>
      <c r="M901" s="168"/>
      <c r="N901" s="170"/>
      <c r="O901" s="172"/>
      <c r="P901" s="174"/>
      <c r="Q901" s="384" t="s">
        <v>6442</v>
      </c>
      <c r="R901" s="177"/>
      <c r="S901" s="177"/>
      <c r="T901" s="177"/>
      <c r="U901" s="179">
        <v>5043</v>
      </c>
      <c r="V901" s="154">
        <f>IF(OR(J901=""),"",VLOOKUP(U901&amp;TEXT(N901,"000000000000,0000000000"),tb_audit_process_item[[Key]:[vr_grade]],3,TRUE))</f>
        <v>5043</v>
      </c>
      <c r="W901" s="429"/>
      <c r="X901" s="156" t="s">
        <v>591</v>
      </c>
    </row>
    <row r="902" spans="1:24" s="45" customFormat="1" ht="61.5" hidden="1" thickTop="1" thickBot="1" x14ac:dyDescent="0.3">
      <c r="A902" s="111" t="s">
        <v>550</v>
      </c>
      <c r="B902" s="111">
        <v>2015</v>
      </c>
      <c r="C902" s="133" t="s">
        <v>6023</v>
      </c>
      <c r="D902" s="556"/>
      <c r="E902" s="573" t="s">
        <v>592</v>
      </c>
      <c r="F902" s="573"/>
      <c r="G902" s="207" t="s">
        <v>593</v>
      </c>
      <c r="H902" s="163" t="s">
        <v>45</v>
      </c>
      <c r="I902" s="163">
        <v>5</v>
      </c>
      <c r="J902" s="163">
        <v>5</v>
      </c>
      <c r="K902" s="165">
        <f t="shared" si="22"/>
        <v>25</v>
      </c>
      <c r="L902" s="167" t="s">
        <v>45</v>
      </c>
      <c r="M902" s="169"/>
      <c r="N902" s="171"/>
      <c r="O902" s="173"/>
      <c r="P902" s="175"/>
      <c r="Q902" s="176" t="s">
        <v>6443</v>
      </c>
      <c r="R902" s="178"/>
      <c r="S902" s="178"/>
      <c r="T902" s="178"/>
      <c r="U902" s="180">
        <v>5044</v>
      </c>
      <c r="V902" s="155">
        <f>IF(OR(J902=""),"",VLOOKUP(U902&amp;TEXT(N902,"000000000000,0000000000"),tb_audit_process_item[[Key]:[vr_grade]],3,TRUE))</f>
        <v>5044</v>
      </c>
      <c r="W902" s="463"/>
      <c r="X902" s="157" t="s">
        <v>48</v>
      </c>
    </row>
    <row r="903" spans="1:24" s="45" customFormat="1" ht="15.75" hidden="1" thickTop="1" x14ac:dyDescent="0.25">
      <c r="A903" s="108" t="s">
        <v>550</v>
      </c>
      <c r="B903" s="108">
        <v>2015</v>
      </c>
      <c r="C903" s="126" t="s">
        <v>6005</v>
      </c>
      <c r="D903" s="555" t="s">
        <v>551</v>
      </c>
      <c r="E903" s="555" t="s">
        <v>594</v>
      </c>
      <c r="F903" s="555" t="s">
        <v>5880</v>
      </c>
      <c r="G903" s="561" t="s">
        <v>6006</v>
      </c>
      <c r="H903" s="588" t="s">
        <v>45</v>
      </c>
      <c r="I903" s="198">
        <v>5</v>
      </c>
      <c r="J903" s="198" t="str">
        <f>IF(OR(N903="",N903=0),"",VLOOKUP(U903&amp;TEXT(N903,"000000000000,0000000000"),tb_audit_process_item[[Key]:[vr_grade]],8,TRUE))</f>
        <v/>
      </c>
      <c r="K903" s="200" t="str">
        <f t="shared" si="22"/>
        <v/>
      </c>
      <c r="L903" s="202" t="s">
        <v>45</v>
      </c>
      <c r="M903" s="192"/>
      <c r="N903" s="201"/>
      <c r="O903" s="194" t="s">
        <v>5820</v>
      </c>
      <c r="P903" s="199"/>
      <c r="Q903" s="383" t="s">
        <v>6444</v>
      </c>
      <c r="R903" s="195"/>
      <c r="S903" s="195"/>
      <c r="T903" s="195"/>
      <c r="U903" s="184">
        <v>5045</v>
      </c>
      <c r="V903" s="183" t="str">
        <f>IF(OR(J903=""),"",VLOOKUP(U903&amp;TEXT(N903,"000000000000,0000000000"),tb_audit_process_item[[Key]:[vr_grade]],3,TRUE))</f>
        <v/>
      </c>
      <c r="W903" s="419"/>
      <c r="X903" s="182" t="s">
        <v>5315</v>
      </c>
    </row>
    <row r="904" spans="1:24" s="259" customFormat="1" ht="30.75" hidden="1" thickTop="1" x14ac:dyDescent="0.25">
      <c r="A904" s="219" t="s">
        <v>550</v>
      </c>
      <c r="B904" s="219">
        <v>2015</v>
      </c>
      <c r="C904" s="124" t="s">
        <v>6005</v>
      </c>
      <c r="D904" s="559"/>
      <c r="E904" s="559"/>
      <c r="F904" s="559"/>
      <c r="G904" s="565"/>
      <c r="H904" s="589"/>
      <c r="I904" s="162">
        <v>5</v>
      </c>
      <c r="J904" s="162" t="str">
        <f>IF(OR(N904="",N904=0),"",VLOOKUP(U904&amp;TEXT(N904,"000000000000,0000000000"),tb_audit_process_item[[Key]:[vr_grade]],8,TRUE))</f>
        <v/>
      </c>
      <c r="K904" s="164" t="str">
        <f t="shared" si="22"/>
        <v/>
      </c>
      <c r="L904" s="166" t="s">
        <v>45</v>
      </c>
      <c r="M904" s="168"/>
      <c r="N904" s="203"/>
      <c r="O904" s="172" t="s">
        <v>5820</v>
      </c>
      <c r="P904" s="174"/>
      <c r="Q904" s="384" t="s">
        <v>6445</v>
      </c>
      <c r="R904" s="177"/>
      <c r="S904" s="177"/>
      <c r="T904" s="177"/>
      <c r="U904" s="179">
        <v>5053</v>
      </c>
      <c r="V904" s="154" t="str">
        <f>IF(OR(J904=""),"",VLOOKUP(U904&amp;TEXT(N904,"000000000000,0000000000"),tb_audit_process_item[[Key]:[vr_grade]],3,TRUE))</f>
        <v/>
      </c>
      <c r="W904" s="429"/>
      <c r="X904" s="156" t="s">
        <v>5314</v>
      </c>
    </row>
    <row r="905" spans="1:24" s="259" customFormat="1" ht="30.75" hidden="1" thickTop="1" x14ac:dyDescent="0.25">
      <c r="A905" s="219" t="s">
        <v>550</v>
      </c>
      <c r="B905" s="219">
        <v>2015</v>
      </c>
      <c r="C905" s="124" t="s">
        <v>6005</v>
      </c>
      <c r="D905" s="559"/>
      <c r="E905" s="559"/>
      <c r="F905" s="559"/>
      <c r="G905" s="565"/>
      <c r="H905" s="589"/>
      <c r="I905" s="162">
        <v>5</v>
      </c>
      <c r="J905" s="162" t="str">
        <f>IF(OR(N905="",N905=0),"",VLOOKUP(U905&amp;TEXT(N905,"000000000000,0000000000"),tb_audit_process_item[[Key]:[vr_grade]],8,TRUE))</f>
        <v/>
      </c>
      <c r="K905" s="164" t="str">
        <f t="shared" si="22"/>
        <v/>
      </c>
      <c r="L905" s="166" t="s">
        <v>45</v>
      </c>
      <c r="M905" s="168"/>
      <c r="N905" s="203"/>
      <c r="O905" s="172" t="s">
        <v>5820</v>
      </c>
      <c r="P905" s="174"/>
      <c r="Q905" s="384" t="s">
        <v>6446</v>
      </c>
      <c r="R905" s="177"/>
      <c r="S905" s="177"/>
      <c r="T905" s="177"/>
      <c r="U905" s="179">
        <v>6232</v>
      </c>
      <c r="V905" s="154" t="str">
        <f>IF(OR(J905=""),"",VLOOKUP(U905&amp;TEXT(N905,"000000000000,0000000000"),tb_audit_process_item[[Key]:[vr_grade]],3,TRUE))</f>
        <v/>
      </c>
      <c r="W905" s="429"/>
      <c r="X905" s="156" t="s">
        <v>7148</v>
      </c>
    </row>
    <row r="906" spans="1:24" s="45" customFormat="1" ht="31.5" hidden="1" thickTop="1" thickBot="1" x14ac:dyDescent="0.3">
      <c r="A906" s="111" t="s">
        <v>550</v>
      </c>
      <c r="B906" s="111">
        <v>2015</v>
      </c>
      <c r="C906" s="133" t="s">
        <v>6005</v>
      </c>
      <c r="D906" s="556"/>
      <c r="E906" s="556"/>
      <c r="F906" s="556"/>
      <c r="G906" s="562"/>
      <c r="H906" s="590"/>
      <c r="I906" s="163">
        <v>5</v>
      </c>
      <c r="J906" s="163">
        <v>5</v>
      </c>
      <c r="K906" s="165">
        <f t="shared" si="22"/>
        <v>25</v>
      </c>
      <c r="L906" s="167" t="s">
        <v>45</v>
      </c>
      <c r="M906" s="169"/>
      <c r="N906" s="171"/>
      <c r="O906" s="173"/>
      <c r="P906" s="175"/>
      <c r="Q906" s="176" t="s">
        <v>6447</v>
      </c>
      <c r="R906" s="178"/>
      <c r="S906" s="178"/>
      <c r="T906" s="178"/>
      <c r="U906" s="180">
        <v>5061</v>
      </c>
      <c r="V906" s="155">
        <f>IF(OR(J906=""),"",VLOOKUP(U906&amp;TEXT(N906,"000000000000,0000000000"),tb_audit_process_item[[Key]:[vr_grade]],3,TRUE))</f>
        <v>5061</v>
      </c>
      <c r="W906" s="463"/>
      <c r="X906" s="157" t="s">
        <v>48</v>
      </c>
    </row>
    <row r="907" spans="1:24" s="259" customFormat="1" ht="30.75" hidden="1" thickTop="1" x14ac:dyDescent="0.25">
      <c r="A907" s="108" t="s">
        <v>550</v>
      </c>
      <c r="B907" s="108">
        <v>2015</v>
      </c>
      <c r="C907" s="126" t="s">
        <v>7108</v>
      </c>
      <c r="D907" s="555" t="s">
        <v>551</v>
      </c>
      <c r="E907" s="555" t="s">
        <v>5876</v>
      </c>
      <c r="F907" s="555"/>
      <c r="G907" s="662" t="s">
        <v>6272</v>
      </c>
      <c r="H907" s="588" t="s">
        <v>45</v>
      </c>
      <c r="I907" s="198">
        <v>5</v>
      </c>
      <c r="J907" s="198">
        <v>5</v>
      </c>
      <c r="K907" s="200">
        <f t="shared" si="22"/>
        <v>25</v>
      </c>
      <c r="L907" s="202" t="s">
        <v>45</v>
      </c>
      <c r="M907" s="192"/>
      <c r="N907" s="193"/>
      <c r="O907" s="194"/>
      <c r="P907" s="199"/>
      <c r="Q907" s="383" t="s">
        <v>6448</v>
      </c>
      <c r="R907" s="195"/>
      <c r="S907" s="195"/>
      <c r="T907" s="195"/>
      <c r="U907" s="184">
        <v>6091</v>
      </c>
      <c r="V907" s="183">
        <f>IF(OR(J907=""),"",VLOOKUP(U907&amp;TEXT(N907,"000000000000,0000000000"),tb_audit_process_item[[Key]:[vr_grade]],3,TRUE))</f>
        <v>6091</v>
      </c>
      <c r="W907" s="419"/>
      <c r="X907" s="182" t="s">
        <v>6270</v>
      </c>
    </row>
    <row r="908" spans="1:24" s="45" customFormat="1" ht="45.75" hidden="1" thickTop="1" x14ac:dyDescent="0.25">
      <c r="A908" s="219" t="s">
        <v>550</v>
      </c>
      <c r="B908" s="219">
        <v>2015</v>
      </c>
      <c r="C908" s="124" t="s">
        <v>7108</v>
      </c>
      <c r="D908" s="559"/>
      <c r="E908" s="559"/>
      <c r="F908" s="559"/>
      <c r="G908" s="593"/>
      <c r="H908" s="589"/>
      <c r="I908" s="162">
        <v>5</v>
      </c>
      <c r="J908" s="162">
        <v>5</v>
      </c>
      <c r="K908" s="164">
        <f t="shared" si="22"/>
        <v>25</v>
      </c>
      <c r="L908" s="166" t="s">
        <v>45</v>
      </c>
      <c r="M908" s="168"/>
      <c r="N908" s="170"/>
      <c r="O908" s="172"/>
      <c r="P908" s="174"/>
      <c r="Q908" s="384" t="s">
        <v>6449</v>
      </c>
      <c r="R908" s="177"/>
      <c r="S908" s="177"/>
      <c r="T908" s="177"/>
      <c r="U908" s="179">
        <v>6092</v>
      </c>
      <c r="V908" s="154">
        <f>IF(OR(J908=""),"",VLOOKUP(U908&amp;TEXT(N908,"000000000000,0000000000"),tb_audit_process_item[[Key]:[vr_grade]],3,TRUE))</f>
        <v>6092</v>
      </c>
      <c r="W908" s="429"/>
      <c r="X908" s="156" t="s">
        <v>6269</v>
      </c>
    </row>
    <row r="909" spans="1:24" s="45" customFormat="1" ht="15.75" hidden="1" thickTop="1" x14ac:dyDescent="0.25">
      <c r="A909" s="219" t="s">
        <v>550</v>
      </c>
      <c r="B909" s="219">
        <v>2015</v>
      </c>
      <c r="C909" s="124" t="s">
        <v>7108</v>
      </c>
      <c r="D909" s="559"/>
      <c r="E909" s="559"/>
      <c r="F909" s="559"/>
      <c r="G909" s="593"/>
      <c r="H909" s="589"/>
      <c r="I909" s="162">
        <v>5</v>
      </c>
      <c r="J909" s="162">
        <v>5</v>
      </c>
      <c r="K909" s="164">
        <f t="shared" si="22"/>
        <v>25</v>
      </c>
      <c r="L909" s="166" t="s">
        <v>45</v>
      </c>
      <c r="M909" s="168"/>
      <c r="N909" s="170"/>
      <c r="O909" s="172"/>
      <c r="P909" s="174"/>
      <c r="Q909" s="384" t="s">
        <v>6450</v>
      </c>
      <c r="R909" s="177"/>
      <c r="S909" s="177"/>
      <c r="T909" s="177"/>
      <c r="U909" s="179">
        <v>6093</v>
      </c>
      <c r="V909" s="154">
        <f>IF(OR(J909=""),"",VLOOKUP(U909&amp;TEXT(N909,"000000000000,0000000000"),tb_audit_process_item[[Key]:[vr_grade]],3,TRUE))</f>
        <v>6093</v>
      </c>
      <c r="W909" s="429"/>
      <c r="X909" s="156" t="s">
        <v>6268</v>
      </c>
    </row>
    <row r="910" spans="1:24" s="259" customFormat="1" ht="15.75" hidden="1" thickTop="1" x14ac:dyDescent="0.25">
      <c r="A910" s="219" t="s">
        <v>550</v>
      </c>
      <c r="B910" s="219">
        <v>2015</v>
      </c>
      <c r="C910" s="124" t="s">
        <v>7108</v>
      </c>
      <c r="D910" s="559"/>
      <c r="E910" s="559" t="s">
        <v>6266</v>
      </c>
      <c r="F910" s="559"/>
      <c r="G910" s="593" t="s">
        <v>6267</v>
      </c>
      <c r="H910" s="589" t="s">
        <v>184</v>
      </c>
      <c r="I910" s="162">
        <v>5</v>
      </c>
      <c r="J910" s="162">
        <v>5</v>
      </c>
      <c r="K910" s="164">
        <f t="shared" si="22"/>
        <v>25</v>
      </c>
      <c r="L910" s="166" t="s">
        <v>45</v>
      </c>
      <c r="M910" s="168"/>
      <c r="N910" s="170"/>
      <c r="O910" s="172"/>
      <c r="P910" s="174"/>
      <c r="Q910" s="384" t="s">
        <v>6451</v>
      </c>
      <c r="R910" s="177"/>
      <c r="S910" s="177"/>
      <c r="T910" s="177"/>
      <c r="U910" s="179">
        <v>6094</v>
      </c>
      <c r="V910" s="154">
        <f>IF(OR(J910=""),"",VLOOKUP(U910&amp;TEXT(N910,"000000000000,0000000000"),tb_audit_process_item[[Key]:[vr_grade]],3,TRUE))</f>
        <v>6094</v>
      </c>
      <c r="W910" s="429"/>
      <c r="X910" s="156" t="s">
        <v>6271</v>
      </c>
    </row>
    <row r="911" spans="1:24" s="45" customFormat="1" ht="30.75" hidden="1" thickTop="1" x14ac:dyDescent="0.25">
      <c r="A911" s="219" t="s">
        <v>550</v>
      </c>
      <c r="B911" s="219">
        <v>2015</v>
      </c>
      <c r="C911" s="124" t="s">
        <v>7108</v>
      </c>
      <c r="D911" s="559"/>
      <c r="E911" s="559"/>
      <c r="F911" s="559"/>
      <c r="G911" s="593"/>
      <c r="H911" s="589"/>
      <c r="I911" s="162">
        <v>5</v>
      </c>
      <c r="J911" s="162">
        <v>5</v>
      </c>
      <c r="K911" s="164">
        <f t="shared" si="22"/>
        <v>25</v>
      </c>
      <c r="L911" s="166" t="s">
        <v>45</v>
      </c>
      <c r="M911" s="168"/>
      <c r="N911" s="170"/>
      <c r="O911" s="172"/>
      <c r="P911" s="174"/>
      <c r="Q911" s="384" t="s">
        <v>6452</v>
      </c>
      <c r="R911" s="177"/>
      <c r="S911" s="177"/>
      <c r="T911" s="177"/>
      <c r="U911" s="179">
        <v>6095</v>
      </c>
      <c r="V911" s="154">
        <f>IF(OR(J911=""),"",VLOOKUP(U911&amp;TEXT(N911,"000000000000,0000000000"),tb_audit_process_item[[Key]:[vr_grade]],3,TRUE))</f>
        <v>6095</v>
      </c>
      <c r="W911" s="429"/>
      <c r="X911" s="156" t="s">
        <v>6273</v>
      </c>
    </row>
    <row r="912" spans="1:24" s="45" customFormat="1" ht="31.5" hidden="1" thickTop="1" thickBot="1" x14ac:dyDescent="0.3">
      <c r="A912" s="111" t="s">
        <v>550</v>
      </c>
      <c r="B912" s="111">
        <v>2015</v>
      </c>
      <c r="C912" s="133" t="s">
        <v>7108</v>
      </c>
      <c r="D912" s="556"/>
      <c r="E912" s="556"/>
      <c r="F912" s="556"/>
      <c r="G912" s="661"/>
      <c r="H912" s="590"/>
      <c r="I912" s="163">
        <v>5</v>
      </c>
      <c r="J912" s="163">
        <v>5</v>
      </c>
      <c r="K912" s="165">
        <f t="shared" si="22"/>
        <v>25</v>
      </c>
      <c r="L912" s="167" t="s">
        <v>45</v>
      </c>
      <c r="M912" s="169"/>
      <c r="N912" s="171"/>
      <c r="O912" s="173"/>
      <c r="P912" s="175"/>
      <c r="Q912" s="176" t="s">
        <v>6453</v>
      </c>
      <c r="R912" s="178"/>
      <c r="S912" s="178"/>
      <c r="T912" s="178"/>
      <c r="U912" s="180">
        <v>6096</v>
      </c>
      <c r="V912" s="155">
        <f>IF(OR(J912=""),"",VLOOKUP(U912&amp;TEXT(N912,"000000000000,0000000000"),tb_audit_process_item[[Key]:[vr_grade]],3,TRUE))</f>
        <v>6096</v>
      </c>
      <c r="W912" s="463"/>
      <c r="X912" s="157" t="s">
        <v>48</v>
      </c>
    </row>
    <row r="913" spans="1:24" s="259" customFormat="1" ht="75.75" hidden="1" thickTop="1" x14ac:dyDescent="0.25">
      <c r="A913" s="114" t="s">
        <v>550</v>
      </c>
      <c r="B913" s="114">
        <v>2015</v>
      </c>
      <c r="C913" s="134" t="s">
        <v>6025</v>
      </c>
      <c r="D913" s="212" t="s">
        <v>551</v>
      </c>
      <c r="E913" s="212" t="s">
        <v>612</v>
      </c>
      <c r="F913" s="212" t="s">
        <v>5890</v>
      </c>
      <c r="G913" s="64" t="s">
        <v>6024</v>
      </c>
      <c r="H913" s="65" t="s">
        <v>45</v>
      </c>
      <c r="I913" s="66">
        <v>4</v>
      </c>
      <c r="J913" s="66">
        <v>4</v>
      </c>
      <c r="K913" s="116">
        <f t="shared" si="22"/>
        <v>16</v>
      </c>
      <c r="L913" s="117" t="s">
        <v>45</v>
      </c>
      <c r="M913" s="67"/>
      <c r="N913" s="68"/>
      <c r="O913" s="118"/>
      <c r="P913" s="135"/>
      <c r="Q913" s="390" t="s">
        <v>6454</v>
      </c>
      <c r="R913" s="69"/>
      <c r="S913" s="69"/>
      <c r="T913" s="69"/>
      <c r="U913" s="100">
        <v>5062</v>
      </c>
      <c r="V913" s="101">
        <f>IF(OR(J913=""),"",VLOOKUP(U913&amp;TEXT(N913,"000000000000,0000000000"),tb_audit_process_item[[Key]:[vr_grade]],3,TRUE))</f>
        <v>5062</v>
      </c>
      <c r="W913" s="101"/>
      <c r="X913" s="102" t="s">
        <v>614</v>
      </c>
    </row>
    <row r="914" spans="1:24" s="45" customFormat="1" ht="60" hidden="1" customHeight="1" thickTop="1" x14ac:dyDescent="0.25">
      <c r="A914" s="108" t="s">
        <v>550</v>
      </c>
      <c r="B914" s="108">
        <v>2015</v>
      </c>
      <c r="C914" s="126" t="s">
        <v>6028</v>
      </c>
      <c r="D914" s="555" t="s">
        <v>551</v>
      </c>
      <c r="E914" s="190" t="s">
        <v>615</v>
      </c>
      <c r="F914" s="190" t="s">
        <v>5891</v>
      </c>
      <c r="G914" s="206" t="s">
        <v>6026</v>
      </c>
      <c r="H914" s="159" t="s">
        <v>45</v>
      </c>
      <c r="I914" s="198">
        <v>4.5</v>
      </c>
      <c r="J914" s="198">
        <v>4</v>
      </c>
      <c r="K914" s="200">
        <f t="shared" si="22"/>
        <v>18</v>
      </c>
      <c r="L914" s="202" t="s">
        <v>45</v>
      </c>
      <c r="M914" s="192"/>
      <c r="N914" s="193"/>
      <c r="O914" s="194"/>
      <c r="P914" s="199"/>
      <c r="Q914" s="383" t="s">
        <v>6455</v>
      </c>
      <c r="R914" s="195"/>
      <c r="S914" s="195"/>
      <c r="T914" s="195"/>
      <c r="U914" s="184">
        <v>5063</v>
      </c>
      <c r="V914" s="183">
        <f>IF(OR(J914=""),"",VLOOKUP(U914&amp;TEXT(N914,"000000000000,0000000000"),tb_audit_process_item[[Key]:[vr_grade]],3,TRUE))</f>
        <v>5063</v>
      </c>
      <c r="W914" s="419"/>
      <c r="X914" s="182" t="s">
        <v>617</v>
      </c>
    </row>
    <row r="915" spans="1:24" s="45" customFormat="1" ht="31.5" hidden="1" thickTop="1" thickBot="1" x14ac:dyDescent="0.3">
      <c r="A915" s="111" t="s">
        <v>550</v>
      </c>
      <c r="B915" s="111">
        <v>2015</v>
      </c>
      <c r="C915" s="133" t="s">
        <v>6028</v>
      </c>
      <c r="D915" s="556"/>
      <c r="E915" s="181" t="s">
        <v>618</v>
      </c>
      <c r="F915" s="181" t="s">
        <v>5892</v>
      </c>
      <c r="G915" s="207" t="s">
        <v>6027</v>
      </c>
      <c r="H915" s="161" t="s">
        <v>45</v>
      </c>
      <c r="I915" s="163">
        <v>4.5</v>
      </c>
      <c r="J915" s="163">
        <v>4.5</v>
      </c>
      <c r="K915" s="165">
        <f t="shared" si="22"/>
        <v>20.25</v>
      </c>
      <c r="L915" s="167" t="s">
        <v>45</v>
      </c>
      <c r="M915" s="169"/>
      <c r="N915" s="171"/>
      <c r="O915" s="173"/>
      <c r="P915" s="175"/>
      <c r="Q915" s="176" t="s">
        <v>6456</v>
      </c>
      <c r="R915" s="178"/>
      <c r="S915" s="178"/>
      <c r="T915" s="178"/>
      <c r="U915" s="180">
        <v>5064</v>
      </c>
      <c r="V915" s="155">
        <f>IF(OR(J915=""),"",VLOOKUP(U915&amp;TEXT(N915,"000000000000,0000000000"),tb_audit_process_item[[Key]:[vr_grade]],3,TRUE))</f>
        <v>5064</v>
      </c>
      <c r="W915" s="463"/>
      <c r="X915" s="157" t="s">
        <v>620</v>
      </c>
    </row>
    <row r="916" spans="1:24" s="259" customFormat="1" ht="30.75" hidden="1" thickTop="1" x14ac:dyDescent="0.25">
      <c r="A916" s="108" t="s">
        <v>550</v>
      </c>
      <c r="B916" s="108">
        <v>2015</v>
      </c>
      <c r="C916" s="126" t="s">
        <v>3006</v>
      </c>
      <c r="D916" s="555" t="s">
        <v>551</v>
      </c>
      <c r="E916" s="555" t="s">
        <v>621</v>
      </c>
      <c r="F916" s="555"/>
      <c r="G916" s="561" t="s">
        <v>622</v>
      </c>
      <c r="H916" s="557" t="s">
        <v>45</v>
      </c>
      <c r="I916" s="198">
        <v>2</v>
      </c>
      <c r="J916" s="198">
        <v>2.79</v>
      </c>
      <c r="K916" s="200">
        <f t="shared" si="22"/>
        <v>5.58</v>
      </c>
      <c r="L916" s="202" t="s">
        <v>45</v>
      </c>
      <c r="M916" s="192"/>
      <c r="N916" s="193"/>
      <c r="O916" s="194"/>
      <c r="P916" s="199"/>
      <c r="Q916" s="383" t="s">
        <v>6457</v>
      </c>
      <c r="R916" s="195"/>
      <c r="S916" s="195"/>
      <c r="T916" s="195"/>
      <c r="U916" s="184">
        <v>5065</v>
      </c>
      <c r="V916" s="183">
        <f>IF(OR(J916=""),"",VLOOKUP(U916&amp;TEXT(N916,"000000000000,0000000000"),tb_audit_process_item[[Key]:[vr_grade]],3,TRUE))</f>
        <v>5065</v>
      </c>
      <c r="W916" s="419"/>
      <c r="X916" s="182" t="s">
        <v>623</v>
      </c>
    </row>
    <row r="917" spans="1:24" s="259" customFormat="1" ht="30.75" hidden="1" thickTop="1" x14ac:dyDescent="0.25">
      <c r="A917" s="219" t="s">
        <v>550</v>
      </c>
      <c r="B917" s="219">
        <v>2015</v>
      </c>
      <c r="C917" s="124" t="s">
        <v>3006</v>
      </c>
      <c r="D917" s="559"/>
      <c r="E917" s="559"/>
      <c r="F917" s="559"/>
      <c r="G917" s="565"/>
      <c r="H917" s="560"/>
      <c r="I917" s="162">
        <v>2</v>
      </c>
      <c r="J917" s="162" t="str">
        <f>IF(OR(N917="",N917=0),"",VLOOKUP(U917&amp;TEXT(N917,"000000000000,0000000000"),tb_audit_process_item[[Key]:[vr_grade]],8,TRUE))</f>
        <v/>
      </c>
      <c r="K917" s="164" t="str">
        <f t="shared" si="22"/>
        <v/>
      </c>
      <c r="L917" s="166" t="s">
        <v>45</v>
      </c>
      <c r="M917" s="168"/>
      <c r="N917" s="203"/>
      <c r="O917" s="172" t="s">
        <v>5820</v>
      </c>
      <c r="P917" s="174"/>
      <c r="Q917" s="384" t="s">
        <v>6458</v>
      </c>
      <c r="R917" s="177"/>
      <c r="S917" s="177"/>
      <c r="T917" s="177"/>
      <c r="U917" s="179">
        <v>5066</v>
      </c>
      <c r="V917" s="154" t="str">
        <f>IF(OR(J917=""),"",VLOOKUP(U917&amp;TEXT(N917,"000000000000,0000000000"),tb_audit_process_item[[Key]:[vr_grade]],3,TRUE))</f>
        <v/>
      </c>
      <c r="W917" s="429"/>
      <c r="X917" s="156" t="s">
        <v>5212</v>
      </c>
    </row>
    <row r="918" spans="1:24" s="45" customFormat="1" ht="31.5" hidden="1" thickTop="1" thickBot="1" x14ac:dyDescent="0.3">
      <c r="A918" s="111" t="s">
        <v>550</v>
      </c>
      <c r="B918" s="111">
        <v>2015</v>
      </c>
      <c r="C918" s="133" t="s">
        <v>3006</v>
      </c>
      <c r="D918" s="556"/>
      <c r="E918" s="556"/>
      <c r="F918" s="556"/>
      <c r="G918" s="562"/>
      <c r="H918" s="558"/>
      <c r="I918" s="163">
        <v>2</v>
      </c>
      <c r="J918" s="163">
        <v>5</v>
      </c>
      <c r="K918" s="165">
        <f t="shared" si="22"/>
        <v>10</v>
      </c>
      <c r="L918" s="167" t="s">
        <v>45</v>
      </c>
      <c r="M918" s="169"/>
      <c r="N918" s="171"/>
      <c r="O918" s="173"/>
      <c r="P918" s="175"/>
      <c r="Q918" s="176" t="s">
        <v>6459</v>
      </c>
      <c r="R918" s="178"/>
      <c r="S918" s="178"/>
      <c r="T918" s="178"/>
      <c r="U918" s="180">
        <v>5074</v>
      </c>
      <c r="V918" s="155">
        <f>IF(OR(J918=""),"",VLOOKUP(U918&amp;TEXT(N918,"000000000000,0000000000"),tb_audit_process_item[[Key]:[vr_grade]],3,TRUE))</f>
        <v>5074</v>
      </c>
      <c r="W918" s="463"/>
      <c r="X918" s="157" t="s">
        <v>48</v>
      </c>
    </row>
    <row r="919" spans="1:24" s="45" customFormat="1" ht="15.75" hidden="1" thickTop="1" x14ac:dyDescent="0.25">
      <c r="A919" s="108" t="s">
        <v>550</v>
      </c>
      <c r="B919" s="108">
        <v>2015</v>
      </c>
      <c r="C919" s="126" t="s">
        <v>6016</v>
      </c>
      <c r="D919" s="555" t="s">
        <v>551</v>
      </c>
      <c r="E919" s="555" t="s">
        <v>632</v>
      </c>
      <c r="F919" s="555" t="s">
        <v>5885</v>
      </c>
      <c r="G919" s="561" t="s">
        <v>6015</v>
      </c>
      <c r="H919" s="557" t="s">
        <v>45</v>
      </c>
      <c r="I919" s="198">
        <v>1.5</v>
      </c>
      <c r="J919" s="198">
        <v>2.5</v>
      </c>
      <c r="K919" s="200">
        <f t="shared" si="22"/>
        <v>3.75</v>
      </c>
      <c r="L919" s="202" t="s">
        <v>45</v>
      </c>
      <c r="M919" s="192"/>
      <c r="N919" s="193"/>
      <c r="O919" s="194"/>
      <c r="P919" s="199"/>
      <c r="Q919" s="383" t="s">
        <v>6460</v>
      </c>
      <c r="R919" s="195"/>
      <c r="S919" s="195"/>
      <c r="T919" s="195"/>
      <c r="U919" s="184">
        <v>5075</v>
      </c>
      <c r="V919" s="183">
        <f>IF(OR(J919=""),"",VLOOKUP(U919&amp;TEXT(N919,"000000000000,0000000000"),tb_audit_process_item[[Key]:[vr_grade]],3,TRUE))</f>
        <v>5075</v>
      </c>
      <c r="W919" s="419"/>
      <c r="X919" s="182" t="s">
        <v>634</v>
      </c>
    </row>
    <row r="920" spans="1:24" s="259" customFormat="1" ht="30.75" hidden="1" thickTop="1" x14ac:dyDescent="0.25">
      <c r="A920" s="219" t="s">
        <v>550</v>
      </c>
      <c r="B920" s="219">
        <v>2015</v>
      </c>
      <c r="C920" s="124" t="s">
        <v>6016</v>
      </c>
      <c r="D920" s="559"/>
      <c r="E920" s="559"/>
      <c r="F920" s="559"/>
      <c r="G920" s="565"/>
      <c r="H920" s="560"/>
      <c r="I920" s="162">
        <v>1.5</v>
      </c>
      <c r="J920" s="162">
        <v>1.5</v>
      </c>
      <c r="K920" s="164">
        <f t="shared" si="22"/>
        <v>2.25</v>
      </c>
      <c r="L920" s="166" t="s">
        <v>45</v>
      </c>
      <c r="M920" s="168"/>
      <c r="N920" s="170"/>
      <c r="O920" s="172"/>
      <c r="P920" s="174"/>
      <c r="Q920" s="384" t="s">
        <v>6461</v>
      </c>
      <c r="R920" s="177"/>
      <c r="S920" s="177"/>
      <c r="T920" s="177"/>
      <c r="U920" s="179">
        <v>5076</v>
      </c>
      <c r="V920" s="154">
        <f>IF(OR(J920=""),"",VLOOKUP(U920&amp;TEXT(N920,"000000000000,0000000000"),tb_audit_process_item[[Key]:[vr_grade]],3,TRUE))</f>
        <v>5076</v>
      </c>
      <c r="W920" s="429"/>
      <c r="X920" s="156" t="s">
        <v>635</v>
      </c>
    </row>
    <row r="921" spans="1:24" s="45" customFormat="1" ht="16.5" hidden="1" thickTop="1" thickBot="1" x14ac:dyDescent="0.3">
      <c r="A921" s="111" t="s">
        <v>550</v>
      </c>
      <c r="B921" s="111">
        <v>2015</v>
      </c>
      <c r="C921" s="133" t="s">
        <v>6016</v>
      </c>
      <c r="D921" s="556"/>
      <c r="E921" s="556"/>
      <c r="F921" s="556"/>
      <c r="G921" s="562"/>
      <c r="H921" s="558"/>
      <c r="I921" s="163">
        <v>1.5</v>
      </c>
      <c r="J921" s="163">
        <v>0.5</v>
      </c>
      <c r="K921" s="165">
        <f t="shared" si="22"/>
        <v>0.75</v>
      </c>
      <c r="L921" s="167" t="s">
        <v>45</v>
      </c>
      <c r="M921" s="169"/>
      <c r="N921" s="171"/>
      <c r="O921" s="173"/>
      <c r="P921" s="175"/>
      <c r="Q921" s="176" t="s">
        <v>6462</v>
      </c>
      <c r="R921" s="178"/>
      <c r="S921" s="178"/>
      <c r="T921" s="178"/>
      <c r="U921" s="180">
        <v>5077</v>
      </c>
      <c r="V921" s="155">
        <f>IF(OR(J921=""),"",VLOOKUP(U921&amp;TEXT(N921,"000000000000,0000000000"),tb_audit_process_item[[Key]:[vr_grade]],3,TRUE))</f>
        <v>5077</v>
      </c>
      <c r="W921" s="463"/>
      <c r="X921" s="157" t="s">
        <v>636</v>
      </c>
    </row>
    <row r="922" spans="1:24" s="45" customFormat="1" ht="45.75" hidden="1" thickTop="1" x14ac:dyDescent="0.25">
      <c r="A922" s="108" t="s">
        <v>550</v>
      </c>
      <c r="B922" s="108">
        <v>2015</v>
      </c>
      <c r="C922" s="126" t="s">
        <v>6030</v>
      </c>
      <c r="D922" s="555" t="s">
        <v>551</v>
      </c>
      <c r="E922" s="190" t="s">
        <v>637</v>
      </c>
      <c r="F922" s="190" t="s">
        <v>5893</v>
      </c>
      <c r="G922" s="206" t="s">
        <v>6029</v>
      </c>
      <c r="H922" s="159" t="s">
        <v>45</v>
      </c>
      <c r="I922" s="198">
        <v>5</v>
      </c>
      <c r="J922" s="198">
        <v>4</v>
      </c>
      <c r="K922" s="200">
        <f t="shared" si="22"/>
        <v>20</v>
      </c>
      <c r="L922" s="202" t="s">
        <v>45</v>
      </c>
      <c r="M922" s="192"/>
      <c r="N922" s="193"/>
      <c r="O922" s="194"/>
      <c r="P922" s="199"/>
      <c r="Q922" s="383" t="s">
        <v>6463</v>
      </c>
      <c r="R922" s="195"/>
      <c r="S922" s="195"/>
      <c r="T922" s="195"/>
      <c r="U922" s="184">
        <v>5078</v>
      </c>
      <c r="V922" s="183">
        <f>IF(OR(J922=""),"",VLOOKUP(U922&amp;TEXT(N922,"000000000000,0000000000"),tb_audit_process_item[[Key]:[vr_grade]],3,TRUE))</f>
        <v>5078</v>
      </c>
      <c r="W922" s="419"/>
      <c r="X922" s="182" t="s">
        <v>639</v>
      </c>
    </row>
    <row r="923" spans="1:24" s="45" customFormat="1" ht="30.75" hidden="1" thickTop="1" x14ac:dyDescent="0.25">
      <c r="A923" s="219" t="s">
        <v>550</v>
      </c>
      <c r="B923" s="219">
        <v>2015</v>
      </c>
      <c r="C923" s="124" t="s">
        <v>6030</v>
      </c>
      <c r="D923" s="559"/>
      <c r="E923" s="559" t="s">
        <v>640</v>
      </c>
      <c r="F923" s="559"/>
      <c r="G923" s="209" t="s">
        <v>641</v>
      </c>
      <c r="H923" s="160" t="s">
        <v>184</v>
      </c>
      <c r="I923" s="162">
        <v>5</v>
      </c>
      <c r="J923" s="162">
        <v>4</v>
      </c>
      <c r="K923" s="164">
        <f t="shared" si="22"/>
        <v>20</v>
      </c>
      <c r="L923" s="166" t="s">
        <v>45</v>
      </c>
      <c r="M923" s="168"/>
      <c r="N923" s="170"/>
      <c r="O923" s="172"/>
      <c r="P923" s="174"/>
      <c r="Q923" s="384" t="s">
        <v>6464</v>
      </c>
      <c r="R923" s="177"/>
      <c r="S923" s="177"/>
      <c r="T923" s="177"/>
      <c r="U923" s="179">
        <v>5079</v>
      </c>
      <c r="V923" s="154">
        <f>IF(OR(J923=""),"",VLOOKUP(U923&amp;TEXT(N923,"000000000000,0000000000"),tb_audit_process_item[[Key]:[vr_grade]],3,TRUE))</f>
        <v>5079</v>
      </c>
      <c r="W923" s="429"/>
      <c r="X923" s="156" t="s">
        <v>642</v>
      </c>
    </row>
    <row r="924" spans="1:24" s="259" customFormat="1" ht="46.5" hidden="1" thickTop="1" thickBot="1" x14ac:dyDescent="0.3">
      <c r="A924" s="111" t="s">
        <v>550</v>
      </c>
      <c r="B924" s="111">
        <v>2015</v>
      </c>
      <c r="C924" s="133" t="s">
        <v>6030</v>
      </c>
      <c r="D924" s="556"/>
      <c r="E924" s="573" t="s">
        <v>643</v>
      </c>
      <c r="F924" s="573"/>
      <c r="G924" s="207" t="s">
        <v>644</v>
      </c>
      <c r="H924" s="161" t="s">
        <v>45</v>
      </c>
      <c r="I924" s="163">
        <v>5</v>
      </c>
      <c r="J924" s="163">
        <v>4</v>
      </c>
      <c r="K924" s="165">
        <f t="shared" si="22"/>
        <v>20</v>
      </c>
      <c r="L924" s="167" t="s">
        <v>45</v>
      </c>
      <c r="M924" s="169"/>
      <c r="N924" s="171"/>
      <c r="O924" s="173"/>
      <c r="P924" s="175"/>
      <c r="Q924" s="176" t="s">
        <v>6465</v>
      </c>
      <c r="R924" s="178"/>
      <c r="S924" s="178"/>
      <c r="T924" s="178"/>
      <c r="U924" s="180">
        <v>5080</v>
      </c>
      <c r="V924" s="155">
        <f>IF(OR(J924=""),"",VLOOKUP(U924&amp;TEXT(N924,"000000000000,0000000000"),tb_audit_process_item[[Key]:[vr_grade]],3,TRUE))</f>
        <v>5080</v>
      </c>
      <c r="W924" s="463"/>
      <c r="X924" s="157" t="s">
        <v>48</v>
      </c>
    </row>
    <row r="925" spans="1:24" s="45" customFormat="1" ht="30.75" hidden="1" thickTop="1" x14ac:dyDescent="0.25">
      <c r="A925" s="114" t="s">
        <v>550</v>
      </c>
      <c r="B925" s="114">
        <v>2015</v>
      </c>
      <c r="C925" s="134" t="s">
        <v>3009</v>
      </c>
      <c r="D925" s="212" t="s">
        <v>551</v>
      </c>
      <c r="E925" s="597" t="s">
        <v>645</v>
      </c>
      <c r="F925" s="597"/>
      <c r="G925" s="73" t="s">
        <v>646</v>
      </c>
      <c r="H925" s="74" t="s">
        <v>184</v>
      </c>
      <c r="I925" s="66">
        <v>5</v>
      </c>
      <c r="J925" s="66">
        <v>5</v>
      </c>
      <c r="K925" s="116">
        <f t="shared" si="22"/>
        <v>25</v>
      </c>
      <c r="L925" s="117" t="s">
        <v>45</v>
      </c>
      <c r="M925" s="67"/>
      <c r="N925" s="68"/>
      <c r="O925" s="118"/>
      <c r="P925" s="135"/>
      <c r="Q925" s="390" t="s">
        <v>6466</v>
      </c>
      <c r="R925" s="69"/>
      <c r="S925" s="69"/>
      <c r="T925" s="69"/>
      <c r="U925" s="100">
        <v>5081</v>
      </c>
      <c r="V925" s="101">
        <f>IF(OR(J925=""),"",VLOOKUP(U925&amp;TEXT(N925,"000000000000,0000000000"),tb_audit_process_item[[Key]:[vr_grade]],3,TRUE))</f>
        <v>5081</v>
      </c>
      <c r="W925" s="101"/>
      <c r="X925" s="102" t="s">
        <v>647</v>
      </c>
    </row>
    <row r="926" spans="1:24" s="45" customFormat="1" ht="15.75" hidden="1" thickTop="1" x14ac:dyDescent="0.25">
      <c r="A926" s="108" t="s">
        <v>550</v>
      </c>
      <c r="B926" s="108">
        <v>2015</v>
      </c>
      <c r="C926" s="126" t="s">
        <v>6018</v>
      </c>
      <c r="D926" s="555" t="s">
        <v>551</v>
      </c>
      <c r="E926" s="555" t="s">
        <v>648</v>
      </c>
      <c r="F926" s="555" t="s">
        <v>5886</v>
      </c>
      <c r="G926" s="561" t="s">
        <v>6017</v>
      </c>
      <c r="H926" s="557" t="s">
        <v>45</v>
      </c>
      <c r="I926" s="198">
        <v>3.25</v>
      </c>
      <c r="J926" s="198">
        <v>3.25</v>
      </c>
      <c r="K926" s="200">
        <f t="shared" si="22"/>
        <v>10.5625</v>
      </c>
      <c r="L926" s="202" t="s">
        <v>45</v>
      </c>
      <c r="M926" s="192"/>
      <c r="N926" s="193"/>
      <c r="O926" s="194"/>
      <c r="P926" s="199"/>
      <c r="Q926" s="383" t="s">
        <v>6467</v>
      </c>
      <c r="R926" s="195"/>
      <c r="S926" s="195"/>
      <c r="T926" s="195"/>
      <c r="U926" s="184">
        <v>5082</v>
      </c>
      <c r="V926" s="183">
        <f>IF(OR(J926=""),"",VLOOKUP(U926&amp;TEXT(N926,"000000000000,0000000000"),tb_audit_process_item[[Key]:[vr_grade]],3,TRUE))</f>
        <v>5082</v>
      </c>
      <c r="W926" s="419"/>
      <c r="X926" s="182" t="s">
        <v>650</v>
      </c>
    </row>
    <row r="927" spans="1:24" s="259" customFormat="1" ht="30.75" hidden="1" thickTop="1" x14ac:dyDescent="0.25">
      <c r="A927" s="219" t="s">
        <v>550</v>
      </c>
      <c r="B927" s="219">
        <v>2015</v>
      </c>
      <c r="C927" s="124" t="s">
        <v>6018</v>
      </c>
      <c r="D927" s="559"/>
      <c r="E927" s="559"/>
      <c r="F927" s="559"/>
      <c r="G927" s="565"/>
      <c r="H927" s="560"/>
      <c r="I927" s="162">
        <v>3.25</v>
      </c>
      <c r="J927" s="162" t="str">
        <f>IF(OR(N927="",N927=0),"",VLOOKUP(U927&amp;TEXT(N927,"000000000000,0000000000"),tb_audit_process_item[[Key]:[vr_grade]],8,TRUE))</f>
        <v/>
      </c>
      <c r="K927" s="164" t="str">
        <f t="shared" si="22"/>
        <v/>
      </c>
      <c r="L927" s="166" t="s">
        <v>45</v>
      </c>
      <c r="M927" s="168"/>
      <c r="N927" s="203"/>
      <c r="O927" s="172" t="s">
        <v>5820</v>
      </c>
      <c r="P927" s="174"/>
      <c r="Q927" s="384" t="s">
        <v>6468</v>
      </c>
      <c r="R927" s="177"/>
      <c r="S927" s="177"/>
      <c r="T927" s="177"/>
      <c r="U927" s="179">
        <v>5084</v>
      </c>
      <c r="V927" s="154" t="str">
        <f>IF(OR(J927=""),"",VLOOKUP(U927&amp;TEXT(N927,"000000000000,0000000000"),tb_audit_process_item[[Key]:[vr_grade]],3,TRUE))</f>
        <v/>
      </c>
      <c r="W927" s="429"/>
      <c r="X927" s="156" t="s">
        <v>5313</v>
      </c>
    </row>
    <row r="928" spans="1:24" s="259" customFormat="1" ht="16.5" hidden="1" thickTop="1" thickBot="1" x14ac:dyDescent="0.3">
      <c r="A928" s="111" t="s">
        <v>550</v>
      </c>
      <c r="B928" s="111">
        <v>2015</v>
      </c>
      <c r="C928" s="133" t="s">
        <v>6018</v>
      </c>
      <c r="D928" s="556"/>
      <c r="E928" s="556"/>
      <c r="F928" s="556"/>
      <c r="G928" s="562"/>
      <c r="H928" s="558"/>
      <c r="I928" s="163">
        <v>3.25</v>
      </c>
      <c r="J928" s="163" t="str">
        <f>IF(OR(N928="",N928=0),"",VLOOKUP(U928&amp;TEXT(N928,"000000000000,0000000000"),tb_audit_process_item[[Key]:[vr_grade]],8,TRUE))</f>
        <v/>
      </c>
      <c r="K928" s="165" t="str">
        <f t="shared" si="22"/>
        <v/>
      </c>
      <c r="L928" s="167" t="s">
        <v>45</v>
      </c>
      <c r="M928" s="169"/>
      <c r="N928" s="75"/>
      <c r="O928" s="173" t="s">
        <v>5820</v>
      </c>
      <c r="P928" s="175"/>
      <c r="Q928" s="176" t="s">
        <v>6469</v>
      </c>
      <c r="R928" s="178"/>
      <c r="S928" s="178"/>
      <c r="T928" s="178"/>
      <c r="U928" s="180">
        <v>5092</v>
      </c>
      <c r="V928" s="155" t="str">
        <f>IF(OR(J928=""),"",VLOOKUP(U928&amp;TEXT(N928,"000000000000,0000000000"),tb_audit_process_item[[Key]:[vr_grade]],3,TRUE))</f>
        <v/>
      </c>
      <c r="W928" s="463"/>
      <c r="X928" s="157" t="s">
        <v>6972</v>
      </c>
    </row>
    <row r="929" spans="1:24" s="45" customFormat="1" ht="76.5" hidden="1" customHeight="1" thickTop="1" thickBot="1" x14ac:dyDescent="0.25">
      <c r="A929" s="108" t="s">
        <v>550</v>
      </c>
      <c r="B929" s="108">
        <v>2015</v>
      </c>
      <c r="C929" s="126" t="s">
        <v>6206</v>
      </c>
      <c r="D929" s="555" t="s">
        <v>551</v>
      </c>
      <c r="E929" s="555" t="s">
        <v>668</v>
      </c>
      <c r="F929" s="555"/>
      <c r="G929" s="206" t="s">
        <v>669</v>
      </c>
      <c r="H929" s="557" t="s">
        <v>184</v>
      </c>
      <c r="I929" s="583">
        <v>3.5</v>
      </c>
      <c r="J929" s="583" t="str">
        <f>IF(OR(N929="",N929=0),"",VLOOKUP(U929&amp;TEXT(N929,"000000000000,0000000000"),tb_audit_process_item[[Key]:[vr_grade]],8,TRUE))</f>
        <v/>
      </c>
      <c r="K929" s="681" t="str">
        <f t="shared" si="22"/>
        <v/>
      </c>
      <c r="L929" s="574" t="s">
        <v>45</v>
      </c>
      <c r="M929" s="576"/>
      <c r="N929" s="688"/>
      <c r="O929" s="689" t="s">
        <v>5820</v>
      </c>
      <c r="P929" s="691"/>
      <c r="Q929" s="588" t="s">
        <v>6470</v>
      </c>
      <c r="R929" s="581"/>
      <c r="S929" s="581"/>
      <c r="T929" s="581"/>
      <c r="U929" s="571">
        <v>5100</v>
      </c>
      <c r="V929" s="585" t="str">
        <f>IF(OR(J929=""),"",VLOOKUP(U929&amp;TEXT(N929,"000000000000,0000000000"),tb_audit_process_item[[Key]:[vr_grade]],3,TRUE))</f>
        <v/>
      </c>
      <c r="W929" s="419"/>
      <c r="X929" s="578" t="s">
        <v>5312</v>
      </c>
    </row>
    <row r="930" spans="1:24" s="259" customFormat="1" ht="30.75" hidden="1" customHeight="1" thickTop="1" x14ac:dyDescent="0.25">
      <c r="A930" s="219" t="s">
        <v>550</v>
      </c>
      <c r="B930" s="219">
        <v>2015</v>
      </c>
      <c r="C930" s="124" t="s">
        <v>6206</v>
      </c>
      <c r="D930" s="559"/>
      <c r="E930" s="559" t="s">
        <v>5870</v>
      </c>
      <c r="F930" s="559"/>
      <c r="G930" s="209" t="s">
        <v>6204</v>
      </c>
      <c r="H930" s="560"/>
      <c r="I930" s="591"/>
      <c r="J930" s="591"/>
      <c r="K930" s="629"/>
      <c r="L930" s="575"/>
      <c r="M930" s="577"/>
      <c r="N930" s="616"/>
      <c r="O930" s="690"/>
      <c r="P930" s="687"/>
      <c r="Q930" s="589"/>
      <c r="R930" s="587"/>
      <c r="S930" s="587"/>
      <c r="T930" s="587"/>
      <c r="U930" s="572"/>
      <c r="V930" s="592"/>
      <c r="W930" s="429"/>
      <c r="X930" s="685"/>
    </row>
    <row r="931" spans="1:24" s="45" customFormat="1" ht="30.75" hidden="1" customHeight="1" thickBot="1" x14ac:dyDescent="0.25">
      <c r="A931" s="219" t="s">
        <v>550</v>
      </c>
      <c r="B931" s="219">
        <v>2015</v>
      </c>
      <c r="C931" s="124" t="s">
        <v>6206</v>
      </c>
      <c r="D931" s="559"/>
      <c r="E931" s="559" t="s">
        <v>5871</v>
      </c>
      <c r="F931" s="559"/>
      <c r="G931" s="209" t="s">
        <v>6205</v>
      </c>
      <c r="H931" s="560"/>
      <c r="I931" s="591"/>
      <c r="J931" s="591"/>
      <c r="K931" s="629"/>
      <c r="L931" s="575"/>
      <c r="M931" s="577"/>
      <c r="N931" s="616"/>
      <c r="O931" s="690"/>
      <c r="P931" s="687"/>
      <c r="Q931" s="589"/>
      <c r="R931" s="587"/>
      <c r="S931" s="587"/>
      <c r="T931" s="587"/>
      <c r="U931" s="572"/>
      <c r="V931" s="592"/>
      <c r="W931" s="429"/>
      <c r="X931" s="685"/>
    </row>
    <row r="932" spans="1:24" s="259" customFormat="1" ht="31.5" hidden="1" customHeight="1" thickTop="1" thickBot="1" x14ac:dyDescent="0.3">
      <c r="A932" s="111" t="s">
        <v>550</v>
      </c>
      <c r="B932" s="111">
        <v>2015</v>
      </c>
      <c r="C932" s="133" t="s">
        <v>6206</v>
      </c>
      <c r="D932" s="556"/>
      <c r="E932" s="573" t="s">
        <v>671</v>
      </c>
      <c r="F932" s="573"/>
      <c r="G932" s="207" t="s">
        <v>672</v>
      </c>
      <c r="H932" s="558"/>
      <c r="I932" s="584"/>
      <c r="J932" s="584"/>
      <c r="K932" s="630"/>
      <c r="L932" s="695"/>
      <c r="M932" s="694"/>
      <c r="N932" s="618"/>
      <c r="O932" s="693"/>
      <c r="P932" s="692"/>
      <c r="Q932" s="590"/>
      <c r="R932" s="582"/>
      <c r="S932" s="582"/>
      <c r="T932" s="582"/>
      <c r="U932" s="580"/>
      <c r="V932" s="586" t="str">
        <f>IF(OR(J932=""),"",VLOOKUP(U932&amp;TEXT(N932,"000000000000,0000000000"),tb_audit_process_item[[Key]:[vr_grade]],3,TRUE))</f>
        <v/>
      </c>
      <c r="W932" s="420"/>
      <c r="X932" s="579"/>
    </row>
    <row r="933" spans="1:24" s="45" customFormat="1" ht="30.75" hidden="1" thickTop="1" x14ac:dyDescent="0.25">
      <c r="A933" s="108" t="s">
        <v>550</v>
      </c>
      <c r="B933" s="108">
        <v>2015</v>
      </c>
      <c r="C933" s="126" t="s">
        <v>6010</v>
      </c>
      <c r="D933" s="555" t="s">
        <v>551</v>
      </c>
      <c r="E933" s="555" t="s">
        <v>674</v>
      </c>
      <c r="F933" s="555" t="s">
        <v>5882</v>
      </c>
      <c r="G933" s="561" t="s">
        <v>6009</v>
      </c>
      <c r="H933" s="557" t="s">
        <v>45</v>
      </c>
      <c r="I933" s="198">
        <v>4.25</v>
      </c>
      <c r="J933" s="198" t="str">
        <f>IF(OR(N933="",N933=0),"",VLOOKUP(U933&amp;TEXT(N933,"000000000000,0000000000"),tb_audit_process_item[[Key]:[vr_grade]],8,TRUE))</f>
        <v/>
      </c>
      <c r="K933" s="200" t="str">
        <f t="shared" si="22"/>
        <v/>
      </c>
      <c r="L933" s="202" t="s">
        <v>45</v>
      </c>
      <c r="M933" s="192"/>
      <c r="N933" s="201"/>
      <c r="O933" s="194" t="s">
        <v>5820</v>
      </c>
      <c r="P933" s="199"/>
      <c r="Q933" s="383" t="s">
        <v>6471</v>
      </c>
      <c r="R933" s="195"/>
      <c r="S933" s="195"/>
      <c r="T933" s="195"/>
      <c r="U933" s="184">
        <v>5102</v>
      </c>
      <c r="V933" s="183" t="str">
        <f>IF(OR(J933=""),"",VLOOKUP(U933&amp;TEXT(N933,"000000000000,0000000000"),tb_audit_process_item[[Key]:[vr_grade]],3,TRUE))</f>
        <v/>
      </c>
      <c r="W933" s="419"/>
      <c r="X933" s="182" t="s">
        <v>5213</v>
      </c>
    </row>
    <row r="934" spans="1:24" s="45" customFormat="1" ht="30.75" hidden="1" thickTop="1" x14ac:dyDescent="0.25">
      <c r="A934" s="219" t="s">
        <v>550</v>
      </c>
      <c r="B934" s="219">
        <v>2015</v>
      </c>
      <c r="C934" s="124" t="s">
        <v>6010</v>
      </c>
      <c r="D934" s="559"/>
      <c r="E934" s="559"/>
      <c r="F934" s="559"/>
      <c r="G934" s="565"/>
      <c r="H934" s="560"/>
      <c r="I934" s="162">
        <v>4.25</v>
      </c>
      <c r="J934" s="162" t="str">
        <f>IF(OR(N934="",N934=0),"",VLOOKUP(U934&amp;TEXT(N934,"000000000000,0000000000"),tb_audit_process_item[[Key]:[vr_grade]],8,TRUE))</f>
        <v/>
      </c>
      <c r="K934" s="164" t="str">
        <f t="shared" si="22"/>
        <v/>
      </c>
      <c r="L934" s="166" t="s">
        <v>45</v>
      </c>
      <c r="M934" s="168"/>
      <c r="N934" s="203"/>
      <c r="O934" s="172" t="s">
        <v>5820</v>
      </c>
      <c r="P934" s="174"/>
      <c r="Q934" s="384" t="s">
        <v>6472</v>
      </c>
      <c r="R934" s="177"/>
      <c r="S934" s="177"/>
      <c r="T934" s="177"/>
      <c r="U934" s="179">
        <v>5106</v>
      </c>
      <c r="V934" s="154" t="str">
        <f>IF(OR(J934=""),"",VLOOKUP(U934&amp;TEXT(N934,"000000000000,0000000000"),tb_audit_process_item[[Key]:[vr_grade]],3,TRUE))</f>
        <v/>
      </c>
      <c r="W934" s="429"/>
      <c r="X934" s="156" t="s">
        <v>5214</v>
      </c>
    </row>
    <row r="935" spans="1:24" s="45" customFormat="1" ht="16.5" hidden="1" thickTop="1" thickBot="1" x14ac:dyDescent="0.3">
      <c r="A935" s="111" t="s">
        <v>550</v>
      </c>
      <c r="B935" s="111">
        <v>2015</v>
      </c>
      <c r="C935" s="133" t="s">
        <v>6010</v>
      </c>
      <c r="D935" s="556"/>
      <c r="E935" s="556"/>
      <c r="F935" s="556"/>
      <c r="G935" s="562"/>
      <c r="H935" s="558"/>
      <c r="I935" s="163">
        <v>4.25</v>
      </c>
      <c r="J935" s="163" t="str">
        <f>IF(OR(N935="",N935=0),"",VLOOKUP(U935&amp;TEXT(N935,"000000000000,0000000000"),tb_audit_process_item[[Key]:[vr_grade]],8,TRUE))</f>
        <v/>
      </c>
      <c r="K935" s="165" t="str">
        <f t="shared" si="22"/>
        <v/>
      </c>
      <c r="L935" s="167" t="s">
        <v>45</v>
      </c>
      <c r="M935" s="169"/>
      <c r="N935" s="75"/>
      <c r="O935" s="173" t="s">
        <v>5820</v>
      </c>
      <c r="P935" s="175"/>
      <c r="Q935" s="176" t="s">
        <v>6473</v>
      </c>
      <c r="R935" s="178"/>
      <c r="S935" s="178"/>
      <c r="T935" s="178"/>
      <c r="U935" s="180">
        <v>5110</v>
      </c>
      <c r="V935" s="155" t="str">
        <f>IF(OR(J935=""),"",VLOOKUP(U935&amp;TEXT(N935,"000000000000,0000000000"),tb_audit_process_item[[Key]:[vr_grade]],3,TRUE))</f>
        <v/>
      </c>
      <c r="W935" s="463"/>
      <c r="X935" s="157" t="s">
        <v>5215</v>
      </c>
    </row>
    <row r="936" spans="1:24" s="259" customFormat="1" ht="75.75" hidden="1" thickTop="1" x14ac:dyDescent="0.25">
      <c r="A936" s="114" t="s">
        <v>550</v>
      </c>
      <c r="B936" s="114">
        <v>2015</v>
      </c>
      <c r="C936" s="134" t="s">
        <v>6020</v>
      </c>
      <c r="D936" s="212" t="s">
        <v>551</v>
      </c>
      <c r="E936" s="212" t="s">
        <v>688</v>
      </c>
      <c r="F936" s="212" t="s">
        <v>5887</v>
      </c>
      <c r="G936" s="76" t="s">
        <v>6019</v>
      </c>
      <c r="H936" s="65" t="s">
        <v>45</v>
      </c>
      <c r="I936" s="66">
        <v>4.5</v>
      </c>
      <c r="J936" s="66" t="str">
        <f>IF(OR(N936="",N936=0),"",VLOOKUP(U936&amp;TEXT(N936,"000000000000,0000000000"),tb_audit_process_item[[Key]:[vr_grade]],8,TRUE))</f>
        <v/>
      </c>
      <c r="K936" s="116" t="str">
        <f t="shared" si="22"/>
        <v/>
      </c>
      <c r="L936" s="117" t="s">
        <v>45</v>
      </c>
      <c r="M936" s="67"/>
      <c r="N936" s="77"/>
      <c r="O936" s="118" t="s">
        <v>5820</v>
      </c>
      <c r="P936" s="135"/>
      <c r="Q936" s="390" t="s">
        <v>6474</v>
      </c>
      <c r="R936" s="69"/>
      <c r="S936" s="69"/>
      <c r="T936" s="69"/>
      <c r="U936" s="100">
        <v>4908</v>
      </c>
      <c r="V936" s="101" t="str">
        <f>IF(OR(J936=""),"",VLOOKUP(U936&amp;TEXT(N936,"000000000000,0000000000"),tb_audit_process_item[[Key]:[vr_grade]],3,TRUE))</f>
        <v/>
      </c>
      <c r="W936" s="101"/>
      <c r="X936" s="123" t="s">
        <v>5311</v>
      </c>
    </row>
    <row r="937" spans="1:24" s="259" customFormat="1" ht="30.75" hidden="1" thickTop="1" x14ac:dyDescent="0.25">
      <c r="A937" s="108" t="s">
        <v>550</v>
      </c>
      <c r="B937" s="108">
        <v>2015</v>
      </c>
      <c r="C937" s="126" t="s">
        <v>6022</v>
      </c>
      <c r="D937" s="555" t="s">
        <v>551</v>
      </c>
      <c r="E937" s="190" t="s">
        <v>698</v>
      </c>
      <c r="F937" s="555" t="s">
        <v>5888</v>
      </c>
      <c r="G937" s="662" t="s">
        <v>6021</v>
      </c>
      <c r="H937" s="159" t="s">
        <v>45</v>
      </c>
      <c r="I937" s="198">
        <v>3</v>
      </c>
      <c r="J937" s="198" t="str">
        <f>IF(OR(N937="",N937=0),"",VLOOKUP(U937&amp;TEXT(N937,"000000000000,0000000000"),tb_audit_process_item[[Key]:[vr_grade]],8,TRUE))</f>
        <v/>
      </c>
      <c r="K937" s="200" t="str">
        <f t="shared" si="22"/>
        <v/>
      </c>
      <c r="L937" s="202" t="s">
        <v>45</v>
      </c>
      <c r="M937" s="192"/>
      <c r="N937" s="201"/>
      <c r="O937" s="194" t="s">
        <v>5820</v>
      </c>
      <c r="P937" s="199"/>
      <c r="Q937" s="383" t="s">
        <v>6475</v>
      </c>
      <c r="R937" s="195"/>
      <c r="S937" s="195"/>
      <c r="T937" s="195"/>
      <c r="U937" s="184">
        <v>4917</v>
      </c>
      <c r="V937" s="183" t="str">
        <f>IF(OR(J937=""),"",VLOOKUP(U937&amp;TEXT(N937,"000000000000,0000000000"),tb_audit_process_item[[Key]:[vr_grade]],3,TRUE))</f>
        <v/>
      </c>
      <c r="W937" s="419"/>
      <c r="X937" s="182" t="s">
        <v>5310</v>
      </c>
    </row>
    <row r="938" spans="1:24" s="259" customFormat="1" ht="31.5" hidden="1" thickTop="1" thickBot="1" x14ac:dyDescent="0.3">
      <c r="A938" s="111" t="s">
        <v>550</v>
      </c>
      <c r="B938" s="111">
        <v>2015</v>
      </c>
      <c r="C938" s="133" t="s">
        <v>6022</v>
      </c>
      <c r="D938" s="556"/>
      <c r="E938" s="181" t="s">
        <v>702</v>
      </c>
      <c r="F938" s="556"/>
      <c r="G938" s="661"/>
      <c r="H938" s="176" t="s">
        <v>45</v>
      </c>
      <c r="I938" s="163">
        <v>3</v>
      </c>
      <c r="J938" s="163">
        <v>5</v>
      </c>
      <c r="K938" s="165">
        <f t="shared" si="22"/>
        <v>15</v>
      </c>
      <c r="L938" s="167" t="s">
        <v>45</v>
      </c>
      <c r="M938" s="169"/>
      <c r="N938" s="171"/>
      <c r="O938" s="173"/>
      <c r="P938" s="175"/>
      <c r="Q938" s="176" t="s">
        <v>6476</v>
      </c>
      <c r="R938" s="178"/>
      <c r="S938" s="178"/>
      <c r="T938" s="178"/>
      <c r="U938" s="180">
        <v>4923</v>
      </c>
      <c r="V938" s="155">
        <f>IF(OR(J938=""),"",VLOOKUP(U938&amp;TEXT(N938,"000000000000,0000000000"),tb_audit_process_item[[Key]:[vr_grade]],3,TRUE))</f>
        <v>4923</v>
      </c>
      <c r="W938" s="463"/>
      <c r="X938" s="157" t="s">
        <v>48</v>
      </c>
    </row>
    <row r="939" spans="1:24" s="45" customFormat="1" ht="45.75" hidden="1" thickTop="1" x14ac:dyDescent="0.25">
      <c r="A939" s="108" t="s">
        <v>550</v>
      </c>
      <c r="B939" s="108">
        <v>2015</v>
      </c>
      <c r="C939" s="126" t="s">
        <v>6014</v>
      </c>
      <c r="D939" s="555" t="s">
        <v>551</v>
      </c>
      <c r="E939" s="190" t="s">
        <v>708</v>
      </c>
      <c r="F939" s="190" t="s">
        <v>5884</v>
      </c>
      <c r="G939" s="206" t="s">
        <v>6013</v>
      </c>
      <c r="H939" s="159" t="s">
        <v>45</v>
      </c>
      <c r="I939" s="198">
        <v>3.5</v>
      </c>
      <c r="J939" s="198" t="str">
        <f>IF(OR(N939="",N939=0),"",VLOOKUP(U939&amp;TEXT(N939,"000000000000,0000000000"),tb_audit_process_item[[Key]:[vr_grade]],8,TRUE))</f>
        <v/>
      </c>
      <c r="K939" s="200" t="str">
        <f t="shared" si="22"/>
        <v/>
      </c>
      <c r="L939" s="202" t="s">
        <v>45</v>
      </c>
      <c r="M939" s="192"/>
      <c r="N939" s="71"/>
      <c r="O939" s="194" t="s">
        <v>5821</v>
      </c>
      <c r="P939" s="199"/>
      <c r="Q939" s="383" t="s">
        <v>6477</v>
      </c>
      <c r="R939" s="195"/>
      <c r="S939" s="195"/>
      <c r="T939" s="195"/>
      <c r="U939" s="184">
        <v>4924</v>
      </c>
      <c r="V939" s="183" t="str">
        <f>IF(OR(J939=""),"",VLOOKUP(U939&amp;TEXT(N939,"000000000000,0000000000"),tb_audit_process_item[[Key]:[vr_grade]],3,TRUE))</f>
        <v/>
      </c>
      <c r="W939" s="419"/>
      <c r="X939" s="182" t="s">
        <v>5309</v>
      </c>
    </row>
    <row r="940" spans="1:24" s="45" customFormat="1" ht="46.5" hidden="1" thickTop="1" thickBot="1" x14ac:dyDescent="0.3">
      <c r="A940" s="111" t="s">
        <v>550</v>
      </c>
      <c r="B940" s="111">
        <v>2015</v>
      </c>
      <c r="C940" s="133" t="s">
        <v>6014</v>
      </c>
      <c r="D940" s="556"/>
      <c r="E940" s="573" t="s">
        <v>373</v>
      </c>
      <c r="F940" s="573"/>
      <c r="G940" s="210" t="s">
        <v>374</v>
      </c>
      <c r="H940" s="161" t="s">
        <v>184</v>
      </c>
      <c r="I940" s="163">
        <v>3.5</v>
      </c>
      <c r="J940" s="163">
        <v>5</v>
      </c>
      <c r="K940" s="165">
        <f t="shared" si="22"/>
        <v>17.5</v>
      </c>
      <c r="L940" s="167" t="s">
        <v>45</v>
      </c>
      <c r="M940" s="169"/>
      <c r="N940" s="171"/>
      <c r="O940" s="173"/>
      <c r="P940" s="175"/>
      <c r="Q940" s="176" t="s">
        <v>6478</v>
      </c>
      <c r="R940" s="178"/>
      <c r="S940" s="178"/>
      <c r="T940" s="178"/>
      <c r="U940" s="180">
        <v>4931</v>
      </c>
      <c r="V940" s="155">
        <f>IF(OR(J940=""),"",VLOOKUP(U940&amp;TEXT(N940,"000000000000,0000000000"),tb_audit_process_item[[Key]:[vr_grade]],3,TRUE))</f>
        <v>4931</v>
      </c>
      <c r="W940" s="463"/>
      <c r="X940" s="157" t="s">
        <v>48</v>
      </c>
    </row>
    <row r="941" spans="1:24" s="45" customFormat="1" ht="15.75" hidden="1" thickTop="1" x14ac:dyDescent="0.25">
      <c r="A941" s="108" t="s">
        <v>550</v>
      </c>
      <c r="B941" s="108">
        <v>2015</v>
      </c>
      <c r="C941" s="126" t="s">
        <v>3014</v>
      </c>
      <c r="D941" s="555" t="s">
        <v>551</v>
      </c>
      <c r="E941" s="555" t="s">
        <v>716</v>
      </c>
      <c r="F941" s="555"/>
      <c r="G941" s="561" t="s">
        <v>717</v>
      </c>
      <c r="H941" s="557" t="s">
        <v>45</v>
      </c>
      <c r="I941" s="198">
        <v>2</v>
      </c>
      <c r="J941" s="198" t="str">
        <f>IF(OR(N941="",N941=0),"",VLOOKUP(U941&amp;TEXT(N941,"000000000000,0000000000"),tb_audit_process_item[[Key]:[vr_grade]],8,TRUE))</f>
        <v/>
      </c>
      <c r="K941" s="200" t="str">
        <f t="shared" si="22"/>
        <v/>
      </c>
      <c r="L941" s="202" t="s">
        <v>45</v>
      </c>
      <c r="M941" s="192"/>
      <c r="N941" s="201"/>
      <c r="O941" s="194" t="s">
        <v>5820</v>
      </c>
      <c r="P941" s="199"/>
      <c r="Q941" s="383" t="s">
        <v>6479</v>
      </c>
      <c r="R941" s="195"/>
      <c r="S941" s="195"/>
      <c r="T941" s="195"/>
      <c r="U941" s="184">
        <v>4932</v>
      </c>
      <c r="V941" s="183" t="str">
        <f>IF(OR(J941=""),"",VLOOKUP(U941&amp;TEXT(N941,"000000000000,0000000000"),tb_audit_process_item[[Key]:[vr_grade]],3,TRUE))</f>
        <v/>
      </c>
      <c r="W941" s="419"/>
      <c r="X941" s="182" t="s">
        <v>5216</v>
      </c>
    </row>
    <row r="942" spans="1:24" s="45" customFormat="1" ht="45" hidden="1" customHeight="1" x14ac:dyDescent="0.25">
      <c r="A942" s="219" t="s">
        <v>550</v>
      </c>
      <c r="B942" s="219">
        <v>2015</v>
      </c>
      <c r="C942" s="124" t="s">
        <v>3014</v>
      </c>
      <c r="D942" s="559"/>
      <c r="E942" s="559"/>
      <c r="F942" s="559"/>
      <c r="G942" s="565"/>
      <c r="H942" s="560"/>
      <c r="I942" s="162">
        <v>2</v>
      </c>
      <c r="J942" s="162" t="str">
        <f>IF(OR(N942="",N942=0),"",VLOOKUP(U942&amp;TEXT(N942,"000000000000,0000000000"),tb_audit_process_item[[Key]:[vr_grade]],8,TRUE))</f>
        <v/>
      </c>
      <c r="K942" s="164" t="str">
        <f t="shared" si="22"/>
        <v/>
      </c>
      <c r="L942" s="166" t="s">
        <v>45</v>
      </c>
      <c r="M942" s="168"/>
      <c r="N942" s="203"/>
      <c r="O942" s="172" t="s">
        <v>5820</v>
      </c>
      <c r="P942" s="174"/>
      <c r="Q942" s="384" t="s">
        <v>6480</v>
      </c>
      <c r="R942" s="177"/>
      <c r="S942" s="177"/>
      <c r="T942" s="177"/>
      <c r="U942" s="179">
        <v>4941</v>
      </c>
      <c r="V942" s="154" t="str">
        <f>IF(OR(J942=""),"",VLOOKUP(U942&amp;TEXT(N942,"000000000000,0000000000"),tb_audit_process_item[[Key]:[vr_grade]],3,TRUE))</f>
        <v/>
      </c>
      <c r="W942" s="429"/>
      <c r="X942" s="156" t="s">
        <v>5217</v>
      </c>
    </row>
    <row r="943" spans="1:24" s="45" customFormat="1" ht="30.75" hidden="1" thickTop="1" x14ac:dyDescent="0.25">
      <c r="A943" s="219" t="s">
        <v>550</v>
      </c>
      <c r="B943" s="219">
        <v>2015</v>
      </c>
      <c r="C943" s="124" t="s">
        <v>3014</v>
      </c>
      <c r="D943" s="559"/>
      <c r="E943" s="559"/>
      <c r="F943" s="559"/>
      <c r="G943" s="565"/>
      <c r="H943" s="560"/>
      <c r="I943" s="162">
        <v>2</v>
      </c>
      <c r="J943" s="162" t="str">
        <f>IF(OR(N943="",N943=0),"",VLOOKUP(U943&amp;TEXT(N943,"000000000000,0000000000"),tb_audit_process_item[[Key]:[vr_grade]],8,TRUE))</f>
        <v/>
      </c>
      <c r="K943" s="164" t="str">
        <f t="shared" si="22"/>
        <v/>
      </c>
      <c r="L943" s="166" t="s">
        <v>45</v>
      </c>
      <c r="M943" s="168"/>
      <c r="N943" s="203"/>
      <c r="O943" s="172" t="s">
        <v>5820</v>
      </c>
      <c r="P943" s="174"/>
      <c r="Q943" s="384" t="s">
        <v>6481</v>
      </c>
      <c r="R943" s="177"/>
      <c r="S943" s="177"/>
      <c r="T943" s="177"/>
      <c r="U943" s="179">
        <v>4950</v>
      </c>
      <c r="V943" s="154" t="str">
        <f>IF(OR(J943=""),"",VLOOKUP(U943&amp;TEXT(N943,"000000000000,0000000000"),tb_audit_process_item[[Key]:[vr_grade]],3,TRUE))</f>
        <v/>
      </c>
      <c r="W943" s="429"/>
      <c r="X943" s="156" t="s">
        <v>5308</v>
      </c>
    </row>
    <row r="944" spans="1:24" s="45" customFormat="1" ht="31.5" hidden="1" customHeight="1" thickBot="1" x14ac:dyDescent="0.3">
      <c r="A944" s="111" t="s">
        <v>550</v>
      </c>
      <c r="B944" s="111">
        <v>2015</v>
      </c>
      <c r="C944" s="133" t="s">
        <v>3014</v>
      </c>
      <c r="D944" s="556"/>
      <c r="E944" s="556"/>
      <c r="F944" s="556"/>
      <c r="G944" s="562"/>
      <c r="H944" s="558"/>
      <c r="I944" s="163">
        <v>2</v>
      </c>
      <c r="J944" s="163">
        <v>5</v>
      </c>
      <c r="K944" s="165">
        <f t="shared" si="22"/>
        <v>10</v>
      </c>
      <c r="L944" s="167" t="s">
        <v>45</v>
      </c>
      <c r="M944" s="169"/>
      <c r="N944" s="171"/>
      <c r="O944" s="173"/>
      <c r="P944" s="175"/>
      <c r="Q944" s="176" t="s">
        <v>6482</v>
      </c>
      <c r="R944" s="178"/>
      <c r="S944" s="178"/>
      <c r="T944" s="178"/>
      <c r="U944" s="180">
        <v>4958</v>
      </c>
      <c r="V944" s="155">
        <f>IF(OR(J944=""),"",VLOOKUP(U944&amp;TEXT(N944,"000000000000,0000000000"),tb_audit_process_item[[Key]:[vr_grade]],3,TRUE))</f>
        <v>4958</v>
      </c>
      <c r="W944" s="463"/>
      <c r="X944" s="157" t="s">
        <v>48</v>
      </c>
    </row>
    <row r="945" spans="1:24" s="45" customFormat="1" ht="30.75" hidden="1" thickTop="1" x14ac:dyDescent="0.25">
      <c r="A945" s="114" t="s">
        <v>550</v>
      </c>
      <c r="B945" s="114">
        <v>2015</v>
      </c>
      <c r="C945" s="134" t="s">
        <v>5998</v>
      </c>
      <c r="D945" s="212" t="s">
        <v>551</v>
      </c>
      <c r="E945" s="212" t="s">
        <v>742</v>
      </c>
      <c r="F945" s="212" t="s">
        <v>5873</v>
      </c>
      <c r="G945" s="64" t="s">
        <v>743</v>
      </c>
      <c r="H945" s="65" t="s">
        <v>45</v>
      </c>
      <c r="I945" s="66">
        <v>5</v>
      </c>
      <c r="J945" s="66">
        <v>5</v>
      </c>
      <c r="K945" s="116">
        <f t="shared" si="22"/>
        <v>25</v>
      </c>
      <c r="L945" s="117" t="s">
        <v>45</v>
      </c>
      <c r="M945" s="67"/>
      <c r="N945" s="68"/>
      <c r="O945" s="118"/>
      <c r="P945" s="135"/>
      <c r="Q945" s="390" t="s">
        <v>6483</v>
      </c>
      <c r="R945" s="69"/>
      <c r="S945" s="69"/>
      <c r="T945" s="69"/>
      <c r="U945" s="100">
        <v>4960</v>
      </c>
      <c r="V945" s="101">
        <f>IF(OR(J945=""),"",VLOOKUP(U945&amp;TEXT(N945,"000000000000,0000000000"),tb_audit_process_item[[Key]:[vr_grade]],3,TRUE))</f>
        <v>4960</v>
      </c>
      <c r="W945" s="101"/>
      <c r="X945" s="102" t="s">
        <v>744</v>
      </c>
    </row>
    <row r="946" spans="1:24" s="45" customFormat="1" ht="45.75" hidden="1" thickTop="1" x14ac:dyDescent="0.25">
      <c r="A946" s="114" t="s">
        <v>550</v>
      </c>
      <c r="B946" s="114">
        <v>2015</v>
      </c>
      <c r="C946" s="134" t="s">
        <v>6012</v>
      </c>
      <c r="D946" s="212" t="s">
        <v>551</v>
      </c>
      <c r="E946" s="212" t="s">
        <v>745</v>
      </c>
      <c r="F946" s="212" t="s">
        <v>5883</v>
      </c>
      <c r="G946" s="64" t="s">
        <v>6011</v>
      </c>
      <c r="H946" s="65" t="s">
        <v>45</v>
      </c>
      <c r="I946" s="66">
        <v>5</v>
      </c>
      <c r="J946" s="66">
        <v>3.95</v>
      </c>
      <c r="K946" s="116">
        <f t="shared" si="22"/>
        <v>19.75</v>
      </c>
      <c r="L946" s="117" t="s">
        <v>45</v>
      </c>
      <c r="M946" s="67"/>
      <c r="N946" s="68"/>
      <c r="O946" s="118"/>
      <c r="P946" s="135"/>
      <c r="Q946" s="390" t="s">
        <v>6484</v>
      </c>
      <c r="R946" s="69"/>
      <c r="S946" s="69"/>
      <c r="T946" s="69"/>
      <c r="U946" s="100">
        <v>4961</v>
      </c>
      <c r="V946" s="101">
        <f>IF(OR(J946=""),"",VLOOKUP(U946&amp;TEXT(N946,"000000000000,0000000000"),tb_audit_process_item[[Key]:[vr_grade]],3,TRUE))</f>
        <v>4961</v>
      </c>
      <c r="W946" s="101"/>
      <c r="X946" s="102" t="s">
        <v>747</v>
      </c>
    </row>
    <row r="947" spans="1:24" s="259" customFormat="1" ht="60" hidden="1" customHeight="1" thickTop="1" x14ac:dyDescent="0.25">
      <c r="A947" s="108" t="s">
        <v>550</v>
      </c>
      <c r="B947" s="108">
        <v>2015</v>
      </c>
      <c r="C947" s="126" t="s">
        <v>6209</v>
      </c>
      <c r="D947" s="555" t="s">
        <v>551</v>
      </c>
      <c r="E947" s="190" t="s">
        <v>748</v>
      </c>
      <c r="F947" s="190" t="s">
        <v>5877</v>
      </c>
      <c r="G947" s="208" t="s">
        <v>6002</v>
      </c>
      <c r="H947" s="159" t="s">
        <v>45</v>
      </c>
      <c r="I947" s="198">
        <v>5</v>
      </c>
      <c r="J947" s="198">
        <v>5</v>
      </c>
      <c r="K947" s="200">
        <f t="shared" si="22"/>
        <v>25</v>
      </c>
      <c r="L947" s="202" t="s">
        <v>45</v>
      </c>
      <c r="M947" s="192"/>
      <c r="N947" s="193"/>
      <c r="O947" s="194"/>
      <c r="P947" s="199" t="s">
        <v>5830</v>
      </c>
      <c r="Q947" s="383" t="s">
        <v>6485</v>
      </c>
      <c r="R947" s="195"/>
      <c r="S947" s="195"/>
      <c r="T947" s="195"/>
      <c r="U947" s="184">
        <v>4962</v>
      </c>
      <c r="V947" s="183">
        <f>IF(OR(J947=""),"",VLOOKUP(U947&amp;TEXT(N947,"000000000000,0000000000"),tb_audit_process_item[[Key]:[vr_grade]],3,TRUE))</f>
        <v>4962</v>
      </c>
      <c r="W947" s="419"/>
      <c r="X947" s="182" t="s">
        <v>750</v>
      </c>
    </row>
    <row r="948" spans="1:24" s="45" customFormat="1" ht="45" hidden="1" customHeight="1" x14ac:dyDescent="0.25">
      <c r="A948" s="219" t="s">
        <v>550</v>
      </c>
      <c r="B948" s="219">
        <v>2015</v>
      </c>
      <c r="C948" s="124" t="s">
        <v>6209</v>
      </c>
      <c r="D948" s="559"/>
      <c r="E948" s="704" t="s">
        <v>755</v>
      </c>
      <c r="F948" s="704"/>
      <c r="G948" s="211" t="s">
        <v>756</v>
      </c>
      <c r="H948" s="160" t="s">
        <v>45</v>
      </c>
      <c r="I948" s="162">
        <v>5</v>
      </c>
      <c r="J948" s="162">
        <v>5</v>
      </c>
      <c r="K948" s="164">
        <f t="shared" si="22"/>
        <v>25</v>
      </c>
      <c r="L948" s="166" t="s">
        <v>45</v>
      </c>
      <c r="M948" s="168"/>
      <c r="N948" s="170"/>
      <c r="O948" s="172"/>
      <c r="P948" s="174" t="s">
        <v>5831</v>
      </c>
      <c r="Q948" s="384" t="s">
        <v>6486</v>
      </c>
      <c r="R948" s="177"/>
      <c r="S948" s="177"/>
      <c r="T948" s="177"/>
      <c r="U948" s="179">
        <v>4963</v>
      </c>
      <c r="V948" s="154">
        <f>IF(OR(J948=""),"",VLOOKUP(U948&amp;TEXT(N948,"000000000000,0000000000"),tb_audit_process_item[[Key]:[vr_grade]],3,TRUE))</f>
        <v>4963</v>
      </c>
      <c r="W948" s="429"/>
      <c r="X948" s="156" t="s">
        <v>751</v>
      </c>
    </row>
    <row r="949" spans="1:24" s="45" customFormat="1" ht="60.75" hidden="1" thickTop="1" x14ac:dyDescent="0.25">
      <c r="A949" s="219" t="s">
        <v>550</v>
      </c>
      <c r="B949" s="219">
        <v>2015</v>
      </c>
      <c r="C949" s="124" t="s">
        <v>6209</v>
      </c>
      <c r="D949" s="559"/>
      <c r="E949" s="559" t="s">
        <v>760</v>
      </c>
      <c r="F949" s="559"/>
      <c r="G949" s="211" t="s">
        <v>761</v>
      </c>
      <c r="H949" s="160" t="s">
        <v>45</v>
      </c>
      <c r="I949" s="162">
        <v>5</v>
      </c>
      <c r="J949" s="162">
        <v>5</v>
      </c>
      <c r="K949" s="164">
        <f t="shared" si="22"/>
        <v>25</v>
      </c>
      <c r="L949" s="166" t="s">
        <v>45</v>
      </c>
      <c r="M949" s="168"/>
      <c r="N949" s="170"/>
      <c r="O949" s="172"/>
      <c r="P949" s="174" t="s">
        <v>5832</v>
      </c>
      <c r="Q949" s="384" t="s">
        <v>6487</v>
      </c>
      <c r="R949" s="177"/>
      <c r="S949" s="177"/>
      <c r="T949" s="177"/>
      <c r="U949" s="179">
        <v>4964</v>
      </c>
      <c r="V949" s="154">
        <f>IF(OR(J949=""),"",VLOOKUP(U949&amp;TEXT(N949,"000000000000,0000000000"),tb_audit_process_item[[Key]:[vr_grade]],3,TRUE))</f>
        <v>4964</v>
      </c>
      <c r="W949" s="429"/>
      <c r="X949" s="156" t="s">
        <v>752</v>
      </c>
    </row>
    <row r="950" spans="1:24" s="45" customFormat="1" ht="225.75" hidden="1" thickTop="1" x14ac:dyDescent="0.25">
      <c r="A950" s="219" t="s">
        <v>550</v>
      </c>
      <c r="B950" s="219">
        <v>2015</v>
      </c>
      <c r="C950" s="124" t="s">
        <v>6209</v>
      </c>
      <c r="D950" s="559"/>
      <c r="E950" s="559" t="s">
        <v>764</v>
      </c>
      <c r="F950" s="559"/>
      <c r="G950" s="211" t="s">
        <v>765</v>
      </c>
      <c r="H950" s="160" t="s">
        <v>45</v>
      </c>
      <c r="I950" s="162">
        <v>5</v>
      </c>
      <c r="J950" s="162">
        <v>5</v>
      </c>
      <c r="K950" s="164">
        <f t="shared" si="22"/>
        <v>25</v>
      </c>
      <c r="L950" s="166" t="s">
        <v>45</v>
      </c>
      <c r="M950" s="168"/>
      <c r="N950" s="170"/>
      <c r="O950" s="172"/>
      <c r="P950" s="174" t="s">
        <v>5833</v>
      </c>
      <c r="Q950" s="384" t="s">
        <v>6488</v>
      </c>
      <c r="R950" s="177"/>
      <c r="S950" s="177"/>
      <c r="T950" s="177"/>
      <c r="U950" s="179">
        <v>4965</v>
      </c>
      <c r="V950" s="154">
        <f>IF(OR(J950=""),"",VLOOKUP(U950&amp;TEXT(N950,"000000000000,0000000000"),tb_audit_process_item[[Key]:[vr_grade]],3,TRUE))</f>
        <v>4965</v>
      </c>
      <c r="W950" s="429"/>
      <c r="X950" s="156" t="s">
        <v>753</v>
      </c>
    </row>
    <row r="951" spans="1:24" s="45" customFormat="1" ht="45.75" hidden="1" thickTop="1" x14ac:dyDescent="0.25">
      <c r="A951" s="219" t="s">
        <v>550</v>
      </c>
      <c r="B951" s="219">
        <v>2015</v>
      </c>
      <c r="C951" s="124" t="s">
        <v>6209</v>
      </c>
      <c r="D951" s="559"/>
      <c r="E951" s="559" t="s">
        <v>5872</v>
      </c>
      <c r="F951" s="559"/>
      <c r="G951" s="211" t="s">
        <v>6207</v>
      </c>
      <c r="H951" s="160" t="s">
        <v>45</v>
      </c>
      <c r="I951" s="162">
        <v>5</v>
      </c>
      <c r="J951" s="162" t="str">
        <f>IF(OR(N951="",N951=0),"",VLOOKUP(U951&amp;TEXT(N951,"000000000000,0000000000"),tb_audit_process_item[[Key]:[vr_grade]],8,TRUE))</f>
        <v/>
      </c>
      <c r="K951" s="164" t="str">
        <f t="shared" si="22"/>
        <v/>
      </c>
      <c r="L951" s="166" t="s">
        <v>45</v>
      </c>
      <c r="M951" s="168"/>
      <c r="N951" s="203"/>
      <c r="O951" s="172" t="s">
        <v>5820</v>
      </c>
      <c r="P951" s="174"/>
      <c r="Q951" s="384" t="s">
        <v>6489</v>
      </c>
      <c r="R951" s="177"/>
      <c r="S951" s="177"/>
      <c r="T951" s="177"/>
      <c r="U951" s="179">
        <v>4966</v>
      </c>
      <c r="V951" s="154" t="str">
        <f>IF(OR(J951=""),"",VLOOKUP(U951&amp;TEXT(N951,"000000000000,0000000000"),tb_audit_process_item[[Key]:[vr_grade]],3,TRUE))</f>
        <v/>
      </c>
      <c r="W951" s="429"/>
      <c r="X951" s="156" t="s">
        <v>5275</v>
      </c>
    </row>
    <row r="952" spans="1:24" s="259" customFormat="1" ht="105.75" hidden="1" thickTop="1" x14ac:dyDescent="0.25">
      <c r="A952" s="219" t="s">
        <v>550</v>
      </c>
      <c r="B952" s="219">
        <v>2015</v>
      </c>
      <c r="C952" s="124" t="s">
        <v>6209</v>
      </c>
      <c r="D952" s="559"/>
      <c r="E952" s="559" t="s">
        <v>7169</v>
      </c>
      <c r="F952" s="559"/>
      <c r="G952" s="211" t="s">
        <v>7170</v>
      </c>
      <c r="H952" s="146" t="s">
        <v>184</v>
      </c>
      <c r="I952" s="162">
        <v>5</v>
      </c>
      <c r="J952" s="162" t="str">
        <f>IF(OR(N952="",N952=0),"",VLOOKUP(U952&amp;TEXT(N952,"000000000000,0000000000"),tb_audit_process_item[[Key]:[vr_grade]],8,TRUE))</f>
        <v/>
      </c>
      <c r="K952" s="164" t="str">
        <f t="shared" si="22"/>
        <v/>
      </c>
      <c r="L952" s="166" t="s">
        <v>45</v>
      </c>
      <c r="M952" s="168"/>
      <c r="N952" s="203"/>
      <c r="O952" s="172" t="s">
        <v>5820</v>
      </c>
      <c r="P952" s="174"/>
      <c r="Q952" s="384" t="s">
        <v>6490</v>
      </c>
      <c r="R952" s="177"/>
      <c r="S952" s="177"/>
      <c r="T952" s="177"/>
      <c r="U952" s="179">
        <v>6217</v>
      </c>
      <c r="V952" s="154" t="str">
        <f>IF(OR(J952=""),"",VLOOKUP(U952&amp;TEXT(N952,"000000000000,0000000000"),tb_audit_process_item[[Key]:[vr_grade]],3,TRUE))</f>
        <v/>
      </c>
      <c r="W952" s="429"/>
      <c r="X952" s="156" t="s">
        <v>7120</v>
      </c>
    </row>
    <row r="953" spans="1:24" s="45" customFormat="1" ht="225.75" hidden="1" thickTop="1" x14ac:dyDescent="0.25">
      <c r="A953" s="219" t="s">
        <v>550</v>
      </c>
      <c r="B953" s="219">
        <v>2015</v>
      </c>
      <c r="C953" s="124" t="s">
        <v>6209</v>
      </c>
      <c r="D953" s="559"/>
      <c r="E953" s="559" t="s">
        <v>5878</v>
      </c>
      <c r="F953" s="559"/>
      <c r="G953" s="211" t="s">
        <v>6208</v>
      </c>
      <c r="H953" s="560" t="s">
        <v>45</v>
      </c>
      <c r="I953" s="162">
        <v>5</v>
      </c>
      <c r="J953" s="162" t="str">
        <f>IF(OR(N953="",N953=0),"",VLOOKUP(U953&amp;TEXT(N953,"000000000000,0000000000"),tb_audit_process_item[[Key]:[vr_grade]],8,TRUE))</f>
        <v/>
      </c>
      <c r="K953" s="164" t="str">
        <f>IFERROR(I953*J953,"")</f>
        <v/>
      </c>
      <c r="L953" s="166" t="s">
        <v>45</v>
      </c>
      <c r="M953" s="142"/>
      <c r="N953" s="143"/>
      <c r="O953" s="172" t="s">
        <v>5820</v>
      </c>
      <c r="P953" s="144"/>
      <c r="Q953" s="384" t="s">
        <v>6491</v>
      </c>
      <c r="R953" s="145"/>
      <c r="S953" s="145"/>
      <c r="T953" s="145"/>
      <c r="U953" s="179">
        <v>4974</v>
      </c>
      <c r="V953" s="154" t="str">
        <f>IF(OR(J953=""),"",VLOOKUP(U953&amp;TEXT(N953,"000000000000,0000000000"),tb_audit_process_item[[Key]:[vr_grade]],3,TRUE))</f>
        <v/>
      </c>
      <c r="W953" s="429"/>
      <c r="X953" s="146" t="s">
        <v>5307</v>
      </c>
    </row>
    <row r="954" spans="1:24" s="259" customFormat="1" ht="30.75" hidden="1" thickTop="1" x14ac:dyDescent="0.25">
      <c r="A954" s="219" t="s">
        <v>550</v>
      </c>
      <c r="B954" s="219">
        <v>2015</v>
      </c>
      <c r="C954" s="124" t="s">
        <v>6209</v>
      </c>
      <c r="D954" s="559"/>
      <c r="E954" s="559" t="s">
        <v>767</v>
      </c>
      <c r="F954" s="559"/>
      <c r="G954" s="211" t="s">
        <v>768</v>
      </c>
      <c r="H954" s="560"/>
      <c r="I954" s="162">
        <v>5</v>
      </c>
      <c r="J954" s="162" t="str">
        <f>IF(OR(N954="",N954=0),"",VLOOKUP(U954&amp;TEXT(N954,"000000000000,0000000000"),tb_audit_process_item[[Key]:[vr_grade]],8,TRUE))</f>
        <v/>
      </c>
      <c r="K954" s="164" t="str">
        <f>IFERROR(I954*J954,"")</f>
        <v/>
      </c>
      <c r="L954" s="166" t="s">
        <v>45</v>
      </c>
      <c r="M954" s="168"/>
      <c r="N954" s="203"/>
      <c r="O954" s="172" t="s">
        <v>5820</v>
      </c>
      <c r="P954" s="144"/>
      <c r="Q954" s="384" t="s">
        <v>6492</v>
      </c>
      <c r="R954" s="145"/>
      <c r="S954" s="145"/>
      <c r="T954" s="145"/>
      <c r="U954" s="179">
        <v>6249</v>
      </c>
      <c r="V954" s="154" t="str">
        <f>IF(OR(J954=""),"",VLOOKUP(U954&amp;TEXT(N954,"000000000000,0000000000"),tb_audit_process_item[[Key]:[vr_grade]],3,TRUE))</f>
        <v/>
      </c>
      <c r="W954" s="429"/>
      <c r="X954" s="146" t="s">
        <v>7165</v>
      </c>
    </row>
    <row r="955" spans="1:24" s="259" customFormat="1" ht="15" hidden="1" customHeight="1" thickTop="1" thickBot="1" x14ac:dyDescent="0.3">
      <c r="A955" s="111" t="s">
        <v>550</v>
      </c>
      <c r="B955" s="111">
        <v>2015</v>
      </c>
      <c r="C955" s="133" t="s">
        <v>6209</v>
      </c>
      <c r="D955" s="556"/>
      <c r="E955" s="573" t="s">
        <v>776</v>
      </c>
      <c r="F955" s="573"/>
      <c r="G955" s="210" t="s">
        <v>777</v>
      </c>
      <c r="H955" s="161" t="s">
        <v>184</v>
      </c>
      <c r="I955" s="163">
        <v>5</v>
      </c>
      <c r="J955" s="163">
        <v>5</v>
      </c>
      <c r="K955" s="165">
        <f t="shared" ref="K955:K1025" si="23">IFERROR(I955*J955,"")</f>
        <v>25</v>
      </c>
      <c r="L955" s="167" t="s">
        <v>45</v>
      </c>
      <c r="M955" s="169"/>
      <c r="N955" s="171"/>
      <c r="O955" s="173"/>
      <c r="P955" s="175"/>
      <c r="Q955" s="176" t="s">
        <v>6493</v>
      </c>
      <c r="R955" s="178"/>
      <c r="S955" s="178"/>
      <c r="T955" s="178"/>
      <c r="U955" s="180">
        <v>4982</v>
      </c>
      <c r="V955" s="155">
        <f>IF(OR(J955=""),"",VLOOKUP(U955&amp;TEXT(N955,"000000000000,0000000000"),tb_audit_process_item[[Key]:[vr_grade]],3,TRUE))</f>
        <v>4982</v>
      </c>
      <c r="W955" s="463"/>
      <c r="X955" s="157" t="s">
        <v>48</v>
      </c>
    </row>
    <row r="956" spans="1:24" s="45" customFormat="1" ht="15.75" hidden="1" thickTop="1" x14ac:dyDescent="0.25">
      <c r="A956" s="108" t="s">
        <v>550</v>
      </c>
      <c r="B956" s="108">
        <v>2015</v>
      </c>
      <c r="C956" s="126" t="s">
        <v>6000</v>
      </c>
      <c r="D956" s="555" t="s">
        <v>551</v>
      </c>
      <c r="E956" s="190" t="s">
        <v>778</v>
      </c>
      <c r="F956" s="555" t="s">
        <v>5874</v>
      </c>
      <c r="G956" s="668" t="s">
        <v>5999</v>
      </c>
      <c r="H956" s="159" t="s">
        <v>45</v>
      </c>
      <c r="I956" s="198">
        <v>5</v>
      </c>
      <c r="J956" s="198">
        <v>5</v>
      </c>
      <c r="K956" s="200">
        <f t="shared" si="23"/>
        <v>25</v>
      </c>
      <c r="L956" s="202" t="s">
        <v>45</v>
      </c>
      <c r="M956" s="192"/>
      <c r="N956" s="193"/>
      <c r="O956" s="194"/>
      <c r="P956" s="199"/>
      <c r="Q956" s="383" t="s">
        <v>6494</v>
      </c>
      <c r="R956" s="195"/>
      <c r="S956" s="195"/>
      <c r="T956" s="195"/>
      <c r="U956" s="184">
        <v>4983</v>
      </c>
      <c r="V956" s="183">
        <f>IF(OR(J956=""),"",VLOOKUP(U956&amp;TEXT(N956,"000000000000,0000000000"),tb_audit_process_item[[Key]:[vr_grade]],3,TRUE))</f>
        <v>4983</v>
      </c>
      <c r="W956" s="419"/>
      <c r="X956" s="182" t="s">
        <v>780</v>
      </c>
    </row>
    <row r="957" spans="1:24" s="259" customFormat="1" ht="30.75" hidden="1" thickTop="1" x14ac:dyDescent="0.25">
      <c r="A957" s="219" t="s">
        <v>550</v>
      </c>
      <c r="B957" s="219">
        <v>2015</v>
      </c>
      <c r="C957" s="124" t="s">
        <v>6000</v>
      </c>
      <c r="D957" s="559"/>
      <c r="E957" s="158" t="s">
        <v>781</v>
      </c>
      <c r="F957" s="559"/>
      <c r="G957" s="666"/>
      <c r="H957" s="160" t="s">
        <v>45</v>
      </c>
      <c r="I957" s="162">
        <v>5</v>
      </c>
      <c r="J957" s="162">
        <v>5</v>
      </c>
      <c r="K957" s="164">
        <f t="shared" si="23"/>
        <v>25</v>
      </c>
      <c r="L957" s="166" t="s">
        <v>45</v>
      </c>
      <c r="M957" s="168"/>
      <c r="N957" s="170"/>
      <c r="O957" s="172"/>
      <c r="P957" s="174"/>
      <c r="Q957" s="384" t="s">
        <v>6495</v>
      </c>
      <c r="R957" s="177"/>
      <c r="S957" s="177"/>
      <c r="T957" s="177"/>
      <c r="U957" s="179">
        <v>4984</v>
      </c>
      <c r="V957" s="154">
        <f>IF(OR(J957=""),"",VLOOKUP(U957&amp;TEXT(N957,"000000000000,0000000000"),tb_audit_process_item[[Key]:[vr_grade]],3,TRUE))</f>
        <v>4984</v>
      </c>
      <c r="W957" s="429"/>
      <c r="X957" s="156" t="s">
        <v>783</v>
      </c>
    </row>
    <row r="958" spans="1:24" s="45" customFormat="1" ht="60.75" hidden="1" thickTop="1" x14ac:dyDescent="0.25">
      <c r="A958" s="219" t="s">
        <v>550</v>
      </c>
      <c r="B958" s="219">
        <v>2015</v>
      </c>
      <c r="C958" s="124" t="s">
        <v>6000</v>
      </c>
      <c r="D958" s="559"/>
      <c r="E958" s="559" t="s">
        <v>784</v>
      </c>
      <c r="F958" s="559"/>
      <c r="G958" s="209" t="s">
        <v>785</v>
      </c>
      <c r="H958" s="160" t="s">
        <v>45</v>
      </c>
      <c r="I958" s="162">
        <v>5</v>
      </c>
      <c r="J958" s="162">
        <v>5</v>
      </c>
      <c r="K958" s="164">
        <f t="shared" si="23"/>
        <v>25</v>
      </c>
      <c r="L958" s="166" t="s">
        <v>45</v>
      </c>
      <c r="M958" s="168"/>
      <c r="N958" s="170"/>
      <c r="O958" s="172"/>
      <c r="P958" s="174"/>
      <c r="Q958" s="384" t="s">
        <v>6496</v>
      </c>
      <c r="R958" s="177"/>
      <c r="S958" s="177"/>
      <c r="T958" s="177"/>
      <c r="U958" s="179">
        <v>4985</v>
      </c>
      <c r="V958" s="154">
        <f>IF(OR(J958=""),"",VLOOKUP(U958&amp;TEXT(N958,"000000000000,0000000000"),tb_audit_process_item[[Key]:[vr_grade]],3,TRUE))</f>
        <v>4985</v>
      </c>
      <c r="W958" s="429"/>
      <c r="X958" s="156" t="s">
        <v>786</v>
      </c>
    </row>
    <row r="959" spans="1:24" s="259" customFormat="1" ht="15.75" hidden="1" thickTop="1" x14ac:dyDescent="0.25">
      <c r="A959" s="219" t="s">
        <v>550</v>
      </c>
      <c r="B959" s="219">
        <v>2015</v>
      </c>
      <c r="C959" s="124" t="s">
        <v>6000</v>
      </c>
      <c r="D959" s="559"/>
      <c r="E959" s="559" t="s">
        <v>472</v>
      </c>
      <c r="F959" s="559"/>
      <c r="G959" s="686" t="s">
        <v>473</v>
      </c>
      <c r="H959" s="560" t="s">
        <v>184</v>
      </c>
      <c r="I959" s="162">
        <v>5</v>
      </c>
      <c r="J959" s="162">
        <v>5</v>
      </c>
      <c r="K959" s="164">
        <f t="shared" si="23"/>
        <v>25</v>
      </c>
      <c r="L959" s="166" t="s">
        <v>45</v>
      </c>
      <c r="M959" s="168"/>
      <c r="N959" s="170"/>
      <c r="O959" s="172"/>
      <c r="P959" s="174"/>
      <c r="Q959" s="384" t="s">
        <v>6497</v>
      </c>
      <c r="R959" s="177"/>
      <c r="S959" s="177"/>
      <c r="T959" s="177"/>
      <c r="U959" s="179">
        <v>4986</v>
      </c>
      <c r="V959" s="154">
        <f>IF(OR(J959=""),"",VLOOKUP(U959&amp;TEXT(N959,"000000000000,0000000000"),tb_audit_process_item[[Key]:[vr_grade]],3,TRUE))</f>
        <v>4986</v>
      </c>
      <c r="W959" s="429"/>
      <c r="X959" s="156" t="s">
        <v>787</v>
      </c>
    </row>
    <row r="960" spans="1:24" s="45" customFormat="1" ht="16.5" hidden="1" thickTop="1" thickBot="1" x14ac:dyDescent="0.3">
      <c r="A960" s="111" t="s">
        <v>550</v>
      </c>
      <c r="B960" s="111">
        <v>2015</v>
      </c>
      <c r="C960" s="133" t="s">
        <v>6000</v>
      </c>
      <c r="D960" s="556"/>
      <c r="E960" s="556"/>
      <c r="F960" s="556"/>
      <c r="G960" s="564"/>
      <c r="H960" s="558"/>
      <c r="I960" s="163">
        <v>5</v>
      </c>
      <c r="J960" s="163">
        <v>5</v>
      </c>
      <c r="K960" s="165">
        <f t="shared" si="23"/>
        <v>25</v>
      </c>
      <c r="L960" s="167" t="s">
        <v>45</v>
      </c>
      <c r="M960" s="169"/>
      <c r="N960" s="171"/>
      <c r="O960" s="173"/>
      <c r="P960" s="175"/>
      <c r="Q960" s="176" t="s">
        <v>6498</v>
      </c>
      <c r="R960" s="178"/>
      <c r="S960" s="178"/>
      <c r="T960" s="178"/>
      <c r="U960" s="180">
        <v>4987</v>
      </c>
      <c r="V960" s="155">
        <f>IF(OR(J960=""),"",VLOOKUP(U960&amp;TEXT(N960,"000000000000,0000000000"),tb_audit_process_item[[Key]:[vr_grade]],3,TRUE))</f>
        <v>4987</v>
      </c>
      <c r="W960" s="463"/>
      <c r="X960" s="157" t="s">
        <v>788</v>
      </c>
    </row>
    <row r="961" spans="1:24" s="45" customFormat="1" ht="105.75" hidden="1" customHeight="1" thickTop="1" x14ac:dyDescent="0.25">
      <c r="A961" s="108" t="s">
        <v>550</v>
      </c>
      <c r="B961" s="108">
        <v>2015</v>
      </c>
      <c r="C961" s="126" t="s">
        <v>3128</v>
      </c>
      <c r="D961" s="555" t="s">
        <v>551</v>
      </c>
      <c r="E961" s="555" t="s">
        <v>789</v>
      </c>
      <c r="F961" s="555"/>
      <c r="G961" s="206" t="s">
        <v>790</v>
      </c>
      <c r="H961" s="159" t="s">
        <v>45</v>
      </c>
      <c r="I961" s="583">
        <v>3.5</v>
      </c>
      <c r="J961" s="583" t="str">
        <f>IF(OR(N961="",N961=0),"",VLOOKUP(U961&amp;TEXT(N961,"000000000000,0000000000"),tb_audit_process_item[[Key]:[vr_grade]],8,TRUE))</f>
        <v/>
      </c>
      <c r="K961" s="681" t="str">
        <f t="shared" si="23"/>
        <v/>
      </c>
      <c r="L961" s="574" t="s">
        <v>45</v>
      </c>
      <c r="M961" s="576"/>
      <c r="N961" s="688"/>
      <c r="O961" s="689" t="s">
        <v>5820</v>
      </c>
      <c r="P961" s="691"/>
      <c r="Q961" s="588" t="s">
        <v>6499</v>
      </c>
      <c r="R961" s="581"/>
      <c r="S961" s="581"/>
      <c r="T961" s="581"/>
      <c r="U961" s="571">
        <v>4988</v>
      </c>
      <c r="V961" s="585" t="str">
        <f>IF(OR(J961=""),"",VLOOKUP(U961&amp;TEXT(N961,"000000000000,0000000000"),tb_audit_process_item[[Key]:[vr_grade]],3,TRUE))</f>
        <v/>
      </c>
      <c r="W961" s="419"/>
      <c r="X961" s="578" t="s">
        <v>5218</v>
      </c>
    </row>
    <row r="962" spans="1:24" s="45" customFormat="1" ht="105.75" hidden="1" customHeight="1" thickBot="1" x14ac:dyDescent="0.3">
      <c r="A962" s="111" t="s">
        <v>550</v>
      </c>
      <c r="B962" s="111">
        <v>2015</v>
      </c>
      <c r="C962" s="133" t="s">
        <v>3128</v>
      </c>
      <c r="D962" s="556"/>
      <c r="E962" s="573" t="s">
        <v>794</v>
      </c>
      <c r="F962" s="573"/>
      <c r="G962" s="207" t="s">
        <v>795</v>
      </c>
      <c r="H962" s="161" t="s">
        <v>184</v>
      </c>
      <c r="I962" s="584"/>
      <c r="J962" s="584"/>
      <c r="K962" s="630"/>
      <c r="L962" s="695"/>
      <c r="M962" s="694"/>
      <c r="N962" s="618"/>
      <c r="O962" s="693"/>
      <c r="P962" s="692"/>
      <c r="Q962" s="590"/>
      <c r="R962" s="582"/>
      <c r="S962" s="582"/>
      <c r="T962" s="582"/>
      <c r="U962" s="580"/>
      <c r="V962" s="586" t="str">
        <f>IF(OR(J962=""),"",VLOOKUP(U962&amp;TEXT(N962,"000000000000,0000000000"),tb_audit_process_item[[Key]:[vr_grade]],3,TRUE))</f>
        <v/>
      </c>
      <c r="W962" s="420"/>
      <c r="X962" s="579"/>
    </row>
    <row r="963" spans="1:24" s="45" customFormat="1" ht="45.75" hidden="1" thickTop="1" x14ac:dyDescent="0.25">
      <c r="A963" s="114" t="s">
        <v>550</v>
      </c>
      <c r="B963" s="114">
        <v>2015</v>
      </c>
      <c r="C963" s="134" t="s">
        <v>3017</v>
      </c>
      <c r="D963" s="212" t="s">
        <v>551</v>
      </c>
      <c r="E963" s="597" t="s">
        <v>801</v>
      </c>
      <c r="F963" s="597"/>
      <c r="G963" s="64" t="s">
        <v>802</v>
      </c>
      <c r="H963" s="65" t="s">
        <v>45</v>
      </c>
      <c r="I963" s="66">
        <v>3.5</v>
      </c>
      <c r="J963" s="66" t="str">
        <f>IF(OR(N963="",N963=0),"",VLOOKUP(U963&amp;TEXT(N963,"000000000000,0000000000"),tb_audit_process_item[[Key]:[vr_grade]],8,TRUE))</f>
        <v/>
      </c>
      <c r="K963" s="116" t="str">
        <f t="shared" si="23"/>
        <v/>
      </c>
      <c r="L963" s="117" t="s">
        <v>45</v>
      </c>
      <c r="M963" s="67"/>
      <c r="N963" s="77"/>
      <c r="O963" s="118" t="s">
        <v>5820</v>
      </c>
      <c r="P963" s="135"/>
      <c r="Q963" s="390" t="s">
        <v>6500</v>
      </c>
      <c r="R963" s="69"/>
      <c r="S963" s="69"/>
      <c r="T963" s="69"/>
      <c r="U963" s="100">
        <v>4997</v>
      </c>
      <c r="V963" s="101" t="str">
        <f>IF(OR(J963=""),"",VLOOKUP(U963&amp;TEXT(N963,"000000000000,0000000000"),tb_audit_process_item[[Key]:[vr_grade]],3,TRUE))</f>
        <v/>
      </c>
      <c r="W963" s="101"/>
      <c r="X963" s="102" t="s">
        <v>5219</v>
      </c>
    </row>
    <row r="964" spans="1:24" s="259" customFormat="1" ht="45.75" hidden="1" thickTop="1" x14ac:dyDescent="0.25">
      <c r="A964" s="108" t="s">
        <v>550</v>
      </c>
      <c r="B964" s="108">
        <v>2015</v>
      </c>
      <c r="C964" s="126" t="s">
        <v>6217</v>
      </c>
      <c r="D964" s="555" t="s">
        <v>551</v>
      </c>
      <c r="E964" s="190" t="s">
        <v>811</v>
      </c>
      <c r="F964" s="190" t="s">
        <v>5895</v>
      </c>
      <c r="G964" s="208" t="s">
        <v>6033</v>
      </c>
      <c r="H964" s="557" t="s">
        <v>45</v>
      </c>
      <c r="I964" s="198">
        <v>2.5</v>
      </c>
      <c r="J964" s="198" t="str">
        <f>IF(OR(N964="",N964=0),"",VLOOKUP(U964&amp;TEXT(N964,"000000000000,0000000000"),tb_audit_process_item[[Key]:[vr_grade]],8,TRUE))</f>
        <v/>
      </c>
      <c r="K964" s="200" t="str">
        <f t="shared" si="23"/>
        <v/>
      </c>
      <c r="L964" s="202" t="s">
        <v>45</v>
      </c>
      <c r="M964" s="192"/>
      <c r="N964" s="201"/>
      <c r="O964" s="194" t="s">
        <v>5820</v>
      </c>
      <c r="P964" s="199"/>
      <c r="Q964" s="383" t="s">
        <v>6501</v>
      </c>
      <c r="R964" s="195"/>
      <c r="S964" s="195"/>
      <c r="T964" s="195"/>
      <c r="U964" s="184">
        <v>5006</v>
      </c>
      <c r="V964" s="183" t="str">
        <f>IF(OR(J964=""),"",VLOOKUP(U964&amp;TEXT(N964,"000000000000,0000000000"),tb_audit_process_item[[Key]:[vr_grade]],3,TRUE))</f>
        <v/>
      </c>
      <c r="W964" s="419"/>
      <c r="X964" s="182" t="s">
        <v>5306</v>
      </c>
    </row>
    <row r="965" spans="1:24" s="259" customFormat="1" ht="31.5" hidden="1" thickTop="1" thickBot="1" x14ac:dyDescent="0.3">
      <c r="A965" s="111" t="s">
        <v>550</v>
      </c>
      <c r="B965" s="111">
        <v>2015</v>
      </c>
      <c r="C965" s="133" t="s">
        <v>6217</v>
      </c>
      <c r="D965" s="556"/>
      <c r="E965" s="573" t="s">
        <v>5906</v>
      </c>
      <c r="F965" s="573"/>
      <c r="G965" s="210" t="s">
        <v>6216</v>
      </c>
      <c r="H965" s="558"/>
      <c r="I965" s="163">
        <v>2.5</v>
      </c>
      <c r="J965" s="163">
        <v>5</v>
      </c>
      <c r="K965" s="165">
        <f t="shared" si="23"/>
        <v>12.5</v>
      </c>
      <c r="L965" s="167" t="s">
        <v>45</v>
      </c>
      <c r="M965" s="169"/>
      <c r="N965" s="171"/>
      <c r="O965" s="173"/>
      <c r="P965" s="175"/>
      <c r="Q965" s="176" t="s">
        <v>6502</v>
      </c>
      <c r="R965" s="178"/>
      <c r="S965" s="178"/>
      <c r="T965" s="178"/>
      <c r="U965" s="180">
        <v>5015</v>
      </c>
      <c r="V965" s="155">
        <f>IF(OR(J965=""),"",VLOOKUP(U965&amp;TEXT(N965,"000000000000,0000000000"),tb_audit_process_item[[Key]:[vr_grade]],3,TRUE))</f>
        <v>5015</v>
      </c>
      <c r="W965" s="463"/>
      <c r="X965" s="157" t="s">
        <v>48</v>
      </c>
    </row>
    <row r="966" spans="1:24" s="259" customFormat="1" ht="136.5" hidden="1" customHeight="1" thickTop="1" thickBot="1" x14ac:dyDescent="0.25">
      <c r="A966" s="108" t="s">
        <v>550</v>
      </c>
      <c r="B966" s="108">
        <v>2015</v>
      </c>
      <c r="C966" s="126" t="s">
        <v>6008</v>
      </c>
      <c r="D966" s="555" t="s">
        <v>551</v>
      </c>
      <c r="E966" s="190" t="s">
        <v>821</v>
      </c>
      <c r="F966" s="190" t="s">
        <v>5881</v>
      </c>
      <c r="G966" s="208" t="s">
        <v>6007</v>
      </c>
      <c r="H966" s="159" t="s">
        <v>45</v>
      </c>
      <c r="I966" s="583">
        <v>3.5</v>
      </c>
      <c r="J966" s="583">
        <v>0</v>
      </c>
      <c r="K966" s="681">
        <f t="shared" si="23"/>
        <v>0</v>
      </c>
      <c r="L966" s="574" t="s">
        <v>45</v>
      </c>
      <c r="M966" s="576"/>
      <c r="N966" s="617"/>
      <c r="O966" s="689"/>
      <c r="P966" s="691"/>
      <c r="Q966" s="588" t="s">
        <v>6503</v>
      </c>
      <c r="R966" s="581"/>
      <c r="S966" s="581"/>
      <c r="T966" s="581"/>
      <c r="U966" s="571">
        <v>5016</v>
      </c>
      <c r="V966" s="585">
        <f>IF(OR(J966=""),"",VLOOKUP(U966&amp;TEXT(N966,"000000000000,0000000000"),tb_audit_process_item[[Key]:[vr_grade]],3,TRUE))</f>
        <v>5016</v>
      </c>
      <c r="W966" s="419"/>
      <c r="X966" s="578" t="s">
        <v>823</v>
      </c>
    </row>
    <row r="967" spans="1:24" s="259" customFormat="1" ht="46.5" hidden="1" customHeight="1" thickTop="1" thickBot="1" x14ac:dyDescent="0.3">
      <c r="A967" s="111" t="s">
        <v>550</v>
      </c>
      <c r="B967" s="111">
        <v>2015</v>
      </c>
      <c r="C967" s="133" t="s">
        <v>6008</v>
      </c>
      <c r="D967" s="556"/>
      <c r="E967" s="573" t="s">
        <v>824</v>
      </c>
      <c r="F967" s="573"/>
      <c r="G967" s="210" t="s">
        <v>825</v>
      </c>
      <c r="H967" s="161" t="s">
        <v>45</v>
      </c>
      <c r="I967" s="584"/>
      <c r="J967" s="584"/>
      <c r="K967" s="630"/>
      <c r="L967" s="695"/>
      <c r="M967" s="694"/>
      <c r="N967" s="618"/>
      <c r="O967" s="693"/>
      <c r="P967" s="692"/>
      <c r="Q967" s="590"/>
      <c r="R967" s="582"/>
      <c r="S967" s="582"/>
      <c r="T967" s="582"/>
      <c r="U967" s="580"/>
      <c r="V967" s="586" t="str">
        <f>IF(OR(J967=""),"",VLOOKUP(U967&amp;TEXT(N967,"000000000000,0000000000"),tb_audit_process_item[[Key]:[vr_grade]],3,TRUE))</f>
        <v/>
      </c>
      <c r="W967" s="420"/>
      <c r="X967" s="579"/>
    </row>
    <row r="968" spans="1:24" s="45" customFormat="1" ht="30.75" hidden="1" thickTop="1" x14ac:dyDescent="0.25">
      <c r="A968" s="108" t="s">
        <v>550</v>
      </c>
      <c r="B968" s="108">
        <v>2015</v>
      </c>
      <c r="C968" s="126" t="s">
        <v>6032</v>
      </c>
      <c r="D968" s="555" t="s">
        <v>551</v>
      </c>
      <c r="E968" s="555" t="s">
        <v>826</v>
      </c>
      <c r="F968" s="555" t="s">
        <v>5894</v>
      </c>
      <c r="G968" s="662" t="s">
        <v>6031</v>
      </c>
      <c r="H968" s="557" t="s">
        <v>45</v>
      </c>
      <c r="I968" s="198">
        <v>4</v>
      </c>
      <c r="J968" s="198" t="str">
        <f>IF(OR(N968="",N968=0),"",VLOOKUP(U968&amp;TEXT(N968,"000000000000,0000000000"),tb_audit_process_item[[Key]:[vr_grade]],8,TRUE))</f>
        <v/>
      </c>
      <c r="K968" s="200" t="str">
        <f t="shared" si="23"/>
        <v/>
      </c>
      <c r="L968" s="202" t="s">
        <v>45</v>
      </c>
      <c r="M968" s="78"/>
      <c r="N968" s="201"/>
      <c r="O968" s="194" t="s">
        <v>5820</v>
      </c>
      <c r="P968" s="137"/>
      <c r="Q968" s="383" t="s">
        <v>6504</v>
      </c>
      <c r="R968" s="79"/>
      <c r="S968" s="79"/>
      <c r="T968" s="79"/>
      <c r="U968" s="184">
        <v>5017</v>
      </c>
      <c r="V968" s="183" t="str">
        <f>IF(OR(J968=""),"",VLOOKUP(U968&amp;TEXT(N968,"000000000000,0000000000"),tb_audit_process_item[[Key]:[vr_grade]],3,TRUE))</f>
        <v/>
      </c>
      <c r="W968" s="419"/>
      <c r="X968" s="182" t="s">
        <v>5305</v>
      </c>
    </row>
    <row r="969" spans="1:24" s="45" customFormat="1" ht="30.75" hidden="1" thickTop="1" x14ac:dyDescent="0.25">
      <c r="A969" s="219" t="s">
        <v>550</v>
      </c>
      <c r="B969" s="219">
        <v>2015</v>
      </c>
      <c r="C969" s="124" t="s">
        <v>6032</v>
      </c>
      <c r="D969" s="559"/>
      <c r="E969" s="559"/>
      <c r="F969" s="559"/>
      <c r="G969" s="593"/>
      <c r="H969" s="560"/>
      <c r="I969" s="162">
        <v>4</v>
      </c>
      <c r="J969" s="162">
        <v>1.5</v>
      </c>
      <c r="K969" s="164">
        <f t="shared" si="23"/>
        <v>6</v>
      </c>
      <c r="L969" s="166" t="s">
        <v>45</v>
      </c>
      <c r="M969" s="168"/>
      <c r="N969" s="170"/>
      <c r="O969" s="172"/>
      <c r="P969" s="174"/>
      <c r="Q969" s="384" t="s">
        <v>6505</v>
      </c>
      <c r="R969" s="59"/>
      <c r="S969" s="59"/>
      <c r="T969" s="59"/>
      <c r="U969" s="179">
        <v>5021</v>
      </c>
      <c r="V969" s="154">
        <f>IF(OR(J969=""),"",VLOOKUP(U969&amp;TEXT(N969,"000000000000,0000000000"),tb_audit_process_item[[Key]:[vr_grade]],3,TRUE))</f>
        <v>5021</v>
      </c>
      <c r="W969" s="429"/>
      <c r="X969" s="156" t="s">
        <v>2440</v>
      </c>
    </row>
    <row r="970" spans="1:24" s="259" customFormat="1" ht="30" hidden="1" customHeight="1" thickTop="1" x14ac:dyDescent="0.25">
      <c r="A970" s="219" t="s">
        <v>550</v>
      </c>
      <c r="B970" s="219">
        <v>2015</v>
      </c>
      <c r="C970" s="124" t="s">
        <v>6032</v>
      </c>
      <c r="D970" s="559"/>
      <c r="E970" s="559"/>
      <c r="F970" s="559"/>
      <c r="G970" s="593"/>
      <c r="H970" s="560"/>
      <c r="I970" s="162">
        <v>4</v>
      </c>
      <c r="J970" s="162">
        <v>3</v>
      </c>
      <c r="K970" s="164">
        <f t="shared" si="23"/>
        <v>12</v>
      </c>
      <c r="L970" s="166" t="s">
        <v>45</v>
      </c>
      <c r="M970" s="168"/>
      <c r="N970" s="170"/>
      <c r="O970" s="172"/>
      <c r="P970" s="174"/>
      <c r="Q970" s="384" t="s">
        <v>6506</v>
      </c>
      <c r="R970" s="59"/>
      <c r="S970" s="59"/>
      <c r="T970" s="59"/>
      <c r="U970" s="179">
        <v>5022</v>
      </c>
      <c r="V970" s="154">
        <f>IF(OR(J970=""),"",VLOOKUP(U970&amp;TEXT(N970,"000000000000,0000000000"),tb_audit_process_item[[Key]:[vr_grade]],3,TRUE))</f>
        <v>5022</v>
      </c>
      <c r="W970" s="429"/>
      <c r="X970" s="156" t="s">
        <v>828</v>
      </c>
    </row>
    <row r="971" spans="1:24" s="45" customFormat="1" ht="30.75" hidden="1" thickTop="1" x14ac:dyDescent="0.25">
      <c r="A971" s="219" t="s">
        <v>550</v>
      </c>
      <c r="B971" s="219">
        <v>2015</v>
      </c>
      <c r="C971" s="124" t="s">
        <v>6032</v>
      </c>
      <c r="D971" s="559"/>
      <c r="E971" s="559" t="s">
        <v>831</v>
      </c>
      <c r="F971" s="559"/>
      <c r="G971" s="593" t="s">
        <v>832</v>
      </c>
      <c r="H971" s="560" t="s">
        <v>45</v>
      </c>
      <c r="I971" s="162">
        <v>4</v>
      </c>
      <c r="J971" s="162" t="str">
        <f>IF(OR(N971="",N971=0),"",VLOOKUP(U971&amp;TEXT(N971,"000000000000,0000000000"),tb_audit_process_item[[Key]:[vr_grade]],8,TRUE))</f>
        <v/>
      </c>
      <c r="K971" s="164" t="str">
        <f t="shared" si="23"/>
        <v/>
      </c>
      <c r="L971" s="166" t="s">
        <v>45</v>
      </c>
      <c r="M971" s="168"/>
      <c r="N971" s="56"/>
      <c r="O971" s="172" t="s">
        <v>5821</v>
      </c>
      <c r="P971" s="174"/>
      <c r="Q971" s="384" t="s">
        <v>6507</v>
      </c>
      <c r="R971" s="59"/>
      <c r="S971" s="59"/>
      <c r="T971" s="59"/>
      <c r="U971" s="179">
        <v>5023</v>
      </c>
      <c r="V971" s="154" t="str">
        <f>IF(OR(J971=""),"",VLOOKUP(U971&amp;TEXT(N971,"000000000000,0000000000"),tb_audit_process_item[[Key]:[vr_grade]],3,TRUE))</f>
        <v/>
      </c>
      <c r="W971" s="429"/>
      <c r="X971" s="156" t="s">
        <v>7171</v>
      </c>
    </row>
    <row r="972" spans="1:24" s="45" customFormat="1" ht="16.5" hidden="1" thickTop="1" thickBot="1" x14ac:dyDescent="0.3">
      <c r="A972" s="111" t="s">
        <v>550</v>
      </c>
      <c r="B972" s="111">
        <v>2015</v>
      </c>
      <c r="C972" s="133" t="s">
        <v>6032</v>
      </c>
      <c r="D972" s="556"/>
      <c r="E972" s="556"/>
      <c r="F972" s="556"/>
      <c r="G972" s="661"/>
      <c r="H972" s="558"/>
      <c r="I972" s="163">
        <v>4</v>
      </c>
      <c r="J972" s="163">
        <v>3.6</v>
      </c>
      <c r="K972" s="165">
        <f t="shared" si="23"/>
        <v>14.4</v>
      </c>
      <c r="L972" s="167" t="s">
        <v>45</v>
      </c>
      <c r="M972" s="169"/>
      <c r="N972" s="171"/>
      <c r="O972" s="173"/>
      <c r="P972" s="175"/>
      <c r="Q972" s="176" t="s">
        <v>6508</v>
      </c>
      <c r="R972" s="178"/>
      <c r="S972" s="178"/>
      <c r="T972" s="178"/>
      <c r="U972" s="180">
        <v>5029</v>
      </c>
      <c r="V972" s="155">
        <f>IF(OR(J972=""),"",VLOOKUP(U972&amp;TEXT(N972,"000000000000,0000000000"),tb_audit_process_item[[Key]:[vr_grade]],3,TRUE))</f>
        <v>5029</v>
      </c>
      <c r="W972" s="463"/>
      <c r="X972" s="157" t="s">
        <v>836</v>
      </c>
    </row>
    <row r="973" spans="1:24" s="259" customFormat="1" ht="30.75" hidden="1" thickTop="1" x14ac:dyDescent="0.25">
      <c r="A973" s="114" t="s">
        <v>550</v>
      </c>
      <c r="B973" s="114">
        <v>2015</v>
      </c>
      <c r="C973" s="134" t="s">
        <v>3019</v>
      </c>
      <c r="D973" s="212" t="s">
        <v>551</v>
      </c>
      <c r="E973" s="597" t="s">
        <v>837</v>
      </c>
      <c r="F973" s="597"/>
      <c r="G973" s="80" t="s">
        <v>838</v>
      </c>
      <c r="H973" s="74" t="s">
        <v>45</v>
      </c>
      <c r="I973" s="66">
        <v>4</v>
      </c>
      <c r="J973" s="66">
        <v>4</v>
      </c>
      <c r="K973" s="116">
        <f t="shared" si="23"/>
        <v>16</v>
      </c>
      <c r="L973" s="117" t="s">
        <v>45</v>
      </c>
      <c r="M973" s="67"/>
      <c r="N973" s="68"/>
      <c r="O973" s="118"/>
      <c r="P973" s="135"/>
      <c r="Q973" s="390" t="s">
        <v>6509</v>
      </c>
      <c r="R973" s="69"/>
      <c r="S973" s="69"/>
      <c r="T973" s="69"/>
      <c r="U973" s="100">
        <v>5030</v>
      </c>
      <c r="V973" s="101">
        <f>IF(OR(J973=""),"",VLOOKUP(U973&amp;TEXT(N973,"000000000000,0000000000"),tb_audit_process_item[[Key]:[vr_grade]],3,TRUE))</f>
        <v>5030</v>
      </c>
      <c r="W973" s="101"/>
      <c r="X973" s="123" t="s">
        <v>839</v>
      </c>
    </row>
    <row r="974" spans="1:24" s="45" customFormat="1" ht="135.75" hidden="1" thickTop="1" x14ac:dyDescent="0.25">
      <c r="A974" s="114" t="s">
        <v>550</v>
      </c>
      <c r="B974" s="114">
        <v>2015</v>
      </c>
      <c r="C974" s="134" t="s">
        <v>3020</v>
      </c>
      <c r="D974" s="212" t="s">
        <v>551</v>
      </c>
      <c r="E974" s="597" t="s">
        <v>840</v>
      </c>
      <c r="F974" s="597"/>
      <c r="G974" s="80" t="s">
        <v>841</v>
      </c>
      <c r="H974" s="74" t="s">
        <v>45</v>
      </c>
      <c r="I974" s="66">
        <v>3</v>
      </c>
      <c r="J974" s="66">
        <v>2.5</v>
      </c>
      <c r="K974" s="116">
        <f t="shared" si="23"/>
        <v>7.5</v>
      </c>
      <c r="L974" s="117" t="s">
        <v>45</v>
      </c>
      <c r="M974" s="67"/>
      <c r="N974" s="68"/>
      <c r="O974" s="118"/>
      <c r="P974" s="135"/>
      <c r="Q974" s="390" t="s">
        <v>7137</v>
      </c>
      <c r="R974" s="69"/>
      <c r="S974" s="69"/>
      <c r="T974" s="69"/>
      <c r="U974" s="100">
        <v>5031</v>
      </c>
      <c r="V974" s="101">
        <f>IF(OR(J974=""),"",VLOOKUP(U974&amp;TEXT(N974,"000000000000,0000000000"),tb_audit_process_item[[Key]:[vr_grade]],3,TRUE))</f>
        <v>5031</v>
      </c>
      <c r="W974" s="101"/>
      <c r="X974" s="102" t="s">
        <v>842</v>
      </c>
    </row>
    <row r="975" spans="1:24" s="45" customFormat="1" ht="30.75" hidden="1" thickTop="1" x14ac:dyDescent="0.25">
      <c r="A975" s="114" t="s">
        <v>550</v>
      </c>
      <c r="B975" s="114">
        <v>2015</v>
      </c>
      <c r="C975" s="134" t="s">
        <v>3021</v>
      </c>
      <c r="D975" s="212" t="s">
        <v>551</v>
      </c>
      <c r="E975" s="597" t="s">
        <v>843</v>
      </c>
      <c r="F975" s="597"/>
      <c r="G975" s="80" t="s">
        <v>844</v>
      </c>
      <c r="H975" s="74" t="s">
        <v>45</v>
      </c>
      <c r="I975" s="66">
        <v>3</v>
      </c>
      <c r="J975" s="66">
        <v>2</v>
      </c>
      <c r="K975" s="116">
        <f t="shared" si="23"/>
        <v>6</v>
      </c>
      <c r="L975" s="117" t="s">
        <v>45</v>
      </c>
      <c r="M975" s="67"/>
      <c r="N975" s="68"/>
      <c r="O975" s="118"/>
      <c r="P975" s="135"/>
      <c r="Q975" s="390" t="s">
        <v>7151</v>
      </c>
      <c r="R975" s="69"/>
      <c r="S975" s="69"/>
      <c r="T975" s="69"/>
      <c r="U975" s="100">
        <v>5032</v>
      </c>
      <c r="V975" s="101">
        <f>IF(OR(J975=""),"",VLOOKUP(U975&amp;TEXT(N975,"000000000000,0000000000"),tb_audit_process_item[[Key]:[vr_grade]],3,TRUE))</f>
        <v>5032</v>
      </c>
      <c r="W975" s="101"/>
      <c r="X975" s="102" t="s">
        <v>845</v>
      </c>
    </row>
    <row r="976" spans="1:24" s="45" customFormat="1" ht="30.75" hidden="1" thickTop="1" x14ac:dyDescent="0.25">
      <c r="A976" s="108" t="s">
        <v>846</v>
      </c>
      <c r="B976" s="108">
        <v>2015</v>
      </c>
      <c r="C976" s="126" t="s">
        <v>6036</v>
      </c>
      <c r="D976" s="555" t="s">
        <v>847</v>
      </c>
      <c r="E976" s="555" t="s">
        <v>848</v>
      </c>
      <c r="F976" s="555" t="s">
        <v>5896</v>
      </c>
      <c r="G976" s="561" t="s">
        <v>6035</v>
      </c>
      <c r="H976" s="557" t="s">
        <v>45</v>
      </c>
      <c r="I976" s="198">
        <v>2.8</v>
      </c>
      <c r="J976" s="198">
        <v>4</v>
      </c>
      <c r="K976" s="200">
        <f t="shared" si="23"/>
        <v>11.2</v>
      </c>
      <c r="L976" s="202" t="s">
        <v>45</v>
      </c>
      <c r="M976" s="192"/>
      <c r="N976" s="193"/>
      <c r="O976" s="194"/>
      <c r="P976" s="199"/>
      <c r="Q976" s="383" t="s">
        <v>6510</v>
      </c>
      <c r="R976" s="195"/>
      <c r="S976" s="195"/>
      <c r="T976" s="195"/>
      <c r="U976" s="184">
        <v>4746</v>
      </c>
      <c r="V976" s="183">
        <f>IF(OR(J976=""),"",VLOOKUP(U976&amp;TEXT(N976,"000000000000,0000000000"),tb_audit_process_item[[Key]:[vr_grade]],3,TRUE))</f>
        <v>4746</v>
      </c>
      <c r="W976" s="419"/>
      <c r="X976" s="182" t="s">
        <v>850</v>
      </c>
    </row>
    <row r="977" spans="1:24" s="45" customFormat="1" ht="30.75" hidden="1" thickTop="1" x14ac:dyDescent="0.25">
      <c r="A977" s="219" t="s">
        <v>846</v>
      </c>
      <c r="B977" s="219">
        <v>2015</v>
      </c>
      <c r="C977" s="124" t="s">
        <v>6036</v>
      </c>
      <c r="D977" s="559"/>
      <c r="E977" s="559"/>
      <c r="F977" s="559"/>
      <c r="G977" s="565"/>
      <c r="H977" s="560"/>
      <c r="I977" s="162">
        <v>2.8</v>
      </c>
      <c r="J977" s="162" t="str">
        <f>IF(OR(N977="",N977=0),"",VLOOKUP(U977&amp;TEXT(N977,"000000000000,0000000000"),tb_audit_process_item[[Key]:[vr_grade]],8,TRUE))</f>
        <v/>
      </c>
      <c r="K977" s="164" t="str">
        <f t="shared" si="23"/>
        <v/>
      </c>
      <c r="L977" s="166" t="s">
        <v>45</v>
      </c>
      <c r="M977" s="168"/>
      <c r="N977" s="203"/>
      <c r="O977" s="172" t="s">
        <v>5820</v>
      </c>
      <c r="P977" s="174"/>
      <c r="Q977" s="384" t="s">
        <v>6511</v>
      </c>
      <c r="R977" s="177"/>
      <c r="S977" s="177"/>
      <c r="T977" s="177"/>
      <c r="U977" s="179">
        <v>4747</v>
      </c>
      <c r="V977" s="154" t="str">
        <f>IF(OR(J977=""),"",VLOOKUP(U977&amp;TEXT(N977,"000000000000,0000000000"),tb_audit_process_item[[Key]:[vr_grade]],3,TRUE))</f>
        <v/>
      </c>
      <c r="W977" s="429"/>
      <c r="X977" s="156" t="s">
        <v>5220</v>
      </c>
    </row>
    <row r="978" spans="1:24" s="45" customFormat="1" ht="31.5" hidden="1" thickTop="1" thickBot="1" x14ac:dyDescent="0.3">
      <c r="A978" s="111" t="s">
        <v>846</v>
      </c>
      <c r="B978" s="111">
        <v>2015</v>
      </c>
      <c r="C978" s="133" t="s">
        <v>6036</v>
      </c>
      <c r="D978" s="556"/>
      <c r="E978" s="556"/>
      <c r="F978" s="556"/>
      <c r="G978" s="562"/>
      <c r="H978" s="558"/>
      <c r="I978" s="163">
        <v>2.8</v>
      </c>
      <c r="J978" s="163">
        <v>5</v>
      </c>
      <c r="K978" s="165">
        <f t="shared" si="23"/>
        <v>14</v>
      </c>
      <c r="L978" s="167" t="s">
        <v>45</v>
      </c>
      <c r="M978" s="169"/>
      <c r="N978" s="171"/>
      <c r="O978" s="173"/>
      <c r="P978" s="175"/>
      <c r="Q978" s="176" t="s">
        <v>6512</v>
      </c>
      <c r="R978" s="178"/>
      <c r="S978" s="178"/>
      <c r="T978" s="178"/>
      <c r="U978" s="180">
        <v>4769</v>
      </c>
      <c r="V978" s="155">
        <f>IF(OR(J978=""),"",VLOOKUP(U978&amp;TEXT(N978,"000000000000,0000000000"),tb_audit_process_item[[Key]:[vr_grade]],3,TRUE))</f>
        <v>4769</v>
      </c>
      <c r="W978" s="463"/>
      <c r="X978" s="157" t="s">
        <v>48</v>
      </c>
    </row>
    <row r="979" spans="1:24" s="45" customFormat="1" ht="60.75" hidden="1" thickTop="1" x14ac:dyDescent="0.25">
      <c r="A979" s="108" t="s">
        <v>846</v>
      </c>
      <c r="B979" s="108">
        <v>2015</v>
      </c>
      <c r="C979" s="126" t="s">
        <v>6037</v>
      </c>
      <c r="D979" s="555" t="s">
        <v>847</v>
      </c>
      <c r="E979" s="190" t="s">
        <v>868</v>
      </c>
      <c r="F979" s="190" t="s">
        <v>5897</v>
      </c>
      <c r="G979" s="206" t="s">
        <v>6226</v>
      </c>
      <c r="H979" s="557" t="s">
        <v>45</v>
      </c>
      <c r="I979" s="198">
        <v>5</v>
      </c>
      <c r="J979" s="198">
        <v>5</v>
      </c>
      <c r="K979" s="200">
        <f t="shared" si="23"/>
        <v>25</v>
      </c>
      <c r="L979" s="202" t="s">
        <v>45</v>
      </c>
      <c r="M979" s="192"/>
      <c r="N979" s="193"/>
      <c r="O979" s="194"/>
      <c r="P979" s="199"/>
      <c r="Q979" s="383" t="s">
        <v>6513</v>
      </c>
      <c r="R979" s="195"/>
      <c r="S979" s="195"/>
      <c r="T979" s="195"/>
      <c r="U979" s="184">
        <v>4770</v>
      </c>
      <c r="V979" s="183">
        <f>IF(OR(J979=""),"",VLOOKUP(U979&amp;TEXT(N979,"000000000000,0000000000"),tb_audit_process_item[[Key]:[vr_grade]],3,TRUE))</f>
        <v>4770</v>
      </c>
      <c r="W979" s="419"/>
      <c r="X979" s="182" t="s">
        <v>870</v>
      </c>
    </row>
    <row r="980" spans="1:24" s="259" customFormat="1" ht="15.75" hidden="1" thickTop="1" x14ac:dyDescent="0.25">
      <c r="A980" s="219" t="s">
        <v>846</v>
      </c>
      <c r="B980" s="219">
        <v>2015</v>
      </c>
      <c r="C980" s="124" t="s">
        <v>6037</v>
      </c>
      <c r="D980" s="559"/>
      <c r="E980" s="559" t="s">
        <v>5943</v>
      </c>
      <c r="F980" s="559"/>
      <c r="G980" s="666" t="s">
        <v>6227</v>
      </c>
      <c r="H980" s="560"/>
      <c r="I980" s="162">
        <v>5</v>
      </c>
      <c r="J980" s="162">
        <v>3.5</v>
      </c>
      <c r="K980" s="164">
        <f t="shared" si="23"/>
        <v>17.5</v>
      </c>
      <c r="L980" s="166" t="s">
        <v>45</v>
      </c>
      <c r="M980" s="168"/>
      <c r="N980" s="170"/>
      <c r="O980" s="172"/>
      <c r="P980" s="174"/>
      <c r="Q980" s="384" t="s">
        <v>6514</v>
      </c>
      <c r="R980" s="177"/>
      <c r="S980" s="177"/>
      <c r="T980" s="177"/>
      <c r="U980" s="179">
        <v>4771</v>
      </c>
      <c r="V980" s="154">
        <f>IF(OR(J980=""),"",VLOOKUP(U980&amp;TEXT(N980,"000000000000,0000000000"),tb_audit_process_item[[Key]:[vr_grade]],3,TRUE))</f>
        <v>4771</v>
      </c>
      <c r="W980" s="429"/>
      <c r="X980" s="156" t="s">
        <v>871</v>
      </c>
    </row>
    <row r="981" spans="1:24" s="45" customFormat="1" ht="31.5" hidden="1" thickTop="1" thickBot="1" x14ac:dyDescent="0.3">
      <c r="A981" s="111" t="s">
        <v>846</v>
      </c>
      <c r="B981" s="111">
        <v>2015</v>
      </c>
      <c r="C981" s="133" t="s">
        <v>6037</v>
      </c>
      <c r="D981" s="556"/>
      <c r="E981" s="556"/>
      <c r="F981" s="556"/>
      <c r="G981" s="667"/>
      <c r="H981" s="558"/>
      <c r="I981" s="163">
        <v>5</v>
      </c>
      <c r="J981" s="163">
        <v>5</v>
      </c>
      <c r="K981" s="165">
        <f t="shared" si="23"/>
        <v>25</v>
      </c>
      <c r="L981" s="167" t="s">
        <v>45</v>
      </c>
      <c r="M981" s="169"/>
      <c r="N981" s="171"/>
      <c r="O981" s="173"/>
      <c r="P981" s="175"/>
      <c r="Q981" s="176" t="s">
        <v>6515</v>
      </c>
      <c r="R981" s="178"/>
      <c r="S981" s="178"/>
      <c r="T981" s="178"/>
      <c r="U981" s="180">
        <v>4772</v>
      </c>
      <c r="V981" s="155">
        <f>IF(OR(J981=""),"",VLOOKUP(U981&amp;TEXT(N981,"000000000000,0000000000"),tb_audit_process_item[[Key]:[vr_grade]],3,TRUE))</f>
        <v>4772</v>
      </c>
      <c r="W981" s="463"/>
      <c r="X981" s="157" t="s">
        <v>48</v>
      </c>
    </row>
    <row r="982" spans="1:24" s="259" customFormat="1" ht="45.75" hidden="1" thickTop="1" x14ac:dyDescent="0.25">
      <c r="A982" s="108" t="s">
        <v>846</v>
      </c>
      <c r="B982" s="108">
        <v>2015</v>
      </c>
      <c r="C982" s="126" t="s">
        <v>6039</v>
      </c>
      <c r="D982" s="555" t="s">
        <v>847</v>
      </c>
      <c r="E982" s="190" t="s">
        <v>872</v>
      </c>
      <c r="F982" s="190" t="s">
        <v>5898</v>
      </c>
      <c r="G982" s="206" t="s">
        <v>6038</v>
      </c>
      <c r="H982" s="159" t="s">
        <v>45</v>
      </c>
      <c r="I982" s="198">
        <v>5</v>
      </c>
      <c r="J982" s="198" t="str">
        <f>IF(OR(N982="",N982=0),"",VLOOKUP(U982&amp;TEXT(N982,"000000000000,0000000000"),tb_audit_process_item[[Key]:[vr_grade]],8,TRUE))</f>
        <v/>
      </c>
      <c r="K982" s="200" t="str">
        <f t="shared" si="23"/>
        <v/>
      </c>
      <c r="L982" s="202" t="s">
        <v>45</v>
      </c>
      <c r="M982" s="192"/>
      <c r="N982" s="81"/>
      <c r="O982" s="194" t="s">
        <v>5822</v>
      </c>
      <c r="P982" s="199"/>
      <c r="Q982" s="383" t="s">
        <v>6516</v>
      </c>
      <c r="R982" s="195"/>
      <c r="S982" s="195"/>
      <c r="T982" s="195"/>
      <c r="U982" s="184">
        <v>4773</v>
      </c>
      <c r="V982" s="183" t="str">
        <f>IF(OR(J982=""),"",VLOOKUP(U982&amp;TEXT(N982,"000000000000,0000000000"),tb_audit_process_item[[Key]:[vr_grade]],3,TRUE))</f>
        <v/>
      </c>
      <c r="W982" s="419"/>
      <c r="X982" s="182" t="s">
        <v>5303</v>
      </c>
    </row>
    <row r="983" spans="1:24" s="45" customFormat="1" ht="30" hidden="1" customHeight="1" x14ac:dyDescent="0.25">
      <c r="A983" s="219" t="s">
        <v>846</v>
      </c>
      <c r="B983" s="219">
        <v>2015</v>
      </c>
      <c r="C983" s="124" t="s">
        <v>6039</v>
      </c>
      <c r="D983" s="559"/>
      <c r="E983" s="559" t="s">
        <v>880</v>
      </c>
      <c r="F983" s="559"/>
      <c r="G983" s="686" t="s">
        <v>881</v>
      </c>
      <c r="H983" s="560" t="s">
        <v>45</v>
      </c>
      <c r="I983" s="162">
        <v>5</v>
      </c>
      <c r="J983" s="162" t="str">
        <f>IF(OR(N983="",N983=0),"",VLOOKUP(U983&amp;TEXT(N983,"000000000000,0000000000"),tb_audit_process_item[[Key]:[vr_grade]],8,TRUE))</f>
        <v/>
      </c>
      <c r="K983" s="164" t="str">
        <f t="shared" si="23"/>
        <v/>
      </c>
      <c r="L983" s="166" t="s">
        <v>45</v>
      </c>
      <c r="M983" s="168"/>
      <c r="N983" s="203"/>
      <c r="O983" s="172" t="s">
        <v>5820</v>
      </c>
      <c r="P983" s="174"/>
      <c r="Q983" s="384" t="s">
        <v>6517</v>
      </c>
      <c r="R983" s="177"/>
      <c r="S983" s="177"/>
      <c r="T983" s="177"/>
      <c r="U983" s="179">
        <v>4779</v>
      </c>
      <c r="V983" s="154" t="str">
        <f>IF(OR(J983=""),"",VLOOKUP(U983&amp;TEXT(N983,"000000000000,0000000000"),tb_audit_process_item[[Key]:[vr_grade]],3,TRUE))</f>
        <v/>
      </c>
      <c r="W983" s="429"/>
      <c r="X983" s="156" t="s">
        <v>5302</v>
      </c>
    </row>
    <row r="984" spans="1:24" s="45" customFormat="1" ht="15.75" hidden="1" thickTop="1" x14ac:dyDescent="0.25">
      <c r="A984" s="219" t="s">
        <v>846</v>
      </c>
      <c r="B984" s="219">
        <v>2015</v>
      </c>
      <c r="C984" s="124" t="s">
        <v>6039</v>
      </c>
      <c r="D984" s="559"/>
      <c r="E984" s="559"/>
      <c r="F984" s="559"/>
      <c r="G984" s="686"/>
      <c r="H984" s="560"/>
      <c r="I984" s="162">
        <v>5</v>
      </c>
      <c r="J984" s="162" t="str">
        <f>IF(OR(N984="",N984=0),"",VLOOKUP(U984&amp;TEXT(N984,"000000000000,0000000000"),tb_audit_process_item[[Key]:[vr_grade]],8,TRUE))</f>
        <v/>
      </c>
      <c r="K984" s="164" t="str">
        <f t="shared" si="23"/>
        <v/>
      </c>
      <c r="L984" s="166" t="s">
        <v>45</v>
      </c>
      <c r="M984" s="168"/>
      <c r="N984" s="56"/>
      <c r="O984" s="172" t="s">
        <v>5821</v>
      </c>
      <c r="P984" s="174"/>
      <c r="Q984" s="384" t="s">
        <v>6518</v>
      </c>
      <c r="R984" s="177"/>
      <c r="S984" s="177"/>
      <c r="T984" s="177"/>
      <c r="U984" s="179">
        <v>4785</v>
      </c>
      <c r="V984" s="154" t="str">
        <f>IF(OR(J984=""),"",VLOOKUP(U984&amp;TEXT(N984,"000000000000,0000000000"),tb_audit_process_item[[Key]:[vr_grade]],3,TRUE))</f>
        <v/>
      </c>
      <c r="W984" s="429"/>
      <c r="X984" s="156" t="s">
        <v>5301</v>
      </c>
    </row>
    <row r="985" spans="1:24" s="45" customFormat="1" ht="45" hidden="1" customHeight="1" x14ac:dyDescent="0.25">
      <c r="A985" s="219" t="s">
        <v>846</v>
      </c>
      <c r="B985" s="219">
        <v>2015</v>
      </c>
      <c r="C985" s="124" t="s">
        <v>6039</v>
      </c>
      <c r="D985" s="559"/>
      <c r="E985" s="559" t="s">
        <v>891</v>
      </c>
      <c r="F985" s="559"/>
      <c r="G985" s="666" t="s">
        <v>892</v>
      </c>
      <c r="H985" s="560" t="s">
        <v>45</v>
      </c>
      <c r="I985" s="162">
        <v>5</v>
      </c>
      <c r="J985" s="162">
        <v>5</v>
      </c>
      <c r="K985" s="164">
        <f t="shared" si="23"/>
        <v>25</v>
      </c>
      <c r="L985" s="166" t="s">
        <v>45</v>
      </c>
      <c r="M985" s="168"/>
      <c r="N985" s="170"/>
      <c r="O985" s="172"/>
      <c r="P985" s="174"/>
      <c r="Q985" s="384" t="s">
        <v>6519</v>
      </c>
      <c r="R985" s="177"/>
      <c r="S985" s="177"/>
      <c r="T985" s="177"/>
      <c r="U985" s="179">
        <v>4791</v>
      </c>
      <c r="V985" s="154">
        <f>IF(OR(J985=""),"",VLOOKUP(U985&amp;TEXT(N985,"000000000000,0000000000"),tb_audit_process_item[[Key]:[vr_grade]],3,TRUE))</f>
        <v>4791</v>
      </c>
      <c r="W985" s="429"/>
      <c r="X985" s="156" t="s">
        <v>896</v>
      </c>
    </row>
    <row r="986" spans="1:24" s="45" customFormat="1" ht="15.75" hidden="1" thickTop="1" x14ac:dyDescent="0.25">
      <c r="A986" s="219" t="s">
        <v>846</v>
      </c>
      <c r="B986" s="219">
        <v>2015</v>
      </c>
      <c r="C986" s="124" t="s">
        <v>6039</v>
      </c>
      <c r="D986" s="559"/>
      <c r="E986" s="559"/>
      <c r="F986" s="559"/>
      <c r="G986" s="666"/>
      <c r="H986" s="560"/>
      <c r="I986" s="162">
        <v>5</v>
      </c>
      <c r="J986" s="162" t="str">
        <f>IF(OR(N986="",N986=0),"",VLOOKUP(U986&amp;TEXT(N986,"000000000000,0000000000"),tb_audit_process_item[[Key]:[vr_grade]],8,TRUE))</f>
        <v/>
      </c>
      <c r="K986" s="164" t="str">
        <f t="shared" si="23"/>
        <v/>
      </c>
      <c r="L986" s="166" t="s">
        <v>45</v>
      </c>
      <c r="M986" s="168"/>
      <c r="N986" s="203"/>
      <c r="O986" s="172" t="s">
        <v>5820</v>
      </c>
      <c r="P986" s="174"/>
      <c r="Q986" s="384" t="s">
        <v>6520</v>
      </c>
      <c r="R986" s="177"/>
      <c r="S986" s="177"/>
      <c r="T986" s="177"/>
      <c r="U986" s="179">
        <v>4792</v>
      </c>
      <c r="V986" s="154" t="str">
        <f>IF(OR(J986=""),"",VLOOKUP(U986&amp;TEXT(N986,"000000000000,0000000000"),tb_audit_process_item[[Key]:[vr_grade]],3,TRUE))</f>
        <v/>
      </c>
      <c r="W986" s="429"/>
      <c r="X986" s="156" t="s">
        <v>5300</v>
      </c>
    </row>
    <row r="987" spans="1:24" s="45" customFormat="1" ht="30.75" hidden="1" thickTop="1" x14ac:dyDescent="0.25">
      <c r="A987" s="219" t="s">
        <v>846</v>
      </c>
      <c r="B987" s="219">
        <v>2015</v>
      </c>
      <c r="C987" s="124" t="s">
        <v>6039</v>
      </c>
      <c r="D987" s="559"/>
      <c r="E987" s="559"/>
      <c r="F987" s="559"/>
      <c r="G987" s="666"/>
      <c r="H987" s="560"/>
      <c r="I987" s="162">
        <v>5</v>
      </c>
      <c r="J987" s="162">
        <v>3.5</v>
      </c>
      <c r="K987" s="164">
        <f t="shared" si="23"/>
        <v>17.5</v>
      </c>
      <c r="L987" s="166" t="s">
        <v>45</v>
      </c>
      <c r="M987" s="168"/>
      <c r="N987" s="170"/>
      <c r="O987" s="172"/>
      <c r="P987" s="174"/>
      <c r="Q987" s="384" t="s">
        <v>6521</v>
      </c>
      <c r="R987" s="177"/>
      <c r="S987" s="177"/>
      <c r="T987" s="177"/>
      <c r="U987" s="179">
        <v>4795</v>
      </c>
      <c r="V987" s="154">
        <f>IF(OR(J987=""),"",VLOOKUP(U987&amp;TEXT(N987,"000000000000,0000000000"),tb_audit_process_item[[Key]:[vr_grade]],3,TRUE))</f>
        <v>4795</v>
      </c>
      <c r="W987" s="429"/>
      <c r="X987" s="156" t="s">
        <v>900</v>
      </c>
    </row>
    <row r="988" spans="1:24" s="45" customFormat="1" ht="31.5" hidden="1" thickTop="1" thickBot="1" x14ac:dyDescent="0.3">
      <c r="A988" s="111" t="s">
        <v>846</v>
      </c>
      <c r="B988" s="111">
        <v>2015</v>
      </c>
      <c r="C988" s="133" t="s">
        <v>6039</v>
      </c>
      <c r="D988" s="556"/>
      <c r="E988" s="556"/>
      <c r="F988" s="556"/>
      <c r="G988" s="667"/>
      <c r="H988" s="558"/>
      <c r="I988" s="163">
        <v>5</v>
      </c>
      <c r="J988" s="163">
        <v>5</v>
      </c>
      <c r="K988" s="165">
        <f t="shared" si="23"/>
        <v>25</v>
      </c>
      <c r="L988" s="167" t="s">
        <v>45</v>
      </c>
      <c r="M988" s="169"/>
      <c r="N988" s="171"/>
      <c r="O988" s="173"/>
      <c r="P988" s="175"/>
      <c r="Q988" s="176" t="s">
        <v>6522</v>
      </c>
      <c r="R988" s="178"/>
      <c r="S988" s="178"/>
      <c r="T988" s="178"/>
      <c r="U988" s="180">
        <v>4796</v>
      </c>
      <c r="V988" s="155">
        <f>IF(OR(J988=""),"",VLOOKUP(U988&amp;TEXT(N988,"000000000000,0000000000"),tb_audit_process_item[[Key]:[vr_grade]],3,TRUE))</f>
        <v>4796</v>
      </c>
      <c r="W988" s="463"/>
      <c r="X988" s="157" t="s">
        <v>48</v>
      </c>
    </row>
    <row r="989" spans="1:24" s="45" customFormat="1" ht="30.75" hidden="1" thickTop="1" x14ac:dyDescent="0.25">
      <c r="A989" s="108" t="s">
        <v>846</v>
      </c>
      <c r="B989" s="108">
        <v>2015</v>
      </c>
      <c r="C989" s="126" t="s">
        <v>3024</v>
      </c>
      <c r="D989" s="555" t="s">
        <v>847</v>
      </c>
      <c r="E989" s="555" t="s">
        <v>880</v>
      </c>
      <c r="F989" s="555"/>
      <c r="G989" s="563" t="s">
        <v>881</v>
      </c>
      <c r="H989" s="557" t="s">
        <v>45</v>
      </c>
      <c r="I989" s="198">
        <v>5</v>
      </c>
      <c r="J989" s="198" t="str">
        <f>IF(OR(N989="",N989=0),"",VLOOKUP(U989&amp;TEXT(N989,"000000000000,0000000000"),tb_audit_process_item[[Key]:[vr_grade]],8,TRUE))</f>
        <v/>
      </c>
      <c r="K989" s="200" t="str">
        <f t="shared" si="23"/>
        <v/>
      </c>
      <c r="L989" s="202" t="s">
        <v>45</v>
      </c>
      <c r="M989" s="192"/>
      <c r="N989" s="201"/>
      <c r="O989" s="194" t="s">
        <v>5820</v>
      </c>
      <c r="P989" s="199"/>
      <c r="Q989" s="383" t="s">
        <v>6523</v>
      </c>
      <c r="R989" s="195"/>
      <c r="S989" s="195"/>
      <c r="T989" s="195"/>
      <c r="U989" s="184">
        <v>4797</v>
      </c>
      <c r="V989" s="183" t="str">
        <f>IF(OR(J989=""),"",VLOOKUP(U989&amp;TEXT(N989,"000000000000,0000000000"),tb_audit_process_item[[Key]:[vr_grade]],3,TRUE))</f>
        <v/>
      </c>
      <c r="W989" s="419"/>
      <c r="X989" s="182" t="s">
        <v>5299</v>
      </c>
    </row>
    <row r="990" spans="1:24" s="45" customFormat="1" ht="31.5" hidden="1" thickTop="1" thickBot="1" x14ac:dyDescent="0.3">
      <c r="A990" s="111" t="s">
        <v>846</v>
      </c>
      <c r="B990" s="111">
        <v>2015</v>
      </c>
      <c r="C990" s="133" t="s">
        <v>3024</v>
      </c>
      <c r="D990" s="556"/>
      <c r="E990" s="556"/>
      <c r="F990" s="556"/>
      <c r="G990" s="564"/>
      <c r="H990" s="558"/>
      <c r="I990" s="163">
        <v>5</v>
      </c>
      <c r="J990" s="163">
        <v>5</v>
      </c>
      <c r="K990" s="165">
        <f t="shared" si="23"/>
        <v>25</v>
      </c>
      <c r="L990" s="167" t="s">
        <v>45</v>
      </c>
      <c r="M990" s="169"/>
      <c r="N990" s="171"/>
      <c r="O990" s="173"/>
      <c r="P990" s="175"/>
      <c r="Q990" s="176" t="s">
        <v>6524</v>
      </c>
      <c r="R990" s="178"/>
      <c r="S990" s="178"/>
      <c r="T990" s="178"/>
      <c r="U990" s="180">
        <v>4803</v>
      </c>
      <c r="V990" s="155">
        <f>IF(OR(J990=""),"",VLOOKUP(U990&amp;TEXT(N990,"000000000000,0000000000"),tb_audit_process_item[[Key]:[vr_grade]],3,TRUE))</f>
        <v>4803</v>
      </c>
      <c r="W990" s="463"/>
      <c r="X990" s="157" t="s">
        <v>48</v>
      </c>
    </row>
    <row r="991" spans="1:24" s="45" customFormat="1" ht="30.75" hidden="1" thickTop="1" x14ac:dyDescent="0.25">
      <c r="A991" s="108" t="s">
        <v>846</v>
      </c>
      <c r="B991" s="108">
        <v>2015</v>
      </c>
      <c r="C991" s="126" t="s">
        <v>3025</v>
      </c>
      <c r="D991" s="555" t="s">
        <v>847</v>
      </c>
      <c r="E991" s="555" t="s">
        <v>907</v>
      </c>
      <c r="F991" s="555"/>
      <c r="G991" s="206" t="s">
        <v>908</v>
      </c>
      <c r="H991" s="557" t="s">
        <v>45</v>
      </c>
      <c r="I991" s="198">
        <v>5</v>
      </c>
      <c r="J991" s="198" t="str">
        <f>IF(OR(N991="",N991=0),"",VLOOKUP(U991&amp;TEXT(N991,"000000000000,0000000000"),tb_audit_process_item[[Key]:[vr_grade]],8,TRUE))</f>
        <v/>
      </c>
      <c r="K991" s="200" t="str">
        <f t="shared" si="23"/>
        <v/>
      </c>
      <c r="L991" s="202" t="s">
        <v>45</v>
      </c>
      <c r="M991" s="192"/>
      <c r="N991" s="82"/>
      <c r="O991" s="194" t="s">
        <v>5822</v>
      </c>
      <c r="P991" s="199"/>
      <c r="Q991" s="383" t="s">
        <v>6525</v>
      </c>
      <c r="R991" s="195"/>
      <c r="S991" s="195"/>
      <c r="T991" s="195"/>
      <c r="U991" s="184">
        <v>4804</v>
      </c>
      <c r="V991" s="183" t="str">
        <f>IF(OR(J991=""),"",VLOOKUP(U991&amp;TEXT(N991,"000000000000,0000000000"),tb_audit_process_item[[Key]:[vr_grade]],3,TRUE))</f>
        <v/>
      </c>
      <c r="W991" s="419"/>
      <c r="X991" s="182" t="s">
        <v>5298</v>
      </c>
    </row>
    <row r="992" spans="1:24" s="45" customFormat="1" ht="30" hidden="1" customHeight="1" x14ac:dyDescent="0.25">
      <c r="A992" s="219" t="s">
        <v>846</v>
      </c>
      <c r="B992" s="219">
        <v>2015</v>
      </c>
      <c r="C992" s="124" t="s">
        <v>3025</v>
      </c>
      <c r="D992" s="559"/>
      <c r="E992" s="559"/>
      <c r="F992" s="559"/>
      <c r="G992" s="666" t="s">
        <v>918</v>
      </c>
      <c r="H992" s="560"/>
      <c r="I992" s="162">
        <v>5</v>
      </c>
      <c r="J992" s="162" t="str">
        <f>IF(OR(N992="",N992=0),"",VLOOKUP(U992&amp;TEXT(N992,"000000000000,0000000000"),tb_audit_process_item[[Key]:[vr_grade]],8,TRUE))</f>
        <v/>
      </c>
      <c r="K992" s="164" t="str">
        <f t="shared" si="23"/>
        <v/>
      </c>
      <c r="L992" s="166" t="s">
        <v>45</v>
      </c>
      <c r="M992" s="168"/>
      <c r="N992" s="58"/>
      <c r="O992" s="172" t="s">
        <v>5822</v>
      </c>
      <c r="P992" s="174"/>
      <c r="Q992" s="384" t="s">
        <v>6526</v>
      </c>
      <c r="R992" s="177"/>
      <c r="S992" s="177"/>
      <c r="T992" s="177"/>
      <c r="U992" s="179">
        <v>4807</v>
      </c>
      <c r="V992" s="154" t="str">
        <f>IF(OR(J992=""),"",VLOOKUP(U992&amp;TEXT(N992,"000000000000,0000000000"),tb_audit_process_item[[Key]:[vr_grade]],3,TRUE))</f>
        <v/>
      </c>
      <c r="W992" s="429"/>
      <c r="X992" s="156" t="s">
        <v>5297</v>
      </c>
    </row>
    <row r="993" spans="1:24" s="45" customFormat="1" ht="30" hidden="1" customHeight="1" x14ac:dyDescent="0.25">
      <c r="A993" s="219" t="s">
        <v>846</v>
      </c>
      <c r="B993" s="219">
        <v>2015</v>
      </c>
      <c r="C993" s="124" t="s">
        <v>3025</v>
      </c>
      <c r="D993" s="559"/>
      <c r="E993" s="559"/>
      <c r="F993" s="559"/>
      <c r="G993" s="666"/>
      <c r="H993" s="560"/>
      <c r="I993" s="162">
        <v>5</v>
      </c>
      <c r="J993" s="162" t="str">
        <f>IF(OR(N993="",N993=0),"",VLOOKUP(U993&amp;TEXT(N993,"000000000000,0000000000"),tb_audit_process_item[[Key]:[vr_grade]],8,TRUE))</f>
        <v/>
      </c>
      <c r="K993" s="164" t="str">
        <f t="shared" si="23"/>
        <v/>
      </c>
      <c r="L993" s="166" t="s">
        <v>45</v>
      </c>
      <c r="M993" s="168"/>
      <c r="N993" s="56"/>
      <c r="O993" s="172" t="s">
        <v>5821</v>
      </c>
      <c r="P993" s="174"/>
      <c r="Q993" s="384" t="s">
        <v>6527</v>
      </c>
      <c r="R993" s="177"/>
      <c r="S993" s="177"/>
      <c r="T993" s="177"/>
      <c r="U993" s="179">
        <v>6174</v>
      </c>
      <c r="V993" s="154" t="str">
        <f>IF(OR(J993=""),"",VLOOKUP(U993&amp;TEXT(N993,"000000000000,0000000000"),tb_audit_process_item[[Key]:[vr_grade]],3,TRUE))</f>
        <v/>
      </c>
      <c r="W993" s="429"/>
      <c r="X993" s="156" t="s">
        <v>7100</v>
      </c>
    </row>
    <row r="994" spans="1:24" s="45" customFormat="1" ht="45.75" hidden="1" thickTop="1" x14ac:dyDescent="0.25">
      <c r="A994" s="219" t="s">
        <v>846</v>
      </c>
      <c r="B994" s="219">
        <v>2015</v>
      </c>
      <c r="C994" s="124" t="s">
        <v>3025</v>
      </c>
      <c r="D994" s="559"/>
      <c r="E994" s="559"/>
      <c r="F994" s="559"/>
      <c r="G994" s="186" t="s">
        <v>926</v>
      </c>
      <c r="H994" s="560"/>
      <c r="I994" s="162">
        <v>5</v>
      </c>
      <c r="J994" s="162" t="str">
        <f>IF(OR(N994="",N994=0),"",VLOOKUP(U994&amp;TEXT(N994,"000000000000,0000000000"),tb_audit_process_item[[Key]:[vr_grade]],8,TRUE))</f>
        <v/>
      </c>
      <c r="K994" s="164" t="str">
        <f t="shared" si="23"/>
        <v/>
      </c>
      <c r="L994" s="166" t="s">
        <v>45</v>
      </c>
      <c r="M994" s="168"/>
      <c r="N994" s="58"/>
      <c r="O994" s="172" t="s">
        <v>5822</v>
      </c>
      <c r="P994" s="174"/>
      <c r="Q994" s="384" t="s">
        <v>6528</v>
      </c>
      <c r="R994" s="177"/>
      <c r="S994" s="177"/>
      <c r="T994" s="177"/>
      <c r="U994" s="179">
        <v>4812</v>
      </c>
      <c r="V994" s="154" t="str">
        <f>IF(OR(J994=""),"",VLOOKUP(U994&amp;TEXT(N994,"000000000000,0000000000"),tb_audit_process_item[[Key]:[vr_grade]],3,TRUE))</f>
        <v/>
      </c>
      <c r="W994" s="429"/>
      <c r="X994" s="156" t="s">
        <v>5296</v>
      </c>
    </row>
    <row r="995" spans="1:24" s="45" customFormat="1" ht="15.75" hidden="1" thickTop="1" x14ac:dyDescent="0.25">
      <c r="A995" s="219" t="s">
        <v>846</v>
      </c>
      <c r="B995" s="219">
        <v>2015</v>
      </c>
      <c r="C995" s="124" t="s">
        <v>3025</v>
      </c>
      <c r="D995" s="559"/>
      <c r="E995" s="559" t="s">
        <v>5904</v>
      </c>
      <c r="F995" s="559"/>
      <c r="G995" s="666" t="s">
        <v>6213</v>
      </c>
      <c r="H995" s="560" t="s">
        <v>45</v>
      </c>
      <c r="I995" s="162">
        <v>5</v>
      </c>
      <c r="J995" s="162" t="str">
        <f>IF(OR(N995="",N995=0),"",VLOOKUP(U995&amp;TEXT(N995,"000000000000,0000000000"),tb_audit_process_item[[Key]:[vr_grade]],8,TRUE))</f>
        <v/>
      </c>
      <c r="K995" s="164" t="str">
        <f t="shared" si="23"/>
        <v/>
      </c>
      <c r="L995" s="166" t="s">
        <v>45</v>
      </c>
      <c r="M995" s="168"/>
      <c r="N995" s="58"/>
      <c r="O995" s="172" t="s">
        <v>5822</v>
      </c>
      <c r="P995" s="174"/>
      <c r="Q995" s="384" t="s">
        <v>6529</v>
      </c>
      <c r="R995" s="177"/>
      <c r="S995" s="177"/>
      <c r="T995" s="177"/>
      <c r="U995" s="179">
        <v>4815</v>
      </c>
      <c r="V995" s="154" t="str">
        <f>IF(OR(J995=""),"",VLOOKUP(U995&amp;TEXT(N995,"000000000000,0000000000"),tb_audit_process_item[[Key]:[vr_grade]],3,TRUE))</f>
        <v/>
      </c>
      <c r="W995" s="429"/>
      <c r="X995" s="156" t="s">
        <v>5295</v>
      </c>
    </row>
    <row r="996" spans="1:24" s="259" customFormat="1" ht="15.75" hidden="1" thickTop="1" x14ac:dyDescent="0.25">
      <c r="A996" s="219" t="s">
        <v>846</v>
      </c>
      <c r="B996" s="219">
        <v>2015</v>
      </c>
      <c r="C996" s="124" t="s">
        <v>3025</v>
      </c>
      <c r="D996" s="559"/>
      <c r="E996" s="559"/>
      <c r="F996" s="559"/>
      <c r="G996" s="666"/>
      <c r="H996" s="560"/>
      <c r="I996" s="162">
        <v>5</v>
      </c>
      <c r="J996" s="162" t="str">
        <f>IF(OR(N996="",N996=0),"",VLOOKUP(U996&amp;TEXT(N996,"000000000000,0000000000"),tb_audit_process_item[[Key]:[vr_grade]],8,TRUE))</f>
        <v/>
      </c>
      <c r="K996" s="164" t="str">
        <f t="shared" si="23"/>
        <v/>
      </c>
      <c r="L996" s="166" t="s">
        <v>45</v>
      </c>
      <c r="M996" s="168"/>
      <c r="N996" s="56"/>
      <c r="O996" s="172" t="s">
        <v>5821</v>
      </c>
      <c r="P996" s="174"/>
      <c r="Q996" s="384" t="s">
        <v>6530</v>
      </c>
      <c r="R996" s="177"/>
      <c r="S996" s="177"/>
      <c r="T996" s="177"/>
      <c r="U996" s="179">
        <v>6180</v>
      </c>
      <c r="V996" s="154" t="str">
        <f>IF(OR(J996=""),"",VLOOKUP(U996&amp;TEXT(N996,"000000000000,0000000000"),tb_audit_process_item[[Key]:[vr_grade]],3,TRUE))</f>
        <v/>
      </c>
      <c r="W996" s="429"/>
      <c r="X996" s="186" t="s">
        <v>7101</v>
      </c>
    </row>
    <row r="997" spans="1:24" s="45" customFormat="1" ht="15.75" hidden="1" thickTop="1" x14ac:dyDescent="0.25">
      <c r="A997" s="219" t="s">
        <v>846</v>
      </c>
      <c r="B997" s="219">
        <v>2015</v>
      </c>
      <c r="C997" s="124" t="s">
        <v>3025</v>
      </c>
      <c r="D997" s="559"/>
      <c r="E997" s="559"/>
      <c r="F997" s="559"/>
      <c r="G997" s="666"/>
      <c r="H997" s="560"/>
      <c r="I997" s="162">
        <v>5</v>
      </c>
      <c r="J997" s="162" t="str">
        <f>IF(OR(N997="",N997=0),"",VLOOKUP(U997&amp;TEXT(N997,"000000000000,0000000000"),tb_audit_process_item[[Key]:[vr_grade]],8,TRUE))</f>
        <v/>
      </c>
      <c r="K997" s="164" t="str">
        <f t="shared" si="23"/>
        <v/>
      </c>
      <c r="L997" s="166" t="s">
        <v>45</v>
      </c>
      <c r="M997" s="168"/>
      <c r="N997" s="58"/>
      <c r="O997" s="172" t="s">
        <v>5822</v>
      </c>
      <c r="P997" s="174"/>
      <c r="Q997" s="384" t="s">
        <v>6531</v>
      </c>
      <c r="R997" s="177"/>
      <c r="S997" s="177"/>
      <c r="T997" s="177"/>
      <c r="U997" s="179">
        <v>6097</v>
      </c>
      <c r="V997" s="154" t="str">
        <f>IF(OR(J997=""),"",VLOOKUP(U997&amp;TEXT(N997,"000000000000,0000000000"),tb_audit_process_item[[Key]:[vr_grade]],3,TRUE))</f>
        <v/>
      </c>
      <c r="W997" s="429"/>
      <c r="X997" s="156" t="s">
        <v>6242</v>
      </c>
    </row>
    <row r="998" spans="1:24" s="45" customFormat="1" ht="15.75" hidden="1" thickTop="1" x14ac:dyDescent="0.25">
      <c r="A998" s="219" t="s">
        <v>846</v>
      </c>
      <c r="B998" s="219">
        <v>2015</v>
      </c>
      <c r="C998" s="124" t="s">
        <v>3025</v>
      </c>
      <c r="D998" s="559"/>
      <c r="E998" s="559"/>
      <c r="F998" s="559"/>
      <c r="G998" s="666"/>
      <c r="H998" s="560"/>
      <c r="I998" s="162">
        <v>5</v>
      </c>
      <c r="J998" s="162" t="str">
        <f>IF(OR(N998="",N998=0),"",VLOOKUP(U998&amp;TEXT(N998,"000000000000,0000000000"),tb_audit_process_item[[Key]:[vr_grade]],8,TRUE))</f>
        <v/>
      </c>
      <c r="K998" s="164" t="str">
        <f t="shared" si="23"/>
        <v/>
      </c>
      <c r="L998" s="166" t="s">
        <v>45</v>
      </c>
      <c r="M998" s="168"/>
      <c r="N998" s="56"/>
      <c r="O998" s="172" t="s">
        <v>5821</v>
      </c>
      <c r="P998" s="174"/>
      <c r="Q998" s="384" t="s">
        <v>6532</v>
      </c>
      <c r="R998" s="177"/>
      <c r="S998" s="177"/>
      <c r="T998" s="177"/>
      <c r="U998" s="179">
        <v>6186</v>
      </c>
      <c r="V998" s="154" t="str">
        <f>IF(OR(J998=""),"",VLOOKUP(U998&amp;TEXT(N998,"000000000000,0000000000"),tb_audit_process_item[[Key]:[vr_grade]],3,TRUE))</f>
        <v/>
      </c>
      <c r="W998" s="429"/>
      <c r="X998" s="186" t="s">
        <v>7102</v>
      </c>
    </row>
    <row r="999" spans="1:24" s="45" customFormat="1" ht="15.75" hidden="1" thickTop="1" x14ac:dyDescent="0.25">
      <c r="A999" s="219" t="s">
        <v>846</v>
      </c>
      <c r="B999" s="219">
        <v>2015</v>
      </c>
      <c r="C999" s="124" t="s">
        <v>3025</v>
      </c>
      <c r="D999" s="559"/>
      <c r="E999" s="559"/>
      <c r="F999" s="559"/>
      <c r="G999" s="666"/>
      <c r="H999" s="560"/>
      <c r="I999" s="162">
        <v>5</v>
      </c>
      <c r="J999" s="162" t="str">
        <f>IF(OR(N999="",N999=0),"",VLOOKUP(U999&amp;TEXT(N999,"000000000000,0000000000"),tb_audit_process_item[[Key]:[vr_grade]],8,TRUE))</f>
        <v/>
      </c>
      <c r="K999" s="164" t="str">
        <f t="shared" si="23"/>
        <v/>
      </c>
      <c r="L999" s="166" t="s">
        <v>45</v>
      </c>
      <c r="M999" s="168"/>
      <c r="N999" s="58"/>
      <c r="O999" s="172" t="s">
        <v>5822</v>
      </c>
      <c r="P999" s="174"/>
      <c r="Q999" s="384" t="s">
        <v>6533</v>
      </c>
      <c r="R999" s="177"/>
      <c r="S999" s="177"/>
      <c r="T999" s="177"/>
      <c r="U999" s="179">
        <v>6102</v>
      </c>
      <c r="V999" s="154" t="str">
        <f>IF(OR(J999=""),"",VLOOKUP(U999&amp;TEXT(N999,"000000000000,0000000000"),tb_audit_process_item[[Key]:[vr_grade]],3,TRUE))</f>
        <v/>
      </c>
      <c r="W999" s="429"/>
      <c r="X999" s="156" t="s">
        <v>6243</v>
      </c>
    </row>
    <row r="1000" spans="1:24" s="259" customFormat="1" ht="15" hidden="1" customHeight="1" thickTop="1" x14ac:dyDescent="0.25">
      <c r="A1000" s="219" t="s">
        <v>846</v>
      </c>
      <c r="B1000" s="219">
        <v>2015</v>
      </c>
      <c r="C1000" s="124" t="s">
        <v>3025</v>
      </c>
      <c r="D1000" s="559"/>
      <c r="E1000" s="559"/>
      <c r="F1000" s="559"/>
      <c r="G1000" s="666"/>
      <c r="H1000" s="560"/>
      <c r="I1000" s="162">
        <v>5</v>
      </c>
      <c r="J1000" s="162" t="str">
        <f>IF(OR(N1000="",N1000=0),"",VLOOKUP(U1000&amp;TEXT(N1000,"000000000000,0000000000"),tb_audit_process_item[[Key]:[vr_grade]],8,TRUE))</f>
        <v/>
      </c>
      <c r="K1000" s="164" t="str">
        <f t="shared" si="23"/>
        <v/>
      </c>
      <c r="L1000" s="166" t="s">
        <v>45</v>
      </c>
      <c r="M1000" s="168"/>
      <c r="N1000" s="56"/>
      <c r="O1000" s="172" t="s">
        <v>5821</v>
      </c>
      <c r="P1000" s="174"/>
      <c r="Q1000" s="384" t="s">
        <v>6534</v>
      </c>
      <c r="R1000" s="177"/>
      <c r="S1000" s="177"/>
      <c r="T1000" s="177"/>
      <c r="U1000" s="179">
        <v>6192</v>
      </c>
      <c r="V1000" s="154" t="str">
        <f>IF(OR(J1000=""),"",VLOOKUP(U1000&amp;TEXT(N1000,"000000000000,0000000000"),tb_audit_process_item[[Key]:[vr_grade]],3,TRUE))</f>
        <v/>
      </c>
      <c r="W1000" s="429"/>
      <c r="X1000" s="186" t="s">
        <v>7103</v>
      </c>
    </row>
    <row r="1001" spans="1:24" s="45" customFormat="1" ht="15" hidden="1" customHeight="1" x14ac:dyDescent="0.25">
      <c r="A1001" s="219" t="s">
        <v>846</v>
      </c>
      <c r="B1001" s="219">
        <v>2015</v>
      </c>
      <c r="C1001" s="124" t="s">
        <v>3025</v>
      </c>
      <c r="D1001" s="559"/>
      <c r="E1001" s="559"/>
      <c r="F1001" s="559"/>
      <c r="G1001" s="666"/>
      <c r="H1001" s="560"/>
      <c r="I1001" s="162">
        <v>5</v>
      </c>
      <c r="J1001" s="162" t="str">
        <f>IF(OR(N1001="",N1001=0),"",VLOOKUP(U1001&amp;TEXT(N1001,"000000000000,0000000000"),tb_audit_process_item[[Key]:[vr_grade]],8,TRUE))</f>
        <v/>
      </c>
      <c r="K1001" s="164" t="str">
        <f t="shared" si="23"/>
        <v/>
      </c>
      <c r="L1001" s="166" t="s">
        <v>45</v>
      </c>
      <c r="M1001" s="168"/>
      <c r="N1001" s="58"/>
      <c r="O1001" s="172" t="s">
        <v>5822</v>
      </c>
      <c r="P1001" s="174"/>
      <c r="Q1001" s="384" t="s">
        <v>6535</v>
      </c>
      <c r="R1001" s="177"/>
      <c r="S1001" s="177"/>
      <c r="T1001" s="177"/>
      <c r="U1001" s="179">
        <v>4820</v>
      </c>
      <c r="V1001" s="154" t="str">
        <f>IF(OR(J1001=""),"",VLOOKUP(U1001&amp;TEXT(N1001,"000000000000,0000000000"),tb_audit_process_item[[Key]:[vr_grade]],3,TRUE))</f>
        <v/>
      </c>
      <c r="W1001" s="429"/>
      <c r="X1001" s="156" t="s">
        <v>5294</v>
      </c>
    </row>
    <row r="1002" spans="1:24" s="45" customFormat="1" ht="30.75" hidden="1" thickTop="1" x14ac:dyDescent="0.25">
      <c r="A1002" s="219" t="s">
        <v>846</v>
      </c>
      <c r="B1002" s="219">
        <v>2015</v>
      </c>
      <c r="C1002" s="124" t="s">
        <v>3025</v>
      </c>
      <c r="D1002" s="559"/>
      <c r="E1002" s="559"/>
      <c r="F1002" s="559"/>
      <c r="G1002" s="666"/>
      <c r="H1002" s="560"/>
      <c r="I1002" s="162">
        <v>5</v>
      </c>
      <c r="J1002" s="162" t="str">
        <f>IF(OR(N1002="",N1002=0),"",VLOOKUP(U1002&amp;TEXT(N1002,"000000000000,0000000000"),tb_audit_process_item[[Key]:[vr_grade]],8,TRUE))</f>
        <v/>
      </c>
      <c r="K1002" s="164" t="str">
        <f t="shared" si="23"/>
        <v/>
      </c>
      <c r="L1002" s="166" t="s">
        <v>45</v>
      </c>
      <c r="M1002" s="168"/>
      <c r="N1002" s="56"/>
      <c r="O1002" s="172" t="s">
        <v>5821</v>
      </c>
      <c r="P1002" s="174"/>
      <c r="Q1002" s="384" t="s">
        <v>6536</v>
      </c>
      <c r="R1002" s="177"/>
      <c r="S1002" s="177"/>
      <c r="T1002" s="177"/>
      <c r="U1002" s="179">
        <v>6198</v>
      </c>
      <c r="V1002" s="154" t="str">
        <f>IF(OR(J1002=""),"",VLOOKUP(U1002&amp;TEXT(N1002,"000000000000,0000000000"),tb_audit_process_item[[Key]:[vr_grade]],3,TRUE))</f>
        <v/>
      </c>
      <c r="W1002" s="429"/>
      <c r="X1002" s="186" t="s">
        <v>7104</v>
      </c>
    </row>
    <row r="1003" spans="1:24" s="259" customFormat="1" ht="30.75" hidden="1" thickTop="1" x14ac:dyDescent="0.25">
      <c r="A1003" s="219" t="s">
        <v>846</v>
      </c>
      <c r="B1003" s="219">
        <v>2015</v>
      </c>
      <c r="C1003" s="124" t="s">
        <v>3025</v>
      </c>
      <c r="D1003" s="559"/>
      <c r="E1003" s="559"/>
      <c r="F1003" s="559"/>
      <c r="G1003" s="666"/>
      <c r="H1003" s="560"/>
      <c r="I1003" s="162">
        <v>5</v>
      </c>
      <c r="J1003" s="162" t="str">
        <f>IF(OR(N1003="",N1003=0),"",VLOOKUP(U1003&amp;TEXT(N1003,"000000000000,0000000000"),tb_audit_process_item[[Key]:[vr_grade]],8,TRUE))</f>
        <v/>
      </c>
      <c r="K1003" s="164" t="str">
        <f t="shared" si="23"/>
        <v/>
      </c>
      <c r="L1003" s="166" t="s">
        <v>45</v>
      </c>
      <c r="M1003" s="168"/>
      <c r="N1003" s="203"/>
      <c r="O1003" s="172" t="s">
        <v>5820</v>
      </c>
      <c r="P1003" s="174"/>
      <c r="Q1003" s="384" t="s">
        <v>6537</v>
      </c>
      <c r="R1003" s="177"/>
      <c r="S1003" s="177"/>
      <c r="T1003" s="177"/>
      <c r="U1003" s="179">
        <v>4825</v>
      </c>
      <c r="V1003" s="154" t="str">
        <f>IF(OR(J1003=""),"",VLOOKUP(U1003&amp;TEXT(N1003,"000000000000,0000000000"),tb_audit_process_item[[Key]:[vr_grade]],3,TRUE))</f>
        <v/>
      </c>
      <c r="W1003" s="429"/>
      <c r="X1003" s="156" t="s">
        <v>5293</v>
      </c>
    </row>
    <row r="1004" spans="1:24" s="45" customFormat="1" ht="31.5" hidden="1" thickTop="1" thickBot="1" x14ac:dyDescent="0.3">
      <c r="A1004" s="111" t="s">
        <v>846</v>
      </c>
      <c r="B1004" s="111">
        <v>2015</v>
      </c>
      <c r="C1004" s="133" t="s">
        <v>3025</v>
      </c>
      <c r="D1004" s="556"/>
      <c r="E1004" s="556"/>
      <c r="F1004" s="556"/>
      <c r="G1004" s="667"/>
      <c r="H1004" s="558"/>
      <c r="I1004" s="163">
        <v>5</v>
      </c>
      <c r="J1004" s="163">
        <v>5</v>
      </c>
      <c r="K1004" s="165">
        <f t="shared" si="23"/>
        <v>25</v>
      </c>
      <c r="L1004" s="167" t="s">
        <v>45</v>
      </c>
      <c r="M1004" s="169"/>
      <c r="N1004" s="171"/>
      <c r="O1004" s="173"/>
      <c r="P1004" s="175"/>
      <c r="Q1004" s="176" t="s">
        <v>6538</v>
      </c>
      <c r="R1004" s="178"/>
      <c r="S1004" s="178"/>
      <c r="T1004" s="178"/>
      <c r="U1004" s="180">
        <v>4828</v>
      </c>
      <c r="V1004" s="155">
        <f>IF(OR(J1004=""),"",VLOOKUP(U1004&amp;TEXT(N1004,"000000000000,0000000000"),tb_audit_process_item[[Key]:[vr_grade]],3,TRUE))</f>
        <v>4828</v>
      </c>
      <c r="W1004" s="463"/>
      <c r="X1004" s="157" t="s">
        <v>48</v>
      </c>
    </row>
    <row r="1005" spans="1:24" s="259" customFormat="1" ht="30.75" hidden="1" thickTop="1" x14ac:dyDescent="0.25">
      <c r="A1005" s="108" t="s">
        <v>846</v>
      </c>
      <c r="B1005" s="108">
        <v>2015</v>
      </c>
      <c r="C1005" s="126" t="s">
        <v>6211</v>
      </c>
      <c r="D1005" s="555" t="s">
        <v>847</v>
      </c>
      <c r="E1005" s="555" t="s">
        <v>935</v>
      </c>
      <c r="F1005" s="555"/>
      <c r="G1005" s="668" t="s">
        <v>936</v>
      </c>
      <c r="H1005" s="557" t="s">
        <v>45</v>
      </c>
      <c r="I1005" s="198">
        <v>5</v>
      </c>
      <c r="J1005" s="198" t="str">
        <f>IF(OR(N1005="",N1005=0),"",VLOOKUP(U1005&amp;TEXT(N1005,"000000000000,0000000000"),tb_audit_process_item[[Key]:[vr_grade]],8,TRUE))</f>
        <v/>
      </c>
      <c r="K1005" s="200" t="str">
        <f t="shared" si="23"/>
        <v/>
      </c>
      <c r="L1005" s="202" t="s">
        <v>45</v>
      </c>
      <c r="M1005" s="192"/>
      <c r="N1005" s="81"/>
      <c r="O1005" s="194" t="s">
        <v>5822</v>
      </c>
      <c r="P1005" s="199"/>
      <c r="Q1005" s="383" t="s">
        <v>6539</v>
      </c>
      <c r="R1005" s="195"/>
      <c r="S1005" s="195"/>
      <c r="T1005" s="195"/>
      <c r="U1005" s="184">
        <v>4829</v>
      </c>
      <c r="V1005" s="183" t="str">
        <f>IF(OR(J1005=""),"",VLOOKUP(U1005&amp;TEXT(N1005,"000000000000,0000000000"),tb_audit_process_item[[Key]:[vr_grade]],3,TRUE))</f>
        <v/>
      </c>
      <c r="W1005" s="419"/>
      <c r="X1005" s="182" t="s">
        <v>5292</v>
      </c>
    </row>
    <row r="1006" spans="1:24" s="45" customFormat="1" ht="15.75" hidden="1" thickTop="1" x14ac:dyDescent="0.25">
      <c r="A1006" s="219" t="s">
        <v>846</v>
      </c>
      <c r="B1006" s="219">
        <v>2015</v>
      </c>
      <c r="C1006" s="124" t="s">
        <v>6211</v>
      </c>
      <c r="D1006" s="559"/>
      <c r="E1006" s="559"/>
      <c r="F1006" s="559"/>
      <c r="G1006" s="666"/>
      <c r="H1006" s="560"/>
      <c r="I1006" s="162">
        <v>5</v>
      </c>
      <c r="J1006" s="162" t="str">
        <f>IF(OR(N1006="",N1006=0),"",VLOOKUP(U1006&amp;TEXT(N1006,"000000000000,0000000000"),tb_audit_process_item[[Key]:[vr_grade]],8,TRUE))</f>
        <v/>
      </c>
      <c r="K1006" s="164" t="str">
        <f t="shared" si="23"/>
        <v/>
      </c>
      <c r="L1006" s="166" t="s">
        <v>45</v>
      </c>
      <c r="M1006" s="168"/>
      <c r="N1006" s="58"/>
      <c r="O1006" s="172" t="s">
        <v>5822</v>
      </c>
      <c r="P1006" s="174"/>
      <c r="Q1006" s="384" t="s">
        <v>6540</v>
      </c>
      <c r="R1006" s="177"/>
      <c r="S1006" s="177"/>
      <c r="T1006" s="177"/>
      <c r="U1006" s="179">
        <v>4834</v>
      </c>
      <c r="V1006" s="154" t="str">
        <f>IF(OR(J1006=""),"",VLOOKUP(U1006&amp;TEXT(N1006,"000000000000,0000000000"),tb_audit_process_item[[Key]:[vr_grade]],3,TRUE))</f>
        <v/>
      </c>
      <c r="W1006" s="429"/>
      <c r="X1006" s="156" t="s">
        <v>5291</v>
      </c>
    </row>
    <row r="1007" spans="1:24" s="45" customFormat="1" ht="15.75" hidden="1" thickTop="1" x14ac:dyDescent="0.25">
      <c r="A1007" s="219" t="s">
        <v>846</v>
      </c>
      <c r="B1007" s="219">
        <v>2015</v>
      </c>
      <c r="C1007" s="124" t="s">
        <v>6211</v>
      </c>
      <c r="D1007" s="559"/>
      <c r="E1007" s="559"/>
      <c r="F1007" s="559"/>
      <c r="G1007" s="666"/>
      <c r="H1007" s="560"/>
      <c r="I1007" s="162">
        <v>5</v>
      </c>
      <c r="J1007" s="162" t="str">
        <f>IF(OR(N1007="",N1007=0),"",VLOOKUP(U1007&amp;TEXT(N1007,"000000000000,0000000000"),tb_audit_process_item[[Key]:[vr_grade]],8,TRUE))</f>
        <v/>
      </c>
      <c r="K1007" s="164" t="str">
        <f t="shared" si="23"/>
        <v/>
      </c>
      <c r="L1007" s="166" t="s">
        <v>45</v>
      </c>
      <c r="M1007" s="168"/>
      <c r="N1007" s="56"/>
      <c r="O1007" s="172" t="s">
        <v>5821</v>
      </c>
      <c r="P1007" s="174"/>
      <c r="Q1007" s="384" t="s">
        <v>6541</v>
      </c>
      <c r="R1007" s="177"/>
      <c r="S1007" s="177"/>
      <c r="T1007" s="177"/>
      <c r="U1007" s="179">
        <v>6204</v>
      </c>
      <c r="V1007" s="154" t="str">
        <f>IF(OR(J1007=""),"",VLOOKUP(U1007&amp;TEXT(N1007,"000000000000,0000000000"),tb_audit_process_item[[Key]:[vr_grade]],3,TRUE))</f>
        <v/>
      </c>
      <c r="W1007" s="429"/>
      <c r="X1007" s="156" t="s">
        <v>7105</v>
      </c>
    </row>
    <row r="1008" spans="1:24" s="259" customFormat="1" ht="31.5" hidden="1" thickTop="1" thickBot="1" x14ac:dyDescent="0.3">
      <c r="A1008" s="111" t="s">
        <v>846</v>
      </c>
      <c r="B1008" s="111">
        <v>2015</v>
      </c>
      <c r="C1008" s="133" t="s">
        <v>6211</v>
      </c>
      <c r="D1008" s="556"/>
      <c r="E1008" s="573" t="s">
        <v>5902</v>
      </c>
      <c r="F1008" s="573"/>
      <c r="G1008" s="207" t="s">
        <v>6210</v>
      </c>
      <c r="H1008" s="558"/>
      <c r="I1008" s="163">
        <v>5</v>
      </c>
      <c r="J1008" s="163">
        <v>5</v>
      </c>
      <c r="K1008" s="165">
        <f t="shared" si="23"/>
        <v>25</v>
      </c>
      <c r="L1008" s="167" t="s">
        <v>45</v>
      </c>
      <c r="M1008" s="169"/>
      <c r="N1008" s="171"/>
      <c r="O1008" s="173"/>
      <c r="P1008" s="175"/>
      <c r="Q1008" s="176" t="s">
        <v>6542</v>
      </c>
      <c r="R1008" s="178"/>
      <c r="S1008" s="178"/>
      <c r="T1008" s="178"/>
      <c r="U1008" s="180">
        <v>4839</v>
      </c>
      <c r="V1008" s="155">
        <f>IF(OR(J1008=""),"",VLOOKUP(U1008&amp;TEXT(N1008,"000000000000,0000000000"),tb_audit_process_item[[Key]:[vr_grade]],3,TRUE))</f>
        <v>4839</v>
      </c>
      <c r="W1008" s="463"/>
      <c r="X1008" s="157" t="s">
        <v>48</v>
      </c>
    </row>
    <row r="1009" spans="1:24" s="45" customFormat="1" ht="15.75" hidden="1" thickTop="1" x14ac:dyDescent="0.25">
      <c r="A1009" s="108" t="s">
        <v>846</v>
      </c>
      <c r="B1009" s="108">
        <v>2015</v>
      </c>
      <c r="C1009" s="126" t="s">
        <v>3027</v>
      </c>
      <c r="D1009" s="555" t="s">
        <v>847</v>
      </c>
      <c r="E1009" s="555" t="s">
        <v>947</v>
      </c>
      <c r="F1009" s="555"/>
      <c r="G1009" s="668" t="s">
        <v>948</v>
      </c>
      <c r="H1009" s="557" t="s">
        <v>45</v>
      </c>
      <c r="I1009" s="198">
        <v>5</v>
      </c>
      <c r="J1009" s="198" t="str">
        <f>IF(OR(N1009="",N1009=0),"",VLOOKUP(U1009&amp;TEXT(N1009,"000000000000,0000000000"),tb_audit_process_item[[Key]:[vr_grade]],8,TRUE))</f>
        <v/>
      </c>
      <c r="K1009" s="200" t="str">
        <f t="shared" si="23"/>
        <v/>
      </c>
      <c r="L1009" s="202" t="s">
        <v>45</v>
      </c>
      <c r="M1009" s="192"/>
      <c r="N1009" s="81"/>
      <c r="O1009" s="194" t="s">
        <v>5822</v>
      </c>
      <c r="P1009" s="199"/>
      <c r="Q1009" s="383" t="s">
        <v>6543</v>
      </c>
      <c r="R1009" s="195"/>
      <c r="S1009" s="195"/>
      <c r="T1009" s="195"/>
      <c r="U1009" s="184">
        <v>4840</v>
      </c>
      <c r="V1009" s="183" t="str">
        <f>IF(OR(J1009=""),"",VLOOKUP(U1009&amp;TEXT(N1009,"000000000000,0000000000"),tb_audit_process_item[[Key]:[vr_grade]],3,TRUE))</f>
        <v/>
      </c>
      <c r="W1009" s="419"/>
      <c r="X1009" s="182" t="s">
        <v>5290</v>
      </c>
    </row>
    <row r="1010" spans="1:24" s="259" customFormat="1" ht="30.75" hidden="1" thickTop="1" x14ac:dyDescent="0.25">
      <c r="A1010" s="219" t="s">
        <v>846</v>
      </c>
      <c r="B1010" s="219">
        <v>2015</v>
      </c>
      <c r="C1010" s="124" t="s">
        <v>3027</v>
      </c>
      <c r="D1010" s="559"/>
      <c r="E1010" s="559"/>
      <c r="F1010" s="559"/>
      <c r="G1010" s="666"/>
      <c r="H1010" s="560"/>
      <c r="I1010" s="162">
        <v>5</v>
      </c>
      <c r="J1010" s="162" t="str">
        <f>IF(OR(N1010="",N1010=0),"",VLOOKUP(U1010&amp;TEXT(N1010,"000000000000,0000000000"),tb_audit_process_item[[Key]:[vr_grade]],8,TRUE))</f>
        <v/>
      </c>
      <c r="K1010" s="164" t="str">
        <f t="shared" si="23"/>
        <v/>
      </c>
      <c r="L1010" s="166" t="s">
        <v>45</v>
      </c>
      <c r="M1010" s="168"/>
      <c r="N1010" s="56"/>
      <c r="O1010" s="172" t="s">
        <v>5821</v>
      </c>
      <c r="P1010" s="174"/>
      <c r="Q1010" s="384" t="s">
        <v>6544</v>
      </c>
      <c r="R1010" s="177"/>
      <c r="S1010" s="177"/>
      <c r="T1010" s="177"/>
      <c r="U1010" s="179">
        <v>6210</v>
      </c>
      <c r="V1010" s="154" t="str">
        <f>IF(OR(J1010=""),"",VLOOKUP(U1010&amp;TEXT(N1010,"000000000000,0000000000"),tb_audit_process_item[[Key]:[vr_grade]],3,TRUE))</f>
        <v/>
      </c>
      <c r="W1010" s="429"/>
      <c r="X1010" s="156" t="s">
        <v>7106</v>
      </c>
    </row>
    <row r="1011" spans="1:24" s="45" customFormat="1" ht="46.5" hidden="1" thickTop="1" thickBot="1" x14ac:dyDescent="0.3">
      <c r="A1011" s="111" t="s">
        <v>846</v>
      </c>
      <c r="B1011" s="111">
        <v>2015</v>
      </c>
      <c r="C1011" s="133" t="s">
        <v>3027</v>
      </c>
      <c r="D1011" s="556"/>
      <c r="E1011" s="573" t="s">
        <v>5903</v>
      </c>
      <c r="F1011" s="573"/>
      <c r="G1011" s="207" t="s">
        <v>6212</v>
      </c>
      <c r="H1011" s="558"/>
      <c r="I1011" s="163">
        <v>5</v>
      </c>
      <c r="J1011" s="163">
        <v>5</v>
      </c>
      <c r="K1011" s="165">
        <f t="shared" si="23"/>
        <v>25</v>
      </c>
      <c r="L1011" s="167" t="s">
        <v>45</v>
      </c>
      <c r="M1011" s="169"/>
      <c r="N1011" s="171"/>
      <c r="O1011" s="173"/>
      <c r="P1011" s="175"/>
      <c r="Q1011" s="176" t="s">
        <v>6545</v>
      </c>
      <c r="R1011" s="178"/>
      <c r="S1011" s="178"/>
      <c r="T1011" s="178"/>
      <c r="U1011" s="180">
        <v>4845</v>
      </c>
      <c r="V1011" s="155">
        <f>IF(OR(J1011=""),"",VLOOKUP(U1011&amp;TEXT(N1011,"000000000000,0000000000"),tb_audit_process_item[[Key]:[vr_grade]],3,TRUE))</f>
        <v>4845</v>
      </c>
      <c r="W1011" s="463"/>
      <c r="X1011" s="157" t="s">
        <v>48</v>
      </c>
    </row>
    <row r="1012" spans="1:24" s="45" customFormat="1" ht="30.75" hidden="1" thickTop="1" x14ac:dyDescent="0.25">
      <c r="A1012" s="108" t="s">
        <v>846</v>
      </c>
      <c r="B1012" s="108">
        <v>2015</v>
      </c>
      <c r="C1012" s="126" t="s">
        <v>3028</v>
      </c>
      <c r="D1012" s="555" t="s">
        <v>847</v>
      </c>
      <c r="E1012" s="555" t="s">
        <v>954</v>
      </c>
      <c r="F1012" s="555"/>
      <c r="G1012" s="563" t="s">
        <v>955</v>
      </c>
      <c r="H1012" s="557" t="s">
        <v>184</v>
      </c>
      <c r="I1012" s="198">
        <v>3.1</v>
      </c>
      <c r="J1012" s="198" t="str">
        <f>IF(OR(N1012="",N1012=0),"",VLOOKUP(U1012&amp;TEXT(N1012,"000000000000,0000000000"),tb_audit_process_item[[Key]:[vr_grade]],8,TRUE))</f>
        <v/>
      </c>
      <c r="K1012" s="200" t="str">
        <f t="shared" si="23"/>
        <v/>
      </c>
      <c r="L1012" s="202" t="s">
        <v>45</v>
      </c>
      <c r="M1012" s="192"/>
      <c r="N1012" s="201"/>
      <c r="O1012" s="194" t="s">
        <v>5820</v>
      </c>
      <c r="P1012" s="199"/>
      <c r="Q1012" s="383" t="s">
        <v>7109</v>
      </c>
      <c r="R1012" s="195"/>
      <c r="S1012" s="195"/>
      <c r="T1012" s="195"/>
      <c r="U1012" s="184">
        <v>4846</v>
      </c>
      <c r="V1012" s="183" t="str">
        <f>IF(OR(J1012=""),"",VLOOKUP(U1012&amp;TEXT(N1012,"000000000000,0000000000"),tb_audit_process_item[[Key]:[vr_grade]],3,TRUE))</f>
        <v/>
      </c>
      <c r="W1012" s="419"/>
      <c r="X1012" s="182" t="s">
        <v>5289</v>
      </c>
    </row>
    <row r="1013" spans="1:24" s="45" customFormat="1" ht="31.5" hidden="1" thickTop="1" thickBot="1" x14ac:dyDescent="0.3">
      <c r="A1013" s="111" t="s">
        <v>846</v>
      </c>
      <c r="B1013" s="111">
        <v>2015</v>
      </c>
      <c r="C1013" s="133" t="s">
        <v>3028</v>
      </c>
      <c r="D1013" s="556"/>
      <c r="E1013" s="556"/>
      <c r="F1013" s="556"/>
      <c r="G1013" s="564"/>
      <c r="H1013" s="558"/>
      <c r="I1013" s="163">
        <v>3.1</v>
      </c>
      <c r="J1013" s="163">
        <v>5</v>
      </c>
      <c r="K1013" s="165">
        <f t="shared" si="23"/>
        <v>15.5</v>
      </c>
      <c r="L1013" s="167" t="s">
        <v>45</v>
      </c>
      <c r="M1013" s="169"/>
      <c r="N1013" s="171"/>
      <c r="O1013" s="173"/>
      <c r="P1013" s="175"/>
      <c r="Q1013" s="176" t="s">
        <v>7110</v>
      </c>
      <c r="R1013" s="178"/>
      <c r="S1013" s="178"/>
      <c r="T1013" s="178"/>
      <c r="U1013" s="180">
        <v>4849</v>
      </c>
      <c r="V1013" s="155">
        <f>IF(OR(J1013=""),"",VLOOKUP(U1013&amp;TEXT(N1013,"000000000000,0000000000"),tb_audit_process_item[[Key]:[vr_grade]],3,TRUE))</f>
        <v>4849</v>
      </c>
      <c r="W1013" s="463"/>
      <c r="X1013" s="157" t="s">
        <v>48</v>
      </c>
    </row>
    <row r="1014" spans="1:24" s="45" customFormat="1" ht="60.75" hidden="1" thickTop="1" x14ac:dyDescent="0.25">
      <c r="A1014" s="108" t="s">
        <v>846</v>
      </c>
      <c r="B1014" s="108">
        <v>2015</v>
      </c>
      <c r="C1014" s="126" t="s">
        <v>3029</v>
      </c>
      <c r="D1014" s="555" t="s">
        <v>847</v>
      </c>
      <c r="E1014" s="555" t="s">
        <v>959</v>
      </c>
      <c r="F1014" s="555"/>
      <c r="G1014" s="563" t="s">
        <v>960</v>
      </c>
      <c r="H1014" s="557" t="s">
        <v>184</v>
      </c>
      <c r="I1014" s="198">
        <v>5</v>
      </c>
      <c r="J1014" s="198">
        <v>5</v>
      </c>
      <c r="K1014" s="200">
        <f t="shared" si="23"/>
        <v>25</v>
      </c>
      <c r="L1014" s="202" t="s">
        <v>45</v>
      </c>
      <c r="M1014" s="192"/>
      <c r="N1014" s="193"/>
      <c r="O1014" s="194"/>
      <c r="P1014" s="199"/>
      <c r="Q1014" s="383" t="s">
        <v>7111</v>
      </c>
      <c r="R1014" s="195"/>
      <c r="S1014" s="195"/>
      <c r="T1014" s="195"/>
      <c r="U1014" s="184">
        <v>4756</v>
      </c>
      <c r="V1014" s="183">
        <f>IF(OR(J1014=""),"",VLOOKUP(U1014&amp;TEXT(N1014,"000000000000,0000000000"),tb_audit_process_item[[Key]:[vr_grade]],3,TRUE))</f>
        <v>4756</v>
      </c>
      <c r="W1014" s="419"/>
      <c r="X1014" s="182" t="s">
        <v>6214</v>
      </c>
    </row>
    <row r="1015" spans="1:24" s="45" customFormat="1" ht="60.75" hidden="1" thickTop="1" x14ac:dyDescent="0.25">
      <c r="A1015" s="219" t="s">
        <v>846</v>
      </c>
      <c r="B1015" s="219">
        <v>2015</v>
      </c>
      <c r="C1015" s="124" t="s">
        <v>3029</v>
      </c>
      <c r="D1015" s="559"/>
      <c r="E1015" s="559"/>
      <c r="F1015" s="559"/>
      <c r="G1015" s="686"/>
      <c r="H1015" s="560"/>
      <c r="I1015" s="162">
        <v>5</v>
      </c>
      <c r="J1015" s="162">
        <v>5</v>
      </c>
      <c r="K1015" s="164">
        <f t="shared" si="23"/>
        <v>25</v>
      </c>
      <c r="L1015" s="166" t="s">
        <v>45</v>
      </c>
      <c r="M1015" s="168"/>
      <c r="N1015" s="170"/>
      <c r="O1015" s="172"/>
      <c r="P1015" s="174"/>
      <c r="Q1015" s="384" t="s">
        <v>7112</v>
      </c>
      <c r="R1015" s="177"/>
      <c r="S1015" s="177"/>
      <c r="T1015" s="177"/>
      <c r="U1015" s="179">
        <v>4757</v>
      </c>
      <c r="V1015" s="154">
        <f>IF(OR(J1015=""),"",VLOOKUP(U1015&amp;TEXT(N1015,"000000000000,0000000000"),tb_audit_process_item[[Key]:[vr_grade]],3,TRUE))</f>
        <v>4757</v>
      </c>
      <c r="W1015" s="429"/>
      <c r="X1015" s="156" t="s">
        <v>962</v>
      </c>
    </row>
    <row r="1016" spans="1:24" s="45" customFormat="1" ht="31.5" hidden="1" thickTop="1" thickBot="1" x14ac:dyDescent="0.3">
      <c r="A1016" s="111" t="s">
        <v>846</v>
      </c>
      <c r="B1016" s="111">
        <v>2015</v>
      </c>
      <c r="C1016" s="133" t="s">
        <v>3029</v>
      </c>
      <c r="D1016" s="556"/>
      <c r="E1016" s="556"/>
      <c r="F1016" s="556"/>
      <c r="G1016" s="564"/>
      <c r="H1016" s="558"/>
      <c r="I1016" s="163">
        <v>5</v>
      </c>
      <c r="J1016" s="163">
        <v>5</v>
      </c>
      <c r="K1016" s="165">
        <f t="shared" si="23"/>
        <v>25</v>
      </c>
      <c r="L1016" s="167" t="s">
        <v>45</v>
      </c>
      <c r="M1016" s="169"/>
      <c r="N1016" s="171"/>
      <c r="O1016" s="173"/>
      <c r="P1016" s="175"/>
      <c r="Q1016" s="176" t="s">
        <v>7113</v>
      </c>
      <c r="R1016" s="178"/>
      <c r="S1016" s="178"/>
      <c r="T1016" s="178"/>
      <c r="U1016" s="180">
        <v>4758</v>
      </c>
      <c r="V1016" s="155">
        <f>IF(OR(J1016=""),"",VLOOKUP(U1016&amp;TEXT(N1016,"000000000000,0000000000"),tb_audit_process_item[[Key]:[vr_grade]],3,TRUE))</f>
        <v>4758</v>
      </c>
      <c r="W1016" s="463"/>
      <c r="X1016" s="157" t="s">
        <v>48</v>
      </c>
    </row>
    <row r="1017" spans="1:24" s="45" customFormat="1" ht="30.75" hidden="1" thickTop="1" x14ac:dyDescent="0.25">
      <c r="A1017" s="108" t="s">
        <v>846</v>
      </c>
      <c r="B1017" s="108">
        <v>2015</v>
      </c>
      <c r="C1017" s="126" t="s">
        <v>6045</v>
      </c>
      <c r="D1017" s="555" t="s">
        <v>847</v>
      </c>
      <c r="E1017" s="555" t="s">
        <v>963</v>
      </c>
      <c r="F1017" s="555" t="s">
        <v>5901</v>
      </c>
      <c r="G1017" s="563" t="s">
        <v>6044</v>
      </c>
      <c r="H1017" s="557" t="s">
        <v>45</v>
      </c>
      <c r="I1017" s="198">
        <v>5</v>
      </c>
      <c r="J1017" s="198">
        <v>5</v>
      </c>
      <c r="K1017" s="200">
        <f t="shared" si="23"/>
        <v>25</v>
      </c>
      <c r="L1017" s="202" t="s">
        <v>45</v>
      </c>
      <c r="M1017" s="192"/>
      <c r="N1017" s="193"/>
      <c r="O1017" s="194"/>
      <c r="P1017" s="199"/>
      <c r="Q1017" s="383" t="s">
        <v>7114</v>
      </c>
      <c r="R1017" s="195"/>
      <c r="S1017" s="195"/>
      <c r="T1017" s="195"/>
      <c r="U1017" s="184">
        <v>4759</v>
      </c>
      <c r="V1017" s="183">
        <f>IF(OR(J1017=""),"",VLOOKUP(U1017&amp;TEXT(N1017,"000000000000,0000000000"),tb_audit_process_item[[Key]:[vr_grade]],3,TRUE))</f>
        <v>4759</v>
      </c>
      <c r="W1017" s="419"/>
      <c r="X1017" s="182" t="s">
        <v>965</v>
      </c>
    </row>
    <row r="1018" spans="1:24" s="45" customFormat="1" ht="31.5" hidden="1" thickTop="1" thickBot="1" x14ac:dyDescent="0.3">
      <c r="A1018" s="111" t="s">
        <v>846</v>
      </c>
      <c r="B1018" s="111">
        <v>2015</v>
      </c>
      <c r="C1018" s="133" t="s">
        <v>6045</v>
      </c>
      <c r="D1018" s="556"/>
      <c r="E1018" s="556"/>
      <c r="F1018" s="556"/>
      <c r="G1018" s="564"/>
      <c r="H1018" s="558"/>
      <c r="I1018" s="163">
        <v>5</v>
      </c>
      <c r="J1018" s="163">
        <v>5</v>
      </c>
      <c r="K1018" s="165">
        <f t="shared" si="23"/>
        <v>25</v>
      </c>
      <c r="L1018" s="167" t="s">
        <v>45</v>
      </c>
      <c r="M1018" s="169"/>
      <c r="N1018" s="171"/>
      <c r="O1018" s="173"/>
      <c r="P1018" s="175"/>
      <c r="Q1018" s="176" t="s">
        <v>7115</v>
      </c>
      <c r="R1018" s="178"/>
      <c r="S1018" s="178"/>
      <c r="T1018" s="178"/>
      <c r="U1018" s="180">
        <v>4760</v>
      </c>
      <c r="V1018" s="155">
        <f>IF(OR(J1018=""),"",VLOOKUP(U1018&amp;TEXT(N1018,"000000000000,0000000000"),tb_audit_process_item[[Key]:[vr_grade]],3,TRUE))</f>
        <v>4760</v>
      </c>
      <c r="W1018" s="463"/>
      <c r="X1018" s="157" t="s">
        <v>48</v>
      </c>
    </row>
    <row r="1019" spans="1:24" s="45" customFormat="1" ht="15.75" hidden="1" thickTop="1" x14ac:dyDescent="0.25">
      <c r="A1019" s="108" t="s">
        <v>966</v>
      </c>
      <c r="B1019" s="108">
        <v>2015</v>
      </c>
      <c r="C1019" s="126" t="s">
        <v>6041</v>
      </c>
      <c r="D1019" s="555" t="s">
        <v>967</v>
      </c>
      <c r="E1019" s="555" t="s">
        <v>968</v>
      </c>
      <c r="F1019" s="555" t="s">
        <v>5899</v>
      </c>
      <c r="G1019" s="561" t="s">
        <v>6040</v>
      </c>
      <c r="H1019" s="557" t="s">
        <v>45</v>
      </c>
      <c r="I1019" s="198">
        <v>5</v>
      </c>
      <c r="J1019" s="198">
        <v>5</v>
      </c>
      <c r="K1019" s="200">
        <f t="shared" si="23"/>
        <v>25</v>
      </c>
      <c r="L1019" s="202" t="s">
        <v>45</v>
      </c>
      <c r="M1019" s="192"/>
      <c r="N1019" s="193"/>
      <c r="O1019" s="194"/>
      <c r="P1019" s="199"/>
      <c r="Q1019" s="383" t="s">
        <v>6546</v>
      </c>
      <c r="R1019" s="195"/>
      <c r="S1019" s="195"/>
      <c r="T1019" s="195"/>
      <c r="U1019" s="184">
        <v>4504</v>
      </c>
      <c r="V1019" s="183">
        <f>IF(OR(J1019=""),"",VLOOKUP(U1019&amp;TEXT(N1019,"000000000000,0000000000"),tb_audit_process_item[[Key]:[vr_grade]],3,TRUE))</f>
        <v>4504</v>
      </c>
      <c r="W1019" s="419"/>
      <c r="X1019" s="182" t="s">
        <v>970</v>
      </c>
    </row>
    <row r="1020" spans="1:24" s="45" customFormat="1" ht="15.75" hidden="1" thickTop="1" x14ac:dyDescent="0.25">
      <c r="A1020" s="219" t="s">
        <v>966</v>
      </c>
      <c r="B1020" s="219">
        <v>2015</v>
      </c>
      <c r="C1020" s="124" t="s">
        <v>6041</v>
      </c>
      <c r="D1020" s="559"/>
      <c r="E1020" s="559"/>
      <c r="F1020" s="559"/>
      <c r="G1020" s="565"/>
      <c r="H1020" s="560"/>
      <c r="I1020" s="162">
        <v>5</v>
      </c>
      <c r="J1020" s="162">
        <v>5</v>
      </c>
      <c r="K1020" s="164">
        <f t="shared" si="23"/>
        <v>25</v>
      </c>
      <c r="L1020" s="166" t="s">
        <v>45</v>
      </c>
      <c r="M1020" s="168"/>
      <c r="N1020" s="170"/>
      <c r="O1020" s="172"/>
      <c r="P1020" s="174"/>
      <c r="Q1020" s="384" t="s">
        <v>6547</v>
      </c>
      <c r="R1020" s="177"/>
      <c r="S1020" s="177"/>
      <c r="T1020" s="177"/>
      <c r="U1020" s="179">
        <v>6231</v>
      </c>
      <c r="V1020" s="154">
        <f>IF(OR(J1020=""),"",VLOOKUP(U1020&amp;TEXT(N1020,"000000000000,0000000000"),tb_audit_process_item[[Key]:[vr_grade]],3,TRUE))</f>
        <v>6231</v>
      </c>
      <c r="W1020" s="429"/>
      <c r="X1020" s="156" t="s">
        <v>7146</v>
      </c>
    </row>
    <row r="1021" spans="1:24" s="45" customFormat="1" ht="15.75" hidden="1" thickTop="1" x14ac:dyDescent="0.25">
      <c r="A1021" s="219" t="s">
        <v>966</v>
      </c>
      <c r="B1021" s="219">
        <v>2015</v>
      </c>
      <c r="C1021" s="124" t="s">
        <v>6041</v>
      </c>
      <c r="D1021" s="559"/>
      <c r="E1021" s="559"/>
      <c r="F1021" s="559"/>
      <c r="G1021" s="565"/>
      <c r="H1021" s="560"/>
      <c r="I1021" s="162">
        <v>5</v>
      </c>
      <c r="J1021" s="162">
        <v>5</v>
      </c>
      <c r="K1021" s="164">
        <f t="shared" si="23"/>
        <v>25</v>
      </c>
      <c r="L1021" s="166" t="s">
        <v>45</v>
      </c>
      <c r="M1021" s="168"/>
      <c r="N1021" s="170"/>
      <c r="O1021" s="172"/>
      <c r="P1021" s="174"/>
      <c r="Q1021" s="384" t="s">
        <v>6548</v>
      </c>
      <c r="R1021" s="177"/>
      <c r="S1021" s="177"/>
      <c r="T1021" s="177"/>
      <c r="U1021" s="179">
        <v>4505</v>
      </c>
      <c r="V1021" s="154">
        <f>IF(OR(J1021=""),"",VLOOKUP(U1021&amp;TEXT(N1021,"000000000000,0000000000"),tb_audit_process_item[[Key]:[vr_grade]],3,TRUE))</f>
        <v>4505</v>
      </c>
      <c r="W1021" s="429"/>
      <c r="X1021" s="156" t="s">
        <v>971</v>
      </c>
    </row>
    <row r="1022" spans="1:24" s="45" customFormat="1" ht="15.75" hidden="1" thickTop="1" x14ac:dyDescent="0.25">
      <c r="A1022" s="219" t="s">
        <v>966</v>
      </c>
      <c r="B1022" s="219">
        <v>2015</v>
      </c>
      <c r="C1022" s="124" t="s">
        <v>6041</v>
      </c>
      <c r="D1022" s="559"/>
      <c r="E1022" s="559"/>
      <c r="F1022" s="559"/>
      <c r="G1022" s="565"/>
      <c r="H1022" s="560"/>
      <c r="I1022" s="162">
        <v>5</v>
      </c>
      <c r="J1022" s="162" t="str">
        <f>IF(OR(N1022="",N1022=0),"",VLOOKUP(U1022&amp;TEXT(N1022,"000000000000,0000000000"),tb_audit_process_item[[Key]:[vr_grade]],8,TRUE))</f>
        <v/>
      </c>
      <c r="K1022" s="164" t="str">
        <f t="shared" si="23"/>
        <v/>
      </c>
      <c r="L1022" s="166" t="s">
        <v>45</v>
      </c>
      <c r="M1022" s="168"/>
      <c r="N1022" s="203"/>
      <c r="O1022" s="172" t="s">
        <v>5820</v>
      </c>
      <c r="P1022" s="174"/>
      <c r="Q1022" s="384" t="s">
        <v>6549</v>
      </c>
      <c r="R1022" s="177"/>
      <c r="S1022" s="177"/>
      <c r="T1022" s="177"/>
      <c r="U1022" s="179">
        <v>4506</v>
      </c>
      <c r="V1022" s="154" t="str">
        <f>IF(OR(J1022=""),"",VLOOKUP(U1022&amp;TEXT(N1022,"000000000000,0000000000"),tb_audit_process_item[[Key]:[vr_grade]],3,TRUE))</f>
        <v/>
      </c>
      <c r="W1022" s="429"/>
      <c r="X1022" s="156" t="s">
        <v>5221</v>
      </c>
    </row>
    <row r="1023" spans="1:24" s="45" customFormat="1" ht="15.75" hidden="1" thickTop="1" x14ac:dyDescent="0.25">
      <c r="A1023" s="219" t="s">
        <v>966</v>
      </c>
      <c r="B1023" s="219">
        <v>2015</v>
      </c>
      <c r="C1023" s="124" t="s">
        <v>6041</v>
      </c>
      <c r="D1023" s="559"/>
      <c r="E1023" s="559"/>
      <c r="F1023" s="559"/>
      <c r="G1023" s="565"/>
      <c r="H1023" s="560"/>
      <c r="I1023" s="162">
        <v>5</v>
      </c>
      <c r="J1023" s="162">
        <v>5</v>
      </c>
      <c r="K1023" s="164">
        <f t="shared" si="23"/>
        <v>25</v>
      </c>
      <c r="L1023" s="166" t="s">
        <v>45</v>
      </c>
      <c r="M1023" s="168"/>
      <c r="N1023" s="170"/>
      <c r="O1023" s="172"/>
      <c r="P1023" s="174"/>
      <c r="Q1023" s="384" t="s">
        <v>6550</v>
      </c>
      <c r="R1023" s="177"/>
      <c r="S1023" s="177"/>
      <c r="T1023" s="177"/>
      <c r="U1023" s="179">
        <v>4514</v>
      </c>
      <c r="V1023" s="154">
        <f>IF(OR(J1023=""),"",VLOOKUP(U1023&amp;TEXT(N1023,"000000000000,0000000000"),tb_audit_process_item[[Key]:[vr_grade]],3,TRUE))</f>
        <v>4514</v>
      </c>
      <c r="W1023" s="429"/>
      <c r="X1023" s="156" t="s">
        <v>980</v>
      </c>
    </row>
    <row r="1024" spans="1:24" s="45" customFormat="1" ht="15.75" hidden="1" thickTop="1" x14ac:dyDescent="0.25">
      <c r="A1024" s="219" t="s">
        <v>966</v>
      </c>
      <c r="B1024" s="219">
        <v>2015</v>
      </c>
      <c r="C1024" s="124" t="s">
        <v>6041</v>
      </c>
      <c r="D1024" s="559"/>
      <c r="E1024" s="559"/>
      <c r="F1024" s="559"/>
      <c r="G1024" s="565"/>
      <c r="H1024" s="560"/>
      <c r="I1024" s="162">
        <v>5</v>
      </c>
      <c r="J1024" s="162" t="str">
        <f>IF(OR(N1024="",N1024=0),"",VLOOKUP(U1024&amp;TEXT(N1024,"000000000000,0000000000"),tb_audit_process_item[[Key]:[vr_grade]],8,TRUE))</f>
        <v/>
      </c>
      <c r="K1024" s="164" t="str">
        <f t="shared" si="23"/>
        <v/>
      </c>
      <c r="L1024" s="166" t="s">
        <v>45</v>
      </c>
      <c r="M1024" s="168"/>
      <c r="N1024" s="203"/>
      <c r="O1024" s="172" t="s">
        <v>5820</v>
      </c>
      <c r="P1024" s="174"/>
      <c r="Q1024" s="384" t="s">
        <v>6551</v>
      </c>
      <c r="R1024" s="177"/>
      <c r="S1024" s="177"/>
      <c r="T1024" s="177"/>
      <c r="U1024" s="179">
        <v>4515</v>
      </c>
      <c r="V1024" s="154" t="str">
        <f>IF(OR(J1024=""),"",VLOOKUP(U1024&amp;TEXT(N1024,"000000000000,0000000000"),tb_audit_process_item[[Key]:[vr_grade]],3,TRUE))</f>
        <v/>
      </c>
      <c r="W1024" s="429"/>
      <c r="X1024" s="156" t="s">
        <v>5222</v>
      </c>
    </row>
    <row r="1025" spans="1:24" s="45" customFormat="1" ht="15.75" hidden="1" thickTop="1" x14ac:dyDescent="0.25">
      <c r="A1025" s="219" t="s">
        <v>966</v>
      </c>
      <c r="B1025" s="219">
        <v>2015</v>
      </c>
      <c r="C1025" s="124" t="s">
        <v>6041</v>
      </c>
      <c r="D1025" s="559"/>
      <c r="E1025" s="559"/>
      <c r="F1025" s="559"/>
      <c r="G1025" s="565"/>
      <c r="H1025" s="560"/>
      <c r="I1025" s="162">
        <v>5</v>
      </c>
      <c r="J1025" s="162">
        <v>5</v>
      </c>
      <c r="K1025" s="164">
        <f t="shared" si="23"/>
        <v>25</v>
      </c>
      <c r="L1025" s="166" t="s">
        <v>45</v>
      </c>
      <c r="M1025" s="168"/>
      <c r="N1025" s="170"/>
      <c r="O1025" s="172"/>
      <c r="P1025" s="174"/>
      <c r="Q1025" s="384" t="s">
        <v>6552</v>
      </c>
      <c r="R1025" s="177"/>
      <c r="S1025" s="177"/>
      <c r="T1025" s="177"/>
      <c r="U1025" s="179">
        <v>4523</v>
      </c>
      <c r="V1025" s="154">
        <f>IF(OR(J1025=""),"",VLOOKUP(U1025&amp;TEXT(N1025,"000000000000,0000000000"),tb_audit_process_item[[Key]:[vr_grade]],3,TRUE))</f>
        <v>4523</v>
      </c>
      <c r="W1025" s="429"/>
      <c r="X1025" s="156" t="s">
        <v>989</v>
      </c>
    </row>
    <row r="1026" spans="1:24" s="259" customFormat="1" ht="15.75" hidden="1" thickTop="1" x14ac:dyDescent="0.25">
      <c r="A1026" s="219" t="s">
        <v>966</v>
      </c>
      <c r="B1026" s="219">
        <v>2015</v>
      </c>
      <c r="C1026" s="124" t="s">
        <v>6041</v>
      </c>
      <c r="D1026" s="559"/>
      <c r="E1026" s="559"/>
      <c r="F1026" s="559"/>
      <c r="G1026" s="565"/>
      <c r="H1026" s="560"/>
      <c r="I1026" s="162">
        <v>5</v>
      </c>
      <c r="J1026" s="162" t="str">
        <f>IF(OR(N1026="",N1026=0),"",VLOOKUP(U1026&amp;TEXT(N1026,"000000000000,0000000000"),tb_audit_process_item[[Key]:[vr_grade]],8,TRUE))</f>
        <v/>
      </c>
      <c r="K1026" s="164" t="str">
        <f t="shared" ref="K1026:K1086" si="24">IFERROR(I1026*J1026,"")</f>
        <v/>
      </c>
      <c r="L1026" s="166" t="s">
        <v>45</v>
      </c>
      <c r="M1026" s="168"/>
      <c r="N1026" s="203"/>
      <c r="O1026" s="172" t="s">
        <v>5820</v>
      </c>
      <c r="P1026" s="174"/>
      <c r="Q1026" s="384" t="s">
        <v>6553</v>
      </c>
      <c r="R1026" s="177"/>
      <c r="S1026" s="177"/>
      <c r="T1026" s="177"/>
      <c r="U1026" s="179">
        <v>4524</v>
      </c>
      <c r="V1026" s="154" t="str">
        <f>IF(OR(J1026=""),"",VLOOKUP(U1026&amp;TEXT(N1026,"000000000000,0000000000"),tb_audit_process_item[[Key]:[vr_grade]],3,TRUE))</f>
        <v/>
      </c>
      <c r="W1026" s="429"/>
      <c r="X1026" s="156" t="s">
        <v>5223</v>
      </c>
    </row>
    <row r="1027" spans="1:24" s="259" customFormat="1" ht="15.75" hidden="1" thickTop="1" x14ac:dyDescent="0.25">
      <c r="A1027" s="219" t="s">
        <v>966</v>
      </c>
      <c r="B1027" s="219">
        <v>2015</v>
      </c>
      <c r="C1027" s="124" t="s">
        <v>6041</v>
      </c>
      <c r="D1027" s="559"/>
      <c r="E1027" s="559"/>
      <c r="F1027" s="559"/>
      <c r="G1027" s="565"/>
      <c r="H1027" s="560"/>
      <c r="I1027" s="162">
        <v>5</v>
      </c>
      <c r="J1027" s="162">
        <v>5</v>
      </c>
      <c r="K1027" s="164">
        <f t="shared" si="24"/>
        <v>25</v>
      </c>
      <c r="L1027" s="166" t="s">
        <v>45</v>
      </c>
      <c r="M1027" s="168"/>
      <c r="N1027" s="170"/>
      <c r="O1027" s="172"/>
      <c r="P1027" s="174"/>
      <c r="Q1027" s="384" t="s">
        <v>6554</v>
      </c>
      <c r="R1027" s="177"/>
      <c r="S1027" s="177"/>
      <c r="T1027" s="177"/>
      <c r="U1027" s="179">
        <v>4532</v>
      </c>
      <c r="V1027" s="154">
        <f>IF(OR(J1027=""),"",VLOOKUP(U1027&amp;TEXT(N1027,"000000000000,0000000000"),tb_audit_process_item[[Key]:[vr_grade]],3,TRUE))</f>
        <v>4532</v>
      </c>
      <c r="W1027" s="429"/>
      <c r="X1027" s="156" t="s">
        <v>998</v>
      </c>
    </row>
    <row r="1028" spans="1:24" s="259" customFormat="1" ht="30.75" hidden="1" thickTop="1" x14ac:dyDescent="0.25">
      <c r="A1028" s="219" t="s">
        <v>966</v>
      </c>
      <c r="B1028" s="219">
        <v>2015</v>
      </c>
      <c r="C1028" s="124" t="s">
        <v>6041</v>
      </c>
      <c r="D1028" s="559"/>
      <c r="E1028" s="559"/>
      <c r="F1028" s="559"/>
      <c r="G1028" s="565"/>
      <c r="H1028" s="560"/>
      <c r="I1028" s="162">
        <v>5</v>
      </c>
      <c r="J1028" s="162" t="str">
        <f>IF(OR(N1028="",N1028=0),"",VLOOKUP(U1028&amp;TEXT(N1028,"000000000000,0000000000"),tb_audit_process_item[[Key]:[vr_grade]],8,TRUE))</f>
        <v/>
      </c>
      <c r="K1028" s="164" t="str">
        <f t="shared" si="24"/>
        <v/>
      </c>
      <c r="L1028" s="166" t="s">
        <v>45</v>
      </c>
      <c r="M1028" s="168"/>
      <c r="N1028" s="203"/>
      <c r="O1028" s="172" t="s">
        <v>5820</v>
      </c>
      <c r="P1028" s="174"/>
      <c r="Q1028" s="384" t="s">
        <v>6555</v>
      </c>
      <c r="R1028" s="177"/>
      <c r="S1028" s="177"/>
      <c r="T1028" s="177"/>
      <c r="U1028" s="179">
        <v>4533</v>
      </c>
      <c r="V1028" s="154" t="str">
        <f>IF(OR(J1028=""),"",VLOOKUP(U1028&amp;TEXT(N1028,"000000000000,0000000000"),tb_audit_process_item[[Key]:[vr_grade]],3,TRUE))</f>
        <v/>
      </c>
      <c r="W1028" s="429"/>
      <c r="X1028" s="156" t="s">
        <v>5224</v>
      </c>
    </row>
    <row r="1029" spans="1:24" s="259" customFormat="1" ht="15.75" hidden="1" thickTop="1" x14ac:dyDescent="0.25">
      <c r="A1029" s="219" t="s">
        <v>966</v>
      </c>
      <c r="B1029" s="219">
        <v>2015</v>
      </c>
      <c r="C1029" s="124" t="s">
        <v>6041</v>
      </c>
      <c r="D1029" s="559"/>
      <c r="E1029" s="559"/>
      <c r="F1029" s="559"/>
      <c r="G1029" s="565"/>
      <c r="H1029" s="560"/>
      <c r="I1029" s="162">
        <v>5</v>
      </c>
      <c r="J1029" s="162" t="str">
        <f>IF(OR(N1029="",N1029=0),"",VLOOKUP(U1029&amp;TEXT(N1029,"000000000000,0000000000"),tb_audit_process_item[[Key]:[vr_grade]],8,TRUE))</f>
        <v/>
      </c>
      <c r="K1029" s="164" t="str">
        <f t="shared" si="24"/>
        <v/>
      </c>
      <c r="L1029" s="166" t="s">
        <v>45</v>
      </c>
      <c r="M1029" s="168"/>
      <c r="N1029" s="203"/>
      <c r="O1029" s="172" t="s">
        <v>5820</v>
      </c>
      <c r="P1029" s="174"/>
      <c r="Q1029" s="384" t="s">
        <v>6556</v>
      </c>
      <c r="R1029" s="177"/>
      <c r="S1029" s="177"/>
      <c r="T1029" s="177"/>
      <c r="U1029" s="179">
        <v>4541</v>
      </c>
      <c r="V1029" s="154" t="str">
        <f>IF(OR(J1029=""),"",VLOOKUP(U1029&amp;TEXT(N1029,"000000000000,0000000000"),tb_audit_process_item[[Key]:[vr_grade]],3,TRUE))</f>
        <v/>
      </c>
      <c r="W1029" s="429"/>
      <c r="X1029" s="156" t="s">
        <v>5225</v>
      </c>
    </row>
    <row r="1030" spans="1:24" s="45" customFormat="1" ht="15.75" hidden="1" thickTop="1" x14ac:dyDescent="0.25">
      <c r="A1030" s="219" t="s">
        <v>966</v>
      </c>
      <c r="B1030" s="219">
        <v>2015</v>
      </c>
      <c r="C1030" s="124" t="s">
        <v>6041</v>
      </c>
      <c r="D1030" s="559"/>
      <c r="E1030" s="559"/>
      <c r="F1030" s="559"/>
      <c r="G1030" s="565"/>
      <c r="H1030" s="560"/>
      <c r="I1030" s="162">
        <v>5</v>
      </c>
      <c r="J1030" s="162" t="str">
        <f>IF(OR(N1030="",N1030=0),"",VLOOKUP(U1030&amp;TEXT(N1030,"000000000000,0000000000"),tb_audit_process_item[[Key]:[vr_grade]],8,TRUE))</f>
        <v/>
      </c>
      <c r="K1030" s="164" t="str">
        <f t="shared" si="24"/>
        <v/>
      </c>
      <c r="L1030" s="166" t="s">
        <v>45</v>
      </c>
      <c r="M1030" s="168"/>
      <c r="N1030" s="203"/>
      <c r="O1030" s="172" t="s">
        <v>5820</v>
      </c>
      <c r="P1030" s="174"/>
      <c r="Q1030" s="384" t="s">
        <v>6557</v>
      </c>
      <c r="R1030" s="177"/>
      <c r="S1030" s="177"/>
      <c r="T1030" s="177"/>
      <c r="U1030" s="179">
        <v>4549</v>
      </c>
      <c r="V1030" s="154" t="str">
        <f>IF(OR(J1030=""),"",VLOOKUP(U1030&amp;TEXT(N1030,"000000000000,0000000000"),tb_audit_process_item[[Key]:[vr_grade]],3,TRUE))</f>
        <v/>
      </c>
      <c r="W1030" s="429"/>
      <c r="X1030" s="156" t="s">
        <v>5288</v>
      </c>
    </row>
    <row r="1031" spans="1:24" s="45" customFormat="1" ht="15.75" hidden="1" thickTop="1" x14ac:dyDescent="0.25">
      <c r="A1031" s="219" t="s">
        <v>966</v>
      </c>
      <c r="B1031" s="219">
        <v>2015</v>
      </c>
      <c r="C1031" s="124" t="s">
        <v>6041</v>
      </c>
      <c r="D1031" s="559"/>
      <c r="E1031" s="559"/>
      <c r="F1031" s="559"/>
      <c r="G1031" s="565"/>
      <c r="H1031" s="560"/>
      <c r="I1031" s="162">
        <v>5</v>
      </c>
      <c r="J1031" s="162" t="str">
        <f>IF(OR(N1031="",N1031=0),"",VLOOKUP(U1031&amp;TEXT(N1031,"000000000000,0000000000"),tb_audit_process_item[[Key]:[vr_grade]],8,TRUE))</f>
        <v/>
      </c>
      <c r="K1031" s="164" t="str">
        <f t="shared" si="24"/>
        <v/>
      </c>
      <c r="L1031" s="166" t="s">
        <v>45</v>
      </c>
      <c r="M1031" s="168"/>
      <c r="N1031" s="203"/>
      <c r="O1031" s="172" t="s">
        <v>5820</v>
      </c>
      <c r="P1031" s="174"/>
      <c r="Q1031" s="384" t="s">
        <v>6558</v>
      </c>
      <c r="R1031" s="177"/>
      <c r="S1031" s="177"/>
      <c r="T1031" s="177"/>
      <c r="U1031" s="179">
        <v>4557</v>
      </c>
      <c r="V1031" s="154" t="str">
        <f>IF(OR(J1031=""),"",VLOOKUP(U1031&amp;TEXT(N1031,"000000000000,0000000000"),tb_audit_process_item[[Key]:[vr_grade]],3,TRUE))</f>
        <v/>
      </c>
      <c r="W1031" s="429"/>
      <c r="X1031" s="156" t="s">
        <v>5226</v>
      </c>
    </row>
    <row r="1032" spans="1:24" s="259" customFormat="1" ht="15.75" hidden="1" thickTop="1" x14ac:dyDescent="0.25">
      <c r="A1032" s="219" t="s">
        <v>966</v>
      </c>
      <c r="B1032" s="219">
        <v>2015</v>
      </c>
      <c r="C1032" s="124" t="s">
        <v>6041</v>
      </c>
      <c r="D1032" s="559"/>
      <c r="E1032" s="559" t="s">
        <v>880</v>
      </c>
      <c r="F1032" s="559"/>
      <c r="G1032" s="565" t="s">
        <v>1031</v>
      </c>
      <c r="H1032" s="560" t="s">
        <v>45</v>
      </c>
      <c r="I1032" s="162">
        <v>5</v>
      </c>
      <c r="J1032" s="162" t="str">
        <f>IF(OR(N1032="",N1032=0),"",VLOOKUP(U1032&amp;TEXT(N1032,"000000000000,0000000000"),tb_audit_process_item[[Key]:[vr_grade]],8,TRUE))</f>
        <v/>
      </c>
      <c r="K1032" s="164" t="str">
        <f t="shared" si="24"/>
        <v/>
      </c>
      <c r="L1032" s="166" t="s">
        <v>45</v>
      </c>
      <c r="M1032" s="168"/>
      <c r="N1032" s="203"/>
      <c r="O1032" s="172" t="s">
        <v>5820</v>
      </c>
      <c r="P1032" s="174"/>
      <c r="Q1032" s="384" t="s">
        <v>6559</v>
      </c>
      <c r="R1032" s="177"/>
      <c r="S1032" s="177"/>
      <c r="T1032" s="177"/>
      <c r="U1032" s="179">
        <v>4565</v>
      </c>
      <c r="V1032" s="154" t="str">
        <f>IF(OR(J1032=""),"",VLOOKUP(U1032&amp;TEXT(N1032,"000000000000,0000000000"),tb_audit_process_item[[Key]:[vr_grade]],3,TRUE))</f>
        <v/>
      </c>
      <c r="W1032" s="429"/>
      <c r="X1032" s="156" t="s">
        <v>5227</v>
      </c>
    </row>
    <row r="1033" spans="1:24" s="45" customFormat="1" ht="30.75" hidden="1" thickTop="1" x14ac:dyDescent="0.25">
      <c r="A1033" s="219" t="s">
        <v>966</v>
      </c>
      <c r="B1033" s="219">
        <v>2015</v>
      </c>
      <c r="C1033" s="124" t="s">
        <v>6041</v>
      </c>
      <c r="D1033" s="559"/>
      <c r="E1033" s="559"/>
      <c r="F1033" s="559"/>
      <c r="G1033" s="565"/>
      <c r="H1033" s="560"/>
      <c r="I1033" s="162">
        <v>5</v>
      </c>
      <c r="J1033" s="162">
        <v>5</v>
      </c>
      <c r="K1033" s="164">
        <f t="shared" si="24"/>
        <v>25</v>
      </c>
      <c r="L1033" s="166" t="s">
        <v>45</v>
      </c>
      <c r="M1033" s="168"/>
      <c r="N1033" s="170"/>
      <c r="O1033" s="172"/>
      <c r="P1033" s="174"/>
      <c r="Q1033" s="384" t="s">
        <v>6560</v>
      </c>
      <c r="R1033" s="177"/>
      <c r="S1033" s="177"/>
      <c r="T1033" s="177"/>
      <c r="U1033" s="179">
        <v>4573</v>
      </c>
      <c r="V1033" s="154">
        <f>IF(OR(J1033=""),"",VLOOKUP(U1033&amp;TEXT(N1033,"000000000000,0000000000"),tb_audit_process_item[[Key]:[vr_grade]],3,TRUE))</f>
        <v>4573</v>
      </c>
      <c r="W1033" s="429"/>
      <c r="X1033" s="156" t="s">
        <v>1040</v>
      </c>
    </row>
    <row r="1034" spans="1:24" s="259" customFormat="1" ht="31.5" hidden="1" thickTop="1" thickBot="1" x14ac:dyDescent="0.3">
      <c r="A1034" s="111" t="s">
        <v>966</v>
      </c>
      <c r="B1034" s="111">
        <v>2015</v>
      </c>
      <c r="C1034" s="133" t="s">
        <v>6041</v>
      </c>
      <c r="D1034" s="556"/>
      <c r="E1034" s="556"/>
      <c r="F1034" s="556"/>
      <c r="G1034" s="562"/>
      <c r="H1034" s="558"/>
      <c r="I1034" s="163">
        <v>5</v>
      </c>
      <c r="J1034" s="163">
        <v>5</v>
      </c>
      <c r="K1034" s="165">
        <f t="shared" si="24"/>
        <v>25</v>
      </c>
      <c r="L1034" s="167" t="s">
        <v>45</v>
      </c>
      <c r="M1034" s="169"/>
      <c r="N1034" s="171"/>
      <c r="O1034" s="173"/>
      <c r="P1034" s="175"/>
      <c r="Q1034" s="176" t="s">
        <v>6561</v>
      </c>
      <c r="R1034" s="178"/>
      <c r="S1034" s="178"/>
      <c r="T1034" s="178"/>
      <c r="U1034" s="180">
        <v>4574</v>
      </c>
      <c r="V1034" s="155">
        <f>IF(OR(J1034=""),"",VLOOKUP(U1034&amp;TEXT(N1034,"000000000000,0000000000"),tb_audit_process_item[[Key]:[vr_grade]],3,TRUE))</f>
        <v>4574</v>
      </c>
      <c r="W1034" s="463"/>
      <c r="X1034" s="157" t="s">
        <v>48</v>
      </c>
    </row>
    <row r="1035" spans="1:24" s="259" customFormat="1" ht="15" hidden="1" customHeight="1" thickTop="1" thickBot="1" x14ac:dyDescent="0.25">
      <c r="A1035" s="114" t="s">
        <v>966</v>
      </c>
      <c r="B1035" s="114">
        <v>2015</v>
      </c>
      <c r="C1035" s="134" t="s">
        <v>3032</v>
      </c>
      <c r="D1035" s="212" t="s">
        <v>967</v>
      </c>
      <c r="E1035" s="597" t="s">
        <v>1041</v>
      </c>
      <c r="F1035" s="597"/>
      <c r="G1035" s="64" t="s">
        <v>1042</v>
      </c>
      <c r="H1035" s="65" t="s">
        <v>45</v>
      </c>
      <c r="I1035" s="66">
        <v>2.25</v>
      </c>
      <c r="J1035" s="66">
        <v>2</v>
      </c>
      <c r="K1035" s="116">
        <f t="shared" si="24"/>
        <v>4.5</v>
      </c>
      <c r="L1035" s="117" t="s">
        <v>45</v>
      </c>
      <c r="M1035" s="83"/>
      <c r="N1035" s="68"/>
      <c r="O1035" s="118"/>
      <c r="P1035" s="138"/>
      <c r="Q1035" s="390" t="s">
        <v>6562</v>
      </c>
      <c r="R1035" s="84"/>
      <c r="S1035" s="84"/>
      <c r="T1035" s="84"/>
      <c r="U1035" s="100">
        <v>4575</v>
      </c>
      <c r="V1035" s="101">
        <f>IF(OR(J1035=""),"",VLOOKUP(U1035&amp;TEXT(N1035,"000000000000,0000000000"),tb_audit_process_item[[Key]:[vr_grade]],3,TRUE))</f>
        <v>4575</v>
      </c>
      <c r="W1035" s="101"/>
      <c r="X1035" s="102" t="s">
        <v>1043</v>
      </c>
    </row>
    <row r="1036" spans="1:24" s="45" customFormat="1" ht="35.25" hidden="1" customHeight="1" thickTop="1" thickBot="1" x14ac:dyDescent="0.25">
      <c r="A1036" s="114" t="s">
        <v>966</v>
      </c>
      <c r="B1036" s="114">
        <v>2015</v>
      </c>
      <c r="C1036" s="134" t="s">
        <v>3033</v>
      </c>
      <c r="D1036" s="212" t="s">
        <v>967</v>
      </c>
      <c r="E1036" s="597" t="s">
        <v>1044</v>
      </c>
      <c r="F1036" s="597"/>
      <c r="G1036" s="76" t="s">
        <v>1045</v>
      </c>
      <c r="H1036" s="65" t="s">
        <v>45</v>
      </c>
      <c r="I1036" s="66">
        <v>2.5</v>
      </c>
      <c r="J1036" s="66">
        <v>2</v>
      </c>
      <c r="K1036" s="116">
        <f t="shared" si="24"/>
        <v>5</v>
      </c>
      <c r="L1036" s="117" t="s">
        <v>45</v>
      </c>
      <c r="M1036" s="67"/>
      <c r="N1036" s="68"/>
      <c r="O1036" s="118"/>
      <c r="P1036" s="135"/>
      <c r="Q1036" s="390" t="s">
        <v>6563</v>
      </c>
      <c r="R1036" s="69"/>
      <c r="S1036" s="69"/>
      <c r="T1036" s="69"/>
      <c r="U1036" s="100">
        <v>4576</v>
      </c>
      <c r="V1036" s="101">
        <f>IF(OR(J1036=""),"",VLOOKUP(U1036&amp;TEXT(N1036,"000000000000,0000000000"),tb_audit_process_item[[Key]:[vr_grade]],3,TRUE))</f>
        <v>4576</v>
      </c>
      <c r="W1036" s="101"/>
      <c r="X1036" s="102" t="s">
        <v>1046</v>
      </c>
    </row>
    <row r="1037" spans="1:24" s="45" customFormat="1" ht="60.75" hidden="1" thickTop="1" x14ac:dyDescent="0.25">
      <c r="A1037" s="114" t="s">
        <v>966</v>
      </c>
      <c r="B1037" s="114">
        <v>2015</v>
      </c>
      <c r="C1037" s="134" t="s">
        <v>3034</v>
      </c>
      <c r="D1037" s="212" t="s">
        <v>967</v>
      </c>
      <c r="E1037" s="597" t="s">
        <v>1047</v>
      </c>
      <c r="F1037" s="597"/>
      <c r="G1037" s="76" t="s">
        <v>1048</v>
      </c>
      <c r="H1037" s="65" t="s">
        <v>45</v>
      </c>
      <c r="I1037" s="66">
        <v>2.5</v>
      </c>
      <c r="J1037" s="66">
        <v>2</v>
      </c>
      <c r="K1037" s="116">
        <f t="shared" si="24"/>
        <v>5</v>
      </c>
      <c r="L1037" s="117" t="s">
        <v>45</v>
      </c>
      <c r="M1037" s="67"/>
      <c r="N1037" s="68"/>
      <c r="O1037" s="118"/>
      <c r="P1037" s="135"/>
      <c r="Q1037" s="390" t="s">
        <v>6564</v>
      </c>
      <c r="R1037" s="69"/>
      <c r="S1037" s="69"/>
      <c r="T1037" s="69"/>
      <c r="U1037" s="100">
        <v>4577</v>
      </c>
      <c r="V1037" s="101">
        <f>IF(OR(J1037=""),"",VLOOKUP(U1037&amp;TEXT(N1037,"000000000000,0000000000"),tb_audit_process_item[[Key]:[vr_grade]],3,TRUE))</f>
        <v>4577</v>
      </c>
      <c r="W1037" s="101"/>
      <c r="X1037" s="102" t="s">
        <v>1049</v>
      </c>
    </row>
    <row r="1038" spans="1:24" s="45" customFormat="1" ht="15.75" hidden="1" thickTop="1" x14ac:dyDescent="0.25">
      <c r="A1038" s="108" t="s">
        <v>966</v>
      </c>
      <c r="B1038" s="108">
        <v>2015</v>
      </c>
      <c r="C1038" s="126" t="s">
        <v>6043</v>
      </c>
      <c r="D1038" s="555" t="s">
        <v>967</v>
      </c>
      <c r="E1038" s="555" t="s">
        <v>1050</v>
      </c>
      <c r="F1038" s="555" t="s">
        <v>5900</v>
      </c>
      <c r="G1038" s="563" t="s">
        <v>6042</v>
      </c>
      <c r="H1038" s="557" t="s">
        <v>45</v>
      </c>
      <c r="I1038" s="198">
        <v>3.1</v>
      </c>
      <c r="J1038" s="198">
        <v>3</v>
      </c>
      <c r="K1038" s="200">
        <f t="shared" si="24"/>
        <v>9.3000000000000007</v>
      </c>
      <c r="L1038" s="202" t="s">
        <v>45</v>
      </c>
      <c r="M1038" s="192"/>
      <c r="N1038" s="193"/>
      <c r="O1038" s="194"/>
      <c r="P1038" s="199"/>
      <c r="Q1038" s="383" t="s">
        <v>6565</v>
      </c>
      <c r="R1038" s="195"/>
      <c r="S1038" s="195"/>
      <c r="T1038" s="195"/>
      <c r="U1038" s="184">
        <v>4578</v>
      </c>
      <c r="V1038" s="183">
        <f>IF(OR(J1038=""),"",VLOOKUP(U1038&amp;TEXT(N1038,"000000000000,0000000000"),tb_audit_process_item[[Key]:[vr_grade]],3,TRUE))</f>
        <v>4578</v>
      </c>
      <c r="W1038" s="419"/>
      <c r="X1038" s="182" t="s">
        <v>1052</v>
      </c>
    </row>
    <row r="1039" spans="1:24" s="45" customFormat="1" ht="15.75" hidden="1" thickTop="1" x14ac:dyDescent="0.25">
      <c r="A1039" s="219" t="s">
        <v>966</v>
      </c>
      <c r="B1039" s="219">
        <v>2015</v>
      </c>
      <c r="C1039" s="124" t="s">
        <v>6043</v>
      </c>
      <c r="D1039" s="559"/>
      <c r="E1039" s="559"/>
      <c r="F1039" s="559"/>
      <c r="G1039" s="686"/>
      <c r="H1039" s="560"/>
      <c r="I1039" s="162">
        <v>3.1</v>
      </c>
      <c r="J1039" s="162">
        <v>2.5</v>
      </c>
      <c r="K1039" s="164">
        <f t="shared" si="24"/>
        <v>7.75</v>
      </c>
      <c r="L1039" s="166" t="s">
        <v>45</v>
      </c>
      <c r="M1039" s="168"/>
      <c r="N1039" s="170"/>
      <c r="O1039" s="172"/>
      <c r="P1039" s="174"/>
      <c r="Q1039" s="384" t="s">
        <v>6566</v>
      </c>
      <c r="R1039" s="177"/>
      <c r="S1039" s="177"/>
      <c r="T1039" s="177"/>
      <c r="U1039" s="179">
        <v>4579</v>
      </c>
      <c r="V1039" s="154">
        <f>IF(OR(J1039=""),"",VLOOKUP(U1039&amp;TEXT(N1039,"000000000000,0000000000"),tb_audit_process_item[[Key]:[vr_grade]],3,TRUE))</f>
        <v>4579</v>
      </c>
      <c r="W1039" s="429"/>
      <c r="X1039" s="156" t="s">
        <v>1053</v>
      </c>
    </row>
    <row r="1040" spans="1:24" s="259" customFormat="1" ht="31.5" hidden="1" thickTop="1" thickBot="1" x14ac:dyDescent="0.3">
      <c r="A1040" s="111" t="s">
        <v>966</v>
      </c>
      <c r="B1040" s="111">
        <v>2015</v>
      </c>
      <c r="C1040" s="133" t="s">
        <v>6043</v>
      </c>
      <c r="D1040" s="556"/>
      <c r="E1040" s="556"/>
      <c r="F1040" s="556"/>
      <c r="G1040" s="564"/>
      <c r="H1040" s="558"/>
      <c r="I1040" s="163">
        <v>3.1</v>
      </c>
      <c r="J1040" s="163">
        <v>5</v>
      </c>
      <c r="K1040" s="165">
        <f t="shared" si="24"/>
        <v>15.5</v>
      </c>
      <c r="L1040" s="167" t="s">
        <v>45</v>
      </c>
      <c r="M1040" s="169"/>
      <c r="N1040" s="171"/>
      <c r="O1040" s="173"/>
      <c r="P1040" s="175"/>
      <c r="Q1040" s="176" t="s">
        <v>7147</v>
      </c>
      <c r="R1040" s="178"/>
      <c r="S1040" s="178"/>
      <c r="T1040" s="178"/>
      <c r="U1040" s="180">
        <v>4580</v>
      </c>
      <c r="V1040" s="155">
        <f>IF(OR(J1040=""),"",VLOOKUP(U1040&amp;TEXT(N1040,"000000000000,0000000000"),tb_audit_process_item[[Key]:[vr_grade]],3,TRUE))</f>
        <v>4580</v>
      </c>
      <c r="W1040" s="463"/>
      <c r="X1040" s="157" t="s">
        <v>48</v>
      </c>
    </row>
    <row r="1041" spans="1:24" s="45" customFormat="1" ht="30.75" hidden="1" thickTop="1" x14ac:dyDescent="0.25">
      <c r="A1041" s="108" t="s">
        <v>1054</v>
      </c>
      <c r="B1041" s="108">
        <v>2015</v>
      </c>
      <c r="C1041" s="126" t="s">
        <v>6053</v>
      </c>
      <c r="D1041" s="555" t="s">
        <v>1055</v>
      </c>
      <c r="E1041" s="555" t="s">
        <v>1056</v>
      </c>
      <c r="F1041" s="555" t="s">
        <v>5910</v>
      </c>
      <c r="G1041" s="563" t="s">
        <v>6052</v>
      </c>
      <c r="H1041" s="557" t="s">
        <v>45</v>
      </c>
      <c r="I1041" s="198">
        <v>3.25</v>
      </c>
      <c r="J1041" s="198">
        <v>4</v>
      </c>
      <c r="K1041" s="200">
        <f t="shared" si="24"/>
        <v>13</v>
      </c>
      <c r="L1041" s="202" t="s">
        <v>45</v>
      </c>
      <c r="M1041" s="192"/>
      <c r="N1041" s="193"/>
      <c r="O1041" s="194"/>
      <c r="P1041" s="199"/>
      <c r="Q1041" s="383" t="s">
        <v>6567</v>
      </c>
      <c r="R1041" s="195"/>
      <c r="S1041" s="195"/>
      <c r="T1041" s="195"/>
      <c r="U1041" s="184">
        <v>4596</v>
      </c>
      <c r="V1041" s="183">
        <f>IF(OR(J1041=""),"",VLOOKUP(U1041&amp;TEXT(N1041,"000000000000,0000000000"),tb_audit_process_item[[Key]:[vr_grade]],3,TRUE))</f>
        <v>4596</v>
      </c>
      <c r="W1041" s="419"/>
      <c r="X1041" s="182" t="s">
        <v>1058</v>
      </c>
    </row>
    <row r="1042" spans="1:24" s="259" customFormat="1" ht="31.5" hidden="1" thickTop="1" thickBot="1" x14ac:dyDescent="0.3">
      <c r="A1042" s="111" t="s">
        <v>1054</v>
      </c>
      <c r="B1042" s="111">
        <v>2015</v>
      </c>
      <c r="C1042" s="133" t="s">
        <v>6053</v>
      </c>
      <c r="D1042" s="556"/>
      <c r="E1042" s="556"/>
      <c r="F1042" s="556"/>
      <c r="G1042" s="564"/>
      <c r="H1042" s="558"/>
      <c r="I1042" s="163">
        <v>3.25</v>
      </c>
      <c r="J1042" s="163">
        <v>5</v>
      </c>
      <c r="K1042" s="165">
        <f t="shared" si="24"/>
        <v>16.25</v>
      </c>
      <c r="L1042" s="167" t="s">
        <v>45</v>
      </c>
      <c r="M1042" s="169"/>
      <c r="N1042" s="171"/>
      <c r="O1042" s="173"/>
      <c r="P1042" s="175"/>
      <c r="Q1042" s="176" t="s">
        <v>6568</v>
      </c>
      <c r="R1042" s="178"/>
      <c r="S1042" s="178"/>
      <c r="T1042" s="178"/>
      <c r="U1042" s="180">
        <v>4597</v>
      </c>
      <c r="V1042" s="155">
        <f>IF(OR(J1042=""),"",VLOOKUP(U1042&amp;TEXT(N1042,"000000000000,0000000000"),tb_audit_process_item[[Key]:[vr_grade]],3,TRUE))</f>
        <v>4597</v>
      </c>
      <c r="W1042" s="463"/>
      <c r="X1042" s="157" t="s">
        <v>48</v>
      </c>
    </row>
    <row r="1043" spans="1:24" s="45" customFormat="1" ht="60.75" hidden="1" thickTop="1" x14ac:dyDescent="0.25">
      <c r="A1043" s="114" t="s">
        <v>1054</v>
      </c>
      <c r="B1043" s="114">
        <v>2015</v>
      </c>
      <c r="C1043" s="134" t="s">
        <v>6050</v>
      </c>
      <c r="D1043" s="212" t="s">
        <v>1055</v>
      </c>
      <c r="E1043" s="212" t="s">
        <v>1059</v>
      </c>
      <c r="F1043" s="212" t="s">
        <v>5908</v>
      </c>
      <c r="G1043" s="64" t="s">
        <v>6049</v>
      </c>
      <c r="H1043" s="65" t="s">
        <v>45</v>
      </c>
      <c r="I1043" s="66">
        <v>5</v>
      </c>
      <c r="J1043" s="66">
        <v>5</v>
      </c>
      <c r="K1043" s="116">
        <f t="shared" si="24"/>
        <v>25</v>
      </c>
      <c r="L1043" s="117" t="s">
        <v>45</v>
      </c>
      <c r="M1043" s="67"/>
      <c r="N1043" s="68"/>
      <c r="O1043" s="118"/>
      <c r="P1043" s="135"/>
      <c r="Q1043" s="390" t="s">
        <v>6569</v>
      </c>
      <c r="R1043" s="69"/>
      <c r="S1043" s="69"/>
      <c r="T1043" s="69"/>
      <c r="U1043" s="100">
        <v>4598</v>
      </c>
      <c r="V1043" s="101">
        <f>IF(OR(J1043=""),"",VLOOKUP(U1043&amp;TEXT(N1043,"000000000000,0000000000"),tb_audit_process_item[[Key]:[vr_grade]],3,TRUE))</f>
        <v>4598</v>
      </c>
      <c r="W1043" s="101"/>
      <c r="X1043" s="102" t="s">
        <v>1061</v>
      </c>
    </row>
    <row r="1044" spans="1:24" s="259" customFormat="1" ht="45.75" hidden="1" thickTop="1" x14ac:dyDescent="0.25">
      <c r="A1044" s="108" t="s">
        <v>1054</v>
      </c>
      <c r="B1044" s="108">
        <v>2015</v>
      </c>
      <c r="C1044" s="126" t="s">
        <v>6225</v>
      </c>
      <c r="D1044" s="555" t="s">
        <v>1055</v>
      </c>
      <c r="E1044" s="696" t="s">
        <v>5943</v>
      </c>
      <c r="F1044" s="696"/>
      <c r="G1044" s="85" t="s">
        <v>6224</v>
      </c>
      <c r="H1044" s="557" t="s">
        <v>45</v>
      </c>
      <c r="I1044" s="198">
        <v>4.58</v>
      </c>
      <c r="J1044" s="198" t="str">
        <f>IF(OR(N1044="",N1044=0),"",VLOOKUP(U1044&amp;TEXT(N1044,"000000000000,0000000000"),tb_audit_process_item[[Key]:[vr_grade]],8,TRUE))</f>
        <v/>
      </c>
      <c r="K1044" s="200" t="str">
        <f t="shared" si="24"/>
        <v/>
      </c>
      <c r="L1044" s="202" t="s">
        <v>45</v>
      </c>
      <c r="M1044" s="192"/>
      <c r="N1044" s="201"/>
      <c r="O1044" s="194" t="s">
        <v>5820</v>
      </c>
      <c r="P1044" s="199"/>
      <c r="Q1044" s="383" t="s">
        <v>6570</v>
      </c>
      <c r="R1044" s="195"/>
      <c r="S1044" s="195"/>
      <c r="T1044" s="195"/>
      <c r="U1044" s="184">
        <v>4599</v>
      </c>
      <c r="V1044" s="183" t="str">
        <f>IF(OR(J1044=""),"",VLOOKUP(U1044&amp;TEXT(N1044,"000000000000,0000000000"),tb_audit_process_item[[Key]:[vr_grade]],3,TRUE))</f>
        <v/>
      </c>
      <c r="W1044" s="419"/>
      <c r="X1044" s="182" t="s">
        <v>5285</v>
      </c>
    </row>
    <row r="1045" spans="1:24" s="45" customFormat="1" ht="15.75" hidden="1" thickTop="1" x14ac:dyDescent="0.25">
      <c r="A1045" s="219" t="s">
        <v>1054</v>
      </c>
      <c r="B1045" s="219">
        <v>2015</v>
      </c>
      <c r="C1045" s="124" t="s">
        <v>6225</v>
      </c>
      <c r="D1045" s="559"/>
      <c r="E1045" s="559" t="s">
        <v>1062</v>
      </c>
      <c r="F1045" s="559" t="s">
        <v>5909</v>
      </c>
      <c r="G1045" s="593" t="s">
        <v>6051</v>
      </c>
      <c r="H1045" s="560"/>
      <c r="I1045" s="162">
        <v>4.58</v>
      </c>
      <c r="J1045" s="162" t="str">
        <f>IF(OR(N1045="",N1045=0),"",VLOOKUP(U1045&amp;TEXT(N1045,"000000000000,0000000000"),tb_audit_process_item[[Key]:[vr_grade]],8,TRUE))</f>
        <v/>
      </c>
      <c r="K1045" s="164" t="str">
        <f t="shared" si="24"/>
        <v/>
      </c>
      <c r="L1045" s="166" t="s">
        <v>45</v>
      </c>
      <c r="M1045" s="168"/>
      <c r="N1045" s="203"/>
      <c r="O1045" s="172" t="s">
        <v>5820</v>
      </c>
      <c r="P1045" s="174"/>
      <c r="Q1045" s="384" t="s">
        <v>6571</v>
      </c>
      <c r="R1045" s="177"/>
      <c r="S1045" s="177"/>
      <c r="T1045" s="177"/>
      <c r="U1045" s="179">
        <v>4603</v>
      </c>
      <c r="V1045" s="154" t="str">
        <f>IF(OR(J1045=""),"",VLOOKUP(U1045&amp;TEXT(N1045,"000000000000,0000000000"),tb_audit_process_item[[Key]:[vr_grade]],3,TRUE))</f>
        <v/>
      </c>
      <c r="W1045" s="429"/>
      <c r="X1045" s="156" t="s">
        <v>5286</v>
      </c>
    </row>
    <row r="1046" spans="1:24" s="259" customFormat="1" ht="15.75" hidden="1" thickTop="1" x14ac:dyDescent="0.25">
      <c r="A1046" s="219" t="s">
        <v>1054</v>
      </c>
      <c r="B1046" s="219">
        <v>2015</v>
      </c>
      <c r="C1046" s="124" t="s">
        <v>6225</v>
      </c>
      <c r="D1046" s="559"/>
      <c r="E1046" s="559"/>
      <c r="F1046" s="559"/>
      <c r="G1046" s="593"/>
      <c r="H1046" s="560"/>
      <c r="I1046" s="162">
        <v>4.58</v>
      </c>
      <c r="J1046" s="162" t="str">
        <f>IF(OR(N1046="",N1046=0),"",VLOOKUP(U1046&amp;TEXT(N1046,"000000000000,0000000000"),tb_audit_process_item[[Key]:[vr_grade]],8,TRUE))</f>
        <v/>
      </c>
      <c r="K1046" s="164" t="str">
        <f t="shared" si="24"/>
        <v/>
      </c>
      <c r="L1046" s="166" t="s">
        <v>45</v>
      </c>
      <c r="M1046" s="168"/>
      <c r="N1046" s="203"/>
      <c r="O1046" s="172" t="s">
        <v>5820</v>
      </c>
      <c r="P1046" s="174"/>
      <c r="Q1046" s="384" t="s">
        <v>6572</v>
      </c>
      <c r="R1046" s="177"/>
      <c r="S1046" s="177"/>
      <c r="T1046" s="177"/>
      <c r="U1046" s="179">
        <v>4607</v>
      </c>
      <c r="V1046" s="154" t="str">
        <f>IF(OR(J1046=""),"",VLOOKUP(U1046&amp;TEXT(N1046,"000000000000,0000000000"),tb_audit_process_item[[Key]:[vr_grade]],3,TRUE))</f>
        <v/>
      </c>
      <c r="W1046" s="429"/>
      <c r="X1046" s="156" t="s">
        <v>5287</v>
      </c>
    </row>
    <row r="1047" spans="1:24" s="45" customFormat="1" ht="15.75" hidden="1" thickTop="1" x14ac:dyDescent="0.25">
      <c r="A1047" s="219" t="s">
        <v>1054</v>
      </c>
      <c r="B1047" s="219">
        <v>2015</v>
      </c>
      <c r="C1047" s="124" t="s">
        <v>6225</v>
      </c>
      <c r="D1047" s="559"/>
      <c r="E1047" s="559" t="s">
        <v>1071</v>
      </c>
      <c r="F1047" s="559" t="s">
        <v>5905</v>
      </c>
      <c r="G1047" s="593" t="s">
        <v>6046</v>
      </c>
      <c r="H1047" s="560" t="s">
        <v>45</v>
      </c>
      <c r="I1047" s="162">
        <v>4.58</v>
      </c>
      <c r="J1047" s="162" t="str">
        <f>IF(OR(N1047="",N1047=0),"",VLOOKUP(U1047&amp;TEXT(N1047,"000000000000,0000000000"),tb_audit_process_item[[Key]:[vr_grade]],8,TRUE))</f>
        <v/>
      </c>
      <c r="K1047" s="164" t="str">
        <f t="shared" si="24"/>
        <v/>
      </c>
      <c r="L1047" s="166" t="s">
        <v>45</v>
      </c>
      <c r="M1047" s="168"/>
      <c r="N1047" s="203"/>
      <c r="O1047" s="172" t="s">
        <v>5820</v>
      </c>
      <c r="P1047" s="174"/>
      <c r="Q1047" s="384" t="s">
        <v>6573</v>
      </c>
      <c r="R1047" s="177"/>
      <c r="S1047" s="177"/>
      <c r="T1047" s="177"/>
      <c r="U1047" s="179">
        <v>4611</v>
      </c>
      <c r="V1047" s="154" t="str">
        <f>IF(OR(J1047=""),"",VLOOKUP(U1047&amp;TEXT(N1047,"000000000000,0000000000"),tb_audit_process_item[[Key]:[vr_grade]],3,TRUE))</f>
        <v/>
      </c>
      <c r="W1047" s="429"/>
      <c r="X1047" s="156" t="s">
        <v>5279</v>
      </c>
    </row>
    <row r="1048" spans="1:24" s="45" customFormat="1" ht="31.5" hidden="1" thickTop="1" thickBot="1" x14ac:dyDescent="0.3">
      <c r="A1048" s="111" t="s">
        <v>1054</v>
      </c>
      <c r="B1048" s="111">
        <v>2015</v>
      </c>
      <c r="C1048" s="133" t="s">
        <v>6225</v>
      </c>
      <c r="D1048" s="556"/>
      <c r="E1048" s="556"/>
      <c r="F1048" s="556"/>
      <c r="G1048" s="661"/>
      <c r="H1048" s="558"/>
      <c r="I1048" s="163">
        <v>4.58</v>
      </c>
      <c r="J1048" s="163">
        <v>4.95</v>
      </c>
      <c r="K1048" s="165">
        <f t="shared" si="24"/>
        <v>22.671000000000003</v>
      </c>
      <c r="L1048" s="167" t="s">
        <v>45</v>
      </c>
      <c r="M1048" s="169"/>
      <c r="N1048" s="171"/>
      <c r="O1048" s="173"/>
      <c r="P1048" s="175"/>
      <c r="Q1048" s="176" t="s">
        <v>6574</v>
      </c>
      <c r="R1048" s="178"/>
      <c r="S1048" s="178"/>
      <c r="T1048" s="178"/>
      <c r="U1048" s="180">
        <v>4615</v>
      </c>
      <c r="V1048" s="155">
        <f>IF(OR(J1048=""),"",VLOOKUP(U1048&amp;TEXT(N1048,"000000000000,0000000000"),tb_audit_process_item[[Key]:[vr_grade]],3,TRUE))</f>
        <v>4615</v>
      </c>
      <c r="W1048" s="463"/>
      <c r="X1048" s="157" t="s">
        <v>48</v>
      </c>
    </row>
    <row r="1049" spans="1:24" s="259" customFormat="1" ht="30.75" hidden="1" thickTop="1" x14ac:dyDescent="0.25">
      <c r="A1049" s="108" t="s">
        <v>1054</v>
      </c>
      <c r="B1049" s="108">
        <v>2015</v>
      </c>
      <c r="C1049" s="126" t="s">
        <v>3039</v>
      </c>
      <c r="D1049" s="555" t="s">
        <v>1055</v>
      </c>
      <c r="E1049" s="555" t="s">
        <v>1082</v>
      </c>
      <c r="F1049" s="555"/>
      <c r="G1049" s="563" t="s">
        <v>1083</v>
      </c>
      <c r="H1049" s="557" t="s">
        <v>45</v>
      </c>
      <c r="I1049" s="198">
        <v>3.5</v>
      </c>
      <c r="J1049" s="198" t="str">
        <f>IF(OR(N1049="",N1049=0),"",VLOOKUP(U1049&amp;TEXT(N1049,"000000000000,0000000000"),tb_audit_process_item[[Key]:[vr_grade]],8,TRUE))</f>
        <v/>
      </c>
      <c r="K1049" s="200" t="str">
        <f t="shared" si="24"/>
        <v/>
      </c>
      <c r="L1049" s="202" t="s">
        <v>45</v>
      </c>
      <c r="M1049" s="192"/>
      <c r="N1049" s="201"/>
      <c r="O1049" s="194" t="s">
        <v>5820</v>
      </c>
      <c r="P1049" s="199"/>
      <c r="Q1049" s="383" t="s">
        <v>6575</v>
      </c>
      <c r="R1049" s="195"/>
      <c r="S1049" s="195"/>
      <c r="T1049" s="195"/>
      <c r="U1049" s="184">
        <v>4616</v>
      </c>
      <c r="V1049" s="183" t="str">
        <f>IF(OR(J1049=""),"",VLOOKUP(U1049&amp;TEXT(N1049,"000000000000,0000000000"),tb_audit_process_item[[Key]:[vr_grade]],3,TRUE))</f>
        <v/>
      </c>
      <c r="W1049" s="419"/>
      <c r="X1049" s="182" t="s">
        <v>5278</v>
      </c>
    </row>
    <row r="1050" spans="1:24" s="45" customFormat="1" ht="31.5" hidden="1" thickTop="1" thickBot="1" x14ac:dyDescent="0.3">
      <c r="A1050" s="111" t="s">
        <v>1054</v>
      </c>
      <c r="B1050" s="111">
        <v>2015</v>
      </c>
      <c r="C1050" s="133" t="s">
        <v>3039</v>
      </c>
      <c r="D1050" s="556"/>
      <c r="E1050" s="556"/>
      <c r="F1050" s="556"/>
      <c r="G1050" s="564"/>
      <c r="H1050" s="558"/>
      <c r="I1050" s="163">
        <v>3.5</v>
      </c>
      <c r="J1050" s="163">
        <v>5</v>
      </c>
      <c r="K1050" s="165">
        <f t="shared" si="24"/>
        <v>17.5</v>
      </c>
      <c r="L1050" s="167" t="s">
        <v>45</v>
      </c>
      <c r="M1050" s="169"/>
      <c r="N1050" s="171"/>
      <c r="O1050" s="173"/>
      <c r="P1050" s="175"/>
      <c r="Q1050" s="176" t="s">
        <v>6576</v>
      </c>
      <c r="R1050" s="178"/>
      <c r="S1050" s="178"/>
      <c r="T1050" s="178"/>
      <c r="U1050" s="180">
        <v>4624</v>
      </c>
      <c r="V1050" s="155">
        <f>IF(OR(J1050=""),"",VLOOKUP(U1050&amp;TEXT(N1050,"000000000000,0000000000"),tb_audit_process_item[[Key]:[vr_grade]],3,TRUE))</f>
        <v>4624</v>
      </c>
      <c r="W1050" s="463"/>
      <c r="X1050" s="157" t="s">
        <v>48</v>
      </c>
    </row>
    <row r="1051" spans="1:24" s="259" customFormat="1" ht="30.75" hidden="1" thickTop="1" x14ac:dyDescent="0.25">
      <c r="A1051" s="108" t="s">
        <v>1054</v>
      </c>
      <c r="B1051" s="108">
        <v>2015</v>
      </c>
      <c r="C1051" s="126" t="s">
        <v>6055</v>
      </c>
      <c r="D1051" s="555" t="s">
        <v>1055</v>
      </c>
      <c r="E1051" s="555" t="s">
        <v>1092</v>
      </c>
      <c r="F1051" s="555" t="s">
        <v>5911</v>
      </c>
      <c r="G1051" s="561" t="s">
        <v>6054</v>
      </c>
      <c r="H1051" s="557" t="s">
        <v>45</v>
      </c>
      <c r="I1051" s="198">
        <v>3.75</v>
      </c>
      <c r="J1051" s="198" t="str">
        <f>IF(OR(N1051="",N1051=0),"",VLOOKUP(U1051&amp;TEXT(N1051,"000000000000,0000000000"),tb_audit_process_item[[Key]:[vr_grade]],8,TRUE))</f>
        <v/>
      </c>
      <c r="K1051" s="200" t="str">
        <f t="shared" si="24"/>
        <v/>
      </c>
      <c r="L1051" s="202" t="s">
        <v>45</v>
      </c>
      <c r="M1051" s="192"/>
      <c r="N1051" s="201"/>
      <c r="O1051" s="194" t="s">
        <v>5820</v>
      </c>
      <c r="P1051" s="199"/>
      <c r="Q1051" s="383" t="s">
        <v>6577</v>
      </c>
      <c r="R1051" s="195"/>
      <c r="S1051" s="195"/>
      <c r="T1051" s="195"/>
      <c r="U1051" s="184">
        <v>4625</v>
      </c>
      <c r="V1051" s="183" t="str">
        <f>IF(OR(J1051=""),"",VLOOKUP(U1051&amp;TEXT(N1051,"000000000000,0000000000"),tb_audit_process_item[[Key]:[vr_grade]],3,TRUE))</f>
        <v/>
      </c>
      <c r="W1051" s="419"/>
      <c r="X1051" s="182" t="s">
        <v>5277</v>
      </c>
    </row>
    <row r="1052" spans="1:24" s="45" customFormat="1" ht="31.5" hidden="1" thickTop="1" thickBot="1" x14ac:dyDescent="0.3">
      <c r="A1052" s="111" t="s">
        <v>1054</v>
      </c>
      <c r="B1052" s="111">
        <v>2015</v>
      </c>
      <c r="C1052" s="133" t="s">
        <v>6055</v>
      </c>
      <c r="D1052" s="556"/>
      <c r="E1052" s="556"/>
      <c r="F1052" s="556"/>
      <c r="G1052" s="562"/>
      <c r="H1052" s="558"/>
      <c r="I1052" s="163">
        <v>3.75</v>
      </c>
      <c r="J1052" s="163">
        <v>5</v>
      </c>
      <c r="K1052" s="165">
        <f t="shared" si="24"/>
        <v>18.75</v>
      </c>
      <c r="L1052" s="167" t="s">
        <v>45</v>
      </c>
      <c r="M1052" s="169"/>
      <c r="N1052" s="171"/>
      <c r="O1052" s="173"/>
      <c r="P1052" s="175"/>
      <c r="Q1052" s="176" t="s">
        <v>6578</v>
      </c>
      <c r="R1052" s="178"/>
      <c r="S1052" s="178"/>
      <c r="T1052" s="178"/>
      <c r="U1052" s="180">
        <v>4629</v>
      </c>
      <c r="V1052" s="155">
        <f>IF(OR(J1052=""),"",VLOOKUP(U1052&amp;TEXT(N1052,"000000000000,0000000000"),tb_audit_process_item[[Key]:[vr_grade]],3,TRUE))</f>
        <v>4629</v>
      </c>
      <c r="W1052" s="463"/>
      <c r="X1052" s="157" t="s">
        <v>48</v>
      </c>
    </row>
    <row r="1053" spans="1:24" s="259" customFormat="1" ht="15.75" hidden="1" thickTop="1" x14ac:dyDescent="0.25">
      <c r="A1053" s="108" t="s">
        <v>1054</v>
      </c>
      <c r="B1053" s="108">
        <v>2015</v>
      </c>
      <c r="C1053" s="126" t="s">
        <v>6059</v>
      </c>
      <c r="D1053" s="555" t="s">
        <v>1055</v>
      </c>
      <c r="E1053" s="555" t="s">
        <v>1098</v>
      </c>
      <c r="F1053" s="555" t="s">
        <v>5913</v>
      </c>
      <c r="G1053" s="561" t="s">
        <v>6058</v>
      </c>
      <c r="H1053" s="557" t="s">
        <v>45</v>
      </c>
      <c r="I1053" s="198">
        <v>5</v>
      </c>
      <c r="J1053" s="198" t="str">
        <f>IF(OR(N1053="",N1053=0),"",VLOOKUP(U1053&amp;TEXT(N1053,"000000000000,0000000000"),tb_audit_process_item[[Key]:[vr_grade]],8,TRUE))</f>
        <v/>
      </c>
      <c r="K1053" s="200" t="str">
        <f t="shared" si="24"/>
        <v/>
      </c>
      <c r="L1053" s="202" t="s">
        <v>45</v>
      </c>
      <c r="M1053" s="192"/>
      <c r="N1053" s="201"/>
      <c r="O1053" s="194" t="s">
        <v>5820</v>
      </c>
      <c r="P1053" s="199"/>
      <c r="Q1053" s="383" t="s">
        <v>6579</v>
      </c>
      <c r="R1053" s="195"/>
      <c r="S1053" s="195"/>
      <c r="T1053" s="195"/>
      <c r="U1053" s="184">
        <v>4630</v>
      </c>
      <c r="V1053" s="183" t="str">
        <f>IF(OR(J1053=""),"",VLOOKUP(U1053&amp;TEXT(N1053,"000000000000,0000000000"),tb_audit_process_item[[Key]:[vr_grade]],3,TRUE))</f>
        <v/>
      </c>
      <c r="W1053" s="419"/>
      <c r="X1053" s="182" t="s">
        <v>5276</v>
      </c>
    </row>
    <row r="1054" spans="1:24" s="45" customFormat="1" ht="31.5" hidden="1" thickTop="1" thickBot="1" x14ac:dyDescent="0.3">
      <c r="A1054" s="111" t="s">
        <v>1054</v>
      </c>
      <c r="B1054" s="111">
        <v>2015</v>
      </c>
      <c r="C1054" s="133" t="s">
        <v>6059</v>
      </c>
      <c r="D1054" s="556"/>
      <c r="E1054" s="556"/>
      <c r="F1054" s="556"/>
      <c r="G1054" s="562"/>
      <c r="H1054" s="558"/>
      <c r="I1054" s="163">
        <v>5</v>
      </c>
      <c r="J1054" s="163">
        <v>5</v>
      </c>
      <c r="K1054" s="165">
        <f t="shared" si="24"/>
        <v>25</v>
      </c>
      <c r="L1054" s="167" t="s">
        <v>45</v>
      </c>
      <c r="M1054" s="169"/>
      <c r="N1054" s="171"/>
      <c r="O1054" s="173"/>
      <c r="P1054" s="175"/>
      <c r="Q1054" s="176" t="s">
        <v>6580</v>
      </c>
      <c r="R1054" s="178"/>
      <c r="S1054" s="178"/>
      <c r="T1054" s="178"/>
      <c r="U1054" s="180">
        <v>4633</v>
      </c>
      <c r="V1054" s="155">
        <f>IF(OR(J1054=""),"",VLOOKUP(U1054&amp;TEXT(N1054,"000000000000,0000000000"),tb_audit_process_item[[Key]:[vr_grade]],3,TRUE))</f>
        <v>4633</v>
      </c>
      <c r="W1054" s="463"/>
      <c r="X1054" s="157" t="s">
        <v>48</v>
      </c>
    </row>
    <row r="1055" spans="1:24" s="45" customFormat="1" ht="15.75" hidden="1" thickTop="1" x14ac:dyDescent="0.25">
      <c r="A1055" s="108" t="s">
        <v>1054</v>
      </c>
      <c r="B1055" s="108">
        <v>2015</v>
      </c>
      <c r="C1055" s="126" t="s">
        <v>6065</v>
      </c>
      <c r="D1055" s="555" t="s">
        <v>1055</v>
      </c>
      <c r="E1055" s="555" t="s">
        <v>1103</v>
      </c>
      <c r="F1055" s="555" t="s">
        <v>5916</v>
      </c>
      <c r="G1055" s="561" t="s">
        <v>6064</v>
      </c>
      <c r="H1055" s="557" t="s">
        <v>45</v>
      </c>
      <c r="I1055" s="198">
        <v>5</v>
      </c>
      <c r="J1055" s="198">
        <v>5</v>
      </c>
      <c r="K1055" s="200">
        <f t="shared" si="24"/>
        <v>25</v>
      </c>
      <c r="L1055" s="202" t="s">
        <v>45</v>
      </c>
      <c r="M1055" s="192"/>
      <c r="N1055" s="193"/>
      <c r="O1055" s="194"/>
      <c r="P1055" s="199"/>
      <c r="Q1055" s="383" t="s">
        <v>6581</v>
      </c>
      <c r="R1055" s="195"/>
      <c r="S1055" s="195"/>
      <c r="T1055" s="195"/>
      <c r="U1055" s="184">
        <v>4634</v>
      </c>
      <c r="V1055" s="183">
        <f>IF(OR(J1055=""),"",VLOOKUP(U1055&amp;TEXT(N1055,"000000000000,0000000000"),tb_audit_process_item[[Key]:[vr_grade]],3,TRUE))</f>
        <v>4634</v>
      </c>
      <c r="W1055" s="419"/>
      <c r="X1055" s="182" t="s">
        <v>1105</v>
      </c>
    </row>
    <row r="1056" spans="1:24" s="259" customFormat="1" ht="30.75" hidden="1" thickTop="1" x14ac:dyDescent="0.25">
      <c r="A1056" s="219" t="s">
        <v>1054</v>
      </c>
      <c r="B1056" s="219">
        <v>2015</v>
      </c>
      <c r="C1056" s="124" t="s">
        <v>6065</v>
      </c>
      <c r="D1056" s="559"/>
      <c r="E1056" s="559"/>
      <c r="F1056" s="559"/>
      <c r="G1056" s="565"/>
      <c r="H1056" s="560"/>
      <c r="I1056" s="162">
        <v>5</v>
      </c>
      <c r="J1056" s="162" t="str">
        <f>IF(OR(N1056="",N1056=0),"",VLOOKUP(U1056&amp;TEXT(N1056,"000000000000,0000000000"),tb_audit_process_item[[Key]:[vr_grade]],8,TRUE))</f>
        <v/>
      </c>
      <c r="K1056" s="164" t="str">
        <f t="shared" si="24"/>
        <v/>
      </c>
      <c r="L1056" s="166" t="s">
        <v>45</v>
      </c>
      <c r="M1056" s="168"/>
      <c r="N1056" s="203"/>
      <c r="O1056" s="172" t="s">
        <v>5820</v>
      </c>
      <c r="P1056" s="174"/>
      <c r="Q1056" s="384" t="s">
        <v>6582</v>
      </c>
      <c r="R1056" s="177"/>
      <c r="S1056" s="177"/>
      <c r="T1056" s="177"/>
      <c r="U1056" s="179">
        <v>4635</v>
      </c>
      <c r="V1056" s="154" t="str">
        <f>IF(OR(J1056=""),"",VLOOKUP(U1056&amp;TEXT(N1056,"000000000000,0000000000"),tb_audit_process_item[[Key]:[vr_grade]],3,TRUE))</f>
        <v/>
      </c>
      <c r="W1056" s="429"/>
      <c r="X1056" s="156" t="s">
        <v>5275</v>
      </c>
    </row>
    <row r="1057" spans="1:24" s="45" customFormat="1" ht="31.5" hidden="1" thickTop="1" thickBot="1" x14ac:dyDescent="0.3">
      <c r="A1057" s="111" t="s">
        <v>1054</v>
      </c>
      <c r="B1057" s="111">
        <v>2015</v>
      </c>
      <c r="C1057" s="133" t="s">
        <v>6065</v>
      </c>
      <c r="D1057" s="556"/>
      <c r="E1057" s="556"/>
      <c r="F1057" s="556"/>
      <c r="G1057" s="562"/>
      <c r="H1057" s="558"/>
      <c r="I1057" s="163">
        <v>5</v>
      </c>
      <c r="J1057" s="163">
        <v>5</v>
      </c>
      <c r="K1057" s="165">
        <f t="shared" si="24"/>
        <v>25</v>
      </c>
      <c r="L1057" s="167" t="s">
        <v>45</v>
      </c>
      <c r="M1057" s="169"/>
      <c r="N1057" s="171"/>
      <c r="O1057" s="173"/>
      <c r="P1057" s="175"/>
      <c r="Q1057" s="176" t="s">
        <v>6583</v>
      </c>
      <c r="R1057" s="178"/>
      <c r="S1057" s="178"/>
      <c r="T1057" s="178"/>
      <c r="U1057" s="180">
        <v>4643</v>
      </c>
      <c r="V1057" s="155">
        <f>IF(OR(J1057=""),"",VLOOKUP(U1057&amp;TEXT(N1057,"000000000000,0000000000"),tb_audit_process_item[[Key]:[vr_grade]],3,TRUE))</f>
        <v>4643</v>
      </c>
      <c r="W1057" s="463"/>
      <c r="X1057" s="157" t="s">
        <v>48</v>
      </c>
    </row>
    <row r="1058" spans="1:24" s="259" customFormat="1" ht="15.75" hidden="1" thickTop="1" x14ac:dyDescent="0.25">
      <c r="A1058" s="108" t="s">
        <v>1054</v>
      </c>
      <c r="B1058" s="108">
        <v>2015</v>
      </c>
      <c r="C1058" s="126" t="s">
        <v>6061</v>
      </c>
      <c r="D1058" s="555" t="s">
        <v>1055</v>
      </c>
      <c r="E1058" s="555" t="s">
        <v>1108</v>
      </c>
      <c r="F1058" s="555" t="s">
        <v>5914</v>
      </c>
      <c r="G1058" s="563" t="s">
        <v>6060</v>
      </c>
      <c r="H1058" s="557" t="s">
        <v>45</v>
      </c>
      <c r="I1058" s="198">
        <v>5</v>
      </c>
      <c r="J1058" s="198">
        <v>5</v>
      </c>
      <c r="K1058" s="200">
        <f t="shared" si="24"/>
        <v>25</v>
      </c>
      <c r="L1058" s="202" t="s">
        <v>45</v>
      </c>
      <c r="M1058" s="192"/>
      <c r="N1058" s="193"/>
      <c r="O1058" s="194"/>
      <c r="P1058" s="199"/>
      <c r="Q1058" s="383" t="s">
        <v>6584</v>
      </c>
      <c r="R1058" s="195"/>
      <c r="S1058" s="195"/>
      <c r="T1058" s="195"/>
      <c r="U1058" s="184">
        <v>4644</v>
      </c>
      <c r="V1058" s="183">
        <f>IF(OR(J1058=""),"",VLOOKUP(U1058&amp;TEXT(N1058,"000000000000,0000000000"),tb_audit_process_item[[Key]:[vr_grade]],3,TRUE))</f>
        <v>4644</v>
      </c>
      <c r="W1058" s="419"/>
      <c r="X1058" s="182" t="s">
        <v>1110</v>
      </c>
    </row>
    <row r="1059" spans="1:24" s="45" customFormat="1" ht="31.5" hidden="1" thickTop="1" thickBot="1" x14ac:dyDescent="0.3">
      <c r="A1059" s="111" t="s">
        <v>1054</v>
      </c>
      <c r="B1059" s="111">
        <v>2015</v>
      </c>
      <c r="C1059" s="133" t="s">
        <v>6061</v>
      </c>
      <c r="D1059" s="556"/>
      <c r="E1059" s="556"/>
      <c r="F1059" s="556"/>
      <c r="G1059" s="564"/>
      <c r="H1059" s="558"/>
      <c r="I1059" s="163">
        <v>5</v>
      </c>
      <c r="J1059" s="163">
        <v>5</v>
      </c>
      <c r="K1059" s="165">
        <f t="shared" si="24"/>
        <v>25</v>
      </c>
      <c r="L1059" s="167" t="s">
        <v>45</v>
      </c>
      <c r="M1059" s="169"/>
      <c r="N1059" s="171"/>
      <c r="O1059" s="173"/>
      <c r="P1059" s="175"/>
      <c r="Q1059" s="176" t="s">
        <v>6585</v>
      </c>
      <c r="R1059" s="178"/>
      <c r="S1059" s="178"/>
      <c r="T1059" s="178"/>
      <c r="U1059" s="180">
        <v>4645</v>
      </c>
      <c r="V1059" s="155">
        <f>IF(OR(J1059=""),"",VLOOKUP(U1059&amp;TEXT(N1059,"000000000000,0000000000"),tb_audit_process_item[[Key]:[vr_grade]],3,TRUE))</f>
        <v>4645</v>
      </c>
      <c r="W1059" s="463"/>
      <c r="X1059" s="157" t="s">
        <v>48</v>
      </c>
    </row>
    <row r="1060" spans="1:24" s="259" customFormat="1" ht="30.75" hidden="1" thickTop="1" x14ac:dyDescent="0.25">
      <c r="A1060" s="108" t="s">
        <v>1054</v>
      </c>
      <c r="B1060" s="108">
        <v>2015</v>
      </c>
      <c r="C1060" s="126" t="s">
        <v>6048</v>
      </c>
      <c r="D1060" s="555" t="s">
        <v>1055</v>
      </c>
      <c r="E1060" s="555" t="s">
        <v>1111</v>
      </c>
      <c r="F1060" s="555" t="s">
        <v>5907</v>
      </c>
      <c r="G1060" s="563" t="s">
        <v>6047</v>
      </c>
      <c r="H1060" s="557" t="s">
        <v>45</v>
      </c>
      <c r="I1060" s="198">
        <v>5</v>
      </c>
      <c r="J1060" s="198">
        <v>5</v>
      </c>
      <c r="K1060" s="200">
        <f t="shared" si="24"/>
        <v>25</v>
      </c>
      <c r="L1060" s="202" t="s">
        <v>45</v>
      </c>
      <c r="M1060" s="192"/>
      <c r="N1060" s="193"/>
      <c r="O1060" s="194"/>
      <c r="P1060" s="199"/>
      <c r="Q1060" s="383" t="s">
        <v>6586</v>
      </c>
      <c r="R1060" s="195"/>
      <c r="S1060" s="195"/>
      <c r="T1060" s="195"/>
      <c r="U1060" s="184">
        <v>4646</v>
      </c>
      <c r="V1060" s="183">
        <f>IF(OR(J1060=""),"",VLOOKUP(U1060&amp;TEXT(N1060,"000000000000,0000000000"),tb_audit_process_item[[Key]:[vr_grade]],3,TRUE))</f>
        <v>4646</v>
      </c>
      <c r="W1060" s="419"/>
      <c r="X1060" s="182" t="s">
        <v>1113</v>
      </c>
    </row>
    <row r="1061" spans="1:24" s="45" customFormat="1" ht="31.5" hidden="1" thickTop="1" thickBot="1" x14ac:dyDescent="0.3">
      <c r="A1061" s="111" t="s">
        <v>1054</v>
      </c>
      <c r="B1061" s="111">
        <v>2015</v>
      </c>
      <c r="C1061" s="133" t="s">
        <v>6048</v>
      </c>
      <c r="D1061" s="556"/>
      <c r="E1061" s="556"/>
      <c r="F1061" s="556"/>
      <c r="G1061" s="564"/>
      <c r="H1061" s="558"/>
      <c r="I1061" s="163">
        <v>5</v>
      </c>
      <c r="J1061" s="163">
        <v>5</v>
      </c>
      <c r="K1061" s="165">
        <f t="shared" si="24"/>
        <v>25</v>
      </c>
      <c r="L1061" s="167" t="s">
        <v>45</v>
      </c>
      <c r="M1061" s="169"/>
      <c r="N1061" s="171"/>
      <c r="O1061" s="173"/>
      <c r="P1061" s="175"/>
      <c r="Q1061" s="176" t="s">
        <v>6587</v>
      </c>
      <c r="R1061" s="178"/>
      <c r="S1061" s="178"/>
      <c r="T1061" s="178"/>
      <c r="U1061" s="180">
        <v>4647</v>
      </c>
      <c r="V1061" s="155">
        <f>IF(OR(J1061=""),"",VLOOKUP(U1061&amp;TEXT(N1061,"000000000000,0000000000"),tb_audit_process_item[[Key]:[vr_grade]],3,TRUE))</f>
        <v>4647</v>
      </c>
      <c r="W1061" s="463"/>
      <c r="X1061" s="157" t="s">
        <v>48</v>
      </c>
    </row>
    <row r="1062" spans="1:24" s="45" customFormat="1" ht="15.75" hidden="1" thickTop="1" x14ac:dyDescent="0.25">
      <c r="A1062" s="108" t="s">
        <v>1054</v>
      </c>
      <c r="B1062" s="108">
        <v>2015</v>
      </c>
      <c r="C1062" s="126" t="s">
        <v>6057</v>
      </c>
      <c r="D1062" s="555" t="s">
        <v>1055</v>
      </c>
      <c r="E1062" s="555" t="s">
        <v>1114</v>
      </c>
      <c r="F1062" s="555" t="s">
        <v>5912</v>
      </c>
      <c r="G1062" s="561" t="s">
        <v>6056</v>
      </c>
      <c r="H1062" s="557" t="s">
        <v>45</v>
      </c>
      <c r="I1062" s="198">
        <v>2.5</v>
      </c>
      <c r="J1062" s="198">
        <v>3.5</v>
      </c>
      <c r="K1062" s="200">
        <f t="shared" si="24"/>
        <v>8.75</v>
      </c>
      <c r="L1062" s="202" t="s">
        <v>45</v>
      </c>
      <c r="M1062" s="192"/>
      <c r="N1062" s="193"/>
      <c r="O1062" s="194"/>
      <c r="P1062" s="199"/>
      <c r="Q1062" s="383" t="s">
        <v>6588</v>
      </c>
      <c r="R1062" s="195"/>
      <c r="S1062" s="195"/>
      <c r="T1062" s="195"/>
      <c r="U1062" s="184">
        <v>4648</v>
      </c>
      <c r="V1062" s="183">
        <f>IF(OR(J1062=""),"",VLOOKUP(U1062&amp;TEXT(N1062,"000000000000,0000000000"),tb_audit_process_item[[Key]:[vr_grade]],3,TRUE))</f>
        <v>4648</v>
      </c>
      <c r="W1062" s="419"/>
      <c r="X1062" s="182" t="s">
        <v>1116</v>
      </c>
    </row>
    <row r="1063" spans="1:24" s="45" customFormat="1" ht="30.75" hidden="1" thickTop="1" x14ac:dyDescent="0.25">
      <c r="A1063" s="219" t="s">
        <v>1054</v>
      </c>
      <c r="B1063" s="219">
        <v>2015</v>
      </c>
      <c r="C1063" s="124" t="s">
        <v>6057</v>
      </c>
      <c r="D1063" s="559"/>
      <c r="E1063" s="559"/>
      <c r="F1063" s="559"/>
      <c r="G1063" s="565"/>
      <c r="H1063" s="560"/>
      <c r="I1063" s="162">
        <v>2.5</v>
      </c>
      <c r="J1063" s="162" t="str">
        <f>IF(OR(N1063="",N1063=0),"",VLOOKUP(U1063&amp;TEXT(N1063,"000000000000,0000000000"),tb_audit_process_item[[Key]:[vr_grade]],8,TRUE))</f>
        <v/>
      </c>
      <c r="K1063" s="164" t="str">
        <f t="shared" si="24"/>
        <v/>
      </c>
      <c r="L1063" s="166" t="s">
        <v>45</v>
      </c>
      <c r="M1063" s="168"/>
      <c r="N1063" s="203"/>
      <c r="O1063" s="172" t="s">
        <v>5820</v>
      </c>
      <c r="P1063" s="174"/>
      <c r="Q1063" s="384" t="s">
        <v>6589</v>
      </c>
      <c r="R1063" s="177"/>
      <c r="S1063" s="177"/>
      <c r="T1063" s="177"/>
      <c r="U1063" s="179">
        <v>4649</v>
      </c>
      <c r="V1063" s="154" t="str">
        <f>IF(OR(J1063=""),"",VLOOKUP(U1063&amp;TEXT(N1063,"000000000000,0000000000"),tb_audit_process_item[[Key]:[vr_grade]],3,TRUE))</f>
        <v/>
      </c>
      <c r="W1063" s="429"/>
      <c r="X1063" s="156" t="s">
        <v>5228</v>
      </c>
    </row>
    <row r="1064" spans="1:24" s="45" customFormat="1" ht="31.5" hidden="1" thickTop="1" thickBot="1" x14ac:dyDescent="0.3">
      <c r="A1064" s="111" t="s">
        <v>1054</v>
      </c>
      <c r="B1064" s="111">
        <v>2015</v>
      </c>
      <c r="C1064" s="133" t="s">
        <v>6057</v>
      </c>
      <c r="D1064" s="556"/>
      <c r="E1064" s="556"/>
      <c r="F1064" s="556"/>
      <c r="G1064" s="562"/>
      <c r="H1064" s="558"/>
      <c r="I1064" s="163">
        <v>2.5</v>
      </c>
      <c r="J1064" s="163">
        <v>5</v>
      </c>
      <c r="K1064" s="165">
        <f t="shared" si="24"/>
        <v>12.5</v>
      </c>
      <c r="L1064" s="167" t="s">
        <v>45</v>
      </c>
      <c r="M1064" s="169"/>
      <c r="N1064" s="171"/>
      <c r="O1064" s="173"/>
      <c r="P1064" s="175"/>
      <c r="Q1064" s="176" t="s">
        <v>6590</v>
      </c>
      <c r="R1064" s="178"/>
      <c r="S1064" s="178"/>
      <c r="T1064" s="178"/>
      <c r="U1064" s="180">
        <v>4657</v>
      </c>
      <c r="V1064" s="155">
        <f>IF(OR(J1064=""),"",VLOOKUP(U1064&amp;TEXT(N1064,"000000000000,0000000000"),tb_audit_process_item[[Key]:[vr_grade]],3,TRUE))</f>
        <v>4657</v>
      </c>
      <c r="W1064" s="463"/>
      <c r="X1064" s="157" t="s">
        <v>48</v>
      </c>
    </row>
    <row r="1065" spans="1:24" s="45" customFormat="1" ht="30.75" hidden="1" thickTop="1" x14ac:dyDescent="0.25">
      <c r="A1065" s="108" t="s">
        <v>1054</v>
      </c>
      <c r="B1065" s="108">
        <v>2015</v>
      </c>
      <c r="C1065" s="126" t="s">
        <v>3046</v>
      </c>
      <c r="D1065" s="555" t="s">
        <v>1055</v>
      </c>
      <c r="E1065" s="555" t="s">
        <v>1125</v>
      </c>
      <c r="F1065" s="555"/>
      <c r="G1065" s="563" t="s">
        <v>1126</v>
      </c>
      <c r="H1065" s="557" t="s">
        <v>45</v>
      </c>
      <c r="I1065" s="198">
        <v>1.41</v>
      </c>
      <c r="J1065" s="198">
        <v>2.62</v>
      </c>
      <c r="K1065" s="200">
        <f t="shared" si="24"/>
        <v>3.6941999999999999</v>
      </c>
      <c r="L1065" s="202" t="s">
        <v>45</v>
      </c>
      <c r="M1065" s="192"/>
      <c r="N1065" s="193"/>
      <c r="O1065" s="194"/>
      <c r="P1065" s="199"/>
      <c r="Q1065" s="383" t="s">
        <v>6591</v>
      </c>
      <c r="R1065" s="195"/>
      <c r="S1065" s="195"/>
      <c r="T1065" s="195"/>
      <c r="U1065" s="184">
        <v>4658</v>
      </c>
      <c r="V1065" s="183">
        <f>IF(OR(J1065=""),"",VLOOKUP(U1065&amp;TEXT(N1065,"000000000000,0000000000"),tb_audit_process_item[[Key]:[vr_grade]],3,TRUE))</f>
        <v>4658</v>
      </c>
      <c r="W1065" s="419"/>
      <c r="X1065" s="182" t="s">
        <v>1127</v>
      </c>
    </row>
    <row r="1066" spans="1:24" s="258" customFormat="1" ht="15" hidden="1" customHeight="1" thickTop="1" thickBot="1" x14ac:dyDescent="0.3">
      <c r="A1066" s="111" t="s">
        <v>1054</v>
      </c>
      <c r="B1066" s="111">
        <v>2015</v>
      </c>
      <c r="C1066" s="133" t="s">
        <v>3046</v>
      </c>
      <c r="D1066" s="556"/>
      <c r="E1066" s="556"/>
      <c r="F1066" s="556"/>
      <c r="G1066" s="564"/>
      <c r="H1066" s="558"/>
      <c r="I1066" s="163">
        <v>1.41</v>
      </c>
      <c r="J1066" s="163">
        <v>5</v>
      </c>
      <c r="K1066" s="165">
        <f t="shared" si="24"/>
        <v>7.05</v>
      </c>
      <c r="L1066" s="167" t="s">
        <v>45</v>
      </c>
      <c r="M1066" s="169"/>
      <c r="N1066" s="171"/>
      <c r="O1066" s="173"/>
      <c r="P1066" s="175"/>
      <c r="Q1066" s="176" t="s">
        <v>6592</v>
      </c>
      <c r="R1066" s="178"/>
      <c r="S1066" s="178"/>
      <c r="T1066" s="178"/>
      <c r="U1066" s="180">
        <v>4659</v>
      </c>
      <c r="V1066" s="155">
        <f>IF(OR(J1066=""),"",VLOOKUP(U1066&amp;TEXT(N1066,"000000000000,0000000000"),tb_audit_process_item[[Key]:[vr_grade]],3,TRUE))</f>
        <v>4659</v>
      </c>
      <c r="W1066" s="463"/>
      <c r="X1066" s="157" t="s">
        <v>48</v>
      </c>
    </row>
    <row r="1067" spans="1:24" s="50" customFormat="1" ht="30.75" hidden="1" thickTop="1" x14ac:dyDescent="0.25">
      <c r="A1067" s="108" t="s">
        <v>1054</v>
      </c>
      <c r="B1067" s="108">
        <v>2015</v>
      </c>
      <c r="C1067" s="126" t="s">
        <v>6063</v>
      </c>
      <c r="D1067" s="555" t="s">
        <v>1055</v>
      </c>
      <c r="E1067" s="555" t="s">
        <v>1128</v>
      </c>
      <c r="F1067" s="555" t="s">
        <v>5915</v>
      </c>
      <c r="G1067" s="563" t="s">
        <v>6062</v>
      </c>
      <c r="H1067" s="557" t="s">
        <v>45</v>
      </c>
      <c r="I1067" s="198">
        <v>2.08</v>
      </c>
      <c r="J1067" s="198">
        <v>3.45</v>
      </c>
      <c r="K1067" s="200">
        <f t="shared" si="24"/>
        <v>7.176000000000001</v>
      </c>
      <c r="L1067" s="202" t="s">
        <v>45</v>
      </c>
      <c r="M1067" s="192"/>
      <c r="N1067" s="193"/>
      <c r="O1067" s="194"/>
      <c r="P1067" s="199"/>
      <c r="Q1067" s="383" t="s">
        <v>6593</v>
      </c>
      <c r="R1067" s="195"/>
      <c r="S1067" s="195"/>
      <c r="T1067" s="195"/>
      <c r="U1067" s="184">
        <v>4660</v>
      </c>
      <c r="V1067" s="183">
        <f>IF(OR(J1067=""),"",VLOOKUP(U1067&amp;TEXT(N1067,"000000000000,0000000000"),tb_audit_process_item[[Key]:[vr_grade]],3,TRUE))</f>
        <v>4660</v>
      </c>
      <c r="W1067" s="419"/>
      <c r="X1067" s="182" t="s">
        <v>1130</v>
      </c>
    </row>
    <row r="1068" spans="1:24" s="50" customFormat="1" ht="31.5" hidden="1" thickTop="1" thickBot="1" x14ac:dyDescent="0.3">
      <c r="A1068" s="111" t="s">
        <v>1054</v>
      </c>
      <c r="B1068" s="111">
        <v>2015</v>
      </c>
      <c r="C1068" s="133" t="s">
        <v>6063</v>
      </c>
      <c r="D1068" s="556"/>
      <c r="E1068" s="556"/>
      <c r="F1068" s="556"/>
      <c r="G1068" s="564"/>
      <c r="H1068" s="558"/>
      <c r="I1068" s="163">
        <v>2.08</v>
      </c>
      <c r="J1068" s="163">
        <v>5</v>
      </c>
      <c r="K1068" s="165">
        <f t="shared" si="24"/>
        <v>10.4</v>
      </c>
      <c r="L1068" s="167" t="s">
        <v>45</v>
      </c>
      <c r="M1068" s="169"/>
      <c r="N1068" s="171"/>
      <c r="O1068" s="173"/>
      <c r="P1068" s="175"/>
      <c r="Q1068" s="176" t="s">
        <v>6594</v>
      </c>
      <c r="R1068" s="178"/>
      <c r="S1068" s="178"/>
      <c r="T1068" s="178"/>
      <c r="U1068" s="180">
        <v>4661</v>
      </c>
      <c r="V1068" s="155">
        <f>IF(OR(J1068=""),"",VLOOKUP(U1068&amp;TEXT(N1068,"000000000000,0000000000"),tb_audit_process_item[[Key]:[vr_grade]],3,TRUE))</f>
        <v>4661</v>
      </c>
      <c r="W1068" s="463"/>
      <c r="X1068" s="157" t="s">
        <v>48</v>
      </c>
    </row>
    <row r="1069" spans="1:24" s="50" customFormat="1" ht="15.75" hidden="1" thickTop="1" x14ac:dyDescent="0.25">
      <c r="A1069" s="108" t="s">
        <v>1131</v>
      </c>
      <c r="B1069" s="108">
        <v>2015</v>
      </c>
      <c r="C1069" s="126" t="s">
        <v>6070</v>
      </c>
      <c r="D1069" s="555" t="s">
        <v>1132</v>
      </c>
      <c r="E1069" s="555" t="s">
        <v>1154</v>
      </c>
      <c r="F1069" s="555" t="s">
        <v>5918</v>
      </c>
      <c r="G1069" s="561" t="s">
        <v>6069</v>
      </c>
      <c r="H1069" s="557" t="s">
        <v>45</v>
      </c>
      <c r="I1069" s="198">
        <v>3.75</v>
      </c>
      <c r="J1069" s="198">
        <v>4.33</v>
      </c>
      <c r="K1069" s="200">
        <f t="shared" ref="K1069:K1074" si="25">IFERROR(I1069*J1069,"")</f>
        <v>16.237500000000001</v>
      </c>
      <c r="L1069" s="202" t="s">
        <v>45</v>
      </c>
      <c r="M1069" s="192"/>
      <c r="N1069" s="193"/>
      <c r="O1069" s="194"/>
      <c r="P1069" s="199" t="s">
        <v>5834</v>
      </c>
      <c r="Q1069" s="383" t="s">
        <v>6595</v>
      </c>
      <c r="R1069" s="195"/>
      <c r="S1069" s="195"/>
      <c r="T1069" s="195"/>
      <c r="U1069" s="184">
        <v>5733</v>
      </c>
      <c r="V1069" s="183">
        <f>IF(OR(J1069=""),"",VLOOKUP(U1069&amp;TEXT(N1069,"000000000000,0000000000"),tb_audit_process_item[[Key]:[vr_grade]],3,TRUE))</f>
        <v>5733</v>
      </c>
      <c r="W1069" s="419"/>
      <c r="X1069" s="182" t="s">
        <v>1156</v>
      </c>
    </row>
    <row r="1070" spans="1:24" s="50" customFormat="1" ht="15.75" hidden="1" thickTop="1" x14ac:dyDescent="0.25">
      <c r="A1070" s="219" t="s">
        <v>1131</v>
      </c>
      <c r="B1070" s="219">
        <v>2015</v>
      </c>
      <c r="C1070" s="124" t="s">
        <v>6070</v>
      </c>
      <c r="D1070" s="559"/>
      <c r="E1070" s="559"/>
      <c r="F1070" s="559"/>
      <c r="G1070" s="565"/>
      <c r="H1070" s="560"/>
      <c r="I1070" s="162">
        <v>3.75</v>
      </c>
      <c r="J1070" s="162">
        <v>3.3</v>
      </c>
      <c r="K1070" s="164">
        <f t="shared" si="25"/>
        <v>12.375</v>
      </c>
      <c r="L1070" s="166" t="s">
        <v>45</v>
      </c>
      <c r="M1070" s="168"/>
      <c r="N1070" s="170"/>
      <c r="O1070" s="172"/>
      <c r="P1070" s="174"/>
      <c r="Q1070" s="384" t="s">
        <v>6596</v>
      </c>
      <c r="R1070" s="177"/>
      <c r="S1070" s="177"/>
      <c r="T1070" s="177"/>
      <c r="U1070" s="179">
        <v>5735</v>
      </c>
      <c r="V1070" s="154">
        <f>IF(OR(J1070=""),"",VLOOKUP(U1070&amp;TEXT(N1070,"000000000000,0000000000"),tb_audit_process_item[[Key]:[vr_grade]],3,TRUE))</f>
        <v>5735</v>
      </c>
      <c r="W1070" s="429"/>
      <c r="X1070" s="156" t="s">
        <v>5837</v>
      </c>
    </row>
    <row r="1071" spans="1:24" s="50" customFormat="1" ht="45" hidden="1" customHeight="1" x14ac:dyDescent="0.25">
      <c r="A1071" s="219" t="s">
        <v>1131</v>
      </c>
      <c r="B1071" s="219">
        <v>2015</v>
      </c>
      <c r="C1071" s="124" t="s">
        <v>6070</v>
      </c>
      <c r="D1071" s="559"/>
      <c r="E1071" s="559"/>
      <c r="F1071" s="559"/>
      <c r="G1071" s="565"/>
      <c r="H1071" s="560"/>
      <c r="I1071" s="162">
        <v>3.75</v>
      </c>
      <c r="J1071" s="162" t="str">
        <f>IF(OR(N1071="",N1071=0),"",VLOOKUP(U1071&amp;TEXT(N1071,"000000000000,0000000000"),tb_audit_process_item[[Key]:[vr_grade]],8,TRUE))</f>
        <v/>
      </c>
      <c r="K1071" s="164" t="str">
        <f t="shared" si="25"/>
        <v/>
      </c>
      <c r="L1071" s="166" t="s">
        <v>45</v>
      </c>
      <c r="M1071" s="168"/>
      <c r="N1071" s="203"/>
      <c r="O1071" s="172" t="s">
        <v>5820</v>
      </c>
      <c r="P1071" s="174"/>
      <c r="Q1071" s="384" t="s">
        <v>6597</v>
      </c>
      <c r="R1071" s="177"/>
      <c r="S1071" s="177"/>
      <c r="T1071" s="177"/>
      <c r="U1071" s="179">
        <v>5736</v>
      </c>
      <c r="V1071" s="154" t="str">
        <f>IF(OR(J1071=""),"",VLOOKUP(U1071&amp;TEXT(N1071,"000000000000,0000000000"),tb_audit_process_item[[Key]:[vr_grade]],3,TRUE))</f>
        <v/>
      </c>
      <c r="W1071" s="429"/>
      <c r="X1071" s="156" t="s">
        <v>5231</v>
      </c>
    </row>
    <row r="1072" spans="1:24" s="50" customFormat="1" ht="15.75" hidden="1" thickTop="1" x14ac:dyDescent="0.25">
      <c r="A1072" s="219" t="s">
        <v>1131</v>
      </c>
      <c r="B1072" s="219">
        <v>2015</v>
      </c>
      <c r="C1072" s="124" t="s">
        <v>6070</v>
      </c>
      <c r="D1072" s="559"/>
      <c r="E1072" s="559"/>
      <c r="F1072" s="559"/>
      <c r="G1072" s="565"/>
      <c r="H1072" s="560"/>
      <c r="I1072" s="162">
        <v>3.75</v>
      </c>
      <c r="J1072" s="162">
        <v>3.66</v>
      </c>
      <c r="K1072" s="164">
        <f t="shared" si="25"/>
        <v>13.725000000000001</v>
      </c>
      <c r="L1072" s="166" t="s">
        <v>45</v>
      </c>
      <c r="M1072" s="168"/>
      <c r="N1072" s="170"/>
      <c r="O1072" s="172"/>
      <c r="P1072" s="174"/>
      <c r="Q1072" s="384" t="s">
        <v>6598</v>
      </c>
      <c r="R1072" s="177"/>
      <c r="S1072" s="177"/>
      <c r="T1072" s="177"/>
      <c r="U1072" s="179">
        <v>5744</v>
      </c>
      <c r="V1072" s="154">
        <f>IF(OR(J1072=""),"",VLOOKUP(U1072&amp;TEXT(N1072,"000000000000,0000000000"),tb_audit_process_item[[Key]:[vr_grade]],3,TRUE))</f>
        <v>5744</v>
      </c>
      <c r="W1072" s="429"/>
      <c r="X1072" s="156" t="s">
        <v>1167</v>
      </c>
    </row>
    <row r="1073" spans="1:24" s="50" customFormat="1" ht="15.75" hidden="1" thickTop="1" x14ac:dyDescent="0.25">
      <c r="A1073" s="219" t="s">
        <v>1131</v>
      </c>
      <c r="B1073" s="219">
        <v>2015</v>
      </c>
      <c r="C1073" s="124" t="s">
        <v>6070</v>
      </c>
      <c r="D1073" s="559"/>
      <c r="E1073" s="559"/>
      <c r="F1073" s="559"/>
      <c r="G1073" s="565"/>
      <c r="H1073" s="560"/>
      <c r="I1073" s="162">
        <v>3.75</v>
      </c>
      <c r="J1073" s="162" t="str">
        <f>IF(OR(N1073="",N1073=0),"",VLOOKUP(U1073&amp;TEXT(N1073,"000000000000,0000000000"),tb_audit_process_item[[Key]:[vr_grade]],8,TRUE))</f>
        <v/>
      </c>
      <c r="K1073" s="164" t="str">
        <f t="shared" si="25"/>
        <v/>
      </c>
      <c r="L1073" s="166" t="s">
        <v>45</v>
      </c>
      <c r="M1073" s="168"/>
      <c r="N1073" s="203"/>
      <c r="O1073" s="172" t="s">
        <v>5820</v>
      </c>
      <c r="P1073" s="174"/>
      <c r="Q1073" s="384" t="s">
        <v>6599</v>
      </c>
      <c r="R1073" s="177"/>
      <c r="S1073" s="177"/>
      <c r="T1073" s="177"/>
      <c r="U1073" s="179">
        <v>5746</v>
      </c>
      <c r="V1073" s="154" t="str">
        <f>IF(OR(J1073=""),"",VLOOKUP(U1073&amp;TEXT(N1073,"000000000000,0000000000"),tb_audit_process_item[[Key]:[vr_grade]],3,TRUE))</f>
        <v/>
      </c>
      <c r="W1073" s="429"/>
      <c r="X1073" s="156" t="s">
        <v>5232</v>
      </c>
    </row>
    <row r="1074" spans="1:24" s="260" customFormat="1" ht="31.5" hidden="1" thickTop="1" thickBot="1" x14ac:dyDescent="0.3">
      <c r="A1074" s="111" t="s">
        <v>1131</v>
      </c>
      <c r="B1074" s="111">
        <v>2015</v>
      </c>
      <c r="C1074" s="133" t="s">
        <v>6070</v>
      </c>
      <c r="D1074" s="556"/>
      <c r="E1074" s="556"/>
      <c r="F1074" s="556"/>
      <c r="G1074" s="562"/>
      <c r="H1074" s="558"/>
      <c r="I1074" s="163">
        <v>3.75</v>
      </c>
      <c r="J1074" s="163">
        <v>5</v>
      </c>
      <c r="K1074" s="165">
        <f t="shared" si="25"/>
        <v>18.75</v>
      </c>
      <c r="L1074" s="167" t="s">
        <v>45</v>
      </c>
      <c r="M1074" s="169"/>
      <c r="N1074" s="171"/>
      <c r="O1074" s="173"/>
      <c r="P1074" s="175"/>
      <c r="Q1074" s="176" t="s">
        <v>6600</v>
      </c>
      <c r="R1074" s="178"/>
      <c r="S1074" s="178"/>
      <c r="T1074" s="178"/>
      <c r="U1074" s="180">
        <v>5754</v>
      </c>
      <c r="V1074" s="155">
        <f>IF(OR(J1074=""),"",VLOOKUP(U1074&amp;TEXT(N1074,"000000000000,0000000000"),tb_audit_process_item[[Key]:[vr_grade]],3,TRUE))</f>
        <v>5754</v>
      </c>
      <c r="W1074" s="463"/>
      <c r="X1074" s="157" t="s">
        <v>48</v>
      </c>
    </row>
    <row r="1075" spans="1:24" s="259" customFormat="1" ht="15.75" hidden="1" thickTop="1" x14ac:dyDescent="0.25">
      <c r="A1075" s="108" t="s">
        <v>1131</v>
      </c>
      <c r="B1075" s="108">
        <v>2015</v>
      </c>
      <c r="C1075" s="126" t="s">
        <v>6067</v>
      </c>
      <c r="D1075" s="555" t="s">
        <v>1132</v>
      </c>
      <c r="E1075" s="555" t="s">
        <v>1133</v>
      </c>
      <c r="F1075" s="555" t="s">
        <v>5917</v>
      </c>
      <c r="G1075" s="662" t="s">
        <v>6066</v>
      </c>
      <c r="H1075" s="557" t="s">
        <v>45</v>
      </c>
      <c r="I1075" s="198">
        <v>3.66</v>
      </c>
      <c r="J1075" s="198">
        <v>5</v>
      </c>
      <c r="K1075" s="200">
        <f>IFERROR(I1075*J1075,"")</f>
        <v>18.3</v>
      </c>
      <c r="L1075" s="202" t="s">
        <v>45</v>
      </c>
      <c r="M1075" s="192"/>
      <c r="N1075" s="193"/>
      <c r="O1075" s="194"/>
      <c r="P1075" s="199" t="s">
        <v>5835</v>
      </c>
      <c r="Q1075" s="383" t="s">
        <v>6601</v>
      </c>
      <c r="R1075" s="195"/>
      <c r="S1075" s="195"/>
      <c r="T1075" s="195"/>
      <c r="U1075" s="184">
        <v>5714</v>
      </c>
      <c r="V1075" s="183">
        <f>IF(OR(J1075=""),"",VLOOKUP(U1075&amp;TEXT(N1075,"000000000000,0000000000"),tb_audit_process_item[[Key]:[vr_grade]],3,TRUE))</f>
        <v>5714</v>
      </c>
      <c r="W1075" s="419"/>
      <c r="X1075" s="182" t="s">
        <v>1136</v>
      </c>
    </row>
    <row r="1076" spans="1:24" s="45" customFormat="1" ht="15.75" hidden="1" thickTop="1" x14ac:dyDescent="0.25">
      <c r="A1076" s="219" t="s">
        <v>1131</v>
      </c>
      <c r="B1076" s="219">
        <v>2015</v>
      </c>
      <c r="C1076" s="124" t="s">
        <v>6067</v>
      </c>
      <c r="D1076" s="559"/>
      <c r="E1076" s="559"/>
      <c r="F1076" s="559"/>
      <c r="G1076" s="593"/>
      <c r="H1076" s="560"/>
      <c r="I1076" s="162">
        <v>3.66</v>
      </c>
      <c r="J1076" s="162">
        <v>3.91</v>
      </c>
      <c r="K1076" s="164">
        <f>IFERROR(I1076*J1076,"")</f>
        <v>14.310600000000001</v>
      </c>
      <c r="L1076" s="166" t="s">
        <v>45</v>
      </c>
      <c r="M1076" s="168"/>
      <c r="N1076" s="170"/>
      <c r="O1076" s="172"/>
      <c r="P1076" s="174"/>
      <c r="Q1076" s="384" t="s">
        <v>6602</v>
      </c>
      <c r="R1076" s="177"/>
      <c r="S1076" s="177"/>
      <c r="T1076" s="177"/>
      <c r="U1076" s="179">
        <v>5713</v>
      </c>
      <c r="V1076" s="154">
        <f>IF(OR(J1076=""),"",VLOOKUP(U1076&amp;TEXT(N1076,"000000000000,0000000000"),tb_audit_process_item[[Key]:[vr_grade]],3,TRUE))</f>
        <v>5713</v>
      </c>
      <c r="W1076" s="429"/>
      <c r="X1076" s="156" t="s">
        <v>1135</v>
      </c>
    </row>
    <row r="1077" spans="1:24" s="259" customFormat="1" ht="15.75" hidden="1" thickTop="1" x14ac:dyDescent="0.25">
      <c r="A1077" s="219" t="s">
        <v>1131</v>
      </c>
      <c r="B1077" s="219">
        <v>2015</v>
      </c>
      <c r="C1077" s="124" t="s">
        <v>6067</v>
      </c>
      <c r="D1077" s="559"/>
      <c r="E1077" s="559"/>
      <c r="F1077" s="559"/>
      <c r="G1077" s="593"/>
      <c r="H1077" s="560"/>
      <c r="I1077" s="162">
        <v>3.66</v>
      </c>
      <c r="J1077" s="162" t="str">
        <f>IF(OR(N1077="",N1077=0),"",VLOOKUP(U1077&amp;TEXT(N1077,"000000000000,0000000000"),tb_audit_process_item[[Key]:[vr_grade]],8,TRUE))</f>
        <v/>
      </c>
      <c r="K1077" s="164" t="str">
        <f t="shared" si="24"/>
        <v/>
      </c>
      <c r="L1077" s="166" t="s">
        <v>45</v>
      </c>
      <c r="M1077" s="168"/>
      <c r="N1077" s="203"/>
      <c r="O1077" s="172" t="s">
        <v>5820</v>
      </c>
      <c r="P1077" s="174"/>
      <c r="Q1077" s="384" t="s">
        <v>6603</v>
      </c>
      <c r="R1077" s="177"/>
      <c r="S1077" s="177"/>
      <c r="T1077" s="177"/>
      <c r="U1077" s="179">
        <v>5716</v>
      </c>
      <c r="V1077" s="154" t="str">
        <f>IF(OR(J1077=""),"",VLOOKUP(U1077&amp;TEXT(N1077,"000000000000,0000000000"),tb_audit_process_item[[Key]:[vr_grade]],3,TRUE))</f>
        <v/>
      </c>
      <c r="W1077" s="429"/>
      <c r="X1077" s="156" t="s">
        <v>5229</v>
      </c>
    </row>
    <row r="1078" spans="1:24" s="45" customFormat="1" ht="15.75" hidden="1" thickTop="1" x14ac:dyDescent="0.25">
      <c r="A1078" s="219" t="s">
        <v>1131</v>
      </c>
      <c r="B1078" s="219">
        <v>2015</v>
      </c>
      <c r="C1078" s="124" t="s">
        <v>6067</v>
      </c>
      <c r="D1078" s="559"/>
      <c r="E1078" s="559"/>
      <c r="F1078" s="559"/>
      <c r="G1078" s="593"/>
      <c r="H1078" s="560"/>
      <c r="I1078" s="162">
        <v>3.66</v>
      </c>
      <c r="J1078" s="162" t="str">
        <f>IF(OR(N1078="",N1078=0),"",VLOOKUP(U1078&amp;TEXT(N1078,"000000000000,0000000000"),tb_audit_process_item[[Key]:[vr_grade]],8,TRUE))</f>
        <v/>
      </c>
      <c r="K1078" s="164" t="str">
        <f t="shared" si="24"/>
        <v/>
      </c>
      <c r="L1078" s="166" t="s">
        <v>45</v>
      </c>
      <c r="M1078" s="168"/>
      <c r="N1078" s="203"/>
      <c r="O1078" s="172" t="s">
        <v>5820</v>
      </c>
      <c r="P1078" s="174"/>
      <c r="Q1078" s="384" t="s">
        <v>6604</v>
      </c>
      <c r="R1078" s="177"/>
      <c r="S1078" s="177"/>
      <c r="T1078" s="177"/>
      <c r="U1078" s="179">
        <v>5724</v>
      </c>
      <c r="V1078" s="154" t="str">
        <f>IF(OR(J1078=""),"",VLOOKUP(U1078&amp;TEXT(N1078,"000000000000,0000000000"),tb_audit_process_item[[Key]:[vr_grade]],3,TRUE))</f>
        <v/>
      </c>
      <c r="W1078" s="429"/>
      <c r="X1078" s="156" t="s">
        <v>5230</v>
      </c>
    </row>
    <row r="1079" spans="1:24" s="259" customFormat="1" ht="30.75" hidden="1" thickTop="1" x14ac:dyDescent="0.25">
      <c r="A1079" s="219" t="s">
        <v>1131</v>
      </c>
      <c r="B1079" s="219">
        <v>2015</v>
      </c>
      <c r="C1079" s="124" t="s">
        <v>6067</v>
      </c>
      <c r="D1079" s="559"/>
      <c r="E1079" s="559"/>
      <c r="F1079" s="559"/>
      <c r="G1079" s="593"/>
      <c r="H1079" s="560"/>
      <c r="I1079" s="162">
        <v>3.66</v>
      </c>
      <c r="J1079" s="162">
        <v>5</v>
      </c>
      <c r="K1079" s="164">
        <f t="shared" si="24"/>
        <v>18.3</v>
      </c>
      <c r="L1079" s="166" t="s">
        <v>45</v>
      </c>
      <c r="M1079" s="168"/>
      <c r="N1079" s="170"/>
      <c r="O1079" s="172"/>
      <c r="P1079" s="174"/>
      <c r="Q1079" s="384" t="s">
        <v>6605</v>
      </c>
      <c r="R1079" s="177"/>
      <c r="S1079" s="177"/>
      <c r="T1079" s="177"/>
      <c r="U1079" s="179">
        <v>5732</v>
      </c>
      <c r="V1079" s="154">
        <f>IF(OR(J1079=""),"",VLOOKUP(U1079&amp;TEXT(N1079,"000000000000,0000000000"),tb_audit_process_item[[Key]:[vr_grade]],3,TRUE))</f>
        <v>5732</v>
      </c>
      <c r="W1079" s="429"/>
      <c r="X1079" s="156" t="s">
        <v>48</v>
      </c>
    </row>
    <row r="1080" spans="1:24" s="45" customFormat="1" ht="45.75" hidden="1" thickTop="1" x14ac:dyDescent="0.25">
      <c r="A1080" s="219" t="s">
        <v>1131</v>
      </c>
      <c r="B1080" s="219">
        <v>2015</v>
      </c>
      <c r="C1080" s="124" t="s">
        <v>6068</v>
      </c>
      <c r="D1080" s="559"/>
      <c r="E1080" s="559" t="s">
        <v>1177</v>
      </c>
      <c r="F1080" s="559"/>
      <c r="G1080" s="593"/>
      <c r="H1080" s="560" t="s">
        <v>45</v>
      </c>
      <c r="I1080" s="162">
        <v>3.75</v>
      </c>
      <c r="J1080" s="162">
        <v>5</v>
      </c>
      <c r="K1080" s="164">
        <f t="shared" si="24"/>
        <v>18.75</v>
      </c>
      <c r="L1080" s="166" t="s">
        <v>45</v>
      </c>
      <c r="M1080" s="168"/>
      <c r="N1080" s="170"/>
      <c r="O1080" s="172"/>
      <c r="P1080" s="174"/>
      <c r="Q1080" s="384" t="s">
        <v>6606</v>
      </c>
      <c r="R1080" s="177"/>
      <c r="S1080" s="177"/>
      <c r="T1080" s="177"/>
      <c r="U1080" s="179">
        <v>5755</v>
      </c>
      <c r="V1080" s="154">
        <f>IF(OR(J1080=""),"",VLOOKUP(U1080&amp;TEXT(N1080,"000000000000,0000000000"),tb_audit_process_item[[Key]:[vr_grade]],3,TRUE))</f>
        <v>5755</v>
      </c>
      <c r="W1080" s="429"/>
      <c r="X1080" s="156" t="s">
        <v>1179</v>
      </c>
    </row>
    <row r="1081" spans="1:24" s="45" customFormat="1" ht="30.75" hidden="1" thickTop="1" x14ac:dyDescent="0.25">
      <c r="A1081" s="219" t="s">
        <v>1131</v>
      </c>
      <c r="B1081" s="219">
        <v>2015</v>
      </c>
      <c r="C1081" s="124" t="s">
        <v>6068</v>
      </c>
      <c r="D1081" s="559"/>
      <c r="E1081" s="559"/>
      <c r="F1081" s="559"/>
      <c r="G1081" s="593"/>
      <c r="H1081" s="560"/>
      <c r="I1081" s="162">
        <v>3.75</v>
      </c>
      <c r="J1081" s="162">
        <v>4</v>
      </c>
      <c r="K1081" s="164">
        <f t="shared" si="24"/>
        <v>15</v>
      </c>
      <c r="L1081" s="166" t="s">
        <v>45</v>
      </c>
      <c r="M1081" s="168"/>
      <c r="N1081" s="170"/>
      <c r="O1081" s="172"/>
      <c r="P1081" s="174"/>
      <c r="Q1081" s="384" t="s">
        <v>6607</v>
      </c>
      <c r="R1081" s="177"/>
      <c r="S1081" s="177"/>
      <c r="T1081" s="177"/>
      <c r="U1081" s="179">
        <v>5756</v>
      </c>
      <c r="V1081" s="154">
        <f>IF(OR(J1081=""),"",VLOOKUP(U1081&amp;TEXT(N1081,"000000000000,0000000000"),tb_audit_process_item[[Key]:[vr_grade]],3,TRUE))</f>
        <v>5756</v>
      </c>
      <c r="W1081" s="429"/>
      <c r="X1081" s="156" t="s">
        <v>1180</v>
      </c>
    </row>
    <row r="1082" spans="1:24" s="259" customFormat="1" ht="30.75" hidden="1" thickTop="1" x14ac:dyDescent="0.25">
      <c r="A1082" s="219" t="s">
        <v>1131</v>
      </c>
      <c r="B1082" s="219">
        <v>2015</v>
      </c>
      <c r="C1082" s="124" t="s">
        <v>6068</v>
      </c>
      <c r="D1082" s="559"/>
      <c r="E1082" s="559"/>
      <c r="F1082" s="559"/>
      <c r="G1082" s="593"/>
      <c r="H1082" s="560"/>
      <c r="I1082" s="162">
        <v>3.75</v>
      </c>
      <c r="J1082" s="162">
        <v>3.41</v>
      </c>
      <c r="K1082" s="164">
        <f t="shared" si="24"/>
        <v>12.787500000000001</v>
      </c>
      <c r="L1082" s="166" t="s">
        <v>45</v>
      </c>
      <c r="M1082" s="168"/>
      <c r="N1082" s="170"/>
      <c r="O1082" s="172"/>
      <c r="P1082" s="174"/>
      <c r="Q1082" s="384" t="s">
        <v>6608</v>
      </c>
      <c r="R1082" s="177"/>
      <c r="S1082" s="177"/>
      <c r="T1082" s="177"/>
      <c r="U1082" s="179">
        <v>5757</v>
      </c>
      <c r="V1082" s="154">
        <f>IF(OR(J1082=""),"",VLOOKUP(U1082&amp;TEXT(N1082,"000000000000,0000000000"),tb_audit_process_item[[Key]:[vr_grade]],3,TRUE))</f>
        <v>5757</v>
      </c>
      <c r="W1082" s="429"/>
      <c r="X1082" s="156" t="s">
        <v>1181</v>
      </c>
    </row>
    <row r="1083" spans="1:24" s="45" customFormat="1" ht="31.5" hidden="1" thickTop="1" thickBot="1" x14ac:dyDescent="0.3">
      <c r="A1083" s="111" t="s">
        <v>1131</v>
      </c>
      <c r="B1083" s="111">
        <v>2015</v>
      </c>
      <c r="C1083" s="133" t="s">
        <v>6068</v>
      </c>
      <c r="D1083" s="556"/>
      <c r="E1083" s="556"/>
      <c r="F1083" s="556"/>
      <c r="G1083" s="661"/>
      <c r="H1083" s="558"/>
      <c r="I1083" s="163">
        <v>3.75</v>
      </c>
      <c r="J1083" s="163">
        <v>5</v>
      </c>
      <c r="K1083" s="165">
        <f t="shared" si="24"/>
        <v>18.75</v>
      </c>
      <c r="L1083" s="167" t="s">
        <v>45</v>
      </c>
      <c r="M1083" s="169"/>
      <c r="N1083" s="171"/>
      <c r="O1083" s="173"/>
      <c r="P1083" s="175"/>
      <c r="Q1083" s="176" t="s">
        <v>6609</v>
      </c>
      <c r="R1083" s="178"/>
      <c r="S1083" s="178"/>
      <c r="T1083" s="178"/>
      <c r="U1083" s="180">
        <v>5758</v>
      </c>
      <c r="V1083" s="155">
        <f>IF(OR(J1083=""),"",VLOOKUP(U1083&amp;TEXT(N1083,"000000000000,0000000000"),tb_audit_process_item[[Key]:[vr_grade]],3,TRUE))</f>
        <v>5758</v>
      </c>
      <c r="W1083" s="463"/>
      <c r="X1083" s="157" t="s">
        <v>48</v>
      </c>
    </row>
    <row r="1084" spans="1:24" s="259" customFormat="1" ht="30.75" hidden="1" thickTop="1" x14ac:dyDescent="0.25">
      <c r="A1084" s="108" t="s">
        <v>1131</v>
      </c>
      <c r="B1084" s="108">
        <v>2015</v>
      </c>
      <c r="C1084" s="126" t="s">
        <v>6080</v>
      </c>
      <c r="D1084" s="555" t="s">
        <v>1132</v>
      </c>
      <c r="E1084" s="555" t="s">
        <v>1182</v>
      </c>
      <c r="F1084" s="555" t="s">
        <v>5923</v>
      </c>
      <c r="G1084" s="563" t="s">
        <v>6079</v>
      </c>
      <c r="H1084" s="557" t="s">
        <v>45</v>
      </c>
      <c r="I1084" s="198">
        <v>3.41</v>
      </c>
      <c r="J1084" s="198">
        <v>3.5</v>
      </c>
      <c r="K1084" s="200">
        <f t="shared" si="24"/>
        <v>11.935</v>
      </c>
      <c r="L1084" s="202" t="s">
        <v>45</v>
      </c>
      <c r="M1084" s="192"/>
      <c r="N1084" s="193"/>
      <c r="O1084" s="194"/>
      <c r="P1084" s="199"/>
      <c r="Q1084" s="383" t="s">
        <v>6610</v>
      </c>
      <c r="R1084" s="195"/>
      <c r="S1084" s="195"/>
      <c r="T1084" s="195"/>
      <c r="U1084" s="184">
        <v>5759</v>
      </c>
      <c r="V1084" s="183">
        <f>IF(OR(J1084=""),"",VLOOKUP(U1084&amp;TEXT(N1084,"000000000000,0000000000"),tb_audit_process_item[[Key]:[vr_grade]],3,TRUE))</f>
        <v>5759</v>
      </c>
      <c r="W1084" s="419"/>
      <c r="X1084" s="182" t="s">
        <v>1184</v>
      </c>
    </row>
    <row r="1085" spans="1:24" s="45" customFormat="1" ht="31.5" hidden="1" thickTop="1" thickBot="1" x14ac:dyDescent="0.3">
      <c r="A1085" s="111" t="s">
        <v>1131</v>
      </c>
      <c r="B1085" s="111">
        <v>2015</v>
      </c>
      <c r="C1085" s="133" t="s">
        <v>6080</v>
      </c>
      <c r="D1085" s="556"/>
      <c r="E1085" s="556"/>
      <c r="F1085" s="556"/>
      <c r="G1085" s="564"/>
      <c r="H1085" s="558"/>
      <c r="I1085" s="163">
        <v>3.41</v>
      </c>
      <c r="J1085" s="163">
        <v>5</v>
      </c>
      <c r="K1085" s="165">
        <f t="shared" si="24"/>
        <v>17.05</v>
      </c>
      <c r="L1085" s="167" t="s">
        <v>45</v>
      </c>
      <c r="M1085" s="169"/>
      <c r="N1085" s="171"/>
      <c r="O1085" s="173"/>
      <c r="P1085" s="175"/>
      <c r="Q1085" s="176" t="s">
        <v>6611</v>
      </c>
      <c r="R1085" s="178"/>
      <c r="S1085" s="178"/>
      <c r="T1085" s="178"/>
      <c r="U1085" s="180">
        <v>5760</v>
      </c>
      <c r="V1085" s="155">
        <f>IF(OR(J1085=""),"",VLOOKUP(U1085&amp;TEXT(N1085,"000000000000,0000000000"),tb_audit_process_item[[Key]:[vr_grade]],3,TRUE))</f>
        <v>5760</v>
      </c>
      <c r="W1085" s="463"/>
      <c r="X1085" s="157" t="s">
        <v>48</v>
      </c>
    </row>
    <row r="1086" spans="1:24" s="259" customFormat="1" ht="30.75" hidden="1" thickTop="1" x14ac:dyDescent="0.25">
      <c r="A1086" s="108" t="s">
        <v>1131</v>
      </c>
      <c r="B1086" s="108">
        <v>2015</v>
      </c>
      <c r="C1086" s="126" t="s">
        <v>6074</v>
      </c>
      <c r="D1086" s="555" t="s">
        <v>1132</v>
      </c>
      <c r="E1086" s="555" t="s">
        <v>1185</v>
      </c>
      <c r="F1086" s="555" t="s">
        <v>5920</v>
      </c>
      <c r="G1086" s="563" t="s">
        <v>6073</v>
      </c>
      <c r="H1086" s="557" t="s">
        <v>45</v>
      </c>
      <c r="I1086" s="198">
        <v>2</v>
      </c>
      <c r="J1086" s="198">
        <v>2.66</v>
      </c>
      <c r="K1086" s="200">
        <f t="shared" si="24"/>
        <v>5.32</v>
      </c>
      <c r="L1086" s="202" t="s">
        <v>45</v>
      </c>
      <c r="M1086" s="192"/>
      <c r="N1086" s="193"/>
      <c r="O1086" s="194"/>
      <c r="P1086" s="199"/>
      <c r="Q1086" s="383" t="s">
        <v>6612</v>
      </c>
      <c r="R1086" s="195"/>
      <c r="S1086" s="195"/>
      <c r="T1086" s="195"/>
      <c r="U1086" s="184">
        <v>5761</v>
      </c>
      <c r="V1086" s="183">
        <f>IF(OR(J1086=""),"",VLOOKUP(U1086&amp;TEXT(N1086,"000000000000,0000000000"),tb_audit_process_item[[Key]:[vr_grade]],3,TRUE))</f>
        <v>5761</v>
      </c>
      <c r="W1086" s="419"/>
      <c r="X1086" s="188" t="s">
        <v>1187</v>
      </c>
    </row>
    <row r="1087" spans="1:24" s="45" customFormat="1" ht="31.5" hidden="1" thickTop="1" thickBot="1" x14ac:dyDescent="0.3">
      <c r="A1087" s="111" t="s">
        <v>1131</v>
      </c>
      <c r="B1087" s="111">
        <v>2015</v>
      </c>
      <c r="C1087" s="133" t="s">
        <v>6074</v>
      </c>
      <c r="D1087" s="556"/>
      <c r="E1087" s="556"/>
      <c r="F1087" s="556"/>
      <c r="G1087" s="564"/>
      <c r="H1087" s="558"/>
      <c r="I1087" s="163">
        <v>2</v>
      </c>
      <c r="J1087" s="163">
        <v>5</v>
      </c>
      <c r="K1087" s="165">
        <f t="shared" ref="K1087:K1158" si="26">IFERROR(I1087*J1087,"")</f>
        <v>10</v>
      </c>
      <c r="L1087" s="167" t="s">
        <v>45</v>
      </c>
      <c r="M1087" s="169"/>
      <c r="N1087" s="171"/>
      <c r="O1087" s="173"/>
      <c r="P1087" s="175"/>
      <c r="Q1087" s="176" t="s">
        <v>6613</v>
      </c>
      <c r="R1087" s="178"/>
      <c r="S1087" s="178"/>
      <c r="T1087" s="178"/>
      <c r="U1087" s="180">
        <v>5762</v>
      </c>
      <c r="V1087" s="155">
        <f>IF(OR(J1087=""),"",VLOOKUP(U1087&amp;TEXT(N1087,"000000000000,0000000000"),tb_audit_process_item[[Key]:[vr_grade]],3,TRUE))</f>
        <v>5762</v>
      </c>
      <c r="W1087" s="463"/>
      <c r="X1087" s="157" t="s">
        <v>48</v>
      </c>
    </row>
    <row r="1088" spans="1:24" s="45" customFormat="1" ht="30.75" hidden="1" thickTop="1" x14ac:dyDescent="0.25">
      <c r="A1088" s="108" t="s">
        <v>1131</v>
      </c>
      <c r="B1088" s="108">
        <v>2015</v>
      </c>
      <c r="C1088" s="126" t="s">
        <v>6076</v>
      </c>
      <c r="D1088" s="555" t="s">
        <v>1132</v>
      </c>
      <c r="E1088" s="555" t="s">
        <v>1188</v>
      </c>
      <c r="F1088" s="555" t="s">
        <v>5921</v>
      </c>
      <c r="G1088" s="563" t="s">
        <v>6075</v>
      </c>
      <c r="H1088" s="557" t="s">
        <v>45</v>
      </c>
      <c r="I1088" s="198">
        <v>3.5</v>
      </c>
      <c r="J1088" s="198">
        <v>2</v>
      </c>
      <c r="K1088" s="200">
        <f t="shared" si="26"/>
        <v>7</v>
      </c>
      <c r="L1088" s="202" t="s">
        <v>45</v>
      </c>
      <c r="M1088" s="192"/>
      <c r="N1088" s="193"/>
      <c r="O1088" s="194"/>
      <c r="P1088" s="199"/>
      <c r="Q1088" s="383" t="s">
        <v>6614</v>
      </c>
      <c r="R1088" s="195"/>
      <c r="S1088" s="195"/>
      <c r="T1088" s="195"/>
      <c r="U1088" s="184">
        <v>5763</v>
      </c>
      <c r="V1088" s="183">
        <f>IF(OR(J1088=""),"",VLOOKUP(U1088&amp;TEXT(N1088,"000000000000,0000000000"),tb_audit_process_item[[Key]:[vr_grade]],3,TRUE))</f>
        <v>5763</v>
      </c>
      <c r="W1088" s="419"/>
      <c r="X1088" s="182" t="s">
        <v>1190</v>
      </c>
    </row>
    <row r="1089" spans="1:24" s="45" customFormat="1" ht="30.75" hidden="1" thickTop="1" x14ac:dyDescent="0.25">
      <c r="A1089" s="219" t="s">
        <v>1131</v>
      </c>
      <c r="B1089" s="219">
        <v>2015</v>
      </c>
      <c r="C1089" s="124" t="s">
        <v>6076</v>
      </c>
      <c r="D1089" s="559"/>
      <c r="E1089" s="559"/>
      <c r="F1089" s="559"/>
      <c r="G1089" s="686"/>
      <c r="H1089" s="560"/>
      <c r="I1089" s="162">
        <v>3.5</v>
      </c>
      <c r="J1089" s="162">
        <v>5</v>
      </c>
      <c r="K1089" s="164">
        <f t="shared" si="26"/>
        <v>17.5</v>
      </c>
      <c r="L1089" s="166" t="s">
        <v>45</v>
      </c>
      <c r="M1089" s="168"/>
      <c r="N1089" s="170"/>
      <c r="O1089" s="172"/>
      <c r="P1089" s="174"/>
      <c r="Q1089" s="384" t="s">
        <v>6615</v>
      </c>
      <c r="R1089" s="177"/>
      <c r="S1089" s="177"/>
      <c r="T1089" s="177"/>
      <c r="U1089" s="179">
        <v>5764</v>
      </c>
      <c r="V1089" s="154">
        <f>IF(OR(J1089=""),"",VLOOKUP(U1089&amp;TEXT(N1089,"000000000000,0000000000"),tb_audit_process_item[[Key]:[vr_grade]],3,TRUE))</f>
        <v>5764</v>
      </c>
      <c r="W1089" s="429"/>
      <c r="X1089" s="156" t="s">
        <v>1191</v>
      </c>
    </row>
    <row r="1090" spans="1:24" s="259" customFormat="1" ht="31.5" hidden="1" thickTop="1" thickBot="1" x14ac:dyDescent="0.3">
      <c r="A1090" s="111" t="s">
        <v>1131</v>
      </c>
      <c r="B1090" s="111">
        <v>2015</v>
      </c>
      <c r="C1090" s="133" t="s">
        <v>6076</v>
      </c>
      <c r="D1090" s="556"/>
      <c r="E1090" s="556"/>
      <c r="F1090" s="556"/>
      <c r="G1090" s="564"/>
      <c r="H1090" s="558"/>
      <c r="I1090" s="163">
        <v>3.5</v>
      </c>
      <c r="J1090" s="163">
        <v>5</v>
      </c>
      <c r="K1090" s="165">
        <f t="shared" si="26"/>
        <v>17.5</v>
      </c>
      <c r="L1090" s="167" t="s">
        <v>45</v>
      </c>
      <c r="M1090" s="169"/>
      <c r="N1090" s="171"/>
      <c r="O1090" s="173"/>
      <c r="P1090" s="175"/>
      <c r="Q1090" s="176" t="s">
        <v>6616</v>
      </c>
      <c r="R1090" s="178"/>
      <c r="S1090" s="178"/>
      <c r="T1090" s="178"/>
      <c r="U1090" s="180">
        <v>5765</v>
      </c>
      <c r="V1090" s="155">
        <f>IF(OR(J1090=""),"",VLOOKUP(U1090&amp;TEXT(N1090,"000000000000,0000000000"),tb_audit_process_item[[Key]:[vr_grade]],3,TRUE))</f>
        <v>5765</v>
      </c>
      <c r="W1090" s="463"/>
      <c r="X1090" s="157" t="s">
        <v>48</v>
      </c>
    </row>
    <row r="1091" spans="1:24" s="45" customFormat="1" ht="30.75" hidden="1" thickTop="1" x14ac:dyDescent="0.25">
      <c r="A1091" s="108" t="s">
        <v>1131</v>
      </c>
      <c r="B1091" s="108">
        <v>2015</v>
      </c>
      <c r="C1091" s="126" t="s">
        <v>6072</v>
      </c>
      <c r="D1091" s="555" t="s">
        <v>1132</v>
      </c>
      <c r="E1091" s="555" t="s">
        <v>1192</v>
      </c>
      <c r="F1091" s="555" t="s">
        <v>5919</v>
      </c>
      <c r="G1091" s="563" t="s">
        <v>6071</v>
      </c>
      <c r="H1091" s="557" t="s">
        <v>45</v>
      </c>
      <c r="I1091" s="198">
        <v>3.41</v>
      </c>
      <c r="J1091" s="198">
        <v>5</v>
      </c>
      <c r="K1091" s="200">
        <f t="shared" si="26"/>
        <v>17.05</v>
      </c>
      <c r="L1091" s="202" t="s">
        <v>45</v>
      </c>
      <c r="M1091" s="192"/>
      <c r="N1091" s="193"/>
      <c r="O1091" s="194"/>
      <c r="P1091" s="199"/>
      <c r="Q1091" s="383" t="s">
        <v>6617</v>
      </c>
      <c r="R1091" s="195"/>
      <c r="S1091" s="195"/>
      <c r="T1091" s="195"/>
      <c r="U1091" s="184">
        <v>5766</v>
      </c>
      <c r="V1091" s="183">
        <f>IF(OR(J1091=""),"",VLOOKUP(U1091&amp;TEXT(N1091,"000000000000,0000000000"),tb_audit_process_item[[Key]:[vr_grade]],3,TRUE))</f>
        <v>5766</v>
      </c>
      <c r="W1091" s="419"/>
      <c r="X1091" s="182" t="s">
        <v>1194</v>
      </c>
    </row>
    <row r="1092" spans="1:24" s="259" customFormat="1" ht="31.5" hidden="1" thickTop="1" thickBot="1" x14ac:dyDescent="0.3">
      <c r="A1092" s="111" t="s">
        <v>1131</v>
      </c>
      <c r="B1092" s="111">
        <v>2015</v>
      </c>
      <c r="C1092" s="133" t="s">
        <v>6072</v>
      </c>
      <c r="D1092" s="556"/>
      <c r="E1092" s="556"/>
      <c r="F1092" s="556"/>
      <c r="G1092" s="564"/>
      <c r="H1092" s="558"/>
      <c r="I1092" s="163">
        <v>3.41</v>
      </c>
      <c r="J1092" s="163">
        <v>5</v>
      </c>
      <c r="K1092" s="165">
        <f t="shared" si="26"/>
        <v>17.05</v>
      </c>
      <c r="L1092" s="167" t="s">
        <v>45</v>
      </c>
      <c r="M1092" s="169"/>
      <c r="N1092" s="171"/>
      <c r="O1092" s="173"/>
      <c r="P1092" s="175"/>
      <c r="Q1092" s="176" t="s">
        <v>6618</v>
      </c>
      <c r="R1092" s="178"/>
      <c r="S1092" s="178"/>
      <c r="T1092" s="178"/>
      <c r="U1092" s="180">
        <v>5767</v>
      </c>
      <c r="V1092" s="155">
        <f>IF(OR(J1092=""),"",VLOOKUP(U1092&amp;TEXT(N1092,"000000000000,0000000000"),tb_audit_process_item[[Key]:[vr_grade]],3,TRUE))</f>
        <v>5767</v>
      </c>
      <c r="W1092" s="463"/>
      <c r="X1092" s="157" t="s">
        <v>48</v>
      </c>
    </row>
    <row r="1093" spans="1:24" s="259" customFormat="1" ht="30.75" hidden="1" thickTop="1" x14ac:dyDescent="0.25">
      <c r="A1093" s="108" t="s">
        <v>1131</v>
      </c>
      <c r="B1093" s="108">
        <v>2015</v>
      </c>
      <c r="C1093" s="126" t="s">
        <v>6078</v>
      </c>
      <c r="D1093" s="555" t="s">
        <v>1132</v>
      </c>
      <c r="E1093" s="555" t="s">
        <v>1195</v>
      </c>
      <c r="F1093" s="555" t="s">
        <v>5922</v>
      </c>
      <c r="G1093" s="563" t="s">
        <v>6077</v>
      </c>
      <c r="H1093" s="557" t="s">
        <v>45</v>
      </c>
      <c r="I1093" s="198">
        <v>2</v>
      </c>
      <c r="J1093" s="198">
        <v>3.04</v>
      </c>
      <c r="K1093" s="200">
        <f t="shared" si="26"/>
        <v>6.08</v>
      </c>
      <c r="L1093" s="202" t="s">
        <v>45</v>
      </c>
      <c r="M1093" s="192"/>
      <c r="N1093" s="193"/>
      <c r="O1093" s="194"/>
      <c r="P1093" s="199"/>
      <c r="Q1093" s="383" t="s">
        <v>6619</v>
      </c>
      <c r="R1093" s="195"/>
      <c r="S1093" s="195"/>
      <c r="T1093" s="195"/>
      <c r="U1093" s="184">
        <v>5768</v>
      </c>
      <c r="V1093" s="183">
        <f>IF(OR(J1093=""),"",VLOOKUP(U1093&amp;TEXT(N1093,"000000000000,0000000000"),tb_audit_process_item[[Key]:[vr_grade]],3,TRUE))</f>
        <v>5768</v>
      </c>
      <c r="W1093" s="419"/>
      <c r="X1093" s="182" t="s">
        <v>1197</v>
      </c>
    </row>
    <row r="1094" spans="1:24" s="45" customFormat="1" ht="31.5" hidden="1" thickTop="1" thickBot="1" x14ac:dyDescent="0.3">
      <c r="A1094" s="111" t="s">
        <v>1131</v>
      </c>
      <c r="B1094" s="111">
        <v>2015</v>
      </c>
      <c r="C1094" s="133" t="s">
        <v>6078</v>
      </c>
      <c r="D1094" s="556"/>
      <c r="E1094" s="556"/>
      <c r="F1094" s="556"/>
      <c r="G1094" s="564"/>
      <c r="H1094" s="558"/>
      <c r="I1094" s="163">
        <v>2</v>
      </c>
      <c r="J1094" s="163">
        <v>5</v>
      </c>
      <c r="K1094" s="165">
        <f t="shared" si="26"/>
        <v>10</v>
      </c>
      <c r="L1094" s="167" t="s">
        <v>45</v>
      </c>
      <c r="M1094" s="169"/>
      <c r="N1094" s="171"/>
      <c r="O1094" s="173"/>
      <c r="P1094" s="175"/>
      <c r="Q1094" s="176" t="s">
        <v>6620</v>
      </c>
      <c r="R1094" s="178"/>
      <c r="S1094" s="178"/>
      <c r="T1094" s="178"/>
      <c r="U1094" s="180">
        <v>5769</v>
      </c>
      <c r="V1094" s="155">
        <f>IF(OR(J1094=""),"",VLOOKUP(U1094&amp;TEXT(N1094,"000000000000,0000000000"),tb_audit_process_item[[Key]:[vr_grade]],3,TRUE))</f>
        <v>5769</v>
      </c>
      <c r="W1094" s="463"/>
      <c r="X1094" s="157" t="s">
        <v>48</v>
      </c>
    </row>
    <row r="1095" spans="1:24" s="45" customFormat="1" ht="45.75" hidden="1" thickTop="1" x14ac:dyDescent="0.25">
      <c r="A1095" s="108" t="s">
        <v>1131</v>
      </c>
      <c r="B1095" s="108">
        <v>2015</v>
      </c>
      <c r="C1095" s="126" t="s">
        <v>6082</v>
      </c>
      <c r="D1095" s="555" t="s">
        <v>1132</v>
      </c>
      <c r="E1095" s="555" t="s">
        <v>1198</v>
      </c>
      <c r="F1095" s="555" t="s">
        <v>5924</v>
      </c>
      <c r="G1095" s="697" t="s">
        <v>6081</v>
      </c>
      <c r="H1095" s="700" t="s">
        <v>45</v>
      </c>
      <c r="I1095" s="198">
        <v>4</v>
      </c>
      <c r="J1095" s="198">
        <v>5</v>
      </c>
      <c r="K1095" s="200">
        <f t="shared" si="26"/>
        <v>20</v>
      </c>
      <c r="L1095" s="202" t="s">
        <v>45</v>
      </c>
      <c r="M1095" s="192"/>
      <c r="N1095" s="193"/>
      <c r="O1095" s="194"/>
      <c r="P1095" s="199"/>
      <c r="Q1095" s="383" t="s">
        <v>6621</v>
      </c>
      <c r="R1095" s="195"/>
      <c r="S1095" s="195"/>
      <c r="T1095" s="195"/>
      <c r="U1095" s="184">
        <v>5770</v>
      </c>
      <c r="V1095" s="183">
        <f>IF(OR(J1095=""),"",VLOOKUP(U1095&amp;TEXT(N1095,"000000000000,0000000000"),tb_audit_process_item[[Key]:[vr_grade]],3,TRUE))</f>
        <v>5770</v>
      </c>
      <c r="W1095" s="419"/>
      <c r="X1095" s="182" t="s">
        <v>1200</v>
      </c>
    </row>
    <row r="1096" spans="1:24" s="259" customFormat="1" ht="45.75" hidden="1" thickTop="1" x14ac:dyDescent="0.25">
      <c r="A1096" s="219" t="s">
        <v>1131</v>
      </c>
      <c r="B1096" s="219">
        <v>2015</v>
      </c>
      <c r="C1096" s="124" t="s">
        <v>6082</v>
      </c>
      <c r="D1096" s="559"/>
      <c r="E1096" s="559"/>
      <c r="F1096" s="559"/>
      <c r="G1096" s="698"/>
      <c r="H1096" s="701"/>
      <c r="I1096" s="162">
        <v>4</v>
      </c>
      <c r="J1096" s="162">
        <v>4</v>
      </c>
      <c r="K1096" s="164">
        <f t="shared" si="26"/>
        <v>16</v>
      </c>
      <c r="L1096" s="166" t="s">
        <v>45</v>
      </c>
      <c r="M1096" s="168"/>
      <c r="N1096" s="170"/>
      <c r="O1096" s="172"/>
      <c r="P1096" s="174"/>
      <c r="Q1096" s="384" t="s">
        <v>6622</v>
      </c>
      <c r="R1096" s="177"/>
      <c r="S1096" s="177"/>
      <c r="T1096" s="177"/>
      <c r="U1096" s="179">
        <v>5771</v>
      </c>
      <c r="V1096" s="154">
        <f>IF(OR(J1096=""),"",VLOOKUP(U1096&amp;TEXT(N1096,"000000000000,0000000000"),tb_audit_process_item[[Key]:[vr_grade]],3,TRUE))</f>
        <v>5771</v>
      </c>
      <c r="W1096" s="429"/>
      <c r="X1096" s="156" t="s">
        <v>1201</v>
      </c>
    </row>
    <row r="1097" spans="1:24" s="45" customFormat="1" ht="45.75" hidden="1" thickTop="1" x14ac:dyDescent="0.25">
      <c r="A1097" s="219" t="s">
        <v>1131</v>
      </c>
      <c r="B1097" s="219">
        <v>2015</v>
      </c>
      <c r="C1097" s="124" t="s">
        <v>6082</v>
      </c>
      <c r="D1097" s="559"/>
      <c r="E1097" s="559"/>
      <c r="F1097" s="559"/>
      <c r="G1097" s="698"/>
      <c r="H1097" s="701"/>
      <c r="I1097" s="162">
        <v>4</v>
      </c>
      <c r="J1097" s="162" t="str">
        <f>IF(OR(N1097="",N1097=0),"",VLOOKUP(U1097&amp;TEXT(N1097,"000000000000,0000000000"),tb_audit_process_item[[Key]:[vr_grade]],8,TRUE))</f>
        <v/>
      </c>
      <c r="K1097" s="164" t="str">
        <f t="shared" si="26"/>
        <v/>
      </c>
      <c r="L1097" s="166" t="s">
        <v>45</v>
      </c>
      <c r="M1097" s="168"/>
      <c r="N1097" s="203"/>
      <c r="O1097" s="172" t="s">
        <v>5820</v>
      </c>
      <c r="P1097" s="174"/>
      <c r="Q1097" s="384" t="s">
        <v>6623</v>
      </c>
      <c r="R1097" s="177"/>
      <c r="S1097" s="177"/>
      <c r="T1097" s="177"/>
      <c r="U1097" s="179">
        <v>5772</v>
      </c>
      <c r="V1097" s="154" t="str">
        <f>IF(OR(J1097=""),"",VLOOKUP(U1097&amp;TEXT(N1097,"000000000000,0000000000"),tb_audit_process_item[[Key]:[vr_grade]],3,TRUE))</f>
        <v/>
      </c>
      <c r="W1097" s="429"/>
      <c r="X1097" s="156" t="s">
        <v>5274</v>
      </c>
    </row>
    <row r="1098" spans="1:24" s="45" customFormat="1" ht="15" hidden="1" customHeight="1" thickBot="1" x14ac:dyDescent="0.3">
      <c r="A1098" s="111" t="s">
        <v>1131</v>
      </c>
      <c r="B1098" s="111">
        <v>2015</v>
      </c>
      <c r="C1098" s="133" t="s">
        <v>6082</v>
      </c>
      <c r="D1098" s="556"/>
      <c r="E1098" s="556"/>
      <c r="F1098" s="556"/>
      <c r="G1098" s="699"/>
      <c r="H1098" s="702"/>
      <c r="I1098" s="163">
        <v>4</v>
      </c>
      <c r="J1098" s="163">
        <v>5</v>
      </c>
      <c r="K1098" s="165">
        <f t="shared" si="26"/>
        <v>20</v>
      </c>
      <c r="L1098" s="167" t="s">
        <v>45</v>
      </c>
      <c r="M1098" s="169"/>
      <c r="N1098" s="171"/>
      <c r="O1098" s="173"/>
      <c r="P1098" s="175"/>
      <c r="Q1098" s="176" t="s">
        <v>6624</v>
      </c>
      <c r="R1098" s="178"/>
      <c r="S1098" s="178"/>
      <c r="T1098" s="178"/>
      <c r="U1098" s="180">
        <v>5780</v>
      </c>
      <c r="V1098" s="155">
        <f>IF(OR(J1098=""),"",VLOOKUP(U1098&amp;TEXT(N1098,"000000000000,0000000000"),tb_audit_process_item[[Key]:[vr_grade]],3,TRUE))</f>
        <v>5780</v>
      </c>
      <c r="W1098" s="463"/>
      <c r="X1098" s="157" t="s">
        <v>48</v>
      </c>
    </row>
    <row r="1099" spans="1:24" s="45" customFormat="1" ht="120.75" hidden="1" customHeight="1" thickTop="1" x14ac:dyDescent="0.25">
      <c r="A1099" s="108" t="s">
        <v>1210</v>
      </c>
      <c r="B1099" s="108">
        <v>2015</v>
      </c>
      <c r="C1099" s="126" t="s">
        <v>3057</v>
      </c>
      <c r="D1099" s="555" t="s">
        <v>1211</v>
      </c>
      <c r="E1099" s="555" t="s">
        <v>1212</v>
      </c>
      <c r="F1099" s="555"/>
      <c r="G1099" s="206" t="s">
        <v>1213</v>
      </c>
      <c r="H1099" s="159" t="s">
        <v>184</v>
      </c>
      <c r="I1099" s="583">
        <v>5</v>
      </c>
      <c r="J1099" s="583">
        <v>5</v>
      </c>
      <c r="K1099" s="681">
        <f t="shared" si="26"/>
        <v>25</v>
      </c>
      <c r="L1099" s="574" t="s">
        <v>45</v>
      </c>
      <c r="M1099" s="576"/>
      <c r="N1099" s="617"/>
      <c r="O1099" s="689"/>
      <c r="P1099" s="691"/>
      <c r="Q1099" s="588" t="s">
        <v>6625</v>
      </c>
      <c r="R1099" s="581"/>
      <c r="S1099" s="581"/>
      <c r="T1099" s="581"/>
      <c r="U1099" s="571">
        <v>4681</v>
      </c>
      <c r="V1099" s="585">
        <f>IF(OR(J1099=""),"",VLOOKUP(U1099&amp;TEXT(N1099,"000000000000,0000000000"),tb_audit_process_item[[Key]:[vr_grade]],3,TRUE))</f>
        <v>4681</v>
      </c>
      <c r="W1099" s="419"/>
      <c r="X1099" s="578" t="s">
        <v>1214</v>
      </c>
    </row>
    <row r="1100" spans="1:24" s="45" customFormat="1" ht="60.75" hidden="1" customHeight="1" thickBot="1" x14ac:dyDescent="0.3">
      <c r="A1100" s="111" t="s">
        <v>1210</v>
      </c>
      <c r="B1100" s="111">
        <v>2015</v>
      </c>
      <c r="C1100" s="133" t="s">
        <v>3057</v>
      </c>
      <c r="D1100" s="556"/>
      <c r="E1100" s="573" t="s">
        <v>1215</v>
      </c>
      <c r="F1100" s="573"/>
      <c r="G1100" s="207" t="s">
        <v>1216</v>
      </c>
      <c r="H1100" s="161" t="s">
        <v>184</v>
      </c>
      <c r="I1100" s="584"/>
      <c r="J1100" s="584"/>
      <c r="K1100" s="630"/>
      <c r="L1100" s="695"/>
      <c r="M1100" s="694"/>
      <c r="N1100" s="618"/>
      <c r="O1100" s="693"/>
      <c r="P1100" s="692"/>
      <c r="Q1100" s="590"/>
      <c r="R1100" s="582"/>
      <c r="S1100" s="582"/>
      <c r="T1100" s="582"/>
      <c r="U1100" s="580"/>
      <c r="V1100" s="586" t="str">
        <f>IF(OR(J1100=""),"",VLOOKUP(U1100&amp;TEXT(N1100,"000000000000,0000000000"),tb_audit_process_item[[Key]:[vr_grade]],3,TRUE))</f>
        <v/>
      </c>
      <c r="W1100" s="420"/>
      <c r="X1100" s="579"/>
    </row>
    <row r="1101" spans="1:24" s="259" customFormat="1" ht="30.75" hidden="1" thickTop="1" x14ac:dyDescent="0.25">
      <c r="A1101" s="114" t="s">
        <v>1210</v>
      </c>
      <c r="B1101" s="114">
        <v>2015</v>
      </c>
      <c r="C1101" s="134" t="s">
        <v>6097</v>
      </c>
      <c r="D1101" s="212" t="s">
        <v>1211</v>
      </c>
      <c r="E1101" s="212" t="s">
        <v>1217</v>
      </c>
      <c r="F1101" s="212" t="s">
        <v>5934</v>
      </c>
      <c r="G1101" s="64" t="s">
        <v>6096</v>
      </c>
      <c r="H1101" s="65" t="s">
        <v>45</v>
      </c>
      <c r="I1101" s="66">
        <v>5</v>
      </c>
      <c r="J1101" s="66">
        <v>0</v>
      </c>
      <c r="K1101" s="116">
        <f t="shared" si="26"/>
        <v>0</v>
      </c>
      <c r="L1101" s="117" t="s">
        <v>45</v>
      </c>
      <c r="M1101" s="67"/>
      <c r="N1101" s="68"/>
      <c r="O1101" s="118"/>
      <c r="P1101" s="135"/>
      <c r="Q1101" s="390" t="s">
        <v>6626</v>
      </c>
      <c r="R1101" s="69"/>
      <c r="S1101" s="69"/>
      <c r="T1101" s="69"/>
      <c r="U1101" s="100">
        <v>4682</v>
      </c>
      <c r="V1101" s="101">
        <f>IF(OR(J1101=""),"",VLOOKUP(U1101&amp;TEXT(N1101,"000000000000,0000000000"),tb_audit_process_item[[Key]:[vr_grade]],3,TRUE))</f>
        <v>4682</v>
      </c>
      <c r="W1101" s="101"/>
      <c r="X1101" s="102" t="s">
        <v>1219</v>
      </c>
    </row>
    <row r="1102" spans="1:24" s="45" customFormat="1" ht="30.75" hidden="1" thickTop="1" x14ac:dyDescent="0.25">
      <c r="A1102" s="108" t="s">
        <v>1210</v>
      </c>
      <c r="B1102" s="108">
        <v>2015</v>
      </c>
      <c r="C1102" s="126" t="s">
        <v>6099</v>
      </c>
      <c r="D1102" s="555" t="s">
        <v>1211</v>
      </c>
      <c r="E1102" s="555" t="s">
        <v>1220</v>
      </c>
      <c r="F1102" s="555" t="s">
        <v>5935</v>
      </c>
      <c r="G1102" s="561" t="s">
        <v>6098</v>
      </c>
      <c r="H1102" s="557" t="s">
        <v>45</v>
      </c>
      <c r="I1102" s="198">
        <v>2.91</v>
      </c>
      <c r="J1102" s="198">
        <v>3.62</v>
      </c>
      <c r="K1102" s="200">
        <f t="shared" si="26"/>
        <v>10.5342</v>
      </c>
      <c r="L1102" s="202" t="s">
        <v>45</v>
      </c>
      <c r="M1102" s="192"/>
      <c r="N1102" s="193"/>
      <c r="O1102" s="194"/>
      <c r="P1102" s="199"/>
      <c r="Q1102" s="383" t="s">
        <v>6627</v>
      </c>
      <c r="R1102" s="195"/>
      <c r="S1102" s="195"/>
      <c r="T1102" s="195"/>
      <c r="U1102" s="184">
        <v>4683</v>
      </c>
      <c r="V1102" s="183">
        <f>IF(OR(J1102=""),"",VLOOKUP(U1102&amp;TEXT(N1102,"000000000000,0000000000"),tb_audit_process_item[[Key]:[vr_grade]],3,TRUE))</f>
        <v>4683</v>
      </c>
      <c r="W1102" s="419"/>
      <c r="X1102" s="182" t="s">
        <v>1222</v>
      </c>
    </row>
    <row r="1103" spans="1:24" s="259" customFormat="1" ht="15.75" hidden="1" thickTop="1" x14ac:dyDescent="0.25">
      <c r="A1103" s="219" t="s">
        <v>1210</v>
      </c>
      <c r="B1103" s="219">
        <v>2015</v>
      </c>
      <c r="C1103" s="124" t="s">
        <v>6099</v>
      </c>
      <c r="D1103" s="559"/>
      <c r="E1103" s="559"/>
      <c r="F1103" s="559"/>
      <c r="G1103" s="565"/>
      <c r="H1103" s="560"/>
      <c r="I1103" s="162">
        <v>2.91</v>
      </c>
      <c r="J1103" s="162">
        <v>4.5</v>
      </c>
      <c r="K1103" s="164">
        <f t="shared" si="26"/>
        <v>13.095000000000001</v>
      </c>
      <c r="L1103" s="166" t="s">
        <v>45</v>
      </c>
      <c r="M1103" s="168"/>
      <c r="N1103" s="170"/>
      <c r="O1103" s="172"/>
      <c r="P1103" s="174"/>
      <c r="Q1103" s="384" t="s">
        <v>6628</v>
      </c>
      <c r="R1103" s="177"/>
      <c r="S1103" s="177"/>
      <c r="T1103" s="177"/>
      <c r="U1103" s="179">
        <v>4684</v>
      </c>
      <c r="V1103" s="154">
        <f>IF(OR(J1103=""),"",VLOOKUP(U1103&amp;TEXT(N1103,"000000000000,0000000000"),tb_audit_process_item[[Key]:[vr_grade]],3,TRUE))</f>
        <v>4684</v>
      </c>
      <c r="W1103" s="429"/>
      <c r="X1103" s="156" t="s">
        <v>6265</v>
      </c>
    </row>
    <row r="1104" spans="1:24" s="45" customFormat="1" ht="31.5" hidden="1" thickTop="1" thickBot="1" x14ac:dyDescent="0.3">
      <c r="A1104" s="111" t="s">
        <v>1210</v>
      </c>
      <c r="B1104" s="111">
        <v>2015</v>
      </c>
      <c r="C1104" s="133" t="s">
        <v>6099</v>
      </c>
      <c r="D1104" s="556"/>
      <c r="E1104" s="556"/>
      <c r="F1104" s="556"/>
      <c r="G1104" s="562"/>
      <c r="H1104" s="558"/>
      <c r="I1104" s="163">
        <v>2.91</v>
      </c>
      <c r="J1104" s="163">
        <v>5</v>
      </c>
      <c r="K1104" s="165">
        <f t="shared" si="26"/>
        <v>14.55</v>
      </c>
      <c r="L1104" s="167" t="s">
        <v>45</v>
      </c>
      <c r="M1104" s="169"/>
      <c r="N1104" s="171"/>
      <c r="O1104" s="173"/>
      <c r="P1104" s="175"/>
      <c r="Q1104" s="176" t="s">
        <v>6629</v>
      </c>
      <c r="R1104" s="178"/>
      <c r="S1104" s="178"/>
      <c r="T1104" s="178"/>
      <c r="U1104" s="180">
        <v>4685</v>
      </c>
      <c r="V1104" s="155">
        <f>IF(OR(J1104=""),"",VLOOKUP(U1104&amp;TEXT(N1104,"000000000000,0000000000"),tb_audit_process_item[[Key]:[vr_grade]],3,TRUE))</f>
        <v>4685</v>
      </c>
      <c r="W1104" s="463"/>
      <c r="X1104" s="157" t="s">
        <v>48</v>
      </c>
    </row>
    <row r="1105" spans="1:24" s="259" customFormat="1" ht="30" hidden="1" customHeight="1" thickTop="1" x14ac:dyDescent="0.25">
      <c r="A1105" s="108" t="s">
        <v>1210</v>
      </c>
      <c r="B1105" s="108">
        <v>2015</v>
      </c>
      <c r="C1105" s="126" t="s">
        <v>6104</v>
      </c>
      <c r="D1105" s="555" t="s">
        <v>1211</v>
      </c>
      <c r="E1105" s="190" t="s">
        <v>1224</v>
      </c>
      <c r="F1105" s="190" t="s">
        <v>5940</v>
      </c>
      <c r="G1105" s="206" t="s">
        <v>6103</v>
      </c>
      <c r="H1105" s="159" t="s">
        <v>45</v>
      </c>
      <c r="I1105" s="198">
        <v>4</v>
      </c>
      <c r="J1105" s="198">
        <v>5</v>
      </c>
      <c r="K1105" s="200">
        <f t="shared" si="26"/>
        <v>20</v>
      </c>
      <c r="L1105" s="202" t="s">
        <v>45</v>
      </c>
      <c r="M1105" s="192"/>
      <c r="N1105" s="193"/>
      <c r="O1105" s="194"/>
      <c r="P1105" s="199"/>
      <c r="Q1105" s="383" t="s">
        <v>6630</v>
      </c>
      <c r="R1105" s="195"/>
      <c r="S1105" s="195"/>
      <c r="T1105" s="195"/>
      <c r="U1105" s="184">
        <v>4686</v>
      </c>
      <c r="V1105" s="183">
        <f>IF(OR(J1105=""),"",VLOOKUP(U1105&amp;TEXT(N1105,"000000000000,0000000000"),tb_audit_process_item[[Key]:[vr_grade]],3,TRUE))</f>
        <v>4686</v>
      </c>
      <c r="W1105" s="419"/>
      <c r="X1105" s="182" t="s">
        <v>1226</v>
      </c>
    </row>
    <row r="1106" spans="1:24" s="45" customFormat="1" ht="165.75" hidden="1" thickTop="1" x14ac:dyDescent="0.25">
      <c r="A1106" s="219" t="s">
        <v>1210</v>
      </c>
      <c r="B1106" s="219">
        <v>2015</v>
      </c>
      <c r="C1106" s="124" t="s">
        <v>6104</v>
      </c>
      <c r="D1106" s="559"/>
      <c r="E1106" s="559" t="s">
        <v>1227</v>
      </c>
      <c r="F1106" s="559"/>
      <c r="G1106" s="209" t="s">
        <v>1228</v>
      </c>
      <c r="H1106" s="160" t="s">
        <v>184</v>
      </c>
      <c r="I1106" s="162">
        <v>4</v>
      </c>
      <c r="J1106" s="162">
        <v>5</v>
      </c>
      <c r="K1106" s="164">
        <f t="shared" si="26"/>
        <v>20</v>
      </c>
      <c r="L1106" s="166" t="s">
        <v>45</v>
      </c>
      <c r="M1106" s="168"/>
      <c r="N1106" s="170"/>
      <c r="O1106" s="172"/>
      <c r="P1106" s="174"/>
      <c r="Q1106" s="384" t="s">
        <v>6631</v>
      </c>
      <c r="R1106" s="177"/>
      <c r="S1106" s="177"/>
      <c r="T1106" s="177"/>
      <c r="U1106" s="179">
        <v>4687</v>
      </c>
      <c r="V1106" s="154">
        <f>IF(OR(J1106=""),"",VLOOKUP(U1106&amp;TEXT(N1106,"000000000000,0000000000"),tb_audit_process_item[[Key]:[vr_grade]],3,TRUE))</f>
        <v>4687</v>
      </c>
      <c r="W1106" s="429"/>
      <c r="X1106" s="156" t="s">
        <v>1229</v>
      </c>
    </row>
    <row r="1107" spans="1:24" s="259" customFormat="1" ht="15" hidden="1" customHeight="1" thickTop="1" x14ac:dyDescent="0.25">
      <c r="A1107" s="219" t="s">
        <v>1210</v>
      </c>
      <c r="B1107" s="219">
        <v>2015</v>
      </c>
      <c r="C1107" s="124" t="s">
        <v>6104</v>
      </c>
      <c r="D1107" s="559"/>
      <c r="E1107" s="559" t="s">
        <v>1230</v>
      </c>
      <c r="F1107" s="559"/>
      <c r="G1107" s="686" t="s">
        <v>1231</v>
      </c>
      <c r="H1107" s="560" t="s">
        <v>45</v>
      </c>
      <c r="I1107" s="162">
        <v>4</v>
      </c>
      <c r="J1107" s="162">
        <v>4.5</v>
      </c>
      <c r="K1107" s="164">
        <f t="shared" si="26"/>
        <v>18</v>
      </c>
      <c r="L1107" s="166" t="s">
        <v>45</v>
      </c>
      <c r="M1107" s="168"/>
      <c r="N1107" s="170"/>
      <c r="O1107" s="172"/>
      <c r="P1107" s="174"/>
      <c r="Q1107" s="384" t="s">
        <v>6632</v>
      </c>
      <c r="R1107" s="177"/>
      <c r="S1107" s="177"/>
      <c r="T1107" s="177"/>
      <c r="U1107" s="179">
        <v>4688</v>
      </c>
      <c r="V1107" s="154">
        <f>IF(OR(J1107=""),"",VLOOKUP(U1107&amp;TEXT(N1107,"000000000000,0000000000"),tb_audit_process_item[[Key]:[vr_grade]],3,TRUE))</f>
        <v>4688</v>
      </c>
      <c r="W1107" s="429"/>
      <c r="X1107" s="156" t="s">
        <v>1232</v>
      </c>
    </row>
    <row r="1108" spans="1:24" s="45" customFormat="1" ht="15.75" hidden="1" thickTop="1" x14ac:dyDescent="0.25">
      <c r="A1108" s="219" t="s">
        <v>1210</v>
      </c>
      <c r="B1108" s="219">
        <v>2015</v>
      </c>
      <c r="C1108" s="124" t="s">
        <v>6104</v>
      </c>
      <c r="D1108" s="559"/>
      <c r="E1108" s="559"/>
      <c r="F1108" s="559"/>
      <c r="G1108" s="686"/>
      <c r="H1108" s="560"/>
      <c r="I1108" s="162">
        <v>4</v>
      </c>
      <c r="J1108" s="162">
        <v>1</v>
      </c>
      <c r="K1108" s="164">
        <f t="shared" si="26"/>
        <v>4</v>
      </c>
      <c r="L1108" s="166" t="s">
        <v>45</v>
      </c>
      <c r="M1108" s="168"/>
      <c r="N1108" s="170"/>
      <c r="O1108" s="172"/>
      <c r="P1108" s="174"/>
      <c r="Q1108" s="384" t="s">
        <v>6633</v>
      </c>
      <c r="R1108" s="177"/>
      <c r="S1108" s="177"/>
      <c r="T1108" s="177"/>
      <c r="U1108" s="179">
        <v>4689</v>
      </c>
      <c r="V1108" s="154">
        <f>IF(OR(J1108=""),"",VLOOKUP(U1108&amp;TEXT(N1108,"000000000000,0000000000"),tb_audit_process_item[[Key]:[vr_grade]],3,TRUE))</f>
        <v>4689</v>
      </c>
      <c r="W1108" s="429"/>
      <c r="X1108" s="156" t="s">
        <v>1233</v>
      </c>
    </row>
    <row r="1109" spans="1:24" s="45" customFormat="1" ht="16.5" hidden="1" thickTop="1" thickBot="1" x14ac:dyDescent="0.3">
      <c r="A1109" s="111" t="s">
        <v>1210</v>
      </c>
      <c r="B1109" s="111">
        <v>2015</v>
      </c>
      <c r="C1109" s="133" t="s">
        <v>6104</v>
      </c>
      <c r="D1109" s="556"/>
      <c r="E1109" s="556"/>
      <c r="F1109" s="556"/>
      <c r="G1109" s="564"/>
      <c r="H1109" s="558"/>
      <c r="I1109" s="163">
        <v>4</v>
      </c>
      <c r="J1109" s="163">
        <v>0.5</v>
      </c>
      <c r="K1109" s="165">
        <f t="shared" si="26"/>
        <v>2</v>
      </c>
      <c r="L1109" s="167" t="s">
        <v>45</v>
      </c>
      <c r="M1109" s="169"/>
      <c r="N1109" s="171"/>
      <c r="O1109" s="173"/>
      <c r="P1109" s="175"/>
      <c r="Q1109" s="176" t="s">
        <v>6634</v>
      </c>
      <c r="R1109" s="178"/>
      <c r="S1109" s="178"/>
      <c r="T1109" s="178"/>
      <c r="U1109" s="180">
        <v>4690</v>
      </c>
      <c r="V1109" s="155">
        <f>IF(OR(J1109=""),"",VLOOKUP(U1109&amp;TEXT(N1109,"000000000000,0000000000"),tb_audit_process_item[[Key]:[vr_grade]],3,TRUE))</f>
        <v>4690</v>
      </c>
      <c r="W1109" s="463"/>
      <c r="X1109" s="157" t="s">
        <v>1234</v>
      </c>
    </row>
    <row r="1110" spans="1:24" s="259" customFormat="1" ht="30.75" hidden="1" thickTop="1" x14ac:dyDescent="0.25">
      <c r="A1110" s="108" t="s">
        <v>1210</v>
      </c>
      <c r="B1110" s="108">
        <v>2015</v>
      </c>
      <c r="C1110" s="126" t="s">
        <v>3061</v>
      </c>
      <c r="D1110" s="555" t="s">
        <v>1211</v>
      </c>
      <c r="E1110" s="555" t="s">
        <v>1235</v>
      </c>
      <c r="F1110" s="555"/>
      <c r="G1110" s="561" t="s">
        <v>1236</v>
      </c>
      <c r="H1110" s="557" t="s">
        <v>45</v>
      </c>
      <c r="I1110" s="198">
        <v>5</v>
      </c>
      <c r="J1110" s="198">
        <v>5</v>
      </c>
      <c r="K1110" s="200">
        <f t="shared" si="26"/>
        <v>25</v>
      </c>
      <c r="L1110" s="202" t="s">
        <v>45</v>
      </c>
      <c r="M1110" s="192"/>
      <c r="N1110" s="193"/>
      <c r="O1110" s="194"/>
      <c r="P1110" s="199"/>
      <c r="Q1110" s="383" t="s">
        <v>6635</v>
      </c>
      <c r="R1110" s="195"/>
      <c r="S1110" s="195"/>
      <c r="T1110" s="195"/>
      <c r="U1110" s="184">
        <v>4691</v>
      </c>
      <c r="V1110" s="183">
        <f>IF(OR(J1110=""),"",VLOOKUP(U1110&amp;TEXT(N1110,"000000000000,0000000000"),tb_audit_process_item[[Key]:[vr_grade]],3,TRUE))</f>
        <v>4691</v>
      </c>
      <c r="W1110" s="419"/>
      <c r="X1110" s="182" t="s">
        <v>1237</v>
      </c>
    </row>
    <row r="1111" spans="1:24" s="45" customFormat="1" ht="31.5" hidden="1" thickTop="1" thickBot="1" x14ac:dyDescent="0.3">
      <c r="A1111" s="111" t="s">
        <v>1210</v>
      </c>
      <c r="B1111" s="111">
        <v>2015</v>
      </c>
      <c r="C1111" s="133" t="s">
        <v>3061</v>
      </c>
      <c r="D1111" s="556"/>
      <c r="E1111" s="556"/>
      <c r="F1111" s="556"/>
      <c r="G1111" s="562"/>
      <c r="H1111" s="558"/>
      <c r="I1111" s="163">
        <v>5</v>
      </c>
      <c r="J1111" s="163">
        <v>5</v>
      </c>
      <c r="K1111" s="165">
        <f t="shared" si="26"/>
        <v>25</v>
      </c>
      <c r="L1111" s="167" t="s">
        <v>45</v>
      </c>
      <c r="M1111" s="169"/>
      <c r="N1111" s="171"/>
      <c r="O1111" s="173"/>
      <c r="P1111" s="175"/>
      <c r="Q1111" s="176" t="s">
        <v>6636</v>
      </c>
      <c r="R1111" s="178"/>
      <c r="S1111" s="178"/>
      <c r="T1111" s="178"/>
      <c r="U1111" s="180">
        <v>4692</v>
      </c>
      <c r="V1111" s="155">
        <f>IF(OR(J1111=""),"",VLOOKUP(U1111&amp;TEXT(N1111,"000000000000,0000000000"),tb_audit_process_item[[Key]:[vr_grade]],3,TRUE))</f>
        <v>4692</v>
      </c>
      <c r="W1111" s="463"/>
      <c r="X1111" s="157" t="s">
        <v>48</v>
      </c>
    </row>
    <row r="1112" spans="1:24" s="259" customFormat="1" ht="45.75" hidden="1" thickTop="1" x14ac:dyDescent="0.25">
      <c r="A1112" s="108" t="s">
        <v>1210</v>
      </c>
      <c r="B1112" s="108">
        <v>2015</v>
      </c>
      <c r="C1112" s="126" t="s">
        <v>6194</v>
      </c>
      <c r="D1112" s="555" t="s">
        <v>1211</v>
      </c>
      <c r="E1112" s="190" t="s">
        <v>1238</v>
      </c>
      <c r="F1112" s="190" t="s">
        <v>5938</v>
      </c>
      <c r="G1112" s="208" t="s">
        <v>6196</v>
      </c>
      <c r="H1112" s="159" t="s">
        <v>45</v>
      </c>
      <c r="I1112" s="198">
        <v>5</v>
      </c>
      <c r="J1112" s="198">
        <v>5</v>
      </c>
      <c r="K1112" s="200">
        <f t="shared" si="26"/>
        <v>25</v>
      </c>
      <c r="L1112" s="202" t="s">
        <v>45</v>
      </c>
      <c r="M1112" s="192"/>
      <c r="N1112" s="193"/>
      <c r="O1112" s="194"/>
      <c r="P1112" s="199"/>
      <c r="Q1112" s="383" t="s">
        <v>6637</v>
      </c>
      <c r="R1112" s="86"/>
      <c r="S1112" s="86"/>
      <c r="T1112" s="86"/>
      <c r="U1112" s="184">
        <v>4693</v>
      </c>
      <c r="V1112" s="183">
        <f>IF(OR(J1112=""),"",VLOOKUP(U1112&amp;TEXT(N1112,"000000000000,0000000000"),tb_audit_process_item[[Key]:[vr_grade]],3,TRUE))</f>
        <v>4693</v>
      </c>
      <c r="W1112" s="419"/>
      <c r="X1112" s="182" t="s">
        <v>1240</v>
      </c>
    </row>
    <row r="1113" spans="1:24" s="47" customFormat="1" ht="76.5" hidden="1" thickTop="1" thickBot="1" x14ac:dyDescent="0.3">
      <c r="A1113" s="111" t="s">
        <v>1210</v>
      </c>
      <c r="B1113" s="111">
        <v>2015</v>
      </c>
      <c r="C1113" s="133" t="s">
        <v>6194</v>
      </c>
      <c r="D1113" s="556"/>
      <c r="E1113" s="573" t="s">
        <v>1241</v>
      </c>
      <c r="F1113" s="573"/>
      <c r="G1113" s="207" t="s">
        <v>1242</v>
      </c>
      <c r="H1113" s="161" t="s">
        <v>184</v>
      </c>
      <c r="I1113" s="163">
        <v>5</v>
      </c>
      <c r="J1113" s="163">
        <v>5</v>
      </c>
      <c r="K1113" s="165">
        <f t="shared" si="26"/>
        <v>25</v>
      </c>
      <c r="L1113" s="167" t="s">
        <v>45</v>
      </c>
      <c r="M1113" s="169"/>
      <c r="N1113" s="171"/>
      <c r="O1113" s="173"/>
      <c r="P1113" s="175"/>
      <c r="Q1113" s="176" t="s">
        <v>6638</v>
      </c>
      <c r="R1113" s="87"/>
      <c r="S1113" s="87"/>
      <c r="T1113" s="87"/>
      <c r="U1113" s="180">
        <v>4694</v>
      </c>
      <c r="V1113" s="155">
        <f>IF(OR(J1113=""),"",VLOOKUP(U1113&amp;TEXT(N1113,"000000000000,0000000000"),tb_audit_process_item[[Key]:[vr_grade]],3,TRUE))</f>
        <v>4694</v>
      </c>
      <c r="W1113" s="463"/>
      <c r="X1113" s="157" t="s">
        <v>48</v>
      </c>
    </row>
    <row r="1114" spans="1:24" s="47" customFormat="1" ht="90.75" hidden="1" thickTop="1" x14ac:dyDescent="0.25">
      <c r="A1114" s="108" t="s">
        <v>1210</v>
      </c>
      <c r="B1114" s="108">
        <v>2015</v>
      </c>
      <c r="C1114" s="126" t="s">
        <v>6197</v>
      </c>
      <c r="D1114" s="555" t="s">
        <v>1211</v>
      </c>
      <c r="E1114" s="555" t="s">
        <v>1241</v>
      </c>
      <c r="F1114" s="555"/>
      <c r="G1114" s="206" t="s">
        <v>1243</v>
      </c>
      <c r="H1114" s="557" t="s">
        <v>184</v>
      </c>
      <c r="I1114" s="198">
        <v>5</v>
      </c>
      <c r="J1114" s="198">
        <v>5</v>
      </c>
      <c r="K1114" s="200">
        <f t="shared" si="26"/>
        <v>25</v>
      </c>
      <c r="L1114" s="202" t="s">
        <v>45</v>
      </c>
      <c r="M1114" s="192"/>
      <c r="N1114" s="193"/>
      <c r="O1114" s="194"/>
      <c r="P1114" s="199"/>
      <c r="Q1114" s="383" t="s">
        <v>6639</v>
      </c>
      <c r="R1114" s="195"/>
      <c r="S1114" s="195"/>
      <c r="T1114" s="195"/>
      <c r="U1114" s="184">
        <v>4695</v>
      </c>
      <c r="V1114" s="183">
        <f>IF(OR(J1114=""),"",VLOOKUP(U1114&amp;TEXT(N1114,"000000000000,0000000000"),tb_audit_process_item[[Key]:[vr_grade]],3,TRUE))</f>
        <v>4695</v>
      </c>
      <c r="W1114" s="419"/>
      <c r="X1114" s="182" t="s">
        <v>1244</v>
      </c>
    </row>
    <row r="1115" spans="1:24" s="47" customFormat="1" ht="46.5" hidden="1" thickTop="1" thickBot="1" x14ac:dyDescent="0.3">
      <c r="A1115" s="111" t="s">
        <v>1210</v>
      </c>
      <c r="B1115" s="111">
        <v>2015</v>
      </c>
      <c r="C1115" s="133" t="s">
        <v>6197</v>
      </c>
      <c r="D1115" s="556"/>
      <c r="E1115" s="88"/>
      <c r="F1115" s="181" t="s">
        <v>5939</v>
      </c>
      <c r="G1115" s="207" t="s">
        <v>6195</v>
      </c>
      <c r="H1115" s="558"/>
      <c r="I1115" s="163">
        <v>5</v>
      </c>
      <c r="J1115" s="163">
        <v>5</v>
      </c>
      <c r="K1115" s="165">
        <f t="shared" si="26"/>
        <v>25</v>
      </c>
      <c r="L1115" s="167" t="s">
        <v>45</v>
      </c>
      <c r="M1115" s="169"/>
      <c r="N1115" s="171"/>
      <c r="O1115" s="173"/>
      <c r="P1115" s="175"/>
      <c r="Q1115" s="176" t="s">
        <v>6640</v>
      </c>
      <c r="R1115" s="178"/>
      <c r="S1115" s="178"/>
      <c r="T1115" s="178"/>
      <c r="U1115" s="180">
        <v>4696</v>
      </c>
      <c r="V1115" s="155">
        <f>IF(OR(J1115=""),"",VLOOKUP(U1115&amp;TEXT(N1115,"000000000000,0000000000"),tb_audit_process_item[[Key]:[vr_grade]],3,TRUE))</f>
        <v>4696</v>
      </c>
      <c r="W1115" s="463"/>
      <c r="X1115" s="157" t="s">
        <v>48</v>
      </c>
    </row>
    <row r="1116" spans="1:24" s="47" customFormat="1" ht="30.75" hidden="1" customHeight="1" thickTop="1" thickBot="1" x14ac:dyDescent="0.25">
      <c r="A1116" s="108" t="s">
        <v>1210</v>
      </c>
      <c r="B1116" s="108">
        <v>2015</v>
      </c>
      <c r="C1116" s="126" t="s">
        <v>3064</v>
      </c>
      <c r="D1116" s="555" t="s">
        <v>1211</v>
      </c>
      <c r="E1116" s="555" t="s">
        <v>1245</v>
      </c>
      <c r="F1116" s="555"/>
      <c r="G1116" s="563" t="s">
        <v>1246</v>
      </c>
      <c r="H1116" s="557" t="s">
        <v>45</v>
      </c>
      <c r="I1116" s="198">
        <v>5</v>
      </c>
      <c r="J1116" s="198">
        <v>5</v>
      </c>
      <c r="K1116" s="200">
        <f t="shared" si="26"/>
        <v>25</v>
      </c>
      <c r="L1116" s="202" t="s">
        <v>45</v>
      </c>
      <c r="M1116" s="192"/>
      <c r="N1116" s="193"/>
      <c r="O1116" s="194"/>
      <c r="P1116" s="199"/>
      <c r="Q1116" s="383" t="s">
        <v>6641</v>
      </c>
      <c r="R1116" s="195"/>
      <c r="S1116" s="195"/>
      <c r="T1116" s="195"/>
      <c r="U1116" s="184">
        <v>4697</v>
      </c>
      <c r="V1116" s="183">
        <f>IF(OR(J1116=""),"",VLOOKUP(U1116&amp;TEXT(N1116,"000000000000,0000000000"),tb_audit_process_item[[Key]:[vr_grade]],3,TRUE))</f>
        <v>4697</v>
      </c>
      <c r="W1116" s="419"/>
      <c r="X1116" s="182" t="s">
        <v>1247</v>
      </c>
    </row>
    <row r="1117" spans="1:24" s="259" customFormat="1" ht="15.75" hidden="1" thickTop="1" x14ac:dyDescent="0.25">
      <c r="A1117" s="219" t="s">
        <v>1210</v>
      </c>
      <c r="B1117" s="219">
        <v>2015</v>
      </c>
      <c r="C1117" s="124" t="s">
        <v>3064</v>
      </c>
      <c r="D1117" s="559"/>
      <c r="E1117" s="559"/>
      <c r="F1117" s="559"/>
      <c r="G1117" s="686"/>
      <c r="H1117" s="560"/>
      <c r="I1117" s="162">
        <v>5</v>
      </c>
      <c r="J1117" s="162">
        <v>4.5</v>
      </c>
      <c r="K1117" s="164">
        <f t="shared" si="26"/>
        <v>22.5</v>
      </c>
      <c r="L1117" s="166" t="s">
        <v>45</v>
      </c>
      <c r="M1117" s="168"/>
      <c r="N1117" s="170"/>
      <c r="O1117" s="172"/>
      <c r="P1117" s="174"/>
      <c r="Q1117" s="384" t="s">
        <v>6642</v>
      </c>
      <c r="R1117" s="177"/>
      <c r="S1117" s="177"/>
      <c r="T1117" s="177"/>
      <c r="U1117" s="179">
        <v>4698</v>
      </c>
      <c r="V1117" s="154">
        <f>IF(OR(J1117=""),"",VLOOKUP(U1117&amp;TEXT(N1117,"000000000000,0000000000"),tb_audit_process_item[[Key]:[vr_grade]],3,TRUE))</f>
        <v>4698</v>
      </c>
      <c r="W1117" s="429"/>
      <c r="X1117" s="156" t="s">
        <v>1248</v>
      </c>
    </row>
    <row r="1118" spans="1:24" s="45" customFormat="1" ht="31.5" hidden="1" thickTop="1" thickBot="1" x14ac:dyDescent="0.3">
      <c r="A1118" s="111" t="s">
        <v>1210</v>
      </c>
      <c r="B1118" s="111">
        <v>2015</v>
      </c>
      <c r="C1118" s="133" t="s">
        <v>3064</v>
      </c>
      <c r="D1118" s="556"/>
      <c r="E1118" s="556"/>
      <c r="F1118" s="556"/>
      <c r="G1118" s="564"/>
      <c r="H1118" s="558"/>
      <c r="I1118" s="163">
        <v>5</v>
      </c>
      <c r="J1118" s="163">
        <v>5</v>
      </c>
      <c r="K1118" s="165">
        <f t="shared" si="26"/>
        <v>25</v>
      </c>
      <c r="L1118" s="167" t="s">
        <v>45</v>
      </c>
      <c r="M1118" s="169"/>
      <c r="N1118" s="171"/>
      <c r="O1118" s="173"/>
      <c r="P1118" s="175"/>
      <c r="Q1118" s="176" t="s">
        <v>6643</v>
      </c>
      <c r="R1118" s="178"/>
      <c r="S1118" s="178"/>
      <c r="T1118" s="178"/>
      <c r="U1118" s="180">
        <v>4699</v>
      </c>
      <c r="V1118" s="155">
        <f>IF(OR(J1118=""),"",VLOOKUP(U1118&amp;TEXT(N1118,"000000000000,0000000000"),tb_audit_process_item[[Key]:[vr_grade]],3,TRUE))</f>
        <v>4699</v>
      </c>
      <c r="W1118" s="463"/>
      <c r="X1118" s="157" t="s">
        <v>48</v>
      </c>
    </row>
    <row r="1119" spans="1:24" s="45" customFormat="1" ht="30.75" hidden="1" thickTop="1" x14ac:dyDescent="0.25">
      <c r="A1119" s="108" t="s">
        <v>1210</v>
      </c>
      <c r="B1119" s="108">
        <v>2015</v>
      </c>
      <c r="C1119" s="126" t="s">
        <v>6106</v>
      </c>
      <c r="D1119" s="555" t="s">
        <v>1211</v>
      </c>
      <c r="E1119" s="555" t="s">
        <v>1249</v>
      </c>
      <c r="F1119" s="555" t="s">
        <v>5942</v>
      </c>
      <c r="G1119" s="561" t="s">
        <v>6105</v>
      </c>
      <c r="H1119" s="557" t="s">
        <v>45</v>
      </c>
      <c r="I1119" s="198">
        <v>3.66</v>
      </c>
      <c r="J1119" s="198">
        <v>4.12</v>
      </c>
      <c r="K1119" s="200">
        <f t="shared" si="26"/>
        <v>15.0792</v>
      </c>
      <c r="L1119" s="202" t="s">
        <v>45</v>
      </c>
      <c r="M1119" s="192"/>
      <c r="N1119" s="193"/>
      <c r="O1119" s="194"/>
      <c r="P1119" s="199"/>
      <c r="Q1119" s="383" t="s">
        <v>6644</v>
      </c>
      <c r="R1119" s="195"/>
      <c r="S1119" s="195"/>
      <c r="T1119" s="195"/>
      <c r="U1119" s="184">
        <v>4700</v>
      </c>
      <c r="V1119" s="183">
        <f>IF(OR(J1119=""),"",VLOOKUP(U1119&amp;TEXT(N1119,"000000000000,0000000000"),tb_audit_process_item[[Key]:[vr_grade]],3,TRUE))</f>
        <v>4700</v>
      </c>
      <c r="W1119" s="419"/>
      <c r="X1119" s="182" t="s">
        <v>1251</v>
      </c>
    </row>
    <row r="1120" spans="1:24" s="259" customFormat="1" ht="31.5" hidden="1" thickTop="1" thickBot="1" x14ac:dyDescent="0.3">
      <c r="A1120" s="111" t="s">
        <v>1210</v>
      </c>
      <c r="B1120" s="111">
        <v>2015</v>
      </c>
      <c r="C1120" s="133" t="s">
        <v>6106</v>
      </c>
      <c r="D1120" s="556"/>
      <c r="E1120" s="556"/>
      <c r="F1120" s="556"/>
      <c r="G1120" s="562"/>
      <c r="H1120" s="558"/>
      <c r="I1120" s="163">
        <v>3.66</v>
      </c>
      <c r="J1120" s="163">
        <v>5</v>
      </c>
      <c r="K1120" s="165">
        <f t="shared" si="26"/>
        <v>18.3</v>
      </c>
      <c r="L1120" s="167" t="s">
        <v>45</v>
      </c>
      <c r="M1120" s="169"/>
      <c r="N1120" s="171"/>
      <c r="O1120" s="173"/>
      <c r="P1120" s="175"/>
      <c r="Q1120" s="176" t="s">
        <v>6645</v>
      </c>
      <c r="R1120" s="178"/>
      <c r="S1120" s="178"/>
      <c r="T1120" s="178"/>
      <c r="U1120" s="180">
        <v>4701</v>
      </c>
      <c r="V1120" s="155">
        <f>IF(OR(J1120=""),"",VLOOKUP(U1120&amp;TEXT(N1120,"000000000000,0000000000"),tb_audit_process_item[[Key]:[vr_grade]],3,TRUE))</f>
        <v>4701</v>
      </c>
      <c r="W1120" s="463"/>
      <c r="X1120" s="157" t="s">
        <v>48</v>
      </c>
    </row>
    <row r="1121" spans="1:24" s="45" customFormat="1" ht="30.75" hidden="1" customHeight="1" thickTop="1" x14ac:dyDescent="0.25">
      <c r="A1121" s="108" t="s">
        <v>1210</v>
      </c>
      <c r="B1121" s="108">
        <v>2015</v>
      </c>
      <c r="C1121" s="126" t="s">
        <v>5985</v>
      </c>
      <c r="D1121" s="555" t="s">
        <v>1211</v>
      </c>
      <c r="E1121" s="190" t="s">
        <v>1252</v>
      </c>
      <c r="F1121" s="190" t="s">
        <v>5858</v>
      </c>
      <c r="G1121" s="206" t="s">
        <v>5984</v>
      </c>
      <c r="H1121" s="557" t="s">
        <v>45</v>
      </c>
      <c r="I1121" s="583">
        <v>2.58</v>
      </c>
      <c r="J1121" s="583">
        <v>3.37</v>
      </c>
      <c r="K1121" s="681">
        <f t="shared" si="26"/>
        <v>8.6946000000000012</v>
      </c>
      <c r="L1121" s="574" t="s">
        <v>45</v>
      </c>
      <c r="M1121" s="576"/>
      <c r="N1121" s="617"/>
      <c r="O1121" s="689"/>
      <c r="P1121" s="691"/>
      <c r="Q1121" s="588" t="s">
        <v>6646</v>
      </c>
      <c r="R1121" s="581"/>
      <c r="S1121" s="581"/>
      <c r="T1121" s="581"/>
      <c r="U1121" s="571">
        <v>4702</v>
      </c>
      <c r="V1121" s="585">
        <f>IF(OR(J1121=""),"",VLOOKUP(U1121&amp;TEXT(N1121,"000000000000,0000000000"),tb_audit_process_item[[Key]:[vr_grade]],3,TRUE))</f>
        <v>4702</v>
      </c>
      <c r="W1121" s="419"/>
      <c r="X1121" s="578" t="s">
        <v>1254</v>
      </c>
    </row>
    <row r="1122" spans="1:24" s="45" customFormat="1" ht="30" hidden="1" customHeight="1" x14ac:dyDescent="0.25">
      <c r="A1122" s="219" t="s">
        <v>1210</v>
      </c>
      <c r="B1122" s="219">
        <v>2015</v>
      </c>
      <c r="C1122" s="124" t="s">
        <v>5985</v>
      </c>
      <c r="D1122" s="559"/>
      <c r="E1122" s="559" t="s">
        <v>6252</v>
      </c>
      <c r="F1122" s="559"/>
      <c r="G1122" s="209" t="s">
        <v>6254</v>
      </c>
      <c r="H1122" s="560"/>
      <c r="I1122" s="591"/>
      <c r="J1122" s="591"/>
      <c r="K1122" s="629"/>
      <c r="L1122" s="575"/>
      <c r="M1122" s="577"/>
      <c r="N1122" s="616"/>
      <c r="O1122" s="690"/>
      <c r="P1122" s="687"/>
      <c r="Q1122" s="589"/>
      <c r="R1122" s="587"/>
      <c r="S1122" s="587"/>
      <c r="T1122" s="587"/>
      <c r="U1122" s="572"/>
      <c r="V1122" s="592"/>
      <c r="W1122" s="429"/>
      <c r="X1122" s="685"/>
    </row>
    <row r="1123" spans="1:24" s="45" customFormat="1" ht="90.75" hidden="1" customHeight="1" thickBot="1" x14ac:dyDescent="0.25">
      <c r="A1123" s="219" t="s">
        <v>1210</v>
      </c>
      <c r="B1123" s="219">
        <v>2015</v>
      </c>
      <c r="C1123" s="124" t="s">
        <v>5985</v>
      </c>
      <c r="D1123" s="559"/>
      <c r="E1123" s="559" t="s">
        <v>6253</v>
      </c>
      <c r="F1123" s="559"/>
      <c r="G1123" s="209" t="s">
        <v>6255</v>
      </c>
      <c r="H1123" s="560"/>
      <c r="I1123" s="591"/>
      <c r="J1123" s="591"/>
      <c r="K1123" s="629"/>
      <c r="L1123" s="575"/>
      <c r="M1123" s="577"/>
      <c r="N1123" s="616"/>
      <c r="O1123" s="690"/>
      <c r="P1123" s="687"/>
      <c r="Q1123" s="589"/>
      <c r="R1123" s="587"/>
      <c r="S1123" s="587"/>
      <c r="T1123" s="587"/>
      <c r="U1123" s="572"/>
      <c r="V1123" s="592"/>
      <c r="W1123" s="429"/>
      <c r="X1123" s="685"/>
    </row>
    <row r="1124" spans="1:24" s="259" customFormat="1" ht="30.75" hidden="1" customHeight="1" thickTop="1" x14ac:dyDescent="0.25">
      <c r="A1124" s="219" t="s">
        <v>1210</v>
      </c>
      <c r="B1124" s="219">
        <v>2015</v>
      </c>
      <c r="C1124" s="124" t="s">
        <v>5985</v>
      </c>
      <c r="D1124" s="559"/>
      <c r="E1124" s="559" t="s">
        <v>6251</v>
      </c>
      <c r="F1124" s="559"/>
      <c r="G1124" s="209" t="s">
        <v>6250</v>
      </c>
      <c r="H1124" s="560"/>
      <c r="I1124" s="591">
        <v>2.58</v>
      </c>
      <c r="J1124" s="591">
        <v>2</v>
      </c>
      <c r="K1124" s="629">
        <f>IFERROR(I1124*J1124,"")</f>
        <v>5.16</v>
      </c>
      <c r="L1124" s="575" t="s">
        <v>45</v>
      </c>
      <c r="M1124" s="577"/>
      <c r="N1124" s="616"/>
      <c r="O1124" s="690"/>
      <c r="P1124" s="687"/>
      <c r="Q1124" s="589" t="s">
        <v>6647</v>
      </c>
      <c r="R1124" s="587"/>
      <c r="S1124" s="587"/>
      <c r="T1124" s="587"/>
      <c r="U1124" s="572">
        <v>6107</v>
      </c>
      <c r="V1124" s="592">
        <f>IF(OR(J1124=""),"",VLOOKUP(U1124&amp;TEXT(N1124,"000000000000,0000000000"),tb_audit_process_item[[Key]:[vr_grade]],3,TRUE))</f>
        <v>6107</v>
      </c>
      <c r="W1124" s="429"/>
      <c r="X1124" s="685" t="s">
        <v>6256</v>
      </c>
    </row>
    <row r="1125" spans="1:24" s="45" customFormat="1" ht="45.75" hidden="1" customHeight="1" thickBot="1" x14ac:dyDescent="0.3">
      <c r="A1125" s="111" t="s">
        <v>1210</v>
      </c>
      <c r="B1125" s="111">
        <v>2015</v>
      </c>
      <c r="C1125" s="133" t="s">
        <v>5985</v>
      </c>
      <c r="D1125" s="556"/>
      <c r="E1125" s="573" t="s">
        <v>6248</v>
      </c>
      <c r="F1125" s="573"/>
      <c r="G1125" s="207" t="s">
        <v>6249</v>
      </c>
      <c r="H1125" s="558"/>
      <c r="I1125" s="584"/>
      <c r="J1125" s="584"/>
      <c r="K1125" s="630"/>
      <c r="L1125" s="695"/>
      <c r="M1125" s="694"/>
      <c r="N1125" s="618"/>
      <c r="O1125" s="693"/>
      <c r="P1125" s="692"/>
      <c r="Q1125" s="590"/>
      <c r="R1125" s="582"/>
      <c r="S1125" s="582"/>
      <c r="T1125" s="582"/>
      <c r="U1125" s="580"/>
      <c r="V1125" s="586"/>
      <c r="W1125" s="420"/>
      <c r="X1125" s="579"/>
    </row>
    <row r="1126" spans="1:24" s="259" customFormat="1" ht="15" hidden="1" customHeight="1" thickTop="1" x14ac:dyDescent="0.25">
      <c r="A1126" s="108" t="s">
        <v>1210</v>
      </c>
      <c r="B1126" s="108">
        <v>2015</v>
      </c>
      <c r="C1126" s="126" t="s">
        <v>3067</v>
      </c>
      <c r="D1126" s="555" t="s">
        <v>1211</v>
      </c>
      <c r="E1126" s="555" t="s">
        <v>1255</v>
      </c>
      <c r="F1126" s="555"/>
      <c r="G1126" s="563" t="s">
        <v>1256</v>
      </c>
      <c r="H1126" s="557" t="s">
        <v>45</v>
      </c>
      <c r="I1126" s="198">
        <v>3</v>
      </c>
      <c r="J1126" s="198" t="str">
        <f>IF(OR(N1126="",N1126=0),"",VLOOKUP(U1126&amp;TEXT(N1126,"000000000000,0000000000"),tb_audit_process_item[[Key]:[vr_grade]],8,TRUE))</f>
        <v/>
      </c>
      <c r="K1126" s="200" t="str">
        <f t="shared" si="26"/>
        <v/>
      </c>
      <c r="L1126" s="202" t="s">
        <v>45</v>
      </c>
      <c r="M1126" s="192"/>
      <c r="N1126" s="201"/>
      <c r="O1126" s="194" t="s">
        <v>5820</v>
      </c>
      <c r="P1126" s="199"/>
      <c r="Q1126" s="383" t="s">
        <v>6648</v>
      </c>
      <c r="R1126" s="195"/>
      <c r="S1126" s="195"/>
      <c r="T1126" s="195"/>
      <c r="U1126" s="184">
        <v>4703</v>
      </c>
      <c r="V1126" s="183" t="str">
        <f>IF(OR(J1126=""),"",VLOOKUP(U1126&amp;TEXT(N1126,"000000000000,0000000000"),tb_audit_process_item[[Key]:[vr_grade]],3,TRUE))</f>
        <v/>
      </c>
      <c r="W1126" s="419"/>
      <c r="X1126" s="182" t="s">
        <v>6264</v>
      </c>
    </row>
    <row r="1127" spans="1:24" s="45" customFormat="1" ht="15.75" hidden="1" thickTop="1" x14ac:dyDescent="0.25">
      <c r="A1127" s="219" t="s">
        <v>1210</v>
      </c>
      <c r="B1127" s="219">
        <v>2015</v>
      </c>
      <c r="C1127" s="124" t="s">
        <v>3067</v>
      </c>
      <c r="D1127" s="559"/>
      <c r="E1127" s="559"/>
      <c r="F1127" s="559"/>
      <c r="G1127" s="686"/>
      <c r="H1127" s="560"/>
      <c r="I1127" s="162">
        <v>3</v>
      </c>
      <c r="J1127" s="162">
        <v>3.16</v>
      </c>
      <c r="K1127" s="164">
        <f t="shared" si="26"/>
        <v>9.48</v>
      </c>
      <c r="L1127" s="166" t="s">
        <v>45</v>
      </c>
      <c r="M1127" s="168"/>
      <c r="N1127" s="170"/>
      <c r="O1127" s="172"/>
      <c r="P1127" s="174"/>
      <c r="Q1127" s="384" t="s">
        <v>6649</v>
      </c>
      <c r="R1127" s="177"/>
      <c r="S1127" s="177"/>
      <c r="T1127" s="177"/>
      <c r="U1127" s="179">
        <v>4706</v>
      </c>
      <c r="V1127" s="154">
        <f>IF(OR(J1127=""),"",VLOOKUP(U1127&amp;TEXT(N1127,"000000000000,0000000000"),tb_audit_process_item[[Key]:[vr_grade]],3,TRUE))</f>
        <v>4706</v>
      </c>
      <c r="W1127" s="429"/>
      <c r="X1127" s="156" t="s">
        <v>1260</v>
      </c>
    </row>
    <row r="1128" spans="1:24" s="45" customFormat="1" ht="60" hidden="1" customHeight="1" thickBot="1" x14ac:dyDescent="0.3">
      <c r="A1128" s="111" t="s">
        <v>1210</v>
      </c>
      <c r="B1128" s="111">
        <v>2015</v>
      </c>
      <c r="C1128" s="133" t="s">
        <v>3067</v>
      </c>
      <c r="D1128" s="556"/>
      <c r="E1128" s="556"/>
      <c r="F1128" s="556"/>
      <c r="G1128" s="564"/>
      <c r="H1128" s="558"/>
      <c r="I1128" s="163">
        <v>3</v>
      </c>
      <c r="J1128" s="163">
        <v>5</v>
      </c>
      <c r="K1128" s="165">
        <f t="shared" si="26"/>
        <v>15</v>
      </c>
      <c r="L1128" s="167" t="s">
        <v>45</v>
      </c>
      <c r="M1128" s="169"/>
      <c r="N1128" s="171"/>
      <c r="O1128" s="173"/>
      <c r="P1128" s="175"/>
      <c r="Q1128" s="176" t="s">
        <v>6650</v>
      </c>
      <c r="R1128" s="178"/>
      <c r="S1128" s="178"/>
      <c r="T1128" s="178"/>
      <c r="U1128" s="180">
        <v>4707</v>
      </c>
      <c r="V1128" s="155">
        <f>IF(OR(J1128=""),"",VLOOKUP(U1128&amp;TEXT(N1128,"000000000000,0000000000"),tb_audit_process_item[[Key]:[vr_grade]],3,TRUE))</f>
        <v>4707</v>
      </c>
      <c r="W1128" s="463"/>
      <c r="X1128" s="157" t="s">
        <v>48</v>
      </c>
    </row>
    <row r="1129" spans="1:24" s="45" customFormat="1" ht="15.75" hidden="1" thickTop="1" x14ac:dyDescent="0.25">
      <c r="A1129" s="108" t="s">
        <v>1210</v>
      </c>
      <c r="B1129" s="108">
        <v>2015</v>
      </c>
      <c r="C1129" s="126" t="s">
        <v>6112</v>
      </c>
      <c r="D1129" s="555" t="s">
        <v>1211</v>
      </c>
      <c r="E1129" s="555" t="s">
        <v>1264</v>
      </c>
      <c r="F1129" s="555"/>
      <c r="G1129" s="206" t="s">
        <v>1265</v>
      </c>
      <c r="H1129" s="159" t="s">
        <v>45</v>
      </c>
      <c r="I1129" s="198">
        <v>3.41</v>
      </c>
      <c r="J1129" s="198" t="str">
        <f>IF(OR(N1129="",N1129=0),"",VLOOKUP(U1129&amp;TEXT(N1129,"000000000000,0000000000"),tb_audit_process_item[[Key]:[vr_grade]],8,TRUE))</f>
        <v/>
      </c>
      <c r="K1129" s="200" t="str">
        <f t="shared" si="26"/>
        <v/>
      </c>
      <c r="L1129" s="202" t="s">
        <v>45</v>
      </c>
      <c r="M1129" s="192"/>
      <c r="N1129" s="201"/>
      <c r="O1129" s="194" t="s">
        <v>5820</v>
      </c>
      <c r="P1129" s="199"/>
      <c r="Q1129" s="383" t="s">
        <v>6651</v>
      </c>
      <c r="R1129" s="195"/>
      <c r="S1129" s="195"/>
      <c r="T1129" s="195"/>
      <c r="U1129" s="184">
        <v>4708</v>
      </c>
      <c r="V1129" s="183" t="str">
        <f>IF(OR(J1129=""),"",VLOOKUP(U1129&amp;TEXT(N1129,"000000000000,0000000000"),tb_audit_process_item[[Key]:[vr_grade]],3,TRUE))</f>
        <v/>
      </c>
      <c r="W1129" s="419"/>
      <c r="X1129" s="182" t="s">
        <v>5233</v>
      </c>
    </row>
    <row r="1130" spans="1:24" s="45" customFormat="1" ht="15.75" hidden="1" thickTop="1" x14ac:dyDescent="0.25">
      <c r="A1130" s="219" t="s">
        <v>1210</v>
      </c>
      <c r="B1130" s="219">
        <v>2015</v>
      </c>
      <c r="C1130" s="124" t="s">
        <v>6112</v>
      </c>
      <c r="D1130" s="559"/>
      <c r="E1130" s="158" t="s">
        <v>1261</v>
      </c>
      <c r="F1130" s="559" t="s">
        <v>5949</v>
      </c>
      <c r="G1130" s="666" t="s">
        <v>6111</v>
      </c>
      <c r="H1130" s="560" t="s">
        <v>45</v>
      </c>
      <c r="I1130" s="162">
        <v>3.41</v>
      </c>
      <c r="J1130" s="162">
        <v>5</v>
      </c>
      <c r="K1130" s="164">
        <f t="shared" si="26"/>
        <v>17.05</v>
      </c>
      <c r="L1130" s="166" t="s">
        <v>45</v>
      </c>
      <c r="M1130" s="168"/>
      <c r="N1130" s="170"/>
      <c r="O1130" s="172"/>
      <c r="P1130" s="174"/>
      <c r="Q1130" s="384" t="s">
        <v>6652</v>
      </c>
      <c r="R1130" s="177"/>
      <c r="S1130" s="177"/>
      <c r="T1130" s="177"/>
      <c r="U1130" s="179">
        <v>4716</v>
      </c>
      <c r="V1130" s="154">
        <f>IF(OR(J1130=""),"",VLOOKUP(U1130&amp;TEXT(N1130,"000000000000,0000000000"),tb_audit_process_item[[Key]:[vr_grade]],3,TRUE))</f>
        <v>4716</v>
      </c>
      <c r="W1130" s="429"/>
      <c r="X1130" s="156" t="s">
        <v>1277</v>
      </c>
    </row>
    <row r="1131" spans="1:24" s="259" customFormat="1" ht="15.75" hidden="1" thickTop="1" x14ac:dyDescent="0.25">
      <c r="A1131" s="219" t="s">
        <v>1210</v>
      </c>
      <c r="B1131" s="219">
        <v>2015</v>
      </c>
      <c r="C1131" s="124" t="s">
        <v>6112</v>
      </c>
      <c r="D1131" s="559"/>
      <c r="E1131" s="158" t="s">
        <v>1267</v>
      </c>
      <c r="F1131" s="559"/>
      <c r="G1131" s="666"/>
      <c r="H1131" s="560"/>
      <c r="I1131" s="162">
        <v>3.41</v>
      </c>
      <c r="J1131" s="162">
        <v>5</v>
      </c>
      <c r="K1131" s="164">
        <f t="shared" si="26"/>
        <v>17.05</v>
      </c>
      <c r="L1131" s="166" t="s">
        <v>45</v>
      </c>
      <c r="M1131" s="168"/>
      <c r="N1131" s="170"/>
      <c r="O1131" s="172"/>
      <c r="P1131" s="174"/>
      <c r="Q1131" s="384" t="s">
        <v>6653</v>
      </c>
      <c r="R1131" s="177"/>
      <c r="S1131" s="177"/>
      <c r="T1131" s="177"/>
      <c r="U1131" s="179">
        <v>4717</v>
      </c>
      <c r="V1131" s="154">
        <f>IF(OR(J1131=""),"",VLOOKUP(U1131&amp;TEXT(N1131,"000000000000,0000000000"),tb_audit_process_item[[Key]:[vr_grade]],3,TRUE))</f>
        <v>4717</v>
      </c>
      <c r="W1131" s="429"/>
      <c r="X1131" s="156" t="s">
        <v>1278</v>
      </c>
    </row>
    <row r="1132" spans="1:24" s="259" customFormat="1" ht="31.5" hidden="1" thickTop="1" thickBot="1" x14ac:dyDescent="0.3">
      <c r="A1132" s="111" t="s">
        <v>1210</v>
      </c>
      <c r="B1132" s="111">
        <v>2015</v>
      </c>
      <c r="C1132" s="133" t="s">
        <v>6112</v>
      </c>
      <c r="D1132" s="556"/>
      <c r="E1132" s="181" t="s">
        <v>1272</v>
      </c>
      <c r="F1132" s="556"/>
      <c r="G1132" s="667"/>
      <c r="H1132" s="558"/>
      <c r="I1132" s="163">
        <v>3.41</v>
      </c>
      <c r="J1132" s="163">
        <v>5</v>
      </c>
      <c r="K1132" s="165">
        <f t="shared" si="26"/>
        <v>17.05</v>
      </c>
      <c r="L1132" s="167" t="s">
        <v>45</v>
      </c>
      <c r="M1132" s="169"/>
      <c r="N1132" s="171"/>
      <c r="O1132" s="173"/>
      <c r="P1132" s="175"/>
      <c r="Q1132" s="176" t="s">
        <v>6654</v>
      </c>
      <c r="R1132" s="178"/>
      <c r="S1132" s="178"/>
      <c r="T1132" s="178"/>
      <c r="U1132" s="180">
        <v>4718</v>
      </c>
      <c r="V1132" s="155">
        <f>IF(OR(J1132=""),"",VLOOKUP(U1132&amp;TEXT(N1132,"000000000000,0000000000"),tb_audit_process_item[[Key]:[vr_grade]],3,TRUE))</f>
        <v>4718</v>
      </c>
      <c r="W1132" s="463"/>
      <c r="X1132" s="157" t="s">
        <v>48</v>
      </c>
    </row>
    <row r="1133" spans="1:24" s="259" customFormat="1" ht="45.75" hidden="1" thickTop="1" x14ac:dyDescent="0.25">
      <c r="A1133" s="108" t="s">
        <v>1210</v>
      </c>
      <c r="B1133" s="108">
        <v>2015</v>
      </c>
      <c r="C1133" s="126" t="s">
        <v>6115</v>
      </c>
      <c r="D1133" s="555" t="s">
        <v>1211</v>
      </c>
      <c r="E1133" s="190" t="s">
        <v>1279</v>
      </c>
      <c r="F1133" s="190" t="s">
        <v>5951</v>
      </c>
      <c r="G1133" s="206" t="s">
        <v>6114</v>
      </c>
      <c r="H1133" s="159" t="s">
        <v>45</v>
      </c>
      <c r="I1133" s="198">
        <v>3.83</v>
      </c>
      <c r="J1133" s="198" t="str">
        <f>IF(OR(N1133="",N1133=0),"",VLOOKUP(U1133&amp;TEXT(N1133,"000000000000,0000000000"),tb_audit_process_item[[Key]:[vr_grade]],8,TRUE))</f>
        <v/>
      </c>
      <c r="K1133" s="200" t="str">
        <f t="shared" si="26"/>
        <v/>
      </c>
      <c r="L1133" s="202" t="s">
        <v>45</v>
      </c>
      <c r="M1133" s="192"/>
      <c r="N1133" s="201"/>
      <c r="O1133" s="194" t="s">
        <v>5820</v>
      </c>
      <c r="P1133" s="199"/>
      <c r="Q1133" s="383" t="s">
        <v>6655</v>
      </c>
      <c r="R1133" s="195"/>
      <c r="S1133" s="195"/>
      <c r="T1133" s="195"/>
      <c r="U1133" s="184">
        <v>4719</v>
      </c>
      <c r="V1133" s="183" t="str">
        <f>IF(OR(J1133=""),"",VLOOKUP(U1133&amp;TEXT(N1133,"000000000000,0000000000"),tb_audit_process_item[[Key]:[vr_grade]],3,TRUE))</f>
        <v/>
      </c>
      <c r="W1133" s="419"/>
      <c r="X1133" s="182" t="s">
        <v>5234</v>
      </c>
    </row>
    <row r="1134" spans="1:24" s="259" customFormat="1" ht="15" hidden="1" customHeight="1" thickTop="1" thickBot="1" x14ac:dyDescent="0.3">
      <c r="A1134" s="111" t="s">
        <v>1210</v>
      </c>
      <c r="B1134" s="111">
        <v>2015</v>
      </c>
      <c r="C1134" s="133" t="s">
        <v>6115</v>
      </c>
      <c r="D1134" s="556"/>
      <c r="E1134" s="181" t="s">
        <v>1286</v>
      </c>
      <c r="F1134" s="181" t="s">
        <v>5950</v>
      </c>
      <c r="G1134" s="187" t="s">
        <v>6113</v>
      </c>
      <c r="H1134" s="161" t="s">
        <v>45</v>
      </c>
      <c r="I1134" s="163">
        <v>3.83</v>
      </c>
      <c r="J1134" s="163">
        <v>5</v>
      </c>
      <c r="K1134" s="165">
        <f t="shared" si="26"/>
        <v>19.149999999999999</v>
      </c>
      <c r="L1134" s="167" t="s">
        <v>45</v>
      </c>
      <c r="M1134" s="169"/>
      <c r="N1134" s="171"/>
      <c r="O1134" s="173"/>
      <c r="P1134" s="175"/>
      <c r="Q1134" s="176" t="s">
        <v>6656</v>
      </c>
      <c r="R1134" s="178"/>
      <c r="S1134" s="178"/>
      <c r="T1134" s="178"/>
      <c r="U1134" s="180">
        <v>4727</v>
      </c>
      <c r="V1134" s="155">
        <f>IF(OR(J1134=""),"",VLOOKUP(U1134&amp;TEXT(N1134,"000000000000,0000000000"),tb_audit_process_item[[Key]:[vr_grade]],3,TRUE))</f>
        <v>4727</v>
      </c>
      <c r="W1134" s="463"/>
      <c r="X1134" s="157" t="s">
        <v>48</v>
      </c>
    </row>
    <row r="1135" spans="1:24" s="45" customFormat="1" ht="15.75" hidden="1" thickTop="1" x14ac:dyDescent="0.25">
      <c r="A1135" s="108" t="s">
        <v>1210</v>
      </c>
      <c r="B1135" s="108">
        <v>2015</v>
      </c>
      <c r="C1135" s="126" t="s">
        <v>6108</v>
      </c>
      <c r="D1135" s="555" t="s">
        <v>1211</v>
      </c>
      <c r="E1135" s="555" t="s">
        <v>1291</v>
      </c>
      <c r="F1135" s="555"/>
      <c r="G1135" s="668" t="s">
        <v>1292</v>
      </c>
      <c r="H1135" s="557" t="s">
        <v>184</v>
      </c>
      <c r="I1135" s="198">
        <v>4.45</v>
      </c>
      <c r="J1135" s="198">
        <v>5</v>
      </c>
      <c r="K1135" s="200">
        <f t="shared" si="26"/>
        <v>22.25</v>
      </c>
      <c r="L1135" s="202" t="s">
        <v>45</v>
      </c>
      <c r="M1135" s="192"/>
      <c r="N1135" s="193"/>
      <c r="O1135" s="194"/>
      <c r="P1135" s="199"/>
      <c r="Q1135" s="383" t="s">
        <v>6657</v>
      </c>
      <c r="R1135" s="195"/>
      <c r="S1135" s="195"/>
      <c r="T1135" s="195"/>
      <c r="U1135" s="184">
        <v>4728</v>
      </c>
      <c r="V1135" s="183">
        <f>IF(OR(J1135=""),"",VLOOKUP(U1135&amp;TEXT(N1135,"000000000000,0000000000"),tb_audit_process_item[[Key]:[vr_grade]],3,TRUE))</f>
        <v>4728</v>
      </c>
      <c r="W1135" s="419"/>
      <c r="X1135" s="182" t="s">
        <v>1293</v>
      </c>
    </row>
    <row r="1136" spans="1:24" s="45" customFormat="1" ht="15.75" hidden="1" thickTop="1" x14ac:dyDescent="0.25">
      <c r="A1136" s="219" t="s">
        <v>1210</v>
      </c>
      <c r="B1136" s="219">
        <v>2015</v>
      </c>
      <c r="C1136" s="124" t="s">
        <v>6108</v>
      </c>
      <c r="D1136" s="559"/>
      <c r="E1136" s="559"/>
      <c r="F1136" s="559"/>
      <c r="G1136" s="666"/>
      <c r="H1136" s="560"/>
      <c r="I1136" s="162">
        <v>4.45</v>
      </c>
      <c r="J1136" s="162">
        <v>4</v>
      </c>
      <c r="K1136" s="164">
        <f t="shared" si="26"/>
        <v>17.8</v>
      </c>
      <c r="L1136" s="166" t="s">
        <v>45</v>
      </c>
      <c r="M1136" s="168"/>
      <c r="N1136" s="170"/>
      <c r="O1136" s="172"/>
      <c r="P1136" s="174"/>
      <c r="Q1136" s="384" t="s">
        <v>6658</v>
      </c>
      <c r="R1136" s="177"/>
      <c r="S1136" s="177"/>
      <c r="T1136" s="177"/>
      <c r="U1136" s="179">
        <v>4729</v>
      </c>
      <c r="V1136" s="154">
        <f>IF(OR(J1136=""),"",VLOOKUP(U1136&amp;TEXT(N1136,"000000000000,0000000000"),tb_audit_process_item[[Key]:[vr_grade]],3,TRUE))</f>
        <v>4729</v>
      </c>
      <c r="W1136" s="429"/>
      <c r="X1136" s="156" t="s">
        <v>1294</v>
      </c>
    </row>
    <row r="1137" spans="1:24" s="45" customFormat="1" ht="30.75" hidden="1" thickTop="1" x14ac:dyDescent="0.25">
      <c r="A1137" s="219" t="s">
        <v>1210</v>
      </c>
      <c r="B1137" s="219">
        <v>2015</v>
      </c>
      <c r="C1137" s="124" t="s">
        <v>6108</v>
      </c>
      <c r="D1137" s="559"/>
      <c r="E1137" s="559" t="s">
        <v>1296</v>
      </c>
      <c r="F1137" s="559"/>
      <c r="G1137" s="209" t="s">
        <v>1297</v>
      </c>
      <c r="H1137" s="160" t="s">
        <v>184</v>
      </c>
      <c r="I1137" s="162">
        <v>4.45</v>
      </c>
      <c r="J1137" s="162" t="str">
        <f>IF(OR(N1137="",N1137=0),"",VLOOKUP(U1137&amp;TEXT(N1137,"000000000000,0000000000"),tb_audit_process_item[[Key]:[vr_grade]],8,TRUE))</f>
        <v/>
      </c>
      <c r="K1137" s="164" t="str">
        <f t="shared" si="26"/>
        <v/>
      </c>
      <c r="L1137" s="166" t="s">
        <v>45</v>
      </c>
      <c r="M1137" s="168"/>
      <c r="N1137" s="203"/>
      <c r="O1137" s="172" t="s">
        <v>5820</v>
      </c>
      <c r="P1137" s="174"/>
      <c r="Q1137" s="384" t="s">
        <v>6659</v>
      </c>
      <c r="R1137" s="177"/>
      <c r="S1137" s="177"/>
      <c r="T1137" s="177"/>
      <c r="U1137" s="179">
        <v>4730</v>
      </c>
      <c r="V1137" s="154" t="str">
        <f>IF(OR(J1137=""),"",VLOOKUP(U1137&amp;TEXT(N1137,"000000000000,0000000000"),tb_audit_process_item[[Key]:[vr_grade]],3,TRUE))</f>
        <v/>
      </c>
      <c r="W1137" s="429"/>
      <c r="X1137" s="156" t="s">
        <v>5273</v>
      </c>
    </row>
    <row r="1138" spans="1:24" s="45" customFormat="1" ht="15.75" hidden="1" thickTop="1" x14ac:dyDescent="0.25">
      <c r="A1138" s="219" t="s">
        <v>1210</v>
      </c>
      <c r="B1138" s="219">
        <v>2015</v>
      </c>
      <c r="C1138" s="124" t="s">
        <v>6108</v>
      </c>
      <c r="D1138" s="559"/>
      <c r="E1138" s="559" t="s">
        <v>1301</v>
      </c>
      <c r="F1138" s="559" t="s">
        <v>5941</v>
      </c>
      <c r="G1138" s="686" t="s">
        <v>6107</v>
      </c>
      <c r="H1138" s="589" t="s">
        <v>45</v>
      </c>
      <c r="I1138" s="162">
        <v>4.45</v>
      </c>
      <c r="J1138" s="162" t="str">
        <f>IF(OR(N1138="",N1138=0),"",VLOOKUP(U1138&amp;TEXT(N1138,"000000000000,0000000000"),tb_audit_process_item[[Key]:[vr_grade]],8,TRUE))</f>
        <v/>
      </c>
      <c r="K1138" s="164" t="str">
        <f t="shared" si="26"/>
        <v/>
      </c>
      <c r="L1138" s="166" t="s">
        <v>45</v>
      </c>
      <c r="M1138" s="168"/>
      <c r="N1138" s="56"/>
      <c r="O1138" s="172" t="s">
        <v>5821</v>
      </c>
      <c r="P1138" s="174"/>
      <c r="Q1138" s="384" t="s">
        <v>6660</v>
      </c>
      <c r="R1138" s="177"/>
      <c r="S1138" s="177"/>
      <c r="T1138" s="177"/>
      <c r="U1138" s="179">
        <v>4735</v>
      </c>
      <c r="V1138" s="154" t="str">
        <f>IF(OR(J1138=""),"",VLOOKUP(U1138&amp;TEXT(N1138,"000000000000,0000000000"),tb_audit_process_item[[Key]:[vr_grade]],3,TRUE))</f>
        <v/>
      </c>
      <c r="W1138" s="429"/>
      <c r="X1138" s="156" t="s">
        <v>5272</v>
      </c>
    </row>
    <row r="1139" spans="1:24" s="45" customFormat="1" ht="16.5" hidden="1" thickTop="1" thickBot="1" x14ac:dyDescent="0.3">
      <c r="A1139" s="111" t="s">
        <v>1210</v>
      </c>
      <c r="B1139" s="111">
        <v>2015</v>
      </c>
      <c r="C1139" s="133" t="s">
        <v>6108</v>
      </c>
      <c r="D1139" s="556"/>
      <c r="E1139" s="556"/>
      <c r="F1139" s="556"/>
      <c r="G1139" s="564"/>
      <c r="H1139" s="590"/>
      <c r="I1139" s="163">
        <v>4.45</v>
      </c>
      <c r="J1139" s="163" t="str">
        <f>IF(OR(N1139="",N1139=0),"",VLOOKUP(U1139&amp;TEXT(N1139,"000000000000,0000000000"),tb_audit_process_item[[Key]:[vr_grade]],8,TRUE))</f>
        <v/>
      </c>
      <c r="K1139" s="165" t="str">
        <f t="shared" si="26"/>
        <v/>
      </c>
      <c r="L1139" s="167" t="s">
        <v>45</v>
      </c>
      <c r="M1139" s="169"/>
      <c r="N1139" s="89"/>
      <c r="O1139" s="173" t="s">
        <v>5821</v>
      </c>
      <c r="P1139" s="175"/>
      <c r="Q1139" s="176" t="s">
        <v>6661</v>
      </c>
      <c r="R1139" s="178"/>
      <c r="S1139" s="178"/>
      <c r="T1139" s="178"/>
      <c r="U1139" s="180">
        <v>4739</v>
      </c>
      <c r="V1139" s="155" t="str">
        <f>IF(OR(J1139=""),"",VLOOKUP(U1139&amp;TEXT(N1139,"000000000000,0000000000"),tb_audit_process_item[[Key]:[vr_grade]],3,TRUE))</f>
        <v/>
      </c>
      <c r="W1139" s="463"/>
      <c r="X1139" s="157" t="s">
        <v>5271</v>
      </c>
    </row>
    <row r="1140" spans="1:24" s="45" customFormat="1" ht="30.75" hidden="1" thickTop="1" x14ac:dyDescent="0.25">
      <c r="A1140" s="114" t="s">
        <v>1210</v>
      </c>
      <c r="B1140" s="114">
        <v>2015</v>
      </c>
      <c r="C1140" s="134" t="s">
        <v>3071</v>
      </c>
      <c r="D1140" s="212" t="s">
        <v>1211</v>
      </c>
      <c r="E1140" s="597" t="s">
        <v>1311</v>
      </c>
      <c r="F1140" s="597"/>
      <c r="G1140" s="76" t="s">
        <v>1312</v>
      </c>
      <c r="H1140" s="90" t="s">
        <v>184</v>
      </c>
      <c r="I1140" s="66">
        <v>5</v>
      </c>
      <c r="J1140" s="66">
        <v>5</v>
      </c>
      <c r="K1140" s="116">
        <f t="shared" si="26"/>
        <v>25</v>
      </c>
      <c r="L1140" s="117" t="s">
        <v>45</v>
      </c>
      <c r="M1140" s="67"/>
      <c r="N1140" s="68"/>
      <c r="O1140" s="118"/>
      <c r="P1140" s="135"/>
      <c r="Q1140" s="390" t="s">
        <v>6662</v>
      </c>
      <c r="R1140" s="69"/>
      <c r="S1140" s="69"/>
      <c r="T1140" s="69"/>
      <c r="U1140" s="100">
        <v>4743</v>
      </c>
      <c r="V1140" s="101">
        <f>IF(OR(J1140=""),"",VLOOKUP(U1140&amp;TEXT(N1140,"000000000000,0000000000"),tb_audit_process_item[[Key]:[vr_grade]],3,TRUE))</f>
        <v>4743</v>
      </c>
      <c r="W1140" s="101"/>
      <c r="X1140" s="102" t="s">
        <v>1313</v>
      </c>
    </row>
    <row r="1141" spans="1:24" s="259" customFormat="1" ht="15" hidden="1" customHeight="1" thickTop="1" thickBot="1" x14ac:dyDescent="0.25">
      <c r="A1141" s="114" t="s">
        <v>1210</v>
      </c>
      <c r="B1141" s="114">
        <v>2015</v>
      </c>
      <c r="C1141" s="134" t="s">
        <v>3072</v>
      </c>
      <c r="D1141" s="212" t="s">
        <v>1211</v>
      </c>
      <c r="E1141" s="597" t="s">
        <v>1314</v>
      </c>
      <c r="F1141" s="597"/>
      <c r="G1141" s="76" t="s">
        <v>1315</v>
      </c>
      <c r="H1141" s="90" t="s">
        <v>184</v>
      </c>
      <c r="I1141" s="66">
        <v>5</v>
      </c>
      <c r="J1141" s="66">
        <v>5</v>
      </c>
      <c r="K1141" s="116">
        <f t="shared" si="26"/>
        <v>25</v>
      </c>
      <c r="L1141" s="117" t="s">
        <v>45</v>
      </c>
      <c r="M1141" s="67"/>
      <c r="N1141" s="68"/>
      <c r="O1141" s="118"/>
      <c r="P1141" s="135"/>
      <c r="Q1141" s="390" t="s">
        <v>6663</v>
      </c>
      <c r="R1141" s="69"/>
      <c r="S1141" s="69"/>
      <c r="T1141" s="69"/>
      <c r="U1141" s="100">
        <v>4744</v>
      </c>
      <c r="V1141" s="101">
        <f>IF(OR(J1141=""),"",VLOOKUP(U1141&amp;TEXT(N1141,"000000000000,0000000000"),tb_audit_process_item[[Key]:[vr_grade]],3,TRUE))</f>
        <v>4744</v>
      </c>
      <c r="W1141" s="101"/>
      <c r="X1141" s="102" t="s">
        <v>1316</v>
      </c>
    </row>
    <row r="1142" spans="1:24" s="45" customFormat="1" ht="30.75" hidden="1" thickTop="1" x14ac:dyDescent="0.25">
      <c r="A1142" s="114" t="s">
        <v>1210</v>
      </c>
      <c r="B1142" s="114">
        <v>2015</v>
      </c>
      <c r="C1142" s="134" t="s">
        <v>3073</v>
      </c>
      <c r="D1142" s="212" t="s">
        <v>1211</v>
      </c>
      <c r="E1142" s="597" t="s">
        <v>1317</v>
      </c>
      <c r="F1142" s="597"/>
      <c r="G1142" s="76" t="s">
        <v>1318</v>
      </c>
      <c r="H1142" s="90" t="s">
        <v>184</v>
      </c>
      <c r="I1142" s="66">
        <v>5</v>
      </c>
      <c r="J1142" s="66">
        <v>5</v>
      </c>
      <c r="K1142" s="116">
        <f t="shared" si="26"/>
        <v>25</v>
      </c>
      <c r="L1142" s="117" t="s">
        <v>45</v>
      </c>
      <c r="M1142" s="67"/>
      <c r="N1142" s="68"/>
      <c r="O1142" s="118"/>
      <c r="P1142" s="135"/>
      <c r="Q1142" s="390" t="s">
        <v>6664</v>
      </c>
      <c r="R1142" s="69"/>
      <c r="S1142" s="69"/>
      <c r="T1142" s="69"/>
      <c r="U1142" s="100">
        <v>4745</v>
      </c>
      <c r="V1142" s="101">
        <f>IF(OR(J1142=""),"",VLOOKUP(U1142&amp;TEXT(N1142,"000000000000,0000000000"),tb_audit_process_item[[Key]:[vr_grade]],3,TRUE))</f>
        <v>4745</v>
      </c>
      <c r="W1142" s="101"/>
      <c r="X1142" s="102" t="s">
        <v>1319</v>
      </c>
    </row>
    <row r="1143" spans="1:24" s="45" customFormat="1" ht="15.75" hidden="1" thickTop="1" x14ac:dyDescent="0.25">
      <c r="A1143" s="108" t="s">
        <v>32</v>
      </c>
      <c r="B1143" s="108">
        <v>2015</v>
      </c>
      <c r="C1143" s="126" t="s">
        <v>3074</v>
      </c>
      <c r="D1143" s="555" t="s">
        <v>32</v>
      </c>
      <c r="E1143" s="555" t="s">
        <v>7118</v>
      </c>
      <c r="F1143" s="555"/>
      <c r="G1143" s="563" t="s">
        <v>1321</v>
      </c>
      <c r="H1143" s="557" t="s">
        <v>45</v>
      </c>
      <c r="I1143" s="198">
        <v>5</v>
      </c>
      <c r="J1143" s="198">
        <v>4.5</v>
      </c>
      <c r="K1143" s="200">
        <f t="shared" si="26"/>
        <v>22.5</v>
      </c>
      <c r="L1143" s="202" t="s">
        <v>45</v>
      </c>
      <c r="M1143" s="192"/>
      <c r="N1143" s="193"/>
      <c r="O1143" s="194"/>
      <c r="P1143" s="199"/>
      <c r="Q1143" s="383" t="s">
        <v>6665</v>
      </c>
      <c r="R1143" s="195"/>
      <c r="S1143" s="195"/>
      <c r="T1143" s="195"/>
      <c r="U1143" s="184">
        <v>5111</v>
      </c>
      <c r="V1143" s="183">
        <f>IF(OR(J1143=""),"",VLOOKUP(U1143&amp;TEXT(N1143,"000000000000,0000000000"),tb_audit_process_item[[Key]:[vr_grade]],3,TRUE))</f>
        <v>5111</v>
      </c>
      <c r="W1143" s="419"/>
      <c r="X1143" s="182" t="s">
        <v>1322</v>
      </c>
    </row>
    <row r="1144" spans="1:24" s="45" customFormat="1" ht="15.75" hidden="1" thickTop="1" x14ac:dyDescent="0.25">
      <c r="A1144" s="219" t="s">
        <v>32</v>
      </c>
      <c r="B1144" s="219">
        <v>2015</v>
      </c>
      <c r="C1144" s="124" t="s">
        <v>3074</v>
      </c>
      <c r="D1144" s="559"/>
      <c r="E1144" s="559"/>
      <c r="F1144" s="559"/>
      <c r="G1144" s="686"/>
      <c r="H1144" s="560"/>
      <c r="I1144" s="162">
        <v>5</v>
      </c>
      <c r="J1144" s="162" t="str">
        <f>IF(OR(N1144="",N1144=0),"",VLOOKUP(U1144&amp;TEXT(N1144,"000000000000,0000000000"),tb_audit_process_item[[Key]:[vr_grade]],8,TRUE))</f>
        <v/>
      </c>
      <c r="K1144" s="164" t="str">
        <f t="shared" si="26"/>
        <v/>
      </c>
      <c r="L1144" s="166" t="s">
        <v>45</v>
      </c>
      <c r="M1144" s="168"/>
      <c r="N1144" s="203"/>
      <c r="O1144" s="172" t="s">
        <v>5820</v>
      </c>
      <c r="P1144" s="174"/>
      <c r="Q1144" s="384" t="s">
        <v>6666</v>
      </c>
      <c r="R1144" s="177"/>
      <c r="S1144" s="177"/>
      <c r="T1144" s="177"/>
      <c r="U1144" s="179">
        <v>5112</v>
      </c>
      <c r="V1144" s="154" t="str">
        <f>IF(OR(J1144=""),"",VLOOKUP(U1144&amp;TEXT(N1144,"000000000000,0000000000"),tb_audit_process_item[[Key]:[vr_grade]],3,TRUE))</f>
        <v/>
      </c>
      <c r="W1144" s="429"/>
      <c r="X1144" s="156" t="s">
        <v>5235</v>
      </c>
    </row>
    <row r="1145" spans="1:24" s="45" customFormat="1" ht="15.75" hidden="1" thickTop="1" x14ac:dyDescent="0.25">
      <c r="A1145" s="219" t="s">
        <v>32</v>
      </c>
      <c r="B1145" s="219">
        <v>2015</v>
      </c>
      <c r="C1145" s="124" t="s">
        <v>3074</v>
      </c>
      <c r="D1145" s="559"/>
      <c r="E1145" s="559"/>
      <c r="F1145" s="559"/>
      <c r="G1145" s="686"/>
      <c r="H1145" s="560"/>
      <c r="I1145" s="162">
        <v>5</v>
      </c>
      <c r="J1145" s="162">
        <v>5</v>
      </c>
      <c r="K1145" s="164">
        <f t="shared" si="26"/>
        <v>25</v>
      </c>
      <c r="L1145" s="166" t="s">
        <v>45</v>
      </c>
      <c r="M1145" s="168"/>
      <c r="N1145" s="170"/>
      <c r="O1145" s="172"/>
      <c r="P1145" s="174"/>
      <c r="Q1145" s="384" t="s">
        <v>6667</v>
      </c>
      <c r="R1145" s="177"/>
      <c r="S1145" s="177"/>
      <c r="T1145" s="177"/>
      <c r="U1145" s="179">
        <v>5120</v>
      </c>
      <c r="V1145" s="154">
        <f>IF(OR(J1145=""),"",VLOOKUP(U1145&amp;TEXT(N1145,"000000000000,0000000000"),tb_audit_process_item[[Key]:[vr_grade]],3,TRUE))</f>
        <v>5120</v>
      </c>
      <c r="W1145" s="429"/>
      <c r="X1145" s="156" t="s">
        <v>1331</v>
      </c>
    </row>
    <row r="1146" spans="1:24" s="45" customFormat="1" ht="15.75" hidden="1" thickTop="1" x14ac:dyDescent="0.25">
      <c r="A1146" s="219" t="s">
        <v>32</v>
      </c>
      <c r="B1146" s="219">
        <v>2015</v>
      </c>
      <c r="C1146" s="124" t="s">
        <v>3074</v>
      </c>
      <c r="D1146" s="559"/>
      <c r="E1146" s="559"/>
      <c r="F1146" s="559"/>
      <c r="G1146" s="686"/>
      <c r="H1146" s="560"/>
      <c r="I1146" s="162">
        <v>5</v>
      </c>
      <c r="J1146" s="162">
        <v>3.5</v>
      </c>
      <c r="K1146" s="164">
        <f t="shared" si="26"/>
        <v>17.5</v>
      </c>
      <c r="L1146" s="166" t="s">
        <v>45</v>
      </c>
      <c r="M1146" s="168"/>
      <c r="N1146" s="170"/>
      <c r="O1146" s="172"/>
      <c r="P1146" s="174"/>
      <c r="Q1146" s="384" t="s">
        <v>6668</v>
      </c>
      <c r="R1146" s="177"/>
      <c r="S1146" s="177"/>
      <c r="T1146" s="177"/>
      <c r="U1146" s="179">
        <v>6108</v>
      </c>
      <c r="V1146" s="154">
        <f>IF(OR(J1146=""),"",VLOOKUP(U1146&amp;TEXT(N1146,"000000000000,0000000000"),tb_audit_process_item[[Key]:[vr_grade]],3,TRUE))</f>
        <v>6108</v>
      </c>
      <c r="W1146" s="429"/>
      <c r="X1146" s="156" t="s">
        <v>6263</v>
      </c>
    </row>
    <row r="1147" spans="1:24" s="45" customFormat="1" ht="15.75" hidden="1" thickTop="1" x14ac:dyDescent="0.25">
      <c r="A1147" s="219" t="s">
        <v>32</v>
      </c>
      <c r="B1147" s="219">
        <v>2015</v>
      </c>
      <c r="C1147" s="124" t="s">
        <v>3074</v>
      </c>
      <c r="D1147" s="559"/>
      <c r="E1147" s="559"/>
      <c r="F1147" s="559"/>
      <c r="G1147" s="686"/>
      <c r="H1147" s="560"/>
      <c r="I1147" s="162">
        <v>5</v>
      </c>
      <c r="J1147" s="162" t="str">
        <f>IF(OR(N1147="",N1147=0),"",VLOOKUP(U1147&amp;TEXT(N1147,"000000000000,0000000000"),tb_audit_process_item[[Key]:[vr_grade]],8,TRUE))</f>
        <v/>
      </c>
      <c r="K1147" s="164" t="str">
        <f t="shared" si="26"/>
        <v/>
      </c>
      <c r="L1147" s="166" t="s">
        <v>45</v>
      </c>
      <c r="M1147" s="168"/>
      <c r="N1147" s="203"/>
      <c r="O1147" s="172" t="s">
        <v>5820</v>
      </c>
      <c r="P1147" s="174"/>
      <c r="Q1147" s="384" t="s">
        <v>6669</v>
      </c>
      <c r="R1147" s="177"/>
      <c r="S1147" s="177"/>
      <c r="T1147" s="177"/>
      <c r="U1147" s="179">
        <v>5131</v>
      </c>
      <c r="V1147" s="154" t="str">
        <f>IF(OR(J1147=""),"",VLOOKUP(U1147&amp;TEXT(N1147,"000000000000,0000000000"),tb_audit_process_item[[Key]:[vr_grade]],3,TRUE))</f>
        <v/>
      </c>
      <c r="W1147" s="429"/>
      <c r="X1147" s="156" t="s">
        <v>5236</v>
      </c>
    </row>
    <row r="1148" spans="1:24" s="45" customFormat="1" ht="30.75" hidden="1" thickTop="1" x14ac:dyDescent="0.25">
      <c r="A1148" s="219" t="s">
        <v>32</v>
      </c>
      <c r="B1148" s="219">
        <v>2015</v>
      </c>
      <c r="C1148" s="124" t="s">
        <v>3074</v>
      </c>
      <c r="D1148" s="559"/>
      <c r="E1148" s="559"/>
      <c r="F1148" s="559"/>
      <c r="G1148" s="686"/>
      <c r="H1148" s="560"/>
      <c r="I1148" s="162">
        <v>5</v>
      </c>
      <c r="J1148" s="162">
        <v>2</v>
      </c>
      <c r="K1148" s="164">
        <f t="shared" si="26"/>
        <v>10</v>
      </c>
      <c r="L1148" s="166" t="s">
        <v>45</v>
      </c>
      <c r="M1148" s="168"/>
      <c r="N1148" s="170"/>
      <c r="O1148" s="172"/>
      <c r="P1148" s="174"/>
      <c r="Q1148" s="384" t="s">
        <v>6670</v>
      </c>
      <c r="R1148" s="177"/>
      <c r="S1148" s="177"/>
      <c r="T1148" s="177"/>
      <c r="U1148" s="179">
        <v>6224</v>
      </c>
      <c r="V1148" s="154">
        <f>IF(OR(J1148=""),"",VLOOKUP(U1148&amp;TEXT(N1148,"000000000000,0000000000"),tb_audit_process_item[[Key]:[vr_grade]],3,TRUE))</f>
        <v>6224</v>
      </c>
      <c r="W1148" s="429"/>
      <c r="X1148" s="156" t="s">
        <v>7119</v>
      </c>
    </row>
    <row r="1149" spans="1:24" s="45" customFormat="1" ht="31.5" hidden="1" thickTop="1" thickBot="1" x14ac:dyDescent="0.3">
      <c r="A1149" s="111" t="s">
        <v>32</v>
      </c>
      <c r="B1149" s="111">
        <v>2015</v>
      </c>
      <c r="C1149" s="133" t="s">
        <v>3074</v>
      </c>
      <c r="D1149" s="556"/>
      <c r="E1149" s="556"/>
      <c r="F1149" s="556"/>
      <c r="G1149" s="564"/>
      <c r="H1149" s="558"/>
      <c r="I1149" s="163">
        <v>5</v>
      </c>
      <c r="J1149" s="163">
        <v>5</v>
      </c>
      <c r="K1149" s="165">
        <f t="shared" si="26"/>
        <v>25</v>
      </c>
      <c r="L1149" s="167" t="s">
        <v>45</v>
      </c>
      <c r="M1149" s="169"/>
      <c r="N1149" s="171"/>
      <c r="O1149" s="173"/>
      <c r="P1149" s="175"/>
      <c r="Q1149" s="176" t="s">
        <v>6671</v>
      </c>
      <c r="R1149" s="178"/>
      <c r="S1149" s="178"/>
      <c r="T1149" s="178"/>
      <c r="U1149" s="180">
        <v>5219</v>
      </c>
      <c r="V1149" s="155">
        <f>IF(OR(J1149=""),"",VLOOKUP(U1149&amp;TEXT(N1149,"000000000000,0000000000"),tb_audit_process_item[[Key]:[vr_grade]],3,TRUE))</f>
        <v>5219</v>
      </c>
      <c r="W1149" s="463"/>
      <c r="X1149" s="157" t="s">
        <v>48</v>
      </c>
    </row>
    <row r="1150" spans="1:24" s="45" customFormat="1" ht="15.75" hidden="1" thickTop="1" x14ac:dyDescent="0.25">
      <c r="A1150" s="108" t="s">
        <v>32</v>
      </c>
      <c r="B1150" s="108">
        <v>2015</v>
      </c>
      <c r="C1150" s="126" t="s">
        <v>6230</v>
      </c>
      <c r="D1150" s="555" t="s">
        <v>32</v>
      </c>
      <c r="E1150" s="555" t="s">
        <v>1340</v>
      </c>
      <c r="F1150" s="555"/>
      <c r="G1150" s="703" t="s">
        <v>1341</v>
      </c>
      <c r="H1150" s="557" t="s">
        <v>45</v>
      </c>
      <c r="I1150" s="198">
        <v>5</v>
      </c>
      <c r="J1150" s="198">
        <v>5</v>
      </c>
      <c r="K1150" s="200">
        <f t="shared" si="26"/>
        <v>25</v>
      </c>
      <c r="L1150" s="202" t="s">
        <v>45</v>
      </c>
      <c r="M1150" s="192"/>
      <c r="N1150" s="193"/>
      <c r="O1150" s="194"/>
      <c r="P1150" s="199" t="s">
        <v>5836</v>
      </c>
      <c r="Q1150" s="383" t="s">
        <v>6672</v>
      </c>
      <c r="R1150" s="195"/>
      <c r="S1150" s="195"/>
      <c r="T1150" s="195"/>
      <c r="U1150" s="184">
        <v>5230</v>
      </c>
      <c r="V1150" s="183">
        <f>IF(OR(J1150=""),"",VLOOKUP(U1150&amp;TEXT(N1150,"000000000000,0000000000"),tb_audit_process_item[[Key]:[vr_grade]],3,TRUE))</f>
        <v>5230</v>
      </c>
      <c r="W1150" s="419"/>
      <c r="X1150" s="182" t="s">
        <v>1342</v>
      </c>
    </row>
    <row r="1151" spans="1:24" s="45" customFormat="1" ht="30.75" hidden="1" thickTop="1" x14ac:dyDescent="0.25">
      <c r="A1151" s="219" t="s">
        <v>32</v>
      </c>
      <c r="B1151" s="219">
        <v>2015</v>
      </c>
      <c r="C1151" s="124" t="s">
        <v>6230</v>
      </c>
      <c r="D1151" s="559"/>
      <c r="E1151" s="559"/>
      <c r="F1151" s="559"/>
      <c r="G1151" s="677"/>
      <c r="H1151" s="560"/>
      <c r="I1151" s="162">
        <v>5</v>
      </c>
      <c r="J1151" s="162">
        <v>4</v>
      </c>
      <c r="K1151" s="164">
        <f t="shared" si="26"/>
        <v>20</v>
      </c>
      <c r="L1151" s="166" t="s">
        <v>45</v>
      </c>
      <c r="M1151" s="168"/>
      <c r="N1151" s="170"/>
      <c r="O1151" s="172"/>
      <c r="P1151" s="174"/>
      <c r="Q1151" s="384" t="s">
        <v>6673</v>
      </c>
      <c r="R1151" s="177"/>
      <c r="S1151" s="177"/>
      <c r="T1151" s="177"/>
      <c r="U1151" s="179">
        <v>5241</v>
      </c>
      <c r="V1151" s="154">
        <f>IF(OR(J1151=""),"",VLOOKUP(U1151&amp;TEXT(N1151,"000000000000,0000000000"),tb_audit_process_item[[Key]:[vr_grade]],3,TRUE))</f>
        <v>5241</v>
      </c>
      <c r="W1151" s="429"/>
      <c r="X1151" s="156" t="s">
        <v>1343</v>
      </c>
    </row>
    <row r="1152" spans="1:24" s="45" customFormat="1" ht="30.75" hidden="1" thickTop="1" x14ac:dyDescent="0.25">
      <c r="A1152" s="219" t="s">
        <v>32</v>
      </c>
      <c r="B1152" s="219">
        <v>2015</v>
      </c>
      <c r="C1152" s="124" t="s">
        <v>6230</v>
      </c>
      <c r="D1152" s="559"/>
      <c r="E1152" s="559"/>
      <c r="F1152" s="559"/>
      <c r="G1152" s="677"/>
      <c r="H1152" s="560"/>
      <c r="I1152" s="162">
        <v>5</v>
      </c>
      <c r="J1152" s="162">
        <v>5</v>
      </c>
      <c r="K1152" s="164">
        <f t="shared" si="26"/>
        <v>25</v>
      </c>
      <c r="L1152" s="166" t="s">
        <v>45</v>
      </c>
      <c r="M1152" s="168"/>
      <c r="N1152" s="170"/>
      <c r="O1152" s="172"/>
      <c r="P1152" s="174"/>
      <c r="Q1152" s="384" t="s">
        <v>6674</v>
      </c>
      <c r="R1152" s="177"/>
      <c r="S1152" s="177"/>
      <c r="T1152" s="177"/>
      <c r="U1152" s="179">
        <v>5252</v>
      </c>
      <c r="V1152" s="154">
        <f>IF(OR(J1152=""),"",VLOOKUP(U1152&amp;TEXT(N1152,"000000000000,0000000000"),tb_audit_process_item[[Key]:[vr_grade]],3,TRUE))</f>
        <v>5252</v>
      </c>
      <c r="W1152" s="429"/>
      <c r="X1152" s="156" t="s">
        <v>1344</v>
      </c>
    </row>
    <row r="1153" spans="1:24" s="45" customFormat="1" ht="30.75" hidden="1" thickTop="1" x14ac:dyDescent="0.25">
      <c r="A1153" s="219" t="s">
        <v>32</v>
      </c>
      <c r="B1153" s="219">
        <v>2015</v>
      </c>
      <c r="C1153" s="124" t="s">
        <v>6230</v>
      </c>
      <c r="D1153" s="559"/>
      <c r="E1153" s="559"/>
      <c r="F1153" s="559"/>
      <c r="G1153" s="677"/>
      <c r="H1153" s="560"/>
      <c r="I1153" s="162">
        <v>5</v>
      </c>
      <c r="J1153" s="162">
        <v>3.5</v>
      </c>
      <c r="K1153" s="164">
        <f t="shared" si="26"/>
        <v>17.5</v>
      </c>
      <c r="L1153" s="166" t="s">
        <v>45</v>
      </c>
      <c r="M1153" s="168"/>
      <c r="N1153" s="170"/>
      <c r="O1153" s="172"/>
      <c r="P1153" s="174"/>
      <c r="Q1153" s="384" t="s">
        <v>6675</v>
      </c>
      <c r="R1153" s="177"/>
      <c r="S1153" s="177"/>
      <c r="T1153" s="177"/>
      <c r="U1153" s="179">
        <v>5263</v>
      </c>
      <c r="V1153" s="154">
        <f>IF(OR(J1153=""),"",VLOOKUP(U1153&amp;TEXT(N1153,"000000000000,0000000000"),tb_audit_process_item[[Key]:[vr_grade]],3,TRUE))</f>
        <v>5263</v>
      </c>
      <c r="W1153" s="429"/>
      <c r="X1153" s="156" t="s">
        <v>1345</v>
      </c>
    </row>
    <row r="1154" spans="1:24" s="45" customFormat="1" ht="15.75" hidden="1" thickTop="1" x14ac:dyDescent="0.25">
      <c r="A1154" s="219" t="s">
        <v>32</v>
      </c>
      <c r="B1154" s="219">
        <v>2015</v>
      </c>
      <c r="C1154" s="124" t="s">
        <v>6230</v>
      </c>
      <c r="D1154" s="559"/>
      <c r="E1154" s="559"/>
      <c r="F1154" s="559"/>
      <c r="G1154" s="677"/>
      <c r="H1154" s="560"/>
      <c r="I1154" s="162">
        <v>5</v>
      </c>
      <c r="J1154" s="162">
        <v>2.25</v>
      </c>
      <c r="K1154" s="164">
        <f t="shared" si="26"/>
        <v>11.25</v>
      </c>
      <c r="L1154" s="166" t="s">
        <v>45</v>
      </c>
      <c r="M1154" s="168"/>
      <c r="N1154" s="170"/>
      <c r="O1154" s="172"/>
      <c r="P1154" s="174"/>
      <c r="Q1154" s="384" t="s">
        <v>6676</v>
      </c>
      <c r="R1154" s="177"/>
      <c r="S1154" s="177"/>
      <c r="T1154" s="177"/>
      <c r="U1154" s="179">
        <v>5274</v>
      </c>
      <c r="V1154" s="154">
        <f>IF(OR(J1154=""),"",VLOOKUP(U1154&amp;TEXT(N1154,"000000000000,0000000000"),tb_audit_process_item[[Key]:[vr_grade]],3,TRUE))</f>
        <v>5274</v>
      </c>
      <c r="W1154" s="429"/>
      <c r="X1154" s="156" t="s">
        <v>1346</v>
      </c>
    </row>
    <row r="1155" spans="1:24" s="45" customFormat="1" ht="15.75" hidden="1" thickTop="1" x14ac:dyDescent="0.25">
      <c r="A1155" s="219" t="s">
        <v>32</v>
      </c>
      <c r="B1155" s="219">
        <v>2015</v>
      </c>
      <c r="C1155" s="124" t="s">
        <v>6230</v>
      </c>
      <c r="D1155" s="559"/>
      <c r="E1155" s="559"/>
      <c r="F1155" s="559"/>
      <c r="G1155" s="677"/>
      <c r="H1155" s="560"/>
      <c r="I1155" s="162">
        <v>5</v>
      </c>
      <c r="J1155" s="162">
        <v>3.5</v>
      </c>
      <c r="K1155" s="164">
        <f t="shared" si="26"/>
        <v>17.5</v>
      </c>
      <c r="L1155" s="166" t="s">
        <v>45</v>
      </c>
      <c r="M1155" s="168"/>
      <c r="N1155" s="170"/>
      <c r="O1155" s="172"/>
      <c r="P1155" s="174"/>
      <c r="Q1155" s="384" t="s">
        <v>6677</v>
      </c>
      <c r="R1155" s="177"/>
      <c r="S1155" s="177"/>
      <c r="T1155" s="177"/>
      <c r="U1155" s="179">
        <v>5285</v>
      </c>
      <c r="V1155" s="154">
        <f>IF(OR(J1155=""),"",VLOOKUP(U1155&amp;TEXT(N1155,"000000000000,0000000000"),tb_audit_process_item[[Key]:[vr_grade]],3,TRUE))</f>
        <v>5285</v>
      </c>
      <c r="W1155" s="429"/>
      <c r="X1155" s="156" t="s">
        <v>1347</v>
      </c>
    </row>
    <row r="1156" spans="1:24" s="45" customFormat="1" ht="30.75" hidden="1" thickTop="1" x14ac:dyDescent="0.25">
      <c r="A1156" s="219" t="s">
        <v>32</v>
      </c>
      <c r="B1156" s="219">
        <v>2015</v>
      </c>
      <c r="C1156" s="124" t="s">
        <v>6230</v>
      </c>
      <c r="D1156" s="559"/>
      <c r="E1156" s="559"/>
      <c r="F1156" s="559"/>
      <c r="G1156" s="677"/>
      <c r="H1156" s="560"/>
      <c r="I1156" s="162">
        <v>5</v>
      </c>
      <c r="J1156" s="162">
        <v>3.5</v>
      </c>
      <c r="K1156" s="164">
        <f t="shared" si="26"/>
        <v>17.5</v>
      </c>
      <c r="L1156" s="166" t="s">
        <v>45</v>
      </c>
      <c r="M1156" s="168"/>
      <c r="N1156" s="170"/>
      <c r="O1156" s="172"/>
      <c r="P1156" s="174"/>
      <c r="Q1156" s="384" t="s">
        <v>6678</v>
      </c>
      <c r="R1156" s="177"/>
      <c r="S1156" s="177"/>
      <c r="T1156" s="177"/>
      <c r="U1156" s="179">
        <v>6109</v>
      </c>
      <c r="V1156" s="154">
        <f>IF(OR(J1156=""),"",VLOOKUP(U1156&amp;TEXT(N1156,"000000000000,0000000000"),tb_audit_process_item[[Key]:[vr_grade]],3,TRUE))</f>
        <v>6109</v>
      </c>
      <c r="W1156" s="429"/>
      <c r="X1156" s="156" t="s">
        <v>6281</v>
      </c>
    </row>
    <row r="1157" spans="1:24" s="45" customFormat="1" ht="30.75" hidden="1" thickTop="1" x14ac:dyDescent="0.25">
      <c r="A1157" s="219" t="s">
        <v>32</v>
      </c>
      <c r="B1157" s="219">
        <v>2015</v>
      </c>
      <c r="C1157" s="124" t="s">
        <v>6230</v>
      </c>
      <c r="D1157" s="559"/>
      <c r="E1157" s="559"/>
      <c r="F1157" s="559"/>
      <c r="G1157" s="677"/>
      <c r="H1157" s="560"/>
      <c r="I1157" s="162">
        <v>5</v>
      </c>
      <c r="J1157" s="162">
        <v>2.5</v>
      </c>
      <c r="K1157" s="164">
        <f t="shared" si="26"/>
        <v>12.5</v>
      </c>
      <c r="L1157" s="166" t="s">
        <v>45</v>
      </c>
      <c r="M1157" s="168"/>
      <c r="N1157" s="170"/>
      <c r="O1157" s="172"/>
      <c r="P1157" s="174"/>
      <c r="Q1157" s="384" t="s">
        <v>6679</v>
      </c>
      <c r="R1157" s="177"/>
      <c r="S1157" s="177"/>
      <c r="T1157" s="177"/>
      <c r="U1157" s="179">
        <v>6110</v>
      </c>
      <c r="V1157" s="154">
        <f>IF(OR(J1157=""),"",VLOOKUP(U1157&amp;TEXT(N1157,"000000000000,0000000000"),tb_audit_process_item[[Key]:[vr_grade]],3,TRUE))</f>
        <v>6110</v>
      </c>
      <c r="W1157" s="429"/>
      <c r="X1157" s="156" t="s">
        <v>6282</v>
      </c>
    </row>
    <row r="1158" spans="1:24" s="45" customFormat="1" ht="15.75" hidden="1" thickTop="1" x14ac:dyDescent="0.25">
      <c r="A1158" s="219" t="s">
        <v>32</v>
      </c>
      <c r="B1158" s="219">
        <v>2015</v>
      </c>
      <c r="C1158" s="124" t="s">
        <v>6230</v>
      </c>
      <c r="D1158" s="559"/>
      <c r="E1158" s="559"/>
      <c r="F1158" s="559"/>
      <c r="G1158" s="677"/>
      <c r="H1158" s="560"/>
      <c r="I1158" s="162">
        <v>5</v>
      </c>
      <c r="J1158" s="162" t="str">
        <f>IF(OR(N1158="",N1158=0),"",VLOOKUP(U1158&amp;TEXT(N1158,"000000000000,0000000000"),tb_audit_process_item[[Key]:[vr_grade]],8,TRUE))</f>
        <v/>
      </c>
      <c r="K1158" s="164" t="str">
        <f t="shared" si="26"/>
        <v/>
      </c>
      <c r="L1158" s="166" t="s">
        <v>45</v>
      </c>
      <c r="M1158" s="168"/>
      <c r="N1158" s="203"/>
      <c r="O1158" s="172" t="s">
        <v>5820</v>
      </c>
      <c r="P1158" s="174"/>
      <c r="Q1158" s="384" t="s">
        <v>6680</v>
      </c>
      <c r="R1158" s="177"/>
      <c r="S1158" s="177"/>
      <c r="T1158" s="177"/>
      <c r="U1158" s="179">
        <v>5296</v>
      </c>
      <c r="V1158" s="154" t="str">
        <f>IF(OR(J1158=""),"",VLOOKUP(U1158&amp;TEXT(N1158,"000000000000,0000000000"),tb_audit_process_item[[Key]:[vr_grade]],3,TRUE))</f>
        <v/>
      </c>
      <c r="W1158" s="429"/>
      <c r="X1158" s="156" t="s">
        <v>5237</v>
      </c>
    </row>
    <row r="1159" spans="1:24" s="45" customFormat="1" ht="30.75" hidden="1" thickTop="1" x14ac:dyDescent="0.25">
      <c r="A1159" s="219" t="s">
        <v>32</v>
      </c>
      <c r="B1159" s="219">
        <v>2015</v>
      </c>
      <c r="C1159" s="124" t="s">
        <v>6230</v>
      </c>
      <c r="D1159" s="559"/>
      <c r="E1159" s="559"/>
      <c r="F1159" s="559"/>
      <c r="G1159" s="677"/>
      <c r="H1159" s="560"/>
      <c r="I1159" s="162">
        <v>5</v>
      </c>
      <c r="J1159" s="162" t="str">
        <f>IF(OR(N1159="",N1159=0),"",VLOOKUP(U1159&amp;TEXT(N1159,"000000000000,0000000000"),tb_audit_process_item[[Key]:[vr_grade]],8,TRUE))</f>
        <v/>
      </c>
      <c r="K1159" s="164" t="str">
        <f t="shared" ref="K1159:K1222" si="27">IFERROR(I1159*J1159,"")</f>
        <v/>
      </c>
      <c r="L1159" s="166" t="s">
        <v>45</v>
      </c>
      <c r="M1159" s="168"/>
      <c r="N1159" s="203"/>
      <c r="O1159" s="172" t="s">
        <v>5820</v>
      </c>
      <c r="P1159" s="174"/>
      <c r="Q1159" s="384" t="s">
        <v>6681</v>
      </c>
      <c r="R1159" s="177"/>
      <c r="S1159" s="177"/>
      <c r="T1159" s="177"/>
      <c r="U1159" s="179">
        <v>5384</v>
      </c>
      <c r="V1159" s="154" t="str">
        <f>IF(OR(J1159=""),"",VLOOKUP(U1159&amp;TEXT(N1159,"000000000000,0000000000"),tb_audit_process_item[[Key]:[vr_grade]],3,TRUE))</f>
        <v/>
      </c>
      <c r="W1159" s="429"/>
      <c r="X1159" s="156" t="s">
        <v>7121</v>
      </c>
    </row>
    <row r="1160" spans="1:24" s="45" customFormat="1" ht="30.75" hidden="1" thickTop="1" x14ac:dyDescent="0.25">
      <c r="A1160" s="219" t="s">
        <v>32</v>
      </c>
      <c r="B1160" s="219">
        <v>2015</v>
      </c>
      <c r="C1160" s="124" t="s">
        <v>6230</v>
      </c>
      <c r="D1160" s="559"/>
      <c r="E1160" s="559"/>
      <c r="F1160" s="559"/>
      <c r="G1160" s="677"/>
      <c r="H1160" s="560"/>
      <c r="I1160" s="162">
        <v>5</v>
      </c>
      <c r="J1160" s="162">
        <v>4.5</v>
      </c>
      <c r="K1160" s="164">
        <f t="shared" si="27"/>
        <v>22.5</v>
      </c>
      <c r="L1160" s="166" t="s">
        <v>45</v>
      </c>
      <c r="M1160" s="57"/>
      <c r="N1160" s="170"/>
      <c r="O1160" s="172"/>
      <c r="P1160" s="125"/>
      <c r="Q1160" s="384" t="s">
        <v>6682</v>
      </c>
      <c r="R1160" s="177"/>
      <c r="S1160" s="177"/>
      <c r="T1160" s="177"/>
      <c r="U1160" s="179">
        <v>5472</v>
      </c>
      <c r="V1160" s="154">
        <f>IF(OR(J1160=""),"",VLOOKUP(U1160&amp;TEXT(N1160,"000000000000,0000000000"),tb_audit_process_item[[Key]:[vr_grade]],3,TRUE))</f>
        <v>5472</v>
      </c>
      <c r="W1160" s="429"/>
      <c r="X1160" s="156" t="s">
        <v>1364</v>
      </c>
    </row>
    <row r="1161" spans="1:24" s="45" customFormat="1" ht="30.75" hidden="1" thickTop="1" x14ac:dyDescent="0.25">
      <c r="A1161" s="219" t="s">
        <v>32</v>
      </c>
      <c r="B1161" s="219">
        <v>2015</v>
      </c>
      <c r="C1161" s="124" t="s">
        <v>6230</v>
      </c>
      <c r="D1161" s="559"/>
      <c r="E1161" s="559"/>
      <c r="F1161" s="559"/>
      <c r="G1161" s="677"/>
      <c r="H1161" s="560"/>
      <c r="I1161" s="162">
        <v>5</v>
      </c>
      <c r="J1161" s="162">
        <v>2.25</v>
      </c>
      <c r="K1161" s="164">
        <f t="shared" si="27"/>
        <v>11.25</v>
      </c>
      <c r="L1161" s="166" t="s">
        <v>45</v>
      </c>
      <c r="M1161" s="57"/>
      <c r="N1161" s="170"/>
      <c r="O1161" s="172"/>
      <c r="P1161" s="125"/>
      <c r="Q1161" s="384" t="s">
        <v>6683</v>
      </c>
      <c r="R1161" s="177"/>
      <c r="S1161" s="177"/>
      <c r="T1161" s="177"/>
      <c r="U1161" s="179">
        <v>5483</v>
      </c>
      <c r="V1161" s="154">
        <f>IF(OR(J1161=""),"",VLOOKUP(U1161&amp;TEXT(N1161,"000000000000,0000000000"),tb_audit_process_item[[Key]:[vr_grade]],3,TRUE))</f>
        <v>5483</v>
      </c>
      <c r="W1161" s="429"/>
      <c r="X1161" s="156" t="s">
        <v>6283</v>
      </c>
    </row>
    <row r="1162" spans="1:24" s="45" customFormat="1" ht="45.75" hidden="1" thickTop="1" x14ac:dyDescent="0.25">
      <c r="A1162" s="219" t="s">
        <v>32</v>
      </c>
      <c r="B1162" s="219">
        <v>2015</v>
      </c>
      <c r="C1162" s="124" t="s">
        <v>6230</v>
      </c>
      <c r="D1162" s="559"/>
      <c r="E1162" s="559"/>
      <c r="F1162" s="559"/>
      <c r="G1162" s="677"/>
      <c r="H1162" s="560"/>
      <c r="I1162" s="162">
        <v>5</v>
      </c>
      <c r="J1162" s="162" t="str">
        <f>IF(OR(N1162="",N1162=0),"",VLOOKUP(U1162&amp;TEXT(N1162,"000000000000,0000000000"),tb_audit_process_item[[Key]:[vr_grade]],8,TRUE))</f>
        <v/>
      </c>
      <c r="K1162" s="164" t="str">
        <f t="shared" si="27"/>
        <v/>
      </c>
      <c r="L1162" s="166" t="s">
        <v>45</v>
      </c>
      <c r="M1162" s="57"/>
      <c r="N1162" s="203"/>
      <c r="O1162" s="172" t="s">
        <v>5820</v>
      </c>
      <c r="P1162" s="174"/>
      <c r="Q1162" s="384" t="s">
        <v>6684</v>
      </c>
      <c r="R1162" s="177"/>
      <c r="S1162" s="177"/>
      <c r="T1162" s="177"/>
      <c r="U1162" s="179">
        <v>5494</v>
      </c>
      <c r="V1162" s="154" t="str">
        <f>IF(OR(J1162=""),"",VLOOKUP(U1162&amp;TEXT(N1162,"000000000000,0000000000"),tb_audit_process_item[[Key]:[vr_grade]],3,TRUE))</f>
        <v/>
      </c>
      <c r="W1162" s="429"/>
      <c r="X1162" s="156" t="s">
        <v>5238</v>
      </c>
    </row>
    <row r="1163" spans="1:24" s="45" customFormat="1" ht="30.75" hidden="1" thickTop="1" x14ac:dyDescent="0.25">
      <c r="A1163" s="219" t="s">
        <v>32</v>
      </c>
      <c r="B1163" s="219">
        <v>2015</v>
      </c>
      <c r="C1163" s="124" t="s">
        <v>6230</v>
      </c>
      <c r="D1163" s="559"/>
      <c r="E1163" s="559"/>
      <c r="F1163" s="559"/>
      <c r="G1163" s="677"/>
      <c r="H1163" s="560"/>
      <c r="I1163" s="162">
        <v>5</v>
      </c>
      <c r="J1163" s="162">
        <v>5</v>
      </c>
      <c r="K1163" s="164">
        <f t="shared" si="27"/>
        <v>25</v>
      </c>
      <c r="L1163" s="166" t="s">
        <v>45</v>
      </c>
      <c r="M1163" s="168"/>
      <c r="N1163" s="170"/>
      <c r="O1163" s="172"/>
      <c r="P1163" s="174"/>
      <c r="Q1163" s="384" t="s">
        <v>6685</v>
      </c>
      <c r="R1163" s="177"/>
      <c r="S1163" s="177"/>
      <c r="T1163" s="177"/>
      <c r="U1163" s="179">
        <v>5582</v>
      </c>
      <c r="V1163" s="154">
        <f>IF(OR(J1163=""),"",VLOOKUP(U1163&amp;TEXT(N1163,"000000000000,0000000000"),tb_audit_process_item[[Key]:[vr_grade]],3,TRUE))</f>
        <v>5582</v>
      </c>
      <c r="W1163" s="429"/>
      <c r="X1163" s="156" t="s">
        <v>1374</v>
      </c>
    </row>
    <row r="1164" spans="1:24" s="45" customFormat="1" ht="30.75" hidden="1" thickTop="1" x14ac:dyDescent="0.25">
      <c r="A1164" s="219" t="s">
        <v>32</v>
      </c>
      <c r="B1164" s="219">
        <v>2015</v>
      </c>
      <c r="C1164" s="124" t="s">
        <v>6230</v>
      </c>
      <c r="D1164" s="559"/>
      <c r="E1164" s="559"/>
      <c r="F1164" s="559"/>
      <c r="G1164" s="677"/>
      <c r="H1164" s="560"/>
      <c r="I1164" s="162">
        <v>5</v>
      </c>
      <c r="J1164" s="162">
        <v>3.5</v>
      </c>
      <c r="K1164" s="164">
        <f t="shared" si="27"/>
        <v>17.5</v>
      </c>
      <c r="L1164" s="166" t="s">
        <v>45</v>
      </c>
      <c r="M1164" s="168"/>
      <c r="N1164" s="170"/>
      <c r="O1164" s="172"/>
      <c r="P1164" s="174"/>
      <c r="Q1164" s="384" t="s">
        <v>6686</v>
      </c>
      <c r="R1164" s="177"/>
      <c r="S1164" s="177"/>
      <c r="T1164" s="177"/>
      <c r="U1164" s="179">
        <v>5593</v>
      </c>
      <c r="V1164" s="154">
        <f>IF(OR(J1164=""),"",VLOOKUP(U1164&amp;TEXT(N1164,"000000000000,0000000000"),tb_audit_process_item[[Key]:[vr_grade]],3,TRUE))</f>
        <v>5593</v>
      </c>
      <c r="W1164" s="429"/>
      <c r="X1164" s="156" t="s">
        <v>1375</v>
      </c>
    </row>
    <row r="1165" spans="1:24" s="45" customFormat="1" ht="15.75" hidden="1" thickTop="1" x14ac:dyDescent="0.25">
      <c r="A1165" s="219" t="s">
        <v>32</v>
      </c>
      <c r="B1165" s="219">
        <v>2015</v>
      </c>
      <c r="C1165" s="124" t="s">
        <v>6230</v>
      </c>
      <c r="D1165" s="559"/>
      <c r="E1165" s="559"/>
      <c r="F1165" s="559"/>
      <c r="G1165" s="677"/>
      <c r="H1165" s="560"/>
      <c r="I1165" s="162">
        <v>5</v>
      </c>
      <c r="J1165" s="162">
        <v>2.25</v>
      </c>
      <c r="K1165" s="164">
        <f t="shared" si="27"/>
        <v>11.25</v>
      </c>
      <c r="L1165" s="166" t="s">
        <v>45</v>
      </c>
      <c r="M1165" s="168"/>
      <c r="N1165" s="170"/>
      <c r="O1165" s="172"/>
      <c r="P1165" s="174"/>
      <c r="Q1165" s="384" t="s">
        <v>6687</v>
      </c>
      <c r="R1165" s="177"/>
      <c r="S1165" s="177"/>
      <c r="T1165" s="177"/>
      <c r="U1165" s="179">
        <v>5604</v>
      </c>
      <c r="V1165" s="154">
        <f>IF(OR(J1165=""),"",VLOOKUP(U1165&amp;TEXT(N1165,"000000000000,0000000000"),tb_audit_process_item[[Key]:[vr_grade]],3,TRUE))</f>
        <v>5604</v>
      </c>
      <c r="W1165" s="429"/>
      <c r="X1165" s="156" t="s">
        <v>1376</v>
      </c>
    </row>
    <row r="1166" spans="1:24" s="45" customFormat="1" ht="15.75" hidden="1" thickTop="1" x14ac:dyDescent="0.25">
      <c r="A1166" s="219" t="s">
        <v>32</v>
      </c>
      <c r="B1166" s="219">
        <v>2015</v>
      </c>
      <c r="C1166" s="124" t="s">
        <v>6230</v>
      </c>
      <c r="D1166" s="559"/>
      <c r="E1166" s="559"/>
      <c r="F1166" s="559"/>
      <c r="G1166" s="677"/>
      <c r="H1166" s="560"/>
      <c r="I1166" s="162">
        <v>5</v>
      </c>
      <c r="J1166" s="162">
        <v>3.5</v>
      </c>
      <c r="K1166" s="164">
        <f t="shared" si="27"/>
        <v>17.5</v>
      </c>
      <c r="L1166" s="166" t="s">
        <v>45</v>
      </c>
      <c r="M1166" s="168"/>
      <c r="N1166" s="170"/>
      <c r="O1166" s="172"/>
      <c r="P1166" s="174"/>
      <c r="Q1166" s="384" t="s">
        <v>6688</v>
      </c>
      <c r="R1166" s="177"/>
      <c r="S1166" s="177"/>
      <c r="T1166" s="177"/>
      <c r="U1166" s="179">
        <v>5615</v>
      </c>
      <c r="V1166" s="154">
        <f>IF(OR(J1166=""),"",VLOOKUP(U1166&amp;TEXT(N1166,"000000000000,0000000000"),tb_audit_process_item[[Key]:[vr_grade]],3,TRUE))</f>
        <v>5615</v>
      </c>
      <c r="W1166" s="429"/>
      <c r="X1166" s="156" t="s">
        <v>1347</v>
      </c>
    </row>
    <row r="1167" spans="1:24" s="45" customFormat="1" ht="15.75" hidden="1" thickTop="1" x14ac:dyDescent="0.25">
      <c r="A1167" s="219" t="s">
        <v>32</v>
      </c>
      <c r="B1167" s="219">
        <v>2015</v>
      </c>
      <c r="C1167" s="124" t="s">
        <v>6230</v>
      </c>
      <c r="D1167" s="559"/>
      <c r="E1167" s="559"/>
      <c r="F1167" s="559"/>
      <c r="G1167" s="677"/>
      <c r="H1167" s="560"/>
      <c r="I1167" s="162">
        <v>5</v>
      </c>
      <c r="J1167" s="162" t="str">
        <f>IF(OR(N1167="",N1167=0),"",VLOOKUP(U1167&amp;TEXT(N1167,"000000000000,0000000000"),tb_audit_process_item[[Key]:[vr_grade]],8,TRUE))</f>
        <v/>
      </c>
      <c r="K1167" s="164" t="str">
        <f t="shared" si="27"/>
        <v/>
      </c>
      <c r="L1167" s="166" t="s">
        <v>45</v>
      </c>
      <c r="M1167" s="168"/>
      <c r="N1167" s="203"/>
      <c r="O1167" s="172" t="s">
        <v>5820</v>
      </c>
      <c r="P1167" s="174"/>
      <c r="Q1167" s="384" t="s">
        <v>6689</v>
      </c>
      <c r="R1167" s="177"/>
      <c r="S1167" s="177"/>
      <c r="T1167" s="177"/>
      <c r="U1167" s="179">
        <v>5626</v>
      </c>
      <c r="V1167" s="154" t="str">
        <f>IF(OR(J1167=""),"",VLOOKUP(U1167&amp;TEXT(N1167,"000000000000,0000000000"),tb_audit_process_item[[Key]:[vr_grade]],3,TRUE))</f>
        <v/>
      </c>
      <c r="W1167" s="429"/>
      <c r="X1167" s="156" t="s">
        <v>5239</v>
      </c>
    </row>
    <row r="1168" spans="1:24" s="45" customFormat="1" ht="30.75" hidden="1" thickTop="1" x14ac:dyDescent="0.25">
      <c r="A1168" s="219" t="s">
        <v>32</v>
      </c>
      <c r="B1168" s="219">
        <v>2015</v>
      </c>
      <c r="C1168" s="124" t="s">
        <v>6230</v>
      </c>
      <c r="D1168" s="559"/>
      <c r="E1168" s="559"/>
      <c r="F1168" s="559"/>
      <c r="G1168" s="677"/>
      <c r="H1168" s="560"/>
      <c r="I1168" s="162">
        <v>5</v>
      </c>
      <c r="J1168" s="162" t="str">
        <f>IF(OR(N1168="",N1168=0),"",VLOOKUP(U1168&amp;TEXT(N1168,"000000000000,0000000000"),tb_audit_process_item[[Key]:[vr_grade]],8,TRUE))</f>
        <v/>
      </c>
      <c r="K1168" s="164" t="str">
        <f t="shared" si="27"/>
        <v/>
      </c>
      <c r="L1168" s="166" t="s">
        <v>45</v>
      </c>
      <c r="M1168" s="168"/>
      <c r="N1168" s="203"/>
      <c r="O1168" s="172" t="s">
        <v>5820</v>
      </c>
      <c r="P1168" s="174"/>
      <c r="Q1168" s="384" t="s">
        <v>6690</v>
      </c>
      <c r="R1168" s="177"/>
      <c r="S1168" s="177"/>
      <c r="T1168" s="177"/>
      <c r="U1168" s="179">
        <v>5677</v>
      </c>
      <c r="V1168" s="154" t="str">
        <f>IF(OR(J1168=""),"",VLOOKUP(U1168&amp;TEXT(N1168,"000000000000,0000000000"),tb_audit_process_item[[Key]:[vr_grade]],3,TRUE))</f>
        <v/>
      </c>
      <c r="W1168" s="429"/>
      <c r="X1168" s="156" t="s">
        <v>7122</v>
      </c>
    </row>
    <row r="1169" spans="1:24" s="45" customFormat="1" ht="30.75" hidden="1" thickTop="1" x14ac:dyDescent="0.25">
      <c r="A1169" s="219" t="s">
        <v>32</v>
      </c>
      <c r="B1169" s="219">
        <v>2015</v>
      </c>
      <c r="C1169" s="124" t="s">
        <v>6230</v>
      </c>
      <c r="D1169" s="559"/>
      <c r="E1169" s="559"/>
      <c r="F1169" s="559"/>
      <c r="G1169" s="677"/>
      <c r="H1169" s="560"/>
      <c r="I1169" s="162">
        <v>5</v>
      </c>
      <c r="J1169" s="162">
        <v>4.5</v>
      </c>
      <c r="K1169" s="164">
        <f t="shared" si="27"/>
        <v>22.5</v>
      </c>
      <c r="L1169" s="166" t="s">
        <v>45</v>
      </c>
      <c r="M1169" s="168"/>
      <c r="N1169" s="170"/>
      <c r="O1169" s="172"/>
      <c r="P1169" s="174"/>
      <c r="Q1169" s="384" t="s">
        <v>6691</v>
      </c>
      <c r="R1169" s="177"/>
      <c r="S1169" s="177"/>
      <c r="T1169" s="177"/>
      <c r="U1169" s="179">
        <v>5685</v>
      </c>
      <c r="V1169" s="154">
        <f>IF(OR(J1169=""),"",VLOOKUP(U1169&amp;TEXT(N1169,"000000000000,0000000000"),tb_audit_process_item[[Key]:[vr_grade]],3,TRUE))</f>
        <v>5685</v>
      </c>
      <c r="W1169" s="429"/>
      <c r="X1169" s="156" t="s">
        <v>1393</v>
      </c>
    </row>
    <row r="1170" spans="1:24" s="45" customFormat="1" ht="30.75" hidden="1" thickTop="1" x14ac:dyDescent="0.25">
      <c r="A1170" s="219" t="s">
        <v>32</v>
      </c>
      <c r="B1170" s="219">
        <v>2015</v>
      </c>
      <c r="C1170" s="124" t="s">
        <v>6230</v>
      </c>
      <c r="D1170" s="559"/>
      <c r="E1170" s="559"/>
      <c r="F1170" s="559"/>
      <c r="G1170" s="677"/>
      <c r="H1170" s="560"/>
      <c r="I1170" s="162">
        <v>5</v>
      </c>
      <c r="J1170" s="162">
        <v>2.25</v>
      </c>
      <c r="K1170" s="164">
        <f t="shared" si="27"/>
        <v>11.25</v>
      </c>
      <c r="L1170" s="166" t="s">
        <v>45</v>
      </c>
      <c r="M1170" s="168"/>
      <c r="N1170" s="170"/>
      <c r="O1170" s="172"/>
      <c r="P1170" s="174"/>
      <c r="Q1170" s="384" t="s">
        <v>6692</v>
      </c>
      <c r="R1170" s="177"/>
      <c r="S1170" s="177"/>
      <c r="T1170" s="177"/>
      <c r="U1170" s="179">
        <v>5686</v>
      </c>
      <c r="V1170" s="154">
        <f>IF(OR(J1170=""),"",VLOOKUP(U1170&amp;TEXT(N1170,"000000000000,0000000000"),tb_audit_process_item[[Key]:[vr_grade]],3,TRUE))</f>
        <v>5686</v>
      </c>
      <c r="W1170" s="429"/>
      <c r="X1170" s="156" t="s">
        <v>1394</v>
      </c>
    </row>
    <row r="1171" spans="1:24" s="45" customFormat="1" ht="45.75" hidden="1" thickTop="1" x14ac:dyDescent="0.25">
      <c r="A1171" s="219" t="s">
        <v>32</v>
      </c>
      <c r="B1171" s="219">
        <v>2015</v>
      </c>
      <c r="C1171" s="124" t="s">
        <v>6230</v>
      </c>
      <c r="D1171" s="559"/>
      <c r="E1171" s="559"/>
      <c r="F1171" s="559"/>
      <c r="G1171" s="677"/>
      <c r="H1171" s="560"/>
      <c r="I1171" s="162">
        <v>5</v>
      </c>
      <c r="J1171" s="162" t="str">
        <f>IF(OR(N1171="",N1171=0),"",VLOOKUP(U1171&amp;TEXT(N1171,"000000000000,0000000000"),tb_audit_process_item[[Key]:[vr_grade]],8,TRUE))</f>
        <v/>
      </c>
      <c r="K1171" s="164" t="str">
        <f t="shared" si="27"/>
        <v/>
      </c>
      <c r="L1171" s="166" t="s">
        <v>45</v>
      </c>
      <c r="M1171" s="168"/>
      <c r="N1171" s="203"/>
      <c r="O1171" s="172" t="s">
        <v>5820</v>
      </c>
      <c r="P1171" s="174"/>
      <c r="Q1171" s="384" t="s">
        <v>6693</v>
      </c>
      <c r="R1171" s="177"/>
      <c r="S1171" s="177"/>
      <c r="T1171" s="177"/>
      <c r="U1171" s="179">
        <v>5687</v>
      </c>
      <c r="V1171" s="154" t="str">
        <f>IF(OR(J1171=""),"",VLOOKUP(U1171&amp;TEXT(N1171,"000000000000,0000000000"),tb_audit_process_item[[Key]:[vr_grade]],3,TRUE))</f>
        <v/>
      </c>
      <c r="W1171" s="429"/>
      <c r="X1171" s="156" t="s">
        <v>5240</v>
      </c>
    </row>
    <row r="1172" spans="1:24" s="45" customFormat="1" ht="30.75" hidden="1" thickTop="1" x14ac:dyDescent="0.25">
      <c r="A1172" s="219" t="s">
        <v>32</v>
      </c>
      <c r="B1172" s="219">
        <v>2015</v>
      </c>
      <c r="C1172" s="124" t="s">
        <v>6230</v>
      </c>
      <c r="D1172" s="559"/>
      <c r="E1172" s="559"/>
      <c r="F1172" s="559"/>
      <c r="G1172" s="677"/>
      <c r="H1172" s="560"/>
      <c r="I1172" s="162">
        <v>5</v>
      </c>
      <c r="J1172" s="162">
        <v>5</v>
      </c>
      <c r="K1172" s="164">
        <f t="shared" si="27"/>
        <v>25</v>
      </c>
      <c r="L1172" s="166" t="s">
        <v>45</v>
      </c>
      <c r="M1172" s="168"/>
      <c r="N1172" s="170"/>
      <c r="O1172" s="172"/>
      <c r="P1172" s="174"/>
      <c r="Q1172" s="384" t="s">
        <v>6694</v>
      </c>
      <c r="R1172" s="177"/>
      <c r="S1172" s="177"/>
      <c r="T1172" s="177"/>
      <c r="U1172" s="179">
        <v>5695</v>
      </c>
      <c r="V1172" s="154">
        <f>IF(OR(J1172=""),"",VLOOKUP(U1172&amp;TEXT(N1172,"000000000000,0000000000"),tb_audit_process_item[[Key]:[vr_grade]],3,TRUE))</f>
        <v>5695</v>
      </c>
      <c r="W1172" s="429"/>
      <c r="X1172" s="156" t="s">
        <v>1403</v>
      </c>
    </row>
    <row r="1173" spans="1:24" s="45" customFormat="1" ht="30.75" hidden="1" thickTop="1" x14ac:dyDescent="0.25">
      <c r="A1173" s="219" t="s">
        <v>32</v>
      </c>
      <c r="B1173" s="219">
        <v>2015</v>
      </c>
      <c r="C1173" s="124" t="s">
        <v>6230</v>
      </c>
      <c r="D1173" s="559"/>
      <c r="E1173" s="559"/>
      <c r="F1173" s="559"/>
      <c r="G1173" s="677"/>
      <c r="H1173" s="560"/>
      <c r="I1173" s="162">
        <v>5</v>
      </c>
      <c r="J1173" s="162">
        <v>3.5</v>
      </c>
      <c r="K1173" s="164">
        <f t="shared" si="27"/>
        <v>17.5</v>
      </c>
      <c r="L1173" s="166" t="s">
        <v>45</v>
      </c>
      <c r="M1173" s="168"/>
      <c r="N1173" s="170"/>
      <c r="O1173" s="172"/>
      <c r="P1173" s="174"/>
      <c r="Q1173" s="384" t="s">
        <v>6695</v>
      </c>
      <c r="R1173" s="177"/>
      <c r="S1173" s="177"/>
      <c r="T1173" s="177"/>
      <c r="U1173" s="179">
        <v>5696</v>
      </c>
      <c r="V1173" s="154">
        <f>IF(OR(J1173=""),"",VLOOKUP(U1173&amp;TEXT(N1173,"000000000000,0000000000"),tb_audit_process_item[[Key]:[vr_grade]],3,TRUE))</f>
        <v>5696</v>
      </c>
      <c r="W1173" s="429"/>
      <c r="X1173" s="156" t="s">
        <v>1404</v>
      </c>
    </row>
    <row r="1174" spans="1:24" s="45" customFormat="1" ht="15.75" hidden="1" thickTop="1" x14ac:dyDescent="0.25">
      <c r="A1174" s="219" t="s">
        <v>32</v>
      </c>
      <c r="B1174" s="219">
        <v>2015</v>
      </c>
      <c r="C1174" s="124" t="s">
        <v>6230</v>
      </c>
      <c r="D1174" s="559"/>
      <c r="E1174" s="559"/>
      <c r="F1174" s="559"/>
      <c r="G1174" s="677"/>
      <c r="H1174" s="560"/>
      <c r="I1174" s="162">
        <v>5</v>
      </c>
      <c r="J1174" s="162">
        <v>2.25</v>
      </c>
      <c r="K1174" s="164">
        <f t="shared" si="27"/>
        <v>11.25</v>
      </c>
      <c r="L1174" s="166" t="s">
        <v>45</v>
      </c>
      <c r="M1174" s="168"/>
      <c r="N1174" s="170"/>
      <c r="O1174" s="172"/>
      <c r="P1174" s="174"/>
      <c r="Q1174" s="384" t="s">
        <v>6696</v>
      </c>
      <c r="R1174" s="177"/>
      <c r="S1174" s="177"/>
      <c r="T1174" s="177"/>
      <c r="U1174" s="179">
        <v>5697</v>
      </c>
      <c r="V1174" s="154">
        <f>IF(OR(J1174=""),"",VLOOKUP(U1174&amp;TEXT(N1174,"000000000000,0000000000"),tb_audit_process_item[[Key]:[vr_grade]],3,TRUE))</f>
        <v>5697</v>
      </c>
      <c r="W1174" s="429"/>
      <c r="X1174" s="156" t="s">
        <v>1405</v>
      </c>
    </row>
    <row r="1175" spans="1:24" s="45" customFormat="1" ht="15.75" hidden="1" thickTop="1" x14ac:dyDescent="0.25">
      <c r="A1175" s="219" t="s">
        <v>32</v>
      </c>
      <c r="B1175" s="219">
        <v>2015</v>
      </c>
      <c r="C1175" s="124" t="s">
        <v>6230</v>
      </c>
      <c r="D1175" s="559"/>
      <c r="E1175" s="559"/>
      <c r="F1175" s="559"/>
      <c r="G1175" s="677"/>
      <c r="H1175" s="560"/>
      <c r="I1175" s="162">
        <v>5</v>
      </c>
      <c r="J1175" s="162">
        <v>3.5</v>
      </c>
      <c r="K1175" s="164">
        <f t="shared" si="27"/>
        <v>17.5</v>
      </c>
      <c r="L1175" s="166" t="s">
        <v>45</v>
      </c>
      <c r="M1175" s="168"/>
      <c r="N1175" s="170"/>
      <c r="O1175" s="172"/>
      <c r="P1175" s="174"/>
      <c r="Q1175" s="384" t="s">
        <v>6697</v>
      </c>
      <c r="R1175" s="177"/>
      <c r="S1175" s="177"/>
      <c r="T1175" s="177"/>
      <c r="U1175" s="179">
        <v>5698</v>
      </c>
      <c r="V1175" s="154">
        <f>IF(OR(J1175=""),"",VLOOKUP(U1175&amp;TEXT(N1175,"000000000000,0000000000"),tb_audit_process_item[[Key]:[vr_grade]],3,TRUE))</f>
        <v>5698</v>
      </c>
      <c r="W1175" s="429"/>
      <c r="X1175" s="156" t="s">
        <v>1347</v>
      </c>
    </row>
    <row r="1176" spans="1:24" s="45" customFormat="1" ht="15.75" hidden="1" thickTop="1" x14ac:dyDescent="0.25">
      <c r="A1176" s="219" t="s">
        <v>32</v>
      </c>
      <c r="B1176" s="219">
        <v>2015</v>
      </c>
      <c r="C1176" s="124" t="s">
        <v>6230</v>
      </c>
      <c r="D1176" s="559"/>
      <c r="E1176" s="559"/>
      <c r="F1176" s="559"/>
      <c r="G1176" s="677"/>
      <c r="H1176" s="560"/>
      <c r="I1176" s="162">
        <v>5</v>
      </c>
      <c r="J1176" s="162" t="str">
        <f>IF(OR(N1176="",N1176=0),"",VLOOKUP(U1176&amp;TEXT(N1176,"000000000000,0000000000"),tb_audit_process_item[[Key]:[vr_grade]],8,TRUE))</f>
        <v/>
      </c>
      <c r="K1176" s="164" t="str">
        <f t="shared" si="27"/>
        <v/>
      </c>
      <c r="L1176" s="166" t="s">
        <v>45</v>
      </c>
      <c r="M1176" s="168"/>
      <c r="N1176" s="203"/>
      <c r="O1176" s="172" t="s">
        <v>5820</v>
      </c>
      <c r="P1176" s="174"/>
      <c r="Q1176" s="384" t="s">
        <v>6698</v>
      </c>
      <c r="R1176" s="177"/>
      <c r="S1176" s="177"/>
      <c r="T1176" s="177"/>
      <c r="U1176" s="179">
        <v>5699</v>
      </c>
      <c r="V1176" s="154" t="str">
        <f>IF(OR(J1176=""),"",VLOOKUP(U1176&amp;TEXT(N1176,"000000000000,0000000000"),tb_audit_process_item[[Key]:[vr_grade]],3,TRUE))</f>
        <v/>
      </c>
      <c r="W1176" s="429"/>
      <c r="X1176" s="156" t="s">
        <v>5241</v>
      </c>
    </row>
    <row r="1177" spans="1:24" s="45" customFormat="1" ht="30.75" hidden="1" thickTop="1" x14ac:dyDescent="0.25">
      <c r="A1177" s="219" t="s">
        <v>32</v>
      </c>
      <c r="B1177" s="219">
        <v>2015</v>
      </c>
      <c r="C1177" s="124" t="s">
        <v>6230</v>
      </c>
      <c r="D1177" s="559"/>
      <c r="E1177" s="559"/>
      <c r="F1177" s="559"/>
      <c r="G1177" s="677"/>
      <c r="H1177" s="560"/>
      <c r="I1177" s="162">
        <v>5</v>
      </c>
      <c r="J1177" s="162" t="str">
        <f>IF(OR(N1177="",N1177=0),"",VLOOKUP(U1177&amp;TEXT(N1177,"000000000000,0000000000"),tb_audit_process_item[[Key]:[vr_grade]],8,TRUE))</f>
        <v/>
      </c>
      <c r="K1177" s="164" t="str">
        <f t="shared" si="27"/>
        <v/>
      </c>
      <c r="L1177" s="166" t="s">
        <v>45</v>
      </c>
      <c r="M1177" s="168"/>
      <c r="N1177" s="203"/>
      <c r="O1177" s="172" t="s">
        <v>5820</v>
      </c>
      <c r="P1177" s="174"/>
      <c r="Q1177" s="384" t="s">
        <v>6699</v>
      </c>
      <c r="R1177" s="177"/>
      <c r="S1177" s="177"/>
      <c r="T1177" s="177"/>
      <c r="U1177" s="179">
        <v>5707</v>
      </c>
      <c r="V1177" s="154" t="str">
        <f>IF(OR(J1177=""),"",VLOOKUP(U1177&amp;TEXT(N1177,"000000000000,0000000000"),tb_audit_process_item[[Key]:[vr_grade]],3,TRUE))</f>
        <v/>
      </c>
      <c r="W1177" s="429"/>
      <c r="X1177" s="156" t="s">
        <v>7123</v>
      </c>
    </row>
    <row r="1178" spans="1:24" s="45" customFormat="1" ht="30.75" hidden="1" thickTop="1" x14ac:dyDescent="0.25">
      <c r="A1178" s="219" t="s">
        <v>32</v>
      </c>
      <c r="B1178" s="219">
        <v>2015</v>
      </c>
      <c r="C1178" s="124" t="s">
        <v>6230</v>
      </c>
      <c r="D1178" s="559"/>
      <c r="E1178" s="559"/>
      <c r="F1178" s="559"/>
      <c r="G1178" s="677"/>
      <c r="H1178" s="560"/>
      <c r="I1178" s="162">
        <v>5</v>
      </c>
      <c r="J1178" s="162">
        <v>4.5</v>
      </c>
      <c r="K1178" s="164">
        <f t="shared" si="27"/>
        <v>22.5</v>
      </c>
      <c r="L1178" s="166" t="s">
        <v>45</v>
      </c>
      <c r="M1178" s="168"/>
      <c r="N1178" s="170"/>
      <c r="O1178" s="172"/>
      <c r="P1178" s="174"/>
      <c r="Q1178" s="384" t="s">
        <v>6700</v>
      </c>
      <c r="R1178" s="177"/>
      <c r="S1178" s="177"/>
      <c r="T1178" s="177"/>
      <c r="U1178" s="179">
        <v>5123</v>
      </c>
      <c r="V1178" s="154">
        <f>IF(OR(J1178=""),"",VLOOKUP(U1178&amp;TEXT(N1178,"000000000000,0000000000"),tb_audit_process_item[[Key]:[vr_grade]],3,TRUE))</f>
        <v>5123</v>
      </c>
      <c r="W1178" s="429"/>
      <c r="X1178" s="156" t="s">
        <v>1422</v>
      </c>
    </row>
    <row r="1179" spans="1:24" s="45" customFormat="1" ht="30.75" hidden="1" thickTop="1" x14ac:dyDescent="0.25">
      <c r="A1179" s="219" t="s">
        <v>32</v>
      </c>
      <c r="B1179" s="219">
        <v>2015</v>
      </c>
      <c r="C1179" s="124" t="s">
        <v>6230</v>
      </c>
      <c r="D1179" s="559"/>
      <c r="E1179" s="559"/>
      <c r="F1179" s="559"/>
      <c r="G1179" s="677"/>
      <c r="H1179" s="560"/>
      <c r="I1179" s="162">
        <v>5</v>
      </c>
      <c r="J1179" s="162">
        <v>2.25</v>
      </c>
      <c r="K1179" s="164">
        <f t="shared" si="27"/>
        <v>11.25</v>
      </c>
      <c r="L1179" s="166" t="s">
        <v>45</v>
      </c>
      <c r="M1179" s="168"/>
      <c r="N1179" s="170"/>
      <c r="O1179" s="172"/>
      <c r="P1179" s="174"/>
      <c r="Q1179" s="384" t="s">
        <v>6701</v>
      </c>
      <c r="R1179" s="177"/>
      <c r="S1179" s="177"/>
      <c r="T1179" s="177"/>
      <c r="U1179" s="179">
        <v>5124</v>
      </c>
      <c r="V1179" s="154">
        <f>IF(OR(J1179=""),"",VLOOKUP(U1179&amp;TEXT(N1179,"000000000000,0000000000"),tb_audit_process_item[[Key]:[vr_grade]],3,TRUE))</f>
        <v>5124</v>
      </c>
      <c r="W1179" s="429"/>
      <c r="X1179" s="156" t="s">
        <v>1423</v>
      </c>
    </row>
    <row r="1180" spans="1:24" s="45" customFormat="1" ht="45.75" hidden="1" thickTop="1" x14ac:dyDescent="0.25">
      <c r="A1180" s="219" t="s">
        <v>32</v>
      </c>
      <c r="B1180" s="219">
        <v>2015</v>
      </c>
      <c r="C1180" s="124" t="s">
        <v>6230</v>
      </c>
      <c r="D1180" s="559"/>
      <c r="E1180" s="559"/>
      <c r="F1180" s="559"/>
      <c r="G1180" s="677"/>
      <c r="H1180" s="560"/>
      <c r="I1180" s="162">
        <v>5</v>
      </c>
      <c r="J1180" s="162" t="str">
        <f>IF(OR(N1180="",N1180=0),"",VLOOKUP(U1180&amp;TEXT(N1180,"000000000000,0000000000"),tb_audit_process_item[[Key]:[vr_grade]],8,TRUE))</f>
        <v/>
      </c>
      <c r="K1180" s="164" t="str">
        <f t="shared" si="27"/>
        <v/>
      </c>
      <c r="L1180" s="166" t="s">
        <v>45</v>
      </c>
      <c r="M1180" s="168"/>
      <c r="N1180" s="203"/>
      <c r="O1180" s="172" t="s">
        <v>5820</v>
      </c>
      <c r="P1180" s="174"/>
      <c r="Q1180" s="384" t="s">
        <v>6702</v>
      </c>
      <c r="R1180" s="177"/>
      <c r="S1180" s="177"/>
      <c r="T1180" s="177"/>
      <c r="U1180" s="179">
        <v>5125</v>
      </c>
      <c r="V1180" s="154" t="str">
        <f>IF(OR(J1180=""),"",VLOOKUP(U1180&amp;TEXT(N1180,"000000000000,0000000000"),tb_audit_process_item[[Key]:[vr_grade]],3,TRUE))</f>
        <v/>
      </c>
      <c r="W1180" s="429"/>
      <c r="X1180" s="156" t="s">
        <v>5242</v>
      </c>
    </row>
    <row r="1181" spans="1:24" s="45" customFormat="1" ht="30.75" hidden="1" thickTop="1" x14ac:dyDescent="0.25">
      <c r="A1181" s="219" t="s">
        <v>32</v>
      </c>
      <c r="B1181" s="219">
        <v>2015</v>
      </c>
      <c r="C1181" s="124" t="s">
        <v>6230</v>
      </c>
      <c r="D1181" s="559"/>
      <c r="E1181" s="559"/>
      <c r="F1181" s="559"/>
      <c r="G1181" s="677"/>
      <c r="H1181" s="560"/>
      <c r="I1181" s="162">
        <v>5</v>
      </c>
      <c r="J1181" s="162">
        <v>5</v>
      </c>
      <c r="K1181" s="164">
        <f t="shared" si="27"/>
        <v>25</v>
      </c>
      <c r="L1181" s="166" t="s">
        <v>45</v>
      </c>
      <c r="M1181" s="168"/>
      <c r="N1181" s="170"/>
      <c r="O1181" s="172"/>
      <c r="P1181" s="174"/>
      <c r="Q1181" s="384" t="s">
        <v>6703</v>
      </c>
      <c r="R1181" s="177"/>
      <c r="S1181" s="177"/>
      <c r="T1181" s="177"/>
      <c r="U1181" s="179">
        <v>5134</v>
      </c>
      <c r="V1181" s="154">
        <f>IF(OR(J1181=""),"",VLOOKUP(U1181&amp;TEXT(N1181,"000000000000,0000000000"),tb_audit_process_item[[Key]:[vr_grade]],3,TRUE))</f>
        <v>5134</v>
      </c>
      <c r="W1181" s="429"/>
      <c r="X1181" s="156" t="s">
        <v>1432</v>
      </c>
    </row>
    <row r="1182" spans="1:24" s="45" customFormat="1" ht="30.75" hidden="1" thickTop="1" x14ac:dyDescent="0.25">
      <c r="A1182" s="219" t="s">
        <v>32</v>
      </c>
      <c r="B1182" s="219">
        <v>2015</v>
      </c>
      <c r="C1182" s="124" t="s">
        <v>6230</v>
      </c>
      <c r="D1182" s="559"/>
      <c r="E1182" s="559"/>
      <c r="F1182" s="559"/>
      <c r="G1182" s="677"/>
      <c r="H1182" s="560"/>
      <c r="I1182" s="162">
        <v>5</v>
      </c>
      <c r="J1182" s="162">
        <v>3.5</v>
      </c>
      <c r="K1182" s="164">
        <f t="shared" si="27"/>
        <v>17.5</v>
      </c>
      <c r="L1182" s="166" t="s">
        <v>45</v>
      </c>
      <c r="M1182" s="168"/>
      <c r="N1182" s="170"/>
      <c r="O1182" s="172"/>
      <c r="P1182" s="174"/>
      <c r="Q1182" s="384" t="s">
        <v>6704</v>
      </c>
      <c r="R1182" s="177"/>
      <c r="S1182" s="177"/>
      <c r="T1182" s="177"/>
      <c r="U1182" s="179">
        <v>5135</v>
      </c>
      <c r="V1182" s="154">
        <f>IF(OR(J1182=""),"",VLOOKUP(U1182&amp;TEXT(N1182,"000000000000,0000000000"),tb_audit_process_item[[Key]:[vr_grade]],3,TRUE))</f>
        <v>5135</v>
      </c>
      <c r="W1182" s="429"/>
      <c r="X1182" s="156" t="s">
        <v>1433</v>
      </c>
    </row>
    <row r="1183" spans="1:24" s="45" customFormat="1" ht="15.75" hidden="1" thickTop="1" x14ac:dyDescent="0.25">
      <c r="A1183" s="219" t="s">
        <v>32</v>
      </c>
      <c r="B1183" s="219">
        <v>2015</v>
      </c>
      <c r="C1183" s="124" t="s">
        <v>6230</v>
      </c>
      <c r="D1183" s="559"/>
      <c r="E1183" s="559"/>
      <c r="F1183" s="559"/>
      <c r="G1183" s="677"/>
      <c r="H1183" s="560"/>
      <c r="I1183" s="162">
        <v>5</v>
      </c>
      <c r="J1183" s="162">
        <v>2.25</v>
      </c>
      <c r="K1183" s="164">
        <f t="shared" si="27"/>
        <v>11.25</v>
      </c>
      <c r="L1183" s="166" t="s">
        <v>45</v>
      </c>
      <c r="M1183" s="168"/>
      <c r="N1183" s="170"/>
      <c r="O1183" s="172"/>
      <c r="P1183" s="174"/>
      <c r="Q1183" s="384" t="s">
        <v>6705</v>
      </c>
      <c r="R1183" s="177"/>
      <c r="S1183" s="177"/>
      <c r="T1183" s="177"/>
      <c r="U1183" s="179">
        <v>5136</v>
      </c>
      <c r="V1183" s="154">
        <f>IF(OR(J1183=""),"",VLOOKUP(U1183&amp;TEXT(N1183,"000000000000,0000000000"),tb_audit_process_item[[Key]:[vr_grade]],3,TRUE))</f>
        <v>5136</v>
      </c>
      <c r="W1183" s="429"/>
      <c r="X1183" s="156" t="s">
        <v>1434</v>
      </c>
    </row>
    <row r="1184" spans="1:24" s="45" customFormat="1" ht="15.75" hidden="1" thickTop="1" x14ac:dyDescent="0.25">
      <c r="A1184" s="219" t="s">
        <v>32</v>
      </c>
      <c r="B1184" s="219">
        <v>2015</v>
      </c>
      <c r="C1184" s="124" t="s">
        <v>6230</v>
      </c>
      <c r="D1184" s="559"/>
      <c r="E1184" s="559"/>
      <c r="F1184" s="559"/>
      <c r="G1184" s="677"/>
      <c r="H1184" s="560"/>
      <c r="I1184" s="162">
        <v>5</v>
      </c>
      <c r="J1184" s="162">
        <v>3.5</v>
      </c>
      <c r="K1184" s="164">
        <f t="shared" si="27"/>
        <v>17.5</v>
      </c>
      <c r="L1184" s="166" t="s">
        <v>45</v>
      </c>
      <c r="M1184" s="168"/>
      <c r="N1184" s="170"/>
      <c r="O1184" s="172"/>
      <c r="P1184" s="174"/>
      <c r="Q1184" s="384" t="s">
        <v>6706</v>
      </c>
      <c r="R1184" s="177"/>
      <c r="S1184" s="177"/>
      <c r="T1184" s="177"/>
      <c r="U1184" s="179">
        <v>5137</v>
      </c>
      <c r="V1184" s="154">
        <f>IF(OR(J1184=""),"",VLOOKUP(U1184&amp;TEXT(N1184,"000000000000,0000000000"),tb_audit_process_item[[Key]:[vr_grade]],3,TRUE))</f>
        <v>5137</v>
      </c>
      <c r="W1184" s="429"/>
      <c r="X1184" s="156" t="s">
        <v>1347</v>
      </c>
    </row>
    <row r="1185" spans="1:24" s="45" customFormat="1" ht="15.75" hidden="1" thickTop="1" x14ac:dyDescent="0.25">
      <c r="A1185" s="219" t="s">
        <v>32</v>
      </c>
      <c r="B1185" s="219">
        <v>2015</v>
      </c>
      <c r="C1185" s="124" t="s">
        <v>6230</v>
      </c>
      <c r="D1185" s="559"/>
      <c r="E1185" s="559"/>
      <c r="F1185" s="559"/>
      <c r="G1185" s="677"/>
      <c r="H1185" s="560"/>
      <c r="I1185" s="162">
        <v>5</v>
      </c>
      <c r="J1185" s="162" t="str">
        <f>IF(OR(N1185="",N1185=0),"",VLOOKUP(U1185&amp;TEXT(N1185,"000000000000,0000000000"),tb_audit_process_item[[Key]:[vr_grade]],8,TRUE))</f>
        <v/>
      </c>
      <c r="K1185" s="164" t="str">
        <f t="shared" si="27"/>
        <v/>
      </c>
      <c r="L1185" s="166" t="s">
        <v>45</v>
      </c>
      <c r="M1185" s="168"/>
      <c r="N1185" s="203"/>
      <c r="O1185" s="172" t="s">
        <v>5820</v>
      </c>
      <c r="P1185" s="174"/>
      <c r="Q1185" s="384" t="s">
        <v>6707</v>
      </c>
      <c r="R1185" s="177"/>
      <c r="S1185" s="177"/>
      <c r="T1185" s="177"/>
      <c r="U1185" s="179">
        <v>5138</v>
      </c>
      <c r="V1185" s="154" t="str">
        <f>IF(OR(J1185=""),"",VLOOKUP(U1185&amp;TEXT(N1185,"000000000000,0000000000"),tb_audit_process_item[[Key]:[vr_grade]],3,TRUE))</f>
        <v/>
      </c>
      <c r="W1185" s="429"/>
      <c r="X1185" s="156" t="s">
        <v>5243</v>
      </c>
    </row>
    <row r="1186" spans="1:24" s="45" customFormat="1" ht="30.75" hidden="1" thickTop="1" x14ac:dyDescent="0.25">
      <c r="A1186" s="219" t="s">
        <v>32</v>
      </c>
      <c r="B1186" s="219">
        <v>2015</v>
      </c>
      <c r="C1186" s="124" t="s">
        <v>6230</v>
      </c>
      <c r="D1186" s="559"/>
      <c r="E1186" s="559"/>
      <c r="F1186" s="559"/>
      <c r="G1186" s="677"/>
      <c r="H1186" s="560"/>
      <c r="I1186" s="162">
        <v>5</v>
      </c>
      <c r="J1186" s="162" t="str">
        <f>IF(OR(N1186="",N1186=0),"",VLOOKUP(U1186&amp;TEXT(N1186,"000000000000,0000000000"),tb_audit_process_item[[Key]:[vr_grade]],8,TRUE))</f>
        <v/>
      </c>
      <c r="K1186" s="164" t="str">
        <f t="shared" si="27"/>
        <v/>
      </c>
      <c r="L1186" s="166" t="s">
        <v>45</v>
      </c>
      <c r="M1186" s="168"/>
      <c r="N1186" s="203"/>
      <c r="O1186" s="172" t="s">
        <v>5820</v>
      </c>
      <c r="P1186" s="174"/>
      <c r="Q1186" s="384" t="s">
        <v>6708</v>
      </c>
      <c r="R1186" s="177"/>
      <c r="S1186" s="177"/>
      <c r="T1186" s="177"/>
      <c r="U1186" s="179">
        <v>5147</v>
      </c>
      <c r="V1186" s="154" t="str">
        <f>IF(OR(J1186=""),"",VLOOKUP(U1186&amp;TEXT(N1186,"000000000000,0000000000"),tb_audit_process_item[[Key]:[vr_grade]],3,TRUE))</f>
        <v/>
      </c>
      <c r="W1186" s="429"/>
      <c r="X1186" s="156" t="s">
        <v>7124</v>
      </c>
    </row>
    <row r="1187" spans="1:24" s="45" customFormat="1" ht="30.75" hidden="1" thickTop="1" x14ac:dyDescent="0.25">
      <c r="A1187" s="219" t="s">
        <v>32</v>
      </c>
      <c r="B1187" s="219">
        <v>2015</v>
      </c>
      <c r="C1187" s="124" t="s">
        <v>6230</v>
      </c>
      <c r="D1187" s="559"/>
      <c r="E1187" s="559"/>
      <c r="F1187" s="559"/>
      <c r="G1187" s="677"/>
      <c r="H1187" s="560"/>
      <c r="I1187" s="162">
        <v>5</v>
      </c>
      <c r="J1187" s="162">
        <v>4.5</v>
      </c>
      <c r="K1187" s="164">
        <f t="shared" si="27"/>
        <v>22.5</v>
      </c>
      <c r="L1187" s="166" t="s">
        <v>45</v>
      </c>
      <c r="M1187" s="168"/>
      <c r="N1187" s="170"/>
      <c r="O1187" s="172"/>
      <c r="P1187" s="174"/>
      <c r="Q1187" s="384" t="s">
        <v>6709</v>
      </c>
      <c r="R1187" s="177"/>
      <c r="S1187" s="177"/>
      <c r="T1187" s="177"/>
      <c r="U1187" s="179">
        <v>5156</v>
      </c>
      <c r="V1187" s="154">
        <f>IF(OR(J1187=""),"",VLOOKUP(U1187&amp;TEXT(N1187,"000000000000,0000000000"),tb_audit_process_item[[Key]:[vr_grade]],3,TRUE))</f>
        <v>5156</v>
      </c>
      <c r="W1187" s="429"/>
      <c r="X1187" s="156" t="s">
        <v>1451</v>
      </c>
    </row>
    <row r="1188" spans="1:24" s="45" customFormat="1" ht="30.75" hidden="1" thickTop="1" x14ac:dyDescent="0.25">
      <c r="A1188" s="219" t="s">
        <v>32</v>
      </c>
      <c r="B1188" s="219">
        <v>2015</v>
      </c>
      <c r="C1188" s="124" t="s">
        <v>6230</v>
      </c>
      <c r="D1188" s="559"/>
      <c r="E1188" s="559"/>
      <c r="F1188" s="559"/>
      <c r="G1188" s="677"/>
      <c r="H1188" s="560"/>
      <c r="I1188" s="162">
        <v>5</v>
      </c>
      <c r="J1188" s="162">
        <v>2.25</v>
      </c>
      <c r="K1188" s="164">
        <f t="shared" si="27"/>
        <v>11.25</v>
      </c>
      <c r="L1188" s="166" t="s">
        <v>45</v>
      </c>
      <c r="M1188" s="168"/>
      <c r="N1188" s="170"/>
      <c r="O1188" s="172"/>
      <c r="P1188" s="174"/>
      <c r="Q1188" s="384" t="s">
        <v>6710</v>
      </c>
      <c r="R1188" s="177"/>
      <c r="S1188" s="177"/>
      <c r="T1188" s="177"/>
      <c r="U1188" s="179">
        <v>5157</v>
      </c>
      <c r="V1188" s="154">
        <f>IF(OR(J1188=""),"",VLOOKUP(U1188&amp;TEXT(N1188,"000000000000,0000000000"),tb_audit_process_item[[Key]:[vr_grade]],3,TRUE))</f>
        <v>5157</v>
      </c>
      <c r="W1188" s="429"/>
      <c r="X1188" s="156" t="s">
        <v>1452</v>
      </c>
    </row>
    <row r="1189" spans="1:24" s="45" customFormat="1" ht="45.75" hidden="1" thickTop="1" x14ac:dyDescent="0.25">
      <c r="A1189" s="219" t="s">
        <v>32</v>
      </c>
      <c r="B1189" s="219">
        <v>2015</v>
      </c>
      <c r="C1189" s="124" t="s">
        <v>6230</v>
      </c>
      <c r="D1189" s="559"/>
      <c r="E1189" s="559"/>
      <c r="F1189" s="559"/>
      <c r="G1189" s="677"/>
      <c r="H1189" s="560"/>
      <c r="I1189" s="162">
        <v>5</v>
      </c>
      <c r="J1189" s="162" t="str">
        <f>IF(OR(N1189="",N1189=0),"",VLOOKUP(U1189&amp;TEXT(N1189,"000000000000,0000000000"),tb_audit_process_item[[Key]:[vr_grade]],8,TRUE))</f>
        <v/>
      </c>
      <c r="K1189" s="164" t="str">
        <f t="shared" si="27"/>
        <v/>
      </c>
      <c r="L1189" s="166" t="s">
        <v>45</v>
      </c>
      <c r="M1189" s="168"/>
      <c r="N1189" s="203"/>
      <c r="O1189" s="172" t="s">
        <v>5820</v>
      </c>
      <c r="P1189" s="174"/>
      <c r="Q1189" s="384" t="s">
        <v>6711</v>
      </c>
      <c r="R1189" s="177"/>
      <c r="S1189" s="177"/>
      <c r="T1189" s="177"/>
      <c r="U1189" s="179">
        <v>5158</v>
      </c>
      <c r="V1189" s="154" t="str">
        <f>IF(OR(J1189=""),"",VLOOKUP(U1189&amp;TEXT(N1189,"000000000000,0000000000"),tb_audit_process_item[[Key]:[vr_grade]],3,TRUE))</f>
        <v/>
      </c>
      <c r="W1189" s="429"/>
      <c r="X1189" s="156" t="s">
        <v>5244</v>
      </c>
    </row>
    <row r="1190" spans="1:24" s="45" customFormat="1" ht="30.75" hidden="1" thickTop="1" x14ac:dyDescent="0.25">
      <c r="A1190" s="219" t="s">
        <v>32</v>
      </c>
      <c r="B1190" s="219">
        <v>2015</v>
      </c>
      <c r="C1190" s="124" t="s">
        <v>6230</v>
      </c>
      <c r="D1190" s="559"/>
      <c r="E1190" s="559"/>
      <c r="F1190" s="559"/>
      <c r="G1190" s="677"/>
      <c r="H1190" s="560"/>
      <c r="I1190" s="162">
        <v>5</v>
      </c>
      <c r="J1190" s="162">
        <v>5</v>
      </c>
      <c r="K1190" s="164">
        <f t="shared" si="27"/>
        <v>25</v>
      </c>
      <c r="L1190" s="166" t="s">
        <v>45</v>
      </c>
      <c r="M1190" s="168"/>
      <c r="N1190" s="170"/>
      <c r="O1190" s="172"/>
      <c r="P1190" s="174"/>
      <c r="Q1190" s="384" t="s">
        <v>6712</v>
      </c>
      <c r="R1190" s="177"/>
      <c r="S1190" s="177"/>
      <c r="T1190" s="177"/>
      <c r="U1190" s="179">
        <v>5167</v>
      </c>
      <c r="V1190" s="154">
        <f>IF(OR(J1190=""),"",VLOOKUP(U1190&amp;TEXT(N1190,"000000000000,0000000000"),tb_audit_process_item[[Key]:[vr_grade]],3,TRUE))</f>
        <v>5167</v>
      </c>
      <c r="W1190" s="429"/>
      <c r="X1190" s="156" t="s">
        <v>1461</v>
      </c>
    </row>
    <row r="1191" spans="1:24" s="45" customFormat="1" ht="30.75" hidden="1" thickTop="1" x14ac:dyDescent="0.25">
      <c r="A1191" s="219" t="s">
        <v>32</v>
      </c>
      <c r="B1191" s="219">
        <v>2015</v>
      </c>
      <c r="C1191" s="124" t="s">
        <v>6230</v>
      </c>
      <c r="D1191" s="559"/>
      <c r="E1191" s="559"/>
      <c r="F1191" s="559"/>
      <c r="G1191" s="677"/>
      <c r="H1191" s="560"/>
      <c r="I1191" s="162">
        <v>5</v>
      </c>
      <c r="J1191" s="162">
        <v>3.5</v>
      </c>
      <c r="K1191" s="164">
        <f t="shared" si="27"/>
        <v>17.5</v>
      </c>
      <c r="L1191" s="166" t="s">
        <v>45</v>
      </c>
      <c r="M1191" s="168"/>
      <c r="N1191" s="170"/>
      <c r="O1191" s="172"/>
      <c r="P1191" s="174"/>
      <c r="Q1191" s="384" t="s">
        <v>6713</v>
      </c>
      <c r="R1191" s="177"/>
      <c r="S1191" s="177"/>
      <c r="T1191" s="177"/>
      <c r="U1191" s="179">
        <v>5168</v>
      </c>
      <c r="V1191" s="154">
        <f>IF(OR(J1191=""),"",VLOOKUP(U1191&amp;TEXT(N1191,"000000000000,0000000000"),tb_audit_process_item[[Key]:[vr_grade]],3,TRUE))</f>
        <v>5168</v>
      </c>
      <c r="W1191" s="429"/>
      <c r="X1191" s="156" t="s">
        <v>1462</v>
      </c>
    </row>
    <row r="1192" spans="1:24" s="45" customFormat="1" ht="15.75" hidden="1" thickTop="1" x14ac:dyDescent="0.25">
      <c r="A1192" s="219" t="s">
        <v>32</v>
      </c>
      <c r="B1192" s="219">
        <v>2015</v>
      </c>
      <c r="C1192" s="124" t="s">
        <v>6230</v>
      </c>
      <c r="D1192" s="559"/>
      <c r="E1192" s="559"/>
      <c r="F1192" s="559"/>
      <c r="G1192" s="677"/>
      <c r="H1192" s="560"/>
      <c r="I1192" s="162">
        <v>5</v>
      </c>
      <c r="J1192" s="162">
        <v>2.25</v>
      </c>
      <c r="K1192" s="164">
        <f t="shared" si="27"/>
        <v>11.25</v>
      </c>
      <c r="L1192" s="166" t="s">
        <v>45</v>
      </c>
      <c r="M1192" s="168"/>
      <c r="N1192" s="170"/>
      <c r="O1192" s="172"/>
      <c r="P1192" s="174"/>
      <c r="Q1192" s="384" t="s">
        <v>6714</v>
      </c>
      <c r="R1192" s="177"/>
      <c r="S1192" s="177"/>
      <c r="T1192" s="177"/>
      <c r="U1192" s="179">
        <v>5169</v>
      </c>
      <c r="V1192" s="154">
        <f>IF(OR(J1192=""),"",VLOOKUP(U1192&amp;TEXT(N1192,"000000000000,0000000000"),tb_audit_process_item[[Key]:[vr_grade]],3,TRUE))</f>
        <v>5169</v>
      </c>
      <c r="W1192" s="429"/>
      <c r="X1192" s="156" t="s">
        <v>1463</v>
      </c>
    </row>
    <row r="1193" spans="1:24" s="45" customFormat="1" ht="135" hidden="1" customHeight="1" x14ac:dyDescent="0.25">
      <c r="A1193" s="219" t="s">
        <v>32</v>
      </c>
      <c r="B1193" s="219">
        <v>2015</v>
      </c>
      <c r="C1193" s="124" t="s">
        <v>6230</v>
      </c>
      <c r="D1193" s="559"/>
      <c r="E1193" s="559"/>
      <c r="F1193" s="559"/>
      <c r="G1193" s="677"/>
      <c r="H1193" s="560"/>
      <c r="I1193" s="162">
        <v>5</v>
      </c>
      <c r="J1193" s="162">
        <v>3.5</v>
      </c>
      <c r="K1193" s="164">
        <f t="shared" si="27"/>
        <v>17.5</v>
      </c>
      <c r="L1193" s="166" t="s">
        <v>45</v>
      </c>
      <c r="M1193" s="168"/>
      <c r="N1193" s="170"/>
      <c r="O1193" s="172"/>
      <c r="P1193" s="174"/>
      <c r="Q1193" s="384" t="s">
        <v>6715</v>
      </c>
      <c r="R1193" s="177"/>
      <c r="S1193" s="177"/>
      <c r="T1193" s="177"/>
      <c r="U1193" s="179">
        <v>5170</v>
      </c>
      <c r="V1193" s="154">
        <f>IF(OR(J1193=""),"",VLOOKUP(U1193&amp;TEXT(N1193,"000000000000,0000000000"),tb_audit_process_item[[Key]:[vr_grade]],3,TRUE))</f>
        <v>5170</v>
      </c>
      <c r="W1193" s="429"/>
      <c r="X1193" s="156" t="s">
        <v>1347</v>
      </c>
    </row>
    <row r="1194" spans="1:24" s="45" customFormat="1" ht="15.75" hidden="1" thickTop="1" x14ac:dyDescent="0.25">
      <c r="A1194" s="219" t="s">
        <v>32</v>
      </c>
      <c r="B1194" s="219">
        <v>2015</v>
      </c>
      <c r="C1194" s="124" t="s">
        <v>6230</v>
      </c>
      <c r="D1194" s="559"/>
      <c r="E1194" s="559"/>
      <c r="F1194" s="559"/>
      <c r="G1194" s="677"/>
      <c r="H1194" s="560"/>
      <c r="I1194" s="162">
        <v>5</v>
      </c>
      <c r="J1194" s="162" t="str">
        <f>IF(OR(N1194="",N1194=0),"",VLOOKUP(U1194&amp;TEXT(N1194,"000000000000,0000000000"),tb_audit_process_item[[Key]:[vr_grade]],8,TRUE))</f>
        <v/>
      </c>
      <c r="K1194" s="164" t="str">
        <f t="shared" si="27"/>
        <v/>
      </c>
      <c r="L1194" s="166" t="s">
        <v>45</v>
      </c>
      <c r="M1194" s="168"/>
      <c r="N1194" s="203"/>
      <c r="O1194" s="172" t="s">
        <v>5820</v>
      </c>
      <c r="P1194" s="174"/>
      <c r="Q1194" s="384" t="s">
        <v>6716</v>
      </c>
      <c r="R1194" s="177"/>
      <c r="S1194" s="177"/>
      <c r="T1194" s="177"/>
      <c r="U1194" s="179">
        <v>5171</v>
      </c>
      <c r="V1194" s="154" t="str">
        <f>IF(OR(J1194=""),"",VLOOKUP(U1194&amp;TEXT(N1194,"000000000000,0000000000"),tb_audit_process_item[[Key]:[vr_grade]],3,TRUE))</f>
        <v/>
      </c>
      <c r="W1194" s="429"/>
      <c r="X1194" s="156" t="s">
        <v>5245</v>
      </c>
    </row>
    <row r="1195" spans="1:24" s="45" customFormat="1" ht="30.75" hidden="1" thickTop="1" x14ac:dyDescent="0.25">
      <c r="A1195" s="219" t="s">
        <v>32</v>
      </c>
      <c r="B1195" s="219">
        <v>2015</v>
      </c>
      <c r="C1195" s="124" t="s">
        <v>6230</v>
      </c>
      <c r="D1195" s="559"/>
      <c r="E1195" s="559"/>
      <c r="F1195" s="559"/>
      <c r="G1195" s="677"/>
      <c r="H1195" s="560"/>
      <c r="I1195" s="162">
        <v>5</v>
      </c>
      <c r="J1195" s="162" t="str">
        <f>IF(OR(N1195="",N1195=0),"",VLOOKUP(U1195&amp;TEXT(N1195,"000000000000,0000000000"),tb_audit_process_item[[Key]:[vr_grade]],8,TRUE))</f>
        <v/>
      </c>
      <c r="K1195" s="164" t="str">
        <f t="shared" si="27"/>
        <v/>
      </c>
      <c r="L1195" s="166" t="s">
        <v>45</v>
      </c>
      <c r="M1195" s="168"/>
      <c r="N1195" s="203"/>
      <c r="O1195" s="172" t="s">
        <v>5820</v>
      </c>
      <c r="P1195" s="174"/>
      <c r="Q1195" s="384" t="s">
        <v>6717</v>
      </c>
      <c r="R1195" s="177"/>
      <c r="S1195" s="177"/>
      <c r="T1195" s="177"/>
      <c r="U1195" s="179">
        <v>5180</v>
      </c>
      <c r="V1195" s="154" t="str">
        <f>IF(OR(J1195=""),"",VLOOKUP(U1195&amp;TEXT(N1195,"000000000000,0000000000"),tb_audit_process_item[[Key]:[vr_grade]],3,TRUE))</f>
        <v/>
      </c>
      <c r="W1195" s="429"/>
      <c r="X1195" s="156" t="s">
        <v>7125</v>
      </c>
    </row>
    <row r="1196" spans="1:24" s="45" customFormat="1" ht="30.75" hidden="1" thickTop="1" x14ac:dyDescent="0.25">
      <c r="A1196" s="219" t="s">
        <v>32</v>
      </c>
      <c r="B1196" s="219">
        <v>2015</v>
      </c>
      <c r="C1196" s="124" t="s">
        <v>6230</v>
      </c>
      <c r="D1196" s="559"/>
      <c r="E1196" s="559"/>
      <c r="F1196" s="559"/>
      <c r="G1196" s="677"/>
      <c r="H1196" s="560"/>
      <c r="I1196" s="162">
        <v>5</v>
      </c>
      <c r="J1196" s="162">
        <v>4.5</v>
      </c>
      <c r="K1196" s="164">
        <f t="shared" si="27"/>
        <v>22.5</v>
      </c>
      <c r="L1196" s="166" t="s">
        <v>45</v>
      </c>
      <c r="M1196" s="168"/>
      <c r="N1196" s="170"/>
      <c r="O1196" s="172"/>
      <c r="P1196" s="174"/>
      <c r="Q1196" s="384" t="s">
        <v>6718</v>
      </c>
      <c r="R1196" s="177"/>
      <c r="S1196" s="177"/>
      <c r="T1196" s="177"/>
      <c r="U1196" s="179">
        <v>5189</v>
      </c>
      <c r="V1196" s="154">
        <f>IF(OR(J1196=""),"",VLOOKUP(U1196&amp;TEXT(N1196,"000000000000,0000000000"),tb_audit_process_item[[Key]:[vr_grade]],3,TRUE))</f>
        <v>5189</v>
      </c>
      <c r="W1196" s="429"/>
      <c r="X1196" s="156" t="s">
        <v>1480</v>
      </c>
    </row>
    <row r="1197" spans="1:24" s="45" customFormat="1" ht="30.75" hidden="1" thickTop="1" x14ac:dyDescent="0.25">
      <c r="A1197" s="219" t="s">
        <v>32</v>
      </c>
      <c r="B1197" s="219">
        <v>2015</v>
      </c>
      <c r="C1197" s="124" t="s">
        <v>6230</v>
      </c>
      <c r="D1197" s="559"/>
      <c r="E1197" s="559"/>
      <c r="F1197" s="559"/>
      <c r="G1197" s="677"/>
      <c r="H1197" s="560"/>
      <c r="I1197" s="162">
        <v>5</v>
      </c>
      <c r="J1197" s="162">
        <v>2.25</v>
      </c>
      <c r="K1197" s="164">
        <f t="shared" si="27"/>
        <v>11.25</v>
      </c>
      <c r="L1197" s="166" t="s">
        <v>45</v>
      </c>
      <c r="M1197" s="168"/>
      <c r="N1197" s="170"/>
      <c r="O1197" s="172"/>
      <c r="P1197" s="174"/>
      <c r="Q1197" s="384" t="s">
        <v>6719</v>
      </c>
      <c r="R1197" s="177"/>
      <c r="S1197" s="177"/>
      <c r="T1197" s="177"/>
      <c r="U1197" s="179">
        <v>5190</v>
      </c>
      <c r="V1197" s="154">
        <f>IF(OR(J1197=""),"",VLOOKUP(U1197&amp;TEXT(N1197,"000000000000,0000000000"),tb_audit_process_item[[Key]:[vr_grade]],3,TRUE))</f>
        <v>5190</v>
      </c>
      <c r="W1197" s="429"/>
      <c r="X1197" s="156" t="s">
        <v>1481</v>
      </c>
    </row>
    <row r="1198" spans="1:24" s="45" customFormat="1" ht="30.75" hidden="1" thickTop="1" x14ac:dyDescent="0.25">
      <c r="A1198" s="219" t="s">
        <v>32</v>
      </c>
      <c r="B1198" s="219">
        <v>2015</v>
      </c>
      <c r="C1198" s="124" t="s">
        <v>6230</v>
      </c>
      <c r="D1198" s="559"/>
      <c r="E1198" s="559"/>
      <c r="F1198" s="559"/>
      <c r="G1198" s="677"/>
      <c r="H1198" s="560"/>
      <c r="I1198" s="162">
        <v>5</v>
      </c>
      <c r="J1198" s="162" t="str">
        <f>IF(OR(N1198="",N1198=0),"",VLOOKUP(U1198&amp;TEXT(N1198,"000000000000,0000000000"),tb_audit_process_item[[Key]:[vr_grade]],8,TRUE))</f>
        <v/>
      </c>
      <c r="K1198" s="164" t="str">
        <f t="shared" si="27"/>
        <v/>
      </c>
      <c r="L1198" s="166" t="s">
        <v>45</v>
      </c>
      <c r="M1198" s="168"/>
      <c r="N1198" s="203"/>
      <c r="O1198" s="172" t="s">
        <v>5820</v>
      </c>
      <c r="P1198" s="174"/>
      <c r="Q1198" s="384" t="s">
        <v>6720</v>
      </c>
      <c r="R1198" s="177"/>
      <c r="S1198" s="177"/>
      <c r="T1198" s="177"/>
      <c r="U1198" s="179">
        <v>5191</v>
      </c>
      <c r="V1198" s="154" t="str">
        <f>IF(OR(J1198=""),"",VLOOKUP(U1198&amp;TEXT(N1198,"000000000000,0000000000"),tb_audit_process_item[[Key]:[vr_grade]],3,TRUE))</f>
        <v/>
      </c>
      <c r="W1198" s="429"/>
      <c r="X1198" s="156" t="s">
        <v>5246</v>
      </c>
    </row>
    <row r="1199" spans="1:24" s="45" customFormat="1" ht="30.75" hidden="1" thickTop="1" x14ac:dyDescent="0.25">
      <c r="A1199" s="219" t="s">
        <v>32</v>
      </c>
      <c r="B1199" s="219">
        <v>2015</v>
      </c>
      <c r="C1199" s="124" t="s">
        <v>6230</v>
      </c>
      <c r="D1199" s="559"/>
      <c r="E1199" s="559"/>
      <c r="F1199" s="559"/>
      <c r="G1199" s="677"/>
      <c r="H1199" s="560"/>
      <c r="I1199" s="162">
        <v>5</v>
      </c>
      <c r="J1199" s="162">
        <v>5</v>
      </c>
      <c r="K1199" s="164">
        <f t="shared" si="27"/>
        <v>25</v>
      </c>
      <c r="L1199" s="166" t="s">
        <v>45</v>
      </c>
      <c r="M1199" s="168"/>
      <c r="N1199" s="170"/>
      <c r="O1199" s="172"/>
      <c r="P1199" s="174"/>
      <c r="Q1199" s="384" t="s">
        <v>6721</v>
      </c>
      <c r="R1199" s="177"/>
      <c r="S1199" s="177"/>
      <c r="T1199" s="177"/>
      <c r="U1199" s="179">
        <v>5200</v>
      </c>
      <c r="V1199" s="154">
        <f>IF(OR(J1199=""),"",VLOOKUP(U1199&amp;TEXT(N1199,"000000000000,0000000000"),tb_audit_process_item[[Key]:[vr_grade]],3,TRUE))</f>
        <v>5200</v>
      </c>
      <c r="W1199" s="429"/>
      <c r="X1199" s="156" t="s">
        <v>1490</v>
      </c>
    </row>
    <row r="1200" spans="1:24" s="45" customFormat="1" ht="30.75" hidden="1" thickTop="1" x14ac:dyDescent="0.25">
      <c r="A1200" s="219" t="s">
        <v>32</v>
      </c>
      <c r="B1200" s="219">
        <v>2015</v>
      </c>
      <c r="C1200" s="124" t="s">
        <v>6230</v>
      </c>
      <c r="D1200" s="559"/>
      <c r="E1200" s="559"/>
      <c r="F1200" s="559"/>
      <c r="G1200" s="677"/>
      <c r="H1200" s="560"/>
      <c r="I1200" s="162">
        <v>5</v>
      </c>
      <c r="J1200" s="162">
        <v>3.5</v>
      </c>
      <c r="K1200" s="164">
        <f t="shared" si="27"/>
        <v>17.5</v>
      </c>
      <c r="L1200" s="166" t="s">
        <v>45</v>
      </c>
      <c r="M1200" s="168"/>
      <c r="N1200" s="170"/>
      <c r="O1200" s="172"/>
      <c r="P1200" s="174"/>
      <c r="Q1200" s="384" t="s">
        <v>6722</v>
      </c>
      <c r="R1200" s="177"/>
      <c r="S1200" s="177"/>
      <c r="T1200" s="177"/>
      <c r="U1200" s="179">
        <v>5201</v>
      </c>
      <c r="V1200" s="154">
        <f>IF(OR(J1200=""),"",VLOOKUP(U1200&amp;TEXT(N1200,"000000000000,0000000000"),tb_audit_process_item[[Key]:[vr_grade]],3,TRUE))</f>
        <v>5201</v>
      </c>
      <c r="W1200" s="429"/>
      <c r="X1200" s="156" t="s">
        <v>1491</v>
      </c>
    </row>
    <row r="1201" spans="1:24" s="45" customFormat="1" ht="15.75" hidden="1" thickTop="1" x14ac:dyDescent="0.25">
      <c r="A1201" s="219" t="s">
        <v>32</v>
      </c>
      <c r="B1201" s="219">
        <v>2015</v>
      </c>
      <c r="C1201" s="124" t="s">
        <v>6230</v>
      </c>
      <c r="D1201" s="559"/>
      <c r="E1201" s="559"/>
      <c r="F1201" s="559"/>
      <c r="G1201" s="677"/>
      <c r="H1201" s="560"/>
      <c r="I1201" s="162">
        <v>5</v>
      </c>
      <c r="J1201" s="162">
        <v>2.25</v>
      </c>
      <c r="K1201" s="164">
        <f t="shared" si="27"/>
        <v>11.25</v>
      </c>
      <c r="L1201" s="166" t="s">
        <v>45</v>
      </c>
      <c r="M1201" s="168"/>
      <c r="N1201" s="170"/>
      <c r="O1201" s="172"/>
      <c r="P1201" s="174"/>
      <c r="Q1201" s="384" t="s">
        <v>6723</v>
      </c>
      <c r="R1201" s="177"/>
      <c r="S1201" s="177"/>
      <c r="T1201" s="177"/>
      <c r="U1201" s="179">
        <v>5202</v>
      </c>
      <c r="V1201" s="154">
        <f>IF(OR(J1201=""),"",VLOOKUP(U1201&amp;TEXT(N1201,"000000000000,0000000000"),tb_audit_process_item[[Key]:[vr_grade]],3,TRUE))</f>
        <v>5202</v>
      </c>
      <c r="W1201" s="429"/>
      <c r="X1201" s="156" t="s">
        <v>1492</v>
      </c>
    </row>
    <row r="1202" spans="1:24" s="45" customFormat="1" ht="15.75" hidden="1" thickTop="1" x14ac:dyDescent="0.25">
      <c r="A1202" s="219" t="s">
        <v>32</v>
      </c>
      <c r="B1202" s="219">
        <v>2015</v>
      </c>
      <c r="C1202" s="124" t="s">
        <v>6230</v>
      </c>
      <c r="D1202" s="559"/>
      <c r="E1202" s="559" t="s">
        <v>5946</v>
      </c>
      <c r="F1202" s="559"/>
      <c r="G1202" s="677" t="s">
        <v>6231</v>
      </c>
      <c r="H1202" s="560"/>
      <c r="I1202" s="162">
        <v>5</v>
      </c>
      <c r="J1202" s="162">
        <v>3.5</v>
      </c>
      <c r="K1202" s="164">
        <f t="shared" si="27"/>
        <v>17.5</v>
      </c>
      <c r="L1202" s="166" t="s">
        <v>45</v>
      </c>
      <c r="M1202" s="168"/>
      <c r="N1202" s="170"/>
      <c r="O1202" s="172"/>
      <c r="P1202" s="174"/>
      <c r="Q1202" s="384" t="s">
        <v>6724</v>
      </c>
      <c r="R1202" s="177"/>
      <c r="S1202" s="177"/>
      <c r="T1202" s="177"/>
      <c r="U1202" s="179">
        <v>5203</v>
      </c>
      <c r="V1202" s="154">
        <f>IF(OR(J1202=""),"",VLOOKUP(U1202&amp;TEXT(N1202,"000000000000,0000000000"),tb_audit_process_item[[Key]:[vr_grade]],3,TRUE))</f>
        <v>5203</v>
      </c>
      <c r="W1202" s="429"/>
      <c r="X1202" s="156" t="s">
        <v>1347</v>
      </c>
    </row>
    <row r="1203" spans="1:24" s="45" customFormat="1" ht="15.75" hidden="1" thickTop="1" x14ac:dyDescent="0.25">
      <c r="A1203" s="219" t="s">
        <v>32</v>
      </c>
      <c r="B1203" s="219">
        <v>2015</v>
      </c>
      <c r="C1203" s="124" t="s">
        <v>6230</v>
      </c>
      <c r="D1203" s="559"/>
      <c r="E1203" s="559"/>
      <c r="F1203" s="559"/>
      <c r="G1203" s="677"/>
      <c r="H1203" s="560"/>
      <c r="I1203" s="162">
        <v>5</v>
      </c>
      <c r="J1203" s="162" t="str">
        <f>IF(OR(N1203="",N1203=0),"",VLOOKUP(U1203&amp;TEXT(N1203,"000000000000,0000000000"),tb_audit_process_item[[Key]:[vr_grade]],8,TRUE))</f>
        <v/>
      </c>
      <c r="K1203" s="164" t="str">
        <f t="shared" si="27"/>
        <v/>
      </c>
      <c r="L1203" s="166" t="s">
        <v>45</v>
      </c>
      <c r="M1203" s="168"/>
      <c r="N1203" s="203"/>
      <c r="O1203" s="172" t="s">
        <v>5820</v>
      </c>
      <c r="P1203" s="174"/>
      <c r="Q1203" s="384" t="s">
        <v>6725</v>
      </c>
      <c r="R1203" s="177"/>
      <c r="S1203" s="177"/>
      <c r="T1203" s="177"/>
      <c r="U1203" s="179">
        <v>5204</v>
      </c>
      <c r="V1203" s="154" t="str">
        <f>IF(OR(J1203=""),"",VLOOKUP(U1203&amp;TEXT(N1203,"000000000000,0000000000"),tb_audit_process_item[[Key]:[vr_grade]],3,TRUE))</f>
        <v/>
      </c>
      <c r="W1203" s="429"/>
      <c r="X1203" s="156" t="s">
        <v>5247</v>
      </c>
    </row>
    <row r="1204" spans="1:24" s="45" customFormat="1" ht="30.75" hidden="1" thickTop="1" x14ac:dyDescent="0.25">
      <c r="A1204" s="219" t="s">
        <v>32</v>
      </c>
      <c r="B1204" s="219">
        <v>2015</v>
      </c>
      <c r="C1204" s="124" t="s">
        <v>6230</v>
      </c>
      <c r="D1204" s="559"/>
      <c r="E1204" s="559"/>
      <c r="F1204" s="559"/>
      <c r="G1204" s="677"/>
      <c r="H1204" s="560"/>
      <c r="I1204" s="162">
        <v>5</v>
      </c>
      <c r="J1204" s="162" t="str">
        <f>IF(OR(N1204="",N1204=0),"",VLOOKUP(U1204&amp;TEXT(N1204,"000000000000,0000000000"),tb_audit_process_item[[Key]:[vr_grade]],8,TRUE))</f>
        <v/>
      </c>
      <c r="K1204" s="164" t="str">
        <f t="shared" si="27"/>
        <v/>
      </c>
      <c r="L1204" s="166" t="s">
        <v>45</v>
      </c>
      <c r="M1204" s="168"/>
      <c r="N1204" s="203"/>
      <c r="O1204" s="172" t="s">
        <v>5820</v>
      </c>
      <c r="P1204" s="174"/>
      <c r="Q1204" s="384" t="s">
        <v>6726</v>
      </c>
      <c r="R1204" s="177"/>
      <c r="S1204" s="177"/>
      <c r="T1204" s="177"/>
      <c r="U1204" s="179">
        <v>5213</v>
      </c>
      <c r="V1204" s="154" t="str">
        <f>IF(OR(J1204=""),"",VLOOKUP(U1204&amp;TEXT(N1204,"000000000000,0000000000"),tb_audit_process_item[[Key]:[vr_grade]],3,TRUE))</f>
        <v/>
      </c>
      <c r="W1204" s="429"/>
      <c r="X1204" s="156" t="s">
        <v>7126</v>
      </c>
    </row>
    <row r="1205" spans="1:24" s="45" customFormat="1" ht="30.75" hidden="1" thickTop="1" x14ac:dyDescent="0.25">
      <c r="A1205" s="219" t="s">
        <v>32</v>
      </c>
      <c r="B1205" s="219">
        <v>2015</v>
      </c>
      <c r="C1205" s="124" t="s">
        <v>6230</v>
      </c>
      <c r="D1205" s="559"/>
      <c r="E1205" s="559"/>
      <c r="F1205" s="559"/>
      <c r="G1205" s="677"/>
      <c r="H1205" s="560"/>
      <c r="I1205" s="162">
        <v>5</v>
      </c>
      <c r="J1205" s="162">
        <v>4.5</v>
      </c>
      <c r="K1205" s="164">
        <f t="shared" si="27"/>
        <v>22.5</v>
      </c>
      <c r="L1205" s="166" t="s">
        <v>45</v>
      </c>
      <c r="M1205" s="168"/>
      <c r="N1205" s="170"/>
      <c r="O1205" s="172"/>
      <c r="P1205" s="174"/>
      <c r="Q1205" s="384" t="s">
        <v>6727</v>
      </c>
      <c r="R1205" s="177"/>
      <c r="S1205" s="177"/>
      <c r="T1205" s="177"/>
      <c r="U1205" s="179">
        <v>5222</v>
      </c>
      <c r="V1205" s="154">
        <f>IF(OR(J1205=""),"",VLOOKUP(U1205&amp;TEXT(N1205,"000000000000,0000000000"),tb_audit_process_item[[Key]:[vr_grade]],3,TRUE))</f>
        <v>5222</v>
      </c>
      <c r="W1205" s="429"/>
      <c r="X1205" s="156" t="s">
        <v>1509</v>
      </c>
    </row>
    <row r="1206" spans="1:24" s="45" customFormat="1" ht="30.75" hidden="1" thickTop="1" x14ac:dyDescent="0.25">
      <c r="A1206" s="219" t="s">
        <v>32</v>
      </c>
      <c r="B1206" s="219">
        <v>2015</v>
      </c>
      <c r="C1206" s="124" t="s">
        <v>6230</v>
      </c>
      <c r="D1206" s="559"/>
      <c r="E1206" s="559"/>
      <c r="F1206" s="559"/>
      <c r="G1206" s="677"/>
      <c r="H1206" s="560"/>
      <c r="I1206" s="162">
        <v>5</v>
      </c>
      <c r="J1206" s="162">
        <v>2.25</v>
      </c>
      <c r="K1206" s="164">
        <f t="shared" si="27"/>
        <v>11.25</v>
      </c>
      <c r="L1206" s="166" t="s">
        <v>45</v>
      </c>
      <c r="M1206" s="168"/>
      <c r="N1206" s="170"/>
      <c r="O1206" s="172"/>
      <c r="P1206" s="174"/>
      <c r="Q1206" s="384" t="s">
        <v>6728</v>
      </c>
      <c r="R1206" s="177"/>
      <c r="S1206" s="177"/>
      <c r="T1206" s="177"/>
      <c r="U1206" s="179">
        <v>5223</v>
      </c>
      <c r="V1206" s="154">
        <f>IF(OR(J1206=""),"",VLOOKUP(U1206&amp;TEXT(N1206,"000000000000,0000000000"),tb_audit_process_item[[Key]:[vr_grade]],3,TRUE))</f>
        <v>5223</v>
      </c>
      <c r="W1206" s="429"/>
      <c r="X1206" s="156" t="s">
        <v>1510</v>
      </c>
    </row>
    <row r="1207" spans="1:24" s="45" customFormat="1" ht="45.75" hidden="1" thickTop="1" x14ac:dyDescent="0.25">
      <c r="A1207" s="219" t="s">
        <v>32</v>
      </c>
      <c r="B1207" s="219">
        <v>2015</v>
      </c>
      <c r="C1207" s="124" t="s">
        <v>6230</v>
      </c>
      <c r="D1207" s="559"/>
      <c r="E1207" s="559"/>
      <c r="F1207" s="559"/>
      <c r="G1207" s="677"/>
      <c r="H1207" s="560"/>
      <c r="I1207" s="162">
        <v>5</v>
      </c>
      <c r="J1207" s="162" t="str">
        <f>IF(OR(N1207="",N1207=0),"",VLOOKUP(U1207&amp;TEXT(N1207,"000000000000,0000000000"),tb_audit_process_item[[Key]:[vr_grade]],8,TRUE))</f>
        <v/>
      </c>
      <c r="K1207" s="164" t="str">
        <f t="shared" si="27"/>
        <v/>
      </c>
      <c r="L1207" s="166" t="s">
        <v>45</v>
      </c>
      <c r="M1207" s="168"/>
      <c r="N1207" s="203"/>
      <c r="O1207" s="172" t="s">
        <v>5820</v>
      </c>
      <c r="P1207" s="174"/>
      <c r="Q1207" s="384" t="s">
        <v>6729</v>
      </c>
      <c r="R1207" s="177"/>
      <c r="S1207" s="177"/>
      <c r="T1207" s="177"/>
      <c r="U1207" s="179">
        <v>5224</v>
      </c>
      <c r="V1207" s="154" t="str">
        <f>IF(OR(J1207=""),"",VLOOKUP(U1207&amp;TEXT(N1207,"000000000000,0000000000"),tb_audit_process_item[[Key]:[vr_grade]],3,TRUE))</f>
        <v/>
      </c>
      <c r="W1207" s="429"/>
      <c r="X1207" s="156" t="s">
        <v>5248</v>
      </c>
    </row>
    <row r="1208" spans="1:24" s="45" customFormat="1" ht="30.75" hidden="1" thickTop="1" x14ac:dyDescent="0.25">
      <c r="A1208" s="219" t="s">
        <v>32</v>
      </c>
      <c r="B1208" s="219">
        <v>2015</v>
      </c>
      <c r="C1208" s="124" t="s">
        <v>6230</v>
      </c>
      <c r="D1208" s="559"/>
      <c r="E1208" s="559"/>
      <c r="F1208" s="559"/>
      <c r="G1208" s="677"/>
      <c r="H1208" s="560"/>
      <c r="I1208" s="162">
        <v>5</v>
      </c>
      <c r="J1208" s="162">
        <v>5</v>
      </c>
      <c r="K1208" s="164">
        <f t="shared" si="27"/>
        <v>25</v>
      </c>
      <c r="L1208" s="166" t="s">
        <v>45</v>
      </c>
      <c r="M1208" s="168"/>
      <c r="N1208" s="170"/>
      <c r="O1208" s="172"/>
      <c r="P1208" s="174"/>
      <c r="Q1208" s="384" t="s">
        <v>6730</v>
      </c>
      <c r="R1208" s="177"/>
      <c r="S1208" s="177"/>
      <c r="T1208" s="177"/>
      <c r="U1208" s="179">
        <v>5233</v>
      </c>
      <c r="V1208" s="154">
        <f>IF(OR(J1208=""),"",VLOOKUP(U1208&amp;TEXT(N1208,"000000000000,0000000000"),tb_audit_process_item[[Key]:[vr_grade]],3,TRUE))</f>
        <v>5233</v>
      </c>
      <c r="W1208" s="429"/>
      <c r="X1208" s="156" t="s">
        <v>1519</v>
      </c>
    </row>
    <row r="1209" spans="1:24" s="45" customFormat="1" ht="30.75" hidden="1" thickTop="1" x14ac:dyDescent="0.25">
      <c r="A1209" s="219" t="s">
        <v>32</v>
      </c>
      <c r="B1209" s="219">
        <v>2015</v>
      </c>
      <c r="C1209" s="124" t="s">
        <v>6230</v>
      </c>
      <c r="D1209" s="559"/>
      <c r="E1209" s="559"/>
      <c r="F1209" s="559"/>
      <c r="G1209" s="677"/>
      <c r="H1209" s="560"/>
      <c r="I1209" s="162">
        <v>5</v>
      </c>
      <c r="J1209" s="162">
        <v>3.5</v>
      </c>
      <c r="K1209" s="164">
        <f t="shared" si="27"/>
        <v>17.5</v>
      </c>
      <c r="L1209" s="166" t="s">
        <v>45</v>
      </c>
      <c r="M1209" s="168"/>
      <c r="N1209" s="170"/>
      <c r="O1209" s="172"/>
      <c r="P1209" s="174"/>
      <c r="Q1209" s="384" t="s">
        <v>6731</v>
      </c>
      <c r="R1209" s="177"/>
      <c r="S1209" s="177"/>
      <c r="T1209" s="177"/>
      <c r="U1209" s="179">
        <v>5234</v>
      </c>
      <c r="V1209" s="154">
        <f>IF(OR(J1209=""),"",VLOOKUP(U1209&amp;TEXT(N1209,"000000000000,0000000000"),tb_audit_process_item[[Key]:[vr_grade]],3,TRUE))</f>
        <v>5234</v>
      </c>
      <c r="W1209" s="429"/>
      <c r="X1209" s="156" t="s">
        <v>1520</v>
      </c>
    </row>
    <row r="1210" spans="1:24" s="45" customFormat="1" ht="15.75" hidden="1" thickTop="1" x14ac:dyDescent="0.25">
      <c r="A1210" s="219" t="s">
        <v>32</v>
      </c>
      <c r="B1210" s="219">
        <v>2015</v>
      </c>
      <c r="C1210" s="124" t="s">
        <v>6230</v>
      </c>
      <c r="D1210" s="559"/>
      <c r="E1210" s="559"/>
      <c r="F1210" s="559"/>
      <c r="G1210" s="677"/>
      <c r="H1210" s="560"/>
      <c r="I1210" s="162">
        <v>5</v>
      </c>
      <c r="J1210" s="162">
        <v>2.25</v>
      </c>
      <c r="K1210" s="164">
        <f t="shared" si="27"/>
        <v>11.25</v>
      </c>
      <c r="L1210" s="166" t="s">
        <v>45</v>
      </c>
      <c r="M1210" s="168"/>
      <c r="N1210" s="170"/>
      <c r="O1210" s="172"/>
      <c r="P1210" s="174"/>
      <c r="Q1210" s="384" t="s">
        <v>6732</v>
      </c>
      <c r="R1210" s="177"/>
      <c r="S1210" s="177"/>
      <c r="T1210" s="177"/>
      <c r="U1210" s="179">
        <v>5235</v>
      </c>
      <c r="V1210" s="154">
        <f>IF(OR(J1210=""),"",VLOOKUP(U1210&amp;TEXT(N1210,"000000000000,0000000000"),tb_audit_process_item[[Key]:[vr_grade]],3,TRUE))</f>
        <v>5235</v>
      </c>
      <c r="W1210" s="429"/>
      <c r="X1210" s="156" t="s">
        <v>1521</v>
      </c>
    </row>
    <row r="1211" spans="1:24" s="45" customFormat="1" ht="15.75" hidden="1" thickTop="1" x14ac:dyDescent="0.25">
      <c r="A1211" s="219" t="s">
        <v>32</v>
      </c>
      <c r="B1211" s="219">
        <v>2015</v>
      </c>
      <c r="C1211" s="124" t="s">
        <v>6230</v>
      </c>
      <c r="D1211" s="559"/>
      <c r="E1211" s="559"/>
      <c r="F1211" s="559"/>
      <c r="G1211" s="677"/>
      <c r="H1211" s="560"/>
      <c r="I1211" s="162">
        <v>5</v>
      </c>
      <c r="J1211" s="162">
        <v>3.5</v>
      </c>
      <c r="K1211" s="164">
        <f t="shared" si="27"/>
        <v>17.5</v>
      </c>
      <c r="L1211" s="166" t="s">
        <v>45</v>
      </c>
      <c r="M1211" s="168"/>
      <c r="N1211" s="170"/>
      <c r="O1211" s="172"/>
      <c r="P1211" s="174"/>
      <c r="Q1211" s="384" t="s">
        <v>6733</v>
      </c>
      <c r="R1211" s="177"/>
      <c r="S1211" s="177"/>
      <c r="T1211" s="177"/>
      <c r="U1211" s="179">
        <v>5236</v>
      </c>
      <c r="V1211" s="154">
        <f>IF(OR(J1211=""),"",VLOOKUP(U1211&amp;TEXT(N1211,"000000000000,0000000000"),tb_audit_process_item[[Key]:[vr_grade]],3,TRUE))</f>
        <v>5236</v>
      </c>
      <c r="W1211" s="429"/>
      <c r="X1211" s="156" t="s">
        <v>1347</v>
      </c>
    </row>
    <row r="1212" spans="1:24" s="45" customFormat="1" ht="15.75" hidden="1" thickTop="1" x14ac:dyDescent="0.25">
      <c r="A1212" s="219" t="s">
        <v>32</v>
      </c>
      <c r="B1212" s="219">
        <v>2015</v>
      </c>
      <c r="C1212" s="124" t="s">
        <v>6230</v>
      </c>
      <c r="D1212" s="559"/>
      <c r="E1212" s="559"/>
      <c r="F1212" s="559"/>
      <c r="G1212" s="677"/>
      <c r="H1212" s="560"/>
      <c r="I1212" s="162">
        <v>5</v>
      </c>
      <c r="J1212" s="162" t="str">
        <f>IF(OR(N1212="",N1212=0),"",VLOOKUP(U1212&amp;TEXT(N1212,"000000000000,0000000000"),tb_audit_process_item[[Key]:[vr_grade]],8,TRUE))</f>
        <v/>
      </c>
      <c r="K1212" s="164" t="str">
        <f t="shared" si="27"/>
        <v/>
      </c>
      <c r="L1212" s="166" t="s">
        <v>45</v>
      </c>
      <c r="M1212" s="168"/>
      <c r="N1212" s="203"/>
      <c r="O1212" s="172" t="s">
        <v>5820</v>
      </c>
      <c r="P1212" s="174"/>
      <c r="Q1212" s="384" t="s">
        <v>6734</v>
      </c>
      <c r="R1212" s="177"/>
      <c r="S1212" s="177"/>
      <c r="T1212" s="177"/>
      <c r="U1212" s="179">
        <v>5237</v>
      </c>
      <c r="V1212" s="154" t="str">
        <f>IF(OR(J1212=""),"",VLOOKUP(U1212&amp;TEXT(N1212,"000000000000,0000000000"),tb_audit_process_item[[Key]:[vr_grade]],3,TRUE))</f>
        <v/>
      </c>
      <c r="W1212" s="429"/>
      <c r="X1212" s="156" t="s">
        <v>5249</v>
      </c>
    </row>
    <row r="1213" spans="1:24" s="45" customFormat="1" ht="30.75" hidden="1" thickTop="1" x14ac:dyDescent="0.25">
      <c r="A1213" s="219" t="s">
        <v>32</v>
      </c>
      <c r="B1213" s="219">
        <v>2015</v>
      </c>
      <c r="C1213" s="124" t="s">
        <v>6230</v>
      </c>
      <c r="D1213" s="559"/>
      <c r="E1213" s="559"/>
      <c r="F1213" s="559"/>
      <c r="G1213" s="677"/>
      <c r="H1213" s="560"/>
      <c r="I1213" s="162">
        <v>5</v>
      </c>
      <c r="J1213" s="162" t="str">
        <f>IF(OR(N1213="",N1213=0),"",VLOOKUP(U1213&amp;TEXT(N1213,"000000000000,0000000000"),tb_audit_process_item[[Key]:[vr_grade]],8,TRUE))</f>
        <v/>
      </c>
      <c r="K1213" s="164" t="str">
        <f t="shared" si="27"/>
        <v/>
      </c>
      <c r="L1213" s="166" t="s">
        <v>45</v>
      </c>
      <c r="M1213" s="168"/>
      <c r="N1213" s="203"/>
      <c r="O1213" s="172" t="s">
        <v>5820</v>
      </c>
      <c r="P1213" s="174"/>
      <c r="Q1213" s="384" t="s">
        <v>6735</v>
      </c>
      <c r="R1213" s="177"/>
      <c r="S1213" s="177"/>
      <c r="T1213" s="177"/>
      <c r="U1213" s="179">
        <v>5246</v>
      </c>
      <c r="V1213" s="154" t="str">
        <f>IF(OR(J1213=""),"",VLOOKUP(U1213&amp;TEXT(N1213,"000000000000,0000000000"),tb_audit_process_item[[Key]:[vr_grade]],3,TRUE))</f>
        <v/>
      </c>
      <c r="W1213" s="429"/>
      <c r="X1213" s="156" t="s">
        <v>7127</v>
      </c>
    </row>
    <row r="1214" spans="1:24" s="45" customFormat="1" ht="30.75" hidden="1" thickTop="1" x14ac:dyDescent="0.25">
      <c r="A1214" s="219" t="s">
        <v>32</v>
      </c>
      <c r="B1214" s="219">
        <v>2015</v>
      </c>
      <c r="C1214" s="124" t="s">
        <v>6230</v>
      </c>
      <c r="D1214" s="559"/>
      <c r="E1214" s="559"/>
      <c r="F1214" s="559"/>
      <c r="G1214" s="677"/>
      <c r="H1214" s="560"/>
      <c r="I1214" s="162">
        <v>5</v>
      </c>
      <c r="J1214" s="162">
        <v>4.5</v>
      </c>
      <c r="K1214" s="164">
        <f t="shared" si="27"/>
        <v>22.5</v>
      </c>
      <c r="L1214" s="166" t="s">
        <v>45</v>
      </c>
      <c r="M1214" s="168"/>
      <c r="N1214" s="170"/>
      <c r="O1214" s="172"/>
      <c r="P1214" s="174"/>
      <c r="Q1214" s="384" t="s">
        <v>6736</v>
      </c>
      <c r="R1214" s="177"/>
      <c r="S1214" s="177"/>
      <c r="T1214" s="177"/>
      <c r="U1214" s="179">
        <v>5255</v>
      </c>
      <c r="V1214" s="154">
        <f>IF(OR(J1214=""),"",VLOOKUP(U1214&amp;TEXT(N1214,"000000000000,0000000000"),tb_audit_process_item[[Key]:[vr_grade]],3,TRUE))</f>
        <v>5255</v>
      </c>
      <c r="W1214" s="429"/>
      <c r="X1214" s="156" t="s">
        <v>1538</v>
      </c>
    </row>
    <row r="1215" spans="1:24" s="45" customFormat="1" ht="30.75" hidden="1" thickTop="1" x14ac:dyDescent="0.25">
      <c r="A1215" s="219" t="s">
        <v>32</v>
      </c>
      <c r="B1215" s="219">
        <v>2015</v>
      </c>
      <c r="C1215" s="124" t="s">
        <v>6230</v>
      </c>
      <c r="D1215" s="559"/>
      <c r="E1215" s="559"/>
      <c r="F1215" s="559"/>
      <c r="G1215" s="677"/>
      <c r="H1215" s="560"/>
      <c r="I1215" s="162">
        <v>5</v>
      </c>
      <c r="J1215" s="162">
        <v>2.25</v>
      </c>
      <c r="K1215" s="164">
        <f t="shared" si="27"/>
        <v>11.25</v>
      </c>
      <c r="L1215" s="166" t="s">
        <v>45</v>
      </c>
      <c r="M1215" s="168"/>
      <c r="N1215" s="170"/>
      <c r="O1215" s="172"/>
      <c r="P1215" s="174"/>
      <c r="Q1215" s="384" t="s">
        <v>6737</v>
      </c>
      <c r="R1215" s="177"/>
      <c r="S1215" s="177"/>
      <c r="T1215" s="177"/>
      <c r="U1215" s="179">
        <v>5256</v>
      </c>
      <c r="V1215" s="154">
        <f>IF(OR(J1215=""),"",VLOOKUP(U1215&amp;TEXT(N1215,"000000000000,0000000000"),tb_audit_process_item[[Key]:[vr_grade]],3,TRUE))</f>
        <v>5256</v>
      </c>
      <c r="W1215" s="429"/>
      <c r="X1215" s="156" t="s">
        <v>1539</v>
      </c>
    </row>
    <row r="1216" spans="1:24" s="45" customFormat="1" ht="30.75" hidden="1" thickTop="1" x14ac:dyDescent="0.25">
      <c r="A1216" s="219" t="s">
        <v>32</v>
      </c>
      <c r="B1216" s="219">
        <v>2015</v>
      </c>
      <c r="C1216" s="124" t="s">
        <v>6230</v>
      </c>
      <c r="D1216" s="559"/>
      <c r="E1216" s="559"/>
      <c r="F1216" s="559"/>
      <c r="G1216" s="677"/>
      <c r="H1216" s="560"/>
      <c r="I1216" s="162">
        <v>5</v>
      </c>
      <c r="J1216" s="162" t="str">
        <f>IF(OR(N1216="",N1216=0),"",VLOOKUP(U1216&amp;TEXT(N1216,"000000000000,0000000000"),tb_audit_process_item[[Key]:[vr_grade]],8,TRUE))</f>
        <v/>
      </c>
      <c r="K1216" s="164" t="str">
        <f t="shared" si="27"/>
        <v/>
      </c>
      <c r="L1216" s="166" t="s">
        <v>45</v>
      </c>
      <c r="M1216" s="168"/>
      <c r="N1216" s="203"/>
      <c r="O1216" s="172" t="s">
        <v>5820</v>
      </c>
      <c r="P1216" s="174"/>
      <c r="Q1216" s="384" t="s">
        <v>6738</v>
      </c>
      <c r="R1216" s="177"/>
      <c r="S1216" s="177"/>
      <c r="T1216" s="177"/>
      <c r="U1216" s="179">
        <v>5257</v>
      </c>
      <c r="V1216" s="154" t="str">
        <f>IF(OR(J1216=""),"",VLOOKUP(U1216&amp;TEXT(N1216,"000000000000,0000000000"),tb_audit_process_item[[Key]:[vr_grade]],3,TRUE))</f>
        <v/>
      </c>
      <c r="W1216" s="429"/>
      <c r="X1216" s="156" t="s">
        <v>5250</v>
      </c>
    </row>
    <row r="1217" spans="1:24" s="45" customFormat="1" ht="45.75" hidden="1" thickTop="1" x14ac:dyDescent="0.25">
      <c r="A1217" s="219" t="s">
        <v>32</v>
      </c>
      <c r="B1217" s="219">
        <v>2015</v>
      </c>
      <c r="C1217" s="124" t="s">
        <v>6230</v>
      </c>
      <c r="D1217" s="559"/>
      <c r="E1217" s="559"/>
      <c r="F1217" s="559"/>
      <c r="G1217" s="677"/>
      <c r="H1217" s="560"/>
      <c r="I1217" s="162">
        <v>5</v>
      </c>
      <c r="J1217" s="162">
        <v>2.5</v>
      </c>
      <c r="K1217" s="164">
        <f t="shared" si="27"/>
        <v>12.5</v>
      </c>
      <c r="L1217" s="166" t="s">
        <v>45</v>
      </c>
      <c r="M1217" s="168"/>
      <c r="N1217" s="170"/>
      <c r="O1217" s="172"/>
      <c r="P1217" s="174"/>
      <c r="Q1217" s="384" t="s">
        <v>6739</v>
      </c>
      <c r="R1217" s="177"/>
      <c r="S1217" s="177"/>
      <c r="T1217" s="177"/>
      <c r="U1217" s="179">
        <v>5266</v>
      </c>
      <c r="V1217" s="154">
        <f>IF(OR(J1217=""),"",VLOOKUP(U1217&amp;TEXT(N1217,"000000000000,0000000000"),tb_audit_process_item[[Key]:[vr_grade]],3,TRUE))</f>
        <v>5266</v>
      </c>
      <c r="W1217" s="429"/>
      <c r="X1217" s="156" t="s">
        <v>1548</v>
      </c>
    </row>
    <row r="1218" spans="1:24" s="45" customFormat="1" ht="45.75" hidden="1" thickTop="1" x14ac:dyDescent="0.25">
      <c r="A1218" s="219" t="s">
        <v>32</v>
      </c>
      <c r="B1218" s="219">
        <v>2015</v>
      </c>
      <c r="C1218" s="124" t="s">
        <v>6230</v>
      </c>
      <c r="D1218" s="559"/>
      <c r="E1218" s="559"/>
      <c r="F1218" s="559"/>
      <c r="G1218" s="677"/>
      <c r="H1218" s="560"/>
      <c r="I1218" s="162">
        <v>5</v>
      </c>
      <c r="J1218" s="162">
        <v>1.75</v>
      </c>
      <c r="K1218" s="164">
        <f t="shared" si="27"/>
        <v>8.75</v>
      </c>
      <c r="L1218" s="166" t="s">
        <v>45</v>
      </c>
      <c r="M1218" s="168"/>
      <c r="N1218" s="170"/>
      <c r="O1218" s="172"/>
      <c r="P1218" s="174"/>
      <c r="Q1218" s="384" t="s">
        <v>6740</v>
      </c>
      <c r="R1218" s="177"/>
      <c r="S1218" s="177"/>
      <c r="T1218" s="177"/>
      <c r="U1218" s="179">
        <v>5267</v>
      </c>
      <c r="V1218" s="154">
        <f>IF(OR(J1218=""),"",VLOOKUP(U1218&amp;TEXT(N1218,"000000000000,0000000000"),tb_audit_process_item[[Key]:[vr_grade]],3,TRUE))</f>
        <v>5267</v>
      </c>
      <c r="W1218" s="429"/>
      <c r="X1218" s="156" t="s">
        <v>1549</v>
      </c>
    </row>
    <row r="1219" spans="1:24" s="45" customFormat="1" ht="15.75" hidden="1" thickTop="1" x14ac:dyDescent="0.25">
      <c r="A1219" s="219" t="s">
        <v>32</v>
      </c>
      <c r="B1219" s="219">
        <v>2015</v>
      </c>
      <c r="C1219" s="124" t="s">
        <v>6230</v>
      </c>
      <c r="D1219" s="559"/>
      <c r="E1219" s="559"/>
      <c r="F1219" s="559"/>
      <c r="G1219" s="677"/>
      <c r="H1219" s="560"/>
      <c r="I1219" s="162">
        <v>5</v>
      </c>
      <c r="J1219" s="162">
        <v>1.1200000000000001</v>
      </c>
      <c r="K1219" s="164">
        <f t="shared" si="27"/>
        <v>5.6000000000000005</v>
      </c>
      <c r="L1219" s="166" t="s">
        <v>45</v>
      </c>
      <c r="M1219" s="168"/>
      <c r="N1219" s="170"/>
      <c r="O1219" s="172"/>
      <c r="P1219" s="174"/>
      <c r="Q1219" s="384" t="s">
        <v>6741</v>
      </c>
      <c r="R1219" s="177"/>
      <c r="S1219" s="177"/>
      <c r="T1219" s="177"/>
      <c r="U1219" s="179">
        <v>5268</v>
      </c>
      <c r="V1219" s="154">
        <f>IF(OR(J1219=""),"",VLOOKUP(U1219&amp;TEXT(N1219,"000000000000,0000000000"),tb_audit_process_item[[Key]:[vr_grade]],3,TRUE))</f>
        <v>5268</v>
      </c>
      <c r="W1219" s="429"/>
      <c r="X1219" s="156" t="s">
        <v>1550</v>
      </c>
    </row>
    <row r="1220" spans="1:24" s="45" customFormat="1" ht="15.75" hidden="1" thickTop="1" x14ac:dyDescent="0.25">
      <c r="A1220" s="219" t="s">
        <v>32</v>
      </c>
      <c r="B1220" s="219">
        <v>2015</v>
      </c>
      <c r="C1220" s="124" t="s">
        <v>6230</v>
      </c>
      <c r="D1220" s="559"/>
      <c r="E1220" s="559"/>
      <c r="F1220" s="559"/>
      <c r="G1220" s="677"/>
      <c r="H1220" s="560"/>
      <c r="I1220" s="162">
        <v>5</v>
      </c>
      <c r="J1220" s="162">
        <v>1.75</v>
      </c>
      <c r="K1220" s="164">
        <f t="shared" si="27"/>
        <v>8.75</v>
      </c>
      <c r="L1220" s="166" t="s">
        <v>45</v>
      </c>
      <c r="M1220" s="168"/>
      <c r="N1220" s="170"/>
      <c r="O1220" s="172"/>
      <c r="P1220" s="174"/>
      <c r="Q1220" s="384" t="s">
        <v>6742</v>
      </c>
      <c r="R1220" s="177"/>
      <c r="S1220" s="177"/>
      <c r="T1220" s="177"/>
      <c r="U1220" s="179">
        <v>5269</v>
      </c>
      <c r="V1220" s="154">
        <f>IF(OR(J1220=""),"",VLOOKUP(U1220&amp;TEXT(N1220,"000000000000,0000000000"),tb_audit_process_item[[Key]:[vr_grade]],3,TRUE))</f>
        <v>5269</v>
      </c>
      <c r="W1220" s="429"/>
      <c r="X1220" s="156" t="s">
        <v>1347</v>
      </c>
    </row>
    <row r="1221" spans="1:24" s="45" customFormat="1" ht="15.75" hidden="1" thickTop="1" x14ac:dyDescent="0.25">
      <c r="A1221" s="219" t="s">
        <v>32</v>
      </c>
      <c r="B1221" s="219">
        <v>2015</v>
      </c>
      <c r="C1221" s="124" t="s">
        <v>6230</v>
      </c>
      <c r="D1221" s="559"/>
      <c r="E1221" s="559"/>
      <c r="F1221" s="559"/>
      <c r="G1221" s="677"/>
      <c r="H1221" s="560"/>
      <c r="I1221" s="162">
        <v>5</v>
      </c>
      <c r="J1221" s="162" t="str">
        <f>IF(OR(N1221="",N1221=0),"",VLOOKUP(U1221&amp;TEXT(N1221,"000000000000,0000000000"),tb_audit_process_item[[Key]:[vr_grade]],8,TRUE))</f>
        <v/>
      </c>
      <c r="K1221" s="164" t="str">
        <f t="shared" si="27"/>
        <v/>
      </c>
      <c r="L1221" s="166" t="s">
        <v>45</v>
      </c>
      <c r="M1221" s="168"/>
      <c r="N1221" s="203"/>
      <c r="O1221" s="172" t="s">
        <v>5820</v>
      </c>
      <c r="P1221" s="174"/>
      <c r="Q1221" s="384" t="s">
        <v>6743</v>
      </c>
      <c r="R1221" s="177"/>
      <c r="S1221" s="177"/>
      <c r="T1221" s="177"/>
      <c r="U1221" s="179">
        <v>5270</v>
      </c>
      <c r="V1221" s="154" t="str">
        <f>IF(OR(J1221=""),"",VLOOKUP(U1221&amp;TEXT(N1221,"000000000000,0000000000"),tb_audit_process_item[[Key]:[vr_grade]],3,TRUE))</f>
        <v/>
      </c>
      <c r="W1221" s="429"/>
      <c r="X1221" s="156" t="s">
        <v>5251</v>
      </c>
    </row>
    <row r="1222" spans="1:24" s="45" customFormat="1" ht="30.75" hidden="1" thickTop="1" x14ac:dyDescent="0.25">
      <c r="A1222" s="219" t="s">
        <v>32</v>
      </c>
      <c r="B1222" s="219">
        <v>2015</v>
      </c>
      <c r="C1222" s="124" t="s">
        <v>6230</v>
      </c>
      <c r="D1222" s="559"/>
      <c r="E1222" s="559"/>
      <c r="F1222" s="559"/>
      <c r="G1222" s="677"/>
      <c r="H1222" s="560"/>
      <c r="I1222" s="162">
        <v>5</v>
      </c>
      <c r="J1222" s="162" t="str">
        <f>IF(OR(N1222="",N1222=0),"",VLOOKUP(U1222&amp;TEXT(N1222,"000000000000,0000000000"),tb_audit_process_item[[Key]:[vr_grade]],8,TRUE))</f>
        <v/>
      </c>
      <c r="K1222" s="164" t="str">
        <f t="shared" si="27"/>
        <v/>
      </c>
      <c r="L1222" s="166" t="s">
        <v>45</v>
      </c>
      <c r="M1222" s="168"/>
      <c r="N1222" s="203"/>
      <c r="O1222" s="172" t="s">
        <v>5820</v>
      </c>
      <c r="P1222" s="174"/>
      <c r="Q1222" s="384" t="s">
        <v>6744</v>
      </c>
      <c r="R1222" s="177"/>
      <c r="S1222" s="177"/>
      <c r="T1222" s="177"/>
      <c r="U1222" s="179">
        <v>5279</v>
      </c>
      <c r="V1222" s="154" t="str">
        <f>IF(OR(J1222=""),"",VLOOKUP(U1222&amp;TEXT(N1222,"000000000000,0000000000"),tb_audit_process_item[[Key]:[vr_grade]],3,TRUE))</f>
        <v/>
      </c>
      <c r="W1222" s="429"/>
      <c r="X1222" s="156" t="s">
        <v>7128</v>
      </c>
    </row>
    <row r="1223" spans="1:24" s="45" customFormat="1" ht="45.75" hidden="1" thickTop="1" x14ac:dyDescent="0.25">
      <c r="A1223" s="219" t="s">
        <v>32</v>
      </c>
      <c r="B1223" s="219">
        <v>2015</v>
      </c>
      <c r="C1223" s="124" t="s">
        <v>6230</v>
      </c>
      <c r="D1223" s="559"/>
      <c r="E1223" s="559"/>
      <c r="F1223" s="559"/>
      <c r="G1223" s="677"/>
      <c r="H1223" s="560"/>
      <c r="I1223" s="162">
        <v>5</v>
      </c>
      <c r="J1223" s="162">
        <v>2.25</v>
      </c>
      <c r="K1223" s="164">
        <f t="shared" ref="K1223:K1287" si="28">IFERROR(I1223*J1223,"")</f>
        <v>11.25</v>
      </c>
      <c r="L1223" s="166" t="s">
        <v>45</v>
      </c>
      <c r="M1223" s="168"/>
      <c r="N1223" s="170"/>
      <c r="O1223" s="172"/>
      <c r="P1223" s="174"/>
      <c r="Q1223" s="384" t="s">
        <v>6745</v>
      </c>
      <c r="R1223" s="177"/>
      <c r="S1223" s="177"/>
      <c r="T1223" s="177"/>
      <c r="U1223" s="179">
        <v>5288</v>
      </c>
      <c r="V1223" s="154">
        <f>IF(OR(J1223=""),"",VLOOKUP(U1223&amp;TEXT(N1223,"000000000000,0000000000"),tb_audit_process_item[[Key]:[vr_grade]],3,TRUE))</f>
        <v>5288</v>
      </c>
      <c r="W1223" s="429"/>
      <c r="X1223" s="156" t="s">
        <v>1567</v>
      </c>
    </row>
    <row r="1224" spans="1:24" s="45" customFormat="1" ht="45.75" hidden="1" thickTop="1" x14ac:dyDescent="0.25">
      <c r="A1224" s="219" t="s">
        <v>32</v>
      </c>
      <c r="B1224" s="219">
        <v>2015</v>
      </c>
      <c r="C1224" s="124" t="s">
        <v>6230</v>
      </c>
      <c r="D1224" s="559"/>
      <c r="E1224" s="559"/>
      <c r="F1224" s="559"/>
      <c r="G1224" s="677"/>
      <c r="H1224" s="560"/>
      <c r="I1224" s="162">
        <v>5</v>
      </c>
      <c r="J1224" s="162">
        <v>1.1200000000000001</v>
      </c>
      <c r="K1224" s="164">
        <f t="shared" si="28"/>
        <v>5.6000000000000005</v>
      </c>
      <c r="L1224" s="166" t="s">
        <v>45</v>
      </c>
      <c r="M1224" s="168"/>
      <c r="N1224" s="170"/>
      <c r="O1224" s="172"/>
      <c r="P1224" s="174"/>
      <c r="Q1224" s="384" t="s">
        <v>6746</v>
      </c>
      <c r="R1224" s="177"/>
      <c r="S1224" s="177"/>
      <c r="T1224" s="177"/>
      <c r="U1224" s="179">
        <v>5289</v>
      </c>
      <c r="V1224" s="154">
        <f>IF(OR(J1224=""),"",VLOOKUP(U1224&amp;TEXT(N1224,"000000000000,0000000000"),tb_audit_process_item[[Key]:[vr_grade]],3,TRUE))</f>
        <v>5289</v>
      </c>
      <c r="W1224" s="429"/>
      <c r="X1224" s="156" t="s">
        <v>5817</v>
      </c>
    </row>
    <row r="1225" spans="1:24" s="45" customFormat="1" ht="45.75" hidden="1" thickTop="1" x14ac:dyDescent="0.25">
      <c r="A1225" s="219" t="s">
        <v>32</v>
      </c>
      <c r="B1225" s="219">
        <v>2015</v>
      </c>
      <c r="C1225" s="124" t="s">
        <v>6230</v>
      </c>
      <c r="D1225" s="559"/>
      <c r="E1225" s="559"/>
      <c r="F1225" s="559"/>
      <c r="G1225" s="677"/>
      <c r="H1225" s="560"/>
      <c r="I1225" s="162">
        <v>5</v>
      </c>
      <c r="J1225" s="162" t="str">
        <f>IF(OR(N1225="",N1225=0),"",VLOOKUP(U1225&amp;TEXT(N1225,"000000000000,0000000000"),tb_audit_process_item[[Key]:[vr_grade]],8,TRUE))</f>
        <v/>
      </c>
      <c r="K1225" s="164" t="str">
        <f t="shared" si="28"/>
        <v/>
      </c>
      <c r="L1225" s="166" t="s">
        <v>45</v>
      </c>
      <c r="M1225" s="168"/>
      <c r="N1225" s="203"/>
      <c r="O1225" s="172" t="s">
        <v>5820</v>
      </c>
      <c r="P1225" s="174"/>
      <c r="Q1225" s="384" t="s">
        <v>6747</v>
      </c>
      <c r="R1225" s="177"/>
      <c r="S1225" s="177"/>
      <c r="T1225" s="177"/>
      <c r="U1225" s="179">
        <v>5290</v>
      </c>
      <c r="V1225" s="154" t="str">
        <f>IF(OR(J1225=""),"",VLOOKUP(U1225&amp;TEXT(N1225,"000000000000,0000000000"),tb_audit_process_item[[Key]:[vr_grade]],3,TRUE))</f>
        <v/>
      </c>
      <c r="W1225" s="429"/>
      <c r="X1225" s="156" t="s">
        <v>5252</v>
      </c>
    </row>
    <row r="1226" spans="1:24" s="45" customFormat="1" ht="15.75" hidden="1" thickTop="1" x14ac:dyDescent="0.25">
      <c r="A1226" s="219" t="s">
        <v>32</v>
      </c>
      <c r="B1226" s="219">
        <v>2015</v>
      </c>
      <c r="C1226" s="124" t="s">
        <v>6230</v>
      </c>
      <c r="D1226" s="559"/>
      <c r="E1226" s="559"/>
      <c r="F1226" s="559"/>
      <c r="G1226" s="677"/>
      <c r="H1226" s="560"/>
      <c r="I1226" s="162">
        <v>5</v>
      </c>
      <c r="J1226" s="162">
        <v>5</v>
      </c>
      <c r="K1226" s="164">
        <f t="shared" si="28"/>
        <v>25</v>
      </c>
      <c r="L1226" s="166" t="s">
        <v>45</v>
      </c>
      <c r="M1226" s="168"/>
      <c r="N1226" s="170"/>
      <c r="O1226" s="172"/>
      <c r="P1226" s="174"/>
      <c r="Q1226" s="384" t="s">
        <v>6748</v>
      </c>
      <c r="R1226" s="177"/>
      <c r="S1226" s="177"/>
      <c r="T1226" s="177"/>
      <c r="U1226" s="179">
        <v>5299</v>
      </c>
      <c r="V1226" s="154">
        <f>IF(OR(J1226=""),"",VLOOKUP(U1226&amp;TEXT(N1226,"000000000000,0000000000"),tb_audit_process_item[[Key]:[vr_grade]],3,TRUE))</f>
        <v>5299</v>
      </c>
      <c r="W1226" s="429"/>
      <c r="X1226" s="156" t="s">
        <v>1577</v>
      </c>
    </row>
    <row r="1227" spans="1:24" s="45" customFormat="1" ht="15.75" hidden="1" thickTop="1" x14ac:dyDescent="0.25">
      <c r="A1227" s="219" t="s">
        <v>32</v>
      </c>
      <c r="B1227" s="219">
        <v>2015</v>
      </c>
      <c r="C1227" s="124" t="s">
        <v>6230</v>
      </c>
      <c r="D1227" s="559"/>
      <c r="E1227" s="559"/>
      <c r="F1227" s="559"/>
      <c r="G1227" s="677"/>
      <c r="H1227" s="560"/>
      <c r="I1227" s="162">
        <v>5</v>
      </c>
      <c r="J1227" s="162">
        <v>3.5</v>
      </c>
      <c r="K1227" s="164">
        <f t="shared" si="28"/>
        <v>17.5</v>
      </c>
      <c r="L1227" s="166" t="s">
        <v>45</v>
      </c>
      <c r="M1227" s="168"/>
      <c r="N1227" s="170"/>
      <c r="O1227" s="172"/>
      <c r="P1227" s="174"/>
      <c r="Q1227" s="384" t="s">
        <v>6749</v>
      </c>
      <c r="R1227" s="177"/>
      <c r="S1227" s="177"/>
      <c r="T1227" s="177"/>
      <c r="U1227" s="179">
        <v>5300</v>
      </c>
      <c r="V1227" s="154">
        <f>IF(OR(J1227=""),"",VLOOKUP(U1227&amp;TEXT(N1227,"000000000000,0000000000"),tb_audit_process_item[[Key]:[vr_grade]],3,TRUE))</f>
        <v>5300</v>
      </c>
      <c r="W1227" s="429"/>
      <c r="X1227" s="156" t="s">
        <v>1578</v>
      </c>
    </row>
    <row r="1228" spans="1:24" s="45" customFormat="1" ht="15.75" hidden="1" thickTop="1" x14ac:dyDescent="0.25">
      <c r="A1228" s="219" t="s">
        <v>32</v>
      </c>
      <c r="B1228" s="219">
        <v>2015</v>
      </c>
      <c r="C1228" s="124" t="s">
        <v>6230</v>
      </c>
      <c r="D1228" s="559"/>
      <c r="E1228" s="559"/>
      <c r="F1228" s="559"/>
      <c r="G1228" s="677"/>
      <c r="H1228" s="560"/>
      <c r="I1228" s="162">
        <v>5</v>
      </c>
      <c r="J1228" s="162">
        <v>2.25</v>
      </c>
      <c r="K1228" s="164">
        <f t="shared" si="28"/>
        <v>11.25</v>
      </c>
      <c r="L1228" s="166" t="s">
        <v>45</v>
      </c>
      <c r="M1228" s="168"/>
      <c r="N1228" s="170"/>
      <c r="O1228" s="172"/>
      <c r="P1228" s="174"/>
      <c r="Q1228" s="384" t="s">
        <v>6750</v>
      </c>
      <c r="R1228" s="177"/>
      <c r="S1228" s="177"/>
      <c r="T1228" s="177"/>
      <c r="U1228" s="179">
        <v>5301</v>
      </c>
      <c r="V1228" s="154">
        <f>IF(OR(J1228=""),"",VLOOKUP(U1228&amp;TEXT(N1228,"000000000000,0000000000"),tb_audit_process_item[[Key]:[vr_grade]],3,TRUE))</f>
        <v>5301</v>
      </c>
      <c r="W1228" s="429"/>
      <c r="X1228" s="156" t="s">
        <v>1579</v>
      </c>
    </row>
    <row r="1229" spans="1:24" s="45" customFormat="1" ht="15.75" hidden="1" thickTop="1" x14ac:dyDescent="0.25">
      <c r="A1229" s="219" t="s">
        <v>32</v>
      </c>
      <c r="B1229" s="219">
        <v>2015</v>
      </c>
      <c r="C1229" s="124" t="s">
        <v>6230</v>
      </c>
      <c r="D1229" s="559"/>
      <c r="E1229" s="559"/>
      <c r="F1229" s="559"/>
      <c r="G1229" s="677"/>
      <c r="H1229" s="560"/>
      <c r="I1229" s="162">
        <v>5</v>
      </c>
      <c r="J1229" s="162">
        <v>3.5</v>
      </c>
      <c r="K1229" s="164">
        <f t="shared" si="28"/>
        <v>17.5</v>
      </c>
      <c r="L1229" s="166" t="s">
        <v>45</v>
      </c>
      <c r="M1229" s="168"/>
      <c r="N1229" s="170"/>
      <c r="O1229" s="172"/>
      <c r="P1229" s="174"/>
      <c r="Q1229" s="384" t="s">
        <v>6751</v>
      </c>
      <c r="R1229" s="177"/>
      <c r="S1229" s="177"/>
      <c r="T1229" s="177"/>
      <c r="U1229" s="179">
        <v>5302</v>
      </c>
      <c r="V1229" s="154">
        <f>IF(OR(J1229=""),"",VLOOKUP(U1229&amp;TEXT(N1229,"000000000000,0000000000"),tb_audit_process_item[[Key]:[vr_grade]],3,TRUE))</f>
        <v>5302</v>
      </c>
      <c r="W1229" s="429"/>
      <c r="X1229" s="156" t="s">
        <v>1347</v>
      </c>
    </row>
    <row r="1230" spans="1:24" s="45" customFormat="1" ht="15.75" hidden="1" thickTop="1" x14ac:dyDescent="0.25">
      <c r="A1230" s="219" t="s">
        <v>32</v>
      </c>
      <c r="B1230" s="219">
        <v>2015</v>
      </c>
      <c r="C1230" s="124" t="s">
        <v>6230</v>
      </c>
      <c r="D1230" s="559"/>
      <c r="E1230" s="559"/>
      <c r="F1230" s="559"/>
      <c r="G1230" s="677"/>
      <c r="H1230" s="560"/>
      <c r="I1230" s="162">
        <v>5</v>
      </c>
      <c r="J1230" s="162" t="str">
        <f>IF(OR(N1230="",N1230=0),"",VLOOKUP(U1230&amp;TEXT(N1230,"000000000000,0000000000"),tb_audit_process_item[[Key]:[vr_grade]],8,TRUE))</f>
        <v/>
      </c>
      <c r="K1230" s="164" t="str">
        <f t="shared" si="28"/>
        <v/>
      </c>
      <c r="L1230" s="166" t="s">
        <v>45</v>
      </c>
      <c r="M1230" s="168"/>
      <c r="N1230" s="203"/>
      <c r="O1230" s="172" t="s">
        <v>5820</v>
      </c>
      <c r="P1230" s="174"/>
      <c r="Q1230" s="384" t="s">
        <v>6752</v>
      </c>
      <c r="R1230" s="177"/>
      <c r="S1230" s="177"/>
      <c r="T1230" s="177"/>
      <c r="U1230" s="179">
        <v>5303</v>
      </c>
      <c r="V1230" s="154" t="str">
        <f>IF(OR(J1230=""),"",VLOOKUP(U1230&amp;TEXT(N1230,"000000000000,0000000000"),tb_audit_process_item[[Key]:[vr_grade]],3,TRUE))</f>
        <v/>
      </c>
      <c r="W1230" s="429"/>
      <c r="X1230" s="156" t="s">
        <v>5253</v>
      </c>
    </row>
    <row r="1231" spans="1:24" s="45" customFormat="1" ht="30.75" hidden="1" thickTop="1" x14ac:dyDescent="0.25">
      <c r="A1231" s="219" t="s">
        <v>32</v>
      </c>
      <c r="B1231" s="219">
        <v>2015</v>
      </c>
      <c r="C1231" s="124" t="s">
        <v>6230</v>
      </c>
      <c r="D1231" s="559"/>
      <c r="E1231" s="559"/>
      <c r="F1231" s="559"/>
      <c r="G1231" s="677"/>
      <c r="H1231" s="560"/>
      <c r="I1231" s="162">
        <v>5</v>
      </c>
      <c r="J1231" s="162" t="str">
        <f>IF(OR(N1231="",N1231=0),"",VLOOKUP(U1231&amp;TEXT(N1231,"000000000000,0000000000"),tb_audit_process_item[[Key]:[vr_grade]],8,TRUE))</f>
        <v/>
      </c>
      <c r="K1231" s="164" t="str">
        <f t="shared" si="28"/>
        <v/>
      </c>
      <c r="L1231" s="166" t="s">
        <v>45</v>
      </c>
      <c r="M1231" s="168"/>
      <c r="N1231" s="203"/>
      <c r="O1231" s="172" t="s">
        <v>5820</v>
      </c>
      <c r="P1231" s="174"/>
      <c r="Q1231" s="384" t="s">
        <v>6753</v>
      </c>
      <c r="R1231" s="177"/>
      <c r="S1231" s="177"/>
      <c r="T1231" s="177"/>
      <c r="U1231" s="179">
        <v>5312</v>
      </c>
      <c r="V1231" s="154" t="str">
        <f>IF(OR(J1231=""),"",VLOOKUP(U1231&amp;TEXT(N1231,"000000000000,0000000000"),tb_audit_process_item[[Key]:[vr_grade]],3,TRUE))</f>
        <v/>
      </c>
      <c r="W1231" s="429"/>
      <c r="X1231" s="156" t="s">
        <v>7129</v>
      </c>
    </row>
    <row r="1232" spans="1:24" s="45" customFormat="1" ht="15.75" hidden="1" thickTop="1" x14ac:dyDescent="0.25">
      <c r="A1232" s="219" t="s">
        <v>32</v>
      </c>
      <c r="B1232" s="219">
        <v>2015</v>
      </c>
      <c r="C1232" s="124" t="s">
        <v>6230</v>
      </c>
      <c r="D1232" s="559"/>
      <c r="E1232" s="559"/>
      <c r="F1232" s="559"/>
      <c r="G1232" s="677"/>
      <c r="H1232" s="560"/>
      <c r="I1232" s="162">
        <v>5</v>
      </c>
      <c r="J1232" s="162">
        <v>4.5</v>
      </c>
      <c r="K1232" s="164">
        <f t="shared" si="28"/>
        <v>22.5</v>
      </c>
      <c r="L1232" s="166" t="s">
        <v>45</v>
      </c>
      <c r="M1232" s="168"/>
      <c r="N1232" s="170"/>
      <c r="O1232" s="172"/>
      <c r="P1232" s="174"/>
      <c r="Q1232" s="384" t="s">
        <v>6754</v>
      </c>
      <c r="R1232" s="177"/>
      <c r="S1232" s="177"/>
      <c r="T1232" s="177"/>
      <c r="U1232" s="179">
        <v>5321</v>
      </c>
      <c r="V1232" s="154">
        <f>IF(OR(J1232=""),"",VLOOKUP(U1232&amp;TEXT(N1232,"000000000000,0000000000"),tb_audit_process_item[[Key]:[vr_grade]],3,TRUE))</f>
        <v>5321</v>
      </c>
      <c r="W1232" s="429"/>
      <c r="X1232" s="156" t="s">
        <v>1596</v>
      </c>
    </row>
    <row r="1233" spans="1:24" s="45" customFormat="1" ht="30.75" hidden="1" thickTop="1" x14ac:dyDescent="0.25">
      <c r="A1233" s="219" t="s">
        <v>32</v>
      </c>
      <c r="B1233" s="219">
        <v>2015</v>
      </c>
      <c r="C1233" s="124" t="s">
        <v>6230</v>
      </c>
      <c r="D1233" s="559"/>
      <c r="E1233" s="559"/>
      <c r="F1233" s="559"/>
      <c r="G1233" s="677"/>
      <c r="H1233" s="560"/>
      <c r="I1233" s="162">
        <v>5</v>
      </c>
      <c r="J1233" s="162">
        <v>2.25</v>
      </c>
      <c r="K1233" s="164">
        <f t="shared" si="28"/>
        <v>11.25</v>
      </c>
      <c r="L1233" s="166" t="s">
        <v>45</v>
      </c>
      <c r="M1233" s="168"/>
      <c r="N1233" s="170"/>
      <c r="O1233" s="172"/>
      <c r="P1233" s="174"/>
      <c r="Q1233" s="384" t="s">
        <v>6755</v>
      </c>
      <c r="R1233" s="177"/>
      <c r="S1233" s="177"/>
      <c r="T1233" s="177"/>
      <c r="U1233" s="179">
        <v>5322</v>
      </c>
      <c r="V1233" s="154">
        <f>IF(OR(J1233=""),"",VLOOKUP(U1233&amp;TEXT(N1233,"000000000000,0000000000"),tb_audit_process_item[[Key]:[vr_grade]],3,TRUE))</f>
        <v>5322</v>
      </c>
      <c r="W1233" s="429"/>
      <c r="X1233" s="156" t="s">
        <v>1597</v>
      </c>
    </row>
    <row r="1234" spans="1:24" s="45" customFormat="1" ht="30.75" hidden="1" thickTop="1" x14ac:dyDescent="0.25">
      <c r="A1234" s="219" t="s">
        <v>32</v>
      </c>
      <c r="B1234" s="219">
        <v>2015</v>
      </c>
      <c r="C1234" s="124" t="s">
        <v>6230</v>
      </c>
      <c r="D1234" s="559"/>
      <c r="E1234" s="559"/>
      <c r="F1234" s="559"/>
      <c r="G1234" s="677"/>
      <c r="H1234" s="560"/>
      <c r="I1234" s="162">
        <v>5</v>
      </c>
      <c r="J1234" s="162" t="str">
        <f>IF(OR(N1234="",N1234=0),"",VLOOKUP(U1234&amp;TEXT(N1234,"000000000000,0000000000"),tb_audit_process_item[[Key]:[vr_grade]],8,TRUE))</f>
        <v/>
      </c>
      <c r="K1234" s="164" t="str">
        <f t="shared" si="28"/>
        <v/>
      </c>
      <c r="L1234" s="166" t="s">
        <v>45</v>
      </c>
      <c r="M1234" s="168"/>
      <c r="N1234" s="203"/>
      <c r="O1234" s="172" t="s">
        <v>5820</v>
      </c>
      <c r="P1234" s="174"/>
      <c r="Q1234" s="384" t="s">
        <v>6756</v>
      </c>
      <c r="R1234" s="177"/>
      <c r="S1234" s="177"/>
      <c r="T1234" s="177"/>
      <c r="U1234" s="179">
        <v>5323</v>
      </c>
      <c r="V1234" s="154" t="str">
        <f>IF(OR(J1234=""),"",VLOOKUP(U1234&amp;TEXT(N1234,"000000000000,0000000000"),tb_audit_process_item[[Key]:[vr_grade]],3,TRUE))</f>
        <v/>
      </c>
      <c r="W1234" s="429"/>
      <c r="X1234" s="156" t="s">
        <v>5254</v>
      </c>
    </row>
    <row r="1235" spans="1:24" s="45" customFormat="1" ht="15.75" hidden="1" thickTop="1" x14ac:dyDescent="0.25">
      <c r="A1235" s="219" t="s">
        <v>32</v>
      </c>
      <c r="B1235" s="219">
        <v>2015</v>
      </c>
      <c r="C1235" s="124" t="s">
        <v>6230</v>
      </c>
      <c r="D1235" s="559"/>
      <c r="E1235" s="559"/>
      <c r="F1235" s="559"/>
      <c r="G1235" s="677"/>
      <c r="H1235" s="560"/>
      <c r="I1235" s="162">
        <v>5</v>
      </c>
      <c r="J1235" s="162">
        <v>5</v>
      </c>
      <c r="K1235" s="164">
        <f t="shared" si="28"/>
        <v>25</v>
      </c>
      <c r="L1235" s="166" t="s">
        <v>45</v>
      </c>
      <c r="M1235" s="168"/>
      <c r="N1235" s="170"/>
      <c r="O1235" s="172"/>
      <c r="P1235" s="174"/>
      <c r="Q1235" s="384" t="s">
        <v>6757</v>
      </c>
      <c r="R1235" s="177"/>
      <c r="S1235" s="177"/>
      <c r="T1235" s="177"/>
      <c r="U1235" s="179">
        <v>5332</v>
      </c>
      <c r="V1235" s="154">
        <f>IF(OR(J1235=""),"",VLOOKUP(U1235&amp;TEXT(N1235,"000000000000,0000000000"),tb_audit_process_item[[Key]:[vr_grade]],3,TRUE))</f>
        <v>5332</v>
      </c>
      <c r="W1235" s="429"/>
      <c r="X1235" s="156" t="s">
        <v>1606</v>
      </c>
    </row>
    <row r="1236" spans="1:24" s="45" customFormat="1" ht="15.75" hidden="1" thickTop="1" x14ac:dyDescent="0.25">
      <c r="A1236" s="219" t="s">
        <v>32</v>
      </c>
      <c r="B1236" s="219">
        <v>2015</v>
      </c>
      <c r="C1236" s="124" t="s">
        <v>6230</v>
      </c>
      <c r="D1236" s="559"/>
      <c r="E1236" s="559"/>
      <c r="F1236" s="559"/>
      <c r="G1236" s="677"/>
      <c r="H1236" s="560"/>
      <c r="I1236" s="162">
        <v>5</v>
      </c>
      <c r="J1236" s="162">
        <v>3.5</v>
      </c>
      <c r="K1236" s="164">
        <f t="shared" si="28"/>
        <v>17.5</v>
      </c>
      <c r="L1236" s="166" t="s">
        <v>45</v>
      </c>
      <c r="M1236" s="168"/>
      <c r="N1236" s="170"/>
      <c r="O1236" s="172"/>
      <c r="P1236" s="174"/>
      <c r="Q1236" s="384" t="s">
        <v>6758</v>
      </c>
      <c r="R1236" s="177"/>
      <c r="S1236" s="177"/>
      <c r="T1236" s="177"/>
      <c r="U1236" s="179">
        <v>5333</v>
      </c>
      <c r="V1236" s="154">
        <f>IF(OR(J1236=""),"",VLOOKUP(U1236&amp;TEXT(N1236,"000000000000,0000000000"),tb_audit_process_item[[Key]:[vr_grade]],3,TRUE))</f>
        <v>5333</v>
      </c>
      <c r="W1236" s="429"/>
      <c r="X1236" s="156" t="s">
        <v>1607</v>
      </c>
    </row>
    <row r="1237" spans="1:24" s="45" customFormat="1" ht="15.75" hidden="1" thickTop="1" x14ac:dyDescent="0.25">
      <c r="A1237" s="219" t="s">
        <v>32</v>
      </c>
      <c r="B1237" s="219">
        <v>2015</v>
      </c>
      <c r="C1237" s="124" t="s">
        <v>6230</v>
      </c>
      <c r="D1237" s="559"/>
      <c r="E1237" s="559"/>
      <c r="F1237" s="559"/>
      <c r="G1237" s="677"/>
      <c r="H1237" s="560"/>
      <c r="I1237" s="162">
        <v>5</v>
      </c>
      <c r="J1237" s="162">
        <v>2.25</v>
      </c>
      <c r="K1237" s="164">
        <f t="shared" si="28"/>
        <v>11.25</v>
      </c>
      <c r="L1237" s="166" t="s">
        <v>45</v>
      </c>
      <c r="M1237" s="168"/>
      <c r="N1237" s="170"/>
      <c r="O1237" s="172"/>
      <c r="P1237" s="174"/>
      <c r="Q1237" s="384" t="s">
        <v>6759</v>
      </c>
      <c r="R1237" s="177"/>
      <c r="S1237" s="177"/>
      <c r="T1237" s="177"/>
      <c r="U1237" s="179">
        <v>5334</v>
      </c>
      <c r="V1237" s="154">
        <f>IF(OR(J1237=""),"",VLOOKUP(U1237&amp;TEXT(N1237,"000000000000,0000000000"),tb_audit_process_item[[Key]:[vr_grade]],3,TRUE))</f>
        <v>5334</v>
      </c>
      <c r="W1237" s="429"/>
      <c r="X1237" s="156" t="s">
        <v>1608</v>
      </c>
    </row>
    <row r="1238" spans="1:24" s="45" customFormat="1" ht="15.75" hidden="1" thickTop="1" x14ac:dyDescent="0.25">
      <c r="A1238" s="219" t="s">
        <v>32</v>
      </c>
      <c r="B1238" s="219">
        <v>2015</v>
      </c>
      <c r="C1238" s="124" t="s">
        <v>6230</v>
      </c>
      <c r="D1238" s="559"/>
      <c r="E1238" s="559"/>
      <c r="F1238" s="559"/>
      <c r="G1238" s="677"/>
      <c r="H1238" s="560"/>
      <c r="I1238" s="162">
        <v>5</v>
      </c>
      <c r="J1238" s="162">
        <v>3.5</v>
      </c>
      <c r="K1238" s="164">
        <f t="shared" si="28"/>
        <v>17.5</v>
      </c>
      <c r="L1238" s="166" t="s">
        <v>45</v>
      </c>
      <c r="M1238" s="168"/>
      <c r="N1238" s="170"/>
      <c r="O1238" s="172"/>
      <c r="P1238" s="174"/>
      <c r="Q1238" s="384" t="s">
        <v>6760</v>
      </c>
      <c r="R1238" s="177"/>
      <c r="S1238" s="177"/>
      <c r="T1238" s="177"/>
      <c r="U1238" s="179">
        <v>5335</v>
      </c>
      <c r="V1238" s="154">
        <f>IF(OR(J1238=""),"",VLOOKUP(U1238&amp;TEXT(N1238,"000000000000,0000000000"),tb_audit_process_item[[Key]:[vr_grade]],3,TRUE))</f>
        <v>5335</v>
      </c>
      <c r="W1238" s="429"/>
      <c r="X1238" s="156" t="s">
        <v>1347</v>
      </c>
    </row>
    <row r="1239" spans="1:24" s="45" customFormat="1" ht="15.75" hidden="1" thickTop="1" x14ac:dyDescent="0.25">
      <c r="A1239" s="219" t="s">
        <v>32</v>
      </c>
      <c r="B1239" s="219">
        <v>2015</v>
      </c>
      <c r="C1239" s="124" t="s">
        <v>6230</v>
      </c>
      <c r="D1239" s="559"/>
      <c r="E1239" s="559"/>
      <c r="F1239" s="559"/>
      <c r="G1239" s="677"/>
      <c r="H1239" s="560"/>
      <c r="I1239" s="162">
        <v>5</v>
      </c>
      <c r="J1239" s="162" t="str">
        <f>IF(OR(N1239="",N1239=0),"",VLOOKUP(U1239&amp;TEXT(N1239,"000000000000,0000000000"),tb_audit_process_item[[Key]:[vr_grade]],8,TRUE))</f>
        <v/>
      </c>
      <c r="K1239" s="164" t="str">
        <f t="shared" si="28"/>
        <v/>
      </c>
      <c r="L1239" s="166" t="s">
        <v>45</v>
      </c>
      <c r="M1239" s="168"/>
      <c r="N1239" s="203"/>
      <c r="O1239" s="172" t="s">
        <v>5820</v>
      </c>
      <c r="P1239" s="174"/>
      <c r="Q1239" s="384" t="s">
        <v>6761</v>
      </c>
      <c r="R1239" s="177"/>
      <c r="S1239" s="177"/>
      <c r="T1239" s="177"/>
      <c r="U1239" s="179">
        <v>5336</v>
      </c>
      <c r="V1239" s="154" t="str">
        <f>IF(OR(J1239=""),"",VLOOKUP(U1239&amp;TEXT(N1239,"000000000000,0000000000"),tb_audit_process_item[[Key]:[vr_grade]],3,TRUE))</f>
        <v/>
      </c>
      <c r="W1239" s="429"/>
      <c r="X1239" s="156" t="s">
        <v>5255</v>
      </c>
    </row>
    <row r="1240" spans="1:24" s="45" customFormat="1" ht="30.75" hidden="1" thickTop="1" x14ac:dyDescent="0.25">
      <c r="A1240" s="219" t="s">
        <v>32</v>
      </c>
      <c r="B1240" s="219">
        <v>2015</v>
      </c>
      <c r="C1240" s="124" t="s">
        <v>6230</v>
      </c>
      <c r="D1240" s="559"/>
      <c r="E1240" s="559"/>
      <c r="F1240" s="559"/>
      <c r="G1240" s="677"/>
      <c r="H1240" s="560"/>
      <c r="I1240" s="162">
        <v>5</v>
      </c>
      <c r="J1240" s="162" t="str">
        <f>IF(OR(N1240="",N1240=0),"",VLOOKUP(U1240&amp;TEXT(N1240,"000000000000,0000000000"),tb_audit_process_item[[Key]:[vr_grade]],8,TRUE))</f>
        <v/>
      </c>
      <c r="K1240" s="164" t="str">
        <f t="shared" si="28"/>
        <v/>
      </c>
      <c r="L1240" s="166" t="s">
        <v>45</v>
      </c>
      <c r="M1240" s="168"/>
      <c r="N1240" s="203"/>
      <c r="O1240" s="172" t="s">
        <v>5820</v>
      </c>
      <c r="P1240" s="174"/>
      <c r="Q1240" s="384" t="s">
        <v>6762</v>
      </c>
      <c r="R1240" s="177"/>
      <c r="S1240" s="177"/>
      <c r="T1240" s="177"/>
      <c r="U1240" s="179">
        <v>5345</v>
      </c>
      <c r="V1240" s="154" t="str">
        <f>IF(OR(J1240=""),"",VLOOKUP(U1240&amp;TEXT(N1240,"000000000000,0000000000"),tb_audit_process_item[[Key]:[vr_grade]],3,TRUE))</f>
        <v/>
      </c>
      <c r="W1240" s="429"/>
      <c r="X1240" s="156" t="s">
        <v>7130</v>
      </c>
    </row>
    <row r="1241" spans="1:24" s="45" customFormat="1" ht="30.75" hidden="1" thickTop="1" x14ac:dyDescent="0.25">
      <c r="A1241" s="219" t="s">
        <v>32</v>
      </c>
      <c r="B1241" s="219">
        <v>2015</v>
      </c>
      <c r="C1241" s="124" t="s">
        <v>6230</v>
      </c>
      <c r="D1241" s="559"/>
      <c r="E1241" s="559"/>
      <c r="F1241" s="559"/>
      <c r="G1241" s="677"/>
      <c r="H1241" s="560"/>
      <c r="I1241" s="162">
        <v>5</v>
      </c>
      <c r="J1241" s="162">
        <v>4.5</v>
      </c>
      <c r="K1241" s="164">
        <f t="shared" si="28"/>
        <v>22.5</v>
      </c>
      <c r="L1241" s="166" t="s">
        <v>45</v>
      </c>
      <c r="M1241" s="168"/>
      <c r="N1241" s="170"/>
      <c r="O1241" s="172"/>
      <c r="P1241" s="174"/>
      <c r="Q1241" s="384" t="s">
        <v>6763</v>
      </c>
      <c r="R1241" s="177"/>
      <c r="S1241" s="177"/>
      <c r="T1241" s="177"/>
      <c r="U1241" s="179">
        <v>5354</v>
      </c>
      <c r="V1241" s="154">
        <f>IF(OR(J1241=""),"",VLOOKUP(U1241&amp;TEXT(N1241,"000000000000,0000000000"),tb_audit_process_item[[Key]:[vr_grade]],3,TRUE))</f>
        <v>5354</v>
      </c>
      <c r="W1241" s="429"/>
      <c r="X1241" s="156" t="s">
        <v>1625</v>
      </c>
    </row>
    <row r="1242" spans="1:24" s="45" customFormat="1" ht="30.75" hidden="1" thickTop="1" x14ac:dyDescent="0.25">
      <c r="A1242" s="219" t="s">
        <v>32</v>
      </c>
      <c r="B1242" s="219">
        <v>2015</v>
      </c>
      <c r="C1242" s="124" t="s">
        <v>6230</v>
      </c>
      <c r="D1242" s="559"/>
      <c r="E1242" s="559"/>
      <c r="F1242" s="559"/>
      <c r="G1242" s="677"/>
      <c r="H1242" s="560"/>
      <c r="I1242" s="162">
        <v>5</v>
      </c>
      <c r="J1242" s="162">
        <v>2.25</v>
      </c>
      <c r="K1242" s="164">
        <f t="shared" si="28"/>
        <v>11.25</v>
      </c>
      <c r="L1242" s="166" t="s">
        <v>45</v>
      </c>
      <c r="M1242" s="168"/>
      <c r="N1242" s="170"/>
      <c r="O1242" s="172"/>
      <c r="P1242" s="174"/>
      <c r="Q1242" s="384" t="s">
        <v>4472</v>
      </c>
      <c r="R1242" s="177"/>
      <c r="S1242" s="177"/>
      <c r="T1242" s="177"/>
      <c r="U1242" s="179">
        <v>5355</v>
      </c>
      <c r="V1242" s="154">
        <f>IF(OR(J1242=""),"",VLOOKUP(U1242&amp;TEXT(N1242,"000000000000,0000000000"),tb_audit_process_item[[Key]:[vr_grade]],3,TRUE))</f>
        <v>5355</v>
      </c>
      <c r="W1242" s="429"/>
      <c r="X1242" s="156" t="s">
        <v>1626</v>
      </c>
    </row>
    <row r="1243" spans="1:24" s="45" customFormat="1" ht="30.75" hidden="1" thickTop="1" x14ac:dyDescent="0.25">
      <c r="A1243" s="219" t="s">
        <v>32</v>
      </c>
      <c r="B1243" s="219">
        <v>2015</v>
      </c>
      <c r="C1243" s="124" t="s">
        <v>6230</v>
      </c>
      <c r="D1243" s="559"/>
      <c r="E1243" s="559"/>
      <c r="F1243" s="559"/>
      <c r="G1243" s="677"/>
      <c r="H1243" s="560"/>
      <c r="I1243" s="162">
        <v>5</v>
      </c>
      <c r="J1243" s="162" t="str">
        <f>IF(OR(N1243="",N1243=0),"",VLOOKUP(U1243&amp;TEXT(N1243,"000000000000,0000000000"),tb_audit_process_item[[Key]:[vr_grade]],8,TRUE))</f>
        <v/>
      </c>
      <c r="K1243" s="164" t="str">
        <f t="shared" si="28"/>
        <v/>
      </c>
      <c r="L1243" s="166" t="s">
        <v>45</v>
      </c>
      <c r="M1243" s="168"/>
      <c r="N1243" s="203"/>
      <c r="O1243" s="172" t="s">
        <v>5820</v>
      </c>
      <c r="P1243" s="174"/>
      <c r="Q1243" s="384" t="s">
        <v>4473</v>
      </c>
      <c r="R1243" s="177"/>
      <c r="S1243" s="177"/>
      <c r="T1243" s="177"/>
      <c r="U1243" s="179">
        <v>5356</v>
      </c>
      <c r="V1243" s="154" t="str">
        <f>IF(OR(J1243=""),"",VLOOKUP(U1243&amp;TEXT(N1243,"000000000000,0000000000"),tb_audit_process_item[[Key]:[vr_grade]],3,TRUE))</f>
        <v/>
      </c>
      <c r="W1243" s="429"/>
      <c r="X1243" s="156" t="s">
        <v>5256</v>
      </c>
    </row>
    <row r="1244" spans="1:24" s="45" customFormat="1" ht="30.75" hidden="1" thickTop="1" x14ac:dyDescent="0.25">
      <c r="A1244" s="219" t="s">
        <v>32</v>
      </c>
      <c r="B1244" s="219">
        <v>2015</v>
      </c>
      <c r="C1244" s="124" t="s">
        <v>6230</v>
      </c>
      <c r="D1244" s="559"/>
      <c r="E1244" s="559"/>
      <c r="F1244" s="559"/>
      <c r="G1244" s="677"/>
      <c r="H1244" s="560"/>
      <c r="I1244" s="162">
        <v>5</v>
      </c>
      <c r="J1244" s="162">
        <v>5</v>
      </c>
      <c r="K1244" s="164">
        <f t="shared" si="28"/>
        <v>25</v>
      </c>
      <c r="L1244" s="166" t="s">
        <v>45</v>
      </c>
      <c r="M1244" s="168"/>
      <c r="N1244" s="170"/>
      <c r="O1244" s="172"/>
      <c r="P1244" s="174"/>
      <c r="Q1244" s="384" t="s">
        <v>4474</v>
      </c>
      <c r="R1244" s="177"/>
      <c r="S1244" s="177"/>
      <c r="T1244" s="177"/>
      <c r="U1244" s="179">
        <v>5365</v>
      </c>
      <c r="V1244" s="154">
        <f>IF(OR(J1244=""),"",VLOOKUP(U1244&amp;TEXT(N1244,"000000000000,0000000000"),tb_audit_process_item[[Key]:[vr_grade]],3,TRUE))</f>
        <v>5365</v>
      </c>
      <c r="W1244" s="429"/>
      <c r="X1244" s="156" t="s">
        <v>1635</v>
      </c>
    </row>
    <row r="1245" spans="1:24" s="45" customFormat="1" ht="30.75" hidden="1" thickTop="1" x14ac:dyDescent="0.25">
      <c r="A1245" s="219" t="s">
        <v>32</v>
      </c>
      <c r="B1245" s="219">
        <v>2015</v>
      </c>
      <c r="C1245" s="124" t="s">
        <v>6230</v>
      </c>
      <c r="D1245" s="559"/>
      <c r="E1245" s="559"/>
      <c r="F1245" s="559"/>
      <c r="G1245" s="677"/>
      <c r="H1245" s="560"/>
      <c r="I1245" s="162">
        <v>5</v>
      </c>
      <c r="J1245" s="162">
        <v>3.5</v>
      </c>
      <c r="K1245" s="164">
        <f t="shared" si="28"/>
        <v>17.5</v>
      </c>
      <c r="L1245" s="166" t="s">
        <v>45</v>
      </c>
      <c r="M1245" s="168"/>
      <c r="N1245" s="170"/>
      <c r="O1245" s="172"/>
      <c r="P1245" s="174"/>
      <c r="Q1245" s="384" t="s">
        <v>4475</v>
      </c>
      <c r="R1245" s="177"/>
      <c r="S1245" s="177"/>
      <c r="T1245" s="177"/>
      <c r="U1245" s="179">
        <v>5366</v>
      </c>
      <c r="V1245" s="154">
        <f>IF(OR(J1245=""),"",VLOOKUP(U1245&amp;TEXT(N1245,"000000000000,0000000000"),tb_audit_process_item[[Key]:[vr_grade]],3,TRUE))</f>
        <v>5366</v>
      </c>
      <c r="W1245" s="429"/>
      <c r="X1245" s="156" t="s">
        <v>1636</v>
      </c>
    </row>
    <row r="1246" spans="1:24" s="45" customFormat="1" ht="15.75" hidden="1" thickTop="1" x14ac:dyDescent="0.25">
      <c r="A1246" s="219" t="s">
        <v>32</v>
      </c>
      <c r="B1246" s="219">
        <v>2015</v>
      </c>
      <c r="C1246" s="124" t="s">
        <v>6230</v>
      </c>
      <c r="D1246" s="559"/>
      <c r="E1246" s="559"/>
      <c r="F1246" s="559"/>
      <c r="G1246" s="677"/>
      <c r="H1246" s="560"/>
      <c r="I1246" s="162">
        <v>5</v>
      </c>
      <c r="J1246" s="162">
        <v>2.25</v>
      </c>
      <c r="K1246" s="164">
        <f t="shared" si="28"/>
        <v>11.25</v>
      </c>
      <c r="L1246" s="166" t="s">
        <v>45</v>
      </c>
      <c r="M1246" s="168"/>
      <c r="N1246" s="170"/>
      <c r="O1246" s="172"/>
      <c r="P1246" s="174"/>
      <c r="Q1246" s="384" t="s">
        <v>4476</v>
      </c>
      <c r="R1246" s="177"/>
      <c r="S1246" s="177"/>
      <c r="T1246" s="177"/>
      <c r="U1246" s="179">
        <v>5367</v>
      </c>
      <c r="V1246" s="154">
        <f>IF(OR(J1246=""),"",VLOOKUP(U1246&amp;TEXT(N1246,"000000000000,0000000000"),tb_audit_process_item[[Key]:[vr_grade]],3,TRUE))</f>
        <v>5367</v>
      </c>
      <c r="W1246" s="429"/>
      <c r="X1246" s="156" t="s">
        <v>1637</v>
      </c>
    </row>
    <row r="1247" spans="1:24" s="45" customFormat="1" ht="15.75" hidden="1" thickTop="1" x14ac:dyDescent="0.25">
      <c r="A1247" s="219" t="s">
        <v>32</v>
      </c>
      <c r="B1247" s="219">
        <v>2015</v>
      </c>
      <c r="C1247" s="124" t="s">
        <v>6230</v>
      </c>
      <c r="D1247" s="559"/>
      <c r="E1247" s="559"/>
      <c r="F1247" s="559"/>
      <c r="G1247" s="677"/>
      <c r="H1247" s="560"/>
      <c r="I1247" s="162">
        <v>5</v>
      </c>
      <c r="J1247" s="162">
        <v>3.5</v>
      </c>
      <c r="K1247" s="164">
        <f t="shared" si="28"/>
        <v>17.5</v>
      </c>
      <c r="L1247" s="166" t="s">
        <v>45</v>
      </c>
      <c r="M1247" s="168"/>
      <c r="N1247" s="170"/>
      <c r="O1247" s="172"/>
      <c r="P1247" s="174"/>
      <c r="Q1247" s="384" t="s">
        <v>4477</v>
      </c>
      <c r="R1247" s="177"/>
      <c r="S1247" s="177"/>
      <c r="T1247" s="177"/>
      <c r="U1247" s="179">
        <v>5368</v>
      </c>
      <c r="V1247" s="154">
        <f>IF(OR(J1247=""),"",VLOOKUP(U1247&amp;TEXT(N1247,"000000000000,0000000000"),tb_audit_process_item[[Key]:[vr_grade]],3,TRUE))</f>
        <v>5368</v>
      </c>
      <c r="W1247" s="429"/>
      <c r="X1247" s="156" t="s">
        <v>1347</v>
      </c>
    </row>
    <row r="1248" spans="1:24" s="45" customFormat="1" ht="15.75" hidden="1" thickTop="1" x14ac:dyDescent="0.25">
      <c r="A1248" s="219" t="s">
        <v>32</v>
      </c>
      <c r="B1248" s="219">
        <v>2015</v>
      </c>
      <c r="C1248" s="124" t="s">
        <v>6230</v>
      </c>
      <c r="D1248" s="559"/>
      <c r="E1248" s="559"/>
      <c r="F1248" s="559"/>
      <c r="G1248" s="677"/>
      <c r="H1248" s="560"/>
      <c r="I1248" s="162">
        <v>5</v>
      </c>
      <c r="J1248" s="162" t="str">
        <f>IF(OR(N1248="",N1248=0),"",VLOOKUP(U1248&amp;TEXT(N1248,"000000000000,0000000000"),tb_audit_process_item[[Key]:[vr_grade]],8,TRUE))</f>
        <v/>
      </c>
      <c r="K1248" s="164" t="str">
        <f t="shared" si="28"/>
        <v/>
      </c>
      <c r="L1248" s="166" t="s">
        <v>45</v>
      </c>
      <c r="M1248" s="168"/>
      <c r="N1248" s="203"/>
      <c r="O1248" s="172" t="s">
        <v>5820</v>
      </c>
      <c r="P1248" s="174"/>
      <c r="Q1248" s="384" t="s">
        <v>4478</v>
      </c>
      <c r="R1248" s="177"/>
      <c r="S1248" s="177"/>
      <c r="T1248" s="177"/>
      <c r="U1248" s="179">
        <v>5369</v>
      </c>
      <c r="V1248" s="154" t="str">
        <f>IF(OR(J1248=""),"",VLOOKUP(U1248&amp;TEXT(N1248,"000000000000,0000000000"),tb_audit_process_item[[Key]:[vr_grade]],3,TRUE))</f>
        <v/>
      </c>
      <c r="W1248" s="429"/>
      <c r="X1248" s="156" t="s">
        <v>5257</v>
      </c>
    </row>
    <row r="1249" spans="1:24" s="45" customFormat="1" ht="30.75" hidden="1" thickTop="1" x14ac:dyDescent="0.25">
      <c r="A1249" s="219" t="s">
        <v>32</v>
      </c>
      <c r="B1249" s="219">
        <v>2015</v>
      </c>
      <c r="C1249" s="124" t="s">
        <v>6230</v>
      </c>
      <c r="D1249" s="559"/>
      <c r="E1249" s="559"/>
      <c r="F1249" s="559"/>
      <c r="G1249" s="677"/>
      <c r="H1249" s="560"/>
      <c r="I1249" s="162">
        <v>5</v>
      </c>
      <c r="J1249" s="162" t="str">
        <f>IF(OR(N1249="",N1249=0),"",VLOOKUP(U1249&amp;TEXT(N1249,"000000000000,0000000000"),tb_audit_process_item[[Key]:[vr_grade]],8,TRUE))</f>
        <v/>
      </c>
      <c r="K1249" s="164" t="str">
        <f t="shared" si="28"/>
        <v/>
      </c>
      <c r="L1249" s="166" t="s">
        <v>45</v>
      </c>
      <c r="M1249" s="168"/>
      <c r="N1249" s="203"/>
      <c r="O1249" s="172" t="s">
        <v>5820</v>
      </c>
      <c r="P1249" s="174"/>
      <c r="Q1249" s="384" t="s">
        <v>4479</v>
      </c>
      <c r="R1249" s="177"/>
      <c r="S1249" s="177"/>
      <c r="T1249" s="177"/>
      <c r="U1249" s="179">
        <v>5378</v>
      </c>
      <c r="V1249" s="154" t="str">
        <f>IF(OR(J1249=""),"",VLOOKUP(U1249&amp;TEXT(N1249,"000000000000,0000000000"),tb_audit_process_item[[Key]:[vr_grade]],3,TRUE))</f>
        <v/>
      </c>
      <c r="W1249" s="429"/>
      <c r="X1249" s="156" t="s">
        <v>7131</v>
      </c>
    </row>
    <row r="1250" spans="1:24" s="45" customFormat="1" ht="30.75" hidden="1" thickTop="1" x14ac:dyDescent="0.25">
      <c r="A1250" s="219" t="s">
        <v>32</v>
      </c>
      <c r="B1250" s="219">
        <v>2015</v>
      </c>
      <c r="C1250" s="124" t="s">
        <v>6230</v>
      </c>
      <c r="D1250" s="559"/>
      <c r="E1250" s="559"/>
      <c r="F1250" s="559"/>
      <c r="G1250" s="677"/>
      <c r="H1250" s="560"/>
      <c r="I1250" s="162">
        <v>5</v>
      </c>
      <c r="J1250" s="162">
        <v>4.5</v>
      </c>
      <c r="K1250" s="164">
        <f t="shared" si="28"/>
        <v>22.5</v>
      </c>
      <c r="L1250" s="166" t="s">
        <v>45</v>
      </c>
      <c r="M1250" s="168"/>
      <c r="N1250" s="170"/>
      <c r="O1250" s="172"/>
      <c r="P1250" s="174"/>
      <c r="Q1250" s="384" t="s">
        <v>4480</v>
      </c>
      <c r="R1250" s="177"/>
      <c r="S1250" s="177"/>
      <c r="T1250" s="177"/>
      <c r="U1250" s="179">
        <v>5387</v>
      </c>
      <c r="V1250" s="154">
        <f>IF(OR(J1250=""),"",VLOOKUP(U1250&amp;TEXT(N1250,"000000000000,0000000000"),tb_audit_process_item[[Key]:[vr_grade]],3,TRUE))</f>
        <v>5387</v>
      </c>
      <c r="W1250" s="429"/>
      <c r="X1250" s="156" t="s">
        <v>1654</v>
      </c>
    </row>
    <row r="1251" spans="1:24" s="45" customFormat="1" ht="30.75" hidden="1" thickTop="1" x14ac:dyDescent="0.25">
      <c r="A1251" s="219" t="s">
        <v>32</v>
      </c>
      <c r="B1251" s="219">
        <v>2015</v>
      </c>
      <c r="C1251" s="124" t="s">
        <v>6230</v>
      </c>
      <c r="D1251" s="559"/>
      <c r="E1251" s="559"/>
      <c r="F1251" s="559"/>
      <c r="G1251" s="677"/>
      <c r="H1251" s="560"/>
      <c r="I1251" s="162">
        <v>5</v>
      </c>
      <c r="J1251" s="162">
        <v>2.25</v>
      </c>
      <c r="K1251" s="164">
        <f t="shared" si="28"/>
        <v>11.25</v>
      </c>
      <c r="L1251" s="166" t="s">
        <v>45</v>
      </c>
      <c r="M1251" s="168"/>
      <c r="N1251" s="170"/>
      <c r="O1251" s="172"/>
      <c r="P1251" s="174"/>
      <c r="Q1251" s="384" t="s">
        <v>4481</v>
      </c>
      <c r="R1251" s="177"/>
      <c r="S1251" s="177"/>
      <c r="T1251" s="177"/>
      <c r="U1251" s="179">
        <v>5388</v>
      </c>
      <c r="V1251" s="154">
        <f>IF(OR(J1251=""),"",VLOOKUP(U1251&amp;TEXT(N1251,"000000000000,0000000000"),tb_audit_process_item[[Key]:[vr_grade]],3,TRUE))</f>
        <v>5388</v>
      </c>
      <c r="W1251" s="429"/>
      <c r="X1251" s="156" t="s">
        <v>1655</v>
      </c>
    </row>
    <row r="1252" spans="1:24" s="45" customFormat="1" ht="45.75" hidden="1" thickTop="1" x14ac:dyDescent="0.25">
      <c r="A1252" s="219" t="s">
        <v>32</v>
      </c>
      <c r="B1252" s="219">
        <v>2015</v>
      </c>
      <c r="C1252" s="124" t="s">
        <v>6230</v>
      </c>
      <c r="D1252" s="559"/>
      <c r="E1252" s="559"/>
      <c r="F1252" s="559"/>
      <c r="G1252" s="677"/>
      <c r="H1252" s="560"/>
      <c r="I1252" s="162">
        <v>5</v>
      </c>
      <c r="J1252" s="162" t="str">
        <f>IF(OR(N1252="",N1252=0),"",VLOOKUP(U1252&amp;TEXT(N1252,"000000000000,0000000000"),tb_audit_process_item[[Key]:[vr_grade]],8,TRUE))</f>
        <v/>
      </c>
      <c r="K1252" s="164" t="str">
        <f t="shared" si="28"/>
        <v/>
      </c>
      <c r="L1252" s="166" t="s">
        <v>45</v>
      </c>
      <c r="M1252" s="168"/>
      <c r="N1252" s="203"/>
      <c r="O1252" s="172" t="s">
        <v>5820</v>
      </c>
      <c r="P1252" s="174"/>
      <c r="Q1252" s="384" t="s">
        <v>4482</v>
      </c>
      <c r="R1252" s="177"/>
      <c r="S1252" s="177"/>
      <c r="T1252" s="177"/>
      <c r="U1252" s="179">
        <v>5389</v>
      </c>
      <c r="V1252" s="154" t="str">
        <f>IF(OR(J1252=""),"",VLOOKUP(U1252&amp;TEXT(N1252,"000000000000,0000000000"),tb_audit_process_item[[Key]:[vr_grade]],3,TRUE))</f>
        <v/>
      </c>
      <c r="W1252" s="429"/>
      <c r="X1252" s="156" t="s">
        <v>5258</v>
      </c>
    </row>
    <row r="1253" spans="1:24" s="45" customFormat="1" ht="30.75" hidden="1" thickTop="1" x14ac:dyDescent="0.25">
      <c r="A1253" s="219" t="s">
        <v>32</v>
      </c>
      <c r="B1253" s="219">
        <v>2015</v>
      </c>
      <c r="C1253" s="124" t="s">
        <v>6230</v>
      </c>
      <c r="D1253" s="559"/>
      <c r="E1253" s="559"/>
      <c r="F1253" s="559"/>
      <c r="G1253" s="677"/>
      <c r="H1253" s="560"/>
      <c r="I1253" s="162">
        <v>5</v>
      </c>
      <c r="J1253" s="162">
        <v>5</v>
      </c>
      <c r="K1253" s="164">
        <f t="shared" si="28"/>
        <v>25</v>
      </c>
      <c r="L1253" s="166" t="s">
        <v>45</v>
      </c>
      <c r="M1253" s="168"/>
      <c r="N1253" s="170"/>
      <c r="O1253" s="172"/>
      <c r="P1253" s="174"/>
      <c r="Q1253" s="384" t="s">
        <v>4483</v>
      </c>
      <c r="R1253" s="177"/>
      <c r="S1253" s="177"/>
      <c r="T1253" s="177"/>
      <c r="U1253" s="179">
        <v>5398</v>
      </c>
      <c r="V1253" s="154">
        <f>IF(OR(J1253=""),"",VLOOKUP(U1253&amp;TEXT(N1253,"000000000000,0000000000"),tb_audit_process_item[[Key]:[vr_grade]],3,TRUE))</f>
        <v>5398</v>
      </c>
      <c r="W1253" s="429"/>
      <c r="X1253" s="156" t="s">
        <v>1664</v>
      </c>
    </row>
    <row r="1254" spans="1:24" s="45" customFormat="1" ht="30.75" hidden="1" thickTop="1" x14ac:dyDescent="0.25">
      <c r="A1254" s="219" t="s">
        <v>32</v>
      </c>
      <c r="B1254" s="219">
        <v>2015</v>
      </c>
      <c r="C1254" s="124" t="s">
        <v>6230</v>
      </c>
      <c r="D1254" s="559"/>
      <c r="E1254" s="559"/>
      <c r="F1254" s="559"/>
      <c r="G1254" s="677"/>
      <c r="H1254" s="560"/>
      <c r="I1254" s="162">
        <v>5</v>
      </c>
      <c r="J1254" s="162">
        <v>3.5</v>
      </c>
      <c r="K1254" s="164">
        <f t="shared" si="28"/>
        <v>17.5</v>
      </c>
      <c r="L1254" s="166" t="s">
        <v>45</v>
      </c>
      <c r="M1254" s="168"/>
      <c r="N1254" s="170"/>
      <c r="O1254" s="172"/>
      <c r="P1254" s="174"/>
      <c r="Q1254" s="384" t="s">
        <v>4484</v>
      </c>
      <c r="R1254" s="177"/>
      <c r="S1254" s="177"/>
      <c r="T1254" s="177"/>
      <c r="U1254" s="179">
        <v>5399</v>
      </c>
      <c r="V1254" s="154">
        <f>IF(OR(J1254=""),"",VLOOKUP(U1254&amp;TEXT(N1254,"000000000000,0000000000"),tb_audit_process_item[[Key]:[vr_grade]],3,TRUE))</f>
        <v>5399</v>
      </c>
      <c r="W1254" s="429"/>
      <c r="X1254" s="156" t="s">
        <v>1665</v>
      </c>
    </row>
    <row r="1255" spans="1:24" s="45" customFormat="1" ht="15.75" hidden="1" thickTop="1" x14ac:dyDescent="0.25">
      <c r="A1255" s="219" t="s">
        <v>32</v>
      </c>
      <c r="B1255" s="219">
        <v>2015</v>
      </c>
      <c r="C1255" s="124" t="s">
        <v>6230</v>
      </c>
      <c r="D1255" s="559"/>
      <c r="E1255" s="559"/>
      <c r="F1255" s="559"/>
      <c r="G1255" s="677"/>
      <c r="H1255" s="560"/>
      <c r="I1255" s="162">
        <v>5</v>
      </c>
      <c r="J1255" s="162">
        <v>2.25</v>
      </c>
      <c r="K1255" s="164">
        <f t="shared" si="28"/>
        <v>11.25</v>
      </c>
      <c r="L1255" s="166" t="s">
        <v>45</v>
      </c>
      <c r="M1255" s="168"/>
      <c r="N1255" s="170"/>
      <c r="O1255" s="172"/>
      <c r="P1255" s="174"/>
      <c r="Q1255" s="384" t="s">
        <v>4485</v>
      </c>
      <c r="R1255" s="177"/>
      <c r="S1255" s="177"/>
      <c r="T1255" s="177"/>
      <c r="U1255" s="179">
        <v>5400</v>
      </c>
      <c r="V1255" s="154">
        <f>IF(OR(J1255=""),"",VLOOKUP(U1255&amp;TEXT(N1255,"000000000000,0000000000"),tb_audit_process_item[[Key]:[vr_grade]],3,TRUE))</f>
        <v>5400</v>
      </c>
      <c r="W1255" s="429"/>
      <c r="X1255" s="156" t="s">
        <v>1666</v>
      </c>
    </row>
    <row r="1256" spans="1:24" s="45" customFormat="1" ht="15.75" hidden="1" thickTop="1" x14ac:dyDescent="0.25">
      <c r="A1256" s="219" t="s">
        <v>32</v>
      </c>
      <c r="B1256" s="219">
        <v>2015</v>
      </c>
      <c r="C1256" s="124" t="s">
        <v>6230</v>
      </c>
      <c r="D1256" s="559"/>
      <c r="E1256" s="559"/>
      <c r="F1256" s="559"/>
      <c r="G1256" s="677"/>
      <c r="H1256" s="560"/>
      <c r="I1256" s="162">
        <v>5</v>
      </c>
      <c r="J1256" s="162">
        <v>3.5</v>
      </c>
      <c r="K1256" s="164">
        <f t="shared" si="28"/>
        <v>17.5</v>
      </c>
      <c r="L1256" s="166" t="s">
        <v>45</v>
      </c>
      <c r="M1256" s="168"/>
      <c r="N1256" s="170"/>
      <c r="O1256" s="172"/>
      <c r="P1256" s="174"/>
      <c r="Q1256" s="384" t="s">
        <v>4486</v>
      </c>
      <c r="R1256" s="177"/>
      <c r="S1256" s="177"/>
      <c r="T1256" s="177"/>
      <c r="U1256" s="179">
        <v>5401</v>
      </c>
      <c r="V1256" s="154">
        <f>IF(OR(J1256=""),"",VLOOKUP(U1256&amp;TEXT(N1256,"000000000000,0000000000"),tb_audit_process_item[[Key]:[vr_grade]],3,TRUE))</f>
        <v>5401</v>
      </c>
      <c r="W1256" s="429"/>
      <c r="X1256" s="156" t="s">
        <v>1347</v>
      </c>
    </row>
    <row r="1257" spans="1:24" s="45" customFormat="1" ht="15.75" hidden="1" thickTop="1" x14ac:dyDescent="0.25">
      <c r="A1257" s="219" t="s">
        <v>32</v>
      </c>
      <c r="B1257" s="219">
        <v>2015</v>
      </c>
      <c r="C1257" s="124" t="s">
        <v>6230</v>
      </c>
      <c r="D1257" s="559"/>
      <c r="E1257" s="559"/>
      <c r="F1257" s="559"/>
      <c r="G1257" s="677"/>
      <c r="H1257" s="560"/>
      <c r="I1257" s="162">
        <v>5</v>
      </c>
      <c r="J1257" s="162" t="str">
        <f>IF(OR(N1257="",N1257=0),"",VLOOKUP(U1257&amp;TEXT(N1257,"000000000000,0000000000"),tb_audit_process_item[[Key]:[vr_grade]],8,TRUE))</f>
        <v/>
      </c>
      <c r="K1257" s="164" t="str">
        <f t="shared" si="28"/>
        <v/>
      </c>
      <c r="L1257" s="166" t="s">
        <v>45</v>
      </c>
      <c r="M1257" s="168"/>
      <c r="N1257" s="203"/>
      <c r="O1257" s="172" t="s">
        <v>5820</v>
      </c>
      <c r="P1257" s="174"/>
      <c r="Q1257" s="384" t="s">
        <v>4487</v>
      </c>
      <c r="R1257" s="177"/>
      <c r="S1257" s="177"/>
      <c r="T1257" s="177"/>
      <c r="U1257" s="179">
        <v>5402</v>
      </c>
      <c r="V1257" s="154" t="str">
        <f>IF(OR(J1257=""),"",VLOOKUP(U1257&amp;TEXT(N1257,"000000000000,0000000000"),tb_audit_process_item[[Key]:[vr_grade]],3,TRUE))</f>
        <v/>
      </c>
      <c r="W1257" s="429"/>
      <c r="X1257" s="156" t="s">
        <v>5259</v>
      </c>
    </row>
    <row r="1258" spans="1:24" s="45" customFormat="1" ht="30.75" hidden="1" thickTop="1" x14ac:dyDescent="0.25">
      <c r="A1258" s="219" t="s">
        <v>32</v>
      </c>
      <c r="B1258" s="219">
        <v>2015</v>
      </c>
      <c r="C1258" s="124" t="s">
        <v>6230</v>
      </c>
      <c r="D1258" s="559"/>
      <c r="E1258" s="559"/>
      <c r="F1258" s="559"/>
      <c r="G1258" s="677"/>
      <c r="H1258" s="560"/>
      <c r="I1258" s="162">
        <v>5</v>
      </c>
      <c r="J1258" s="162" t="str">
        <f>IF(OR(N1258="",N1258=0),"",VLOOKUP(U1258&amp;TEXT(N1258,"000000000000,0000000000"),tb_audit_process_item[[Key]:[vr_grade]],8,TRUE))</f>
        <v/>
      </c>
      <c r="K1258" s="164" t="str">
        <f t="shared" si="28"/>
        <v/>
      </c>
      <c r="L1258" s="166" t="s">
        <v>45</v>
      </c>
      <c r="M1258" s="168"/>
      <c r="N1258" s="203"/>
      <c r="O1258" s="172" t="s">
        <v>5820</v>
      </c>
      <c r="P1258" s="174"/>
      <c r="Q1258" s="384" t="s">
        <v>4488</v>
      </c>
      <c r="R1258" s="177"/>
      <c r="S1258" s="177"/>
      <c r="T1258" s="177"/>
      <c r="U1258" s="179">
        <v>5411</v>
      </c>
      <c r="V1258" s="154" t="str">
        <f>IF(OR(J1258=""),"",VLOOKUP(U1258&amp;TEXT(N1258,"000000000000,0000000000"),tb_audit_process_item[[Key]:[vr_grade]],3,TRUE))</f>
        <v/>
      </c>
      <c r="W1258" s="429"/>
      <c r="X1258" s="156" t="s">
        <v>7132</v>
      </c>
    </row>
    <row r="1259" spans="1:24" s="45" customFormat="1" ht="30.75" hidden="1" thickTop="1" x14ac:dyDescent="0.25">
      <c r="A1259" s="219" t="s">
        <v>32</v>
      </c>
      <c r="B1259" s="219">
        <v>2015</v>
      </c>
      <c r="C1259" s="124" t="s">
        <v>6230</v>
      </c>
      <c r="D1259" s="559"/>
      <c r="E1259" s="559"/>
      <c r="F1259" s="559"/>
      <c r="G1259" s="677"/>
      <c r="H1259" s="560"/>
      <c r="I1259" s="162">
        <v>5</v>
      </c>
      <c r="J1259" s="162">
        <v>4.5</v>
      </c>
      <c r="K1259" s="164">
        <f t="shared" si="28"/>
        <v>22.5</v>
      </c>
      <c r="L1259" s="166" t="s">
        <v>45</v>
      </c>
      <c r="M1259" s="168"/>
      <c r="N1259" s="170"/>
      <c r="O1259" s="172"/>
      <c r="P1259" s="174"/>
      <c r="Q1259" s="384" t="s">
        <v>4489</v>
      </c>
      <c r="R1259" s="177"/>
      <c r="S1259" s="177"/>
      <c r="T1259" s="177"/>
      <c r="U1259" s="179">
        <v>5420</v>
      </c>
      <c r="V1259" s="154">
        <f>IF(OR(J1259=""),"",VLOOKUP(U1259&amp;TEXT(N1259,"000000000000,0000000000"),tb_audit_process_item[[Key]:[vr_grade]],3,TRUE))</f>
        <v>5420</v>
      </c>
      <c r="W1259" s="429"/>
      <c r="X1259" s="156" t="s">
        <v>1683</v>
      </c>
    </row>
    <row r="1260" spans="1:24" s="45" customFormat="1" ht="45.75" hidden="1" thickTop="1" x14ac:dyDescent="0.25">
      <c r="A1260" s="219" t="s">
        <v>32</v>
      </c>
      <c r="B1260" s="219">
        <v>2015</v>
      </c>
      <c r="C1260" s="124" t="s">
        <v>6230</v>
      </c>
      <c r="D1260" s="559"/>
      <c r="E1260" s="559"/>
      <c r="F1260" s="559"/>
      <c r="G1260" s="677"/>
      <c r="H1260" s="560"/>
      <c r="I1260" s="162">
        <v>5</v>
      </c>
      <c r="J1260" s="162">
        <v>2.25</v>
      </c>
      <c r="K1260" s="164">
        <f t="shared" si="28"/>
        <v>11.25</v>
      </c>
      <c r="L1260" s="166" t="s">
        <v>45</v>
      </c>
      <c r="M1260" s="168"/>
      <c r="N1260" s="170"/>
      <c r="O1260" s="172"/>
      <c r="P1260" s="174"/>
      <c r="Q1260" s="384" t="s">
        <v>4490</v>
      </c>
      <c r="R1260" s="177"/>
      <c r="S1260" s="177"/>
      <c r="T1260" s="177"/>
      <c r="U1260" s="179">
        <v>5421</v>
      </c>
      <c r="V1260" s="154">
        <f>IF(OR(J1260=""),"",VLOOKUP(U1260&amp;TEXT(N1260,"000000000000,0000000000"),tb_audit_process_item[[Key]:[vr_grade]],3,TRUE))</f>
        <v>5421</v>
      </c>
      <c r="W1260" s="429"/>
      <c r="X1260" s="156" t="s">
        <v>1684</v>
      </c>
    </row>
    <row r="1261" spans="1:24" s="45" customFormat="1" ht="45.75" hidden="1" thickTop="1" x14ac:dyDescent="0.25">
      <c r="A1261" s="219" t="s">
        <v>32</v>
      </c>
      <c r="B1261" s="219">
        <v>2015</v>
      </c>
      <c r="C1261" s="124" t="s">
        <v>6230</v>
      </c>
      <c r="D1261" s="559"/>
      <c r="E1261" s="559"/>
      <c r="F1261" s="559"/>
      <c r="G1261" s="677"/>
      <c r="H1261" s="560"/>
      <c r="I1261" s="162">
        <v>5</v>
      </c>
      <c r="J1261" s="162" t="str">
        <f>IF(OR(N1261="",N1261=0),"",VLOOKUP(U1261&amp;TEXT(N1261,"000000000000,0000000000"),tb_audit_process_item[[Key]:[vr_grade]],8,TRUE))</f>
        <v/>
      </c>
      <c r="K1261" s="164" t="str">
        <f t="shared" si="28"/>
        <v/>
      </c>
      <c r="L1261" s="166" t="s">
        <v>45</v>
      </c>
      <c r="M1261" s="168"/>
      <c r="N1261" s="203"/>
      <c r="O1261" s="172" t="s">
        <v>5820</v>
      </c>
      <c r="P1261" s="174"/>
      <c r="Q1261" s="384" t="s">
        <v>4491</v>
      </c>
      <c r="R1261" s="177"/>
      <c r="S1261" s="177"/>
      <c r="T1261" s="177"/>
      <c r="U1261" s="179">
        <v>5422</v>
      </c>
      <c r="V1261" s="154" t="str">
        <f>IF(OR(J1261=""),"",VLOOKUP(U1261&amp;TEXT(N1261,"000000000000,0000000000"),tb_audit_process_item[[Key]:[vr_grade]],3,TRUE))</f>
        <v/>
      </c>
      <c r="W1261" s="429"/>
      <c r="X1261" s="156" t="s">
        <v>5260</v>
      </c>
    </row>
    <row r="1262" spans="1:24" s="45" customFormat="1" ht="30.75" hidden="1" thickTop="1" x14ac:dyDescent="0.25">
      <c r="A1262" s="219" t="s">
        <v>32</v>
      </c>
      <c r="B1262" s="219">
        <v>2015</v>
      </c>
      <c r="C1262" s="124" t="s">
        <v>6230</v>
      </c>
      <c r="D1262" s="559"/>
      <c r="E1262" s="559"/>
      <c r="F1262" s="559"/>
      <c r="G1262" s="677"/>
      <c r="H1262" s="560"/>
      <c r="I1262" s="162">
        <v>5</v>
      </c>
      <c r="J1262" s="162">
        <v>5</v>
      </c>
      <c r="K1262" s="164">
        <f t="shared" si="28"/>
        <v>25</v>
      </c>
      <c r="L1262" s="166" t="s">
        <v>45</v>
      </c>
      <c r="M1262" s="168"/>
      <c r="N1262" s="170"/>
      <c r="O1262" s="172"/>
      <c r="P1262" s="174"/>
      <c r="Q1262" s="384" t="s">
        <v>4492</v>
      </c>
      <c r="R1262" s="177"/>
      <c r="S1262" s="177"/>
      <c r="T1262" s="177"/>
      <c r="U1262" s="179">
        <v>5431</v>
      </c>
      <c r="V1262" s="154">
        <f>IF(OR(J1262=""),"",VLOOKUP(U1262&amp;TEXT(N1262,"000000000000,0000000000"),tb_audit_process_item[[Key]:[vr_grade]],3,TRUE))</f>
        <v>5431</v>
      </c>
      <c r="W1262" s="429"/>
      <c r="X1262" s="156" t="s">
        <v>1693</v>
      </c>
    </row>
    <row r="1263" spans="1:24" s="45" customFormat="1" ht="30.75" hidden="1" thickTop="1" x14ac:dyDescent="0.25">
      <c r="A1263" s="219" t="s">
        <v>32</v>
      </c>
      <c r="B1263" s="219">
        <v>2015</v>
      </c>
      <c r="C1263" s="124" t="s">
        <v>6230</v>
      </c>
      <c r="D1263" s="559"/>
      <c r="E1263" s="559"/>
      <c r="F1263" s="559"/>
      <c r="G1263" s="677"/>
      <c r="H1263" s="560"/>
      <c r="I1263" s="162">
        <v>5</v>
      </c>
      <c r="J1263" s="162">
        <v>3.5</v>
      </c>
      <c r="K1263" s="164">
        <f t="shared" si="28"/>
        <v>17.5</v>
      </c>
      <c r="L1263" s="166" t="s">
        <v>45</v>
      </c>
      <c r="M1263" s="168"/>
      <c r="N1263" s="170"/>
      <c r="O1263" s="172"/>
      <c r="P1263" s="174"/>
      <c r="Q1263" s="384" t="s">
        <v>4493</v>
      </c>
      <c r="R1263" s="177"/>
      <c r="S1263" s="177"/>
      <c r="T1263" s="177"/>
      <c r="U1263" s="179">
        <v>5432</v>
      </c>
      <c r="V1263" s="154">
        <f>IF(OR(J1263=""),"",VLOOKUP(U1263&amp;TEXT(N1263,"000000000000,0000000000"),tb_audit_process_item[[Key]:[vr_grade]],3,TRUE))</f>
        <v>5432</v>
      </c>
      <c r="W1263" s="429"/>
      <c r="X1263" s="156" t="s">
        <v>1694</v>
      </c>
    </row>
    <row r="1264" spans="1:24" s="45" customFormat="1" ht="15.75" hidden="1" thickTop="1" x14ac:dyDescent="0.25">
      <c r="A1264" s="219" t="s">
        <v>32</v>
      </c>
      <c r="B1264" s="219">
        <v>2015</v>
      </c>
      <c r="C1264" s="124" t="s">
        <v>6230</v>
      </c>
      <c r="D1264" s="559"/>
      <c r="E1264" s="559"/>
      <c r="F1264" s="559"/>
      <c r="G1264" s="677"/>
      <c r="H1264" s="560"/>
      <c r="I1264" s="162">
        <v>5</v>
      </c>
      <c r="J1264" s="162">
        <v>2.25</v>
      </c>
      <c r="K1264" s="164">
        <f t="shared" si="28"/>
        <v>11.25</v>
      </c>
      <c r="L1264" s="166" t="s">
        <v>45</v>
      </c>
      <c r="M1264" s="168"/>
      <c r="N1264" s="170"/>
      <c r="O1264" s="172"/>
      <c r="P1264" s="174"/>
      <c r="Q1264" s="384" t="s">
        <v>4494</v>
      </c>
      <c r="R1264" s="177"/>
      <c r="S1264" s="177"/>
      <c r="T1264" s="177"/>
      <c r="U1264" s="179">
        <v>5433</v>
      </c>
      <c r="V1264" s="154">
        <f>IF(OR(J1264=""),"",VLOOKUP(U1264&amp;TEXT(N1264,"000000000000,0000000000"),tb_audit_process_item[[Key]:[vr_grade]],3,TRUE))</f>
        <v>5433</v>
      </c>
      <c r="W1264" s="429"/>
      <c r="X1264" s="156" t="s">
        <v>1695</v>
      </c>
    </row>
    <row r="1265" spans="1:24" s="45" customFormat="1" ht="15.75" hidden="1" thickTop="1" x14ac:dyDescent="0.25">
      <c r="A1265" s="219" t="s">
        <v>32</v>
      </c>
      <c r="B1265" s="219">
        <v>2015</v>
      </c>
      <c r="C1265" s="124" t="s">
        <v>6230</v>
      </c>
      <c r="D1265" s="559"/>
      <c r="E1265" s="559"/>
      <c r="F1265" s="559"/>
      <c r="G1265" s="677"/>
      <c r="H1265" s="560"/>
      <c r="I1265" s="162">
        <v>5</v>
      </c>
      <c r="J1265" s="162">
        <v>3.5</v>
      </c>
      <c r="K1265" s="164">
        <f t="shared" si="28"/>
        <v>17.5</v>
      </c>
      <c r="L1265" s="166" t="s">
        <v>45</v>
      </c>
      <c r="M1265" s="168"/>
      <c r="N1265" s="170"/>
      <c r="O1265" s="172"/>
      <c r="P1265" s="174"/>
      <c r="Q1265" s="384" t="s">
        <v>4495</v>
      </c>
      <c r="R1265" s="177"/>
      <c r="S1265" s="177"/>
      <c r="T1265" s="177"/>
      <c r="U1265" s="179">
        <v>5434</v>
      </c>
      <c r="V1265" s="154">
        <f>IF(OR(J1265=""),"",VLOOKUP(U1265&amp;TEXT(N1265,"000000000000,0000000000"),tb_audit_process_item[[Key]:[vr_grade]],3,TRUE))</f>
        <v>5434</v>
      </c>
      <c r="W1265" s="429"/>
      <c r="X1265" s="156" t="s">
        <v>1347</v>
      </c>
    </row>
    <row r="1266" spans="1:24" s="45" customFormat="1" ht="15.75" hidden="1" thickTop="1" x14ac:dyDescent="0.25">
      <c r="A1266" s="219" t="s">
        <v>32</v>
      </c>
      <c r="B1266" s="219">
        <v>2015</v>
      </c>
      <c r="C1266" s="124" t="s">
        <v>6230</v>
      </c>
      <c r="D1266" s="559"/>
      <c r="E1266" s="559"/>
      <c r="F1266" s="559"/>
      <c r="G1266" s="677"/>
      <c r="H1266" s="560"/>
      <c r="I1266" s="162">
        <v>5</v>
      </c>
      <c r="J1266" s="162" t="str">
        <f>IF(OR(N1266="",N1266=0),"",VLOOKUP(U1266&amp;TEXT(N1266,"000000000000,0000000000"),tb_audit_process_item[[Key]:[vr_grade]],8,TRUE))</f>
        <v/>
      </c>
      <c r="K1266" s="164" t="str">
        <f t="shared" si="28"/>
        <v/>
      </c>
      <c r="L1266" s="166" t="s">
        <v>45</v>
      </c>
      <c r="M1266" s="168"/>
      <c r="N1266" s="203"/>
      <c r="O1266" s="172" t="s">
        <v>5820</v>
      </c>
      <c r="P1266" s="174"/>
      <c r="Q1266" s="384" t="s">
        <v>4496</v>
      </c>
      <c r="R1266" s="177"/>
      <c r="S1266" s="177"/>
      <c r="T1266" s="177"/>
      <c r="U1266" s="179">
        <v>5435</v>
      </c>
      <c r="V1266" s="154" t="str">
        <f>IF(OR(J1266=""),"",VLOOKUP(U1266&amp;TEXT(N1266,"000000000000,0000000000"),tb_audit_process_item[[Key]:[vr_grade]],3,TRUE))</f>
        <v/>
      </c>
      <c r="W1266" s="429"/>
      <c r="X1266" s="156" t="s">
        <v>5261</v>
      </c>
    </row>
    <row r="1267" spans="1:24" s="45" customFormat="1" ht="30.75" hidden="1" thickTop="1" x14ac:dyDescent="0.25">
      <c r="A1267" s="219" t="s">
        <v>32</v>
      </c>
      <c r="B1267" s="219">
        <v>2015</v>
      </c>
      <c r="C1267" s="124" t="s">
        <v>6230</v>
      </c>
      <c r="D1267" s="559"/>
      <c r="E1267" s="559"/>
      <c r="F1267" s="559"/>
      <c r="G1267" s="677"/>
      <c r="H1267" s="560"/>
      <c r="I1267" s="162">
        <v>5</v>
      </c>
      <c r="J1267" s="162" t="str">
        <f>IF(OR(N1267="",N1267=0),"",VLOOKUP(U1267&amp;TEXT(N1267,"000000000000,0000000000"),tb_audit_process_item[[Key]:[vr_grade]],8,TRUE))</f>
        <v/>
      </c>
      <c r="K1267" s="164" t="str">
        <f t="shared" si="28"/>
        <v/>
      </c>
      <c r="L1267" s="166" t="s">
        <v>45</v>
      </c>
      <c r="M1267" s="168"/>
      <c r="N1267" s="203"/>
      <c r="O1267" s="172" t="s">
        <v>5820</v>
      </c>
      <c r="P1267" s="174"/>
      <c r="Q1267" s="384" t="s">
        <v>4497</v>
      </c>
      <c r="R1267" s="177"/>
      <c r="S1267" s="177"/>
      <c r="T1267" s="177"/>
      <c r="U1267" s="179">
        <v>5444</v>
      </c>
      <c r="V1267" s="154" t="str">
        <f>IF(OR(J1267=""),"",VLOOKUP(U1267&amp;TEXT(N1267,"000000000000,0000000000"),tb_audit_process_item[[Key]:[vr_grade]],3,TRUE))</f>
        <v/>
      </c>
      <c r="W1267" s="429"/>
      <c r="X1267" s="156" t="s">
        <v>7133</v>
      </c>
    </row>
    <row r="1268" spans="1:24" s="45" customFormat="1" ht="30.75" hidden="1" thickTop="1" x14ac:dyDescent="0.25">
      <c r="A1268" s="219" t="s">
        <v>32</v>
      </c>
      <c r="B1268" s="219">
        <v>2015</v>
      </c>
      <c r="C1268" s="124" t="s">
        <v>6230</v>
      </c>
      <c r="D1268" s="559"/>
      <c r="E1268" s="559"/>
      <c r="F1268" s="559"/>
      <c r="G1268" s="677"/>
      <c r="H1268" s="560"/>
      <c r="I1268" s="162">
        <v>5</v>
      </c>
      <c r="J1268" s="162">
        <v>4.5</v>
      </c>
      <c r="K1268" s="164">
        <f t="shared" si="28"/>
        <v>22.5</v>
      </c>
      <c r="L1268" s="166" t="s">
        <v>45</v>
      </c>
      <c r="M1268" s="168"/>
      <c r="N1268" s="170"/>
      <c r="O1268" s="172"/>
      <c r="P1268" s="174"/>
      <c r="Q1268" s="384" t="s">
        <v>4498</v>
      </c>
      <c r="R1268" s="177"/>
      <c r="S1268" s="177"/>
      <c r="T1268" s="177"/>
      <c r="U1268" s="179">
        <v>5453</v>
      </c>
      <c r="V1268" s="154">
        <f>IF(OR(J1268=""),"",VLOOKUP(U1268&amp;TEXT(N1268,"000000000000,0000000000"),tb_audit_process_item[[Key]:[vr_grade]],3,TRUE))</f>
        <v>5453</v>
      </c>
      <c r="W1268" s="429"/>
      <c r="X1268" s="156" t="s">
        <v>1712</v>
      </c>
    </row>
    <row r="1269" spans="1:24" s="45" customFormat="1" ht="30.75" hidden="1" thickTop="1" x14ac:dyDescent="0.25">
      <c r="A1269" s="219" t="s">
        <v>32</v>
      </c>
      <c r="B1269" s="219">
        <v>2015</v>
      </c>
      <c r="C1269" s="124" t="s">
        <v>6230</v>
      </c>
      <c r="D1269" s="559"/>
      <c r="E1269" s="559"/>
      <c r="F1269" s="559"/>
      <c r="G1269" s="677"/>
      <c r="H1269" s="560"/>
      <c r="I1269" s="162">
        <v>5</v>
      </c>
      <c r="J1269" s="162">
        <v>2.25</v>
      </c>
      <c r="K1269" s="164">
        <f t="shared" si="28"/>
        <v>11.25</v>
      </c>
      <c r="L1269" s="166" t="s">
        <v>45</v>
      </c>
      <c r="M1269" s="168"/>
      <c r="N1269" s="170"/>
      <c r="O1269" s="172"/>
      <c r="P1269" s="174"/>
      <c r="Q1269" s="384" t="s">
        <v>4499</v>
      </c>
      <c r="R1269" s="177"/>
      <c r="S1269" s="177"/>
      <c r="T1269" s="177"/>
      <c r="U1269" s="179">
        <v>5454</v>
      </c>
      <c r="V1269" s="154">
        <f>IF(OR(J1269=""),"",VLOOKUP(U1269&amp;TEXT(N1269,"000000000000,0000000000"),tb_audit_process_item[[Key]:[vr_grade]],3,TRUE))</f>
        <v>5454</v>
      </c>
      <c r="W1269" s="429"/>
      <c r="X1269" s="156" t="s">
        <v>1713</v>
      </c>
    </row>
    <row r="1270" spans="1:24" s="45" customFormat="1" ht="45.75" hidden="1" thickTop="1" x14ac:dyDescent="0.25">
      <c r="A1270" s="219" t="s">
        <v>32</v>
      </c>
      <c r="B1270" s="219">
        <v>2015</v>
      </c>
      <c r="C1270" s="124" t="s">
        <v>6230</v>
      </c>
      <c r="D1270" s="559"/>
      <c r="E1270" s="559"/>
      <c r="F1270" s="559"/>
      <c r="G1270" s="677"/>
      <c r="H1270" s="560"/>
      <c r="I1270" s="162">
        <v>5</v>
      </c>
      <c r="J1270" s="162" t="str">
        <f>IF(OR(N1270="",N1270=0),"",VLOOKUP(U1270&amp;TEXT(N1270,"000000000000,0000000000"),tb_audit_process_item[[Key]:[vr_grade]],8,TRUE))</f>
        <v/>
      </c>
      <c r="K1270" s="164" t="str">
        <f t="shared" si="28"/>
        <v/>
      </c>
      <c r="L1270" s="166" t="s">
        <v>45</v>
      </c>
      <c r="M1270" s="168"/>
      <c r="N1270" s="203"/>
      <c r="O1270" s="172" t="s">
        <v>5820</v>
      </c>
      <c r="P1270" s="174"/>
      <c r="Q1270" s="384" t="s">
        <v>4500</v>
      </c>
      <c r="R1270" s="177"/>
      <c r="S1270" s="177"/>
      <c r="T1270" s="177"/>
      <c r="U1270" s="179">
        <v>5455</v>
      </c>
      <c r="V1270" s="154" t="str">
        <f>IF(OR(J1270=""),"",VLOOKUP(U1270&amp;TEXT(N1270,"000000000000,0000000000"),tb_audit_process_item[[Key]:[vr_grade]],3,TRUE))</f>
        <v/>
      </c>
      <c r="W1270" s="429"/>
      <c r="X1270" s="156" t="s">
        <v>5262</v>
      </c>
    </row>
    <row r="1271" spans="1:24" s="45" customFormat="1" ht="30.75" hidden="1" thickTop="1" x14ac:dyDescent="0.25">
      <c r="A1271" s="219" t="s">
        <v>32</v>
      </c>
      <c r="B1271" s="219">
        <v>2015</v>
      </c>
      <c r="C1271" s="124" t="s">
        <v>6230</v>
      </c>
      <c r="D1271" s="559"/>
      <c r="E1271" s="559"/>
      <c r="F1271" s="559"/>
      <c r="G1271" s="677"/>
      <c r="H1271" s="560"/>
      <c r="I1271" s="162">
        <v>5</v>
      </c>
      <c r="J1271" s="162">
        <v>5</v>
      </c>
      <c r="K1271" s="164">
        <f t="shared" si="28"/>
        <v>25</v>
      </c>
      <c r="L1271" s="166" t="s">
        <v>45</v>
      </c>
      <c r="M1271" s="168"/>
      <c r="N1271" s="170"/>
      <c r="O1271" s="172"/>
      <c r="P1271" s="174"/>
      <c r="Q1271" s="384" t="s">
        <v>4501</v>
      </c>
      <c r="R1271" s="177"/>
      <c r="S1271" s="177"/>
      <c r="T1271" s="177"/>
      <c r="U1271" s="179">
        <v>5464</v>
      </c>
      <c r="V1271" s="154">
        <f>IF(OR(J1271=""),"",VLOOKUP(U1271&amp;TEXT(N1271,"000000000000,0000000000"),tb_audit_process_item[[Key]:[vr_grade]],3,TRUE))</f>
        <v>5464</v>
      </c>
      <c r="W1271" s="429"/>
      <c r="X1271" s="156" t="s">
        <v>1722</v>
      </c>
    </row>
    <row r="1272" spans="1:24" s="45" customFormat="1" ht="30.75" hidden="1" thickTop="1" x14ac:dyDescent="0.25">
      <c r="A1272" s="219" t="s">
        <v>32</v>
      </c>
      <c r="B1272" s="219">
        <v>2015</v>
      </c>
      <c r="C1272" s="124" t="s">
        <v>6230</v>
      </c>
      <c r="D1272" s="559"/>
      <c r="E1272" s="559"/>
      <c r="F1272" s="559"/>
      <c r="G1272" s="677"/>
      <c r="H1272" s="560"/>
      <c r="I1272" s="162">
        <v>5</v>
      </c>
      <c r="J1272" s="162">
        <v>3.5</v>
      </c>
      <c r="K1272" s="164">
        <f t="shared" si="28"/>
        <v>17.5</v>
      </c>
      <c r="L1272" s="166" t="s">
        <v>45</v>
      </c>
      <c r="M1272" s="168"/>
      <c r="N1272" s="170"/>
      <c r="O1272" s="172"/>
      <c r="P1272" s="174"/>
      <c r="Q1272" s="384" t="s">
        <v>4502</v>
      </c>
      <c r="R1272" s="177"/>
      <c r="S1272" s="177"/>
      <c r="T1272" s="177"/>
      <c r="U1272" s="179">
        <v>5465</v>
      </c>
      <c r="V1272" s="154">
        <f>IF(OR(J1272=""),"",VLOOKUP(U1272&amp;TEXT(N1272,"000000000000,0000000000"),tb_audit_process_item[[Key]:[vr_grade]],3,TRUE))</f>
        <v>5465</v>
      </c>
      <c r="W1272" s="429"/>
      <c r="X1272" s="156" t="s">
        <v>1723</v>
      </c>
    </row>
    <row r="1273" spans="1:24" s="45" customFormat="1" ht="15.75" hidden="1" thickTop="1" x14ac:dyDescent="0.25">
      <c r="A1273" s="219" t="s">
        <v>32</v>
      </c>
      <c r="B1273" s="219">
        <v>2015</v>
      </c>
      <c r="C1273" s="124" t="s">
        <v>6230</v>
      </c>
      <c r="D1273" s="559"/>
      <c r="E1273" s="559"/>
      <c r="F1273" s="559"/>
      <c r="G1273" s="677"/>
      <c r="H1273" s="560"/>
      <c r="I1273" s="162">
        <v>5</v>
      </c>
      <c r="J1273" s="162">
        <v>2.25</v>
      </c>
      <c r="K1273" s="164">
        <f t="shared" si="28"/>
        <v>11.25</v>
      </c>
      <c r="L1273" s="166" t="s">
        <v>45</v>
      </c>
      <c r="M1273" s="168"/>
      <c r="N1273" s="170"/>
      <c r="O1273" s="172"/>
      <c r="P1273" s="174"/>
      <c r="Q1273" s="384" t="s">
        <v>4503</v>
      </c>
      <c r="R1273" s="177"/>
      <c r="S1273" s="177"/>
      <c r="T1273" s="177"/>
      <c r="U1273" s="179">
        <v>5466</v>
      </c>
      <c r="V1273" s="154">
        <f>IF(OR(J1273=""),"",VLOOKUP(U1273&amp;TEXT(N1273,"000000000000,0000000000"),tb_audit_process_item[[Key]:[vr_grade]],3,TRUE))</f>
        <v>5466</v>
      </c>
      <c r="W1273" s="429"/>
      <c r="X1273" s="156" t="s">
        <v>1724</v>
      </c>
    </row>
    <row r="1274" spans="1:24" s="45" customFormat="1" ht="15.75" hidden="1" thickTop="1" x14ac:dyDescent="0.25">
      <c r="A1274" s="219" t="s">
        <v>32</v>
      </c>
      <c r="B1274" s="219">
        <v>2015</v>
      </c>
      <c r="C1274" s="124" t="s">
        <v>6230</v>
      </c>
      <c r="D1274" s="559"/>
      <c r="E1274" s="559"/>
      <c r="F1274" s="559"/>
      <c r="G1274" s="677"/>
      <c r="H1274" s="560"/>
      <c r="I1274" s="162">
        <v>5</v>
      </c>
      <c r="J1274" s="162">
        <v>3.5</v>
      </c>
      <c r="K1274" s="164">
        <f t="shared" si="28"/>
        <v>17.5</v>
      </c>
      <c r="L1274" s="166" t="s">
        <v>45</v>
      </c>
      <c r="M1274" s="168"/>
      <c r="N1274" s="170"/>
      <c r="O1274" s="172"/>
      <c r="P1274" s="174"/>
      <c r="Q1274" s="384" t="s">
        <v>4504</v>
      </c>
      <c r="R1274" s="177"/>
      <c r="S1274" s="177"/>
      <c r="T1274" s="177"/>
      <c r="U1274" s="179">
        <v>5467</v>
      </c>
      <c r="V1274" s="154">
        <f>IF(OR(J1274=""),"",VLOOKUP(U1274&amp;TEXT(N1274,"000000000000,0000000000"),tb_audit_process_item[[Key]:[vr_grade]],3,TRUE))</f>
        <v>5467</v>
      </c>
      <c r="W1274" s="429"/>
      <c r="X1274" s="156" t="s">
        <v>1347</v>
      </c>
    </row>
    <row r="1275" spans="1:24" s="45" customFormat="1" ht="15.75" hidden="1" thickTop="1" x14ac:dyDescent="0.25">
      <c r="A1275" s="219" t="s">
        <v>32</v>
      </c>
      <c r="B1275" s="219">
        <v>2015</v>
      </c>
      <c r="C1275" s="124" t="s">
        <v>6230</v>
      </c>
      <c r="D1275" s="559"/>
      <c r="E1275" s="559"/>
      <c r="F1275" s="559"/>
      <c r="G1275" s="677"/>
      <c r="H1275" s="560"/>
      <c r="I1275" s="162">
        <v>5</v>
      </c>
      <c r="J1275" s="162" t="str">
        <f>IF(OR(N1275="",N1275=0),"",VLOOKUP(U1275&amp;TEXT(N1275,"000000000000,0000000000"),tb_audit_process_item[[Key]:[vr_grade]],8,TRUE))</f>
        <v/>
      </c>
      <c r="K1275" s="164" t="str">
        <f t="shared" si="28"/>
        <v/>
      </c>
      <c r="L1275" s="166" t="s">
        <v>45</v>
      </c>
      <c r="M1275" s="168"/>
      <c r="N1275" s="203"/>
      <c r="O1275" s="172" t="s">
        <v>5820</v>
      </c>
      <c r="P1275" s="174"/>
      <c r="Q1275" s="384" t="s">
        <v>4505</v>
      </c>
      <c r="R1275" s="177"/>
      <c r="S1275" s="177"/>
      <c r="T1275" s="177"/>
      <c r="U1275" s="179">
        <v>5468</v>
      </c>
      <c r="V1275" s="154" t="str">
        <f>IF(OR(J1275=""),"",VLOOKUP(U1275&amp;TEXT(N1275,"000000000000,0000000000"),tb_audit_process_item[[Key]:[vr_grade]],3,TRUE))</f>
        <v/>
      </c>
      <c r="W1275" s="429"/>
      <c r="X1275" s="156" t="s">
        <v>5263</v>
      </c>
    </row>
    <row r="1276" spans="1:24" s="45" customFormat="1" ht="30.75" hidden="1" thickTop="1" x14ac:dyDescent="0.25">
      <c r="A1276" s="219" t="s">
        <v>32</v>
      </c>
      <c r="B1276" s="219">
        <v>2015</v>
      </c>
      <c r="C1276" s="124" t="s">
        <v>6230</v>
      </c>
      <c r="D1276" s="559"/>
      <c r="E1276" s="559"/>
      <c r="F1276" s="559"/>
      <c r="G1276" s="677"/>
      <c r="H1276" s="560"/>
      <c r="I1276" s="162">
        <v>5</v>
      </c>
      <c r="J1276" s="162" t="str">
        <f>IF(OR(N1276="",N1276=0),"",VLOOKUP(U1276&amp;TEXT(N1276,"000000000000,0000000000"),tb_audit_process_item[[Key]:[vr_grade]],8,TRUE))</f>
        <v/>
      </c>
      <c r="K1276" s="164" t="str">
        <f t="shared" si="28"/>
        <v/>
      </c>
      <c r="L1276" s="166" t="s">
        <v>45</v>
      </c>
      <c r="M1276" s="168"/>
      <c r="N1276" s="203"/>
      <c r="O1276" s="172" t="s">
        <v>5820</v>
      </c>
      <c r="P1276" s="174"/>
      <c r="Q1276" s="384" t="s">
        <v>4506</v>
      </c>
      <c r="R1276" s="177"/>
      <c r="S1276" s="177"/>
      <c r="T1276" s="177"/>
      <c r="U1276" s="179">
        <v>5477</v>
      </c>
      <c r="V1276" s="154" t="str">
        <f>IF(OR(J1276=""),"",VLOOKUP(U1276&amp;TEXT(N1276,"000000000000,0000000000"),tb_audit_process_item[[Key]:[vr_grade]],3,TRUE))</f>
        <v/>
      </c>
      <c r="W1276" s="429"/>
      <c r="X1276" s="156" t="s">
        <v>7134</v>
      </c>
    </row>
    <row r="1277" spans="1:24" s="45" customFormat="1" ht="30.75" hidden="1" thickTop="1" x14ac:dyDescent="0.25">
      <c r="A1277" s="219" t="s">
        <v>32</v>
      </c>
      <c r="B1277" s="219">
        <v>2015</v>
      </c>
      <c r="C1277" s="124" t="s">
        <v>6230</v>
      </c>
      <c r="D1277" s="559"/>
      <c r="E1277" s="559"/>
      <c r="F1277" s="559"/>
      <c r="G1277" s="677"/>
      <c r="H1277" s="560"/>
      <c r="I1277" s="162">
        <v>5</v>
      </c>
      <c r="J1277" s="162">
        <v>4.5</v>
      </c>
      <c r="K1277" s="164">
        <f t="shared" si="28"/>
        <v>22.5</v>
      </c>
      <c r="L1277" s="166" t="s">
        <v>45</v>
      </c>
      <c r="M1277" s="168"/>
      <c r="N1277" s="170"/>
      <c r="O1277" s="172"/>
      <c r="P1277" s="174"/>
      <c r="Q1277" s="384" t="s">
        <v>4507</v>
      </c>
      <c r="R1277" s="177"/>
      <c r="S1277" s="177"/>
      <c r="T1277" s="177"/>
      <c r="U1277" s="179">
        <v>5486</v>
      </c>
      <c r="V1277" s="154">
        <f>IF(OR(J1277=""),"",VLOOKUP(U1277&amp;TEXT(N1277,"000000000000,0000000000"),tb_audit_process_item[[Key]:[vr_grade]],3,TRUE))</f>
        <v>5486</v>
      </c>
      <c r="W1277" s="429"/>
      <c r="X1277" s="156" t="s">
        <v>1741</v>
      </c>
    </row>
    <row r="1278" spans="1:24" s="45" customFormat="1" ht="30.75" hidden="1" thickTop="1" x14ac:dyDescent="0.25">
      <c r="A1278" s="219" t="s">
        <v>32</v>
      </c>
      <c r="B1278" s="219">
        <v>2015</v>
      </c>
      <c r="C1278" s="124" t="s">
        <v>6230</v>
      </c>
      <c r="D1278" s="559"/>
      <c r="E1278" s="559"/>
      <c r="F1278" s="559"/>
      <c r="G1278" s="677"/>
      <c r="H1278" s="560"/>
      <c r="I1278" s="162">
        <v>5</v>
      </c>
      <c r="J1278" s="162">
        <v>2.25</v>
      </c>
      <c r="K1278" s="164">
        <f t="shared" si="28"/>
        <v>11.25</v>
      </c>
      <c r="L1278" s="166" t="s">
        <v>45</v>
      </c>
      <c r="M1278" s="168"/>
      <c r="N1278" s="170"/>
      <c r="O1278" s="172"/>
      <c r="P1278" s="174"/>
      <c r="Q1278" s="384" t="s">
        <v>4508</v>
      </c>
      <c r="R1278" s="177"/>
      <c r="S1278" s="177"/>
      <c r="T1278" s="177"/>
      <c r="U1278" s="179">
        <v>5487</v>
      </c>
      <c r="V1278" s="154">
        <f>IF(OR(J1278=""),"",VLOOKUP(U1278&amp;TEXT(N1278,"000000000000,0000000000"),tb_audit_process_item[[Key]:[vr_grade]],3,TRUE))</f>
        <v>5487</v>
      </c>
      <c r="W1278" s="429"/>
      <c r="X1278" s="156" t="s">
        <v>1742</v>
      </c>
    </row>
    <row r="1279" spans="1:24" s="45" customFormat="1" ht="30.75" hidden="1" thickTop="1" x14ac:dyDescent="0.25">
      <c r="A1279" s="219" t="s">
        <v>32</v>
      </c>
      <c r="B1279" s="219">
        <v>2015</v>
      </c>
      <c r="C1279" s="124" t="s">
        <v>6230</v>
      </c>
      <c r="D1279" s="559"/>
      <c r="E1279" s="559"/>
      <c r="F1279" s="559"/>
      <c r="G1279" s="677"/>
      <c r="H1279" s="560"/>
      <c r="I1279" s="162">
        <v>5</v>
      </c>
      <c r="J1279" s="162" t="str">
        <f>IF(OR(N1279="",N1279=0),"",VLOOKUP(U1279&amp;TEXT(N1279,"000000000000,0000000000"),tb_audit_process_item[[Key]:[vr_grade]],8,TRUE))</f>
        <v/>
      </c>
      <c r="K1279" s="164" t="str">
        <f t="shared" si="28"/>
        <v/>
      </c>
      <c r="L1279" s="166" t="s">
        <v>45</v>
      </c>
      <c r="M1279" s="168"/>
      <c r="N1279" s="203"/>
      <c r="O1279" s="172" t="s">
        <v>5820</v>
      </c>
      <c r="P1279" s="174"/>
      <c r="Q1279" s="384" t="s">
        <v>4509</v>
      </c>
      <c r="R1279" s="177"/>
      <c r="S1279" s="177"/>
      <c r="T1279" s="177"/>
      <c r="U1279" s="179">
        <v>5488</v>
      </c>
      <c r="V1279" s="154" t="str">
        <f>IF(OR(J1279=""),"",VLOOKUP(U1279&amp;TEXT(N1279,"000000000000,0000000000"),tb_audit_process_item[[Key]:[vr_grade]],3,TRUE))</f>
        <v/>
      </c>
      <c r="W1279" s="429"/>
      <c r="X1279" s="156" t="s">
        <v>5264</v>
      </c>
    </row>
    <row r="1280" spans="1:24" s="45" customFormat="1" ht="15.75" hidden="1" thickTop="1" x14ac:dyDescent="0.25">
      <c r="A1280" s="219" t="s">
        <v>32</v>
      </c>
      <c r="B1280" s="219">
        <v>2015</v>
      </c>
      <c r="C1280" s="124" t="s">
        <v>6230</v>
      </c>
      <c r="D1280" s="559"/>
      <c r="E1280" s="559"/>
      <c r="F1280" s="559"/>
      <c r="G1280" s="677"/>
      <c r="H1280" s="560"/>
      <c r="I1280" s="162">
        <v>5</v>
      </c>
      <c r="J1280" s="162">
        <v>5</v>
      </c>
      <c r="K1280" s="164">
        <f t="shared" si="28"/>
        <v>25</v>
      </c>
      <c r="L1280" s="166" t="s">
        <v>45</v>
      </c>
      <c r="M1280" s="168"/>
      <c r="N1280" s="170"/>
      <c r="O1280" s="172"/>
      <c r="P1280" s="174"/>
      <c r="Q1280" s="384" t="s">
        <v>4510</v>
      </c>
      <c r="R1280" s="177"/>
      <c r="S1280" s="177"/>
      <c r="T1280" s="177"/>
      <c r="U1280" s="179">
        <v>5497</v>
      </c>
      <c r="V1280" s="154">
        <f>IF(OR(J1280=""),"",VLOOKUP(U1280&amp;TEXT(N1280,"000000000000,0000000000"),tb_audit_process_item[[Key]:[vr_grade]],3,TRUE))</f>
        <v>5497</v>
      </c>
      <c r="W1280" s="429"/>
      <c r="X1280" s="156" t="s">
        <v>1751</v>
      </c>
    </row>
    <row r="1281" spans="1:24" s="45" customFormat="1" ht="15.75" hidden="1" thickTop="1" x14ac:dyDescent="0.25">
      <c r="A1281" s="219" t="s">
        <v>32</v>
      </c>
      <c r="B1281" s="219">
        <v>2015</v>
      </c>
      <c r="C1281" s="124" t="s">
        <v>6230</v>
      </c>
      <c r="D1281" s="559"/>
      <c r="E1281" s="559"/>
      <c r="F1281" s="559"/>
      <c r="G1281" s="677"/>
      <c r="H1281" s="560"/>
      <c r="I1281" s="162">
        <v>5</v>
      </c>
      <c r="J1281" s="162">
        <v>3.5</v>
      </c>
      <c r="K1281" s="164">
        <f t="shared" si="28"/>
        <v>17.5</v>
      </c>
      <c r="L1281" s="166" t="s">
        <v>45</v>
      </c>
      <c r="M1281" s="168"/>
      <c r="N1281" s="170"/>
      <c r="O1281" s="172"/>
      <c r="P1281" s="174"/>
      <c r="Q1281" s="384" t="s">
        <v>4511</v>
      </c>
      <c r="R1281" s="177"/>
      <c r="S1281" s="177"/>
      <c r="T1281" s="177"/>
      <c r="U1281" s="179">
        <v>5498</v>
      </c>
      <c r="V1281" s="154">
        <f>IF(OR(J1281=""),"",VLOOKUP(U1281&amp;TEXT(N1281,"000000000000,0000000000"),tb_audit_process_item[[Key]:[vr_grade]],3,TRUE))</f>
        <v>5498</v>
      </c>
      <c r="W1281" s="429"/>
      <c r="X1281" s="156" t="s">
        <v>1752</v>
      </c>
    </row>
    <row r="1282" spans="1:24" s="45" customFormat="1" ht="15.75" hidden="1" thickTop="1" x14ac:dyDescent="0.25">
      <c r="A1282" s="219" t="s">
        <v>32</v>
      </c>
      <c r="B1282" s="219">
        <v>2015</v>
      </c>
      <c r="C1282" s="124" t="s">
        <v>6230</v>
      </c>
      <c r="D1282" s="559"/>
      <c r="E1282" s="559"/>
      <c r="F1282" s="559"/>
      <c r="G1282" s="677"/>
      <c r="H1282" s="560"/>
      <c r="I1282" s="162">
        <v>5</v>
      </c>
      <c r="J1282" s="162">
        <v>2.25</v>
      </c>
      <c r="K1282" s="164">
        <f t="shared" si="28"/>
        <v>11.25</v>
      </c>
      <c r="L1282" s="166" t="s">
        <v>45</v>
      </c>
      <c r="M1282" s="168"/>
      <c r="N1282" s="170"/>
      <c r="O1282" s="172"/>
      <c r="P1282" s="174"/>
      <c r="Q1282" s="384" t="s">
        <v>4512</v>
      </c>
      <c r="R1282" s="177"/>
      <c r="S1282" s="177"/>
      <c r="T1282" s="177"/>
      <c r="U1282" s="179">
        <v>5499</v>
      </c>
      <c r="V1282" s="154">
        <f>IF(OR(J1282=""),"",VLOOKUP(U1282&amp;TEXT(N1282,"000000000000,0000000000"),tb_audit_process_item[[Key]:[vr_grade]],3,TRUE))</f>
        <v>5499</v>
      </c>
      <c r="W1282" s="429"/>
      <c r="X1282" s="156" t="s">
        <v>1753</v>
      </c>
    </row>
    <row r="1283" spans="1:24" s="45" customFormat="1" ht="15.75" hidden="1" thickTop="1" x14ac:dyDescent="0.25">
      <c r="A1283" s="219" t="s">
        <v>32</v>
      </c>
      <c r="B1283" s="219">
        <v>2015</v>
      </c>
      <c r="C1283" s="124" t="s">
        <v>6230</v>
      </c>
      <c r="D1283" s="559"/>
      <c r="E1283" s="559"/>
      <c r="F1283" s="559"/>
      <c r="G1283" s="677"/>
      <c r="H1283" s="560"/>
      <c r="I1283" s="162">
        <v>5</v>
      </c>
      <c r="J1283" s="162">
        <v>3.5</v>
      </c>
      <c r="K1283" s="164">
        <f t="shared" si="28"/>
        <v>17.5</v>
      </c>
      <c r="L1283" s="166" t="s">
        <v>45</v>
      </c>
      <c r="M1283" s="168"/>
      <c r="N1283" s="170"/>
      <c r="O1283" s="172"/>
      <c r="P1283" s="174"/>
      <c r="Q1283" s="384" t="s">
        <v>4513</v>
      </c>
      <c r="R1283" s="177"/>
      <c r="S1283" s="177"/>
      <c r="T1283" s="177"/>
      <c r="U1283" s="179">
        <v>5500</v>
      </c>
      <c r="V1283" s="154">
        <f>IF(OR(J1283=""),"",VLOOKUP(U1283&amp;TEXT(N1283,"000000000000,0000000000"),tb_audit_process_item[[Key]:[vr_grade]],3,TRUE))</f>
        <v>5500</v>
      </c>
      <c r="W1283" s="429"/>
      <c r="X1283" s="156" t="s">
        <v>1347</v>
      </c>
    </row>
    <row r="1284" spans="1:24" s="45" customFormat="1" ht="15.75" hidden="1" thickTop="1" x14ac:dyDescent="0.25">
      <c r="A1284" s="219" t="s">
        <v>32</v>
      </c>
      <c r="B1284" s="219">
        <v>2015</v>
      </c>
      <c r="C1284" s="124" t="s">
        <v>6230</v>
      </c>
      <c r="D1284" s="559"/>
      <c r="E1284" s="559"/>
      <c r="F1284" s="559"/>
      <c r="G1284" s="677"/>
      <c r="H1284" s="560"/>
      <c r="I1284" s="162">
        <v>5</v>
      </c>
      <c r="J1284" s="162" t="str">
        <f>IF(OR(N1284="",N1284=0),"",VLOOKUP(U1284&amp;TEXT(N1284,"000000000000,0000000000"),tb_audit_process_item[[Key]:[vr_grade]],8,TRUE))</f>
        <v/>
      </c>
      <c r="K1284" s="164" t="str">
        <f t="shared" si="28"/>
        <v/>
      </c>
      <c r="L1284" s="166" t="s">
        <v>45</v>
      </c>
      <c r="M1284" s="168"/>
      <c r="N1284" s="203"/>
      <c r="O1284" s="172" t="s">
        <v>5820</v>
      </c>
      <c r="P1284" s="174"/>
      <c r="Q1284" s="384" t="s">
        <v>4514</v>
      </c>
      <c r="R1284" s="177"/>
      <c r="S1284" s="177"/>
      <c r="T1284" s="177"/>
      <c r="U1284" s="179">
        <v>5501</v>
      </c>
      <c r="V1284" s="154" t="str">
        <f>IF(OR(J1284=""),"",VLOOKUP(U1284&amp;TEXT(N1284,"000000000000,0000000000"),tb_audit_process_item[[Key]:[vr_grade]],3,TRUE))</f>
        <v/>
      </c>
      <c r="W1284" s="429"/>
      <c r="X1284" s="156" t="s">
        <v>5265</v>
      </c>
    </row>
    <row r="1285" spans="1:24" s="45" customFormat="1" ht="30.75" hidden="1" thickTop="1" x14ac:dyDescent="0.25">
      <c r="A1285" s="219" t="s">
        <v>32</v>
      </c>
      <c r="B1285" s="219">
        <v>2015</v>
      </c>
      <c r="C1285" s="124" t="s">
        <v>6230</v>
      </c>
      <c r="D1285" s="559"/>
      <c r="E1285" s="559"/>
      <c r="F1285" s="559"/>
      <c r="G1285" s="677"/>
      <c r="H1285" s="560"/>
      <c r="I1285" s="162">
        <v>5</v>
      </c>
      <c r="J1285" s="162" t="str">
        <f>IF(OR(N1285="",N1285=0),"",VLOOKUP(U1285&amp;TEXT(N1285,"000000000000,0000000000"),tb_audit_process_item[[Key]:[vr_grade]],8,TRUE))</f>
        <v/>
      </c>
      <c r="K1285" s="164" t="str">
        <f t="shared" si="28"/>
        <v/>
      </c>
      <c r="L1285" s="166" t="s">
        <v>45</v>
      </c>
      <c r="M1285" s="168"/>
      <c r="N1285" s="203"/>
      <c r="O1285" s="172" t="s">
        <v>5820</v>
      </c>
      <c r="P1285" s="174"/>
      <c r="Q1285" s="384" t="s">
        <v>4515</v>
      </c>
      <c r="R1285" s="177"/>
      <c r="S1285" s="177"/>
      <c r="T1285" s="177"/>
      <c r="U1285" s="179">
        <v>5510</v>
      </c>
      <c r="V1285" s="154" t="str">
        <f>IF(OR(J1285=""),"",VLOOKUP(U1285&amp;TEXT(N1285,"000000000000,0000000000"),tb_audit_process_item[[Key]:[vr_grade]],3,TRUE))</f>
        <v/>
      </c>
      <c r="W1285" s="429"/>
      <c r="X1285" s="156" t="s">
        <v>7135</v>
      </c>
    </row>
    <row r="1286" spans="1:24" s="45" customFormat="1" ht="30.75" hidden="1" thickTop="1" x14ac:dyDescent="0.25">
      <c r="A1286" s="219" t="s">
        <v>32</v>
      </c>
      <c r="B1286" s="219">
        <v>2015</v>
      </c>
      <c r="C1286" s="124" t="s">
        <v>6230</v>
      </c>
      <c r="D1286" s="559"/>
      <c r="E1286" s="559"/>
      <c r="F1286" s="559"/>
      <c r="G1286" s="677"/>
      <c r="H1286" s="560"/>
      <c r="I1286" s="162">
        <v>5</v>
      </c>
      <c r="J1286" s="162">
        <v>4.5</v>
      </c>
      <c r="K1286" s="164">
        <f t="shared" si="28"/>
        <v>22.5</v>
      </c>
      <c r="L1286" s="166" t="s">
        <v>45</v>
      </c>
      <c r="M1286" s="168"/>
      <c r="N1286" s="170"/>
      <c r="O1286" s="172"/>
      <c r="P1286" s="174"/>
      <c r="Q1286" s="384" t="s">
        <v>4516</v>
      </c>
      <c r="R1286" s="177"/>
      <c r="S1286" s="177"/>
      <c r="T1286" s="177"/>
      <c r="U1286" s="179">
        <v>5519</v>
      </c>
      <c r="V1286" s="154">
        <f>IF(OR(J1286=""),"",VLOOKUP(U1286&amp;TEXT(N1286,"000000000000,0000000000"),tb_audit_process_item[[Key]:[vr_grade]],3,TRUE))</f>
        <v>5519</v>
      </c>
      <c r="W1286" s="429"/>
      <c r="X1286" s="156" t="s">
        <v>1770</v>
      </c>
    </row>
    <row r="1287" spans="1:24" s="45" customFormat="1" ht="30.75" hidden="1" thickTop="1" x14ac:dyDescent="0.25">
      <c r="A1287" s="219" t="s">
        <v>32</v>
      </c>
      <c r="B1287" s="219">
        <v>2015</v>
      </c>
      <c r="C1287" s="124" t="s">
        <v>6230</v>
      </c>
      <c r="D1287" s="559"/>
      <c r="E1287" s="559"/>
      <c r="F1287" s="559"/>
      <c r="G1287" s="677"/>
      <c r="H1287" s="560"/>
      <c r="I1287" s="162">
        <v>5</v>
      </c>
      <c r="J1287" s="162">
        <v>2.25</v>
      </c>
      <c r="K1287" s="164">
        <f t="shared" si="28"/>
        <v>11.25</v>
      </c>
      <c r="L1287" s="166" t="s">
        <v>45</v>
      </c>
      <c r="M1287" s="168"/>
      <c r="N1287" s="170"/>
      <c r="O1287" s="172"/>
      <c r="P1287" s="174"/>
      <c r="Q1287" s="384" t="s">
        <v>4517</v>
      </c>
      <c r="R1287" s="177"/>
      <c r="S1287" s="177"/>
      <c r="T1287" s="177"/>
      <c r="U1287" s="179">
        <v>5520</v>
      </c>
      <c r="V1287" s="154">
        <f>IF(OR(J1287=""),"",VLOOKUP(U1287&amp;TEXT(N1287,"000000000000,0000000000"),tb_audit_process_item[[Key]:[vr_grade]],3,TRUE))</f>
        <v>5520</v>
      </c>
      <c r="W1287" s="429"/>
      <c r="X1287" s="156" t="s">
        <v>1771</v>
      </c>
    </row>
    <row r="1288" spans="1:24" s="45" customFormat="1" ht="30" hidden="1" customHeight="1" x14ac:dyDescent="0.25">
      <c r="A1288" s="219" t="s">
        <v>32</v>
      </c>
      <c r="B1288" s="219">
        <v>2015</v>
      </c>
      <c r="C1288" s="124" t="s">
        <v>6230</v>
      </c>
      <c r="D1288" s="559"/>
      <c r="E1288" s="559"/>
      <c r="F1288" s="559"/>
      <c r="G1288" s="677"/>
      <c r="H1288" s="560"/>
      <c r="I1288" s="162">
        <v>5</v>
      </c>
      <c r="J1288" s="162" t="str">
        <f>IF(OR(N1288="",N1288=0),"",VLOOKUP(U1288&amp;TEXT(N1288,"000000000000,0000000000"),tb_audit_process_item[[Key]:[vr_grade]],8,TRUE))</f>
        <v/>
      </c>
      <c r="K1288" s="164" t="str">
        <f t="shared" ref="K1288:K1351" si="29">IFERROR(I1288*J1288,"")</f>
        <v/>
      </c>
      <c r="L1288" s="166" t="s">
        <v>45</v>
      </c>
      <c r="M1288" s="168"/>
      <c r="N1288" s="203"/>
      <c r="O1288" s="172" t="s">
        <v>5820</v>
      </c>
      <c r="P1288" s="174"/>
      <c r="Q1288" s="384" t="s">
        <v>4518</v>
      </c>
      <c r="R1288" s="177"/>
      <c r="S1288" s="177"/>
      <c r="T1288" s="177"/>
      <c r="U1288" s="179">
        <v>5521</v>
      </c>
      <c r="V1288" s="154" t="str">
        <f>IF(OR(J1288=""),"",VLOOKUP(U1288&amp;TEXT(N1288,"000000000000,0000000000"),tb_audit_process_item[[Key]:[vr_grade]],3,TRUE))</f>
        <v/>
      </c>
      <c r="W1288" s="429"/>
      <c r="X1288" s="156" t="s">
        <v>5266</v>
      </c>
    </row>
    <row r="1289" spans="1:24" s="45" customFormat="1" ht="15.75" hidden="1" thickTop="1" x14ac:dyDescent="0.25">
      <c r="A1289" s="219" t="s">
        <v>32</v>
      </c>
      <c r="B1289" s="219">
        <v>2015</v>
      </c>
      <c r="C1289" s="124" t="s">
        <v>6230</v>
      </c>
      <c r="D1289" s="559"/>
      <c r="E1289" s="559"/>
      <c r="F1289" s="559"/>
      <c r="G1289" s="677"/>
      <c r="H1289" s="560"/>
      <c r="I1289" s="162">
        <v>5</v>
      </c>
      <c r="J1289" s="162">
        <v>5</v>
      </c>
      <c r="K1289" s="164">
        <f t="shared" si="29"/>
        <v>25</v>
      </c>
      <c r="L1289" s="166" t="s">
        <v>45</v>
      </c>
      <c r="M1289" s="168"/>
      <c r="N1289" s="170"/>
      <c r="O1289" s="172"/>
      <c r="P1289" s="174"/>
      <c r="Q1289" s="384" t="s">
        <v>4519</v>
      </c>
      <c r="R1289" s="177"/>
      <c r="S1289" s="177"/>
      <c r="T1289" s="177"/>
      <c r="U1289" s="179">
        <v>5530</v>
      </c>
      <c r="V1289" s="154">
        <f>IF(OR(J1289=""),"",VLOOKUP(U1289&amp;TEXT(N1289,"000000000000,0000000000"),tb_audit_process_item[[Key]:[vr_grade]],3,TRUE))</f>
        <v>5530</v>
      </c>
      <c r="W1289" s="429"/>
      <c r="X1289" s="156" t="s">
        <v>1780</v>
      </c>
    </row>
    <row r="1290" spans="1:24" s="45" customFormat="1" ht="15.75" hidden="1" thickTop="1" x14ac:dyDescent="0.25">
      <c r="A1290" s="219" t="s">
        <v>32</v>
      </c>
      <c r="B1290" s="219">
        <v>2015</v>
      </c>
      <c r="C1290" s="124" t="s">
        <v>6230</v>
      </c>
      <c r="D1290" s="559"/>
      <c r="E1290" s="559"/>
      <c r="F1290" s="559"/>
      <c r="G1290" s="677"/>
      <c r="H1290" s="560"/>
      <c r="I1290" s="162">
        <v>5</v>
      </c>
      <c r="J1290" s="162">
        <v>3.5</v>
      </c>
      <c r="K1290" s="164">
        <f t="shared" si="29"/>
        <v>17.5</v>
      </c>
      <c r="L1290" s="166" t="s">
        <v>45</v>
      </c>
      <c r="M1290" s="168"/>
      <c r="N1290" s="170"/>
      <c r="O1290" s="172"/>
      <c r="P1290" s="174"/>
      <c r="Q1290" s="384" t="s">
        <v>4520</v>
      </c>
      <c r="R1290" s="177"/>
      <c r="S1290" s="177"/>
      <c r="T1290" s="177"/>
      <c r="U1290" s="179">
        <v>5531</v>
      </c>
      <c r="V1290" s="154">
        <f>IF(OR(J1290=""),"",VLOOKUP(U1290&amp;TEXT(N1290,"000000000000,0000000000"),tb_audit_process_item[[Key]:[vr_grade]],3,TRUE))</f>
        <v>5531</v>
      </c>
      <c r="W1290" s="429"/>
      <c r="X1290" s="156" t="s">
        <v>1781</v>
      </c>
    </row>
    <row r="1291" spans="1:24" s="45" customFormat="1" ht="15.75" hidden="1" thickTop="1" x14ac:dyDescent="0.25">
      <c r="A1291" s="219" t="s">
        <v>32</v>
      </c>
      <c r="B1291" s="219">
        <v>2015</v>
      </c>
      <c r="C1291" s="124" t="s">
        <v>6230</v>
      </c>
      <c r="D1291" s="559"/>
      <c r="E1291" s="559"/>
      <c r="F1291" s="559"/>
      <c r="G1291" s="677"/>
      <c r="H1291" s="560"/>
      <c r="I1291" s="162">
        <v>5</v>
      </c>
      <c r="J1291" s="162">
        <v>2.25</v>
      </c>
      <c r="K1291" s="164">
        <f t="shared" si="29"/>
        <v>11.25</v>
      </c>
      <c r="L1291" s="166" t="s">
        <v>45</v>
      </c>
      <c r="M1291" s="168"/>
      <c r="N1291" s="170"/>
      <c r="O1291" s="172"/>
      <c r="P1291" s="174"/>
      <c r="Q1291" s="384" t="s">
        <v>4521</v>
      </c>
      <c r="R1291" s="177"/>
      <c r="S1291" s="177"/>
      <c r="T1291" s="177"/>
      <c r="U1291" s="179">
        <v>5532</v>
      </c>
      <c r="V1291" s="154">
        <f>IF(OR(J1291=""),"",VLOOKUP(U1291&amp;TEXT(N1291,"000000000000,0000000000"),tb_audit_process_item[[Key]:[vr_grade]],3,TRUE))</f>
        <v>5532</v>
      </c>
      <c r="W1291" s="429"/>
      <c r="X1291" s="156" t="s">
        <v>1782</v>
      </c>
    </row>
    <row r="1292" spans="1:24" s="45" customFormat="1" ht="15.75" hidden="1" thickTop="1" x14ac:dyDescent="0.25">
      <c r="A1292" s="219" t="s">
        <v>32</v>
      </c>
      <c r="B1292" s="219">
        <v>2015</v>
      </c>
      <c r="C1292" s="124" t="s">
        <v>6230</v>
      </c>
      <c r="D1292" s="559"/>
      <c r="E1292" s="559"/>
      <c r="F1292" s="559"/>
      <c r="G1292" s="677"/>
      <c r="H1292" s="560"/>
      <c r="I1292" s="162">
        <v>5</v>
      </c>
      <c r="J1292" s="162">
        <v>3.5</v>
      </c>
      <c r="K1292" s="164">
        <f t="shared" si="29"/>
        <v>17.5</v>
      </c>
      <c r="L1292" s="166" t="s">
        <v>45</v>
      </c>
      <c r="M1292" s="168"/>
      <c r="N1292" s="170"/>
      <c r="O1292" s="172"/>
      <c r="P1292" s="174"/>
      <c r="Q1292" s="384" t="s">
        <v>4522</v>
      </c>
      <c r="R1292" s="177"/>
      <c r="S1292" s="177"/>
      <c r="T1292" s="177"/>
      <c r="U1292" s="179">
        <v>5533</v>
      </c>
      <c r="V1292" s="154">
        <f>IF(OR(J1292=""),"",VLOOKUP(U1292&amp;TEXT(N1292,"000000000000,0000000000"),tb_audit_process_item[[Key]:[vr_grade]],3,TRUE))</f>
        <v>5533</v>
      </c>
      <c r="W1292" s="429"/>
      <c r="X1292" s="156" t="s">
        <v>1347</v>
      </c>
    </row>
    <row r="1293" spans="1:24" s="45" customFormat="1" ht="15.75" hidden="1" thickTop="1" x14ac:dyDescent="0.25">
      <c r="A1293" s="219" t="s">
        <v>32</v>
      </c>
      <c r="B1293" s="219">
        <v>2015</v>
      </c>
      <c r="C1293" s="124" t="s">
        <v>6230</v>
      </c>
      <c r="D1293" s="559"/>
      <c r="E1293" s="559"/>
      <c r="F1293" s="559"/>
      <c r="G1293" s="677"/>
      <c r="H1293" s="560"/>
      <c r="I1293" s="162">
        <v>5</v>
      </c>
      <c r="J1293" s="162" t="str">
        <f>IF(OR(N1293="",N1293=0),"",VLOOKUP(U1293&amp;TEXT(N1293,"000000000000,0000000000"),tb_audit_process_item[[Key]:[vr_grade]],8,TRUE))</f>
        <v/>
      </c>
      <c r="K1293" s="164" t="str">
        <f t="shared" si="29"/>
        <v/>
      </c>
      <c r="L1293" s="166" t="s">
        <v>45</v>
      </c>
      <c r="M1293" s="168"/>
      <c r="N1293" s="203"/>
      <c r="O1293" s="172" t="s">
        <v>5820</v>
      </c>
      <c r="P1293" s="174"/>
      <c r="Q1293" s="384" t="s">
        <v>4523</v>
      </c>
      <c r="R1293" s="177"/>
      <c r="S1293" s="177"/>
      <c r="T1293" s="177"/>
      <c r="U1293" s="179">
        <v>5534</v>
      </c>
      <c r="V1293" s="154" t="str">
        <f>IF(OR(J1293=""),"",VLOOKUP(U1293&amp;TEXT(N1293,"000000000000,0000000000"),tb_audit_process_item[[Key]:[vr_grade]],3,TRUE))</f>
        <v/>
      </c>
      <c r="W1293" s="429"/>
      <c r="X1293" s="156" t="s">
        <v>5267</v>
      </c>
    </row>
    <row r="1294" spans="1:24" s="45" customFormat="1" ht="30.75" hidden="1" thickTop="1" x14ac:dyDescent="0.25">
      <c r="A1294" s="219" t="s">
        <v>32</v>
      </c>
      <c r="B1294" s="219">
        <v>2015</v>
      </c>
      <c r="C1294" s="124" t="s">
        <v>6230</v>
      </c>
      <c r="D1294" s="559"/>
      <c r="E1294" s="559"/>
      <c r="F1294" s="559"/>
      <c r="G1294" s="677"/>
      <c r="H1294" s="560"/>
      <c r="I1294" s="162">
        <v>5</v>
      </c>
      <c r="J1294" s="162" t="str">
        <f>IF(OR(N1294="",N1294=0),"",VLOOKUP(U1294&amp;TEXT(N1294,"000000000000,0000000000"),tb_audit_process_item[[Key]:[vr_grade]],8,TRUE))</f>
        <v/>
      </c>
      <c r="K1294" s="164" t="str">
        <f t="shared" si="29"/>
        <v/>
      </c>
      <c r="L1294" s="166" t="s">
        <v>45</v>
      </c>
      <c r="M1294" s="168"/>
      <c r="N1294" s="203"/>
      <c r="O1294" s="172" t="s">
        <v>5820</v>
      </c>
      <c r="P1294" s="174"/>
      <c r="Q1294" s="384" t="s">
        <v>4524</v>
      </c>
      <c r="R1294" s="177"/>
      <c r="S1294" s="177"/>
      <c r="T1294" s="177"/>
      <c r="U1294" s="179">
        <v>5543</v>
      </c>
      <c r="V1294" s="154" t="str">
        <f>IF(OR(J1294=""),"",VLOOKUP(U1294&amp;TEXT(N1294,"000000000000,0000000000"),tb_audit_process_item[[Key]:[vr_grade]],3,TRUE))</f>
        <v/>
      </c>
      <c r="W1294" s="429"/>
      <c r="X1294" s="156" t="s">
        <v>7136</v>
      </c>
    </row>
    <row r="1295" spans="1:24" s="45" customFormat="1" ht="30.75" hidden="1" thickTop="1" x14ac:dyDescent="0.25">
      <c r="A1295" s="219" t="s">
        <v>32</v>
      </c>
      <c r="B1295" s="219">
        <v>2015</v>
      </c>
      <c r="C1295" s="124" t="s">
        <v>6230</v>
      </c>
      <c r="D1295" s="559"/>
      <c r="E1295" s="559"/>
      <c r="F1295" s="559"/>
      <c r="G1295" s="677"/>
      <c r="H1295" s="560"/>
      <c r="I1295" s="162">
        <v>5</v>
      </c>
      <c r="J1295" s="162">
        <v>4.5</v>
      </c>
      <c r="K1295" s="164">
        <f t="shared" si="29"/>
        <v>22.5</v>
      </c>
      <c r="L1295" s="166" t="s">
        <v>45</v>
      </c>
      <c r="M1295" s="168"/>
      <c r="N1295" s="170"/>
      <c r="O1295" s="172"/>
      <c r="P1295" s="174"/>
      <c r="Q1295" s="384" t="s">
        <v>4525</v>
      </c>
      <c r="R1295" s="177"/>
      <c r="S1295" s="177"/>
      <c r="T1295" s="177"/>
      <c r="U1295" s="179">
        <v>5552</v>
      </c>
      <c r="V1295" s="154">
        <f>IF(OR(J1295=""),"",VLOOKUP(U1295&amp;TEXT(N1295,"000000000000,0000000000"),tb_audit_process_item[[Key]:[vr_grade]],3,TRUE))</f>
        <v>5552</v>
      </c>
      <c r="W1295" s="429"/>
      <c r="X1295" s="156" t="s">
        <v>1799</v>
      </c>
    </row>
    <row r="1296" spans="1:24" s="45" customFormat="1" ht="30.75" hidden="1" thickTop="1" x14ac:dyDescent="0.25">
      <c r="A1296" s="219" t="s">
        <v>32</v>
      </c>
      <c r="B1296" s="219">
        <v>2015</v>
      </c>
      <c r="C1296" s="124" t="s">
        <v>6230</v>
      </c>
      <c r="D1296" s="559"/>
      <c r="E1296" s="559"/>
      <c r="F1296" s="559"/>
      <c r="G1296" s="677"/>
      <c r="H1296" s="560"/>
      <c r="I1296" s="162">
        <v>5</v>
      </c>
      <c r="J1296" s="162">
        <v>2.25</v>
      </c>
      <c r="K1296" s="164">
        <f t="shared" si="29"/>
        <v>11.25</v>
      </c>
      <c r="L1296" s="166" t="s">
        <v>45</v>
      </c>
      <c r="M1296" s="168"/>
      <c r="N1296" s="170"/>
      <c r="O1296" s="172"/>
      <c r="P1296" s="174"/>
      <c r="Q1296" s="384" t="s">
        <v>4526</v>
      </c>
      <c r="R1296" s="177"/>
      <c r="S1296" s="177"/>
      <c r="T1296" s="177"/>
      <c r="U1296" s="179">
        <v>5553</v>
      </c>
      <c r="V1296" s="154">
        <f>IF(OR(J1296=""),"",VLOOKUP(U1296&amp;TEXT(N1296,"000000000000,0000000000"),tb_audit_process_item[[Key]:[vr_grade]],3,TRUE))</f>
        <v>5553</v>
      </c>
      <c r="W1296" s="429"/>
      <c r="X1296" s="156" t="s">
        <v>1800</v>
      </c>
    </row>
    <row r="1297" spans="1:24" s="45" customFormat="1" ht="30.75" hidden="1" thickTop="1" x14ac:dyDescent="0.25">
      <c r="A1297" s="219" t="s">
        <v>32</v>
      </c>
      <c r="B1297" s="219">
        <v>2015</v>
      </c>
      <c r="C1297" s="124" t="s">
        <v>6230</v>
      </c>
      <c r="D1297" s="559"/>
      <c r="E1297" s="559" t="s">
        <v>1801</v>
      </c>
      <c r="F1297" s="559"/>
      <c r="G1297" s="677" t="s">
        <v>1802</v>
      </c>
      <c r="H1297" s="560" t="s">
        <v>45</v>
      </c>
      <c r="I1297" s="162">
        <v>5</v>
      </c>
      <c r="J1297" s="162" t="str">
        <f>IF(OR(N1297="",N1297=0),"",VLOOKUP(U1297&amp;TEXT(N1297,"000000000000,0000000000"),tb_audit_process_item[[Key]:[vr_grade]],8,TRUE))</f>
        <v/>
      </c>
      <c r="K1297" s="164" t="str">
        <f t="shared" si="29"/>
        <v/>
      </c>
      <c r="L1297" s="166" t="s">
        <v>45</v>
      </c>
      <c r="M1297" s="168"/>
      <c r="N1297" s="203"/>
      <c r="O1297" s="172" t="s">
        <v>5820</v>
      </c>
      <c r="P1297" s="174"/>
      <c r="Q1297" s="384" t="s">
        <v>4527</v>
      </c>
      <c r="R1297" s="177"/>
      <c r="S1297" s="177"/>
      <c r="T1297" s="177"/>
      <c r="U1297" s="179">
        <v>5554</v>
      </c>
      <c r="V1297" s="154" t="str">
        <f>IF(OR(J1297=""),"",VLOOKUP(U1297&amp;TEXT(N1297,"000000000000,0000000000"),tb_audit_process_item[[Key]:[vr_grade]],3,TRUE))</f>
        <v/>
      </c>
      <c r="W1297" s="429"/>
      <c r="X1297" s="156" t="s">
        <v>5268</v>
      </c>
    </row>
    <row r="1298" spans="1:24" s="45" customFormat="1" ht="30.75" hidden="1" thickTop="1" x14ac:dyDescent="0.25">
      <c r="A1298" s="219" t="s">
        <v>32</v>
      </c>
      <c r="B1298" s="219">
        <v>2015</v>
      </c>
      <c r="C1298" s="124" t="s">
        <v>6230</v>
      </c>
      <c r="D1298" s="559"/>
      <c r="E1298" s="559"/>
      <c r="F1298" s="559"/>
      <c r="G1298" s="677"/>
      <c r="H1298" s="560"/>
      <c r="I1298" s="162">
        <v>5</v>
      </c>
      <c r="J1298" s="162">
        <v>5</v>
      </c>
      <c r="K1298" s="164">
        <f t="shared" si="29"/>
        <v>25</v>
      </c>
      <c r="L1298" s="166" t="s">
        <v>45</v>
      </c>
      <c r="M1298" s="168"/>
      <c r="N1298" s="170"/>
      <c r="O1298" s="172"/>
      <c r="P1298" s="174"/>
      <c r="Q1298" s="384" t="s">
        <v>4528</v>
      </c>
      <c r="R1298" s="177"/>
      <c r="S1298" s="177"/>
      <c r="T1298" s="177"/>
      <c r="U1298" s="179">
        <v>5563</v>
      </c>
      <c r="V1298" s="154">
        <f>IF(OR(J1298=""),"",VLOOKUP(U1298&amp;TEXT(N1298,"000000000000,0000000000"),tb_audit_process_item[[Key]:[vr_grade]],3,TRUE))</f>
        <v>5563</v>
      </c>
      <c r="W1298" s="429"/>
      <c r="X1298" s="156" t="s">
        <v>1811</v>
      </c>
    </row>
    <row r="1299" spans="1:24" s="45" customFormat="1" ht="30.75" hidden="1" thickTop="1" x14ac:dyDescent="0.25">
      <c r="A1299" s="219" t="s">
        <v>32</v>
      </c>
      <c r="B1299" s="219">
        <v>2015</v>
      </c>
      <c r="C1299" s="124" t="s">
        <v>6230</v>
      </c>
      <c r="D1299" s="559"/>
      <c r="E1299" s="559"/>
      <c r="F1299" s="559"/>
      <c r="G1299" s="677"/>
      <c r="H1299" s="560"/>
      <c r="I1299" s="162">
        <v>5</v>
      </c>
      <c r="J1299" s="162">
        <v>3.5</v>
      </c>
      <c r="K1299" s="164">
        <f t="shared" si="29"/>
        <v>17.5</v>
      </c>
      <c r="L1299" s="166" t="s">
        <v>45</v>
      </c>
      <c r="M1299" s="168"/>
      <c r="N1299" s="170"/>
      <c r="O1299" s="172"/>
      <c r="P1299" s="174"/>
      <c r="Q1299" s="384" t="s">
        <v>4529</v>
      </c>
      <c r="R1299" s="177"/>
      <c r="S1299" s="177"/>
      <c r="T1299" s="177"/>
      <c r="U1299" s="179">
        <v>5564</v>
      </c>
      <c r="V1299" s="154">
        <f>IF(OR(J1299=""),"",VLOOKUP(U1299&amp;TEXT(N1299,"000000000000,0000000000"),tb_audit_process_item[[Key]:[vr_grade]],3,TRUE))</f>
        <v>5564</v>
      </c>
      <c r="W1299" s="429"/>
      <c r="X1299" s="156" t="s">
        <v>1812</v>
      </c>
    </row>
    <row r="1300" spans="1:24" s="45" customFormat="1" ht="30.75" hidden="1" thickTop="1" x14ac:dyDescent="0.25">
      <c r="A1300" s="219" t="s">
        <v>32</v>
      </c>
      <c r="B1300" s="219">
        <v>2015</v>
      </c>
      <c r="C1300" s="124" t="s">
        <v>6230</v>
      </c>
      <c r="D1300" s="559"/>
      <c r="E1300" s="559"/>
      <c r="F1300" s="559"/>
      <c r="G1300" s="677"/>
      <c r="H1300" s="560"/>
      <c r="I1300" s="162">
        <v>5</v>
      </c>
      <c r="J1300" s="162">
        <v>2.25</v>
      </c>
      <c r="K1300" s="164">
        <f t="shared" si="29"/>
        <v>11.25</v>
      </c>
      <c r="L1300" s="166" t="s">
        <v>45</v>
      </c>
      <c r="M1300" s="168"/>
      <c r="N1300" s="170"/>
      <c r="O1300" s="172"/>
      <c r="P1300" s="174"/>
      <c r="Q1300" s="384" t="s">
        <v>4530</v>
      </c>
      <c r="R1300" s="177"/>
      <c r="S1300" s="177"/>
      <c r="T1300" s="177"/>
      <c r="U1300" s="179">
        <v>5565</v>
      </c>
      <c r="V1300" s="154">
        <f>IF(OR(J1300=""),"",VLOOKUP(U1300&amp;TEXT(N1300,"000000000000,0000000000"),tb_audit_process_item[[Key]:[vr_grade]],3,TRUE))</f>
        <v>5565</v>
      </c>
      <c r="W1300" s="429"/>
      <c r="X1300" s="156" t="s">
        <v>1813</v>
      </c>
    </row>
    <row r="1301" spans="1:24" s="45" customFormat="1" ht="15.75" hidden="1" thickTop="1" x14ac:dyDescent="0.25">
      <c r="A1301" s="219" t="s">
        <v>32</v>
      </c>
      <c r="B1301" s="219">
        <v>2015</v>
      </c>
      <c r="C1301" s="124" t="s">
        <v>6230</v>
      </c>
      <c r="D1301" s="559"/>
      <c r="E1301" s="559"/>
      <c r="F1301" s="559"/>
      <c r="G1301" s="677"/>
      <c r="H1301" s="560"/>
      <c r="I1301" s="162">
        <v>5</v>
      </c>
      <c r="J1301" s="162">
        <v>3.5</v>
      </c>
      <c r="K1301" s="164">
        <f t="shared" si="29"/>
        <v>17.5</v>
      </c>
      <c r="L1301" s="166" t="s">
        <v>45</v>
      </c>
      <c r="M1301" s="168"/>
      <c r="N1301" s="170"/>
      <c r="O1301" s="172"/>
      <c r="P1301" s="174"/>
      <c r="Q1301" s="384" t="s">
        <v>4531</v>
      </c>
      <c r="R1301" s="177"/>
      <c r="S1301" s="177"/>
      <c r="T1301" s="177"/>
      <c r="U1301" s="179">
        <v>5566</v>
      </c>
      <c r="V1301" s="154">
        <f>IF(OR(J1301=""),"",VLOOKUP(U1301&amp;TEXT(N1301,"000000000000,0000000000"),tb_audit_process_item[[Key]:[vr_grade]],3,TRUE))</f>
        <v>5566</v>
      </c>
      <c r="W1301" s="429"/>
      <c r="X1301" s="156" t="s">
        <v>1347</v>
      </c>
    </row>
    <row r="1302" spans="1:24" s="45" customFormat="1" ht="30.75" hidden="1" thickTop="1" x14ac:dyDescent="0.25">
      <c r="A1302" s="219" t="s">
        <v>32</v>
      </c>
      <c r="B1302" s="219">
        <v>2015</v>
      </c>
      <c r="C1302" s="124" t="s">
        <v>6230</v>
      </c>
      <c r="D1302" s="559"/>
      <c r="E1302" s="559"/>
      <c r="F1302" s="559"/>
      <c r="G1302" s="677"/>
      <c r="H1302" s="560"/>
      <c r="I1302" s="162">
        <v>5</v>
      </c>
      <c r="J1302" s="162" t="str">
        <f>IF(OR(N1302="",N1302=0),"",VLOOKUP(U1302&amp;TEXT(N1302,"000000000000,0000000000"),tb_audit_process_item[[Key]:[vr_grade]],8,TRUE))</f>
        <v/>
      </c>
      <c r="K1302" s="164" t="str">
        <f t="shared" si="29"/>
        <v/>
      </c>
      <c r="L1302" s="166" t="s">
        <v>45</v>
      </c>
      <c r="M1302" s="168"/>
      <c r="N1302" s="203"/>
      <c r="O1302" s="172" t="s">
        <v>5820</v>
      </c>
      <c r="P1302" s="174"/>
      <c r="Q1302" s="384" t="s">
        <v>4532</v>
      </c>
      <c r="R1302" s="177"/>
      <c r="S1302" s="177"/>
      <c r="T1302" s="177"/>
      <c r="U1302" s="179">
        <v>5567</v>
      </c>
      <c r="V1302" s="154" t="str">
        <f>IF(OR(J1302=""),"",VLOOKUP(U1302&amp;TEXT(N1302,"000000000000,0000000000"),tb_audit_process_item[[Key]:[vr_grade]],3,TRUE))</f>
        <v/>
      </c>
      <c r="W1302" s="429"/>
      <c r="X1302" s="156" t="s">
        <v>5269</v>
      </c>
    </row>
    <row r="1303" spans="1:24" s="45" customFormat="1" ht="30.75" hidden="1" thickTop="1" x14ac:dyDescent="0.25">
      <c r="A1303" s="219" t="s">
        <v>32</v>
      </c>
      <c r="B1303" s="219">
        <v>2015</v>
      </c>
      <c r="C1303" s="124" t="s">
        <v>6230</v>
      </c>
      <c r="D1303" s="559"/>
      <c r="E1303" s="559"/>
      <c r="F1303" s="559"/>
      <c r="G1303" s="677"/>
      <c r="H1303" s="560"/>
      <c r="I1303" s="162">
        <v>5</v>
      </c>
      <c r="J1303" s="162" t="str">
        <f>IF(OR(N1303="",N1303=0),"",VLOOKUP(U1303&amp;TEXT(N1303,"000000000000,0000000000"),tb_audit_process_item[[Key]:[vr_grade]],8,TRUE))</f>
        <v/>
      </c>
      <c r="K1303" s="164" t="str">
        <f t="shared" si="29"/>
        <v/>
      </c>
      <c r="L1303" s="166" t="s">
        <v>45</v>
      </c>
      <c r="M1303" s="168"/>
      <c r="N1303" s="203"/>
      <c r="O1303" s="172" t="s">
        <v>5820</v>
      </c>
      <c r="P1303" s="174"/>
      <c r="Q1303" s="384" t="s">
        <v>4533</v>
      </c>
      <c r="R1303" s="177"/>
      <c r="S1303" s="177"/>
      <c r="T1303" s="177"/>
      <c r="U1303" s="179">
        <v>5576</v>
      </c>
      <c r="V1303" s="154" t="str">
        <f>IF(OR(J1303=""),"",VLOOKUP(U1303&amp;TEXT(N1303,"000000000000,0000000000"),tb_audit_process_item[[Key]:[vr_grade]],3,TRUE))</f>
        <v/>
      </c>
      <c r="W1303" s="429"/>
      <c r="X1303" s="156" t="s">
        <v>5199</v>
      </c>
    </row>
    <row r="1304" spans="1:24" s="45" customFormat="1" ht="30.75" hidden="1" thickTop="1" x14ac:dyDescent="0.25">
      <c r="A1304" s="219" t="s">
        <v>32</v>
      </c>
      <c r="B1304" s="219">
        <v>2015</v>
      </c>
      <c r="C1304" s="124" t="s">
        <v>6230</v>
      </c>
      <c r="D1304" s="559"/>
      <c r="E1304" s="559"/>
      <c r="F1304" s="559"/>
      <c r="G1304" s="677"/>
      <c r="H1304" s="560"/>
      <c r="I1304" s="162">
        <v>5</v>
      </c>
      <c r="J1304" s="162">
        <v>4.5</v>
      </c>
      <c r="K1304" s="164">
        <f t="shared" si="29"/>
        <v>22.5</v>
      </c>
      <c r="L1304" s="166" t="s">
        <v>45</v>
      </c>
      <c r="M1304" s="168"/>
      <c r="N1304" s="170"/>
      <c r="O1304" s="172"/>
      <c r="P1304" s="174"/>
      <c r="Q1304" s="384" t="s">
        <v>4534</v>
      </c>
      <c r="R1304" s="177"/>
      <c r="S1304" s="177"/>
      <c r="T1304" s="177"/>
      <c r="U1304" s="179">
        <v>5585</v>
      </c>
      <c r="V1304" s="154">
        <f>IF(OR(J1304=""),"",VLOOKUP(U1304&amp;TEXT(N1304,"000000000000,0000000000"),tb_audit_process_item[[Key]:[vr_grade]],3,TRUE))</f>
        <v>5585</v>
      </c>
      <c r="W1304" s="429"/>
      <c r="X1304" s="156" t="s">
        <v>1830</v>
      </c>
    </row>
    <row r="1305" spans="1:24" s="45" customFormat="1" ht="30.75" hidden="1" thickTop="1" x14ac:dyDescent="0.25">
      <c r="A1305" s="219" t="s">
        <v>32</v>
      </c>
      <c r="B1305" s="219">
        <v>2015</v>
      </c>
      <c r="C1305" s="124" t="s">
        <v>6230</v>
      </c>
      <c r="D1305" s="559"/>
      <c r="E1305" s="559"/>
      <c r="F1305" s="559"/>
      <c r="G1305" s="677"/>
      <c r="H1305" s="560"/>
      <c r="I1305" s="162">
        <v>5</v>
      </c>
      <c r="J1305" s="162">
        <v>2.25</v>
      </c>
      <c r="K1305" s="164">
        <f t="shared" si="29"/>
        <v>11.25</v>
      </c>
      <c r="L1305" s="166" t="s">
        <v>45</v>
      </c>
      <c r="M1305" s="168"/>
      <c r="N1305" s="170"/>
      <c r="O1305" s="172"/>
      <c r="P1305" s="174"/>
      <c r="Q1305" s="384" t="s">
        <v>4535</v>
      </c>
      <c r="R1305" s="177"/>
      <c r="S1305" s="177"/>
      <c r="T1305" s="177"/>
      <c r="U1305" s="179">
        <v>5586</v>
      </c>
      <c r="V1305" s="154">
        <f>IF(OR(J1305=""),"",VLOOKUP(U1305&amp;TEXT(N1305,"000000000000,0000000000"),tb_audit_process_item[[Key]:[vr_grade]],3,TRUE))</f>
        <v>5586</v>
      </c>
      <c r="W1305" s="429"/>
      <c r="X1305" s="156" t="s">
        <v>1831</v>
      </c>
    </row>
    <row r="1306" spans="1:24" s="45" customFormat="1" ht="45.75" hidden="1" thickTop="1" x14ac:dyDescent="0.25">
      <c r="A1306" s="219" t="s">
        <v>32</v>
      </c>
      <c r="B1306" s="219">
        <v>2015</v>
      </c>
      <c r="C1306" s="124" t="s">
        <v>6230</v>
      </c>
      <c r="D1306" s="559"/>
      <c r="E1306" s="559"/>
      <c r="F1306" s="559"/>
      <c r="G1306" s="677"/>
      <c r="H1306" s="560"/>
      <c r="I1306" s="162">
        <v>5</v>
      </c>
      <c r="J1306" s="162" t="str">
        <f>IF(OR(N1306="",N1306=0),"",VLOOKUP(U1306&amp;TEXT(N1306,"000000000000,0000000000"),tb_audit_process_item[[Key]:[vr_grade]],8,TRUE))</f>
        <v/>
      </c>
      <c r="K1306" s="164" t="str">
        <f t="shared" si="29"/>
        <v/>
      </c>
      <c r="L1306" s="166" t="s">
        <v>45</v>
      </c>
      <c r="M1306" s="168"/>
      <c r="N1306" s="203"/>
      <c r="O1306" s="172" t="s">
        <v>5820</v>
      </c>
      <c r="P1306" s="174"/>
      <c r="Q1306" s="384" t="s">
        <v>4536</v>
      </c>
      <c r="R1306" s="177"/>
      <c r="S1306" s="177"/>
      <c r="T1306" s="177"/>
      <c r="U1306" s="179">
        <v>5587</v>
      </c>
      <c r="V1306" s="154" t="str">
        <f>IF(OR(J1306=""),"",VLOOKUP(U1306&amp;TEXT(N1306,"000000000000,0000000000"),tb_audit_process_item[[Key]:[vr_grade]],3,TRUE))</f>
        <v/>
      </c>
      <c r="W1306" s="429"/>
      <c r="X1306" s="156" t="s">
        <v>5200</v>
      </c>
    </row>
    <row r="1307" spans="1:24" s="45" customFormat="1" ht="30.75" hidden="1" thickTop="1" x14ac:dyDescent="0.25">
      <c r="A1307" s="219" t="s">
        <v>32</v>
      </c>
      <c r="B1307" s="219">
        <v>2015</v>
      </c>
      <c r="C1307" s="124" t="s">
        <v>6230</v>
      </c>
      <c r="D1307" s="559"/>
      <c r="E1307" s="559"/>
      <c r="F1307" s="559"/>
      <c r="G1307" s="677"/>
      <c r="H1307" s="560"/>
      <c r="I1307" s="162">
        <v>5</v>
      </c>
      <c r="J1307" s="162">
        <v>5</v>
      </c>
      <c r="K1307" s="164">
        <f t="shared" si="29"/>
        <v>25</v>
      </c>
      <c r="L1307" s="166" t="s">
        <v>45</v>
      </c>
      <c r="M1307" s="168"/>
      <c r="N1307" s="170"/>
      <c r="O1307" s="172"/>
      <c r="P1307" s="174"/>
      <c r="Q1307" s="384" t="s">
        <v>4537</v>
      </c>
      <c r="R1307" s="177"/>
      <c r="S1307" s="177"/>
      <c r="T1307" s="177"/>
      <c r="U1307" s="179">
        <v>5596</v>
      </c>
      <c r="V1307" s="154">
        <f>IF(OR(J1307=""),"",VLOOKUP(U1307&amp;TEXT(N1307,"000000000000,0000000000"),tb_audit_process_item[[Key]:[vr_grade]],3,TRUE))</f>
        <v>5596</v>
      </c>
      <c r="W1307" s="429"/>
      <c r="X1307" s="156" t="s">
        <v>1840</v>
      </c>
    </row>
    <row r="1308" spans="1:24" s="45" customFormat="1" ht="30.75" hidden="1" thickTop="1" x14ac:dyDescent="0.25">
      <c r="A1308" s="219" t="s">
        <v>32</v>
      </c>
      <c r="B1308" s="219">
        <v>2015</v>
      </c>
      <c r="C1308" s="124" t="s">
        <v>6230</v>
      </c>
      <c r="D1308" s="559"/>
      <c r="E1308" s="559"/>
      <c r="F1308" s="559"/>
      <c r="G1308" s="677"/>
      <c r="H1308" s="560"/>
      <c r="I1308" s="162">
        <v>5</v>
      </c>
      <c r="J1308" s="162">
        <v>3.5</v>
      </c>
      <c r="K1308" s="164">
        <f t="shared" si="29"/>
        <v>17.5</v>
      </c>
      <c r="L1308" s="166" t="s">
        <v>45</v>
      </c>
      <c r="M1308" s="168"/>
      <c r="N1308" s="170"/>
      <c r="O1308" s="172"/>
      <c r="P1308" s="174"/>
      <c r="Q1308" s="384" t="s">
        <v>4538</v>
      </c>
      <c r="R1308" s="177"/>
      <c r="S1308" s="177"/>
      <c r="T1308" s="177"/>
      <c r="U1308" s="179">
        <v>5597</v>
      </c>
      <c r="V1308" s="154">
        <f>IF(OR(J1308=""),"",VLOOKUP(U1308&amp;TEXT(N1308,"000000000000,0000000000"),tb_audit_process_item[[Key]:[vr_grade]],3,TRUE))</f>
        <v>5597</v>
      </c>
      <c r="W1308" s="429"/>
      <c r="X1308" s="156" t="s">
        <v>1841</v>
      </c>
    </row>
    <row r="1309" spans="1:24" s="45" customFormat="1" ht="135" hidden="1" customHeight="1" x14ac:dyDescent="0.25">
      <c r="A1309" s="219" t="s">
        <v>32</v>
      </c>
      <c r="B1309" s="219">
        <v>2015</v>
      </c>
      <c r="C1309" s="124" t="s">
        <v>6230</v>
      </c>
      <c r="D1309" s="559"/>
      <c r="E1309" s="559"/>
      <c r="F1309" s="559"/>
      <c r="G1309" s="677"/>
      <c r="H1309" s="560"/>
      <c r="I1309" s="162">
        <v>5</v>
      </c>
      <c r="J1309" s="162">
        <v>2.25</v>
      </c>
      <c r="K1309" s="164">
        <f t="shared" si="29"/>
        <v>11.25</v>
      </c>
      <c r="L1309" s="166" t="s">
        <v>45</v>
      </c>
      <c r="M1309" s="168"/>
      <c r="N1309" s="170"/>
      <c r="O1309" s="172"/>
      <c r="P1309" s="174"/>
      <c r="Q1309" s="384" t="s">
        <v>4539</v>
      </c>
      <c r="R1309" s="177"/>
      <c r="S1309" s="177"/>
      <c r="T1309" s="177"/>
      <c r="U1309" s="179">
        <v>5598</v>
      </c>
      <c r="V1309" s="154">
        <f>IF(OR(J1309=""),"",VLOOKUP(U1309&amp;TEXT(N1309,"000000000000,0000000000"),tb_audit_process_item[[Key]:[vr_grade]],3,TRUE))</f>
        <v>5598</v>
      </c>
      <c r="W1309" s="429"/>
      <c r="X1309" s="156" t="s">
        <v>1842</v>
      </c>
    </row>
    <row r="1310" spans="1:24" s="45" customFormat="1" ht="15.75" hidden="1" thickTop="1" x14ac:dyDescent="0.25">
      <c r="A1310" s="219" t="s">
        <v>32</v>
      </c>
      <c r="B1310" s="219">
        <v>2015</v>
      </c>
      <c r="C1310" s="124" t="s">
        <v>6230</v>
      </c>
      <c r="D1310" s="559"/>
      <c r="E1310" s="559"/>
      <c r="F1310" s="559"/>
      <c r="G1310" s="677"/>
      <c r="H1310" s="560"/>
      <c r="I1310" s="162">
        <v>5</v>
      </c>
      <c r="J1310" s="162">
        <v>3.5</v>
      </c>
      <c r="K1310" s="164">
        <f t="shared" si="29"/>
        <v>17.5</v>
      </c>
      <c r="L1310" s="166" t="s">
        <v>45</v>
      </c>
      <c r="M1310" s="168"/>
      <c r="N1310" s="170"/>
      <c r="O1310" s="172"/>
      <c r="P1310" s="174"/>
      <c r="Q1310" s="384" t="s">
        <v>4540</v>
      </c>
      <c r="R1310" s="177"/>
      <c r="S1310" s="177"/>
      <c r="T1310" s="177"/>
      <c r="U1310" s="179">
        <v>5599</v>
      </c>
      <c r="V1310" s="154">
        <f>IF(OR(J1310=""),"",VLOOKUP(U1310&amp;TEXT(N1310,"000000000000,0000000000"),tb_audit_process_item[[Key]:[vr_grade]],3,TRUE))</f>
        <v>5599</v>
      </c>
      <c r="W1310" s="429"/>
      <c r="X1310" s="156" t="s">
        <v>1347</v>
      </c>
    </row>
    <row r="1311" spans="1:24" s="45" customFormat="1" ht="30.75" hidden="1" thickTop="1" x14ac:dyDescent="0.25">
      <c r="A1311" s="219" t="s">
        <v>32</v>
      </c>
      <c r="B1311" s="219">
        <v>2015</v>
      </c>
      <c r="C1311" s="124" t="s">
        <v>6230</v>
      </c>
      <c r="D1311" s="559"/>
      <c r="E1311" s="559"/>
      <c r="F1311" s="559"/>
      <c r="G1311" s="677"/>
      <c r="H1311" s="560"/>
      <c r="I1311" s="162">
        <v>5</v>
      </c>
      <c r="J1311" s="162" t="str">
        <f>IF(OR(N1311="",N1311=0),"",VLOOKUP(U1311&amp;TEXT(N1311,"000000000000,0000000000"),tb_audit_process_item[[Key]:[vr_grade]],8,TRUE))</f>
        <v/>
      </c>
      <c r="K1311" s="164" t="str">
        <f t="shared" si="29"/>
        <v/>
      </c>
      <c r="L1311" s="166" t="s">
        <v>45</v>
      </c>
      <c r="M1311" s="168"/>
      <c r="N1311" s="203"/>
      <c r="O1311" s="172" t="s">
        <v>5820</v>
      </c>
      <c r="P1311" s="174"/>
      <c r="Q1311" s="384" t="s">
        <v>4541</v>
      </c>
      <c r="R1311" s="177"/>
      <c r="S1311" s="177"/>
      <c r="T1311" s="177"/>
      <c r="U1311" s="179">
        <v>5600</v>
      </c>
      <c r="V1311" s="154" t="str">
        <f>IF(OR(J1311=""),"",VLOOKUP(U1311&amp;TEXT(N1311,"000000000000,0000000000"),tb_audit_process_item[[Key]:[vr_grade]],3,TRUE))</f>
        <v/>
      </c>
      <c r="W1311" s="429"/>
      <c r="X1311" s="156" t="s">
        <v>5201</v>
      </c>
    </row>
    <row r="1312" spans="1:24" s="45" customFormat="1" ht="30" hidden="1" customHeight="1" x14ac:dyDescent="0.25">
      <c r="A1312" s="219" t="s">
        <v>32</v>
      </c>
      <c r="B1312" s="219">
        <v>2015</v>
      </c>
      <c r="C1312" s="124" t="s">
        <v>6230</v>
      </c>
      <c r="D1312" s="559"/>
      <c r="E1312" s="559"/>
      <c r="F1312" s="559"/>
      <c r="G1312" s="677"/>
      <c r="H1312" s="560"/>
      <c r="I1312" s="162">
        <v>5</v>
      </c>
      <c r="J1312" s="162" t="str">
        <f>IF(OR(N1312="",N1312=0),"",VLOOKUP(U1312&amp;TEXT(N1312,"000000000000,0000000000"),tb_audit_process_item[[Key]:[vr_grade]],8,TRUE))</f>
        <v/>
      </c>
      <c r="K1312" s="164" t="str">
        <f t="shared" si="29"/>
        <v/>
      </c>
      <c r="L1312" s="166" t="s">
        <v>45</v>
      </c>
      <c r="M1312" s="168"/>
      <c r="N1312" s="203"/>
      <c r="O1312" s="172" t="s">
        <v>5820</v>
      </c>
      <c r="P1312" s="174"/>
      <c r="Q1312" s="384" t="s">
        <v>4542</v>
      </c>
      <c r="R1312" s="177"/>
      <c r="S1312" s="177"/>
      <c r="T1312" s="177"/>
      <c r="U1312" s="179">
        <v>5609</v>
      </c>
      <c r="V1312" s="154" t="str">
        <f>IF(OR(J1312=""),"",VLOOKUP(U1312&amp;TEXT(N1312,"000000000000,0000000000"),tb_audit_process_item[[Key]:[vr_grade]],3,TRUE))</f>
        <v/>
      </c>
      <c r="W1312" s="429"/>
      <c r="X1312" s="156" t="s">
        <v>5202</v>
      </c>
    </row>
    <row r="1313" spans="1:24" s="45" customFormat="1" ht="30" hidden="1" customHeight="1" x14ac:dyDescent="0.25">
      <c r="A1313" s="219" t="s">
        <v>32</v>
      </c>
      <c r="B1313" s="219">
        <v>2015</v>
      </c>
      <c r="C1313" s="124" t="s">
        <v>6230</v>
      </c>
      <c r="D1313" s="559"/>
      <c r="E1313" s="559"/>
      <c r="F1313" s="559"/>
      <c r="G1313" s="677"/>
      <c r="H1313" s="560"/>
      <c r="I1313" s="162">
        <v>5</v>
      </c>
      <c r="J1313" s="162">
        <v>4.5</v>
      </c>
      <c r="K1313" s="164">
        <f t="shared" si="29"/>
        <v>22.5</v>
      </c>
      <c r="L1313" s="166" t="s">
        <v>45</v>
      </c>
      <c r="M1313" s="168"/>
      <c r="N1313" s="170"/>
      <c r="O1313" s="172"/>
      <c r="P1313" s="174"/>
      <c r="Q1313" s="384" t="s">
        <v>4543</v>
      </c>
      <c r="R1313" s="177"/>
      <c r="S1313" s="177"/>
      <c r="T1313" s="177"/>
      <c r="U1313" s="179">
        <v>5618</v>
      </c>
      <c r="V1313" s="154">
        <f>IF(OR(J1313=""),"",VLOOKUP(U1313&amp;TEXT(N1313,"000000000000,0000000000"),tb_audit_process_item[[Key]:[vr_grade]],3,TRUE))</f>
        <v>5618</v>
      </c>
      <c r="W1313" s="429"/>
      <c r="X1313" s="156" t="s">
        <v>1859</v>
      </c>
    </row>
    <row r="1314" spans="1:24" s="45" customFormat="1" ht="30.75" hidden="1" thickTop="1" x14ac:dyDescent="0.25">
      <c r="A1314" s="219" t="s">
        <v>32</v>
      </c>
      <c r="B1314" s="219">
        <v>2015</v>
      </c>
      <c r="C1314" s="124" t="s">
        <v>6230</v>
      </c>
      <c r="D1314" s="559"/>
      <c r="E1314" s="559"/>
      <c r="F1314" s="559"/>
      <c r="G1314" s="677"/>
      <c r="H1314" s="560"/>
      <c r="I1314" s="162">
        <v>5</v>
      </c>
      <c r="J1314" s="162">
        <v>2.25</v>
      </c>
      <c r="K1314" s="164">
        <f t="shared" si="29"/>
        <v>11.25</v>
      </c>
      <c r="L1314" s="166" t="s">
        <v>45</v>
      </c>
      <c r="M1314" s="168"/>
      <c r="N1314" s="170"/>
      <c r="O1314" s="172"/>
      <c r="P1314" s="174"/>
      <c r="Q1314" s="384" t="s">
        <v>4544</v>
      </c>
      <c r="R1314" s="177"/>
      <c r="S1314" s="177"/>
      <c r="T1314" s="177"/>
      <c r="U1314" s="179">
        <v>5619</v>
      </c>
      <c r="V1314" s="154">
        <f>IF(OR(J1314=""),"",VLOOKUP(U1314&amp;TEXT(N1314,"000000000000,0000000000"),tb_audit_process_item[[Key]:[vr_grade]],3,TRUE))</f>
        <v>5619</v>
      </c>
      <c r="W1314" s="429"/>
      <c r="X1314" s="156" t="s">
        <v>1860</v>
      </c>
    </row>
    <row r="1315" spans="1:24" s="45" customFormat="1" ht="45.75" hidden="1" thickTop="1" x14ac:dyDescent="0.25">
      <c r="A1315" s="219" t="s">
        <v>32</v>
      </c>
      <c r="B1315" s="219">
        <v>2015</v>
      </c>
      <c r="C1315" s="124" t="s">
        <v>6230</v>
      </c>
      <c r="D1315" s="559"/>
      <c r="E1315" s="559"/>
      <c r="F1315" s="559"/>
      <c r="G1315" s="677"/>
      <c r="H1315" s="560"/>
      <c r="I1315" s="162">
        <v>5</v>
      </c>
      <c r="J1315" s="162" t="str">
        <f>IF(OR(N1315="",N1315=0),"",VLOOKUP(U1315&amp;TEXT(N1315,"000000000000,0000000000"),tb_audit_process_item[[Key]:[vr_grade]],8,TRUE))</f>
        <v/>
      </c>
      <c r="K1315" s="164" t="str">
        <f t="shared" si="29"/>
        <v/>
      </c>
      <c r="L1315" s="166" t="s">
        <v>45</v>
      </c>
      <c r="M1315" s="168"/>
      <c r="N1315" s="203"/>
      <c r="O1315" s="172" t="s">
        <v>5820</v>
      </c>
      <c r="P1315" s="174"/>
      <c r="Q1315" s="384" t="s">
        <v>4545</v>
      </c>
      <c r="R1315" s="177"/>
      <c r="S1315" s="177"/>
      <c r="T1315" s="177"/>
      <c r="U1315" s="179">
        <v>5620</v>
      </c>
      <c r="V1315" s="154" t="str">
        <f>IF(OR(J1315=""),"",VLOOKUP(U1315&amp;TEXT(N1315,"000000000000,0000000000"),tb_audit_process_item[[Key]:[vr_grade]],3,TRUE))</f>
        <v/>
      </c>
      <c r="W1315" s="429"/>
      <c r="X1315" s="156" t="s">
        <v>5203</v>
      </c>
    </row>
    <row r="1316" spans="1:24" s="45" customFormat="1" ht="15.75" hidden="1" thickTop="1" x14ac:dyDescent="0.25">
      <c r="A1316" s="219" t="s">
        <v>32</v>
      </c>
      <c r="B1316" s="219">
        <v>2015</v>
      </c>
      <c r="C1316" s="124" t="s">
        <v>6230</v>
      </c>
      <c r="D1316" s="559"/>
      <c r="E1316" s="559"/>
      <c r="F1316" s="559"/>
      <c r="G1316" s="677"/>
      <c r="H1316" s="560"/>
      <c r="I1316" s="162">
        <v>5</v>
      </c>
      <c r="J1316" s="162">
        <v>5</v>
      </c>
      <c r="K1316" s="164">
        <f t="shared" si="29"/>
        <v>25</v>
      </c>
      <c r="L1316" s="166" t="s">
        <v>45</v>
      </c>
      <c r="M1316" s="168"/>
      <c r="N1316" s="170"/>
      <c r="O1316" s="172"/>
      <c r="P1316" s="174"/>
      <c r="Q1316" s="384" t="s">
        <v>4546</v>
      </c>
      <c r="R1316" s="177"/>
      <c r="S1316" s="177"/>
      <c r="T1316" s="177"/>
      <c r="U1316" s="179">
        <v>5629</v>
      </c>
      <c r="V1316" s="154">
        <f>IF(OR(J1316=""),"",VLOOKUP(U1316&amp;TEXT(N1316,"000000000000,0000000000"),tb_audit_process_item[[Key]:[vr_grade]],3,TRUE))</f>
        <v>5629</v>
      </c>
      <c r="W1316" s="429"/>
      <c r="X1316" s="156" t="s">
        <v>1869</v>
      </c>
    </row>
    <row r="1317" spans="1:24" s="45" customFormat="1" ht="45.75" hidden="1" customHeight="1" thickBot="1" x14ac:dyDescent="0.25">
      <c r="A1317" s="219" t="s">
        <v>32</v>
      </c>
      <c r="B1317" s="219">
        <v>2015</v>
      </c>
      <c r="C1317" s="124" t="s">
        <v>6230</v>
      </c>
      <c r="D1317" s="559"/>
      <c r="E1317" s="559"/>
      <c r="F1317" s="559"/>
      <c r="G1317" s="677"/>
      <c r="H1317" s="560"/>
      <c r="I1317" s="162">
        <v>5</v>
      </c>
      <c r="J1317" s="162">
        <v>3.5</v>
      </c>
      <c r="K1317" s="164">
        <f t="shared" si="29"/>
        <v>17.5</v>
      </c>
      <c r="L1317" s="166" t="s">
        <v>45</v>
      </c>
      <c r="M1317" s="168"/>
      <c r="N1317" s="170"/>
      <c r="O1317" s="172"/>
      <c r="P1317" s="174"/>
      <c r="Q1317" s="384" t="s">
        <v>4547</v>
      </c>
      <c r="R1317" s="177"/>
      <c r="S1317" s="177"/>
      <c r="T1317" s="177"/>
      <c r="U1317" s="179">
        <v>5630</v>
      </c>
      <c r="V1317" s="154">
        <f>IF(OR(J1317=""),"",VLOOKUP(U1317&amp;TEXT(N1317,"000000000000,0000000000"),tb_audit_process_item[[Key]:[vr_grade]],3,TRUE))</f>
        <v>5630</v>
      </c>
      <c r="W1317" s="429"/>
      <c r="X1317" s="156" t="s">
        <v>1872</v>
      </c>
    </row>
    <row r="1318" spans="1:24" s="259" customFormat="1" ht="30.75" hidden="1" thickTop="1" x14ac:dyDescent="0.25">
      <c r="A1318" s="219" t="s">
        <v>32</v>
      </c>
      <c r="B1318" s="219">
        <v>2015</v>
      </c>
      <c r="C1318" s="124" t="s">
        <v>6230</v>
      </c>
      <c r="D1318" s="559"/>
      <c r="E1318" s="158" t="s">
        <v>1870</v>
      </c>
      <c r="F1318" s="559" t="s">
        <v>5944</v>
      </c>
      <c r="G1318" s="666" t="s">
        <v>6229</v>
      </c>
      <c r="H1318" s="560" t="s">
        <v>45</v>
      </c>
      <c r="I1318" s="162">
        <v>5</v>
      </c>
      <c r="J1318" s="162">
        <v>2.25</v>
      </c>
      <c r="K1318" s="164">
        <f t="shared" si="29"/>
        <v>11.25</v>
      </c>
      <c r="L1318" s="166" t="s">
        <v>45</v>
      </c>
      <c r="M1318" s="168"/>
      <c r="N1318" s="170"/>
      <c r="O1318" s="172"/>
      <c r="P1318" s="174"/>
      <c r="Q1318" s="384" t="s">
        <v>4548</v>
      </c>
      <c r="R1318" s="177"/>
      <c r="S1318" s="177"/>
      <c r="T1318" s="177"/>
      <c r="U1318" s="179">
        <v>5631</v>
      </c>
      <c r="V1318" s="154">
        <f>IF(OR(J1318=""),"",VLOOKUP(U1318&amp;TEXT(N1318,"000000000000,0000000000"),tb_audit_process_item[[Key]:[vr_grade]],3,TRUE))</f>
        <v>5631</v>
      </c>
      <c r="W1318" s="429"/>
      <c r="X1318" s="156" t="s">
        <v>1873</v>
      </c>
    </row>
    <row r="1319" spans="1:24" s="45" customFormat="1" ht="15.75" hidden="1" thickTop="1" x14ac:dyDescent="0.25">
      <c r="A1319" s="219" t="s">
        <v>32</v>
      </c>
      <c r="B1319" s="219">
        <v>2015</v>
      </c>
      <c r="C1319" s="124" t="s">
        <v>6230</v>
      </c>
      <c r="D1319" s="559"/>
      <c r="E1319" s="559" t="s">
        <v>1882</v>
      </c>
      <c r="F1319" s="559"/>
      <c r="G1319" s="666"/>
      <c r="H1319" s="560"/>
      <c r="I1319" s="162">
        <v>5</v>
      </c>
      <c r="J1319" s="162">
        <v>3.5</v>
      </c>
      <c r="K1319" s="164">
        <f t="shared" si="29"/>
        <v>17.5</v>
      </c>
      <c r="L1319" s="166" t="s">
        <v>45</v>
      </c>
      <c r="M1319" s="168"/>
      <c r="N1319" s="170"/>
      <c r="O1319" s="172"/>
      <c r="P1319" s="174"/>
      <c r="Q1319" s="384" t="s">
        <v>4549</v>
      </c>
      <c r="R1319" s="177"/>
      <c r="S1319" s="177"/>
      <c r="T1319" s="177"/>
      <c r="U1319" s="179">
        <v>5632</v>
      </c>
      <c r="V1319" s="154">
        <f>IF(OR(J1319=""),"",VLOOKUP(U1319&amp;TEXT(N1319,"000000000000,0000000000"),tb_audit_process_item[[Key]:[vr_grade]],3,TRUE))</f>
        <v>5632</v>
      </c>
      <c r="W1319" s="429"/>
      <c r="X1319" s="156" t="s">
        <v>1347</v>
      </c>
    </row>
    <row r="1320" spans="1:24" s="45" customFormat="1" ht="15.75" hidden="1" thickTop="1" x14ac:dyDescent="0.25">
      <c r="A1320" s="219" t="s">
        <v>32</v>
      </c>
      <c r="B1320" s="219">
        <v>2015</v>
      </c>
      <c r="C1320" s="124" t="s">
        <v>6230</v>
      </c>
      <c r="D1320" s="559"/>
      <c r="E1320" s="559"/>
      <c r="F1320" s="559"/>
      <c r="G1320" s="666"/>
      <c r="H1320" s="560"/>
      <c r="I1320" s="162">
        <v>5</v>
      </c>
      <c r="J1320" s="162" t="str">
        <f>IF(OR(N1320="",N1320=0),"",VLOOKUP(U1320&amp;TEXT(N1320,"000000000000,0000000000"),tb_audit_process_item[[Key]:[vr_grade]],8,TRUE))</f>
        <v/>
      </c>
      <c r="K1320" s="164" t="str">
        <f t="shared" si="29"/>
        <v/>
      </c>
      <c r="L1320" s="166" t="s">
        <v>45</v>
      </c>
      <c r="M1320" s="168"/>
      <c r="N1320" s="203"/>
      <c r="O1320" s="172" t="s">
        <v>5820</v>
      </c>
      <c r="P1320" s="174"/>
      <c r="Q1320" s="384" t="s">
        <v>4550</v>
      </c>
      <c r="R1320" s="177"/>
      <c r="S1320" s="177"/>
      <c r="T1320" s="177"/>
      <c r="U1320" s="179">
        <v>5633</v>
      </c>
      <c r="V1320" s="154" t="str">
        <f>IF(OR(J1320=""),"",VLOOKUP(U1320&amp;TEXT(N1320,"000000000000,0000000000"),tb_audit_process_item[[Key]:[vr_grade]],3,TRUE))</f>
        <v/>
      </c>
      <c r="W1320" s="429"/>
      <c r="X1320" s="156" t="s">
        <v>5198</v>
      </c>
    </row>
    <row r="1321" spans="1:24" s="259" customFormat="1" ht="15" hidden="1" customHeight="1" thickTop="1" x14ac:dyDescent="0.25">
      <c r="A1321" s="219" t="s">
        <v>32</v>
      </c>
      <c r="B1321" s="219">
        <v>2015</v>
      </c>
      <c r="C1321" s="124" t="s">
        <v>6230</v>
      </c>
      <c r="D1321" s="559"/>
      <c r="E1321" s="559"/>
      <c r="F1321" s="559"/>
      <c r="G1321" s="666"/>
      <c r="H1321" s="560"/>
      <c r="I1321" s="162">
        <v>5</v>
      </c>
      <c r="J1321" s="162" t="str">
        <f>IF(OR(N1321="",N1321=0),"",VLOOKUP(U1321&amp;TEXT(N1321,"000000000000,0000000000"),tb_audit_process_item[[Key]:[vr_grade]],8,TRUE))</f>
        <v/>
      </c>
      <c r="K1321" s="164" t="str">
        <f t="shared" si="29"/>
        <v/>
      </c>
      <c r="L1321" s="166" t="s">
        <v>45</v>
      </c>
      <c r="M1321" s="168"/>
      <c r="N1321" s="203"/>
      <c r="O1321" s="172" t="s">
        <v>5820</v>
      </c>
      <c r="P1321" s="174"/>
      <c r="Q1321" s="384" t="s">
        <v>4551</v>
      </c>
      <c r="R1321" s="177"/>
      <c r="S1321" s="177"/>
      <c r="T1321" s="177"/>
      <c r="U1321" s="179">
        <v>5642</v>
      </c>
      <c r="V1321" s="154" t="str">
        <f>IF(OR(J1321=""),"",VLOOKUP(U1321&amp;TEXT(N1321,"000000000000,0000000000"),tb_audit_process_item[[Key]:[vr_grade]],3,TRUE))</f>
        <v/>
      </c>
      <c r="W1321" s="429"/>
      <c r="X1321" s="156" t="s">
        <v>5197</v>
      </c>
    </row>
    <row r="1322" spans="1:24" s="45" customFormat="1" ht="30.75" hidden="1" thickTop="1" x14ac:dyDescent="0.25">
      <c r="A1322" s="219" t="s">
        <v>32</v>
      </c>
      <c r="B1322" s="219">
        <v>2015</v>
      </c>
      <c r="C1322" s="124" t="s">
        <v>6230</v>
      </c>
      <c r="D1322" s="559"/>
      <c r="E1322" s="559" t="s">
        <v>5945</v>
      </c>
      <c r="F1322" s="559"/>
      <c r="G1322" s="666" t="s">
        <v>6228</v>
      </c>
      <c r="H1322" s="560"/>
      <c r="I1322" s="162">
        <v>5</v>
      </c>
      <c r="J1322" s="162">
        <v>4.5</v>
      </c>
      <c r="K1322" s="164">
        <f t="shared" si="29"/>
        <v>22.5</v>
      </c>
      <c r="L1322" s="166" t="s">
        <v>45</v>
      </c>
      <c r="M1322" s="168"/>
      <c r="N1322" s="170"/>
      <c r="O1322" s="172"/>
      <c r="P1322" s="174"/>
      <c r="Q1322" s="384" t="s">
        <v>4552</v>
      </c>
      <c r="R1322" s="177"/>
      <c r="S1322" s="177"/>
      <c r="T1322" s="177"/>
      <c r="U1322" s="179">
        <v>5651</v>
      </c>
      <c r="V1322" s="154">
        <f>IF(OR(J1322=""),"",VLOOKUP(U1322&amp;TEXT(N1322,"000000000000,0000000000"),tb_audit_process_item[[Key]:[vr_grade]],3,TRUE))</f>
        <v>5651</v>
      </c>
      <c r="W1322" s="429"/>
      <c r="X1322" s="156" t="s">
        <v>1892</v>
      </c>
    </row>
    <row r="1323" spans="1:24" s="259" customFormat="1" ht="15" hidden="1" customHeight="1" thickTop="1" x14ac:dyDescent="0.25">
      <c r="A1323" s="219" t="s">
        <v>32</v>
      </c>
      <c r="B1323" s="219">
        <v>2015</v>
      </c>
      <c r="C1323" s="124" t="s">
        <v>6230</v>
      </c>
      <c r="D1323" s="559"/>
      <c r="E1323" s="559"/>
      <c r="F1323" s="559"/>
      <c r="G1323" s="666"/>
      <c r="H1323" s="560"/>
      <c r="I1323" s="162">
        <v>5</v>
      </c>
      <c r="J1323" s="162">
        <v>2.25</v>
      </c>
      <c r="K1323" s="164">
        <f t="shared" si="29"/>
        <v>11.25</v>
      </c>
      <c r="L1323" s="166" t="s">
        <v>45</v>
      </c>
      <c r="M1323" s="168"/>
      <c r="N1323" s="170"/>
      <c r="O1323" s="172"/>
      <c r="P1323" s="174"/>
      <c r="Q1323" s="384" t="s">
        <v>4553</v>
      </c>
      <c r="R1323" s="177"/>
      <c r="S1323" s="177"/>
      <c r="T1323" s="177"/>
      <c r="U1323" s="179">
        <v>5652</v>
      </c>
      <c r="V1323" s="154">
        <f>IF(OR(J1323=""),"",VLOOKUP(U1323&amp;TEXT(N1323,"000000000000,0000000000"),tb_audit_process_item[[Key]:[vr_grade]],3,TRUE))</f>
        <v>5652</v>
      </c>
      <c r="W1323" s="429"/>
      <c r="X1323" s="156" t="s">
        <v>1893</v>
      </c>
    </row>
    <row r="1324" spans="1:24" s="45" customFormat="1" ht="35.25" hidden="1" customHeight="1" x14ac:dyDescent="0.25">
      <c r="A1324" s="219" t="s">
        <v>32</v>
      </c>
      <c r="B1324" s="219">
        <v>2015</v>
      </c>
      <c r="C1324" s="124" t="s">
        <v>6230</v>
      </c>
      <c r="D1324" s="559"/>
      <c r="E1324" s="559"/>
      <c r="F1324" s="559"/>
      <c r="G1324" s="666"/>
      <c r="H1324" s="560"/>
      <c r="I1324" s="162">
        <v>5</v>
      </c>
      <c r="J1324" s="162" t="str">
        <f>IF(OR(N1324="",N1324=0),"",VLOOKUP(U1324&amp;TEXT(N1324,"000000000000,0000000000"),tb_audit_process_item[[Key]:[vr_grade]],8,TRUE))</f>
        <v/>
      </c>
      <c r="K1324" s="164" t="str">
        <f t="shared" si="29"/>
        <v/>
      </c>
      <c r="L1324" s="166" t="s">
        <v>45</v>
      </c>
      <c r="M1324" s="168"/>
      <c r="N1324" s="203"/>
      <c r="O1324" s="172" t="s">
        <v>5820</v>
      </c>
      <c r="P1324" s="174"/>
      <c r="Q1324" s="384" t="s">
        <v>4554</v>
      </c>
      <c r="R1324" s="177"/>
      <c r="S1324" s="177"/>
      <c r="T1324" s="177"/>
      <c r="U1324" s="179">
        <v>5653</v>
      </c>
      <c r="V1324" s="154" t="str">
        <f>IF(OR(J1324=""),"",VLOOKUP(U1324&amp;TEXT(N1324,"000000000000,0000000000"),tb_audit_process_item[[Key]:[vr_grade]],3,TRUE))</f>
        <v/>
      </c>
      <c r="W1324" s="429"/>
      <c r="X1324" s="156" t="s">
        <v>5196</v>
      </c>
    </row>
    <row r="1325" spans="1:24" s="45" customFormat="1" ht="30.75" hidden="1" thickTop="1" x14ac:dyDescent="0.25">
      <c r="A1325" s="219" t="s">
        <v>32</v>
      </c>
      <c r="B1325" s="219">
        <v>2015</v>
      </c>
      <c r="C1325" s="124" t="s">
        <v>6230</v>
      </c>
      <c r="D1325" s="559"/>
      <c r="E1325" s="559" t="s">
        <v>7162</v>
      </c>
      <c r="F1325" s="559"/>
      <c r="G1325" s="666" t="s">
        <v>7163</v>
      </c>
      <c r="H1325" s="560"/>
      <c r="I1325" s="162">
        <v>5</v>
      </c>
      <c r="J1325" s="162">
        <v>5</v>
      </c>
      <c r="K1325" s="164">
        <f t="shared" si="29"/>
        <v>25</v>
      </c>
      <c r="L1325" s="166" t="s">
        <v>45</v>
      </c>
      <c r="M1325" s="168"/>
      <c r="N1325" s="170"/>
      <c r="O1325" s="172"/>
      <c r="P1325" s="174"/>
      <c r="Q1325" s="384" t="s">
        <v>4555</v>
      </c>
      <c r="R1325" s="177"/>
      <c r="S1325" s="177"/>
      <c r="T1325" s="177"/>
      <c r="U1325" s="179">
        <v>6248</v>
      </c>
      <c r="V1325" s="154">
        <f>IF(OR(J1325=""),"",VLOOKUP(U1325&amp;TEXT(N1325,"000000000000,0000000000"),tb_audit_process_item[[Key]:[vr_grade]],3,TRUE))</f>
        <v>6248</v>
      </c>
      <c r="W1325" s="429"/>
      <c r="X1325" s="156" t="s">
        <v>7161</v>
      </c>
    </row>
    <row r="1326" spans="1:24" s="259" customFormat="1" ht="15" hidden="1" customHeight="1" thickTop="1" thickBot="1" x14ac:dyDescent="0.3">
      <c r="A1326" s="111" t="s">
        <v>32</v>
      </c>
      <c r="B1326" s="111">
        <v>2015</v>
      </c>
      <c r="C1326" s="133" t="s">
        <v>6230</v>
      </c>
      <c r="D1326" s="556"/>
      <c r="E1326" s="556"/>
      <c r="F1326" s="556"/>
      <c r="G1326" s="667"/>
      <c r="H1326" s="558"/>
      <c r="I1326" s="163">
        <v>5</v>
      </c>
      <c r="J1326" s="163">
        <v>5</v>
      </c>
      <c r="K1326" s="165">
        <f t="shared" si="29"/>
        <v>25</v>
      </c>
      <c r="L1326" s="167" t="s">
        <v>45</v>
      </c>
      <c r="M1326" s="169"/>
      <c r="N1326" s="171"/>
      <c r="O1326" s="173"/>
      <c r="P1326" s="175"/>
      <c r="Q1326" s="176" t="s">
        <v>4556</v>
      </c>
      <c r="R1326" s="178"/>
      <c r="S1326" s="178"/>
      <c r="T1326" s="178"/>
      <c r="U1326" s="180">
        <v>5662</v>
      </c>
      <c r="V1326" s="155">
        <f>IF(OR(J1326=""),"",VLOOKUP(U1326&amp;TEXT(N1326,"000000000000,0000000000"),tb_audit_process_item[[Key]:[vr_grade]],3,TRUE))</f>
        <v>5662</v>
      </c>
      <c r="W1326" s="463"/>
      <c r="X1326" s="157" t="s">
        <v>48</v>
      </c>
    </row>
    <row r="1327" spans="1:24" s="45" customFormat="1" ht="30.75" hidden="1" thickTop="1" x14ac:dyDescent="0.25">
      <c r="A1327" s="108" t="s">
        <v>32</v>
      </c>
      <c r="B1327" s="108">
        <v>2015</v>
      </c>
      <c r="C1327" s="126" t="s">
        <v>6110</v>
      </c>
      <c r="D1327" s="555" t="s">
        <v>32</v>
      </c>
      <c r="E1327" s="555" t="s">
        <v>1902</v>
      </c>
      <c r="F1327" s="555" t="s">
        <v>5948</v>
      </c>
      <c r="G1327" s="563" t="s">
        <v>6109</v>
      </c>
      <c r="H1327" s="557" t="s">
        <v>45</v>
      </c>
      <c r="I1327" s="198">
        <v>2.33</v>
      </c>
      <c r="J1327" s="198">
        <v>4</v>
      </c>
      <c r="K1327" s="200">
        <f t="shared" si="29"/>
        <v>9.32</v>
      </c>
      <c r="L1327" s="202" t="s">
        <v>45</v>
      </c>
      <c r="M1327" s="192"/>
      <c r="N1327" s="193"/>
      <c r="O1327" s="194"/>
      <c r="P1327" s="199"/>
      <c r="Q1327" s="383" t="s">
        <v>4557</v>
      </c>
      <c r="R1327" s="195"/>
      <c r="S1327" s="195"/>
      <c r="T1327" s="195"/>
      <c r="U1327" s="184">
        <v>5663</v>
      </c>
      <c r="V1327" s="183">
        <f>IF(OR(J1327=""),"",VLOOKUP(U1327&amp;TEXT(N1327,"000000000000,0000000000"),tb_audit_process_item[[Key]:[vr_grade]],3,TRUE))</f>
        <v>5663</v>
      </c>
      <c r="W1327" s="419"/>
      <c r="X1327" s="188" t="s">
        <v>1904</v>
      </c>
    </row>
    <row r="1328" spans="1:24" s="259" customFormat="1" ht="15.75" hidden="1" thickTop="1" x14ac:dyDescent="0.25">
      <c r="A1328" s="219" t="s">
        <v>32</v>
      </c>
      <c r="B1328" s="219">
        <v>2015</v>
      </c>
      <c r="C1328" s="124" t="s">
        <v>6110</v>
      </c>
      <c r="D1328" s="559"/>
      <c r="E1328" s="559"/>
      <c r="F1328" s="559"/>
      <c r="G1328" s="686"/>
      <c r="H1328" s="560"/>
      <c r="I1328" s="162">
        <v>2.33</v>
      </c>
      <c r="J1328" s="162" t="str">
        <f>IF(OR(N1328="",N1328=0),"",VLOOKUP(U1328&amp;TEXT(N1328,"000000000000,0000000000"),tb_audit_process_item[[Key]:[vr_grade]],8,TRUE))</f>
        <v/>
      </c>
      <c r="K1328" s="164" t="str">
        <f t="shared" si="29"/>
        <v/>
      </c>
      <c r="L1328" s="166" t="s">
        <v>45</v>
      </c>
      <c r="M1328" s="168"/>
      <c r="N1328" s="203"/>
      <c r="O1328" s="172" t="s">
        <v>5820</v>
      </c>
      <c r="P1328" s="174"/>
      <c r="Q1328" s="384" t="s">
        <v>4558</v>
      </c>
      <c r="R1328" s="177"/>
      <c r="S1328" s="177"/>
      <c r="T1328" s="177"/>
      <c r="U1328" s="179">
        <v>5664</v>
      </c>
      <c r="V1328" s="154" t="str">
        <f>IF(OR(J1328=""),"",VLOOKUP(U1328&amp;TEXT(N1328,"000000000000,0000000000"),tb_audit_process_item[[Key]:[vr_grade]],3,TRUE))</f>
        <v/>
      </c>
      <c r="W1328" s="429"/>
      <c r="X1328" s="156" t="s">
        <v>5195</v>
      </c>
    </row>
    <row r="1329" spans="1:24" s="45" customFormat="1" ht="31.5" hidden="1" thickTop="1" thickBot="1" x14ac:dyDescent="0.3">
      <c r="A1329" s="111" t="s">
        <v>32</v>
      </c>
      <c r="B1329" s="111">
        <v>2015</v>
      </c>
      <c r="C1329" s="133" t="s">
        <v>6110</v>
      </c>
      <c r="D1329" s="556"/>
      <c r="E1329" s="556"/>
      <c r="F1329" s="556"/>
      <c r="G1329" s="564"/>
      <c r="H1329" s="558"/>
      <c r="I1329" s="163">
        <v>2.33</v>
      </c>
      <c r="J1329" s="163">
        <v>5</v>
      </c>
      <c r="K1329" s="165">
        <f t="shared" si="29"/>
        <v>11.65</v>
      </c>
      <c r="L1329" s="167" t="s">
        <v>45</v>
      </c>
      <c r="M1329" s="169"/>
      <c r="N1329" s="171"/>
      <c r="O1329" s="173"/>
      <c r="P1329" s="175"/>
      <c r="Q1329" s="176" t="s">
        <v>4559</v>
      </c>
      <c r="R1329" s="178"/>
      <c r="S1329" s="178"/>
      <c r="T1329" s="178"/>
      <c r="U1329" s="180">
        <v>5673</v>
      </c>
      <c r="V1329" s="155">
        <f>IF(OR(J1329=""),"",VLOOKUP(U1329&amp;TEXT(N1329,"000000000000,0000000000"),tb_audit_process_item[[Key]:[vr_grade]],3,TRUE))</f>
        <v>5673</v>
      </c>
      <c r="W1329" s="463"/>
      <c r="X1329" s="157" t="s">
        <v>48</v>
      </c>
    </row>
    <row r="1330" spans="1:24" s="45" customFormat="1" ht="15.75" hidden="1" thickTop="1" x14ac:dyDescent="0.25">
      <c r="A1330" s="108" t="s">
        <v>33</v>
      </c>
      <c r="B1330" s="108">
        <v>2015</v>
      </c>
      <c r="C1330" s="126" t="s">
        <v>3076</v>
      </c>
      <c r="D1330" s="555" t="s">
        <v>33</v>
      </c>
      <c r="E1330" s="555" t="s">
        <v>1913</v>
      </c>
      <c r="F1330" s="555"/>
      <c r="G1330" s="563" t="s">
        <v>1914</v>
      </c>
      <c r="H1330" s="557" t="s">
        <v>45</v>
      </c>
      <c r="I1330" s="198">
        <v>1.58</v>
      </c>
      <c r="J1330" s="198" t="str">
        <f>IF(OR(N1330="",N1330=0),"",VLOOKUP(U1330&amp;TEXT(N1330,"000000000000,0000000000"),tb_audit_process_item[[Key]:[vr_grade]],8,TRUE))</f>
        <v/>
      </c>
      <c r="K1330" s="200" t="str">
        <f t="shared" si="29"/>
        <v/>
      </c>
      <c r="L1330" s="202" t="s">
        <v>45</v>
      </c>
      <c r="M1330" s="192"/>
      <c r="N1330" s="201"/>
      <c r="O1330" s="194" t="s">
        <v>5820</v>
      </c>
      <c r="P1330" s="199"/>
      <c r="Q1330" s="383" t="s">
        <v>6764</v>
      </c>
      <c r="R1330" s="195"/>
      <c r="S1330" s="195"/>
      <c r="T1330" s="195"/>
      <c r="U1330" s="184">
        <v>4043</v>
      </c>
      <c r="V1330" s="183" t="str">
        <f>IF(OR(J1330=""),"",VLOOKUP(U1330&amp;TEXT(N1330,"000000000000,0000000000"),tb_audit_process_item[[Key]:[vr_grade]],3,TRUE))</f>
        <v/>
      </c>
      <c r="W1330" s="419"/>
      <c r="X1330" s="182" t="s">
        <v>5194</v>
      </c>
    </row>
    <row r="1331" spans="1:24" s="45" customFormat="1" ht="31.5" hidden="1" thickTop="1" thickBot="1" x14ac:dyDescent="0.3">
      <c r="A1331" s="111" t="s">
        <v>33</v>
      </c>
      <c r="B1331" s="111">
        <v>2015</v>
      </c>
      <c r="C1331" s="133" t="s">
        <v>3076</v>
      </c>
      <c r="D1331" s="556"/>
      <c r="E1331" s="556"/>
      <c r="F1331" s="556"/>
      <c r="G1331" s="564"/>
      <c r="H1331" s="558"/>
      <c r="I1331" s="163">
        <v>1.58</v>
      </c>
      <c r="J1331" s="163">
        <v>5</v>
      </c>
      <c r="K1331" s="165">
        <f t="shared" si="29"/>
        <v>7.9</v>
      </c>
      <c r="L1331" s="167" t="s">
        <v>45</v>
      </c>
      <c r="M1331" s="169"/>
      <c r="N1331" s="171"/>
      <c r="O1331" s="173"/>
      <c r="P1331" s="175"/>
      <c r="Q1331" s="176" t="s">
        <v>6765</v>
      </c>
      <c r="R1331" s="178"/>
      <c r="S1331" s="178"/>
      <c r="T1331" s="178"/>
      <c r="U1331" s="180">
        <v>4046</v>
      </c>
      <c r="V1331" s="155">
        <f>IF(OR(J1331=""),"",VLOOKUP(U1331&amp;TEXT(N1331,"000000000000,0000000000"),tb_audit_process_item[[Key]:[vr_grade]],3,TRUE))</f>
        <v>4046</v>
      </c>
      <c r="W1331" s="463"/>
      <c r="X1331" s="157" t="s">
        <v>48</v>
      </c>
    </row>
    <row r="1332" spans="1:24" s="45" customFormat="1" ht="150.75" hidden="1" thickTop="1" x14ac:dyDescent="0.25">
      <c r="A1332" s="108" t="s">
        <v>33</v>
      </c>
      <c r="B1332" s="108">
        <v>2015</v>
      </c>
      <c r="C1332" s="126" t="s">
        <v>6223</v>
      </c>
      <c r="D1332" s="555" t="s">
        <v>33</v>
      </c>
      <c r="E1332" s="555" t="s">
        <v>1918</v>
      </c>
      <c r="F1332" s="555"/>
      <c r="G1332" s="206" t="s">
        <v>1919</v>
      </c>
      <c r="H1332" s="557" t="s">
        <v>45</v>
      </c>
      <c r="I1332" s="198">
        <v>1.58</v>
      </c>
      <c r="J1332" s="198" t="str">
        <f>IF(OR(N1332="",N1332=0),"",VLOOKUP(U1332&amp;TEXT(N1332,"000000000000,0000000000"),tb_audit_process_item[[Key]:[vr_grade]],8,TRUE))</f>
        <v/>
      </c>
      <c r="K1332" s="200" t="str">
        <f t="shared" si="29"/>
        <v/>
      </c>
      <c r="L1332" s="202" t="s">
        <v>45</v>
      </c>
      <c r="M1332" s="192"/>
      <c r="N1332" s="201"/>
      <c r="O1332" s="194" t="s">
        <v>5820</v>
      </c>
      <c r="P1332" s="199"/>
      <c r="Q1332" s="383" t="s">
        <v>6766</v>
      </c>
      <c r="R1332" s="195"/>
      <c r="S1332" s="195"/>
      <c r="T1332" s="195"/>
      <c r="U1332" s="184">
        <v>4047</v>
      </c>
      <c r="V1332" s="183" t="str">
        <f>IF(OR(J1332=""),"",VLOOKUP(U1332&amp;TEXT(N1332,"000000000000,0000000000"),tb_audit_process_item[[Key]:[vr_grade]],3,TRUE))</f>
        <v/>
      </c>
      <c r="W1332" s="419"/>
      <c r="X1332" s="182" t="s">
        <v>5193</v>
      </c>
    </row>
    <row r="1333" spans="1:24" s="259" customFormat="1" ht="15.75" hidden="1" thickTop="1" x14ac:dyDescent="0.25">
      <c r="A1333" s="219" t="s">
        <v>33</v>
      </c>
      <c r="B1333" s="219">
        <v>2015</v>
      </c>
      <c r="C1333" s="124" t="s">
        <v>6223</v>
      </c>
      <c r="D1333" s="559"/>
      <c r="E1333" s="559" t="s">
        <v>5933</v>
      </c>
      <c r="F1333" s="559"/>
      <c r="G1333" s="666" t="s">
        <v>6222</v>
      </c>
      <c r="H1333" s="560"/>
      <c r="I1333" s="162">
        <v>1.58</v>
      </c>
      <c r="J1333" s="162" t="str">
        <f>IF(OR(N1333="",N1333=0),"",VLOOKUP(U1333&amp;TEXT(N1333,"000000000000,0000000000"),tb_audit_process_item[[Key]:[vr_grade]],8,TRUE))</f>
        <v/>
      </c>
      <c r="K1333" s="164" t="str">
        <f t="shared" si="29"/>
        <v/>
      </c>
      <c r="L1333" s="166" t="s">
        <v>45</v>
      </c>
      <c r="M1333" s="168"/>
      <c r="N1333" s="203"/>
      <c r="O1333" s="172" t="s">
        <v>5820</v>
      </c>
      <c r="P1333" s="174"/>
      <c r="Q1333" s="384" t="s">
        <v>6767</v>
      </c>
      <c r="R1333" s="177"/>
      <c r="S1333" s="177"/>
      <c r="T1333" s="177"/>
      <c r="U1333" s="179">
        <v>4050</v>
      </c>
      <c r="V1333" s="154" t="str">
        <f>IF(OR(J1333=""),"",VLOOKUP(U1333&amp;TEXT(N1333,"000000000000,0000000000"),tb_audit_process_item[[Key]:[vr_grade]],3,TRUE))</f>
        <v/>
      </c>
      <c r="W1333" s="429"/>
      <c r="X1333" s="156" t="s">
        <v>5192</v>
      </c>
    </row>
    <row r="1334" spans="1:24" s="45" customFormat="1" ht="16.5" hidden="1" thickTop="1" thickBot="1" x14ac:dyDescent="0.3">
      <c r="A1334" s="111" t="s">
        <v>33</v>
      </c>
      <c r="B1334" s="111">
        <v>2015</v>
      </c>
      <c r="C1334" s="133" t="s">
        <v>6223</v>
      </c>
      <c r="D1334" s="556"/>
      <c r="E1334" s="556"/>
      <c r="F1334" s="556"/>
      <c r="G1334" s="667"/>
      <c r="H1334" s="558"/>
      <c r="I1334" s="163">
        <v>1.58</v>
      </c>
      <c r="J1334" s="163" t="str">
        <f>IF(OR(N1334="",N1334=0),"",VLOOKUP(U1334&amp;TEXT(N1334,"000000000000,0000000000"),tb_audit_process_item[[Key]:[vr_grade]],8,TRUE))</f>
        <v/>
      </c>
      <c r="K1334" s="165" t="str">
        <f t="shared" si="29"/>
        <v/>
      </c>
      <c r="L1334" s="167" t="s">
        <v>45</v>
      </c>
      <c r="M1334" s="169"/>
      <c r="N1334" s="75"/>
      <c r="O1334" s="173" t="s">
        <v>5820</v>
      </c>
      <c r="P1334" s="175"/>
      <c r="Q1334" s="176" t="s">
        <v>6768</v>
      </c>
      <c r="R1334" s="178"/>
      <c r="S1334" s="178"/>
      <c r="T1334" s="178"/>
      <c r="U1334" s="180">
        <v>4063</v>
      </c>
      <c r="V1334" s="155" t="str">
        <f>IF(OR(J1334=""),"",VLOOKUP(U1334&amp;TEXT(N1334,"000000000000,0000000000"),tb_audit_process_item[[Key]:[vr_grade]],3,TRUE))</f>
        <v/>
      </c>
      <c r="W1334" s="463"/>
      <c r="X1334" s="157" t="s">
        <v>5191</v>
      </c>
    </row>
    <row r="1335" spans="1:24" s="45" customFormat="1" ht="45.75" hidden="1" thickTop="1" x14ac:dyDescent="0.25">
      <c r="A1335" s="108" t="s">
        <v>33</v>
      </c>
      <c r="B1335" s="108">
        <v>2015</v>
      </c>
      <c r="C1335" s="126" t="s">
        <v>6193</v>
      </c>
      <c r="D1335" s="555" t="s">
        <v>33</v>
      </c>
      <c r="E1335" s="555" t="s">
        <v>1929</v>
      </c>
      <c r="F1335" s="555"/>
      <c r="G1335" s="206" t="s">
        <v>1930</v>
      </c>
      <c r="H1335" s="557" t="s">
        <v>45</v>
      </c>
      <c r="I1335" s="198">
        <v>3.41</v>
      </c>
      <c r="J1335" s="198" t="str">
        <f>IF(OR(N1335="",N1335=0),"",VLOOKUP(U1335&amp;TEXT(N1335,"000000000000,0000000000"),tb_audit_process_item[[Key]:[vr_grade]],8,TRUE))</f>
        <v/>
      </c>
      <c r="K1335" s="200" t="str">
        <f t="shared" si="29"/>
        <v/>
      </c>
      <c r="L1335" s="202" t="s">
        <v>45</v>
      </c>
      <c r="M1335" s="192"/>
      <c r="N1335" s="201"/>
      <c r="O1335" s="194" t="s">
        <v>5820</v>
      </c>
      <c r="P1335" s="199"/>
      <c r="Q1335" s="383" t="s">
        <v>6769</v>
      </c>
      <c r="R1335" s="195"/>
      <c r="S1335" s="195"/>
      <c r="T1335" s="195"/>
      <c r="U1335" s="184">
        <v>4066</v>
      </c>
      <c r="V1335" s="183" t="str">
        <f>IF(OR(J1335=""),"",VLOOKUP(U1335&amp;TEXT(N1335,"000000000000,0000000000"),tb_audit_process_item[[Key]:[vr_grade]],3,TRUE))</f>
        <v/>
      </c>
      <c r="W1335" s="419"/>
      <c r="X1335" s="182" t="s">
        <v>5190</v>
      </c>
    </row>
    <row r="1336" spans="1:24" s="259" customFormat="1" ht="46.5" hidden="1" thickTop="1" thickBot="1" x14ac:dyDescent="0.3">
      <c r="A1336" s="111" t="s">
        <v>33</v>
      </c>
      <c r="B1336" s="111">
        <v>2015</v>
      </c>
      <c r="C1336" s="133" t="s">
        <v>6193</v>
      </c>
      <c r="D1336" s="556"/>
      <c r="E1336" s="573" t="s">
        <v>5928</v>
      </c>
      <c r="F1336" s="573"/>
      <c r="G1336" s="207" t="s">
        <v>6192</v>
      </c>
      <c r="H1336" s="558"/>
      <c r="I1336" s="163">
        <v>3.41</v>
      </c>
      <c r="J1336" s="163">
        <v>5</v>
      </c>
      <c r="K1336" s="165">
        <f t="shared" si="29"/>
        <v>17.05</v>
      </c>
      <c r="L1336" s="167" t="s">
        <v>45</v>
      </c>
      <c r="M1336" s="169"/>
      <c r="N1336" s="171"/>
      <c r="O1336" s="173"/>
      <c r="P1336" s="175"/>
      <c r="Q1336" s="176" t="s">
        <v>6770</v>
      </c>
      <c r="R1336" s="178"/>
      <c r="S1336" s="178"/>
      <c r="T1336" s="178"/>
      <c r="U1336" s="180">
        <v>4069</v>
      </c>
      <c r="V1336" s="155">
        <f>IF(OR(J1336=""),"",VLOOKUP(U1336&amp;TEXT(N1336,"000000000000,0000000000"),tb_audit_process_item[[Key]:[vr_grade]],3,TRUE))</f>
        <v>4069</v>
      </c>
      <c r="W1336" s="463"/>
      <c r="X1336" s="157" t="s">
        <v>48</v>
      </c>
    </row>
    <row r="1337" spans="1:24" s="45" customFormat="1" ht="15.75" hidden="1" thickTop="1" x14ac:dyDescent="0.25">
      <c r="A1337" s="108" t="s">
        <v>33</v>
      </c>
      <c r="B1337" s="108">
        <v>2015</v>
      </c>
      <c r="C1337" s="126" t="s">
        <v>3079</v>
      </c>
      <c r="D1337" s="555" t="s">
        <v>33</v>
      </c>
      <c r="E1337" s="555" t="s">
        <v>1934</v>
      </c>
      <c r="F1337" s="555"/>
      <c r="G1337" s="561" t="s">
        <v>1935</v>
      </c>
      <c r="H1337" s="557" t="s">
        <v>184</v>
      </c>
      <c r="I1337" s="198">
        <v>3</v>
      </c>
      <c r="J1337" s="198" t="str">
        <f>IF(OR(N1337="",N1337=0),"",VLOOKUP(U1337&amp;TEXT(N1337,"000000000000,0000000000"),tb_audit_process_item[[Key]:[vr_grade]],8,TRUE))</f>
        <v/>
      </c>
      <c r="K1337" s="200" t="str">
        <f t="shared" si="29"/>
        <v/>
      </c>
      <c r="L1337" s="202" t="s">
        <v>45</v>
      </c>
      <c r="M1337" s="192"/>
      <c r="N1337" s="201"/>
      <c r="O1337" s="194" t="s">
        <v>5820</v>
      </c>
      <c r="P1337" s="199"/>
      <c r="Q1337" s="383" t="s">
        <v>6771</v>
      </c>
      <c r="R1337" s="195"/>
      <c r="S1337" s="195"/>
      <c r="T1337" s="195"/>
      <c r="U1337" s="184">
        <v>4070</v>
      </c>
      <c r="V1337" s="183" t="str">
        <f>IF(OR(J1337=""),"",VLOOKUP(U1337&amp;TEXT(N1337,"000000000000,0000000000"),tb_audit_process_item[[Key]:[vr_grade]],3,TRUE))</f>
        <v/>
      </c>
      <c r="W1337" s="419"/>
      <c r="X1337" s="182" t="s">
        <v>5189</v>
      </c>
    </row>
    <row r="1338" spans="1:24" s="259" customFormat="1" ht="30.75" hidden="1" thickTop="1" x14ac:dyDescent="0.25">
      <c r="A1338" s="219" t="s">
        <v>33</v>
      </c>
      <c r="B1338" s="219">
        <v>2015</v>
      </c>
      <c r="C1338" s="124" t="s">
        <v>3079</v>
      </c>
      <c r="D1338" s="559"/>
      <c r="E1338" s="559"/>
      <c r="F1338" s="559"/>
      <c r="G1338" s="565"/>
      <c r="H1338" s="560"/>
      <c r="I1338" s="162">
        <v>3</v>
      </c>
      <c r="J1338" s="162" t="str">
        <f>IF(OR(N1338="",N1338=0),"",VLOOKUP(U1338&amp;TEXT(N1338,"000000000000,0000000000"),tb_audit_process_item[[Key]:[vr_grade]],8,TRUE))</f>
        <v/>
      </c>
      <c r="K1338" s="164" t="str">
        <f t="shared" si="29"/>
        <v/>
      </c>
      <c r="L1338" s="166" t="s">
        <v>45</v>
      </c>
      <c r="M1338" s="168"/>
      <c r="N1338" s="203"/>
      <c r="O1338" s="172" t="s">
        <v>5820</v>
      </c>
      <c r="P1338" s="174"/>
      <c r="Q1338" s="384" t="s">
        <v>6772</v>
      </c>
      <c r="R1338" s="177"/>
      <c r="S1338" s="177"/>
      <c r="T1338" s="177"/>
      <c r="U1338" s="179">
        <v>4074</v>
      </c>
      <c r="V1338" s="154" t="str">
        <f>IF(OR(J1338=""),"",VLOOKUP(U1338&amp;TEXT(N1338,"000000000000,0000000000"),tb_audit_process_item[[Key]:[vr_grade]],3,TRUE))</f>
        <v/>
      </c>
      <c r="W1338" s="429"/>
      <c r="X1338" s="156" t="s">
        <v>7152</v>
      </c>
    </row>
    <row r="1339" spans="1:24" s="45" customFormat="1" ht="15.75" hidden="1" thickTop="1" x14ac:dyDescent="0.25">
      <c r="A1339" s="219" t="s">
        <v>33</v>
      </c>
      <c r="B1339" s="219">
        <v>2015</v>
      </c>
      <c r="C1339" s="124" t="s">
        <v>3079</v>
      </c>
      <c r="D1339" s="559"/>
      <c r="E1339" s="559"/>
      <c r="F1339" s="559"/>
      <c r="G1339" s="565"/>
      <c r="H1339" s="560"/>
      <c r="I1339" s="162">
        <v>3</v>
      </c>
      <c r="J1339" s="162">
        <v>2.5</v>
      </c>
      <c r="K1339" s="164">
        <f t="shared" si="29"/>
        <v>7.5</v>
      </c>
      <c r="L1339" s="166" t="s">
        <v>45</v>
      </c>
      <c r="M1339" s="168"/>
      <c r="N1339" s="170"/>
      <c r="O1339" s="172"/>
      <c r="P1339" s="174"/>
      <c r="Q1339" s="384" t="s">
        <v>6773</v>
      </c>
      <c r="R1339" s="177"/>
      <c r="S1339" s="177"/>
      <c r="T1339" s="177"/>
      <c r="U1339" s="179">
        <v>4078</v>
      </c>
      <c r="V1339" s="154">
        <f>IF(OR(J1339=""),"",VLOOKUP(U1339&amp;TEXT(N1339,"000000000000,0000000000"),tb_audit_process_item[[Key]:[vr_grade]],3,TRUE))</f>
        <v>4078</v>
      </c>
      <c r="W1339" s="429"/>
      <c r="X1339" s="156" t="s">
        <v>1944</v>
      </c>
    </row>
    <row r="1340" spans="1:24" s="45" customFormat="1" ht="15.75" hidden="1" thickTop="1" x14ac:dyDescent="0.25">
      <c r="A1340" s="219" t="s">
        <v>33</v>
      </c>
      <c r="B1340" s="219">
        <v>2015</v>
      </c>
      <c r="C1340" s="124" t="s">
        <v>3079</v>
      </c>
      <c r="D1340" s="559"/>
      <c r="E1340" s="559"/>
      <c r="F1340" s="559"/>
      <c r="G1340" s="565"/>
      <c r="H1340" s="560"/>
      <c r="I1340" s="162">
        <v>3</v>
      </c>
      <c r="J1340" s="162" t="str">
        <f>IF(OR(N1340="",N1340=0),"",VLOOKUP(U1340&amp;TEXT(N1340,"000000000000,0000000000"),tb_audit_process_item[[Key]:[vr_grade]],8,TRUE))</f>
        <v/>
      </c>
      <c r="K1340" s="164" t="str">
        <f t="shared" si="29"/>
        <v/>
      </c>
      <c r="L1340" s="166" t="s">
        <v>45</v>
      </c>
      <c r="M1340" s="168"/>
      <c r="N1340" s="203"/>
      <c r="O1340" s="172" t="s">
        <v>5820</v>
      </c>
      <c r="P1340" s="174"/>
      <c r="Q1340" s="384" t="s">
        <v>6774</v>
      </c>
      <c r="R1340" s="177"/>
      <c r="S1340" s="177"/>
      <c r="T1340" s="177"/>
      <c r="U1340" s="179">
        <v>4079</v>
      </c>
      <c r="V1340" s="154" t="str">
        <f>IF(OR(J1340=""),"",VLOOKUP(U1340&amp;TEXT(N1340,"000000000000,0000000000"),tb_audit_process_item[[Key]:[vr_grade]],3,TRUE))</f>
        <v/>
      </c>
      <c r="W1340" s="429"/>
      <c r="X1340" s="156" t="s">
        <v>5188</v>
      </c>
    </row>
    <row r="1341" spans="1:24" s="259" customFormat="1" ht="31.5" hidden="1" thickTop="1" thickBot="1" x14ac:dyDescent="0.3">
      <c r="A1341" s="111" t="s">
        <v>33</v>
      </c>
      <c r="B1341" s="111">
        <v>2015</v>
      </c>
      <c r="C1341" s="133" t="s">
        <v>3079</v>
      </c>
      <c r="D1341" s="556"/>
      <c r="E1341" s="556"/>
      <c r="F1341" s="556"/>
      <c r="G1341" s="562"/>
      <c r="H1341" s="558"/>
      <c r="I1341" s="163">
        <v>3</v>
      </c>
      <c r="J1341" s="163">
        <v>5</v>
      </c>
      <c r="K1341" s="165">
        <f t="shared" si="29"/>
        <v>15</v>
      </c>
      <c r="L1341" s="167" t="s">
        <v>45</v>
      </c>
      <c r="M1341" s="169"/>
      <c r="N1341" s="171"/>
      <c r="O1341" s="173"/>
      <c r="P1341" s="175"/>
      <c r="Q1341" s="176" t="s">
        <v>6775</v>
      </c>
      <c r="R1341" s="178"/>
      <c r="S1341" s="178"/>
      <c r="T1341" s="178"/>
      <c r="U1341" s="180">
        <v>4083</v>
      </c>
      <c r="V1341" s="155">
        <f>IF(OR(J1341=""),"",VLOOKUP(U1341&amp;TEXT(N1341,"000000000000,0000000000"),tb_audit_process_item[[Key]:[vr_grade]],3,TRUE))</f>
        <v>4083</v>
      </c>
      <c r="W1341" s="463"/>
      <c r="X1341" s="157" t="s">
        <v>48</v>
      </c>
    </row>
    <row r="1342" spans="1:24" s="45" customFormat="1" ht="60.75" hidden="1" customHeight="1" thickTop="1" x14ac:dyDescent="0.25">
      <c r="A1342" s="108" t="s">
        <v>33</v>
      </c>
      <c r="B1342" s="108">
        <v>2015</v>
      </c>
      <c r="C1342" s="126" t="s">
        <v>6085</v>
      </c>
      <c r="D1342" s="555" t="s">
        <v>33</v>
      </c>
      <c r="E1342" s="555" t="s">
        <v>1949</v>
      </c>
      <c r="F1342" s="555"/>
      <c r="G1342" s="206" t="s">
        <v>1950</v>
      </c>
      <c r="H1342" s="159" t="s">
        <v>184</v>
      </c>
      <c r="I1342" s="583">
        <v>3.5</v>
      </c>
      <c r="J1342" s="583" t="str">
        <f>IF(OR(N1342="",N1342=0),"",VLOOKUP(U1342&amp;TEXT(N1342,"000000000000,0000000000"),tb_audit_process_item[[Key]:[vr_grade]],8,TRUE))</f>
        <v/>
      </c>
      <c r="K1342" s="681" t="str">
        <f t="shared" si="29"/>
        <v/>
      </c>
      <c r="L1342" s="574" t="s">
        <v>45</v>
      </c>
      <c r="M1342" s="576"/>
      <c r="N1342" s="688"/>
      <c r="O1342" s="689" t="s">
        <v>5820</v>
      </c>
      <c r="P1342" s="691"/>
      <c r="Q1342" s="588" t="s">
        <v>6776</v>
      </c>
      <c r="R1342" s="581"/>
      <c r="S1342" s="581"/>
      <c r="T1342" s="581"/>
      <c r="U1342" s="571">
        <v>4084</v>
      </c>
      <c r="V1342" s="585" t="str">
        <f>IF(OR(J1342=""),"",VLOOKUP(U1342&amp;TEXT(N1342,"000000000000,0000000000"),tb_audit_process_item[[Key]:[vr_grade]],3,TRUE))</f>
        <v/>
      </c>
      <c r="W1342" s="419"/>
      <c r="X1342" s="578" t="s">
        <v>5187</v>
      </c>
    </row>
    <row r="1343" spans="1:24" s="45" customFormat="1" ht="45" hidden="1" customHeight="1" x14ac:dyDescent="0.25">
      <c r="A1343" s="219" t="s">
        <v>33</v>
      </c>
      <c r="B1343" s="219">
        <v>2015</v>
      </c>
      <c r="C1343" s="124" t="s">
        <v>6085</v>
      </c>
      <c r="D1343" s="559"/>
      <c r="E1343" s="158" t="s">
        <v>1952</v>
      </c>
      <c r="F1343" s="158" t="s">
        <v>5927</v>
      </c>
      <c r="G1343" s="209" t="s">
        <v>6084</v>
      </c>
      <c r="H1343" s="160" t="s">
        <v>45</v>
      </c>
      <c r="I1343" s="591"/>
      <c r="J1343" s="591"/>
      <c r="K1343" s="629"/>
      <c r="L1343" s="575"/>
      <c r="M1343" s="577"/>
      <c r="N1343" s="616"/>
      <c r="O1343" s="690"/>
      <c r="P1343" s="687"/>
      <c r="Q1343" s="589"/>
      <c r="R1343" s="587"/>
      <c r="S1343" s="587"/>
      <c r="T1343" s="587"/>
      <c r="U1343" s="572"/>
      <c r="V1343" s="592" t="str">
        <f>IF(OR(J1343=""),"",VLOOKUP(U1343&amp;TEXT(N1343,"000000000000,0000000000"),tb_audit_process_item[[Key]:[vr_grade]],3,TRUE))</f>
        <v/>
      </c>
      <c r="W1343" s="429"/>
      <c r="X1343" s="685"/>
    </row>
    <row r="1344" spans="1:24" s="45" customFormat="1" ht="31.5" hidden="1" thickTop="1" thickBot="1" x14ac:dyDescent="0.3">
      <c r="A1344" s="111" t="s">
        <v>33</v>
      </c>
      <c r="B1344" s="111">
        <v>2015</v>
      </c>
      <c r="C1344" s="133" t="s">
        <v>6085</v>
      </c>
      <c r="D1344" s="556"/>
      <c r="E1344" s="181" t="s">
        <v>1956</v>
      </c>
      <c r="F1344" s="181" t="s">
        <v>5925</v>
      </c>
      <c r="G1344" s="210" t="s">
        <v>6083</v>
      </c>
      <c r="H1344" s="161" t="s">
        <v>45</v>
      </c>
      <c r="I1344" s="163">
        <v>3.5</v>
      </c>
      <c r="J1344" s="163">
        <v>5</v>
      </c>
      <c r="K1344" s="165">
        <f t="shared" si="29"/>
        <v>17.5</v>
      </c>
      <c r="L1344" s="167" t="s">
        <v>45</v>
      </c>
      <c r="M1344" s="169"/>
      <c r="N1344" s="171"/>
      <c r="O1344" s="173"/>
      <c r="P1344" s="175"/>
      <c r="Q1344" s="176" t="s">
        <v>6777</v>
      </c>
      <c r="R1344" s="178"/>
      <c r="S1344" s="178"/>
      <c r="T1344" s="178"/>
      <c r="U1344" s="180">
        <v>4087</v>
      </c>
      <c r="V1344" s="155">
        <f>IF(OR(J1344=""),"",VLOOKUP(U1344&amp;TEXT(N1344,"000000000000,0000000000"),tb_audit_process_item[[Key]:[vr_grade]],3,TRUE))</f>
        <v>4087</v>
      </c>
      <c r="W1344" s="463"/>
      <c r="X1344" s="157" t="s">
        <v>48</v>
      </c>
    </row>
    <row r="1345" spans="1:24" s="45" customFormat="1" ht="75.75" hidden="1" thickTop="1" x14ac:dyDescent="0.25">
      <c r="A1345" s="108" t="s">
        <v>33</v>
      </c>
      <c r="B1345" s="108">
        <v>2015</v>
      </c>
      <c r="C1345" s="126" t="s">
        <v>6086</v>
      </c>
      <c r="D1345" s="555" t="s">
        <v>33</v>
      </c>
      <c r="E1345" s="555" t="s">
        <v>1958</v>
      </c>
      <c r="F1345" s="555"/>
      <c r="G1345" s="206" t="s">
        <v>1959</v>
      </c>
      <c r="H1345" s="159" t="s">
        <v>184</v>
      </c>
      <c r="I1345" s="198">
        <v>4.75</v>
      </c>
      <c r="J1345" s="198">
        <v>4.7</v>
      </c>
      <c r="K1345" s="200">
        <f t="shared" si="29"/>
        <v>22.324999999999999</v>
      </c>
      <c r="L1345" s="202" t="s">
        <v>45</v>
      </c>
      <c r="M1345" s="192"/>
      <c r="N1345" s="193"/>
      <c r="O1345" s="194"/>
      <c r="P1345" s="199"/>
      <c r="Q1345" s="383" t="s">
        <v>6778</v>
      </c>
      <c r="R1345" s="195"/>
      <c r="S1345" s="195"/>
      <c r="T1345" s="195"/>
      <c r="U1345" s="184">
        <v>4088</v>
      </c>
      <c r="V1345" s="183">
        <f>IF(OR(J1345=""),"",VLOOKUP(U1345&amp;TEXT(N1345,"000000000000,0000000000"),tb_audit_process_item[[Key]:[vr_grade]],3,TRUE))</f>
        <v>4088</v>
      </c>
      <c r="W1345" s="419"/>
      <c r="X1345" s="182" t="s">
        <v>1960</v>
      </c>
    </row>
    <row r="1346" spans="1:24" s="45" customFormat="1" ht="30" hidden="1" customHeight="1" thickBot="1" x14ac:dyDescent="0.3">
      <c r="A1346" s="111" t="s">
        <v>33</v>
      </c>
      <c r="B1346" s="111">
        <v>2015</v>
      </c>
      <c r="C1346" s="133" t="s">
        <v>6086</v>
      </c>
      <c r="D1346" s="556"/>
      <c r="E1346" s="181" t="s">
        <v>1956</v>
      </c>
      <c r="F1346" s="181" t="s">
        <v>5925</v>
      </c>
      <c r="G1346" s="210" t="s">
        <v>6083</v>
      </c>
      <c r="H1346" s="161" t="s">
        <v>45</v>
      </c>
      <c r="I1346" s="163">
        <v>4.75</v>
      </c>
      <c r="J1346" s="163">
        <v>5</v>
      </c>
      <c r="K1346" s="165">
        <f t="shared" si="29"/>
        <v>23.75</v>
      </c>
      <c r="L1346" s="167" t="s">
        <v>45</v>
      </c>
      <c r="M1346" s="169"/>
      <c r="N1346" s="171"/>
      <c r="O1346" s="173"/>
      <c r="P1346" s="175"/>
      <c r="Q1346" s="176" t="s">
        <v>6779</v>
      </c>
      <c r="R1346" s="178"/>
      <c r="S1346" s="178"/>
      <c r="T1346" s="178"/>
      <c r="U1346" s="180">
        <v>4089</v>
      </c>
      <c r="V1346" s="155">
        <f>IF(OR(J1346=""),"",VLOOKUP(U1346&amp;TEXT(N1346,"000000000000,0000000000"),tb_audit_process_item[[Key]:[vr_grade]],3,TRUE))</f>
        <v>4089</v>
      </c>
      <c r="W1346" s="463"/>
      <c r="X1346" s="157" t="s">
        <v>48</v>
      </c>
    </row>
    <row r="1347" spans="1:24" s="45" customFormat="1" ht="60.75" hidden="1" thickTop="1" x14ac:dyDescent="0.25">
      <c r="A1347" s="108" t="s">
        <v>33</v>
      </c>
      <c r="B1347" s="108">
        <v>2015</v>
      </c>
      <c r="C1347" s="126" t="s">
        <v>6087</v>
      </c>
      <c r="D1347" s="555" t="s">
        <v>33</v>
      </c>
      <c r="E1347" s="555" t="s">
        <v>1961</v>
      </c>
      <c r="F1347" s="555"/>
      <c r="G1347" s="206" t="s">
        <v>1962</v>
      </c>
      <c r="H1347" s="159" t="s">
        <v>184</v>
      </c>
      <c r="I1347" s="198">
        <v>4.5</v>
      </c>
      <c r="J1347" s="198" t="str">
        <f>IF(OR(N1347="",N1347=0),"",VLOOKUP(U1347&amp;TEXT(N1347,"000000000000,0000000000"),tb_audit_process_item[[Key]:[vr_grade]],8,TRUE))</f>
        <v/>
      </c>
      <c r="K1347" s="200" t="str">
        <f t="shared" si="29"/>
        <v/>
      </c>
      <c r="L1347" s="202" t="s">
        <v>45</v>
      </c>
      <c r="M1347" s="192"/>
      <c r="N1347" s="201"/>
      <c r="O1347" s="194" t="s">
        <v>5820</v>
      </c>
      <c r="P1347" s="199"/>
      <c r="Q1347" s="383" t="s">
        <v>6780</v>
      </c>
      <c r="R1347" s="195"/>
      <c r="S1347" s="195"/>
      <c r="T1347" s="195"/>
      <c r="U1347" s="184">
        <v>4090</v>
      </c>
      <c r="V1347" s="183" t="str">
        <f>IF(OR(J1347=""),"",VLOOKUP(U1347&amp;TEXT(N1347,"000000000000,0000000000"),tb_audit_process_item[[Key]:[vr_grade]],3,TRUE))</f>
        <v/>
      </c>
      <c r="W1347" s="419"/>
      <c r="X1347" s="182" t="s">
        <v>5186</v>
      </c>
    </row>
    <row r="1348" spans="1:24" s="45" customFormat="1" ht="60.75" hidden="1" thickTop="1" x14ac:dyDescent="0.25">
      <c r="A1348" s="219" t="s">
        <v>33</v>
      </c>
      <c r="B1348" s="219">
        <v>2015</v>
      </c>
      <c r="C1348" s="124" t="s">
        <v>6087</v>
      </c>
      <c r="D1348" s="559"/>
      <c r="E1348" s="559" t="s">
        <v>1966</v>
      </c>
      <c r="F1348" s="559"/>
      <c r="G1348" s="209" t="s">
        <v>1967</v>
      </c>
      <c r="H1348" s="160" t="s">
        <v>184</v>
      </c>
      <c r="I1348" s="162">
        <v>4.5</v>
      </c>
      <c r="J1348" s="162" t="str">
        <f>IF(OR(N1348="",N1348=0),"",VLOOKUP(U1348&amp;TEXT(N1348,"000000000000,0000000000"),tb_audit_process_item[[Key]:[vr_grade]],8,TRUE))</f>
        <v/>
      </c>
      <c r="K1348" s="164" t="str">
        <f t="shared" si="29"/>
        <v/>
      </c>
      <c r="L1348" s="166" t="s">
        <v>45</v>
      </c>
      <c r="M1348" s="168"/>
      <c r="N1348" s="203"/>
      <c r="O1348" s="172" t="s">
        <v>5820</v>
      </c>
      <c r="P1348" s="174"/>
      <c r="Q1348" s="384" t="s">
        <v>6781</v>
      </c>
      <c r="R1348" s="177"/>
      <c r="S1348" s="177"/>
      <c r="T1348" s="177"/>
      <c r="U1348" s="179">
        <v>4098</v>
      </c>
      <c r="V1348" s="154" t="str">
        <f>IF(OR(J1348=""),"",VLOOKUP(U1348&amp;TEXT(N1348,"000000000000,0000000000"),tb_audit_process_item[[Key]:[vr_grade]],3,TRUE))</f>
        <v/>
      </c>
      <c r="W1348" s="429"/>
      <c r="X1348" s="156" t="s">
        <v>7150</v>
      </c>
    </row>
    <row r="1349" spans="1:24" s="259" customFormat="1" ht="31.5" hidden="1" thickTop="1" thickBot="1" x14ac:dyDescent="0.3">
      <c r="A1349" s="111" t="s">
        <v>33</v>
      </c>
      <c r="B1349" s="111">
        <v>2015</v>
      </c>
      <c r="C1349" s="133" t="s">
        <v>6087</v>
      </c>
      <c r="D1349" s="556"/>
      <c r="E1349" s="181" t="s">
        <v>1956</v>
      </c>
      <c r="F1349" s="181" t="s">
        <v>5925</v>
      </c>
      <c r="G1349" s="210" t="s">
        <v>6083</v>
      </c>
      <c r="H1349" s="176" t="s">
        <v>45</v>
      </c>
      <c r="I1349" s="163">
        <v>4.5</v>
      </c>
      <c r="J1349" s="163">
        <v>5</v>
      </c>
      <c r="K1349" s="165">
        <f t="shared" si="29"/>
        <v>22.5</v>
      </c>
      <c r="L1349" s="167" t="s">
        <v>45</v>
      </c>
      <c r="M1349" s="169"/>
      <c r="N1349" s="171"/>
      <c r="O1349" s="173"/>
      <c r="P1349" s="175"/>
      <c r="Q1349" s="176" t="s">
        <v>6782</v>
      </c>
      <c r="R1349" s="178"/>
      <c r="S1349" s="178"/>
      <c r="T1349" s="178"/>
      <c r="U1349" s="180">
        <v>4106</v>
      </c>
      <c r="V1349" s="155">
        <f>IF(OR(J1349=""),"",VLOOKUP(U1349&amp;TEXT(N1349,"000000000000,0000000000"),tb_audit_process_item[[Key]:[vr_grade]],3,TRUE))</f>
        <v>4106</v>
      </c>
      <c r="W1349" s="463"/>
      <c r="X1349" s="157" t="s">
        <v>48</v>
      </c>
    </row>
    <row r="1350" spans="1:24" s="259" customFormat="1" ht="75.75" hidden="1" thickTop="1" x14ac:dyDescent="0.25">
      <c r="A1350" s="108" t="s">
        <v>33</v>
      </c>
      <c r="B1350" s="108">
        <v>2015</v>
      </c>
      <c r="C1350" s="126" t="s">
        <v>6219</v>
      </c>
      <c r="D1350" s="555" t="s">
        <v>33</v>
      </c>
      <c r="E1350" s="555" t="s">
        <v>1981</v>
      </c>
      <c r="F1350" s="555"/>
      <c r="G1350" s="206" t="s">
        <v>1982</v>
      </c>
      <c r="H1350" s="159" t="s">
        <v>184</v>
      </c>
      <c r="I1350" s="198">
        <v>5</v>
      </c>
      <c r="J1350" s="198">
        <v>4</v>
      </c>
      <c r="K1350" s="200">
        <f t="shared" si="29"/>
        <v>20</v>
      </c>
      <c r="L1350" s="202" t="s">
        <v>45</v>
      </c>
      <c r="M1350" s="192"/>
      <c r="N1350" s="193"/>
      <c r="O1350" s="194"/>
      <c r="P1350" s="199"/>
      <c r="Q1350" s="383" t="s">
        <v>6783</v>
      </c>
      <c r="R1350" s="195"/>
      <c r="S1350" s="195"/>
      <c r="T1350" s="195"/>
      <c r="U1350" s="184">
        <v>4107</v>
      </c>
      <c r="V1350" s="183">
        <f>IF(OR(J1350=""),"",VLOOKUP(U1350&amp;TEXT(N1350,"000000000000,0000000000"),tb_audit_process_item[[Key]:[vr_grade]],3,TRUE))</f>
        <v>4107</v>
      </c>
      <c r="W1350" s="419"/>
      <c r="X1350" s="182" t="s">
        <v>1983</v>
      </c>
    </row>
    <row r="1351" spans="1:24" s="45" customFormat="1" ht="60.75" hidden="1" customHeight="1" thickBot="1" x14ac:dyDescent="0.25">
      <c r="A1351" s="219" t="s">
        <v>33</v>
      </c>
      <c r="B1351" s="219">
        <v>2015</v>
      </c>
      <c r="C1351" s="124" t="s">
        <v>6219</v>
      </c>
      <c r="D1351" s="559"/>
      <c r="E1351" s="559" t="s">
        <v>1984</v>
      </c>
      <c r="F1351" s="559"/>
      <c r="G1351" s="209" t="s">
        <v>1985</v>
      </c>
      <c r="H1351" s="160" t="s">
        <v>45</v>
      </c>
      <c r="I1351" s="591">
        <v>5</v>
      </c>
      <c r="J1351" s="591">
        <v>5</v>
      </c>
      <c r="K1351" s="629">
        <f t="shared" si="29"/>
        <v>25</v>
      </c>
      <c r="L1351" s="575" t="s">
        <v>45</v>
      </c>
      <c r="M1351" s="577"/>
      <c r="N1351" s="616"/>
      <c r="O1351" s="690"/>
      <c r="P1351" s="687"/>
      <c r="Q1351" s="589" t="s">
        <v>6784</v>
      </c>
      <c r="R1351" s="587"/>
      <c r="S1351" s="587"/>
      <c r="T1351" s="587"/>
      <c r="U1351" s="572">
        <v>4108</v>
      </c>
      <c r="V1351" s="592">
        <f>IF(OR(J1351=""),"",VLOOKUP(U1351&amp;TEXT(N1351,"000000000000,0000000000"),tb_audit_process_item[[Key]:[vr_grade]],3,TRUE))</f>
        <v>4108</v>
      </c>
      <c r="W1351" s="429"/>
      <c r="X1351" s="685" t="s">
        <v>1986</v>
      </c>
    </row>
    <row r="1352" spans="1:24" s="259" customFormat="1" ht="60.75" hidden="1" customHeight="1" thickTop="1" x14ac:dyDescent="0.25">
      <c r="A1352" s="219" t="s">
        <v>33</v>
      </c>
      <c r="B1352" s="219">
        <v>2015</v>
      </c>
      <c r="C1352" s="124" t="s">
        <v>6219</v>
      </c>
      <c r="D1352" s="559"/>
      <c r="E1352" s="559" t="s">
        <v>1987</v>
      </c>
      <c r="F1352" s="559"/>
      <c r="G1352" s="209" t="s">
        <v>1988</v>
      </c>
      <c r="H1352" s="160" t="s">
        <v>184</v>
      </c>
      <c r="I1352" s="591"/>
      <c r="J1352" s="591"/>
      <c r="K1352" s="629"/>
      <c r="L1352" s="575"/>
      <c r="M1352" s="577"/>
      <c r="N1352" s="616"/>
      <c r="O1352" s="690"/>
      <c r="P1352" s="687"/>
      <c r="Q1352" s="589"/>
      <c r="R1352" s="587"/>
      <c r="S1352" s="587"/>
      <c r="T1352" s="587"/>
      <c r="U1352" s="572"/>
      <c r="V1352" s="592" t="str">
        <f>IF(OR(J1352=""),"",VLOOKUP(U1352&amp;TEXT(N1352,"000000000000,0000000000"),tb_audit_process_item[[Key]:[vr_grade]],3,TRUE))</f>
        <v/>
      </c>
      <c r="W1352" s="429"/>
      <c r="X1352" s="685"/>
    </row>
    <row r="1353" spans="1:24" s="45" customFormat="1" ht="120.75" hidden="1" thickTop="1" x14ac:dyDescent="0.25">
      <c r="A1353" s="219" t="s">
        <v>33</v>
      </c>
      <c r="B1353" s="219">
        <v>2015</v>
      </c>
      <c r="C1353" s="124" t="s">
        <v>6219</v>
      </c>
      <c r="D1353" s="559"/>
      <c r="E1353" s="559" t="s">
        <v>1989</v>
      </c>
      <c r="F1353" s="559"/>
      <c r="G1353" s="209" t="s">
        <v>1990</v>
      </c>
      <c r="H1353" s="160" t="s">
        <v>184</v>
      </c>
      <c r="I1353" s="162">
        <v>5</v>
      </c>
      <c r="J1353" s="162">
        <v>4.5</v>
      </c>
      <c r="K1353" s="164">
        <f t="shared" ref="K1353:K1416" si="30">IFERROR(I1353*J1353,"")</f>
        <v>22.5</v>
      </c>
      <c r="L1353" s="166" t="s">
        <v>45</v>
      </c>
      <c r="M1353" s="168"/>
      <c r="N1353" s="170"/>
      <c r="O1353" s="172"/>
      <c r="P1353" s="174"/>
      <c r="Q1353" s="384" t="s">
        <v>6785</v>
      </c>
      <c r="R1353" s="177"/>
      <c r="S1353" s="177"/>
      <c r="T1353" s="177"/>
      <c r="U1353" s="179">
        <v>4109</v>
      </c>
      <c r="V1353" s="154">
        <f>IF(OR(J1353=""),"",VLOOKUP(U1353&amp;TEXT(N1353,"000000000000,0000000000"),tb_audit_process_item[[Key]:[vr_grade]],3,TRUE))</f>
        <v>4109</v>
      </c>
      <c r="W1353" s="429"/>
      <c r="X1353" s="156" t="s">
        <v>1991</v>
      </c>
    </row>
    <row r="1354" spans="1:24" s="259" customFormat="1" ht="15" hidden="1" customHeight="1" thickTop="1" x14ac:dyDescent="0.25">
      <c r="A1354" s="219" t="s">
        <v>33</v>
      </c>
      <c r="B1354" s="219">
        <v>2015</v>
      </c>
      <c r="C1354" s="124" t="s">
        <v>6219</v>
      </c>
      <c r="D1354" s="559"/>
      <c r="E1354" s="158" t="s">
        <v>589</v>
      </c>
      <c r="F1354" s="158" t="s">
        <v>5889</v>
      </c>
      <c r="G1354" s="209" t="s">
        <v>6191</v>
      </c>
      <c r="H1354" s="160" t="s">
        <v>45</v>
      </c>
      <c r="I1354" s="162">
        <v>5</v>
      </c>
      <c r="J1354" s="162">
        <v>4</v>
      </c>
      <c r="K1354" s="164">
        <f t="shared" si="30"/>
        <v>20</v>
      </c>
      <c r="L1354" s="166" t="s">
        <v>45</v>
      </c>
      <c r="M1354" s="168"/>
      <c r="N1354" s="170"/>
      <c r="O1354" s="172"/>
      <c r="P1354" s="174"/>
      <c r="Q1354" s="384" t="s">
        <v>6786</v>
      </c>
      <c r="R1354" s="177"/>
      <c r="S1354" s="177"/>
      <c r="T1354" s="177"/>
      <c r="U1354" s="179">
        <v>4110</v>
      </c>
      <c r="V1354" s="154">
        <f>IF(OR(J1354=""),"",VLOOKUP(U1354&amp;TEXT(N1354,"000000000000,0000000000"),tb_audit_process_item[[Key]:[vr_grade]],3,TRUE))</f>
        <v>4110</v>
      </c>
      <c r="W1354" s="429"/>
      <c r="X1354" s="156" t="s">
        <v>1992</v>
      </c>
    </row>
    <row r="1355" spans="1:24" s="45" customFormat="1" ht="60.75" hidden="1" thickTop="1" x14ac:dyDescent="0.25">
      <c r="A1355" s="219" t="s">
        <v>33</v>
      </c>
      <c r="B1355" s="219">
        <v>2015</v>
      </c>
      <c r="C1355" s="124" t="s">
        <v>6219</v>
      </c>
      <c r="D1355" s="559"/>
      <c r="E1355" s="559" t="s">
        <v>1993</v>
      </c>
      <c r="F1355" s="559"/>
      <c r="G1355" s="209" t="s">
        <v>1994</v>
      </c>
      <c r="H1355" s="560" t="s">
        <v>45</v>
      </c>
      <c r="I1355" s="162">
        <v>5</v>
      </c>
      <c r="J1355" s="162">
        <v>4.5</v>
      </c>
      <c r="K1355" s="164">
        <f t="shared" si="30"/>
        <v>22.5</v>
      </c>
      <c r="L1355" s="166" t="s">
        <v>45</v>
      </c>
      <c r="M1355" s="168"/>
      <c r="N1355" s="170"/>
      <c r="O1355" s="172"/>
      <c r="P1355" s="174"/>
      <c r="Q1355" s="384" t="s">
        <v>6787</v>
      </c>
      <c r="R1355" s="177"/>
      <c r="S1355" s="177"/>
      <c r="T1355" s="177"/>
      <c r="U1355" s="179">
        <v>4111</v>
      </c>
      <c r="V1355" s="154">
        <f>IF(OR(J1355=""),"",VLOOKUP(U1355&amp;TEXT(N1355,"000000000000,0000000000"),tb_audit_process_item[[Key]:[vr_grade]],3,TRUE))</f>
        <v>4111</v>
      </c>
      <c r="W1355" s="429"/>
      <c r="X1355" s="156" t="s">
        <v>1995</v>
      </c>
    </row>
    <row r="1356" spans="1:24" s="259" customFormat="1" ht="45.75" hidden="1" thickTop="1" x14ac:dyDescent="0.25">
      <c r="A1356" s="219" t="s">
        <v>33</v>
      </c>
      <c r="B1356" s="219">
        <v>2015</v>
      </c>
      <c r="C1356" s="124" t="s">
        <v>6219</v>
      </c>
      <c r="D1356" s="559"/>
      <c r="E1356" s="559" t="s">
        <v>5926</v>
      </c>
      <c r="F1356" s="559"/>
      <c r="G1356" s="209" t="s">
        <v>6218</v>
      </c>
      <c r="H1356" s="560"/>
      <c r="I1356" s="162">
        <v>5</v>
      </c>
      <c r="J1356" s="162" t="str">
        <f>IF(OR(N1356="",N1356=0),"",VLOOKUP(U1356&amp;TEXT(N1356,"000000000000,0000000000"),tb_audit_process_item[[Key]:[vr_grade]],8,TRUE))</f>
        <v/>
      </c>
      <c r="K1356" s="164" t="str">
        <f t="shared" si="30"/>
        <v/>
      </c>
      <c r="L1356" s="166" t="s">
        <v>45</v>
      </c>
      <c r="M1356" s="168"/>
      <c r="N1356" s="203"/>
      <c r="O1356" s="172" t="s">
        <v>5820</v>
      </c>
      <c r="P1356" s="174"/>
      <c r="Q1356" s="384" t="s">
        <v>6788</v>
      </c>
      <c r="R1356" s="177"/>
      <c r="S1356" s="177"/>
      <c r="T1356" s="177"/>
      <c r="U1356" s="179">
        <v>4112</v>
      </c>
      <c r="V1356" s="154" t="str">
        <f>IF(OR(J1356=""),"",VLOOKUP(U1356&amp;TEXT(N1356,"000000000000,0000000000"),tb_audit_process_item[[Key]:[vr_grade]],3,TRUE))</f>
        <v/>
      </c>
      <c r="W1356" s="429"/>
      <c r="X1356" s="156" t="s">
        <v>7334</v>
      </c>
    </row>
    <row r="1357" spans="1:24" s="45" customFormat="1" ht="31.5" hidden="1" thickTop="1" thickBot="1" x14ac:dyDescent="0.3">
      <c r="A1357" s="111" t="s">
        <v>33</v>
      </c>
      <c r="B1357" s="111">
        <v>2015</v>
      </c>
      <c r="C1357" s="133" t="s">
        <v>6219</v>
      </c>
      <c r="D1357" s="556"/>
      <c r="E1357" s="181" t="s">
        <v>1956</v>
      </c>
      <c r="F1357" s="181" t="s">
        <v>5925</v>
      </c>
      <c r="G1357" s="210" t="s">
        <v>6083</v>
      </c>
      <c r="H1357" s="161" t="s">
        <v>45</v>
      </c>
      <c r="I1357" s="163">
        <v>5</v>
      </c>
      <c r="J1357" s="163">
        <v>5</v>
      </c>
      <c r="K1357" s="165">
        <f t="shared" si="30"/>
        <v>25</v>
      </c>
      <c r="L1357" s="167" t="s">
        <v>45</v>
      </c>
      <c r="M1357" s="169"/>
      <c r="N1357" s="171"/>
      <c r="O1357" s="173"/>
      <c r="P1357" s="175"/>
      <c r="Q1357" s="176" t="s">
        <v>6789</v>
      </c>
      <c r="R1357" s="178"/>
      <c r="S1357" s="178"/>
      <c r="T1357" s="178"/>
      <c r="U1357" s="180">
        <v>4115</v>
      </c>
      <c r="V1357" s="155">
        <f>IF(OR(J1357=""),"",VLOOKUP(U1357&amp;TEXT(N1357,"000000000000,0000000000"),tb_audit_process_item[[Key]:[vr_grade]],3,TRUE))</f>
        <v>4115</v>
      </c>
      <c r="W1357" s="463"/>
      <c r="X1357" s="157" t="s">
        <v>48</v>
      </c>
    </row>
    <row r="1358" spans="1:24" s="259" customFormat="1" ht="105.75" hidden="1" thickTop="1" x14ac:dyDescent="0.25">
      <c r="A1358" s="114" t="s">
        <v>33</v>
      </c>
      <c r="B1358" s="114">
        <v>2015</v>
      </c>
      <c r="C1358" s="134" t="s">
        <v>3083</v>
      </c>
      <c r="D1358" s="212" t="s">
        <v>33</v>
      </c>
      <c r="E1358" s="597" t="s">
        <v>1999</v>
      </c>
      <c r="F1358" s="597"/>
      <c r="G1358" s="64" t="s">
        <v>2000</v>
      </c>
      <c r="H1358" s="65" t="s">
        <v>45</v>
      </c>
      <c r="I1358" s="66">
        <v>3</v>
      </c>
      <c r="J1358" s="66" t="str">
        <f>IF(OR(N1358="",N1358=0),"",VLOOKUP(U1358&amp;TEXT(N1358,"000000000000,0000000000"),tb_audit_process_item[[Key]:[vr_grade]],8,TRUE))</f>
        <v/>
      </c>
      <c r="K1358" s="116" t="str">
        <f t="shared" si="30"/>
        <v/>
      </c>
      <c r="L1358" s="117" t="s">
        <v>45</v>
      </c>
      <c r="M1358" s="67"/>
      <c r="N1358" s="77"/>
      <c r="O1358" s="118" t="s">
        <v>5820</v>
      </c>
      <c r="P1358" s="135"/>
      <c r="Q1358" s="390" t="s">
        <v>6790</v>
      </c>
      <c r="R1358" s="69"/>
      <c r="S1358" s="69"/>
      <c r="T1358" s="69"/>
      <c r="U1358" s="100">
        <v>4116</v>
      </c>
      <c r="V1358" s="101" t="str">
        <f>IF(OR(J1358=""),"",VLOOKUP(U1358&amp;TEXT(N1358,"000000000000,0000000000"),tb_audit_process_item[[Key]:[vr_grade]],3,TRUE))</f>
        <v/>
      </c>
      <c r="W1358" s="101"/>
      <c r="X1358" s="102" t="s">
        <v>5184</v>
      </c>
    </row>
    <row r="1359" spans="1:24" s="45" customFormat="1" ht="60.75" hidden="1" thickTop="1" x14ac:dyDescent="0.25">
      <c r="A1359" s="108" t="s">
        <v>33</v>
      </c>
      <c r="B1359" s="108">
        <v>2015</v>
      </c>
      <c r="C1359" s="126" t="s">
        <v>6088</v>
      </c>
      <c r="D1359" s="555" t="s">
        <v>33</v>
      </c>
      <c r="E1359" s="555" t="s">
        <v>2004</v>
      </c>
      <c r="F1359" s="555"/>
      <c r="G1359" s="206" t="s">
        <v>2005</v>
      </c>
      <c r="H1359" s="159" t="s">
        <v>184</v>
      </c>
      <c r="I1359" s="198">
        <v>5</v>
      </c>
      <c r="J1359" s="198">
        <v>5</v>
      </c>
      <c r="K1359" s="200">
        <f t="shared" si="30"/>
        <v>25</v>
      </c>
      <c r="L1359" s="202" t="s">
        <v>45</v>
      </c>
      <c r="M1359" s="192"/>
      <c r="N1359" s="193"/>
      <c r="O1359" s="194"/>
      <c r="P1359" s="199"/>
      <c r="Q1359" s="383" t="s">
        <v>6791</v>
      </c>
      <c r="R1359" s="195"/>
      <c r="S1359" s="195"/>
      <c r="T1359" s="195"/>
      <c r="U1359" s="184">
        <v>4119</v>
      </c>
      <c r="V1359" s="183">
        <f>IF(OR(J1359=""),"",VLOOKUP(U1359&amp;TEXT(N1359,"000000000000,0000000000"),tb_audit_process_item[[Key]:[vr_grade]],3,TRUE))</f>
        <v>4119</v>
      </c>
      <c r="W1359" s="419"/>
      <c r="X1359" s="182" t="s">
        <v>2006</v>
      </c>
    </row>
    <row r="1360" spans="1:24" s="45" customFormat="1" ht="31.5" hidden="1" thickTop="1" thickBot="1" x14ac:dyDescent="0.3">
      <c r="A1360" s="111" t="s">
        <v>33</v>
      </c>
      <c r="B1360" s="111">
        <v>2015</v>
      </c>
      <c r="C1360" s="133" t="s">
        <v>6088</v>
      </c>
      <c r="D1360" s="556"/>
      <c r="E1360" s="181" t="s">
        <v>1956</v>
      </c>
      <c r="F1360" s="181" t="s">
        <v>5925</v>
      </c>
      <c r="G1360" s="210" t="s">
        <v>6083</v>
      </c>
      <c r="H1360" s="161" t="s">
        <v>45</v>
      </c>
      <c r="I1360" s="163">
        <v>5</v>
      </c>
      <c r="J1360" s="163">
        <v>5</v>
      </c>
      <c r="K1360" s="165">
        <f t="shared" si="30"/>
        <v>25</v>
      </c>
      <c r="L1360" s="167" t="s">
        <v>45</v>
      </c>
      <c r="M1360" s="169"/>
      <c r="N1360" s="171"/>
      <c r="O1360" s="173"/>
      <c r="P1360" s="175"/>
      <c r="Q1360" s="176" t="s">
        <v>6792</v>
      </c>
      <c r="R1360" s="178"/>
      <c r="S1360" s="178"/>
      <c r="T1360" s="178"/>
      <c r="U1360" s="180">
        <v>4120</v>
      </c>
      <c r="V1360" s="155">
        <f>IF(OR(J1360=""),"",VLOOKUP(U1360&amp;TEXT(N1360,"000000000000,0000000000"),tb_audit_process_item[[Key]:[vr_grade]],3,TRUE))</f>
        <v>4120</v>
      </c>
      <c r="W1360" s="463"/>
      <c r="X1360" s="157" t="s">
        <v>48</v>
      </c>
    </row>
    <row r="1361" spans="1:24" s="259" customFormat="1" ht="15" hidden="1" customHeight="1" thickTop="1" x14ac:dyDescent="0.25">
      <c r="A1361" s="108" t="s">
        <v>33</v>
      </c>
      <c r="B1361" s="108">
        <v>2015</v>
      </c>
      <c r="C1361" s="126" t="s">
        <v>6089</v>
      </c>
      <c r="D1361" s="555" t="s">
        <v>33</v>
      </c>
      <c r="E1361" s="555" t="s">
        <v>2007</v>
      </c>
      <c r="F1361" s="555"/>
      <c r="G1361" s="206" t="s">
        <v>2008</v>
      </c>
      <c r="H1361" s="159" t="s">
        <v>184</v>
      </c>
      <c r="I1361" s="198">
        <v>4</v>
      </c>
      <c r="J1361" s="198">
        <v>4</v>
      </c>
      <c r="K1361" s="200">
        <f t="shared" si="30"/>
        <v>16</v>
      </c>
      <c r="L1361" s="202" t="s">
        <v>45</v>
      </c>
      <c r="M1361" s="192"/>
      <c r="N1361" s="193"/>
      <c r="O1361" s="194"/>
      <c r="P1361" s="199"/>
      <c r="Q1361" s="383" t="s">
        <v>6793</v>
      </c>
      <c r="R1361" s="195"/>
      <c r="S1361" s="195"/>
      <c r="T1361" s="195"/>
      <c r="U1361" s="184">
        <v>4121</v>
      </c>
      <c r="V1361" s="183">
        <f>IF(OR(J1361=""),"",VLOOKUP(U1361&amp;TEXT(N1361,"000000000000,0000000000"),tb_audit_process_item[[Key]:[vr_grade]],3,TRUE))</f>
        <v>4121</v>
      </c>
      <c r="W1361" s="419"/>
      <c r="X1361" s="182" t="s">
        <v>2009</v>
      </c>
    </row>
    <row r="1362" spans="1:24" s="45" customFormat="1" ht="31.5" hidden="1" thickTop="1" thickBot="1" x14ac:dyDescent="0.3">
      <c r="A1362" s="111" t="s">
        <v>33</v>
      </c>
      <c r="B1362" s="111">
        <v>2015</v>
      </c>
      <c r="C1362" s="133" t="s">
        <v>6089</v>
      </c>
      <c r="D1362" s="556"/>
      <c r="E1362" s="181" t="s">
        <v>1956</v>
      </c>
      <c r="F1362" s="181" t="s">
        <v>5925</v>
      </c>
      <c r="G1362" s="210" t="s">
        <v>6083</v>
      </c>
      <c r="H1362" s="161" t="s">
        <v>45</v>
      </c>
      <c r="I1362" s="163">
        <v>4</v>
      </c>
      <c r="J1362" s="163">
        <v>5</v>
      </c>
      <c r="K1362" s="165">
        <f t="shared" si="30"/>
        <v>20</v>
      </c>
      <c r="L1362" s="167" t="s">
        <v>45</v>
      </c>
      <c r="M1362" s="169"/>
      <c r="N1362" s="171"/>
      <c r="O1362" s="173"/>
      <c r="P1362" s="175"/>
      <c r="Q1362" s="176" t="s">
        <v>6794</v>
      </c>
      <c r="R1362" s="178"/>
      <c r="S1362" s="178"/>
      <c r="T1362" s="178"/>
      <c r="U1362" s="180">
        <v>4122</v>
      </c>
      <c r="V1362" s="155">
        <f>IF(OR(J1362=""),"",VLOOKUP(U1362&amp;TEXT(N1362,"000000000000,0000000000"),tb_audit_process_item[[Key]:[vr_grade]],3,TRUE))</f>
        <v>4122</v>
      </c>
      <c r="W1362" s="463"/>
      <c r="X1362" s="157" t="s">
        <v>48</v>
      </c>
    </row>
    <row r="1363" spans="1:24" s="259" customFormat="1" ht="15.75" hidden="1" thickTop="1" x14ac:dyDescent="0.25">
      <c r="A1363" s="108" t="s">
        <v>33</v>
      </c>
      <c r="B1363" s="108">
        <v>2015</v>
      </c>
      <c r="C1363" s="126" t="s">
        <v>3086</v>
      </c>
      <c r="D1363" s="555" t="s">
        <v>33</v>
      </c>
      <c r="E1363" s="555" t="s">
        <v>2010</v>
      </c>
      <c r="F1363" s="555"/>
      <c r="G1363" s="561" t="s">
        <v>2011</v>
      </c>
      <c r="H1363" s="557" t="s">
        <v>45</v>
      </c>
      <c r="I1363" s="198">
        <v>2.33</v>
      </c>
      <c r="J1363" s="198">
        <v>2.4500000000000002</v>
      </c>
      <c r="K1363" s="200">
        <f t="shared" si="30"/>
        <v>5.7085000000000008</v>
      </c>
      <c r="L1363" s="202" t="s">
        <v>45</v>
      </c>
      <c r="M1363" s="192"/>
      <c r="N1363" s="193"/>
      <c r="O1363" s="194"/>
      <c r="P1363" s="199"/>
      <c r="Q1363" s="383" t="s">
        <v>6795</v>
      </c>
      <c r="R1363" s="195"/>
      <c r="S1363" s="195"/>
      <c r="T1363" s="195"/>
      <c r="U1363" s="184">
        <v>4123</v>
      </c>
      <c r="V1363" s="183">
        <f>IF(OR(J1363=""),"",VLOOKUP(U1363&amp;TEXT(N1363,"000000000000,0000000000"),tb_audit_process_item[[Key]:[vr_grade]],3,TRUE))</f>
        <v>4123</v>
      </c>
      <c r="W1363" s="419"/>
      <c r="X1363" s="182" t="s">
        <v>2012</v>
      </c>
    </row>
    <row r="1364" spans="1:24" s="45" customFormat="1" ht="31.5" hidden="1" thickTop="1" thickBot="1" x14ac:dyDescent="0.3">
      <c r="A1364" s="111" t="s">
        <v>33</v>
      </c>
      <c r="B1364" s="111">
        <v>2015</v>
      </c>
      <c r="C1364" s="133" t="s">
        <v>3086</v>
      </c>
      <c r="D1364" s="556"/>
      <c r="E1364" s="556"/>
      <c r="F1364" s="556"/>
      <c r="G1364" s="562"/>
      <c r="H1364" s="558"/>
      <c r="I1364" s="163">
        <v>2.33</v>
      </c>
      <c r="J1364" s="163">
        <v>5</v>
      </c>
      <c r="K1364" s="165">
        <f t="shared" si="30"/>
        <v>11.65</v>
      </c>
      <c r="L1364" s="167" t="s">
        <v>45</v>
      </c>
      <c r="M1364" s="169"/>
      <c r="N1364" s="171"/>
      <c r="O1364" s="173"/>
      <c r="P1364" s="175"/>
      <c r="Q1364" s="176" t="s">
        <v>6796</v>
      </c>
      <c r="R1364" s="178"/>
      <c r="S1364" s="178"/>
      <c r="T1364" s="178"/>
      <c r="U1364" s="180">
        <v>4124</v>
      </c>
      <c r="V1364" s="155">
        <f>IF(OR(J1364=""),"",VLOOKUP(U1364&amp;TEXT(N1364,"000000000000,0000000000"),tb_audit_process_item[[Key]:[vr_grade]],3,TRUE))</f>
        <v>4124</v>
      </c>
      <c r="W1364" s="463"/>
      <c r="X1364" s="157" t="s">
        <v>48</v>
      </c>
    </row>
    <row r="1365" spans="1:24" s="259" customFormat="1" ht="15.75" hidden="1" thickTop="1" x14ac:dyDescent="0.25">
      <c r="A1365" s="108" t="s">
        <v>33</v>
      </c>
      <c r="B1365" s="108">
        <v>2015</v>
      </c>
      <c r="C1365" s="126" t="s">
        <v>3087</v>
      </c>
      <c r="D1365" s="555" t="s">
        <v>33</v>
      </c>
      <c r="E1365" s="555" t="s">
        <v>2013</v>
      </c>
      <c r="F1365" s="555"/>
      <c r="G1365" s="563" t="s">
        <v>2014</v>
      </c>
      <c r="H1365" s="557" t="s">
        <v>45</v>
      </c>
      <c r="I1365" s="198">
        <v>2.83</v>
      </c>
      <c r="J1365" s="198">
        <v>2.91</v>
      </c>
      <c r="K1365" s="200">
        <f t="shared" si="30"/>
        <v>8.2353000000000005</v>
      </c>
      <c r="L1365" s="202" t="s">
        <v>45</v>
      </c>
      <c r="M1365" s="192"/>
      <c r="N1365" s="193"/>
      <c r="O1365" s="194"/>
      <c r="P1365" s="199"/>
      <c r="Q1365" s="383" t="s">
        <v>6797</v>
      </c>
      <c r="R1365" s="195"/>
      <c r="S1365" s="195"/>
      <c r="T1365" s="195"/>
      <c r="U1365" s="184">
        <v>4125</v>
      </c>
      <c r="V1365" s="183">
        <f>IF(OR(J1365=""),"",VLOOKUP(U1365&amp;TEXT(N1365,"000000000000,0000000000"),tb_audit_process_item[[Key]:[vr_grade]],3,TRUE))</f>
        <v>4125</v>
      </c>
      <c r="W1365" s="419"/>
      <c r="X1365" s="182" t="s">
        <v>2015</v>
      </c>
    </row>
    <row r="1366" spans="1:24" s="45" customFormat="1" ht="31.5" hidden="1" thickTop="1" thickBot="1" x14ac:dyDescent="0.3">
      <c r="A1366" s="111" t="s">
        <v>33</v>
      </c>
      <c r="B1366" s="111">
        <v>2015</v>
      </c>
      <c r="C1366" s="133" t="s">
        <v>3087</v>
      </c>
      <c r="D1366" s="556"/>
      <c r="E1366" s="556"/>
      <c r="F1366" s="556"/>
      <c r="G1366" s="564"/>
      <c r="H1366" s="558"/>
      <c r="I1366" s="163">
        <v>2.83</v>
      </c>
      <c r="J1366" s="163">
        <v>5</v>
      </c>
      <c r="K1366" s="165">
        <f t="shared" si="30"/>
        <v>14.15</v>
      </c>
      <c r="L1366" s="167" t="s">
        <v>45</v>
      </c>
      <c r="M1366" s="169"/>
      <c r="N1366" s="171"/>
      <c r="O1366" s="173"/>
      <c r="P1366" s="175"/>
      <c r="Q1366" s="176" t="s">
        <v>6798</v>
      </c>
      <c r="R1366" s="178"/>
      <c r="S1366" s="178"/>
      <c r="T1366" s="178"/>
      <c r="U1366" s="180">
        <v>4126</v>
      </c>
      <c r="V1366" s="155">
        <f>IF(OR(J1366=""),"",VLOOKUP(U1366&amp;TEXT(N1366,"000000000000,0000000000"),tb_audit_process_item[[Key]:[vr_grade]],3,TRUE))</f>
        <v>4126</v>
      </c>
      <c r="W1366" s="463"/>
      <c r="X1366" s="157" t="s">
        <v>48</v>
      </c>
    </row>
    <row r="1367" spans="1:24" s="45" customFormat="1" ht="30.75" hidden="1" thickTop="1" x14ac:dyDescent="0.25">
      <c r="A1367" s="108" t="s">
        <v>33</v>
      </c>
      <c r="B1367" s="108">
        <v>2015</v>
      </c>
      <c r="C1367" s="126" t="s">
        <v>3088</v>
      </c>
      <c r="D1367" s="555" t="s">
        <v>33</v>
      </c>
      <c r="E1367" s="555" t="s">
        <v>2016</v>
      </c>
      <c r="F1367" s="555"/>
      <c r="G1367" s="563" t="s">
        <v>2017</v>
      </c>
      <c r="H1367" s="557" t="s">
        <v>45</v>
      </c>
      <c r="I1367" s="198">
        <v>4</v>
      </c>
      <c r="J1367" s="198" t="str">
        <f>IF(OR(N1367="",N1367=0),"",VLOOKUP(U1367&amp;TEXT(N1367,"000000000000,0000000000"),tb_audit_process_item[[Key]:[vr_grade]],8,TRUE))</f>
        <v/>
      </c>
      <c r="K1367" s="200" t="str">
        <f t="shared" si="30"/>
        <v/>
      </c>
      <c r="L1367" s="202" t="s">
        <v>45</v>
      </c>
      <c r="M1367" s="192"/>
      <c r="N1367" s="201"/>
      <c r="O1367" s="194" t="s">
        <v>5820</v>
      </c>
      <c r="P1367" s="199"/>
      <c r="Q1367" s="383" t="s">
        <v>6799</v>
      </c>
      <c r="R1367" s="195"/>
      <c r="S1367" s="195"/>
      <c r="T1367" s="195"/>
      <c r="U1367" s="184">
        <v>4127</v>
      </c>
      <c r="V1367" s="183" t="str">
        <f>IF(OR(J1367=""),"",VLOOKUP(U1367&amp;TEXT(N1367,"000000000000,0000000000"),tb_audit_process_item[[Key]:[vr_grade]],3,TRUE))</f>
        <v/>
      </c>
      <c r="W1367" s="419"/>
      <c r="X1367" s="182" t="s">
        <v>5183</v>
      </c>
    </row>
    <row r="1368" spans="1:24" s="259" customFormat="1" ht="30.75" hidden="1" thickTop="1" x14ac:dyDescent="0.25">
      <c r="A1368" s="219" t="s">
        <v>33</v>
      </c>
      <c r="B1368" s="219">
        <v>2015</v>
      </c>
      <c r="C1368" s="124" t="s">
        <v>3088</v>
      </c>
      <c r="D1368" s="559"/>
      <c r="E1368" s="559"/>
      <c r="F1368" s="559"/>
      <c r="G1368" s="686"/>
      <c r="H1368" s="560"/>
      <c r="I1368" s="162">
        <v>4</v>
      </c>
      <c r="J1368" s="162" t="str">
        <f>IF(OR(N1368="",N1368=0),"",VLOOKUP(U1368&amp;TEXT(N1368,"000000000000,0000000000"),tb_audit_process_item[[Key]:[vr_grade]],8,TRUE))</f>
        <v/>
      </c>
      <c r="K1368" s="164" t="str">
        <f t="shared" si="30"/>
        <v/>
      </c>
      <c r="L1368" s="166" t="s">
        <v>45</v>
      </c>
      <c r="M1368" s="168"/>
      <c r="N1368" s="203"/>
      <c r="O1368" s="172" t="s">
        <v>5820</v>
      </c>
      <c r="P1368" s="174"/>
      <c r="Q1368" s="384" t="s">
        <v>6800</v>
      </c>
      <c r="R1368" s="177"/>
      <c r="S1368" s="177"/>
      <c r="T1368" s="177"/>
      <c r="U1368" s="179">
        <v>4130</v>
      </c>
      <c r="V1368" s="154" t="str">
        <f>IF(OR(J1368=""),"",VLOOKUP(U1368&amp;TEXT(N1368,"000000000000,0000000000"),tb_audit_process_item[[Key]:[vr_grade]],3,TRUE))</f>
        <v/>
      </c>
      <c r="W1368" s="429"/>
      <c r="X1368" s="156" t="s">
        <v>5182</v>
      </c>
    </row>
    <row r="1369" spans="1:24" s="45" customFormat="1" ht="31.5" hidden="1" thickTop="1" thickBot="1" x14ac:dyDescent="0.3">
      <c r="A1369" s="111" t="s">
        <v>33</v>
      </c>
      <c r="B1369" s="111">
        <v>2015</v>
      </c>
      <c r="C1369" s="133" t="s">
        <v>3088</v>
      </c>
      <c r="D1369" s="556"/>
      <c r="E1369" s="556"/>
      <c r="F1369" s="556"/>
      <c r="G1369" s="564"/>
      <c r="H1369" s="558"/>
      <c r="I1369" s="163">
        <v>4</v>
      </c>
      <c r="J1369" s="163">
        <v>5</v>
      </c>
      <c r="K1369" s="165">
        <f t="shared" si="30"/>
        <v>20</v>
      </c>
      <c r="L1369" s="167" t="s">
        <v>45</v>
      </c>
      <c r="M1369" s="169"/>
      <c r="N1369" s="171"/>
      <c r="O1369" s="173"/>
      <c r="P1369" s="175"/>
      <c r="Q1369" s="176" t="s">
        <v>6801</v>
      </c>
      <c r="R1369" s="178"/>
      <c r="S1369" s="178"/>
      <c r="T1369" s="178"/>
      <c r="U1369" s="180">
        <v>4133</v>
      </c>
      <c r="V1369" s="155">
        <f>IF(OR(J1369=""),"",VLOOKUP(U1369&amp;TEXT(N1369,"000000000000,0000000000"),tb_audit_process_item[[Key]:[vr_grade]],3,TRUE))</f>
        <v>4133</v>
      </c>
      <c r="W1369" s="463"/>
      <c r="X1369" s="157" t="s">
        <v>48</v>
      </c>
    </row>
    <row r="1370" spans="1:24" s="259" customFormat="1" ht="45.75" hidden="1" thickTop="1" x14ac:dyDescent="0.25">
      <c r="A1370" s="108" t="s">
        <v>33</v>
      </c>
      <c r="B1370" s="108">
        <v>2015</v>
      </c>
      <c r="C1370" s="126" t="s">
        <v>6221</v>
      </c>
      <c r="D1370" s="555" t="s">
        <v>33</v>
      </c>
      <c r="E1370" s="555" t="s">
        <v>2024</v>
      </c>
      <c r="F1370" s="555"/>
      <c r="G1370" s="206" t="s">
        <v>2025</v>
      </c>
      <c r="H1370" s="557" t="s">
        <v>45</v>
      </c>
      <c r="I1370" s="198">
        <v>4</v>
      </c>
      <c r="J1370" s="198">
        <v>5</v>
      </c>
      <c r="K1370" s="200">
        <f t="shared" si="30"/>
        <v>20</v>
      </c>
      <c r="L1370" s="202" t="s">
        <v>45</v>
      </c>
      <c r="M1370" s="192"/>
      <c r="N1370" s="193"/>
      <c r="O1370" s="194"/>
      <c r="P1370" s="199"/>
      <c r="Q1370" s="383" t="s">
        <v>6802</v>
      </c>
      <c r="R1370" s="195"/>
      <c r="S1370" s="195"/>
      <c r="T1370" s="195"/>
      <c r="U1370" s="184">
        <v>4134</v>
      </c>
      <c r="V1370" s="183">
        <f>IF(OR(J1370=""),"",VLOOKUP(U1370&amp;TEXT(N1370,"000000000000,0000000000"),tb_audit_process_item[[Key]:[vr_grade]],3,TRUE))</f>
        <v>4134</v>
      </c>
      <c r="W1370" s="419"/>
      <c r="X1370" s="182" t="s">
        <v>2026</v>
      </c>
    </row>
    <row r="1371" spans="1:24" s="45" customFormat="1" ht="61.5" hidden="1" thickTop="1" thickBot="1" x14ac:dyDescent="0.3">
      <c r="A1371" s="111" t="s">
        <v>33</v>
      </c>
      <c r="B1371" s="111">
        <v>2015</v>
      </c>
      <c r="C1371" s="133" t="s">
        <v>6221</v>
      </c>
      <c r="D1371" s="556"/>
      <c r="E1371" s="573" t="s">
        <v>5932</v>
      </c>
      <c r="F1371" s="573"/>
      <c r="G1371" s="207" t="s">
        <v>6220</v>
      </c>
      <c r="H1371" s="558"/>
      <c r="I1371" s="163">
        <v>4</v>
      </c>
      <c r="J1371" s="163">
        <v>5</v>
      </c>
      <c r="K1371" s="165">
        <f t="shared" si="30"/>
        <v>20</v>
      </c>
      <c r="L1371" s="167" t="s">
        <v>45</v>
      </c>
      <c r="M1371" s="169"/>
      <c r="N1371" s="171"/>
      <c r="O1371" s="173"/>
      <c r="P1371" s="175"/>
      <c r="Q1371" s="176" t="s">
        <v>6803</v>
      </c>
      <c r="R1371" s="178"/>
      <c r="S1371" s="178"/>
      <c r="T1371" s="178"/>
      <c r="U1371" s="180">
        <v>4135</v>
      </c>
      <c r="V1371" s="155">
        <f>IF(OR(J1371=""),"",VLOOKUP(U1371&amp;TEXT(N1371,"000000000000,0000000000"),tb_audit_process_item[[Key]:[vr_grade]],3,TRUE))</f>
        <v>4135</v>
      </c>
      <c r="W1371" s="463"/>
      <c r="X1371" s="157" t="s">
        <v>48</v>
      </c>
    </row>
    <row r="1372" spans="1:24" s="45" customFormat="1" ht="15.75" hidden="1" thickTop="1" x14ac:dyDescent="0.25">
      <c r="A1372" s="108" t="s">
        <v>33</v>
      </c>
      <c r="B1372" s="108">
        <v>2015</v>
      </c>
      <c r="C1372" s="126" t="s">
        <v>6095</v>
      </c>
      <c r="D1372" s="555" t="s">
        <v>33</v>
      </c>
      <c r="E1372" s="555" t="s">
        <v>2027</v>
      </c>
      <c r="F1372" s="555" t="s">
        <v>5931</v>
      </c>
      <c r="G1372" s="561" t="s">
        <v>6094</v>
      </c>
      <c r="H1372" s="557" t="s">
        <v>45</v>
      </c>
      <c r="I1372" s="198">
        <v>2.58</v>
      </c>
      <c r="J1372" s="198" t="str">
        <f>IF(OR(N1372="",N1372=0),"",VLOOKUP(U1372&amp;TEXT(N1372,"000000000000,0000000000"),tb_audit_process_item[[Key]:[vr_grade]],8,TRUE))</f>
        <v/>
      </c>
      <c r="K1372" s="200" t="str">
        <f t="shared" si="30"/>
        <v/>
      </c>
      <c r="L1372" s="202" t="s">
        <v>45</v>
      </c>
      <c r="M1372" s="192"/>
      <c r="N1372" s="201"/>
      <c r="O1372" s="194" t="s">
        <v>5820</v>
      </c>
      <c r="P1372" s="199"/>
      <c r="Q1372" s="383" t="s">
        <v>6804</v>
      </c>
      <c r="R1372" s="195"/>
      <c r="S1372" s="195"/>
      <c r="T1372" s="195"/>
      <c r="U1372" s="184">
        <v>4136</v>
      </c>
      <c r="V1372" s="183" t="str">
        <f>IF(OR(J1372=""),"",VLOOKUP(U1372&amp;TEXT(N1372,"000000000000,0000000000"),tb_audit_process_item[[Key]:[vr_grade]],3,TRUE))</f>
        <v/>
      </c>
      <c r="W1372" s="419"/>
      <c r="X1372" s="182" t="s">
        <v>5181</v>
      </c>
    </row>
    <row r="1373" spans="1:24" s="45" customFormat="1" ht="31.5" hidden="1" thickTop="1" thickBot="1" x14ac:dyDescent="0.3">
      <c r="A1373" s="111" t="s">
        <v>33</v>
      </c>
      <c r="B1373" s="111">
        <v>2015</v>
      </c>
      <c r="C1373" s="133" t="s">
        <v>6095</v>
      </c>
      <c r="D1373" s="556"/>
      <c r="E1373" s="556"/>
      <c r="F1373" s="556"/>
      <c r="G1373" s="562"/>
      <c r="H1373" s="558"/>
      <c r="I1373" s="163">
        <v>2.58</v>
      </c>
      <c r="J1373" s="163">
        <v>5</v>
      </c>
      <c r="K1373" s="165">
        <f t="shared" si="30"/>
        <v>12.9</v>
      </c>
      <c r="L1373" s="167" t="s">
        <v>45</v>
      </c>
      <c r="M1373" s="169"/>
      <c r="N1373" s="171"/>
      <c r="O1373" s="173"/>
      <c r="P1373" s="175"/>
      <c r="Q1373" s="176" t="s">
        <v>6805</v>
      </c>
      <c r="R1373" s="178"/>
      <c r="S1373" s="178"/>
      <c r="T1373" s="178"/>
      <c r="U1373" s="180">
        <v>4140</v>
      </c>
      <c r="V1373" s="155">
        <f>IF(OR(J1373=""),"",VLOOKUP(U1373&amp;TEXT(N1373,"000000000000,0000000000"),tb_audit_process_item[[Key]:[vr_grade]],3,TRUE))</f>
        <v>4140</v>
      </c>
      <c r="W1373" s="463"/>
      <c r="X1373" s="157" t="s">
        <v>48</v>
      </c>
    </row>
    <row r="1374" spans="1:24" s="45" customFormat="1" ht="30.75" hidden="1" thickTop="1" x14ac:dyDescent="0.25">
      <c r="A1374" s="108" t="s">
        <v>33</v>
      </c>
      <c r="B1374" s="108">
        <v>2015</v>
      </c>
      <c r="C1374" s="126" t="s">
        <v>3091</v>
      </c>
      <c r="D1374" s="555" t="s">
        <v>33</v>
      </c>
      <c r="E1374" s="555" t="s">
        <v>618</v>
      </c>
      <c r="F1374" s="555"/>
      <c r="G1374" s="561" t="s">
        <v>619</v>
      </c>
      <c r="H1374" s="557" t="s">
        <v>45</v>
      </c>
      <c r="I1374" s="198">
        <v>4.5</v>
      </c>
      <c r="J1374" s="198" t="str">
        <f>IF(OR(N1374="",N1374=0),"",VLOOKUP(U1374&amp;TEXT(N1374,"000000000000,0000000000"),tb_audit_process_item[[Key]:[vr_grade]],8,TRUE))</f>
        <v/>
      </c>
      <c r="K1374" s="200" t="str">
        <f t="shared" si="30"/>
        <v/>
      </c>
      <c r="L1374" s="202" t="s">
        <v>45</v>
      </c>
      <c r="M1374" s="192"/>
      <c r="N1374" s="201"/>
      <c r="O1374" s="194" t="s">
        <v>5820</v>
      </c>
      <c r="P1374" s="199"/>
      <c r="Q1374" s="383" t="s">
        <v>6806</v>
      </c>
      <c r="R1374" s="195"/>
      <c r="S1374" s="195"/>
      <c r="T1374" s="195"/>
      <c r="U1374" s="184">
        <v>4141</v>
      </c>
      <c r="V1374" s="183" t="str">
        <f>IF(OR(J1374=""),"",VLOOKUP(U1374&amp;TEXT(N1374,"000000000000,0000000000"),tb_audit_process_item[[Key]:[vr_grade]],3,TRUE))</f>
        <v/>
      </c>
      <c r="W1374" s="419"/>
      <c r="X1374" s="182" t="s">
        <v>5179</v>
      </c>
    </row>
    <row r="1375" spans="1:24" s="259" customFormat="1" ht="46.5" hidden="1" customHeight="1" thickTop="1" x14ac:dyDescent="0.25">
      <c r="A1375" s="219" t="s">
        <v>33</v>
      </c>
      <c r="B1375" s="219">
        <v>2015</v>
      </c>
      <c r="C1375" s="124" t="s">
        <v>3091</v>
      </c>
      <c r="D1375" s="559"/>
      <c r="E1375" s="559"/>
      <c r="F1375" s="559"/>
      <c r="G1375" s="565"/>
      <c r="H1375" s="560"/>
      <c r="I1375" s="162">
        <v>4.5</v>
      </c>
      <c r="J1375" s="162" t="str">
        <f>IF(OR(N1375="",N1375=0),"",VLOOKUP(U1375&amp;TEXT(N1375,"000000000000,0000000000"),tb_audit_process_item[[Key]:[vr_grade]],8,TRUE))</f>
        <v/>
      </c>
      <c r="K1375" s="164" t="str">
        <f t="shared" si="30"/>
        <v/>
      </c>
      <c r="L1375" s="166" t="s">
        <v>45</v>
      </c>
      <c r="M1375" s="168"/>
      <c r="N1375" s="203"/>
      <c r="O1375" s="172" t="s">
        <v>5820</v>
      </c>
      <c r="P1375" s="174"/>
      <c r="Q1375" s="384" t="s">
        <v>6807</v>
      </c>
      <c r="R1375" s="177"/>
      <c r="S1375" s="177"/>
      <c r="T1375" s="177"/>
      <c r="U1375" s="179">
        <v>4144</v>
      </c>
      <c r="V1375" s="154" t="str">
        <f>IF(OR(J1375=""),"",VLOOKUP(U1375&amp;TEXT(N1375,"000000000000,0000000000"),tb_audit_process_item[[Key]:[vr_grade]],3,TRUE))</f>
        <v/>
      </c>
      <c r="W1375" s="429"/>
      <c r="X1375" s="156" t="s">
        <v>5180</v>
      </c>
    </row>
    <row r="1376" spans="1:24" s="45" customFormat="1" ht="46.5" hidden="1" thickTop="1" thickBot="1" x14ac:dyDescent="0.3">
      <c r="A1376" s="111" t="s">
        <v>33</v>
      </c>
      <c r="B1376" s="111">
        <v>2015</v>
      </c>
      <c r="C1376" s="133" t="s">
        <v>3091</v>
      </c>
      <c r="D1376" s="556"/>
      <c r="E1376" s="573" t="s">
        <v>637</v>
      </c>
      <c r="F1376" s="573"/>
      <c r="G1376" s="210" t="s">
        <v>638</v>
      </c>
      <c r="H1376" s="161" t="s">
        <v>45</v>
      </c>
      <c r="I1376" s="163">
        <v>4.5</v>
      </c>
      <c r="J1376" s="163">
        <v>5</v>
      </c>
      <c r="K1376" s="165">
        <f t="shared" si="30"/>
        <v>22.5</v>
      </c>
      <c r="L1376" s="167" t="s">
        <v>45</v>
      </c>
      <c r="M1376" s="169"/>
      <c r="N1376" s="171"/>
      <c r="O1376" s="173"/>
      <c r="P1376" s="175"/>
      <c r="Q1376" s="176" t="s">
        <v>6808</v>
      </c>
      <c r="R1376" s="178"/>
      <c r="S1376" s="178"/>
      <c r="T1376" s="178"/>
      <c r="U1376" s="180">
        <v>4147</v>
      </c>
      <c r="V1376" s="155">
        <f>IF(OR(J1376=""),"",VLOOKUP(U1376&amp;TEXT(N1376,"000000000000,0000000000"),tb_audit_process_item[[Key]:[vr_grade]],3,TRUE))</f>
        <v>4147</v>
      </c>
      <c r="W1376" s="463"/>
      <c r="X1376" s="157" t="s">
        <v>1214</v>
      </c>
    </row>
    <row r="1377" spans="1:24" s="45" customFormat="1" ht="45.75" hidden="1" thickTop="1" x14ac:dyDescent="0.25">
      <c r="A1377" s="108" t="s">
        <v>33</v>
      </c>
      <c r="B1377" s="108">
        <v>2015</v>
      </c>
      <c r="C1377" s="126" t="s">
        <v>6093</v>
      </c>
      <c r="D1377" s="555" t="s">
        <v>33</v>
      </c>
      <c r="E1377" s="555" t="s">
        <v>2039</v>
      </c>
      <c r="F1377" s="555" t="s">
        <v>5930</v>
      </c>
      <c r="G1377" s="563" t="s">
        <v>6092</v>
      </c>
      <c r="H1377" s="557" t="s">
        <v>45</v>
      </c>
      <c r="I1377" s="198">
        <v>2.5</v>
      </c>
      <c r="J1377" s="198" t="str">
        <f>IF(OR(N1377="",N1377=0),"",VLOOKUP(U1377&amp;TEXT(N1377,"000000000000,0000000000"),tb_audit_process_item[[Key]:[vr_grade]],8,TRUE))</f>
        <v/>
      </c>
      <c r="K1377" s="200" t="str">
        <f t="shared" si="30"/>
        <v/>
      </c>
      <c r="L1377" s="202" t="s">
        <v>45</v>
      </c>
      <c r="M1377" s="192"/>
      <c r="N1377" s="201"/>
      <c r="O1377" s="194" t="s">
        <v>5820</v>
      </c>
      <c r="P1377" s="199"/>
      <c r="Q1377" s="383" t="s">
        <v>6809</v>
      </c>
      <c r="R1377" s="195"/>
      <c r="S1377" s="195"/>
      <c r="T1377" s="195"/>
      <c r="U1377" s="184">
        <v>4148</v>
      </c>
      <c r="V1377" s="183" t="str">
        <f>IF(OR(J1377=""),"",VLOOKUP(U1377&amp;TEXT(N1377,"000000000000,0000000000"),tb_audit_process_item[[Key]:[vr_grade]],3,TRUE))</f>
        <v/>
      </c>
      <c r="W1377" s="419"/>
      <c r="X1377" s="182" t="s">
        <v>5178</v>
      </c>
    </row>
    <row r="1378" spans="1:24" s="259" customFormat="1" ht="31.5" hidden="1" thickTop="1" thickBot="1" x14ac:dyDescent="0.3">
      <c r="A1378" s="111" t="s">
        <v>33</v>
      </c>
      <c r="B1378" s="111">
        <v>2015</v>
      </c>
      <c r="C1378" s="133" t="s">
        <v>6093</v>
      </c>
      <c r="D1378" s="556"/>
      <c r="E1378" s="556"/>
      <c r="F1378" s="556"/>
      <c r="G1378" s="564"/>
      <c r="H1378" s="558"/>
      <c r="I1378" s="163">
        <v>2.5</v>
      </c>
      <c r="J1378" s="163">
        <v>5</v>
      </c>
      <c r="K1378" s="165">
        <f t="shared" si="30"/>
        <v>12.5</v>
      </c>
      <c r="L1378" s="167" t="s">
        <v>45</v>
      </c>
      <c r="M1378" s="169"/>
      <c r="N1378" s="171"/>
      <c r="O1378" s="173"/>
      <c r="P1378" s="175"/>
      <c r="Q1378" s="176" t="s">
        <v>6810</v>
      </c>
      <c r="R1378" s="178"/>
      <c r="S1378" s="178"/>
      <c r="T1378" s="178"/>
      <c r="U1378" s="180">
        <v>4151</v>
      </c>
      <c r="V1378" s="155">
        <f>IF(OR(J1378=""),"",VLOOKUP(U1378&amp;TEXT(N1378,"000000000000,0000000000"),tb_audit_process_item[[Key]:[vr_grade]],3,TRUE))</f>
        <v>4151</v>
      </c>
      <c r="W1378" s="463"/>
      <c r="X1378" s="157" t="s">
        <v>48</v>
      </c>
    </row>
    <row r="1379" spans="1:24" s="45" customFormat="1" ht="75.75" hidden="1" customHeight="1" thickTop="1" x14ac:dyDescent="0.25">
      <c r="A1379" s="108" t="s">
        <v>33</v>
      </c>
      <c r="B1379" s="108">
        <v>2015</v>
      </c>
      <c r="C1379" s="126" t="s">
        <v>6091</v>
      </c>
      <c r="D1379" s="555" t="s">
        <v>33</v>
      </c>
      <c r="E1379" s="190" t="s">
        <v>2044</v>
      </c>
      <c r="F1379" s="190" t="s">
        <v>5929</v>
      </c>
      <c r="G1379" s="208" t="s">
        <v>6090</v>
      </c>
      <c r="H1379" s="159" t="s">
        <v>45</v>
      </c>
      <c r="I1379" s="583">
        <v>4.5</v>
      </c>
      <c r="J1379" s="583" t="str">
        <f>IF(OR(N1379="",N1379=0),"",VLOOKUP(U1379&amp;TEXT(N1379,"000000000000,0000000000"),tb_audit_process_item[[Key]:[vr_grade]],8,TRUE))</f>
        <v/>
      </c>
      <c r="K1379" s="681" t="str">
        <f t="shared" si="30"/>
        <v/>
      </c>
      <c r="L1379" s="574" t="s">
        <v>45</v>
      </c>
      <c r="M1379" s="576"/>
      <c r="N1379" s="688"/>
      <c r="O1379" s="689" t="s">
        <v>5820</v>
      </c>
      <c r="P1379" s="691"/>
      <c r="Q1379" s="588" t="s">
        <v>6811</v>
      </c>
      <c r="R1379" s="581"/>
      <c r="S1379" s="581"/>
      <c r="T1379" s="581"/>
      <c r="U1379" s="571">
        <v>4053</v>
      </c>
      <c r="V1379" s="585" t="str">
        <f>IF(OR(J1379=""),"",VLOOKUP(U1379&amp;TEXT(N1379,"000000000000,0000000000"),tb_audit_process_item[[Key]:[vr_grade]],3,TRUE))</f>
        <v/>
      </c>
      <c r="W1379" s="419"/>
      <c r="X1379" s="578" t="s">
        <v>5177</v>
      </c>
    </row>
    <row r="1380" spans="1:24" s="45" customFormat="1" ht="60.75" hidden="1" customHeight="1" thickBot="1" x14ac:dyDescent="0.25">
      <c r="A1380" s="219" t="s">
        <v>33</v>
      </c>
      <c r="B1380" s="219">
        <v>2015</v>
      </c>
      <c r="C1380" s="124" t="s">
        <v>6091</v>
      </c>
      <c r="D1380" s="559"/>
      <c r="E1380" s="559" t="s">
        <v>748</v>
      </c>
      <c r="F1380" s="559"/>
      <c r="G1380" s="211" t="s">
        <v>749</v>
      </c>
      <c r="H1380" s="160" t="s">
        <v>45</v>
      </c>
      <c r="I1380" s="591"/>
      <c r="J1380" s="591"/>
      <c r="K1380" s="629"/>
      <c r="L1380" s="575"/>
      <c r="M1380" s="577"/>
      <c r="N1380" s="616"/>
      <c r="O1380" s="690"/>
      <c r="P1380" s="687"/>
      <c r="Q1380" s="589"/>
      <c r="R1380" s="587"/>
      <c r="S1380" s="587"/>
      <c r="T1380" s="587"/>
      <c r="U1380" s="572"/>
      <c r="V1380" s="592" t="str">
        <f>IF(OR(J1380=""),"",VLOOKUP(U1380&amp;TEXT(N1380,"000000000000,0000000000"),tb_audit_process_item[[Key]:[vr_grade]],3,TRUE))</f>
        <v/>
      </c>
      <c r="W1380" s="429"/>
      <c r="X1380" s="685"/>
    </row>
    <row r="1381" spans="1:24" s="259" customFormat="1" ht="61.5" hidden="1" customHeight="1" thickTop="1" thickBot="1" x14ac:dyDescent="0.25">
      <c r="A1381" s="219" t="s">
        <v>33</v>
      </c>
      <c r="B1381" s="219">
        <v>2015</v>
      </c>
      <c r="C1381" s="124" t="s">
        <v>6091</v>
      </c>
      <c r="D1381" s="559"/>
      <c r="E1381" s="559" t="s">
        <v>755</v>
      </c>
      <c r="F1381" s="559"/>
      <c r="G1381" s="211" t="s">
        <v>756</v>
      </c>
      <c r="H1381" s="160" t="s">
        <v>45</v>
      </c>
      <c r="I1381" s="591"/>
      <c r="J1381" s="591"/>
      <c r="K1381" s="629"/>
      <c r="L1381" s="575"/>
      <c r="M1381" s="577"/>
      <c r="N1381" s="616"/>
      <c r="O1381" s="690"/>
      <c r="P1381" s="687"/>
      <c r="Q1381" s="589"/>
      <c r="R1381" s="587"/>
      <c r="S1381" s="587"/>
      <c r="T1381" s="587"/>
      <c r="U1381" s="572"/>
      <c r="V1381" s="592" t="str">
        <f>IF(OR(J1381=""),"",VLOOKUP(U1381&amp;TEXT(N1381,"000000000000,0000000000"),tb_audit_process_item[[Key]:[vr_grade]],3,TRUE))</f>
        <v/>
      </c>
      <c r="W1381" s="429"/>
      <c r="X1381" s="685"/>
    </row>
    <row r="1382" spans="1:24" s="259" customFormat="1" ht="15" hidden="1" customHeight="1" thickTop="1" x14ac:dyDescent="0.25">
      <c r="A1382" s="219" t="s">
        <v>33</v>
      </c>
      <c r="B1382" s="219">
        <v>2015</v>
      </c>
      <c r="C1382" s="124" t="s">
        <v>6091</v>
      </c>
      <c r="D1382" s="559"/>
      <c r="E1382" s="559" t="s">
        <v>760</v>
      </c>
      <c r="F1382" s="559"/>
      <c r="G1382" s="211" t="s">
        <v>761</v>
      </c>
      <c r="H1382" s="160" t="s">
        <v>45</v>
      </c>
      <c r="I1382" s="591"/>
      <c r="J1382" s="591"/>
      <c r="K1382" s="629"/>
      <c r="L1382" s="575"/>
      <c r="M1382" s="577"/>
      <c r="N1382" s="616"/>
      <c r="O1382" s="690"/>
      <c r="P1382" s="687"/>
      <c r="Q1382" s="589"/>
      <c r="R1382" s="587"/>
      <c r="S1382" s="587"/>
      <c r="T1382" s="587"/>
      <c r="U1382" s="572"/>
      <c r="V1382" s="592" t="str">
        <f>IF(OR(J1382=""),"",VLOOKUP(U1382&amp;TEXT(N1382,"000000000000,0000000000"),tb_audit_process_item[[Key]:[vr_grade]],3,TRUE))</f>
        <v/>
      </c>
      <c r="W1382" s="429"/>
      <c r="X1382" s="685"/>
    </row>
    <row r="1383" spans="1:24" s="45" customFormat="1" ht="61.5" hidden="1" thickTop="1" thickBot="1" x14ac:dyDescent="0.3">
      <c r="A1383" s="111" t="s">
        <v>33</v>
      </c>
      <c r="B1383" s="111">
        <v>2015</v>
      </c>
      <c r="C1383" s="133" t="s">
        <v>6091</v>
      </c>
      <c r="D1383" s="556"/>
      <c r="E1383" s="573" t="s">
        <v>2016</v>
      </c>
      <c r="F1383" s="573"/>
      <c r="G1383" s="210" t="s">
        <v>2017</v>
      </c>
      <c r="H1383" s="161" t="s">
        <v>45</v>
      </c>
      <c r="I1383" s="163">
        <v>4.5</v>
      </c>
      <c r="J1383" s="163">
        <v>5</v>
      </c>
      <c r="K1383" s="165">
        <f t="shared" si="30"/>
        <v>22.5</v>
      </c>
      <c r="L1383" s="167" t="s">
        <v>45</v>
      </c>
      <c r="M1383" s="169"/>
      <c r="N1383" s="171"/>
      <c r="O1383" s="173"/>
      <c r="P1383" s="175"/>
      <c r="Q1383" s="176" t="s">
        <v>6812</v>
      </c>
      <c r="R1383" s="178"/>
      <c r="S1383" s="178"/>
      <c r="T1383" s="178"/>
      <c r="U1383" s="180">
        <v>4057</v>
      </c>
      <c r="V1383" s="155">
        <f>IF(OR(J1383=""),"",VLOOKUP(U1383&amp;TEXT(N1383,"000000000000,0000000000"),tb_audit_process_item[[Key]:[vr_grade]],3,TRUE))</f>
        <v>4057</v>
      </c>
      <c r="W1383" s="463"/>
      <c r="X1383" s="157" t="s">
        <v>48</v>
      </c>
    </row>
    <row r="1384" spans="1:24" s="259" customFormat="1" ht="30.75" hidden="1" thickTop="1" x14ac:dyDescent="0.25">
      <c r="A1384" s="108" t="s">
        <v>33</v>
      </c>
      <c r="B1384" s="108">
        <v>2015</v>
      </c>
      <c r="C1384" s="126" t="s">
        <v>3094</v>
      </c>
      <c r="D1384" s="555" t="s">
        <v>33</v>
      </c>
      <c r="E1384" s="555" t="s">
        <v>637</v>
      </c>
      <c r="F1384" s="555"/>
      <c r="G1384" s="662" t="s">
        <v>638</v>
      </c>
      <c r="H1384" s="159" t="s">
        <v>45</v>
      </c>
      <c r="I1384" s="198">
        <v>4.5</v>
      </c>
      <c r="J1384" s="198" t="str">
        <f>IF(OR(N1384="",N1384=0),"",VLOOKUP(U1384&amp;TEXT(N1384,"000000000000,0000000000"),tb_audit_process_item[[Key]:[vr_grade]],8,TRUE))</f>
        <v/>
      </c>
      <c r="K1384" s="200" t="str">
        <f t="shared" si="30"/>
        <v/>
      </c>
      <c r="L1384" s="202" t="s">
        <v>45</v>
      </c>
      <c r="M1384" s="192"/>
      <c r="N1384" s="201"/>
      <c r="O1384" s="194" t="s">
        <v>5820</v>
      </c>
      <c r="P1384" s="199"/>
      <c r="Q1384" s="383" t="s">
        <v>6813</v>
      </c>
      <c r="R1384" s="195"/>
      <c r="S1384" s="195"/>
      <c r="T1384" s="195"/>
      <c r="U1384" s="184">
        <v>4058</v>
      </c>
      <c r="V1384" s="183" t="str">
        <f>IF(OR(J1384=""),"",VLOOKUP(U1384&amp;TEXT(N1384,"000000000000,0000000000"),tb_audit_process_item[[Key]:[vr_grade]],3,TRUE))</f>
        <v/>
      </c>
      <c r="W1384" s="419"/>
      <c r="X1384" s="182" t="s">
        <v>5176</v>
      </c>
    </row>
    <row r="1385" spans="1:24" s="45" customFormat="1" ht="30.75" hidden="1" thickTop="1" x14ac:dyDescent="0.25">
      <c r="A1385" s="219" t="s">
        <v>33</v>
      </c>
      <c r="B1385" s="219">
        <v>2015</v>
      </c>
      <c r="C1385" s="124" t="s">
        <v>3094</v>
      </c>
      <c r="D1385" s="559"/>
      <c r="E1385" s="559"/>
      <c r="F1385" s="559"/>
      <c r="G1385" s="593"/>
      <c r="H1385" s="160" t="s">
        <v>45</v>
      </c>
      <c r="I1385" s="162">
        <v>4.5</v>
      </c>
      <c r="J1385" s="162" t="str">
        <f>IF(OR(N1385="",N1385=0),"",VLOOKUP(U1385&amp;TEXT(N1385,"000000000000,0000000000"),tb_audit_process_item[[Key]:[vr_grade]],8,TRUE))</f>
        <v/>
      </c>
      <c r="K1385" s="164" t="str">
        <f t="shared" si="30"/>
        <v/>
      </c>
      <c r="L1385" s="166" t="s">
        <v>45</v>
      </c>
      <c r="M1385" s="168"/>
      <c r="N1385" s="56"/>
      <c r="O1385" s="172" t="s">
        <v>5821</v>
      </c>
      <c r="P1385" s="174"/>
      <c r="Q1385" s="384" t="s">
        <v>6814</v>
      </c>
      <c r="R1385" s="177"/>
      <c r="S1385" s="177"/>
      <c r="T1385" s="177"/>
      <c r="U1385" s="179">
        <v>6275</v>
      </c>
      <c r="V1385" s="154" t="str">
        <f>IF(OR(J1385=""),"",VLOOKUP(U1385&amp;TEXT(N1385,"000000000000,0000000000"),tb_audit_process_item[[Key]:[vr_grade]],3,TRUE))</f>
        <v/>
      </c>
      <c r="W1385" s="429"/>
      <c r="X1385" s="156" t="s">
        <v>7179</v>
      </c>
    </row>
    <row r="1386" spans="1:24" s="259" customFormat="1" ht="76.5" hidden="1" thickTop="1" thickBot="1" x14ac:dyDescent="0.3">
      <c r="A1386" s="111" t="s">
        <v>33</v>
      </c>
      <c r="B1386" s="111">
        <v>2015</v>
      </c>
      <c r="C1386" s="133" t="s">
        <v>3094</v>
      </c>
      <c r="D1386" s="556"/>
      <c r="E1386" s="573" t="s">
        <v>2053</v>
      </c>
      <c r="F1386" s="573"/>
      <c r="G1386" s="210" t="s">
        <v>2054</v>
      </c>
      <c r="H1386" s="161" t="s">
        <v>184</v>
      </c>
      <c r="I1386" s="163">
        <v>4.5</v>
      </c>
      <c r="J1386" s="163">
        <v>5</v>
      </c>
      <c r="K1386" s="165">
        <f t="shared" si="30"/>
        <v>22.5</v>
      </c>
      <c r="L1386" s="167" t="s">
        <v>45</v>
      </c>
      <c r="M1386" s="169"/>
      <c r="N1386" s="171"/>
      <c r="O1386" s="173"/>
      <c r="P1386" s="175"/>
      <c r="Q1386" s="176" t="s">
        <v>7181</v>
      </c>
      <c r="R1386" s="178"/>
      <c r="S1386" s="178"/>
      <c r="T1386" s="178"/>
      <c r="U1386" s="180">
        <v>4062</v>
      </c>
      <c r="V1386" s="155">
        <f>IF(OR(J1386=""),"",VLOOKUP(U1386&amp;TEXT(N1386,"000000000000,0000000000"),tb_audit_process_item[[Key]:[vr_grade]],3,TRUE))</f>
        <v>4062</v>
      </c>
      <c r="W1386" s="463"/>
      <c r="X1386" s="157" t="s">
        <v>48</v>
      </c>
    </row>
    <row r="1387" spans="1:24" s="45" customFormat="1" ht="15.75" hidden="1" thickTop="1" x14ac:dyDescent="0.25">
      <c r="A1387" s="108" t="s">
        <v>2056</v>
      </c>
      <c r="B1387" s="108">
        <v>2015</v>
      </c>
      <c r="C1387" s="126" t="s">
        <v>3095</v>
      </c>
      <c r="D1387" s="555" t="s">
        <v>2057</v>
      </c>
      <c r="E1387" s="555" t="s">
        <v>2058</v>
      </c>
      <c r="F1387" s="555"/>
      <c r="G1387" s="563" t="s">
        <v>2059</v>
      </c>
      <c r="H1387" s="557" t="s">
        <v>184</v>
      </c>
      <c r="I1387" s="198">
        <v>4.66</v>
      </c>
      <c r="J1387" s="198" t="str">
        <f>IF(OR(N1387="",N1387=0),"",VLOOKUP(U1387&amp;TEXT(N1387,"000000000000,0000000000"),tb_audit_process_item[[Key]:[vr_grade]],8,TRUE))</f>
        <v/>
      </c>
      <c r="K1387" s="200" t="str">
        <f t="shared" si="30"/>
        <v/>
      </c>
      <c r="L1387" s="202" t="s">
        <v>45</v>
      </c>
      <c r="M1387" s="192"/>
      <c r="N1387" s="201"/>
      <c r="O1387" s="194" t="s">
        <v>5820</v>
      </c>
      <c r="P1387" s="199"/>
      <c r="Q1387" s="383" t="s">
        <v>6815</v>
      </c>
      <c r="R1387" s="195"/>
      <c r="S1387" s="195"/>
      <c r="T1387" s="195"/>
      <c r="U1387" s="184">
        <v>4427</v>
      </c>
      <c r="V1387" s="183" t="str">
        <f>IF(OR(J1387=""),"",VLOOKUP(U1387&amp;TEXT(N1387,"000000000000,0000000000"),tb_audit_process_item[[Key]:[vr_grade]],3,TRUE))</f>
        <v/>
      </c>
      <c r="W1387" s="419"/>
      <c r="X1387" s="182" t="s">
        <v>5175</v>
      </c>
    </row>
    <row r="1388" spans="1:24" s="259" customFormat="1" ht="15.75" hidden="1" thickTop="1" x14ac:dyDescent="0.25">
      <c r="A1388" s="219" t="s">
        <v>2056</v>
      </c>
      <c r="B1388" s="219">
        <v>2015</v>
      </c>
      <c r="C1388" s="124" t="s">
        <v>3095</v>
      </c>
      <c r="D1388" s="559"/>
      <c r="E1388" s="559"/>
      <c r="F1388" s="559"/>
      <c r="G1388" s="686"/>
      <c r="H1388" s="560"/>
      <c r="I1388" s="162">
        <v>4.66</v>
      </c>
      <c r="J1388" s="162">
        <v>4.66</v>
      </c>
      <c r="K1388" s="164">
        <f t="shared" si="30"/>
        <v>21.715600000000002</v>
      </c>
      <c r="L1388" s="166" t="s">
        <v>45</v>
      </c>
      <c r="M1388" s="168"/>
      <c r="N1388" s="170"/>
      <c r="O1388" s="172"/>
      <c r="P1388" s="174"/>
      <c r="Q1388" s="384" t="s">
        <v>6816</v>
      </c>
      <c r="R1388" s="177"/>
      <c r="S1388" s="177"/>
      <c r="T1388" s="177"/>
      <c r="U1388" s="179">
        <v>4431</v>
      </c>
      <c r="V1388" s="154">
        <f>IF(OR(J1388=""),"",VLOOKUP(U1388&amp;TEXT(N1388,"000000000000,0000000000"),tb_audit_process_item[[Key]:[vr_grade]],3,TRUE))</f>
        <v>4431</v>
      </c>
      <c r="W1388" s="429"/>
      <c r="X1388" s="156" t="s">
        <v>2064</v>
      </c>
    </row>
    <row r="1389" spans="1:24" s="45" customFormat="1" ht="16.5" hidden="1" thickTop="1" thickBot="1" x14ac:dyDescent="0.3">
      <c r="A1389" s="111" t="s">
        <v>2056</v>
      </c>
      <c r="B1389" s="111">
        <v>2015</v>
      </c>
      <c r="C1389" s="133" t="s">
        <v>3095</v>
      </c>
      <c r="D1389" s="556"/>
      <c r="E1389" s="556"/>
      <c r="F1389" s="556"/>
      <c r="G1389" s="564"/>
      <c r="H1389" s="558"/>
      <c r="I1389" s="163">
        <v>4.66</v>
      </c>
      <c r="J1389" s="163">
        <v>4</v>
      </c>
      <c r="K1389" s="165">
        <f t="shared" si="30"/>
        <v>18.64</v>
      </c>
      <c r="L1389" s="167" t="s">
        <v>45</v>
      </c>
      <c r="M1389" s="169"/>
      <c r="N1389" s="171"/>
      <c r="O1389" s="173"/>
      <c r="P1389" s="175"/>
      <c r="Q1389" s="176" t="s">
        <v>6817</v>
      </c>
      <c r="R1389" s="178"/>
      <c r="S1389" s="178"/>
      <c r="T1389" s="178"/>
      <c r="U1389" s="180">
        <v>4432</v>
      </c>
      <c r="V1389" s="155">
        <f>IF(OR(J1389=""),"",VLOOKUP(U1389&amp;TEXT(N1389,"000000000000,0000000000"),tb_audit_process_item[[Key]:[vr_grade]],3,TRUE))</f>
        <v>4432</v>
      </c>
      <c r="W1389" s="463"/>
      <c r="X1389" s="157" t="s">
        <v>2065</v>
      </c>
    </row>
    <row r="1390" spans="1:24" s="259" customFormat="1" ht="60.75" hidden="1" thickTop="1" x14ac:dyDescent="0.25">
      <c r="A1390" s="114" t="s">
        <v>2056</v>
      </c>
      <c r="B1390" s="114">
        <v>2015</v>
      </c>
      <c r="C1390" s="134" t="s">
        <v>3096</v>
      </c>
      <c r="D1390" s="212" t="s">
        <v>2057</v>
      </c>
      <c r="E1390" s="597" t="s">
        <v>2066</v>
      </c>
      <c r="F1390" s="597"/>
      <c r="G1390" s="64" t="s">
        <v>2067</v>
      </c>
      <c r="H1390" s="65" t="s">
        <v>184</v>
      </c>
      <c r="I1390" s="66">
        <v>3</v>
      </c>
      <c r="J1390" s="66" t="str">
        <f>IF(OR(N1390="",N1390=0),"",VLOOKUP(U1390&amp;TEXT(N1390,"000000000000,0000000000"),tb_audit_process_item[[Key]:[vr_grade]],8,TRUE))</f>
        <v/>
      </c>
      <c r="K1390" s="116" t="str">
        <f t="shared" si="30"/>
        <v/>
      </c>
      <c r="L1390" s="117" t="s">
        <v>45</v>
      </c>
      <c r="M1390" s="67"/>
      <c r="N1390" s="77"/>
      <c r="O1390" s="118" t="s">
        <v>5820</v>
      </c>
      <c r="P1390" s="135"/>
      <c r="Q1390" s="390" t="s">
        <v>6818</v>
      </c>
      <c r="R1390" s="69"/>
      <c r="S1390" s="69"/>
      <c r="T1390" s="69"/>
      <c r="U1390" s="100">
        <v>4433</v>
      </c>
      <c r="V1390" s="101" t="str">
        <f>IF(OR(J1390=""),"",VLOOKUP(U1390&amp;TEXT(N1390,"000000000000,0000000000"),tb_audit_process_item[[Key]:[vr_grade]],3,TRUE))</f>
        <v/>
      </c>
      <c r="W1390" s="101"/>
      <c r="X1390" s="102" t="s">
        <v>5174</v>
      </c>
    </row>
    <row r="1391" spans="1:24" s="45" customFormat="1" ht="15.75" hidden="1" thickTop="1" x14ac:dyDescent="0.25">
      <c r="A1391" s="108" t="s">
        <v>2056</v>
      </c>
      <c r="B1391" s="108">
        <v>2015</v>
      </c>
      <c r="C1391" s="126" t="s">
        <v>3097</v>
      </c>
      <c r="D1391" s="555" t="s">
        <v>2057</v>
      </c>
      <c r="E1391" s="555" t="s">
        <v>2072</v>
      </c>
      <c r="F1391" s="555"/>
      <c r="G1391" s="563" t="s">
        <v>2073</v>
      </c>
      <c r="H1391" s="557" t="s">
        <v>45</v>
      </c>
      <c r="I1391" s="198">
        <v>4.66</v>
      </c>
      <c r="J1391" s="198">
        <v>3.83</v>
      </c>
      <c r="K1391" s="200">
        <f t="shared" si="30"/>
        <v>17.847799999999999</v>
      </c>
      <c r="L1391" s="202" t="s">
        <v>45</v>
      </c>
      <c r="M1391" s="192"/>
      <c r="N1391" s="193"/>
      <c r="O1391" s="194"/>
      <c r="P1391" s="199"/>
      <c r="Q1391" s="383" t="s">
        <v>6819</v>
      </c>
      <c r="R1391" s="195"/>
      <c r="S1391" s="195"/>
      <c r="T1391" s="195"/>
      <c r="U1391" s="184">
        <v>4437</v>
      </c>
      <c r="V1391" s="183">
        <f>IF(OR(J1391=""),"",VLOOKUP(U1391&amp;TEXT(N1391,"000000000000,0000000000"),tb_audit_process_item[[Key]:[vr_grade]],3,TRUE))</f>
        <v>4437</v>
      </c>
      <c r="W1391" s="419"/>
      <c r="X1391" s="182" t="s">
        <v>2074</v>
      </c>
    </row>
    <row r="1392" spans="1:24" s="45" customFormat="1" ht="31.5" hidden="1" thickTop="1" thickBot="1" x14ac:dyDescent="0.3">
      <c r="A1392" s="111" t="s">
        <v>2056</v>
      </c>
      <c r="B1392" s="111">
        <v>2015</v>
      </c>
      <c r="C1392" s="133" t="s">
        <v>3097</v>
      </c>
      <c r="D1392" s="556"/>
      <c r="E1392" s="556"/>
      <c r="F1392" s="556"/>
      <c r="G1392" s="564"/>
      <c r="H1392" s="558"/>
      <c r="I1392" s="163">
        <v>4.66</v>
      </c>
      <c r="J1392" s="163">
        <v>5</v>
      </c>
      <c r="K1392" s="165">
        <f t="shared" si="30"/>
        <v>23.3</v>
      </c>
      <c r="L1392" s="167" t="s">
        <v>45</v>
      </c>
      <c r="M1392" s="169"/>
      <c r="N1392" s="171"/>
      <c r="O1392" s="173"/>
      <c r="P1392" s="175"/>
      <c r="Q1392" s="176" t="s">
        <v>6820</v>
      </c>
      <c r="R1392" s="178"/>
      <c r="S1392" s="178"/>
      <c r="T1392" s="178"/>
      <c r="U1392" s="180">
        <v>4438</v>
      </c>
      <c r="V1392" s="155">
        <f>IF(OR(J1392=""),"",VLOOKUP(U1392&amp;TEXT(N1392,"000000000000,0000000000"),tb_audit_process_item[[Key]:[vr_grade]],3,TRUE))</f>
        <v>4438</v>
      </c>
      <c r="W1392" s="463"/>
      <c r="X1392" s="157" t="s">
        <v>48</v>
      </c>
    </row>
    <row r="1393" spans="1:24" s="259" customFormat="1" ht="30.75" hidden="1" thickTop="1" x14ac:dyDescent="0.25">
      <c r="A1393" s="108" t="s">
        <v>2056</v>
      </c>
      <c r="B1393" s="108">
        <v>2015</v>
      </c>
      <c r="C1393" s="126" t="s">
        <v>3098</v>
      </c>
      <c r="D1393" s="555" t="s">
        <v>2057</v>
      </c>
      <c r="E1393" s="555" t="s">
        <v>2075</v>
      </c>
      <c r="F1393" s="555"/>
      <c r="G1393" s="206" t="s">
        <v>2076</v>
      </c>
      <c r="H1393" s="159" t="s">
        <v>184</v>
      </c>
      <c r="I1393" s="198">
        <v>3.3</v>
      </c>
      <c r="J1393" s="198" t="str">
        <f>IF(OR(N1393="",N1393=0),"",VLOOKUP(U1393&amp;TEXT(N1393,"000000000000,0000000000"),tb_audit_process_item[[Key]:[vr_grade]],8,TRUE))</f>
        <v/>
      </c>
      <c r="K1393" s="200" t="str">
        <f t="shared" si="30"/>
        <v/>
      </c>
      <c r="L1393" s="202" t="s">
        <v>45</v>
      </c>
      <c r="M1393" s="192"/>
      <c r="N1393" s="201"/>
      <c r="O1393" s="194" t="s">
        <v>5820</v>
      </c>
      <c r="P1393" s="199"/>
      <c r="Q1393" s="383" t="s">
        <v>6821</v>
      </c>
      <c r="R1393" s="195"/>
      <c r="S1393" s="195"/>
      <c r="T1393" s="195"/>
      <c r="U1393" s="184">
        <v>4439</v>
      </c>
      <c r="V1393" s="183" t="str">
        <f>IF(OR(J1393=""),"",VLOOKUP(U1393&amp;TEXT(N1393,"000000000000,0000000000"),tb_audit_process_item[[Key]:[vr_grade]],3,TRUE))</f>
        <v/>
      </c>
      <c r="W1393" s="419"/>
      <c r="X1393" s="182" t="s">
        <v>5173</v>
      </c>
    </row>
    <row r="1394" spans="1:24" s="45" customFormat="1" ht="61.5" hidden="1" thickTop="1" thickBot="1" x14ac:dyDescent="0.3">
      <c r="A1394" s="111" t="s">
        <v>2056</v>
      </c>
      <c r="B1394" s="111">
        <v>2015</v>
      </c>
      <c r="C1394" s="133" t="s">
        <v>3098</v>
      </c>
      <c r="D1394" s="556"/>
      <c r="E1394" s="573" t="s">
        <v>2079</v>
      </c>
      <c r="F1394" s="573"/>
      <c r="G1394" s="207" t="s">
        <v>2080</v>
      </c>
      <c r="H1394" s="161" t="s">
        <v>45</v>
      </c>
      <c r="I1394" s="163">
        <v>3.33</v>
      </c>
      <c r="J1394" s="163">
        <v>5</v>
      </c>
      <c r="K1394" s="165">
        <f t="shared" si="30"/>
        <v>16.649999999999999</v>
      </c>
      <c r="L1394" s="167" t="s">
        <v>45</v>
      </c>
      <c r="M1394" s="169"/>
      <c r="N1394" s="171"/>
      <c r="O1394" s="173"/>
      <c r="P1394" s="175"/>
      <c r="Q1394" s="176" t="s">
        <v>6822</v>
      </c>
      <c r="R1394" s="178"/>
      <c r="S1394" s="178"/>
      <c r="T1394" s="178"/>
      <c r="U1394" s="180">
        <v>4443</v>
      </c>
      <c r="V1394" s="155">
        <f>IF(OR(J1394=""),"",VLOOKUP(U1394&amp;TEXT(N1394,"000000000000,0000000000"),tb_audit_process_item[[Key]:[vr_grade]],3,TRUE))</f>
        <v>4443</v>
      </c>
      <c r="W1394" s="463"/>
      <c r="X1394" s="157" t="s">
        <v>48</v>
      </c>
    </row>
    <row r="1395" spans="1:24" s="259" customFormat="1" ht="30.75" hidden="1" thickTop="1" x14ac:dyDescent="0.25">
      <c r="A1395" s="108" t="s">
        <v>2056</v>
      </c>
      <c r="B1395" s="108">
        <v>2015</v>
      </c>
      <c r="C1395" s="126" t="s">
        <v>3099</v>
      </c>
      <c r="D1395" s="555" t="s">
        <v>2057</v>
      </c>
      <c r="E1395" s="555" t="s">
        <v>2083</v>
      </c>
      <c r="F1395" s="555"/>
      <c r="G1395" s="206" t="s">
        <v>2084</v>
      </c>
      <c r="H1395" s="159" t="s">
        <v>184</v>
      </c>
      <c r="I1395" s="198">
        <v>3.1</v>
      </c>
      <c r="J1395" s="198" t="str">
        <f>IF(OR(N1395="",N1395=0),"",VLOOKUP(U1395&amp;TEXT(N1395,"000000000000,0000000000"),tb_audit_process_item[[Key]:[vr_grade]],8,TRUE))</f>
        <v/>
      </c>
      <c r="K1395" s="200" t="str">
        <f t="shared" si="30"/>
        <v/>
      </c>
      <c r="L1395" s="202" t="s">
        <v>45</v>
      </c>
      <c r="M1395" s="192"/>
      <c r="N1395" s="201"/>
      <c r="O1395" s="194" t="s">
        <v>5820</v>
      </c>
      <c r="P1395" s="199"/>
      <c r="Q1395" s="383" t="s">
        <v>6823</v>
      </c>
      <c r="R1395" s="195"/>
      <c r="S1395" s="195"/>
      <c r="T1395" s="195"/>
      <c r="U1395" s="184">
        <v>4444</v>
      </c>
      <c r="V1395" s="183" t="str">
        <f>IF(OR(J1395=""),"",VLOOKUP(U1395&amp;TEXT(N1395,"000000000000,0000000000"),tb_audit_process_item[[Key]:[vr_grade]],3,TRUE))</f>
        <v/>
      </c>
      <c r="W1395" s="419"/>
      <c r="X1395" s="182" t="s">
        <v>5167</v>
      </c>
    </row>
    <row r="1396" spans="1:24" s="45" customFormat="1" ht="31.5" hidden="1" thickTop="1" thickBot="1" x14ac:dyDescent="0.3">
      <c r="A1396" s="111" t="s">
        <v>2056</v>
      </c>
      <c r="B1396" s="111">
        <v>2015</v>
      </c>
      <c r="C1396" s="133" t="s">
        <v>3099</v>
      </c>
      <c r="D1396" s="556"/>
      <c r="E1396" s="573" t="s">
        <v>2088</v>
      </c>
      <c r="F1396" s="573"/>
      <c r="G1396" s="207" t="s">
        <v>2089</v>
      </c>
      <c r="H1396" s="161" t="s">
        <v>45</v>
      </c>
      <c r="I1396" s="163">
        <v>3.08</v>
      </c>
      <c r="J1396" s="163">
        <v>5</v>
      </c>
      <c r="K1396" s="165">
        <f t="shared" si="30"/>
        <v>15.4</v>
      </c>
      <c r="L1396" s="167" t="s">
        <v>45</v>
      </c>
      <c r="M1396" s="169"/>
      <c r="N1396" s="171"/>
      <c r="O1396" s="173"/>
      <c r="P1396" s="175"/>
      <c r="Q1396" s="176" t="s">
        <v>6824</v>
      </c>
      <c r="R1396" s="178"/>
      <c r="S1396" s="178"/>
      <c r="T1396" s="178"/>
      <c r="U1396" s="180">
        <v>4448</v>
      </c>
      <c r="V1396" s="155">
        <f>IF(OR(J1396=""),"",VLOOKUP(U1396&amp;TEXT(N1396,"000000000000,0000000000"),tb_audit_process_item[[Key]:[vr_grade]],3,TRUE))</f>
        <v>4448</v>
      </c>
      <c r="W1396" s="463"/>
      <c r="X1396" s="157" t="s">
        <v>48</v>
      </c>
    </row>
    <row r="1397" spans="1:24" s="45" customFormat="1" ht="15.75" hidden="1" thickTop="1" x14ac:dyDescent="0.25">
      <c r="A1397" s="108" t="s">
        <v>2056</v>
      </c>
      <c r="B1397" s="108">
        <v>2015</v>
      </c>
      <c r="C1397" s="126" t="s">
        <v>3100</v>
      </c>
      <c r="D1397" s="555" t="s">
        <v>2057</v>
      </c>
      <c r="E1397" s="555" t="s">
        <v>2091</v>
      </c>
      <c r="F1397" s="555"/>
      <c r="G1397" s="563" t="s">
        <v>2092</v>
      </c>
      <c r="H1397" s="557" t="s">
        <v>45</v>
      </c>
      <c r="I1397" s="198">
        <v>3</v>
      </c>
      <c r="J1397" s="198" t="str">
        <f>IF(OR(N1397="",N1397=0),"",VLOOKUP(U1397&amp;TEXT(N1397,"000000000000,0000000000"),tb_audit_process_item[[Key]:[vr_grade]],8,TRUE))</f>
        <v/>
      </c>
      <c r="K1397" s="200" t="str">
        <f t="shared" si="30"/>
        <v/>
      </c>
      <c r="L1397" s="202" t="s">
        <v>45</v>
      </c>
      <c r="M1397" s="192"/>
      <c r="N1397" s="201"/>
      <c r="O1397" s="194" t="s">
        <v>5820</v>
      </c>
      <c r="P1397" s="199"/>
      <c r="Q1397" s="383" t="s">
        <v>6825</v>
      </c>
      <c r="R1397" s="195"/>
      <c r="S1397" s="195"/>
      <c r="T1397" s="195"/>
      <c r="U1397" s="184">
        <v>4449</v>
      </c>
      <c r="V1397" s="183" t="str">
        <f>IF(OR(J1397=""),"",VLOOKUP(U1397&amp;TEXT(N1397,"000000000000,0000000000"),tb_audit_process_item[[Key]:[vr_grade]],3,TRUE))</f>
        <v/>
      </c>
      <c r="W1397" s="419"/>
      <c r="X1397" s="182" t="s">
        <v>5168</v>
      </c>
    </row>
    <row r="1398" spans="1:24" s="259" customFormat="1" ht="31.5" hidden="1" thickTop="1" thickBot="1" x14ac:dyDescent="0.3">
      <c r="A1398" s="111" t="s">
        <v>2056</v>
      </c>
      <c r="B1398" s="111">
        <v>2015</v>
      </c>
      <c r="C1398" s="133" t="s">
        <v>3100</v>
      </c>
      <c r="D1398" s="556"/>
      <c r="E1398" s="556"/>
      <c r="F1398" s="556"/>
      <c r="G1398" s="564"/>
      <c r="H1398" s="558"/>
      <c r="I1398" s="163">
        <v>3</v>
      </c>
      <c r="J1398" s="163">
        <v>5</v>
      </c>
      <c r="K1398" s="165">
        <f t="shared" si="30"/>
        <v>15</v>
      </c>
      <c r="L1398" s="167" t="s">
        <v>45</v>
      </c>
      <c r="M1398" s="169"/>
      <c r="N1398" s="171"/>
      <c r="O1398" s="173"/>
      <c r="P1398" s="175"/>
      <c r="Q1398" s="176" t="s">
        <v>6826</v>
      </c>
      <c r="R1398" s="178"/>
      <c r="S1398" s="178"/>
      <c r="T1398" s="178"/>
      <c r="U1398" s="180">
        <v>4453</v>
      </c>
      <c r="V1398" s="155">
        <f>IF(OR(J1398=""),"",VLOOKUP(U1398&amp;TEXT(N1398,"000000000000,0000000000"),tb_audit_process_item[[Key]:[vr_grade]],3,TRUE))</f>
        <v>4453</v>
      </c>
      <c r="W1398" s="463"/>
      <c r="X1398" s="157" t="s">
        <v>48</v>
      </c>
    </row>
    <row r="1399" spans="1:24" s="45" customFormat="1" ht="15.75" hidden="1" thickTop="1" x14ac:dyDescent="0.25">
      <c r="A1399" s="108" t="s">
        <v>2056</v>
      </c>
      <c r="B1399" s="108">
        <v>2015</v>
      </c>
      <c r="C1399" s="126" t="s">
        <v>3101</v>
      </c>
      <c r="D1399" s="555" t="s">
        <v>2057</v>
      </c>
      <c r="E1399" s="555" t="s">
        <v>2097</v>
      </c>
      <c r="F1399" s="555"/>
      <c r="G1399" s="563" t="s">
        <v>2098</v>
      </c>
      <c r="H1399" s="557" t="s">
        <v>184</v>
      </c>
      <c r="I1399" s="198">
        <v>4.16</v>
      </c>
      <c r="J1399" s="198" t="str">
        <f>IF(OR(N1399="",N1399=0),"",VLOOKUP(U1399&amp;TEXT(N1399,"000000000000,0000000000"),tb_audit_process_item[[Key]:[vr_grade]],8,TRUE))</f>
        <v/>
      </c>
      <c r="K1399" s="200" t="str">
        <f t="shared" si="30"/>
        <v/>
      </c>
      <c r="L1399" s="202" t="s">
        <v>45</v>
      </c>
      <c r="M1399" s="192"/>
      <c r="N1399" s="201"/>
      <c r="O1399" s="194" t="s">
        <v>5820</v>
      </c>
      <c r="P1399" s="199"/>
      <c r="Q1399" s="383" t="s">
        <v>6827</v>
      </c>
      <c r="R1399" s="195"/>
      <c r="S1399" s="195"/>
      <c r="T1399" s="195"/>
      <c r="U1399" s="184">
        <v>4454</v>
      </c>
      <c r="V1399" s="183" t="str">
        <f>IF(OR(J1399=""),"",VLOOKUP(U1399&amp;TEXT(N1399,"000000000000,0000000000"),tb_audit_process_item[[Key]:[vr_grade]],3,TRUE))</f>
        <v/>
      </c>
      <c r="W1399" s="419"/>
      <c r="X1399" s="182" t="s">
        <v>5166</v>
      </c>
    </row>
    <row r="1400" spans="1:24" s="45" customFormat="1" ht="45.75" hidden="1" thickTop="1" x14ac:dyDescent="0.25">
      <c r="A1400" s="219" t="s">
        <v>2056</v>
      </c>
      <c r="B1400" s="219">
        <v>2015</v>
      </c>
      <c r="C1400" s="124" t="s">
        <v>3101</v>
      </c>
      <c r="D1400" s="559"/>
      <c r="E1400" s="559"/>
      <c r="F1400" s="559"/>
      <c r="G1400" s="686"/>
      <c r="H1400" s="560"/>
      <c r="I1400" s="162">
        <v>4.16</v>
      </c>
      <c r="J1400" s="162" t="str">
        <f>IF(OR(N1400="",N1400=0),"",VLOOKUP(U1400&amp;TEXT(N1400,"000000000000,0000000000"),tb_audit_process_item[[Key]:[vr_grade]],8,TRUE))</f>
        <v/>
      </c>
      <c r="K1400" s="164" t="str">
        <f t="shared" si="30"/>
        <v/>
      </c>
      <c r="L1400" s="166" t="s">
        <v>45</v>
      </c>
      <c r="M1400" s="168"/>
      <c r="N1400" s="203"/>
      <c r="O1400" s="172" t="s">
        <v>5820</v>
      </c>
      <c r="P1400" s="174"/>
      <c r="Q1400" s="384" t="s">
        <v>6828</v>
      </c>
      <c r="R1400" s="177"/>
      <c r="S1400" s="177"/>
      <c r="T1400" s="177"/>
      <c r="U1400" s="179">
        <v>4458</v>
      </c>
      <c r="V1400" s="154" t="str">
        <f>IF(OR(J1400=""),"",VLOOKUP(U1400&amp;TEXT(N1400,"000000000000,0000000000"),tb_audit_process_item[[Key]:[vr_grade]],3,TRUE))</f>
        <v/>
      </c>
      <c r="W1400" s="429"/>
      <c r="X1400" s="156" t="s">
        <v>5165</v>
      </c>
    </row>
    <row r="1401" spans="1:24" s="45" customFormat="1" ht="31.5" hidden="1" thickTop="1" thickBot="1" x14ac:dyDescent="0.3">
      <c r="A1401" s="111" t="s">
        <v>2056</v>
      </c>
      <c r="B1401" s="111">
        <v>2015</v>
      </c>
      <c r="C1401" s="133" t="s">
        <v>3101</v>
      </c>
      <c r="D1401" s="556"/>
      <c r="E1401" s="556"/>
      <c r="F1401" s="556"/>
      <c r="G1401" s="564"/>
      <c r="H1401" s="558"/>
      <c r="I1401" s="163">
        <v>4.16</v>
      </c>
      <c r="J1401" s="163">
        <v>5</v>
      </c>
      <c r="K1401" s="165">
        <f t="shared" si="30"/>
        <v>20.8</v>
      </c>
      <c r="L1401" s="167" t="s">
        <v>45</v>
      </c>
      <c r="M1401" s="169"/>
      <c r="N1401" s="171"/>
      <c r="O1401" s="173"/>
      <c r="P1401" s="175"/>
      <c r="Q1401" s="176" t="s">
        <v>6829</v>
      </c>
      <c r="R1401" s="178"/>
      <c r="S1401" s="178"/>
      <c r="T1401" s="178"/>
      <c r="U1401" s="180">
        <v>4462</v>
      </c>
      <c r="V1401" s="155">
        <f>IF(OR(J1401=""),"",VLOOKUP(U1401&amp;TEXT(N1401,"000000000000,0000000000"),tb_audit_process_item[[Key]:[vr_grade]],3,TRUE))</f>
        <v>4462</v>
      </c>
      <c r="W1401" s="463"/>
      <c r="X1401" s="157" t="s">
        <v>48</v>
      </c>
    </row>
    <row r="1402" spans="1:24" s="45" customFormat="1" ht="15.75" hidden="1" thickTop="1" x14ac:dyDescent="0.25">
      <c r="A1402" s="108" t="s">
        <v>2056</v>
      </c>
      <c r="B1402" s="108">
        <v>2015</v>
      </c>
      <c r="C1402" s="126" t="s">
        <v>3102</v>
      </c>
      <c r="D1402" s="555" t="s">
        <v>2057</v>
      </c>
      <c r="E1402" s="555" t="s">
        <v>2107</v>
      </c>
      <c r="F1402" s="555"/>
      <c r="G1402" s="563" t="s">
        <v>2108</v>
      </c>
      <c r="H1402" s="557" t="s">
        <v>184</v>
      </c>
      <c r="I1402" s="198">
        <v>3</v>
      </c>
      <c r="J1402" s="198" t="str">
        <f>IF(OR(N1402="",N1402=0),"",VLOOKUP(U1402&amp;TEXT(N1402,"000000000000,0000000000"),tb_audit_process_item[[Key]:[vr_grade]],8,TRUE))</f>
        <v/>
      </c>
      <c r="K1402" s="200" t="str">
        <f t="shared" si="30"/>
        <v/>
      </c>
      <c r="L1402" s="202" t="s">
        <v>45</v>
      </c>
      <c r="M1402" s="192"/>
      <c r="N1402" s="201"/>
      <c r="O1402" s="194" t="s">
        <v>5820</v>
      </c>
      <c r="P1402" s="199"/>
      <c r="Q1402" s="383" t="s">
        <v>6830</v>
      </c>
      <c r="R1402" s="195"/>
      <c r="S1402" s="195"/>
      <c r="T1402" s="195"/>
      <c r="U1402" s="184">
        <v>4463</v>
      </c>
      <c r="V1402" s="183" t="str">
        <f>IF(OR(J1402=""),"",VLOOKUP(U1402&amp;TEXT(N1402,"000000000000,0000000000"),tb_audit_process_item[[Key]:[vr_grade]],3,TRUE))</f>
        <v/>
      </c>
      <c r="W1402" s="419"/>
      <c r="X1402" s="182" t="s">
        <v>5164</v>
      </c>
    </row>
    <row r="1403" spans="1:24" s="259" customFormat="1" ht="31.5" hidden="1" thickTop="1" thickBot="1" x14ac:dyDescent="0.3">
      <c r="A1403" s="111" t="s">
        <v>2056</v>
      </c>
      <c r="B1403" s="111">
        <v>2015</v>
      </c>
      <c r="C1403" s="133" t="s">
        <v>3102</v>
      </c>
      <c r="D1403" s="556"/>
      <c r="E1403" s="556"/>
      <c r="F1403" s="556"/>
      <c r="G1403" s="564"/>
      <c r="H1403" s="558"/>
      <c r="I1403" s="163">
        <v>3</v>
      </c>
      <c r="J1403" s="163">
        <v>5</v>
      </c>
      <c r="K1403" s="165">
        <f t="shared" si="30"/>
        <v>15</v>
      </c>
      <c r="L1403" s="167" t="s">
        <v>45</v>
      </c>
      <c r="M1403" s="169"/>
      <c r="N1403" s="171"/>
      <c r="O1403" s="173"/>
      <c r="P1403" s="175"/>
      <c r="Q1403" s="176" t="s">
        <v>6831</v>
      </c>
      <c r="R1403" s="178"/>
      <c r="S1403" s="178"/>
      <c r="T1403" s="178"/>
      <c r="U1403" s="180">
        <v>4467</v>
      </c>
      <c r="V1403" s="155">
        <f>IF(OR(J1403=""),"",VLOOKUP(U1403&amp;TEXT(N1403,"000000000000,0000000000"),tb_audit_process_item[[Key]:[vr_grade]],3,TRUE))</f>
        <v>4467</v>
      </c>
      <c r="W1403" s="463"/>
      <c r="X1403" s="157" t="s">
        <v>48</v>
      </c>
    </row>
    <row r="1404" spans="1:24" s="45" customFormat="1" ht="15.75" hidden="1" thickTop="1" x14ac:dyDescent="0.25">
      <c r="A1404" s="108" t="s">
        <v>2056</v>
      </c>
      <c r="B1404" s="108">
        <v>2015</v>
      </c>
      <c r="C1404" s="126" t="s">
        <v>3103</v>
      </c>
      <c r="D1404" s="555" t="s">
        <v>2057</v>
      </c>
      <c r="E1404" s="555" t="s">
        <v>2113</v>
      </c>
      <c r="F1404" s="555"/>
      <c r="G1404" s="563" t="s">
        <v>2114</v>
      </c>
      <c r="H1404" s="557" t="s">
        <v>45</v>
      </c>
      <c r="I1404" s="198">
        <v>3.08</v>
      </c>
      <c r="J1404" s="198">
        <v>3.37</v>
      </c>
      <c r="K1404" s="200">
        <f t="shared" si="30"/>
        <v>10.3796</v>
      </c>
      <c r="L1404" s="202" t="s">
        <v>45</v>
      </c>
      <c r="M1404" s="192"/>
      <c r="N1404" s="193"/>
      <c r="O1404" s="194"/>
      <c r="P1404" s="199"/>
      <c r="Q1404" s="383" t="s">
        <v>6832</v>
      </c>
      <c r="R1404" s="195"/>
      <c r="S1404" s="195"/>
      <c r="T1404" s="195"/>
      <c r="U1404" s="184">
        <v>4468</v>
      </c>
      <c r="V1404" s="183">
        <f>IF(OR(J1404=""),"",VLOOKUP(U1404&amp;TEXT(N1404,"000000000000,0000000000"),tb_audit_process_item[[Key]:[vr_grade]],3,TRUE))</f>
        <v>4468</v>
      </c>
      <c r="W1404" s="419"/>
      <c r="X1404" s="182" t="s">
        <v>2115</v>
      </c>
    </row>
    <row r="1405" spans="1:24" s="45" customFormat="1" ht="15.75" hidden="1" thickTop="1" x14ac:dyDescent="0.25">
      <c r="A1405" s="219" t="s">
        <v>2056</v>
      </c>
      <c r="B1405" s="219">
        <v>2015</v>
      </c>
      <c r="C1405" s="124" t="s">
        <v>3103</v>
      </c>
      <c r="D1405" s="559"/>
      <c r="E1405" s="559"/>
      <c r="F1405" s="559"/>
      <c r="G1405" s="686"/>
      <c r="H1405" s="560"/>
      <c r="I1405" s="162">
        <v>3.08</v>
      </c>
      <c r="J1405" s="162" t="str">
        <f>IF(OR(N1405="",N1405=0),"",VLOOKUP(U1405&amp;TEXT(N1405,"000000000000,0000000000"),tb_audit_process_item[[Key]:[vr_grade]],8,TRUE))</f>
        <v/>
      </c>
      <c r="K1405" s="164" t="str">
        <f t="shared" si="30"/>
        <v/>
      </c>
      <c r="L1405" s="166" t="s">
        <v>45</v>
      </c>
      <c r="M1405" s="168"/>
      <c r="N1405" s="203"/>
      <c r="O1405" s="172" t="s">
        <v>5820</v>
      </c>
      <c r="P1405" s="174"/>
      <c r="Q1405" s="384" t="s">
        <v>6833</v>
      </c>
      <c r="R1405" s="177"/>
      <c r="S1405" s="177"/>
      <c r="T1405" s="177"/>
      <c r="U1405" s="179">
        <v>4469</v>
      </c>
      <c r="V1405" s="154" t="str">
        <f>IF(OR(J1405=""),"",VLOOKUP(U1405&amp;TEXT(N1405,"000000000000,0000000000"),tb_audit_process_item[[Key]:[vr_grade]],3,TRUE))</f>
        <v/>
      </c>
      <c r="W1405" s="429"/>
      <c r="X1405" s="156" t="s">
        <v>5169</v>
      </c>
    </row>
    <row r="1406" spans="1:24" s="259" customFormat="1" ht="15" hidden="1" customHeight="1" thickTop="1" thickBot="1" x14ac:dyDescent="0.3">
      <c r="A1406" s="111" t="s">
        <v>2056</v>
      </c>
      <c r="B1406" s="111">
        <v>2015</v>
      </c>
      <c r="C1406" s="133" t="s">
        <v>3103</v>
      </c>
      <c r="D1406" s="556"/>
      <c r="E1406" s="556"/>
      <c r="F1406" s="556"/>
      <c r="G1406" s="564"/>
      <c r="H1406" s="558"/>
      <c r="I1406" s="163">
        <v>3.08</v>
      </c>
      <c r="J1406" s="163">
        <v>5</v>
      </c>
      <c r="K1406" s="165">
        <f t="shared" si="30"/>
        <v>15.4</v>
      </c>
      <c r="L1406" s="167" t="s">
        <v>45</v>
      </c>
      <c r="M1406" s="169"/>
      <c r="N1406" s="171"/>
      <c r="O1406" s="173"/>
      <c r="P1406" s="175"/>
      <c r="Q1406" s="176" t="s">
        <v>6834</v>
      </c>
      <c r="R1406" s="178"/>
      <c r="S1406" s="178"/>
      <c r="T1406" s="178"/>
      <c r="U1406" s="180">
        <v>4473</v>
      </c>
      <c r="V1406" s="155">
        <f>IF(OR(J1406=""),"",VLOOKUP(U1406&amp;TEXT(N1406,"000000000000,0000000000"),tb_audit_process_item[[Key]:[vr_grade]],3,TRUE))</f>
        <v>4473</v>
      </c>
      <c r="W1406" s="463"/>
      <c r="X1406" s="157" t="s">
        <v>48</v>
      </c>
    </row>
    <row r="1407" spans="1:24" s="45" customFormat="1" ht="240.75" hidden="1" thickTop="1" x14ac:dyDescent="0.25">
      <c r="A1407" s="108" t="s">
        <v>2056</v>
      </c>
      <c r="B1407" s="108">
        <v>2015</v>
      </c>
      <c r="C1407" s="126" t="s">
        <v>3104</v>
      </c>
      <c r="D1407" s="555" t="s">
        <v>2057</v>
      </c>
      <c r="E1407" s="555" t="s">
        <v>2120</v>
      </c>
      <c r="F1407" s="555"/>
      <c r="G1407" s="206" t="s">
        <v>2121</v>
      </c>
      <c r="H1407" s="159" t="s">
        <v>184</v>
      </c>
      <c r="I1407" s="198">
        <v>3.66</v>
      </c>
      <c r="J1407" s="198" t="str">
        <f>IF(OR(N1407="",N1407=0),"",VLOOKUP(U1407&amp;TEXT(N1407,"000000000000,0000000000"),tb_audit_process_item[[Key]:[vr_grade]],8,TRUE))</f>
        <v/>
      </c>
      <c r="K1407" s="200" t="str">
        <f t="shared" si="30"/>
        <v/>
      </c>
      <c r="L1407" s="202" t="s">
        <v>45</v>
      </c>
      <c r="M1407" s="192"/>
      <c r="N1407" s="201"/>
      <c r="O1407" s="194" t="s">
        <v>5820</v>
      </c>
      <c r="P1407" s="199"/>
      <c r="Q1407" s="383" t="s">
        <v>6835</v>
      </c>
      <c r="R1407" s="195"/>
      <c r="S1407" s="195"/>
      <c r="T1407" s="195"/>
      <c r="U1407" s="184">
        <v>4474</v>
      </c>
      <c r="V1407" s="183" t="str">
        <f>IF(OR(J1407=""),"",VLOOKUP(U1407&amp;TEXT(N1407,"000000000000,0000000000"),tb_audit_process_item[[Key]:[vr_grade]],3,TRUE))</f>
        <v/>
      </c>
      <c r="W1407" s="419"/>
      <c r="X1407" s="182" t="s">
        <v>5170</v>
      </c>
    </row>
    <row r="1408" spans="1:24" s="259" customFormat="1" ht="409.6" hidden="1" thickTop="1" x14ac:dyDescent="0.25">
      <c r="A1408" s="219" t="s">
        <v>2056</v>
      </c>
      <c r="B1408" s="219">
        <v>2015</v>
      </c>
      <c r="C1408" s="124" t="s">
        <v>3104</v>
      </c>
      <c r="D1408" s="559"/>
      <c r="E1408" s="559" t="s">
        <v>2126</v>
      </c>
      <c r="F1408" s="559"/>
      <c r="G1408" s="209" t="s">
        <v>2127</v>
      </c>
      <c r="H1408" s="160" t="s">
        <v>184</v>
      </c>
      <c r="I1408" s="162">
        <v>3.66</v>
      </c>
      <c r="J1408" s="162" t="str">
        <f>IF(OR(N1408="",N1408=0),"",VLOOKUP(U1408&amp;TEXT(N1408,"000000000000,0000000000"),tb_audit_process_item[[Key]:[vr_grade]],8,TRUE))</f>
        <v/>
      </c>
      <c r="K1408" s="164" t="str">
        <f t="shared" si="30"/>
        <v/>
      </c>
      <c r="L1408" s="166" t="s">
        <v>45</v>
      </c>
      <c r="M1408" s="168"/>
      <c r="N1408" s="203"/>
      <c r="O1408" s="172" t="s">
        <v>5820</v>
      </c>
      <c r="P1408" s="174"/>
      <c r="Q1408" s="384" t="s">
        <v>6836</v>
      </c>
      <c r="R1408" s="177"/>
      <c r="S1408" s="177"/>
      <c r="T1408" s="177"/>
      <c r="U1408" s="179">
        <v>4478</v>
      </c>
      <c r="V1408" s="154" t="str">
        <f>IF(OR(J1408=""),"",VLOOKUP(U1408&amp;TEXT(N1408,"000000000000,0000000000"),tb_audit_process_item[[Key]:[vr_grade]],3,TRUE))</f>
        <v/>
      </c>
      <c r="W1408" s="429"/>
      <c r="X1408" s="156" t="s">
        <v>5163</v>
      </c>
    </row>
    <row r="1409" spans="1:24" s="45" customFormat="1" ht="30.75" hidden="1" thickTop="1" x14ac:dyDescent="0.25">
      <c r="A1409" s="219" t="s">
        <v>2056</v>
      </c>
      <c r="B1409" s="219">
        <v>2015</v>
      </c>
      <c r="C1409" s="124" t="s">
        <v>3104</v>
      </c>
      <c r="D1409" s="559"/>
      <c r="E1409" s="559" t="s">
        <v>2132</v>
      </c>
      <c r="F1409" s="559"/>
      <c r="G1409" s="686" t="s">
        <v>2133</v>
      </c>
      <c r="H1409" s="560" t="s">
        <v>45</v>
      </c>
      <c r="I1409" s="162">
        <v>3.66</v>
      </c>
      <c r="J1409" s="162">
        <v>4.5</v>
      </c>
      <c r="K1409" s="164">
        <f t="shared" si="30"/>
        <v>16.47</v>
      </c>
      <c r="L1409" s="166" t="s">
        <v>45</v>
      </c>
      <c r="M1409" s="168"/>
      <c r="N1409" s="170"/>
      <c r="O1409" s="172"/>
      <c r="P1409" s="174"/>
      <c r="Q1409" s="384" t="s">
        <v>6837</v>
      </c>
      <c r="R1409" s="177"/>
      <c r="S1409" s="177"/>
      <c r="T1409" s="177"/>
      <c r="U1409" s="179">
        <v>4482</v>
      </c>
      <c r="V1409" s="154">
        <f>IF(OR(J1409=""),"",VLOOKUP(U1409&amp;TEXT(N1409,"000000000000,0000000000"),tb_audit_process_item[[Key]:[vr_grade]],3,TRUE))</f>
        <v>4482</v>
      </c>
      <c r="W1409" s="429"/>
      <c r="X1409" s="156" t="s">
        <v>2134</v>
      </c>
    </row>
    <row r="1410" spans="1:24" s="259" customFormat="1" ht="15.75" hidden="1" thickTop="1" x14ac:dyDescent="0.25">
      <c r="A1410" s="219" t="s">
        <v>2056</v>
      </c>
      <c r="B1410" s="219">
        <v>2015</v>
      </c>
      <c r="C1410" s="124" t="s">
        <v>3104</v>
      </c>
      <c r="D1410" s="559"/>
      <c r="E1410" s="559"/>
      <c r="F1410" s="559"/>
      <c r="G1410" s="686"/>
      <c r="H1410" s="560"/>
      <c r="I1410" s="162">
        <v>3.66</v>
      </c>
      <c r="J1410" s="162" t="str">
        <f>IF(OR(N1410="",N1410=0),"",VLOOKUP(U1410&amp;TEXT(N1410,"000000000000,0000000000"),tb_audit_process_item[[Key]:[vr_grade]],8,TRUE))</f>
        <v/>
      </c>
      <c r="K1410" s="164" t="str">
        <f t="shared" si="30"/>
        <v/>
      </c>
      <c r="L1410" s="166" t="s">
        <v>45</v>
      </c>
      <c r="M1410" s="168"/>
      <c r="N1410" s="203"/>
      <c r="O1410" s="172" t="s">
        <v>5820</v>
      </c>
      <c r="P1410" s="174"/>
      <c r="Q1410" s="384" t="s">
        <v>6838</v>
      </c>
      <c r="R1410" s="177"/>
      <c r="S1410" s="177"/>
      <c r="T1410" s="177"/>
      <c r="U1410" s="179">
        <v>4483</v>
      </c>
      <c r="V1410" s="154" t="str">
        <f>IF(OR(J1410=""),"",VLOOKUP(U1410&amp;TEXT(N1410,"000000000000,0000000000"),tb_audit_process_item[[Key]:[vr_grade]],3,TRUE))</f>
        <v/>
      </c>
      <c r="W1410" s="429"/>
      <c r="X1410" s="156" t="s">
        <v>5162</v>
      </c>
    </row>
    <row r="1411" spans="1:24" s="45" customFormat="1" ht="31.5" hidden="1" thickTop="1" thickBot="1" x14ac:dyDescent="0.3">
      <c r="A1411" s="111" t="s">
        <v>2056</v>
      </c>
      <c r="B1411" s="111">
        <v>2015</v>
      </c>
      <c r="C1411" s="133" t="s">
        <v>3104</v>
      </c>
      <c r="D1411" s="556"/>
      <c r="E1411" s="556"/>
      <c r="F1411" s="556"/>
      <c r="G1411" s="564"/>
      <c r="H1411" s="558"/>
      <c r="I1411" s="163">
        <v>3.66</v>
      </c>
      <c r="J1411" s="163">
        <v>5</v>
      </c>
      <c r="K1411" s="165">
        <f t="shared" si="30"/>
        <v>18.3</v>
      </c>
      <c r="L1411" s="167" t="s">
        <v>45</v>
      </c>
      <c r="M1411" s="169"/>
      <c r="N1411" s="171"/>
      <c r="O1411" s="173"/>
      <c r="P1411" s="175"/>
      <c r="Q1411" s="176" t="s">
        <v>6839</v>
      </c>
      <c r="R1411" s="178"/>
      <c r="S1411" s="178"/>
      <c r="T1411" s="178"/>
      <c r="U1411" s="180">
        <v>4487</v>
      </c>
      <c r="V1411" s="155">
        <f>IF(OR(J1411=""),"",VLOOKUP(U1411&amp;TEXT(N1411,"000000000000,0000000000"),tb_audit_process_item[[Key]:[vr_grade]],3,TRUE))</f>
        <v>4487</v>
      </c>
      <c r="W1411" s="463"/>
      <c r="X1411" s="157" t="s">
        <v>48</v>
      </c>
    </row>
    <row r="1412" spans="1:24" s="45" customFormat="1" ht="30.75" hidden="1" thickTop="1" x14ac:dyDescent="0.25">
      <c r="A1412" s="108" t="s">
        <v>2056</v>
      </c>
      <c r="B1412" s="108">
        <v>2015</v>
      </c>
      <c r="C1412" s="126" t="s">
        <v>3105</v>
      </c>
      <c r="D1412" s="555" t="s">
        <v>2057</v>
      </c>
      <c r="E1412" s="555" t="s">
        <v>2139</v>
      </c>
      <c r="F1412" s="555"/>
      <c r="G1412" s="563" t="s">
        <v>2140</v>
      </c>
      <c r="H1412" s="557" t="s">
        <v>184</v>
      </c>
      <c r="I1412" s="198">
        <v>3</v>
      </c>
      <c r="J1412" s="198" t="str">
        <f>IF(OR(N1412="",N1412=0),"",VLOOKUP(U1412&amp;TEXT(N1412,"000000000000,0000000000"),tb_audit_process_item[[Key]:[vr_grade]],8,TRUE))</f>
        <v/>
      </c>
      <c r="K1412" s="200" t="str">
        <f t="shared" si="30"/>
        <v/>
      </c>
      <c r="L1412" s="202" t="s">
        <v>45</v>
      </c>
      <c r="M1412" s="192"/>
      <c r="N1412" s="201"/>
      <c r="O1412" s="194" t="s">
        <v>5820</v>
      </c>
      <c r="P1412" s="199"/>
      <c r="Q1412" s="383" t="s">
        <v>6840</v>
      </c>
      <c r="R1412" s="195"/>
      <c r="S1412" s="195"/>
      <c r="T1412" s="195"/>
      <c r="U1412" s="184">
        <v>4488</v>
      </c>
      <c r="V1412" s="183" t="str">
        <f>IF(OR(J1412=""),"",VLOOKUP(U1412&amp;TEXT(N1412,"000000000000,0000000000"),tb_audit_process_item[[Key]:[vr_grade]],3,TRUE))</f>
        <v/>
      </c>
      <c r="W1412" s="419"/>
      <c r="X1412" s="182" t="s">
        <v>5171</v>
      </c>
    </row>
    <row r="1413" spans="1:24" s="259" customFormat="1" ht="15.75" hidden="1" thickTop="1" x14ac:dyDescent="0.25">
      <c r="A1413" s="219" t="s">
        <v>2056</v>
      </c>
      <c r="B1413" s="219">
        <v>2015</v>
      </c>
      <c r="C1413" s="124" t="s">
        <v>3105</v>
      </c>
      <c r="D1413" s="559"/>
      <c r="E1413" s="559"/>
      <c r="F1413" s="559"/>
      <c r="G1413" s="686"/>
      <c r="H1413" s="560"/>
      <c r="I1413" s="162">
        <v>3</v>
      </c>
      <c r="J1413" s="162" t="str">
        <f>IF(OR(N1413="",N1413=0),"",VLOOKUP(U1413&amp;TEXT(N1413,"000000000000,0000000000"),tb_audit_process_item[[Key]:[vr_grade]],8,TRUE))</f>
        <v/>
      </c>
      <c r="K1413" s="164" t="str">
        <f t="shared" si="30"/>
        <v/>
      </c>
      <c r="L1413" s="166" t="s">
        <v>45</v>
      </c>
      <c r="M1413" s="168"/>
      <c r="N1413" s="203"/>
      <c r="O1413" s="172" t="s">
        <v>5820</v>
      </c>
      <c r="P1413" s="174"/>
      <c r="Q1413" s="384" t="s">
        <v>6841</v>
      </c>
      <c r="R1413" s="177"/>
      <c r="S1413" s="177"/>
      <c r="T1413" s="177"/>
      <c r="U1413" s="179">
        <v>4492</v>
      </c>
      <c r="V1413" s="154" t="str">
        <f>IF(OR(J1413=""),"",VLOOKUP(U1413&amp;TEXT(N1413,"000000000000,0000000000"),tb_audit_process_item[[Key]:[vr_grade]],3,TRUE))</f>
        <v/>
      </c>
      <c r="W1413" s="429"/>
      <c r="X1413" s="156" t="s">
        <v>5172</v>
      </c>
    </row>
    <row r="1414" spans="1:24" s="45" customFormat="1" ht="31.5" hidden="1" thickTop="1" thickBot="1" x14ac:dyDescent="0.3">
      <c r="A1414" s="111" t="s">
        <v>2056</v>
      </c>
      <c r="B1414" s="111">
        <v>2015</v>
      </c>
      <c r="C1414" s="133" t="s">
        <v>3105</v>
      </c>
      <c r="D1414" s="556"/>
      <c r="E1414" s="556"/>
      <c r="F1414" s="556"/>
      <c r="G1414" s="564"/>
      <c r="H1414" s="558"/>
      <c r="I1414" s="163">
        <v>3</v>
      </c>
      <c r="J1414" s="163">
        <v>5</v>
      </c>
      <c r="K1414" s="165">
        <f t="shared" si="30"/>
        <v>15</v>
      </c>
      <c r="L1414" s="167" t="s">
        <v>45</v>
      </c>
      <c r="M1414" s="169"/>
      <c r="N1414" s="171"/>
      <c r="O1414" s="173"/>
      <c r="P1414" s="175"/>
      <c r="Q1414" s="176" t="s">
        <v>6842</v>
      </c>
      <c r="R1414" s="178"/>
      <c r="S1414" s="178"/>
      <c r="T1414" s="178"/>
      <c r="U1414" s="180">
        <v>4496</v>
      </c>
      <c r="V1414" s="155">
        <f>IF(OR(J1414=""),"",VLOOKUP(U1414&amp;TEXT(N1414,"000000000000,0000000000"),tb_audit_process_item[[Key]:[vr_grade]],3,TRUE))</f>
        <v>4496</v>
      </c>
      <c r="W1414" s="463"/>
      <c r="X1414" s="157" t="s">
        <v>48</v>
      </c>
    </row>
    <row r="1415" spans="1:24" s="45" customFormat="1" ht="15.75" hidden="1" thickTop="1" x14ac:dyDescent="0.25">
      <c r="A1415" s="108" t="s">
        <v>2056</v>
      </c>
      <c r="B1415" s="108">
        <v>2015</v>
      </c>
      <c r="C1415" s="126" t="s">
        <v>3106</v>
      </c>
      <c r="D1415" s="555" t="s">
        <v>2057</v>
      </c>
      <c r="E1415" s="555" t="s">
        <v>2149</v>
      </c>
      <c r="F1415" s="555"/>
      <c r="G1415" s="563" t="s">
        <v>2150</v>
      </c>
      <c r="H1415" s="557" t="s">
        <v>45</v>
      </c>
      <c r="I1415" s="198">
        <v>3.7</v>
      </c>
      <c r="J1415" s="198" t="str">
        <f>IF(OR(N1415="",N1415=0),"",VLOOKUP(U1415&amp;TEXT(N1415,"000000000000,0000000000"),tb_audit_process_item[[Key]:[vr_grade]],8,TRUE))</f>
        <v/>
      </c>
      <c r="K1415" s="200" t="str">
        <f t="shared" si="30"/>
        <v/>
      </c>
      <c r="L1415" s="202" t="s">
        <v>45</v>
      </c>
      <c r="M1415" s="192"/>
      <c r="N1415" s="201"/>
      <c r="O1415" s="194" t="s">
        <v>5820</v>
      </c>
      <c r="P1415" s="199"/>
      <c r="Q1415" s="383" t="s">
        <v>6843</v>
      </c>
      <c r="R1415" s="195"/>
      <c r="S1415" s="195"/>
      <c r="T1415" s="195"/>
      <c r="U1415" s="184">
        <v>4497</v>
      </c>
      <c r="V1415" s="183" t="str">
        <f>IF(OR(J1415=""),"",VLOOKUP(U1415&amp;TEXT(N1415,"000000000000,0000000000"),tb_audit_process_item[[Key]:[vr_grade]],3,TRUE))</f>
        <v/>
      </c>
      <c r="W1415" s="419"/>
      <c r="X1415" s="182" t="s">
        <v>5161</v>
      </c>
    </row>
    <row r="1416" spans="1:24" s="259" customFormat="1" ht="31.5" hidden="1" thickTop="1" thickBot="1" x14ac:dyDescent="0.3">
      <c r="A1416" s="111" t="s">
        <v>2056</v>
      </c>
      <c r="B1416" s="111">
        <v>2015</v>
      </c>
      <c r="C1416" s="133" t="s">
        <v>3106</v>
      </c>
      <c r="D1416" s="556"/>
      <c r="E1416" s="556"/>
      <c r="F1416" s="556"/>
      <c r="G1416" s="564"/>
      <c r="H1416" s="558"/>
      <c r="I1416" s="163">
        <v>3.7</v>
      </c>
      <c r="J1416" s="163">
        <v>5</v>
      </c>
      <c r="K1416" s="165">
        <f t="shared" si="30"/>
        <v>18.5</v>
      </c>
      <c r="L1416" s="167" t="s">
        <v>45</v>
      </c>
      <c r="M1416" s="169"/>
      <c r="N1416" s="171"/>
      <c r="O1416" s="173"/>
      <c r="P1416" s="175"/>
      <c r="Q1416" s="176" t="s">
        <v>6844</v>
      </c>
      <c r="R1416" s="178"/>
      <c r="S1416" s="178"/>
      <c r="T1416" s="178"/>
      <c r="U1416" s="180">
        <v>4501</v>
      </c>
      <c r="V1416" s="155">
        <f>IF(OR(J1416=""),"",VLOOKUP(U1416&amp;TEXT(N1416,"000000000000,0000000000"),tb_audit_process_item[[Key]:[vr_grade]],3,TRUE))</f>
        <v>4501</v>
      </c>
      <c r="W1416" s="463"/>
      <c r="X1416" s="157" t="s">
        <v>48</v>
      </c>
    </row>
    <row r="1417" spans="1:24" s="45" customFormat="1" ht="30.75" hidden="1" thickTop="1" x14ac:dyDescent="0.25">
      <c r="A1417" s="108" t="s">
        <v>2056</v>
      </c>
      <c r="B1417" s="108">
        <v>2015</v>
      </c>
      <c r="C1417" s="126" t="s">
        <v>3036</v>
      </c>
      <c r="D1417" s="555" t="s">
        <v>2057</v>
      </c>
      <c r="E1417" s="555" t="s">
        <v>1056</v>
      </c>
      <c r="F1417" s="555"/>
      <c r="G1417" s="561" t="s">
        <v>1057</v>
      </c>
      <c r="H1417" s="557" t="s">
        <v>45</v>
      </c>
      <c r="I1417" s="198">
        <v>3.25</v>
      </c>
      <c r="J1417" s="198">
        <v>4</v>
      </c>
      <c r="K1417" s="200">
        <f t="shared" ref="K1417:K1480" si="31">IFERROR(I1417*J1417,"")</f>
        <v>13</v>
      </c>
      <c r="L1417" s="202" t="s">
        <v>45</v>
      </c>
      <c r="M1417" s="192"/>
      <c r="N1417" s="193"/>
      <c r="O1417" s="194"/>
      <c r="P1417" s="199"/>
      <c r="Q1417" s="383" t="s">
        <v>6845</v>
      </c>
      <c r="R1417" s="195"/>
      <c r="S1417" s="195"/>
      <c r="T1417" s="195"/>
      <c r="U1417" s="184">
        <v>4502</v>
      </c>
      <c r="V1417" s="183">
        <f>IF(OR(J1417=""),"",VLOOKUP(U1417&amp;TEXT(N1417,"000000000000,0000000000"),tb_audit_process_item[[Key]:[vr_grade]],3,TRUE))</f>
        <v>4502</v>
      </c>
      <c r="W1417" s="419"/>
      <c r="X1417" s="182" t="s">
        <v>1058</v>
      </c>
    </row>
    <row r="1418" spans="1:24" s="45" customFormat="1" ht="31.5" hidden="1" thickTop="1" thickBot="1" x14ac:dyDescent="0.3">
      <c r="A1418" s="111" t="s">
        <v>2056</v>
      </c>
      <c r="B1418" s="111">
        <v>2015</v>
      </c>
      <c r="C1418" s="133" t="s">
        <v>3036</v>
      </c>
      <c r="D1418" s="556"/>
      <c r="E1418" s="556"/>
      <c r="F1418" s="556"/>
      <c r="G1418" s="562"/>
      <c r="H1418" s="558"/>
      <c r="I1418" s="163">
        <v>3.25</v>
      </c>
      <c r="J1418" s="163">
        <v>5</v>
      </c>
      <c r="K1418" s="165">
        <f t="shared" si="31"/>
        <v>16.25</v>
      </c>
      <c r="L1418" s="167" t="s">
        <v>45</v>
      </c>
      <c r="M1418" s="169"/>
      <c r="N1418" s="171"/>
      <c r="O1418" s="173"/>
      <c r="P1418" s="175"/>
      <c r="Q1418" s="176" t="s">
        <v>6846</v>
      </c>
      <c r="R1418" s="178"/>
      <c r="S1418" s="178"/>
      <c r="T1418" s="178"/>
      <c r="U1418" s="180">
        <v>4503</v>
      </c>
      <c r="V1418" s="155">
        <f>IF(OR(J1418=""),"",VLOOKUP(U1418&amp;TEXT(N1418,"000000000000,0000000000"),tb_audit_process_item[[Key]:[vr_grade]],3,TRUE))</f>
        <v>4503</v>
      </c>
      <c r="W1418" s="463"/>
      <c r="X1418" s="157" t="s">
        <v>48</v>
      </c>
    </row>
    <row r="1419" spans="1:24" s="45" customFormat="1" ht="15.75" hidden="1" thickTop="1" x14ac:dyDescent="0.25">
      <c r="A1419" s="108" t="s">
        <v>41</v>
      </c>
      <c r="B1419" s="108">
        <v>2014</v>
      </c>
      <c r="C1419" s="126" t="s">
        <v>2982</v>
      </c>
      <c r="D1419" s="566" t="s">
        <v>42</v>
      </c>
      <c r="E1419" s="566" t="s">
        <v>43</v>
      </c>
      <c r="F1419" s="566"/>
      <c r="G1419" s="563" t="s">
        <v>44</v>
      </c>
      <c r="H1419" s="557" t="s">
        <v>45</v>
      </c>
      <c r="I1419" s="198">
        <v>3.7</v>
      </c>
      <c r="J1419" s="198">
        <v>2</v>
      </c>
      <c r="K1419" s="200">
        <f t="shared" si="31"/>
        <v>7.4</v>
      </c>
      <c r="L1419" s="215" t="s">
        <v>45</v>
      </c>
      <c r="M1419" s="192"/>
      <c r="N1419" s="193"/>
      <c r="O1419" s="194"/>
      <c r="P1419" s="263"/>
      <c r="Q1419" s="383" t="s">
        <v>3155</v>
      </c>
      <c r="R1419" s="195"/>
      <c r="S1419" s="195"/>
      <c r="T1419" s="195"/>
      <c r="U1419" s="184">
        <v>3917</v>
      </c>
      <c r="V1419" s="183">
        <f>IF(OR(J1419=""),"",VLOOKUP(U1419&amp;TEXT(N1419,"000000000000,0000000000"),tb_audit_process_item[[Key]:[vr_grade]],3,TRUE))</f>
        <v>3917</v>
      </c>
      <c r="W1419" s="419"/>
      <c r="X1419" s="139" t="s">
        <v>46</v>
      </c>
    </row>
    <row r="1420" spans="1:24" s="45" customFormat="1" ht="15.75" hidden="1" thickTop="1" x14ac:dyDescent="0.25">
      <c r="A1420" s="219" t="s">
        <v>41</v>
      </c>
      <c r="B1420" s="219">
        <v>2014</v>
      </c>
      <c r="C1420" s="124" t="s">
        <v>2982</v>
      </c>
      <c r="D1420" s="567"/>
      <c r="E1420" s="567"/>
      <c r="F1420" s="567"/>
      <c r="G1420" s="686"/>
      <c r="H1420" s="560"/>
      <c r="I1420" s="162">
        <v>3.7</v>
      </c>
      <c r="J1420" s="162">
        <v>1.5</v>
      </c>
      <c r="K1420" s="164">
        <f t="shared" si="31"/>
        <v>5.5500000000000007</v>
      </c>
      <c r="L1420" s="166" t="s">
        <v>45</v>
      </c>
      <c r="M1420" s="168"/>
      <c r="N1420" s="170"/>
      <c r="O1420" s="172"/>
      <c r="P1420" s="221"/>
      <c r="Q1420" s="384" t="s">
        <v>3154</v>
      </c>
      <c r="R1420" s="177"/>
      <c r="S1420" s="177"/>
      <c r="T1420" s="177"/>
      <c r="U1420" s="179">
        <v>3918</v>
      </c>
      <c r="V1420" s="154">
        <f>IF(OR(J1420=""),"",VLOOKUP(U1420&amp;TEXT(N1420,"000000000000,0000000000"),tb_audit_process_item[[Key]:[vr_grade]],3,TRUE))</f>
        <v>3918</v>
      </c>
      <c r="W1420" s="429"/>
      <c r="X1420" s="156" t="s">
        <v>47</v>
      </c>
    </row>
    <row r="1421" spans="1:24" s="45" customFormat="1" ht="31.5" hidden="1" thickTop="1" thickBot="1" x14ac:dyDescent="0.3">
      <c r="A1421" s="111" t="s">
        <v>41</v>
      </c>
      <c r="B1421" s="111">
        <v>2014</v>
      </c>
      <c r="C1421" s="133" t="s">
        <v>2982</v>
      </c>
      <c r="D1421" s="568"/>
      <c r="E1421" s="568"/>
      <c r="F1421" s="568"/>
      <c r="G1421" s="564"/>
      <c r="H1421" s="558"/>
      <c r="I1421" s="163">
        <v>3.7</v>
      </c>
      <c r="J1421" s="163">
        <v>5</v>
      </c>
      <c r="K1421" s="165">
        <f t="shared" si="31"/>
        <v>18.5</v>
      </c>
      <c r="L1421" s="167" t="s">
        <v>45</v>
      </c>
      <c r="M1421" s="169"/>
      <c r="N1421" s="171"/>
      <c r="O1421" s="173"/>
      <c r="P1421" s="264"/>
      <c r="Q1421" s="176" t="s">
        <v>3153</v>
      </c>
      <c r="R1421" s="178"/>
      <c r="S1421" s="178"/>
      <c r="T1421" s="178"/>
      <c r="U1421" s="180">
        <v>3919</v>
      </c>
      <c r="V1421" s="155">
        <f>IF(OR(J1421=""),"",VLOOKUP(U1421&amp;TEXT(N1421,"000000000000,0000000000"),tb_audit_process_item[[Key]:[vr_grade]],3,TRUE))</f>
        <v>3919</v>
      </c>
      <c r="W1421" s="463"/>
      <c r="X1421" s="157" t="s">
        <v>48</v>
      </c>
    </row>
    <row r="1422" spans="1:24" s="45" customFormat="1" ht="15.75" hidden="1" thickTop="1" x14ac:dyDescent="0.25">
      <c r="A1422" s="108" t="s">
        <v>41</v>
      </c>
      <c r="B1422" s="108">
        <v>2014</v>
      </c>
      <c r="C1422" s="126" t="s">
        <v>2983</v>
      </c>
      <c r="D1422" s="566" t="s">
        <v>42</v>
      </c>
      <c r="E1422" s="566" t="s">
        <v>49</v>
      </c>
      <c r="F1422" s="566"/>
      <c r="G1422" s="563" t="s">
        <v>50</v>
      </c>
      <c r="H1422" s="557" t="s">
        <v>45</v>
      </c>
      <c r="I1422" s="198">
        <v>3.7</v>
      </c>
      <c r="J1422" s="198">
        <v>3.5</v>
      </c>
      <c r="K1422" s="200">
        <f t="shared" si="31"/>
        <v>12.950000000000001</v>
      </c>
      <c r="L1422" s="202" t="s">
        <v>45</v>
      </c>
      <c r="M1422" s="192"/>
      <c r="N1422" s="193"/>
      <c r="O1422" s="194"/>
      <c r="P1422" s="263"/>
      <c r="Q1422" s="383" t="s">
        <v>3156</v>
      </c>
      <c r="R1422" s="195"/>
      <c r="S1422" s="195"/>
      <c r="T1422" s="195"/>
      <c r="U1422" s="184">
        <v>3920</v>
      </c>
      <c r="V1422" s="183">
        <f>IF(OR(J1422=""),"",VLOOKUP(U1422&amp;TEXT(N1422,"000000000000,0000000000"),tb_audit_process_item[[Key]:[vr_grade]],3,TRUE))</f>
        <v>3920</v>
      </c>
      <c r="W1422" s="419"/>
      <c r="X1422" s="182" t="s">
        <v>51</v>
      </c>
    </row>
    <row r="1423" spans="1:24" s="45" customFormat="1" ht="15.75" hidden="1" thickTop="1" x14ac:dyDescent="0.25">
      <c r="A1423" s="219" t="s">
        <v>41</v>
      </c>
      <c r="B1423" s="219">
        <v>2014</v>
      </c>
      <c r="C1423" s="124" t="s">
        <v>2983</v>
      </c>
      <c r="D1423" s="567"/>
      <c r="E1423" s="567"/>
      <c r="F1423" s="567"/>
      <c r="G1423" s="686"/>
      <c r="H1423" s="560"/>
      <c r="I1423" s="162">
        <v>3.7</v>
      </c>
      <c r="J1423" s="162">
        <v>3</v>
      </c>
      <c r="K1423" s="164">
        <f t="shared" si="31"/>
        <v>11.100000000000001</v>
      </c>
      <c r="L1423" s="166" t="s">
        <v>45</v>
      </c>
      <c r="M1423" s="168"/>
      <c r="N1423" s="170"/>
      <c r="O1423" s="172"/>
      <c r="P1423" s="221"/>
      <c r="Q1423" s="384" t="s">
        <v>3157</v>
      </c>
      <c r="R1423" s="177"/>
      <c r="S1423" s="177"/>
      <c r="T1423" s="177"/>
      <c r="U1423" s="179">
        <v>3921</v>
      </c>
      <c r="V1423" s="154">
        <f>IF(OR(J1423=""),"",VLOOKUP(U1423&amp;TEXT(N1423,"000000000000,0000000000"),tb_audit_process_item[[Key]:[vr_grade]],3,TRUE))</f>
        <v>3921</v>
      </c>
      <c r="W1423" s="429"/>
      <c r="X1423" s="156" t="s">
        <v>52</v>
      </c>
    </row>
    <row r="1424" spans="1:24" s="45" customFormat="1" ht="31.5" hidden="1" thickTop="1" thickBot="1" x14ac:dyDescent="0.3">
      <c r="A1424" s="111" t="s">
        <v>41</v>
      </c>
      <c r="B1424" s="111">
        <v>2014</v>
      </c>
      <c r="C1424" s="133" t="s">
        <v>2983</v>
      </c>
      <c r="D1424" s="568"/>
      <c r="E1424" s="568"/>
      <c r="F1424" s="568"/>
      <c r="G1424" s="564"/>
      <c r="H1424" s="558"/>
      <c r="I1424" s="163">
        <v>3.7</v>
      </c>
      <c r="J1424" s="163">
        <v>5</v>
      </c>
      <c r="K1424" s="165">
        <f t="shared" si="31"/>
        <v>18.5</v>
      </c>
      <c r="L1424" s="167" t="s">
        <v>45</v>
      </c>
      <c r="M1424" s="169"/>
      <c r="N1424" s="171"/>
      <c r="O1424" s="173"/>
      <c r="P1424" s="264"/>
      <c r="Q1424" s="176" t="s">
        <v>3158</v>
      </c>
      <c r="R1424" s="178"/>
      <c r="S1424" s="178"/>
      <c r="T1424" s="178"/>
      <c r="U1424" s="180">
        <v>3922</v>
      </c>
      <c r="V1424" s="155">
        <f>IF(OR(J1424=""),"",VLOOKUP(U1424&amp;TEXT(N1424,"000000000000,0000000000"),tb_audit_process_item[[Key]:[vr_grade]],3,TRUE))</f>
        <v>3922</v>
      </c>
      <c r="W1424" s="463"/>
      <c r="X1424" s="157" t="s">
        <v>48</v>
      </c>
    </row>
    <row r="1425" spans="1:24" s="45" customFormat="1" ht="15.75" hidden="1" thickTop="1" x14ac:dyDescent="0.25">
      <c r="A1425" s="108" t="s">
        <v>41</v>
      </c>
      <c r="B1425" s="108">
        <v>2014</v>
      </c>
      <c r="C1425" s="126" t="s">
        <v>2984</v>
      </c>
      <c r="D1425" s="566" t="s">
        <v>42</v>
      </c>
      <c r="E1425" s="566" t="s">
        <v>53</v>
      </c>
      <c r="F1425" s="566"/>
      <c r="G1425" s="563" t="s">
        <v>54</v>
      </c>
      <c r="H1425" s="557" t="s">
        <v>45</v>
      </c>
      <c r="I1425" s="198">
        <v>5</v>
      </c>
      <c r="J1425" s="198">
        <v>5</v>
      </c>
      <c r="K1425" s="200">
        <f t="shared" si="31"/>
        <v>25</v>
      </c>
      <c r="L1425" s="202" t="s">
        <v>45</v>
      </c>
      <c r="M1425" s="192"/>
      <c r="N1425" s="193"/>
      <c r="O1425" s="194"/>
      <c r="P1425" s="263"/>
      <c r="Q1425" s="383" t="s">
        <v>3159</v>
      </c>
      <c r="R1425" s="195"/>
      <c r="S1425" s="195"/>
      <c r="T1425" s="195"/>
      <c r="U1425" s="184">
        <v>3923</v>
      </c>
      <c r="V1425" s="183">
        <f>IF(OR(J1425=""),"",VLOOKUP(U1425&amp;TEXT(N1425,"000000000000,0000000000"),tb_audit_process_item[[Key]:[vr_grade]],3,TRUE))</f>
        <v>3923</v>
      </c>
      <c r="W1425" s="419"/>
      <c r="X1425" s="132" t="s">
        <v>55</v>
      </c>
    </row>
    <row r="1426" spans="1:24" s="45" customFormat="1" ht="30.75" hidden="1" thickTop="1" x14ac:dyDescent="0.25">
      <c r="A1426" s="219" t="s">
        <v>41</v>
      </c>
      <c r="B1426" s="219">
        <v>2014</v>
      </c>
      <c r="C1426" s="124" t="s">
        <v>2984</v>
      </c>
      <c r="D1426" s="567"/>
      <c r="E1426" s="567"/>
      <c r="F1426" s="567"/>
      <c r="G1426" s="686"/>
      <c r="H1426" s="560"/>
      <c r="I1426" s="162">
        <v>5</v>
      </c>
      <c r="J1426" s="162">
        <v>4</v>
      </c>
      <c r="K1426" s="164">
        <f t="shared" si="31"/>
        <v>20</v>
      </c>
      <c r="L1426" s="166" t="s">
        <v>45</v>
      </c>
      <c r="M1426" s="168"/>
      <c r="N1426" s="170"/>
      <c r="O1426" s="172"/>
      <c r="P1426" s="221"/>
      <c r="Q1426" s="384" t="s">
        <v>3160</v>
      </c>
      <c r="R1426" s="177"/>
      <c r="S1426" s="177"/>
      <c r="T1426" s="177"/>
      <c r="U1426" s="179">
        <v>3924</v>
      </c>
      <c r="V1426" s="154">
        <f>IF(OR(J1426=""),"",VLOOKUP(U1426&amp;TEXT(N1426,"000000000000,0000000000"),tb_audit_process_item[[Key]:[vr_grade]],3,TRUE))</f>
        <v>3924</v>
      </c>
      <c r="W1426" s="429"/>
      <c r="X1426" s="99" t="s">
        <v>56</v>
      </c>
    </row>
    <row r="1427" spans="1:24" s="45" customFormat="1" ht="15.75" hidden="1" thickTop="1" x14ac:dyDescent="0.25">
      <c r="A1427" s="219" t="s">
        <v>41</v>
      </c>
      <c r="B1427" s="219">
        <v>2014</v>
      </c>
      <c r="C1427" s="124" t="s">
        <v>2984</v>
      </c>
      <c r="D1427" s="567"/>
      <c r="E1427" s="567"/>
      <c r="F1427" s="567"/>
      <c r="G1427" s="686"/>
      <c r="H1427" s="560"/>
      <c r="I1427" s="162">
        <v>5</v>
      </c>
      <c r="J1427" s="162">
        <v>3</v>
      </c>
      <c r="K1427" s="164">
        <f t="shared" si="31"/>
        <v>15</v>
      </c>
      <c r="L1427" s="166" t="s">
        <v>45</v>
      </c>
      <c r="M1427" s="168"/>
      <c r="N1427" s="170"/>
      <c r="O1427" s="172"/>
      <c r="P1427" s="221"/>
      <c r="Q1427" s="384" t="s">
        <v>3161</v>
      </c>
      <c r="R1427" s="177"/>
      <c r="S1427" s="177"/>
      <c r="T1427" s="177"/>
      <c r="U1427" s="179">
        <v>3925</v>
      </c>
      <c r="V1427" s="154">
        <f>IF(OR(J1427=""),"",VLOOKUP(U1427&amp;TEXT(N1427,"000000000000,0000000000"),tb_audit_process_item[[Key]:[vr_grade]],3,TRUE))</f>
        <v>3925</v>
      </c>
      <c r="W1427" s="429"/>
      <c r="X1427" s="156" t="s">
        <v>57</v>
      </c>
    </row>
    <row r="1428" spans="1:24" s="45" customFormat="1" ht="30.75" hidden="1" thickTop="1" x14ac:dyDescent="0.25">
      <c r="A1428" s="219" t="s">
        <v>41</v>
      </c>
      <c r="B1428" s="219">
        <v>2014</v>
      </c>
      <c r="C1428" s="124" t="s">
        <v>2984</v>
      </c>
      <c r="D1428" s="567"/>
      <c r="E1428" s="567"/>
      <c r="F1428" s="567"/>
      <c r="G1428" s="686"/>
      <c r="H1428" s="560"/>
      <c r="I1428" s="162">
        <v>5</v>
      </c>
      <c r="J1428" s="162">
        <v>3.25</v>
      </c>
      <c r="K1428" s="164">
        <f t="shared" si="31"/>
        <v>16.25</v>
      </c>
      <c r="L1428" s="166" t="s">
        <v>45</v>
      </c>
      <c r="M1428" s="168"/>
      <c r="N1428" s="170"/>
      <c r="O1428" s="172"/>
      <c r="P1428" s="221"/>
      <c r="Q1428" s="384" t="s">
        <v>3162</v>
      </c>
      <c r="R1428" s="177"/>
      <c r="S1428" s="177"/>
      <c r="T1428" s="177"/>
      <c r="U1428" s="179">
        <v>3926</v>
      </c>
      <c r="V1428" s="154">
        <f>IF(OR(J1428=""),"",VLOOKUP(U1428&amp;TEXT(N1428,"000000000000,0000000000"),tb_audit_process_item[[Key]:[vr_grade]],3,TRUE))</f>
        <v>3926</v>
      </c>
      <c r="W1428" s="429"/>
      <c r="X1428" s="156" t="s">
        <v>58</v>
      </c>
    </row>
    <row r="1429" spans="1:24" s="45" customFormat="1" ht="15.75" hidden="1" thickTop="1" x14ac:dyDescent="0.25">
      <c r="A1429" s="219" t="s">
        <v>41</v>
      </c>
      <c r="B1429" s="219">
        <v>2014</v>
      </c>
      <c r="C1429" s="124" t="s">
        <v>2984</v>
      </c>
      <c r="D1429" s="567"/>
      <c r="E1429" s="567"/>
      <c r="F1429" s="567"/>
      <c r="G1429" s="686"/>
      <c r="H1429" s="560"/>
      <c r="I1429" s="162">
        <v>5</v>
      </c>
      <c r="J1429" s="162">
        <v>4</v>
      </c>
      <c r="K1429" s="164">
        <f t="shared" si="31"/>
        <v>20</v>
      </c>
      <c r="L1429" s="166" t="s">
        <v>45</v>
      </c>
      <c r="M1429" s="168"/>
      <c r="N1429" s="170"/>
      <c r="O1429" s="172"/>
      <c r="P1429" s="221"/>
      <c r="Q1429" s="384" t="s">
        <v>3163</v>
      </c>
      <c r="R1429" s="177"/>
      <c r="S1429" s="177"/>
      <c r="T1429" s="177"/>
      <c r="U1429" s="179">
        <v>3937</v>
      </c>
      <c r="V1429" s="154">
        <f>IF(OR(J1429=""),"",VLOOKUP(U1429&amp;TEXT(N1429,"000000000000,0000000000"),tb_audit_process_item[[Key]:[vr_grade]],3,TRUE))</f>
        <v>3937</v>
      </c>
      <c r="W1429" s="429"/>
      <c r="X1429" s="156" t="s">
        <v>59</v>
      </c>
    </row>
    <row r="1430" spans="1:24" s="45" customFormat="1" ht="15.75" hidden="1" thickTop="1" x14ac:dyDescent="0.25">
      <c r="A1430" s="219" t="s">
        <v>41</v>
      </c>
      <c r="B1430" s="219">
        <v>2014</v>
      </c>
      <c r="C1430" s="124" t="s">
        <v>2984</v>
      </c>
      <c r="D1430" s="567"/>
      <c r="E1430" s="567"/>
      <c r="F1430" s="567"/>
      <c r="G1430" s="686"/>
      <c r="H1430" s="560"/>
      <c r="I1430" s="162">
        <v>5</v>
      </c>
      <c r="J1430" s="162">
        <v>5</v>
      </c>
      <c r="K1430" s="164">
        <f t="shared" si="31"/>
        <v>25</v>
      </c>
      <c r="L1430" s="166" t="s">
        <v>45</v>
      </c>
      <c r="M1430" s="168"/>
      <c r="N1430" s="170"/>
      <c r="O1430" s="172"/>
      <c r="P1430" s="221"/>
      <c r="Q1430" s="384" t="s">
        <v>3164</v>
      </c>
      <c r="R1430" s="177"/>
      <c r="S1430" s="177"/>
      <c r="T1430" s="177"/>
      <c r="U1430" s="179">
        <v>3948</v>
      </c>
      <c r="V1430" s="154">
        <f>IF(OR(J1430=""),"",VLOOKUP(U1430&amp;TEXT(N1430,"000000000000,0000000000"),tb_audit_process_item[[Key]:[vr_grade]],3,TRUE))</f>
        <v>3948</v>
      </c>
      <c r="W1430" s="429"/>
      <c r="X1430" s="156" t="s">
        <v>60</v>
      </c>
    </row>
    <row r="1431" spans="1:24" s="45" customFormat="1" ht="15.75" hidden="1" thickTop="1" x14ac:dyDescent="0.25">
      <c r="A1431" s="219" t="s">
        <v>41</v>
      </c>
      <c r="B1431" s="219">
        <v>2014</v>
      </c>
      <c r="C1431" s="124" t="s">
        <v>2984</v>
      </c>
      <c r="D1431" s="567"/>
      <c r="E1431" s="567"/>
      <c r="F1431" s="567"/>
      <c r="G1431" s="686"/>
      <c r="H1431" s="560"/>
      <c r="I1431" s="162">
        <v>5</v>
      </c>
      <c r="J1431" s="162">
        <v>0.5</v>
      </c>
      <c r="K1431" s="164">
        <f t="shared" si="31"/>
        <v>2.5</v>
      </c>
      <c r="L1431" s="166" t="s">
        <v>45</v>
      </c>
      <c r="M1431" s="168"/>
      <c r="N1431" s="170"/>
      <c r="O1431" s="172"/>
      <c r="P1431" s="221"/>
      <c r="Q1431" s="384" t="s">
        <v>3165</v>
      </c>
      <c r="R1431" s="177"/>
      <c r="S1431" s="177"/>
      <c r="T1431" s="177"/>
      <c r="U1431" s="179">
        <v>3956</v>
      </c>
      <c r="V1431" s="154">
        <f>IF(OR(J1431=""),"",VLOOKUP(U1431&amp;TEXT(N1431,"000000000000,0000000000"),tb_audit_process_item[[Key]:[vr_grade]],3,TRUE))</f>
        <v>3955</v>
      </c>
      <c r="W1431" s="429"/>
      <c r="X1431" s="156" t="s">
        <v>61</v>
      </c>
    </row>
    <row r="1432" spans="1:24" s="45" customFormat="1" ht="15.75" hidden="1" thickTop="1" x14ac:dyDescent="0.25">
      <c r="A1432" s="219" t="s">
        <v>41</v>
      </c>
      <c r="B1432" s="219">
        <v>2014</v>
      </c>
      <c r="C1432" s="124" t="s">
        <v>2984</v>
      </c>
      <c r="D1432" s="567"/>
      <c r="E1432" s="567"/>
      <c r="F1432" s="567"/>
      <c r="G1432" s="686"/>
      <c r="H1432" s="560"/>
      <c r="I1432" s="162">
        <v>5</v>
      </c>
      <c r="J1432" s="162">
        <v>0.68436905332110087</v>
      </c>
      <c r="K1432" s="164">
        <f t="shared" si="31"/>
        <v>3.4218452666055041</v>
      </c>
      <c r="L1432" s="166" t="s">
        <v>45</v>
      </c>
      <c r="M1432" s="168"/>
      <c r="N1432" s="170"/>
      <c r="O1432" s="172"/>
      <c r="P1432" s="221"/>
      <c r="Q1432" s="384" t="s">
        <v>3166</v>
      </c>
      <c r="R1432" s="177"/>
      <c r="S1432" s="177"/>
      <c r="T1432" s="177"/>
      <c r="U1432" s="179">
        <v>3957</v>
      </c>
      <c r="V1432" s="154">
        <f>IF(OR(J1432=""),"",VLOOKUP(U1432&amp;TEXT(N1432,"000000000000,0000000000"),tb_audit_process_item[[Key]:[vr_grade]],3,TRUE))</f>
        <v>3956</v>
      </c>
      <c r="W1432" s="429"/>
      <c r="X1432" s="156" t="s">
        <v>62</v>
      </c>
    </row>
    <row r="1433" spans="1:24" s="45" customFormat="1" ht="15.75" hidden="1" thickTop="1" x14ac:dyDescent="0.25">
      <c r="A1433" s="219" t="s">
        <v>41</v>
      </c>
      <c r="B1433" s="219">
        <v>2014</v>
      </c>
      <c r="C1433" s="124" t="s">
        <v>2984</v>
      </c>
      <c r="D1433" s="567"/>
      <c r="E1433" s="567"/>
      <c r="F1433" s="567"/>
      <c r="G1433" s="686"/>
      <c r="H1433" s="560"/>
      <c r="I1433" s="162">
        <v>5</v>
      </c>
      <c r="J1433" s="162">
        <v>0.93672200228723956</v>
      </c>
      <c r="K1433" s="164">
        <f t="shared" si="31"/>
        <v>4.6836100114361976</v>
      </c>
      <c r="L1433" s="166" t="s">
        <v>45</v>
      </c>
      <c r="M1433" s="168"/>
      <c r="N1433" s="170"/>
      <c r="O1433" s="172"/>
      <c r="P1433" s="221"/>
      <c r="Q1433" s="384" t="s">
        <v>3167</v>
      </c>
      <c r="R1433" s="177"/>
      <c r="S1433" s="177"/>
      <c r="T1433" s="177"/>
      <c r="U1433" s="179">
        <v>3958</v>
      </c>
      <c r="V1433" s="154">
        <f>IF(OR(J1433=""),"",VLOOKUP(U1433&amp;TEXT(N1433,"000000000000,0000000000"),tb_audit_process_item[[Key]:[vr_grade]],3,TRUE))</f>
        <v>3957</v>
      </c>
      <c r="W1433" s="429"/>
      <c r="X1433" s="156" t="s">
        <v>63</v>
      </c>
    </row>
    <row r="1434" spans="1:24" s="45" customFormat="1" ht="15.75" hidden="1" thickTop="1" x14ac:dyDescent="0.25">
      <c r="A1434" s="219" t="s">
        <v>41</v>
      </c>
      <c r="B1434" s="219">
        <v>2014</v>
      </c>
      <c r="C1434" s="124" t="s">
        <v>2984</v>
      </c>
      <c r="D1434" s="567"/>
      <c r="E1434" s="567"/>
      <c r="F1434" s="567"/>
      <c r="G1434" s="686"/>
      <c r="H1434" s="560"/>
      <c r="I1434" s="162">
        <v>5</v>
      </c>
      <c r="J1434" s="162">
        <v>1.2821270998607284</v>
      </c>
      <c r="K1434" s="164">
        <f t="shared" si="31"/>
        <v>6.4106354993036421</v>
      </c>
      <c r="L1434" s="166" t="s">
        <v>45</v>
      </c>
      <c r="M1434" s="168"/>
      <c r="N1434" s="170"/>
      <c r="O1434" s="172"/>
      <c r="P1434" s="221"/>
      <c r="Q1434" s="384" t="s">
        <v>3168</v>
      </c>
      <c r="R1434" s="177"/>
      <c r="S1434" s="177"/>
      <c r="T1434" s="177"/>
      <c r="U1434" s="179">
        <v>3959</v>
      </c>
      <c r="V1434" s="154">
        <f>IF(OR(J1434=""),"",VLOOKUP(U1434&amp;TEXT(N1434,"000000000000,0000000000"),tb_audit_process_item[[Key]:[vr_grade]],3,TRUE))</f>
        <v>3958</v>
      </c>
      <c r="W1434" s="429"/>
      <c r="X1434" s="156" t="s">
        <v>64</v>
      </c>
    </row>
    <row r="1435" spans="1:24" s="45" customFormat="1" ht="15.75" hidden="1" thickTop="1" x14ac:dyDescent="0.25">
      <c r="A1435" s="219" t="s">
        <v>41</v>
      </c>
      <c r="B1435" s="219">
        <v>2014</v>
      </c>
      <c r="C1435" s="124" t="s">
        <v>2984</v>
      </c>
      <c r="D1435" s="567"/>
      <c r="E1435" s="567"/>
      <c r="F1435" s="567"/>
      <c r="G1435" s="686"/>
      <c r="H1435" s="560"/>
      <c r="I1435" s="162">
        <v>5</v>
      </c>
      <c r="J1435" s="162">
        <v>1.7548962191380304</v>
      </c>
      <c r="K1435" s="164">
        <f t="shared" si="31"/>
        <v>8.7744810956901524</v>
      </c>
      <c r="L1435" s="166" t="s">
        <v>45</v>
      </c>
      <c r="M1435" s="168"/>
      <c r="N1435" s="170"/>
      <c r="O1435" s="172"/>
      <c r="P1435" s="221"/>
      <c r="Q1435" s="384" t="s">
        <v>3169</v>
      </c>
      <c r="R1435" s="177"/>
      <c r="S1435" s="177"/>
      <c r="T1435" s="177"/>
      <c r="U1435" s="179">
        <v>3960</v>
      </c>
      <c r="V1435" s="154">
        <f>IF(OR(J1435=""),"",VLOOKUP(U1435&amp;TEXT(N1435,"000000000000,0000000000"),tb_audit_process_item[[Key]:[vr_grade]],3,TRUE))</f>
        <v>3959</v>
      </c>
      <c r="W1435" s="429"/>
      <c r="X1435" s="156" t="s">
        <v>65</v>
      </c>
    </row>
    <row r="1436" spans="1:24" s="45" customFormat="1" ht="15.75" hidden="1" thickTop="1" x14ac:dyDescent="0.25">
      <c r="A1436" s="219" t="s">
        <v>41</v>
      </c>
      <c r="B1436" s="219">
        <v>2014</v>
      </c>
      <c r="C1436" s="124" t="s">
        <v>2984</v>
      </c>
      <c r="D1436" s="567"/>
      <c r="E1436" s="567"/>
      <c r="F1436" s="567"/>
      <c r="G1436" s="686"/>
      <c r="H1436" s="560"/>
      <c r="I1436" s="162">
        <v>5</v>
      </c>
      <c r="J1436" s="162">
        <v>2.4019933283365464</v>
      </c>
      <c r="K1436" s="164">
        <f t="shared" si="31"/>
        <v>12.009966641682732</v>
      </c>
      <c r="L1436" s="166" t="s">
        <v>45</v>
      </c>
      <c r="M1436" s="168"/>
      <c r="N1436" s="170"/>
      <c r="O1436" s="172"/>
      <c r="P1436" s="221"/>
      <c r="Q1436" s="384" t="s">
        <v>3170</v>
      </c>
      <c r="R1436" s="177"/>
      <c r="S1436" s="177"/>
      <c r="T1436" s="177"/>
      <c r="U1436" s="179">
        <v>3961</v>
      </c>
      <c r="V1436" s="154">
        <f>IF(OR(J1436=""),"",VLOOKUP(U1436&amp;TEXT(N1436,"000000000000,0000000000"),tb_audit_process_item[[Key]:[vr_grade]],3,TRUE))</f>
        <v>3960</v>
      </c>
      <c r="W1436" s="429"/>
      <c r="X1436" s="156" t="s">
        <v>66</v>
      </c>
    </row>
    <row r="1437" spans="1:24" s="45" customFormat="1" ht="15.75" hidden="1" thickTop="1" x14ac:dyDescent="0.25">
      <c r="A1437" s="219" t="s">
        <v>41</v>
      </c>
      <c r="B1437" s="219">
        <v>2014</v>
      </c>
      <c r="C1437" s="124" t="s">
        <v>2984</v>
      </c>
      <c r="D1437" s="567"/>
      <c r="E1437" s="567"/>
      <c r="F1437" s="567"/>
      <c r="G1437" s="686"/>
      <c r="H1437" s="560"/>
      <c r="I1437" s="162">
        <v>5</v>
      </c>
      <c r="J1437" s="162">
        <v>3.2876998003945643</v>
      </c>
      <c r="K1437" s="164">
        <f t="shared" si="31"/>
        <v>16.438499001972822</v>
      </c>
      <c r="L1437" s="166" t="s">
        <v>45</v>
      </c>
      <c r="M1437" s="168"/>
      <c r="N1437" s="170"/>
      <c r="O1437" s="172"/>
      <c r="P1437" s="221"/>
      <c r="Q1437" s="384" t="s">
        <v>3171</v>
      </c>
      <c r="R1437" s="177"/>
      <c r="S1437" s="177"/>
      <c r="T1437" s="177"/>
      <c r="U1437" s="179">
        <v>3962</v>
      </c>
      <c r="V1437" s="154">
        <f>IF(OR(J1437=""),"",VLOOKUP(U1437&amp;TEXT(N1437,"000000000000,0000000000"),tb_audit_process_item[[Key]:[vr_grade]],3,TRUE))</f>
        <v>3961</v>
      </c>
      <c r="W1437" s="429"/>
      <c r="X1437" s="156" t="s">
        <v>67</v>
      </c>
    </row>
    <row r="1438" spans="1:24" s="45" customFormat="1" ht="15.75" hidden="1" thickTop="1" x14ac:dyDescent="0.25">
      <c r="A1438" s="219" t="s">
        <v>41</v>
      </c>
      <c r="B1438" s="219">
        <v>2014</v>
      </c>
      <c r="C1438" s="124" t="s">
        <v>2984</v>
      </c>
      <c r="D1438" s="567"/>
      <c r="E1438" s="567"/>
      <c r="F1438" s="567"/>
      <c r="G1438" s="686"/>
      <c r="H1438" s="560"/>
      <c r="I1438" s="162">
        <v>5</v>
      </c>
      <c r="J1438" s="162">
        <v>4.5</v>
      </c>
      <c r="K1438" s="164">
        <f t="shared" si="31"/>
        <v>22.5</v>
      </c>
      <c r="L1438" s="166" t="s">
        <v>45</v>
      </c>
      <c r="M1438" s="168"/>
      <c r="N1438" s="170"/>
      <c r="O1438" s="172"/>
      <c r="P1438" s="221"/>
      <c r="Q1438" s="384" t="s">
        <v>3172</v>
      </c>
      <c r="R1438" s="177"/>
      <c r="S1438" s="177"/>
      <c r="T1438" s="177"/>
      <c r="U1438" s="179">
        <v>3963</v>
      </c>
      <c r="V1438" s="154">
        <f>IF(OR(J1438=""),"",VLOOKUP(U1438&amp;TEXT(N1438,"000000000000,0000000000"),tb_audit_process_item[[Key]:[vr_grade]],3,TRUE))</f>
        <v>3962</v>
      </c>
      <c r="W1438" s="429"/>
      <c r="X1438" s="156" t="s">
        <v>68</v>
      </c>
    </row>
    <row r="1439" spans="1:24" s="45" customFormat="1" ht="15.75" hidden="1" thickTop="1" x14ac:dyDescent="0.25">
      <c r="A1439" s="219" t="s">
        <v>41</v>
      </c>
      <c r="B1439" s="219">
        <v>2014</v>
      </c>
      <c r="C1439" s="124" t="s">
        <v>2984</v>
      </c>
      <c r="D1439" s="567"/>
      <c r="E1439" s="567"/>
      <c r="F1439" s="567"/>
      <c r="G1439" s="686"/>
      <c r="H1439" s="560"/>
      <c r="I1439" s="162">
        <v>5</v>
      </c>
      <c r="J1439" s="162">
        <v>4</v>
      </c>
      <c r="K1439" s="164">
        <f t="shared" si="31"/>
        <v>20</v>
      </c>
      <c r="L1439" s="166" t="s">
        <v>45</v>
      </c>
      <c r="M1439" s="168"/>
      <c r="N1439" s="170"/>
      <c r="O1439" s="172"/>
      <c r="P1439" s="221"/>
      <c r="Q1439" s="384" t="s">
        <v>3173</v>
      </c>
      <c r="R1439" s="177"/>
      <c r="S1439" s="177"/>
      <c r="T1439" s="177"/>
      <c r="U1439" s="179">
        <v>3964</v>
      </c>
      <c r="V1439" s="154">
        <f>IF(OR(J1439=""),"",VLOOKUP(U1439&amp;TEXT(N1439,"000000000000,0000000000"),tb_audit_process_item[[Key]:[vr_grade]],3,TRUE))</f>
        <v>3964</v>
      </c>
      <c r="W1439" s="429"/>
      <c r="X1439" s="156" t="s">
        <v>69</v>
      </c>
    </row>
    <row r="1440" spans="1:24" s="45" customFormat="1" ht="15.75" hidden="1" thickTop="1" x14ac:dyDescent="0.25">
      <c r="A1440" s="219" t="s">
        <v>41</v>
      </c>
      <c r="B1440" s="219">
        <v>2014</v>
      </c>
      <c r="C1440" s="124" t="s">
        <v>2984</v>
      </c>
      <c r="D1440" s="567"/>
      <c r="E1440" s="567"/>
      <c r="F1440" s="567"/>
      <c r="G1440" s="686"/>
      <c r="H1440" s="560"/>
      <c r="I1440" s="162">
        <v>5</v>
      </c>
      <c r="J1440" s="162">
        <v>3</v>
      </c>
      <c r="K1440" s="164">
        <f t="shared" si="31"/>
        <v>15</v>
      </c>
      <c r="L1440" s="166" t="s">
        <v>45</v>
      </c>
      <c r="M1440" s="168"/>
      <c r="N1440" s="170"/>
      <c r="O1440" s="172"/>
      <c r="P1440" s="221"/>
      <c r="Q1440" s="384" t="s">
        <v>3174</v>
      </c>
      <c r="R1440" s="177"/>
      <c r="S1440" s="177"/>
      <c r="T1440" s="177"/>
      <c r="U1440" s="179">
        <v>3965</v>
      </c>
      <c r="V1440" s="154">
        <f>IF(OR(J1440=""),"",VLOOKUP(U1440&amp;TEXT(N1440,"000000000000,0000000000"),tb_audit_process_item[[Key]:[vr_grade]],3,TRUE))</f>
        <v>3965</v>
      </c>
      <c r="W1440" s="429"/>
      <c r="X1440" s="156" t="s">
        <v>70</v>
      </c>
    </row>
    <row r="1441" spans="1:24" s="45" customFormat="1" ht="30.75" hidden="1" thickTop="1" x14ac:dyDescent="0.25">
      <c r="A1441" s="219" t="s">
        <v>41</v>
      </c>
      <c r="B1441" s="219">
        <v>2014</v>
      </c>
      <c r="C1441" s="124" t="s">
        <v>2984</v>
      </c>
      <c r="D1441" s="567"/>
      <c r="E1441" s="567"/>
      <c r="F1441" s="567"/>
      <c r="G1441" s="686"/>
      <c r="H1441" s="560"/>
      <c r="I1441" s="162">
        <v>5</v>
      </c>
      <c r="J1441" s="162">
        <v>0.5</v>
      </c>
      <c r="K1441" s="164">
        <f t="shared" si="31"/>
        <v>2.5</v>
      </c>
      <c r="L1441" s="166" t="s">
        <v>45</v>
      </c>
      <c r="M1441" s="168"/>
      <c r="N1441" s="170"/>
      <c r="O1441" s="172"/>
      <c r="P1441" s="221"/>
      <c r="Q1441" s="384" t="s">
        <v>3175</v>
      </c>
      <c r="R1441" s="177"/>
      <c r="S1441" s="177"/>
      <c r="T1441" s="177"/>
      <c r="U1441" s="179">
        <v>3966</v>
      </c>
      <c r="V1441" s="154">
        <f>IF(OR(J1441=""),"",VLOOKUP(U1441&amp;TEXT(N1441,"000000000000,0000000000"),tb_audit_process_item[[Key]:[vr_grade]],3,TRUE))</f>
        <v>3965</v>
      </c>
      <c r="W1441" s="429"/>
      <c r="X1441" s="156" t="s">
        <v>71</v>
      </c>
    </row>
    <row r="1442" spans="1:24" s="45" customFormat="1" ht="30.75" hidden="1" thickTop="1" x14ac:dyDescent="0.25">
      <c r="A1442" s="219" t="s">
        <v>41</v>
      </c>
      <c r="B1442" s="219">
        <v>2014</v>
      </c>
      <c r="C1442" s="124" t="s">
        <v>2984</v>
      </c>
      <c r="D1442" s="567"/>
      <c r="E1442" s="567"/>
      <c r="F1442" s="567"/>
      <c r="G1442" s="686"/>
      <c r="H1442" s="560"/>
      <c r="I1442" s="162">
        <v>5</v>
      </c>
      <c r="J1442" s="162">
        <v>0.67295009631617808</v>
      </c>
      <c r="K1442" s="164">
        <f t="shared" si="31"/>
        <v>3.3647504815808906</v>
      </c>
      <c r="L1442" s="166" t="s">
        <v>45</v>
      </c>
      <c r="M1442" s="168"/>
      <c r="N1442" s="170"/>
      <c r="O1442" s="172"/>
      <c r="P1442" s="221"/>
      <c r="Q1442" s="384" t="s">
        <v>3176</v>
      </c>
      <c r="R1442" s="177"/>
      <c r="S1442" s="177"/>
      <c r="T1442" s="177"/>
      <c r="U1442" s="179">
        <v>3967</v>
      </c>
      <c r="V1442" s="154">
        <f>IF(OR(J1442=""),"",VLOOKUP(U1442&amp;TEXT(N1442,"000000000000,0000000000"),tb_audit_process_item[[Key]:[vr_grade]],3,TRUE))</f>
        <v>3966</v>
      </c>
      <c r="W1442" s="429"/>
      <c r="X1442" s="156" t="s">
        <v>72</v>
      </c>
    </row>
    <row r="1443" spans="1:24" s="45" customFormat="1" ht="30.75" hidden="1" thickTop="1" x14ac:dyDescent="0.25">
      <c r="A1443" s="219" t="s">
        <v>41</v>
      </c>
      <c r="B1443" s="219">
        <v>2014</v>
      </c>
      <c r="C1443" s="124" t="s">
        <v>2984</v>
      </c>
      <c r="D1443" s="567"/>
      <c r="E1443" s="567"/>
      <c r="F1443" s="567"/>
      <c r="G1443" s="686"/>
      <c r="H1443" s="560"/>
      <c r="I1443" s="162">
        <v>5</v>
      </c>
      <c r="J1443" s="162">
        <v>0.9057236642639066</v>
      </c>
      <c r="K1443" s="164">
        <f t="shared" si="31"/>
        <v>4.5286183213195326</v>
      </c>
      <c r="L1443" s="166" t="s">
        <v>45</v>
      </c>
      <c r="M1443" s="168"/>
      <c r="N1443" s="170"/>
      <c r="O1443" s="172"/>
      <c r="P1443" s="221"/>
      <c r="Q1443" s="384" t="s">
        <v>3177</v>
      </c>
      <c r="R1443" s="177"/>
      <c r="S1443" s="177"/>
      <c r="T1443" s="177"/>
      <c r="U1443" s="179">
        <v>3968</v>
      </c>
      <c r="V1443" s="154">
        <f>IF(OR(J1443=""),"",VLOOKUP(U1443&amp;TEXT(N1443,"000000000000,0000000000"),tb_audit_process_item[[Key]:[vr_grade]],3,TRUE))</f>
        <v>3967</v>
      </c>
      <c r="W1443" s="429"/>
      <c r="X1443" s="156" t="s">
        <v>73</v>
      </c>
    </row>
    <row r="1444" spans="1:24" s="45" customFormat="1" ht="30.75" hidden="1" thickTop="1" x14ac:dyDescent="0.25">
      <c r="A1444" s="219" t="s">
        <v>41</v>
      </c>
      <c r="B1444" s="219">
        <v>2014</v>
      </c>
      <c r="C1444" s="124" t="s">
        <v>2984</v>
      </c>
      <c r="D1444" s="567"/>
      <c r="E1444" s="567"/>
      <c r="F1444" s="567"/>
      <c r="G1444" s="686"/>
      <c r="H1444" s="560"/>
      <c r="I1444" s="162">
        <v>5</v>
      </c>
      <c r="J1444" s="162">
        <v>1.2190136542044754</v>
      </c>
      <c r="K1444" s="164">
        <f t="shared" si="31"/>
        <v>6.0950682710223774</v>
      </c>
      <c r="L1444" s="166" t="s">
        <v>45</v>
      </c>
      <c r="M1444" s="168"/>
      <c r="N1444" s="170"/>
      <c r="O1444" s="172"/>
      <c r="P1444" s="221"/>
      <c r="Q1444" s="384" t="s">
        <v>3178</v>
      </c>
      <c r="R1444" s="177"/>
      <c r="S1444" s="177"/>
      <c r="T1444" s="177"/>
      <c r="U1444" s="179">
        <v>3969</v>
      </c>
      <c r="V1444" s="154">
        <f>IF(OR(J1444=""),"",VLOOKUP(U1444&amp;TEXT(N1444,"000000000000,0000000000"),tb_audit_process_item[[Key]:[vr_grade]],3,TRUE))</f>
        <v>3968</v>
      </c>
      <c r="W1444" s="429"/>
      <c r="X1444" s="156" t="s">
        <v>74</v>
      </c>
    </row>
    <row r="1445" spans="1:24" s="45" customFormat="1" ht="30.75" hidden="1" thickTop="1" x14ac:dyDescent="0.25">
      <c r="A1445" s="219" t="s">
        <v>41</v>
      </c>
      <c r="B1445" s="219">
        <v>2014</v>
      </c>
      <c r="C1445" s="124" t="s">
        <v>2984</v>
      </c>
      <c r="D1445" s="567"/>
      <c r="E1445" s="567"/>
      <c r="F1445" s="567"/>
      <c r="G1445" s="686"/>
      <c r="H1445" s="560"/>
      <c r="I1445" s="162">
        <v>5</v>
      </c>
      <c r="J1445" s="162">
        <v>1.6406707120152755</v>
      </c>
      <c r="K1445" s="164">
        <f t="shared" si="31"/>
        <v>8.2033535600763781</v>
      </c>
      <c r="L1445" s="166" t="s">
        <v>45</v>
      </c>
      <c r="M1445" s="168"/>
      <c r="N1445" s="170"/>
      <c r="O1445" s="172"/>
      <c r="P1445" s="221"/>
      <c r="Q1445" s="384" t="s">
        <v>3179</v>
      </c>
      <c r="R1445" s="177"/>
      <c r="S1445" s="177"/>
      <c r="T1445" s="177"/>
      <c r="U1445" s="179">
        <v>3970</v>
      </c>
      <c r="V1445" s="154">
        <f>IF(OR(J1445=""),"",VLOOKUP(U1445&amp;TEXT(N1445,"000000000000,0000000000"),tb_audit_process_item[[Key]:[vr_grade]],3,TRUE))</f>
        <v>3969</v>
      </c>
      <c r="W1445" s="429"/>
      <c r="X1445" s="156" t="s">
        <v>75</v>
      </c>
    </row>
    <row r="1446" spans="1:24" s="45" customFormat="1" ht="30.75" hidden="1" thickTop="1" x14ac:dyDescent="0.25">
      <c r="A1446" s="219" t="s">
        <v>41</v>
      </c>
      <c r="B1446" s="219">
        <v>2014</v>
      </c>
      <c r="C1446" s="124" t="s">
        <v>2984</v>
      </c>
      <c r="D1446" s="567"/>
      <c r="E1446" s="567"/>
      <c r="F1446" s="567"/>
      <c r="G1446" s="686"/>
      <c r="H1446" s="560"/>
      <c r="I1446" s="162">
        <v>5</v>
      </c>
      <c r="J1446" s="162">
        <v>2.2081790273476245</v>
      </c>
      <c r="K1446" s="164">
        <f t="shared" si="31"/>
        <v>11.040895136738122</v>
      </c>
      <c r="L1446" s="166" t="s">
        <v>45</v>
      </c>
      <c r="M1446" s="168"/>
      <c r="N1446" s="170"/>
      <c r="O1446" s="172"/>
      <c r="P1446" s="221"/>
      <c r="Q1446" s="384" t="s">
        <v>3180</v>
      </c>
      <c r="R1446" s="177"/>
      <c r="S1446" s="177"/>
      <c r="T1446" s="177"/>
      <c r="U1446" s="179">
        <v>3971</v>
      </c>
      <c r="V1446" s="154">
        <f>IF(OR(J1446=""),"",VLOOKUP(U1446&amp;TEXT(N1446,"000000000000,0000000000"),tb_audit_process_item[[Key]:[vr_grade]],3,TRUE))</f>
        <v>3970</v>
      </c>
      <c r="W1446" s="429"/>
      <c r="X1446" s="156" t="s">
        <v>76</v>
      </c>
    </row>
    <row r="1447" spans="1:24" s="45" customFormat="1" ht="30.75" hidden="1" thickTop="1" x14ac:dyDescent="0.25">
      <c r="A1447" s="219" t="s">
        <v>41</v>
      </c>
      <c r="B1447" s="219">
        <v>2014</v>
      </c>
      <c r="C1447" s="124" t="s">
        <v>2984</v>
      </c>
      <c r="D1447" s="567"/>
      <c r="E1447" s="567"/>
      <c r="F1447" s="567"/>
      <c r="G1447" s="686"/>
      <c r="H1447" s="560"/>
      <c r="I1447" s="162">
        <v>5</v>
      </c>
      <c r="J1447" s="162">
        <v>2.971988578273896</v>
      </c>
      <c r="K1447" s="164">
        <f t="shared" si="31"/>
        <v>14.85994289136948</v>
      </c>
      <c r="L1447" s="166" t="s">
        <v>45</v>
      </c>
      <c r="M1447" s="168"/>
      <c r="N1447" s="170"/>
      <c r="O1447" s="172"/>
      <c r="P1447" s="221"/>
      <c r="Q1447" s="384" t="s">
        <v>3181</v>
      </c>
      <c r="R1447" s="177"/>
      <c r="S1447" s="177"/>
      <c r="T1447" s="177"/>
      <c r="U1447" s="179">
        <v>3972</v>
      </c>
      <c r="V1447" s="154">
        <f>IF(OR(J1447=""),"",VLOOKUP(U1447&amp;TEXT(N1447,"000000000000,0000000000"),tb_audit_process_item[[Key]:[vr_grade]],3,TRUE))</f>
        <v>3971</v>
      </c>
      <c r="W1447" s="429"/>
      <c r="X1447" s="156" t="s">
        <v>77</v>
      </c>
    </row>
    <row r="1448" spans="1:24" s="45" customFormat="1" ht="30.75" hidden="1" thickTop="1" x14ac:dyDescent="0.25">
      <c r="A1448" s="219" t="s">
        <v>41</v>
      </c>
      <c r="B1448" s="219">
        <v>2014</v>
      </c>
      <c r="C1448" s="124" t="s">
        <v>2984</v>
      </c>
      <c r="D1448" s="567"/>
      <c r="E1448" s="567"/>
      <c r="F1448" s="567"/>
      <c r="G1448" s="686"/>
      <c r="H1448" s="560"/>
      <c r="I1448" s="162">
        <v>5</v>
      </c>
      <c r="J1448" s="162">
        <v>4</v>
      </c>
      <c r="K1448" s="164">
        <f t="shared" si="31"/>
        <v>20</v>
      </c>
      <c r="L1448" s="166" t="s">
        <v>45</v>
      </c>
      <c r="M1448" s="168"/>
      <c r="N1448" s="170"/>
      <c r="O1448" s="172"/>
      <c r="P1448" s="221"/>
      <c r="Q1448" s="384" t="s">
        <v>3182</v>
      </c>
      <c r="R1448" s="177"/>
      <c r="S1448" s="177"/>
      <c r="T1448" s="177"/>
      <c r="U1448" s="179">
        <v>3973</v>
      </c>
      <c r="V1448" s="154">
        <f>IF(OR(J1448=""),"",VLOOKUP(U1448&amp;TEXT(N1448,"000000000000,0000000000"),tb_audit_process_item[[Key]:[vr_grade]],3,TRUE))</f>
        <v>3972</v>
      </c>
      <c r="W1448" s="429"/>
      <c r="X1448" s="156" t="s">
        <v>78</v>
      </c>
    </row>
    <row r="1449" spans="1:24" s="45" customFormat="1" ht="30.75" hidden="1" thickTop="1" x14ac:dyDescent="0.25">
      <c r="A1449" s="219" t="s">
        <v>41</v>
      </c>
      <c r="B1449" s="219">
        <v>2014</v>
      </c>
      <c r="C1449" s="124" t="s">
        <v>2984</v>
      </c>
      <c r="D1449" s="567"/>
      <c r="E1449" s="567"/>
      <c r="F1449" s="567"/>
      <c r="G1449" s="686"/>
      <c r="H1449" s="560"/>
      <c r="I1449" s="162">
        <v>5</v>
      </c>
      <c r="J1449" s="162">
        <v>3</v>
      </c>
      <c r="K1449" s="164">
        <f t="shared" si="31"/>
        <v>15</v>
      </c>
      <c r="L1449" s="166" t="s">
        <v>45</v>
      </c>
      <c r="M1449" s="168"/>
      <c r="N1449" s="170"/>
      <c r="O1449" s="172"/>
      <c r="P1449" s="221"/>
      <c r="Q1449" s="384" t="s">
        <v>3183</v>
      </c>
      <c r="R1449" s="177"/>
      <c r="S1449" s="177"/>
      <c r="T1449" s="177"/>
      <c r="U1449" s="179">
        <v>3974</v>
      </c>
      <c r="V1449" s="154">
        <f>IF(OR(J1449=""),"",VLOOKUP(U1449&amp;TEXT(N1449,"000000000000,0000000000"),tb_audit_process_item[[Key]:[vr_grade]],3,TRUE))</f>
        <v>3974</v>
      </c>
      <c r="W1449" s="429"/>
      <c r="X1449" s="156" t="s">
        <v>79</v>
      </c>
    </row>
    <row r="1450" spans="1:24" s="45" customFormat="1" ht="30.75" hidden="1" thickTop="1" x14ac:dyDescent="0.25">
      <c r="A1450" s="219" t="s">
        <v>41</v>
      </c>
      <c r="B1450" s="219">
        <v>2014</v>
      </c>
      <c r="C1450" s="124" t="s">
        <v>2984</v>
      </c>
      <c r="D1450" s="567"/>
      <c r="E1450" s="567"/>
      <c r="F1450" s="567"/>
      <c r="G1450" s="686"/>
      <c r="H1450" s="560"/>
      <c r="I1450" s="162">
        <v>5</v>
      </c>
      <c r="J1450" s="162">
        <v>0.5</v>
      </c>
      <c r="K1450" s="164">
        <f t="shared" si="31"/>
        <v>2.5</v>
      </c>
      <c r="L1450" s="166" t="s">
        <v>45</v>
      </c>
      <c r="M1450" s="168"/>
      <c r="N1450" s="170"/>
      <c r="O1450" s="172"/>
      <c r="P1450" s="221"/>
      <c r="Q1450" s="384" t="s">
        <v>3184</v>
      </c>
      <c r="R1450" s="177"/>
      <c r="S1450" s="177"/>
      <c r="T1450" s="177"/>
      <c r="U1450" s="179">
        <v>3975</v>
      </c>
      <c r="V1450" s="154">
        <f>IF(OR(J1450=""),"",VLOOKUP(U1450&amp;TEXT(N1450,"000000000000,0000000000"),tb_audit_process_item[[Key]:[vr_grade]],3,TRUE))</f>
        <v>3974</v>
      </c>
      <c r="W1450" s="429"/>
      <c r="X1450" s="156" t="s">
        <v>80</v>
      </c>
    </row>
    <row r="1451" spans="1:24" s="45" customFormat="1" ht="30.75" hidden="1" thickTop="1" x14ac:dyDescent="0.25">
      <c r="A1451" s="219" t="s">
        <v>41</v>
      </c>
      <c r="B1451" s="219">
        <v>2014</v>
      </c>
      <c r="C1451" s="124" t="s">
        <v>2984</v>
      </c>
      <c r="D1451" s="567"/>
      <c r="E1451" s="567"/>
      <c r="F1451" s="567"/>
      <c r="G1451" s="686"/>
      <c r="H1451" s="560"/>
      <c r="I1451" s="162">
        <v>5</v>
      </c>
      <c r="J1451" s="162">
        <v>0.64585417104537324</v>
      </c>
      <c r="K1451" s="164">
        <f t="shared" si="31"/>
        <v>3.2292708552268663</v>
      </c>
      <c r="L1451" s="166" t="s">
        <v>45</v>
      </c>
      <c r="M1451" s="168"/>
      <c r="N1451" s="170"/>
      <c r="O1451" s="172"/>
      <c r="P1451" s="221"/>
      <c r="Q1451" s="384" t="s">
        <v>3185</v>
      </c>
      <c r="R1451" s="177"/>
      <c r="S1451" s="177"/>
      <c r="T1451" s="177"/>
      <c r="U1451" s="179">
        <v>3976</v>
      </c>
      <c r="V1451" s="154">
        <f>IF(OR(J1451=""),"",VLOOKUP(U1451&amp;TEXT(N1451,"000000000000,0000000000"),tb_audit_process_item[[Key]:[vr_grade]],3,TRUE))</f>
        <v>3975</v>
      </c>
      <c r="W1451" s="429"/>
      <c r="X1451" s="156" t="s">
        <v>81</v>
      </c>
    </row>
    <row r="1452" spans="1:24" s="45" customFormat="1" ht="30.75" hidden="1" thickTop="1" x14ac:dyDescent="0.25">
      <c r="A1452" s="219" t="s">
        <v>41</v>
      </c>
      <c r="B1452" s="219">
        <v>2014</v>
      </c>
      <c r="C1452" s="124" t="s">
        <v>2984</v>
      </c>
      <c r="D1452" s="567"/>
      <c r="E1452" s="567"/>
      <c r="F1452" s="567"/>
      <c r="G1452" s="686"/>
      <c r="H1452" s="560"/>
      <c r="I1452" s="162">
        <v>5</v>
      </c>
      <c r="J1452" s="162">
        <v>0.83425522051341261</v>
      </c>
      <c r="K1452" s="164">
        <f t="shared" si="31"/>
        <v>4.171276102567063</v>
      </c>
      <c r="L1452" s="166" t="s">
        <v>45</v>
      </c>
      <c r="M1452" s="168"/>
      <c r="N1452" s="170"/>
      <c r="O1452" s="172"/>
      <c r="P1452" s="221"/>
      <c r="Q1452" s="384" t="s">
        <v>3186</v>
      </c>
      <c r="R1452" s="177"/>
      <c r="S1452" s="177"/>
      <c r="T1452" s="177"/>
      <c r="U1452" s="179">
        <v>3977</v>
      </c>
      <c r="V1452" s="154">
        <f>IF(OR(J1452=""),"",VLOOKUP(U1452&amp;TEXT(N1452,"000000000000,0000000000"),tb_audit_process_item[[Key]:[vr_grade]],3,TRUE))</f>
        <v>3976</v>
      </c>
      <c r="W1452" s="429"/>
      <c r="X1452" s="156" t="s">
        <v>82</v>
      </c>
    </row>
    <row r="1453" spans="1:24" s="45" customFormat="1" ht="30.75" hidden="1" thickTop="1" x14ac:dyDescent="0.25">
      <c r="A1453" s="219" t="s">
        <v>41</v>
      </c>
      <c r="B1453" s="219">
        <v>2014</v>
      </c>
      <c r="C1453" s="124" t="s">
        <v>2984</v>
      </c>
      <c r="D1453" s="567"/>
      <c r="E1453" s="567"/>
      <c r="F1453" s="567"/>
      <c r="G1453" s="686"/>
      <c r="H1453" s="560"/>
      <c r="I1453" s="162">
        <v>5</v>
      </c>
      <c r="J1453" s="162">
        <v>1.0776144277699304</v>
      </c>
      <c r="K1453" s="164">
        <f t="shared" si="31"/>
        <v>5.388072138849652</v>
      </c>
      <c r="L1453" s="166" t="s">
        <v>45</v>
      </c>
      <c r="M1453" s="168"/>
      <c r="N1453" s="170"/>
      <c r="O1453" s="172"/>
      <c r="P1453" s="221"/>
      <c r="Q1453" s="384" t="s">
        <v>3187</v>
      </c>
      <c r="R1453" s="177"/>
      <c r="S1453" s="177"/>
      <c r="T1453" s="177"/>
      <c r="U1453" s="179">
        <v>3978</v>
      </c>
      <c r="V1453" s="154">
        <f>IF(OR(J1453=""),"",VLOOKUP(U1453&amp;TEXT(N1453,"000000000000,0000000000"),tb_audit_process_item[[Key]:[vr_grade]],3,TRUE))</f>
        <v>3977</v>
      </c>
      <c r="W1453" s="429"/>
      <c r="X1453" s="156" t="s">
        <v>83</v>
      </c>
    </row>
    <row r="1454" spans="1:24" s="45" customFormat="1" ht="30.75" hidden="1" thickTop="1" x14ac:dyDescent="0.25">
      <c r="A1454" s="219" t="s">
        <v>41</v>
      </c>
      <c r="B1454" s="219">
        <v>2014</v>
      </c>
      <c r="C1454" s="124" t="s">
        <v>2984</v>
      </c>
      <c r="D1454" s="567"/>
      <c r="E1454" s="567"/>
      <c r="F1454" s="567"/>
      <c r="G1454" s="686"/>
      <c r="H1454" s="560"/>
      <c r="I1454" s="162">
        <v>5</v>
      </c>
      <c r="J1454" s="162">
        <v>1.3919635459077653</v>
      </c>
      <c r="K1454" s="164">
        <f t="shared" si="31"/>
        <v>6.9598177295388268</v>
      </c>
      <c r="L1454" s="166" t="s">
        <v>45</v>
      </c>
      <c r="M1454" s="168"/>
      <c r="N1454" s="170"/>
      <c r="O1454" s="172"/>
      <c r="P1454" s="221"/>
      <c r="Q1454" s="384" t="s">
        <v>3188</v>
      </c>
      <c r="R1454" s="177"/>
      <c r="S1454" s="177"/>
      <c r="T1454" s="177"/>
      <c r="U1454" s="179">
        <v>3979</v>
      </c>
      <c r="V1454" s="154">
        <f>IF(OR(J1454=""),"",VLOOKUP(U1454&amp;TEXT(N1454,"000000000000,0000000000"),tb_audit_process_item[[Key]:[vr_grade]],3,TRUE))</f>
        <v>3978</v>
      </c>
      <c r="W1454" s="429"/>
      <c r="X1454" s="156" t="s">
        <v>84</v>
      </c>
    </row>
    <row r="1455" spans="1:24" s="45" customFormat="1" ht="30.75" hidden="1" thickTop="1" x14ac:dyDescent="0.25">
      <c r="A1455" s="219" t="s">
        <v>41</v>
      </c>
      <c r="B1455" s="219">
        <v>2014</v>
      </c>
      <c r="C1455" s="124" t="s">
        <v>2984</v>
      </c>
      <c r="D1455" s="567"/>
      <c r="E1455" s="567"/>
      <c r="F1455" s="567"/>
      <c r="G1455" s="686"/>
      <c r="H1455" s="560"/>
      <c r="I1455" s="162">
        <v>5</v>
      </c>
      <c r="J1455" s="162">
        <v>1.7980109241352764</v>
      </c>
      <c r="K1455" s="164">
        <f t="shared" si="31"/>
        <v>8.9900546206763821</v>
      </c>
      <c r="L1455" s="166" t="s">
        <v>45</v>
      </c>
      <c r="M1455" s="168"/>
      <c r="N1455" s="170"/>
      <c r="O1455" s="172"/>
      <c r="P1455" s="221"/>
      <c r="Q1455" s="384" t="s">
        <v>3189</v>
      </c>
      <c r="R1455" s="177"/>
      <c r="S1455" s="177"/>
      <c r="T1455" s="177"/>
      <c r="U1455" s="179">
        <v>3980</v>
      </c>
      <c r="V1455" s="154">
        <f>IF(OR(J1455=""),"",VLOOKUP(U1455&amp;TEXT(N1455,"000000000000,0000000000"),tb_audit_process_item[[Key]:[vr_grade]],3,TRUE))</f>
        <v>3979</v>
      </c>
      <c r="W1455" s="429"/>
      <c r="X1455" s="156" t="s">
        <v>85</v>
      </c>
    </row>
    <row r="1456" spans="1:24" s="45" customFormat="1" ht="30.75" hidden="1" thickTop="1" x14ac:dyDescent="0.25">
      <c r="A1456" s="219" t="s">
        <v>41</v>
      </c>
      <c r="B1456" s="219">
        <v>2014</v>
      </c>
      <c r="C1456" s="124" t="s">
        <v>2984</v>
      </c>
      <c r="D1456" s="567"/>
      <c r="E1456" s="567"/>
      <c r="F1456" s="567"/>
      <c r="G1456" s="686"/>
      <c r="H1456" s="560"/>
      <c r="I1456" s="162">
        <v>5</v>
      </c>
      <c r="J1456" s="162">
        <v>2.3225057098758288</v>
      </c>
      <c r="K1456" s="164">
        <f t="shared" si="31"/>
        <v>11.612528549379144</v>
      </c>
      <c r="L1456" s="166" t="s">
        <v>45</v>
      </c>
      <c r="M1456" s="168"/>
      <c r="N1456" s="170"/>
      <c r="O1456" s="172"/>
      <c r="P1456" s="221"/>
      <c r="Q1456" s="384" t="s">
        <v>3190</v>
      </c>
      <c r="R1456" s="177"/>
      <c r="S1456" s="177"/>
      <c r="T1456" s="177"/>
      <c r="U1456" s="179">
        <v>3981</v>
      </c>
      <c r="V1456" s="154">
        <f>IF(OR(J1456=""),"",VLOOKUP(U1456&amp;TEXT(N1456,"000000000000,0000000000"),tb_audit_process_item[[Key]:[vr_grade]],3,TRUE))</f>
        <v>3980</v>
      </c>
      <c r="W1456" s="429"/>
      <c r="X1456" s="156" t="s">
        <v>86</v>
      </c>
    </row>
    <row r="1457" spans="1:24" s="45" customFormat="1" ht="30.75" hidden="1" thickTop="1" x14ac:dyDescent="0.25">
      <c r="A1457" s="219" t="s">
        <v>41</v>
      </c>
      <c r="B1457" s="219">
        <v>2014</v>
      </c>
      <c r="C1457" s="124" t="s">
        <v>2984</v>
      </c>
      <c r="D1457" s="567"/>
      <c r="E1457" s="567"/>
      <c r="F1457" s="567"/>
      <c r="G1457" s="686"/>
      <c r="H1457" s="560"/>
      <c r="I1457" s="162">
        <v>5</v>
      </c>
      <c r="J1457" s="162">
        <v>3</v>
      </c>
      <c r="K1457" s="164">
        <f t="shared" si="31"/>
        <v>15</v>
      </c>
      <c r="L1457" s="166" t="s">
        <v>45</v>
      </c>
      <c r="M1457" s="168"/>
      <c r="N1457" s="170"/>
      <c r="O1457" s="172"/>
      <c r="P1457" s="221"/>
      <c r="Q1457" s="384" t="s">
        <v>3191</v>
      </c>
      <c r="R1457" s="177"/>
      <c r="S1457" s="177"/>
      <c r="T1457" s="177"/>
      <c r="U1457" s="179">
        <v>3982</v>
      </c>
      <c r="V1457" s="154">
        <f>IF(OR(J1457=""),"",VLOOKUP(U1457&amp;TEXT(N1457,"000000000000,0000000000"),tb_audit_process_item[[Key]:[vr_grade]],3,TRUE))</f>
        <v>3981</v>
      </c>
      <c r="W1457" s="429"/>
      <c r="X1457" s="156" t="s">
        <v>87</v>
      </c>
    </row>
    <row r="1458" spans="1:24" s="259" customFormat="1" ht="30.75" hidden="1" thickTop="1" x14ac:dyDescent="0.25">
      <c r="A1458" s="219" t="s">
        <v>41</v>
      </c>
      <c r="B1458" s="219">
        <v>2014</v>
      </c>
      <c r="C1458" s="124" t="s">
        <v>2984</v>
      </c>
      <c r="D1458" s="567"/>
      <c r="E1458" s="567"/>
      <c r="F1458" s="567"/>
      <c r="G1458" s="686"/>
      <c r="H1458" s="560"/>
      <c r="I1458" s="162">
        <v>5</v>
      </c>
      <c r="J1458" s="162">
        <v>0.5</v>
      </c>
      <c r="K1458" s="164">
        <f t="shared" si="31"/>
        <v>2.5</v>
      </c>
      <c r="L1458" s="166" t="s">
        <v>45</v>
      </c>
      <c r="M1458" s="168"/>
      <c r="N1458" s="170"/>
      <c r="O1458" s="172"/>
      <c r="P1458" s="221"/>
      <c r="Q1458" s="384" t="s">
        <v>3192</v>
      </c>
      <c r="R1458" s="177"/>
      <c r="S1458" s="177"/>
      <c r="T1458" s="177"/>
      <c r="U1458" s="179">
        <v>3983</v>
      </c>
      <c r="V1458" s="154">
        <f>IF(OR(J1458=""),"",VLOOKUP(U1458&amp;TEXT(N1458,"000000000000,0000000000"),tb_audit_process_item[[Key]:[vr_grade]],3,TRUE))</f>
        <v>3982</v>
      </c>
      <c r="W1458" s="429"/>
      <c r="X1458" s="156" t="s">
        <v>88</v>
      </c>
    </row>
    <row r="1459" spans="1:24" s="45" customFormat="1" ht="30.75" hidden="1" thickTop="1" x14ac:dyDescent="0.25">
      <c r="A1459" s="219" t="s">
        <v>41</v>
      </c>
      <c r="B1459" s="219">
        <v>2014</v>
      </c>
      <c r="C1459" s="124" t="s">
        <v>2984</v>
      </c>
      <c r="D1459" s="567"/>
      <c r="E1459" s="567"/>
      <c r="F1459" s="567"/>
      <c r="G1459" s="686"/>
      <c r="H1459" s="560"/>
      <c r="I1459" s="162">
        <v>5</v>
      </c>
      <c r="J1459" s="162">
        <v>0.67295009631617808</v>
      </c>
      <c r="K1459" s="164">
        <f t="shared" si="31"/>
        <v>3.3647504815808906</v>
      </c>
      <c r="L1459" s="166" t="s">
        <v>45</v>
      </c>
      <c r="M1459" s="168"/>
      <c r="N1459" s="170"/>
      <c r="O1459" s="172"/>
      <c r="P1459" s="221"/>
      <c r="Q1459" s="384" t="s">
        <v>3193</v>
      </c>
      <c r="R1459" s="177"/>
      <c r="S1459" s="177"/>
      <c r="T1459" s="177"/>
      <c r="U1459" s="179">
        <v>3984</v>
      </c>
      <c r="V1459" s="154">
        <f>IF(OR(J1459=""),"",VLOOKUP(U1459&amp;TEXT(N1459,"000000000000,0000000000"),tb_audit_process_item[[Key]:[vr_grade]],3,TRUE))</f>
        <v>3983</v>
      </c>
      <c r="W1459" s="429"/>
      <c r="X1459" s="156" t="s">
        <v>89</v>
      </c>
    </row>
    <row r="1460" spans="1:24" s="45" customFormat="1" ht="30.75" hidden="1" thickTop="1" x14ac:dyDescent="0.25">
      <c r="A1460" s="219" t="s">
        <v>41</v>
      </c>
      <c r="B1460" s="219">
        <v>2014</v>
      </c>
      <c r="C1460" s="124" t="s">
        <v>2984</v>
      </c>
      <c r="D1460" s="567"/>
      <c r="E1460" s="567"/>
      <c r="F1460" s="567"/>
      <c r="G1460" s="686"/>
      <c r="H1460" s="560"/>
      <c r="I1460" s="162">
        <v>5</v>
      </c>
      <c r="J1460" s="162">
        <v>0.9057236642639066</v>
      </c>
      <c r="K1460" s="164">
        <f t="shared" si="31"/>
        <v>4.5286183213195326</v>
      </c>
      <c r="L1460" s="166" t="s">
        <v>45</v>
      </c>
      <c r="M1460" s="168"/>
      <c r="N1460" s="170"/>
      <c r="O1460" s="172"/>
      <c r="P1460" s="221"/>
      <c r="Q1460" s="384" t="s">
        <v>3194</v>
      </c>
      <c r="R1460" s="177"/>
      <c r="S1460" s="177"/>
      <c r="T1460" s="177"/>
      <c r="U1460" s="179">
        <v>3985</v>
      </c>
      <c r="V1460" s="154">
        <f>IF(OR(J1460=""),"",VLOOKUP(U1460&amp;TEXT(N1460,"000000000000,0000000000"),tb_audit_process_item[[Key]:[vr_grade]],3,TRUE))</f>
        <v>3984</v>
      </c>
      <c r="W1460" s="429"/>
      <c r="X1460" s="156" t="s">
        <v>90</v>
      </c>
    </row>
    <row r="1461" spans="1:24" s="45" customFormat="1" ht="30.75" hidden="1" thickTop="1" x14ac:dyDescent="0.25">
      <c r="A1461" s="219" t="s">
        <v>41</v>
      </c>
      <c r="B1461" s="219">
        <v>2014</v>
      </c>
      <c r="C1461" s="124" t="s">
        <v>2984</v>
      </c>
      <c r="D1461" s="567"/>
      <c r="E1461" s="567"/>
      <c r="F1461" s="567"/>
      <c r="G1461" s="686"/>
      <c r="H1461" s="560"/>
      <c r="I1461" s="162">
        <v>5</v>
      </c>
      <c r="J1461" s="162">
        <v>1.2190136542044754</v>
      </c>
      <c r="K1461" s="164">
        <f t="shared" si="31"/>
        <v>6.0950682710223774</v>
      </c>
      <c r="L1461" s="166" t="s">
        <v>45</v>
      </c>
      <c r="M1461" s="168"/>
      <c r="N1461" s="170"/>
      <c r="O1461" s="172"/>
      <c r="P1461" s="221"/>
      <c r="Q1461" s="384" t="s">
        <v>3195</v>
      </c>
      <c r="R1461" s="177"/>
      <c r="S1461" s="177"/>
      <c r="T1461" s="177"/>
      <c r="U1461" s="179">
        <v>3986</v>
      </c>
      <c r="V1461" s="154">
        <f>IF(OR(J1461=""),"",VLOOKUP(U1461&amp;TEXT(N1461,"000000000000,0000000000"),tb_audit_process_item[[Key]:[vr_grade]],3,TRUE))</f>
        <v>3985</v>
      </c>
      <c r="W1461" s="429"/>
      <c r="X1461" s="156" t="s">
        <v>91</v>
      </c>
    </row>
    <row r="1462" spans="1:24" s="45" customFormat="1" ht="30.75" hidden="1" thickTop="1" x14ac:dyDescent="0.25">
      <c r="A1462" s="219" t="s">
        <v>41</v>
      </c>
      <c r="B1462" s="219">
        <v>2014</v>
      </c>
      <c r="C1462" s="124" t="s">
        <v>2984</v>
      </c>
      <c r="D1462" s="567"/>
      <c r="E1462" s="567"/>
      <c r="F1462" s="567"/>
      <c r="G1462" s="686"/>
      <c r="H1462" s="560"/>
      <c r="I1462" s="162">
        <v>5</v>
      </c>
      <c r="J1462" s="162">
        <v>1.6406707120152755</v>
      </c>
      <c r="K1462" s="164">
        <f t="shared" si="31"/>
        <v>8.2033535600763781</v>
      </c>
      <c r="L1462" s="166" t="s">
        <v>45</v>
      </c>
      <c r="M1462" s="168"/>
      <c r="N1462" s="170"/>
      <c r="O1462" s="172"/>
      <c r="P1462" s="221"/>
      <c r="Q1462" s="384" t="s">
        <v>3196</v>
      </c>
      <c r="R1462" s="177"/>
      <c r="S1462" s="177"/>
      <c r="T1462" s="177"/>
      <c r="U1462" s="179">
        <v>3987</v>
      </c>
      <c r="V1462" s="154">
        <f>IF(OR(J1462=""),"",VLOOKUP(U1462&amp;TEXT(N1462,"000000000000,0000000000"),tb_audit_process_item[[Key]:[vr_grade]],3,TRUE))</f>
        <v>3986</v>
      </c>
      <c r="W1462" s="429"/>
      <c r="X1462" s="156" t="s">
        <v>92</v>
      </c>
    </row>
    <row r="1463" spans="1:24" s="45" customFormat="1" ht="30.75" hidden="1" thickTop="1" x14ac:dyDescent="0.25">
      <c r="A1463" s="219" t="s">
        <v>41</v>
      </c>
      <c r="B1463" s="219">
        <v>2014</v>
      </c>
      <c r="C1463" s="124" t="s">
        <v>2984</v>
      </c>
      <c r="D1463" s="567"/>
      <c r="E1463" s="567"/>
      <c r="F1463" s="567"/>
      <c r="G1463" s="686"/>
      <c r="H1463" s="560"/>
      <c r="I1463" s="162">
        <v>5</v>
      </c>
      <c r="J1463" s="162">
        <v>2.2081790273476245</v>
      </c>
      <c r="K1463" s="164">
        <f t="shared" si="31"/>
        <v>11.040895136738122</v>
      </c>
      <c r="L1463" s="166" t="s">
        <v>45</v>
      </c>
      <c r="M1463" s="168"/>
      <c r="N1463" s="170"/>
      <c r="O1463" s="172"/>
      <c r="P1463" s="221"/>
      <c r="Q1463" s="384" t="s">
        <v>3197</v>
      </c>
      <c r="R1463" s="177"/>
      <c r="S1463" s="177"/>
      <c r="T1463" s="177"/>
      <c r="U1463" s="179">
        <v>3988</v>
      </c>
      <c r="V1463" s="154">
        <f>IF(OR(J1463=""),"",VLOOKUP(U1463&amp;TEXT(N1463,"000000000000,0000000000"),tb_audit_process_item[[Key]:[vr_grade]],3,TRUE))</f>
        <v>3987</v>
      </c>
      <c r="W1463" s="429"/>
      <c r="X1463" s="156" t="s">
        <v>93</v>
      </c>
    </row>
    <row r="1464" spans="1:24" s="45" customFormat="1" ht="30.75" hidden="1" thickTop="1" x14ac:dyDescent="0.25">
      <c r="A1464" s="219" t="s">
        <v>41</v>
      </c>
      <c r="B1464" s="219">
        <v>2014</v>
      </c>
      <c r="C1464" s="124" t="s">
        <v>2984</v>
      </c>
      <c r="D1464" s="567"/>
      <c r="E1464" s="567"/>
      <c r="F1464" s="567"/>
      <c r="G1464" s="686"/>
      <c r="H1464" s="560"/>
      <c r="I1464" s="162">
        <v>5</v>
      </c>
      <c r="J1464" s="162">
        <v>2.971988578273896</v>
      </c>
      <c r="K1464" s="164">
        <f t="shared" si="31"/>
        <v>14.85994289136948</v>
      </c>
      <c r="L1464" s="166" t="s">
        <v>45</v>
      </c>
      <c r="M1464" s="168"/>
      <c r="N1464" s="170"/>
      <c r="O1464" s="172"/>
      <c r="P1464" s="221"/>
      <c r="Q1464" s="384" t="s">
        <v>3198</v>
      </c>
      <c r="R1464" s="177"/>
      <c r="S1464" s="177"/>
      <c r="T1464" s="177"/>
      <c r="U1464" s="179">
        <v>3989</v>
      </c>
      <c r="V1464" s="154">
        <f>IF(OR(J1464=""),"",VLOOKUP(U1464&amp;TEXT(N1464,"000000000000,0000000000"),tb_audit_process_item[[Key]:[vr_grade]],3,TRUE))</f>
        <v>3988</v>
      </c>
      <c r="W1464" s="429"/>
      <c r="X1464" s="156" t="s">
        <v>94</v>
      </c>
    </row>
    <row r="1465" spans="1:24" s="45" customFormat="1" ht="30.75" hidden="1" thickTop="1" x14ac:dyDescent="0.25">
      <c r="A1465" s="219" t="s">
        <v>41</v>
      </c>
      <c r="B1465" s="219">
        <v>2014</v>
      </c>
      <c r="C1465" s="124" t="s">
        <v>2984</v>
      </c>
      <c r="D1465" s="567"/>
      <c r="E1465" s="567"/>
      <c r="F1465" s="567"/>
      <c r="G1465" s="686"/>
      <c r="H1465" s="560"/>
      <c r="I1465" s="162">
        <v>5</v>
      </c>
      <c r="J1465" s="162">
        <v>4</v>
      </c>
      <c r="K1465" s="164">
        <f t="shared" si="31"/>
        <v>20</v>
      </c>
      <c r="L1465" s="166" t="s">
        <v>45</v>
      </c>
      <c r="M1465" s="168"/>
      <c r="N1465" s="170"/>
      <c r="O1465" s="172"/>
      <c r="P1465" s="221"/>
      <c r="Q1465" s="384" t="s">
        <v>3199</v>
      </c>
      <c r="R1465" s="177"/>
      <c r="S1465" s="177"/>
      <c r="T1465" s="177"/>
      <c r="U1465" s="179">
        <v>3990</v>
      </c>
      <c r="V1465" s="154">
        <f>IF(OR(J1465=""),"",VLOOKUP(U1465&amp;TEXT(N1465,"000000000000,0000000000"),tb_audit_process_item[[Key]:[vr_grade]],3,TRUE))</f>
        <v>3989</v>
      </c>
      <c r="W1465" s="429"/>
      <c r="X1465" s="156" t="s">
        <v>95</v>
      </c>
    </row>
    <row r="1466" spans="1:24" s="45" customFormat="1" ht="31.5" hidden="1" thickTop="1" thickBot="1" x14ac:dyDescent="0.3">
      <c r="A1466" s="111" t="s">
        <v>41</v>
      </c>
      <c r="B1466" s="111">
        <v>2014</v>
      </c>
      <c r="C1466" s="133" t="s">
        <v>2984</v>
      </c>
      <c r="D1466" s="568"/>
      <c r="E1466" s="568"/>
      <c r="F1466" s="568"/>
      <c r="G1466" s="564"/>
      <c r="H1466" s="558"/>
      <c r="I1466" s="163">
        <v>5</v>
      </c>
      <c r="J1466" s="163">
        <v>5</v>
      </c>
      <c r="K1466" s="165">
        <f t="shared" si="31"/>
        <v>25</v>
      </c>
      <c r="L1466" s="167" t="s">
        <v>45</v>
      </c>
      <c r="M1466" s="169"/>
      <c r="N1466" s="171"/>
      <c r="O1466" s="173"/>
      <c r="P1466" s="264"/>
      <c r="Q1466" s="176" t="s">
        <v>3200</v>
      </c>
      <c r="R1466" s="178"/>
      <c r="S1466" s="178"/>
      <c r="T1466" s="178"/>
      <c r="U1466" s="180">
        <v>3991</v>
      </c>
      <c r="V1466" s="155">
        <f>IF(OR(J1466=""),"",VLOOKUP(U1466&amp;TEXT(N1466,"000000000000,0000000000"),tb_audit_process_item[[Key]:[vr_grade]],3,TRUE))</f>
        <v>3991</v>
      </c>
      <c r="W1466" s="463"/>
      <c r="X1466" s="157" t="s">
        <v>48</v>
      </c>
    </row>
    <row r="1467" spans="1:24" s="45" customFormat="1" ht="15.75" hidden="1" thickTop="1" x14ac:dyDescent="0.25">
      <c r="A1467" s="108" t="s">
        <v>41</v>
      </c>
      <c r="B1467" s="108">
        <v>2014</v>
      </c>
      <c r="C1467" s="126" t="s">
        <v>2985</v>
      </c>
      <c r="D1467" s="566" t="s">
        <v>42</v>
      </c>
      <c r="E1467" s="566" t="s">
        <v>96</v>
      </c>
      <c r="F1467" s="566"/>
      <c r="G1467" s="563" t="s">
        <v>97</v>
      </c>
      <c r="H1467" s="557" t="s">
        <v>45</v>
      </c>
      <c r="I1467" s="198">
        <v>4.5</v>
      </c>
      <c r="J1467" s="198">
        <v>5</v>
      </c>
      <c r="K1467" s="200">
        <f t="shared" si="31"/>
        <v>22.5</v>
      </c>
      <c r="L1467" s="202" t="s">
        <v>45</v>
      </c>
      <c r="M1467" s="192"/>
      <c r="N1467" s="193"/>
      <c r="O1467" s="194"/>
      <c r="P1467" s="263"/>
      <c r="Q1467" s="383" t="s">
        <v>3201</v>
      </c>
      <c r="R1467" s="195"/>
      <c r="S1467" s="195"/>
      <c r="T1467" s="195"/>
      <c r="U1467" s="184">
        <v>3992</v>
      </c>
      <c r="V1467" s="183">
        <f>IF(OR(J1467=""),"",VLOOKUP(U1467&amp;TEXT(N1467,"000000000000,0000000000"),tb_audit_process_item[[Key]:[vr_grade]],3,TRUE))</f>
        <v>3992</v>
      </c>
      <c r="W1467" s="419"/>
      <c r="X1467" s="182" t="s">
        <v>98</v>
      </c>
    </row>
    <row r="1468" spans="1:24" s="45" customFormat="1" ht="15.75" hidden="1" thickTop="1" x14ac:dyDescent="0.25">
      <c r="A1468" s="219" t="s">
        <v>41</v>
      </c>
      <c r="B1468" s="219">
        <v>2014</v>
      </c>
      <c r="C1468" s="124" t="s">
        <v>2985</v>
      </c>
      <c r="D1468" s="567"/>
      <c r="E1468" s="567"/>
      <c r="F1468" s="567"/>
      <c r="G1468" s="686"/>
      <c r="H1468" s="560"/>
      <c r="I1468" s="162">
        <v>4.5</v>
      </c>
      <c r="J1468" s="162">
        <v>4</v>
      </c>
      <c r="K1468" s="164">
        <f t="shared" si="31"/>
        <v>18</v>
      </c>
      <c r="L1468" s="166" t="s">
        <v>45</v>
      </c>
      <c r="M1468" s="168"/>
      <c r="N1468" s="170"/>
      <c r="O1468" s="172"/>
      <c r="P1468" s="221"/>
      <c r="Q1468" s="384" t="s">
        <v>3202</v>
      </c>
      <c r="R1468" s="177"/>
      <c r="S1468" s="177"/>
      <c r="T1468" s="177"/>
      <c r="U1468" s="179">
        <v>3993</v>
      </c>
      <c r="V1468" s="154">
        <f>IF(OR(J1468=""),"",VLOOKUP(U1468&amp;TEXT(N1468,"000000000000,0000000000"),tb_audit_process_item[[Key]:[vr_grade]],3,TRUE))</f>
        <v>3993</v>
      </c>
      <c r="W1468" s="429"/>
      <c r="X1468" s="156" t="s">
        <v>99</v>
      </c>
    </row>
    <row r="1469" spans="1:24" s="45" customFormat="1" ht="15.75" hidden="1" thickTop="1" x14ac:dyDescent="0.25">
      <c r="A1469" s="219" t="s">
        <v>41</v>
      </c>
      <c r="B1469" s="219">
        <v>2014</v>
      </c>
      <c r="C1469" s="124" t="s">
        <v>2985</v>
      </c>
      <c r="D1469" s="567"/>
      <c r="E1469" s="567"/>
      <c r="F1469" s="567"/>
      <c r="G1469" s="686"/>
      <c r="H1469" s="560"/>
      <c r="I1469" s="162">
        <v>4.5</v>
      </c>
      <c r="J1469" s="162">
        <v>3.45</v>
      </c>
      <c r="K1469" s="164">
        <f t="shared" si="31"/>
        <v>15.525</v>
      </c>
      <c r="L1469" s="166" t="s">
        <v>45</v>
      </c>
      <c r="M1469" s="168"/>
      <c r="N1469" s="170"/>
      <c r="O1469" s="172"/>
      <c r="P1469" s="221"/>
      <c r="Q1469" s="384" t="s">
        <v>3203</v>
      </c>
      <c r="R1469" s="177"/>
      <c r="S1469" s="177"/>
      <c r="T1469" s="177"/>
      <c r="U1469" s="179">
        <v>3994</v>
      </c>
      <c r="V1469" s="154">
        <f>IF(OR(J1469=""),"",VLOOKUP(U1469&amp;TEXT(N1469,"000000000000,0000000000"),tb_audit_process_item[[Key]:[vr_grade]],3,TRUE))</f>
        <v>3994</v>
      </c>
      <c r="W1469" s="429"/>
      <c r="X1469" s="156" t="s">
        <v>100</v>
      </c>
    </row>
    <row r="1470" spans="1:24" s="45" customFormat="1" ht="15.75" hidden="1" thickTop="1" x14ac:dyDescent="0.25">
      <c r="A1470" s="219" t="s">
        <v>41</v>
      </c>
      <c r="B1470" s="219">
        <v>2014</v>
      </c>
      <c r="C1470" s="124" t="s">
        <v>2985</v>
      </c>
      <c r="D1470" s="567"/>
      <c r="E1470" s="567"/>
      <c r="F1470" s="567"/>
      <c r="G1470" s="686"/>
      <c r="H1470" s="560"/>
      <c r="I1470" s="162">
        <v>4.5</v>
      </c>
      <c r="J1470" s="162">
        <v>0.5</v>
      </c>
      <c r="K1470" s="164">
        <f t="shared" si="31"/>
        <v>2.25</v>
      </c>
      <c r="L1470" s="166" t="s">
        <v>45</v>
      </c>
      <c r="M1470" s="168"/>
      <c r="N1470" s="170"/>
      <c r="O1470" s="172"/>
      <c r="P1470" s="221"/>
      <c r="Q1470" s="384" t="s">
        <v>3204</v>
      </c>
      <c r="R1470" s="177"/>
      <c r="S1470" s="177"/>
      <c r="T1470" s="177"/>
      <c r="U1470" s="179">
        <v>3995</v>
      </c>
      <c r="V1470" s="154">
        <f>IF(OR(J1470=""),"",VLOOKUP(U1470&amp;TEXT(N1470,"000000000000,0000000000"),tb_audit_process_item[[Key]:[vr_grade]],3,TRUE))</f>
        <v>3994</v>
      </c>
      <c r="W1470" s="429"/>
      <c r="X1470" s="156" t="s">
        <v>101</v>
      </c>
    </row>
    <row r="1471" spans="1:24" s="45" customFormat="1" ht="30.75" hidden="1" thickTop="1" x14ac:dyDescent="0.25">
      <c r="A1471" s="219" t="s">
        <v>41</v>
      </c>
      <c r="B1471" s="219">
        <v>2014</v>
      </c>
      <c r="C1471" s="124" t="s">
        <v>2985</v>
      </c>
      <c r="D1471" s="567"/>
      <c r="E1471" s="567"/>
      <c r="F1471" s="567"/>
      <c r="G1471" s="686"/>
      <c r="H1471" s="560"/>
      <c r="I1471" s="162">
        <v>4.5</v>
      </c>
      <c r="J1471" s="162">
        <v>0.64585417104537324</v>
      </c>
      <c r="K1471" s="164">
        <f t="shared" si="31"/>
        <v>2.9063437697041796</v>
      </c>
      <c r="L1471" s="166" t="s">
        <v>45</v>
      </c>
      <c r="M1471" s="168"/>
      <c r="N1471" s="170"/>
      <c r="O1471" s="172"/>
      <c r="P1471" s="221"/>
      <c r="Q1471" s="384" t="s">
        <v>3205</v>
      </c>
      <c r="R1471" s="177"/>
      <c r="S1471" s="177"/>
      <c r="T1471" s="177"/>
      <c r="U1471" s="179">
        <v>3996</v>
      </c>
      <c r="V1471" s="154">
        <f>IF(OR(J1471=""),"",VLOOKUP(U1471&amp;TEXT(N1471,"000000000000,0000000000"),tb_audit_process_item[[Key]:[vr_grade]],3,TRUE))</f>
        <v>3995</v>
      </c>
      <c r="W1471" s="429"/>
      <c r="X1471" s="156" t="s">
        <v>102</v>
      </c>
    </row>
    <row r="1472" spans="1:24" s="45" customFormat="1" ht="30.75" hidden="1" thickTop="1" x14ac:dyDescent="0.25">
      <c r="A1472" s="219" t="s">
        <v>41</v>
      </c>
      <c r="B1472" s="219">
        <v>2014</v>
      </c>
      <c r="C1472" s="124" t="s">
        <v>2985</v>
      </c>
      <c r="D1472" s="567"/>
      <c r="E1472" s="567"/>
      <c r="F1472" s="567"/>
      <c r="G1472" s="686"/>
      <c r="H1472" s="560"/>
      <c r="I1472" s="162">
        <v>4.5</v>
      </c>
      <c r="J1472" s="162">
        <v>0.83425522051341261</v>
      </c>
      <c r="K1472" s="164">
        <f t="shared" si="31"/>
        <v>3.7541484923103567</v>
      </c>
      <c r="L1472" s="166" t="s">
        <v>45</v>
      </c>
      <c r="M1472" s="168"/>
      <c r="N1472" s="170"/>
      <c r="O1472" s="172"/>
      <c r="P1472" s="221"/>
      <c r="Q1472" s="384" t="s">
        <v>3206</v>
      </c>
      <c r="R1472" s="177"/>
      <c r="S1472" s="177"/>
      <c r="T1472" s="177"/>
      <c r="U1472" s="179">
        <v>3997</v>
      </c>
      <c r="V1472" s="154">
        <f>IF(OR(J1472=""),"",VLOOKUP(U1472&amp;TEXT(N1472,"000000000000,0000000000"),tb_audit_process_item[[Key]:[vr_grade]],3,TRUE))</f>
        <v>3996</v>
      </c>
      <c r="W1472" s="429"/>
      <c r="X1472" s="156" t="s">
        <v>103</v>
      </c>
    </row>
    <row r="1473" spans="1:24" s="45" customFormat="1" ht="30.75" hidden="1" thickTop="1" x14ac:dyDescent="0.25">
      <c r="A1473" s="219" t="s">
        <v>41</v>
      </c>
      <c r="B1473" s="219">
        <v>2014</v>
      </c>
      <c r="C1473" s="124" t="s">
        <v>2985</v>
      </c>
      <c r="D1473" s="567"/>
      <c r="E1473" s="567"/>
      <c r="F1473" s="567"/>
      <c r="G1473" s="686"/>
      <c r="H1473" s="560"/>
      <c r="I1473" s="162">
        <v>4.5</v>
      </c>
      <c r="J1473" s="162">
        <v>1.0776144277699304</v>
      </c>
      <c r="K1473" s="164">
        <f t="shared" si="31"/>
        <v>4.8492649249646869</v>
      </c>
      <c r="L1473" s="166" t="s">
        <v>45</v>
      </c>
      <c r="M1473" s="168"/>
      <c r="N1473" s="170"/>
      <c r="O1473" s="172"/>
      <c r="P1473" s="221"/>
      <c r="Q1473" s="384" t="s">
        <v>3207</v>
      </c>
      <c r="R1473" s="177"/>
      <c r="S1473" s="177"/>
      <c r="T1473" s="177"/>
      <c r="U1473" s="179">
        <v>3998</v>
      </c>
      <c r="V1473" s="154">
        <f>IF(OR(J1473=""),"",VLOOKUP(U1473&amp;TEXT(N1473,"000000000000,0000000000"),tb_audit_process_item[[Key]:[vr_grade]],3,TRUE))</f>
        <v>3997</v>
      </c>
      <c r="W1473" s="429"/>
      <c r="X1473" s="156" t="s">
        <v>104</v>
      </c>
    </row>
    <row r="1474" spans="1:24" s="45" customFormat="1" ht="30.75" hidden="1" thickTop="1" x14ac:dyDescent="0.25">
      <c r="A1474" s="219" t="s">
        <v>41</v>
      </c>
      <c r="B1474" s="219">
        <v>2014</v>
      </c>
      <c r="C1474" s="124" t="s">
        <v>2985</v>
      </c>
      <c r="D1474" s="567"/>
      <c r="E1474" s="567"/>
      <c r="F1474" s="567"/>
      <c r="G1474" s="686"/>
      <c r="H1474" s="560"/>
      <c r="I1474" s="162">
        <v>4.5</v>
      </c>
      <c r="J1474" s="162">
        <v>1.3919635459077653</v>
      </c>
      <c r="K1474" s="164">
        <f t="shared" si="31"/>
        <v>6.263835956584944</v>
      </c>
      <c r="L1474" s="166" t="s">
        <v>45</v>
      </c>
      <c r="M1474" s="168"/>
      <c r="N1474" s="170"/>
      <c r="O1474" s="172"/>
      <c r="P1474" s="221"/>
      <c r="Q1474" s="384" t="s">
        <v>3208</v>
      </c>
      <c r="R1474" s="177"/>
      <c r="S1474" s="177"/>
      <c r="T1474" s="177"/>
      <c r="U1474" s="179">
        <v>3999</v>
      </c>
      <c r="V1474" s="154">
        <f>IF(OR(J1474=""),"",VLOOKUP(U1474&amp;TEXT(N1474,"000000000000,0000000000"),tb_audit_process_item[[Key]:[vr_grade]],3,TRUE))</f>
        <v>3998</v>
      </c>
      <c r="W1474" s="429"/>
      <c r="X1474" s="156" t="s">
        <v>105</v>
      </c>
    </row>
    <row r="1475" spans="1:24" s="45" customFormat="1" ht="30.75" hidden="1" thickTop="1" x14ac:dyDescent="0.25">
      <c r="A1475" s="219" t="s">
        <v>41</v>
      </c>
      <c r="B1475" s="219">
        <v>2014</v>
      </c>
      <c r="C1475" s="124" t="s">
        <v>2985</v>
      </c>
      <c r="D1475" s="567"/>
      <c r="E1475" s="567"/>
      <c r="F1475" s="567"/>
      <c r="G1475" s="686"/>
      <c r="H1475" s="560"/>
      <c r="I1475" s="162">
        <v>4.5</v>
      </c>
      <c r="J1475" s="162">
        <v>1.7980109241352764</v>
      </c>
      <c r="K1475" s="164">
        <f t="shared" si="31"/>
        <v>8.0910491586087439</v>
      </c>
      <c r="L1475" s="166" t="s">
        <v>45</v>
      </c>
      <c r="M1475" s="168"/>
      <c r="N1475" s="170"/>
      <c r="O1475" s="172"/>
      <c r="P1475" s="221"/>
      <c r="Q1475" s="384" t="s">
        <v>3209</v>
      </c>
      <c r="R1475" s="177"/>
      <c r="S1475" s="177"/>
      <c r="T1475" s="177"/>
      <c r="U1475" s="179">
        <v>4000</v>
      </c>
      <c r="V1475" s="154">
        <f>IF(OR(J1475=""),"",VLOOKUP(U1475&amp;TEXT(N1475,"000000000000,0000000000"),tb_audit_process_item[[Key]:[vr_grade]],3,TRUE))</f>
        <v>3999</v>
      </c>
      <c r="W1475" s="429"/>
      <c r="X1475" s="156" t="s">
        <v>106</v>
      </c>
    </row>
    <row r="1476" spans="1:24" s="45" customFormat="1" ht="30.75" hidden="1" thickTop="1" x14ac:dyDescent="0.25">
      <c r="A1476" s="219" t="s">
        <v>41</v>
      </c>
      <c r="B1476" s="219">
        <v>2014</v>
      </c>
      <c r="C1476" s="124" t="s">
        <v>2985</v>
      </c>
      <c r="D1476" s="567"/>
      <c r="E1476" s="567"/>
      <c r="F1476" s="567"/>
      <c r="G1476" s="686"/>
      <c r="H1476" s="560"/>
      <c r="I1476" s="162">
        <v>4.5</v>
      </c>
      <c r="J1476" s="162">
        <v>2.3225057098758288</v>
      </c>
      <c r="K1476" s="164">
        <f t="shared" si="31"/>
        <v>10.451275694441229</v>
      </c>
      <c r="L1476" s="166" t="s">
        <v>45</v>
      </c>
      <c r="M1476" s="168"/>
      <c r="N1476" s="170"/>
      <c r="O1476" s="172"/>
      <c r="P1476" s="221"/>
      <c r="Q1476" s="384" t="s">
        <v>3210</v>
      </c>
      <c r="R1476" s="177"/>
      <c r="S1476" s="177"/>
      <c r="T1476" s="177"/>
      <c r="U1476" s="179">
        <v>4001</v>
      </c>
      <c r="V1476" s="154">
        <f>IF(OR(J1476=""),"",VLOOKUP(U1476&amp;TEXT(N1476,"000000000000,0000000000"),tb_audit_process_item[[Key]:[vr_grade]],3,TRUE))</f>
        <v>4000</v>
      </c>
      <c r="W1476" s="429"/>
      <c r="X1476" s="156" t="s">
        <v>107</v>
      </c>
    </row>
    <row r="1477" spans="1:24" s="45" customFormat="1" ht="15.75" hidden="1" thickTop="1" x14ac:dyDescent="0.25">
      <c r="A1477" s="219" t="s">
        <v>41</v>
      </c>
      <c r="B1477" s="219">
        <v>2014</v>
      </c>
      <c r="C1477" s="124" t="s">
        <v>2985</v>
      </c>
      <c r="D1477" s="567"/>
      <c r="E1477" s="567"/>
      <c r="F1477" s="567"/>
      <c r="G1477" s="686"/>
      <c r="H1477" s="560"/>
      <c r="I1477" s="162">
        <v>4.5</v>
      </c>
      <c r="J1477" s="162">
        <v>3</v>
      </c>
      <c r="K1477" s="164">
        <f t="shared" si="31"/>
        <v>13.5</v>
      </c>
      <c r="L1477" s="166" t="s">
        <v>45</v>
      </c>
      <c r="M1477" s="168"/>
      <c r="N1477" s="170"/>
      <c r="O1477" s="172"/>
      <c r="P1477" s="221"/>
      <c r="Q1477" s="384" t="s">
        <v>3211</v>
      </c>
      <c r="R1477" s="177"/>
      <c r="S1477" s="177"/>
      <c r="T1477" s="177"/>
      <c r="U1477" s="179">
        <v>4002</v>
      </c>
      <c r="V1477" s="154">
        <f>IF(OR(J1477=""),"",VLOOKUP(U1477&amp;TEXT(N1477,"000000000000,0000000000"),tb_audit_process_item[[Key]:[vr_grade]],3,TRUE))</f>
        <v>4001</v>
      </c>
      <c r="W1477" s="429"/>
      <c r="X1477" s="156" t="s">
        <v>108</v>
      </c>
    </row>
    <row r="1478" spans="1:24" s="45" customFormat="1" ht="15.75" hidden="1" thickTop="1" x14ac:dyDescent="0.25">
      <c r="A1478" s="219" t="s">
        <v>41</v>
      </c>
      <c r="B1478" s="219">
        <v>2014</v>
      </c>
      <c r="C1478" s="124" t="s">
        <v>2985</v>
      </c>
      <c r="D1478" s="567"/>
      <c r="E1478" s="567"/>
      <c r="F1478" s="567"/>
      <c r="G1478" s="686"/>
      <c r="H1478" s="560"/>
      <c r="I1478" s="162">
        <v>4.5</v>
      </c>
      <c r="J1478" s="162">
        <v>4.5</v>
      </c>
      <c r="K1478" s="164">
        <f t="shared" si="31"/>
        <v>20.25</v>
      </c>
      <c r="L1478" s="166" t="s">
        <v>45</v>
      </c>
      <c r="M1478" s="168"/>
      <c r="N1478" s="170"/>
      <c r="O1478" s="172"/>
      <c r="P1478" s="221"/>
      <c r="Q1478" s="384" t="s">
        <v>3212</v>
      </c>
      <c r="R1478" s="177"/>
      <c r="S1478" s="177"/>
      <c r="T1478" s="177"/>
      <c r="U1478" s="179">
        <v>4003</v>
      </c>
      <c r="V1478" s="154">
        <f>IF(OR(J1478=""),"",VLOOKUP(U1478&amp;TEXT(N1478,"000000000000,0000000000"),tb_audit_process_item[[Key]:[vr_grade]],3,TRUE))</f>
        <v>4003</v>
      </c>
      <c r="W1478" s="429"/>
      <c r="X1478" s="156" t="s">
        <v>109</v>
      </c>
    </row>
    <row r="1479" spans="1:24" s="45" customFormat="1" ht="30.75" hidden="1" thickTop="1" x14ac:dyDescent="0.25">
      <c r="A1479" s="219" t="s">
        <v>41</v>
      </c>
      <c r="B1479" s="219">
        <v>2014</v>
      </c>
      <c r="C1479" s="124" t="s">
        <v>2985</v>
      </c>
      <c r="D1479" s="567"/>
      <c r="E1479" s="567"/>
      <c r="F1479" s="567"/>
      <c r="G1479" s="686"/>
      <c r="H1479" s="560"/>
      <c r="I1479" s="162">
        <v>4.5</v>
      </c>
      <c r="J1479" s="162">
        <v>2.5</v>
      </c>
      <c r="K1479" s="164">
        <f t="shared" si="31"/>
        <v>11.25</v>
      </c>
      <c r="L1479" s="166" t="s">
        <v>45</v>
      </c>
      <c r="M1479" s="168"/>
      <c r="N1479" s="170"/>
      <c r="O1479" s="172"/>
      <c r="P1479" s="221"/>
      <c r="Q1479" s="384" t="s">
        <v>3213</v>
      </c>
      <c r="R1479" s="177"/>
      <c r="S1479" s="177"/>
      <c r="T1479" s="177"/>
      <c r="U1479" s="179">
        <v>4004</v>
      </c>
      <c r="V1479" s="154">
        <f>IF(OR(J1479=""),"",VLOOKUP(U1479&amp;TEXT(N1479,"000000000000,0000000000"),tb_audit_process_item[[Key]:[vr_grade]],3,TRUE))</f>
        <v>4004</v>
      </c>
      <c r="W1479" s="429"/>
      <c r="X1479" s="156" t="s">
        <v>110</v>
      </c>
    </row>
    <row r="1480" spans="1:24" s="259" customFormat="1" ht="30.75" hidden="1" thickTop="1" x14ac:dyDescent="0.25">
      <c r="A1480" s="219" t="s">
        <v>41</v>
      </c>
      <c r="B1480" s="219">
        <v>2014</v>
      </c>
      <c r="C1480" s="124" t="s">
        <v>2985</v>
      </c>
      <c r="D1480" s="567"/>
      <c r="E1480" s="567"/>
      <c r="F1480" s="567"/>
      <c r="G1480" s="686"/>
      <c r="H1480" s="560"/>
      <c r="I1480" s="162">
        <v>4.5</v>
      </c>
      <c r="J1480" s="162">
        <v>0.5</v>
      </c>
      <c r="K1480" s="164">
        <f t="shared" si="31"/>
        <v>2.25</v>
      </c>
      <c r="L1480" s="166" t="s">
        <v>45</v>
      </c>
      <c r="M1480" s="168"/>
      <c r="N1480" s="170"/>
      <c r="O1480" s="172"/>
      <c r="P1480" s="221"/>
      <c r="Q1480" s="384" t="s">
        <v>3214</v>
      </c>
      <c r="R1480" s="177"/>
      <c r="S1480" s="177"/>
      <c r="T1480" s="177"/>
      <c r="U1480" s="179">
        <v>4005</v>
      </c>
      <c r="V1480" s="154">
        <f>IF(OR(J1480=""),"",VLOOKUP(U1480&amp;TEXT(N1480,"000000000000,0000000000"),tb_audit_process_item[[Key]:[vr_grade]],3,TRUE))</f>
        <v>4004</v>
      </c>
      <c r="W1480" s="429"/>
      <c r="X1480" s="156" t="s">
        <v>111</v>
      </c>
    </row>
    <row r="1481" spans="1:24" s="45" customFormat="1" ht="30.75" hidden="1" thickTop="1" x14ac:dyDescent="0.25">
      <c r="A1481" s="219" t="s">
        <v>41</v>
      </c>
      <c r="B1481" s="219">
        <v>2014</v>
      </c>
      <c r="C1481" s="124" t="s">
        <v>2985</v>
      </c>
      <c r="D1481" s="567"/>
      <c r="E1481" s="567"/>
      <c r="F1481" s="567"/>
      <c r="G1481" s="686"/>
      <c r="H1481" s="560"/>
      <c r="I1481" s="162">
        <v>4.5</v>
      </c>
      <c r="J1481" s="162">
        <v>0.67295009631617808</v>
      </c>
      <c r="K1481" s="164">
        <f t="shared" ref="K1481:K1544" si="32">IFERROR(I1481*J1481,"")</f>
        <v>3.0282754334228015</v>
      </c>
      <c r="L1481" s="166" t="s">
        <v>45</v>
      </c>
      <c r="M1481" s="168"/>
      <c r="N1481" s="170"/>
      <c r="O1481" s="172"/>
      <c r="P1481" s="221"/>
      <c r="Q1481" s="384" t="s">
        <v>3215</v>
      </c>
      <c r="R1481" s="177"/>
      <c r="S1481" s="177"/>
      <c r="T1481" s="177"/>
      <c r="U1481" s="179">
        <v>4006</v>
      </c>
      <c r="V1481" s="154">
        <f>IF(OR(J1481=""),"",VLOOKUP(U1481&amp;TEXT(N1481,"000000000000,0000000000"),tb_audit_process_item[[Key]:[vr_grade]],3,TRUE))</f>
        <v>4005</v>
      </c>
      <c r="W1481" s="429"/>
      <c r="X1481" s="156" t="s">
        <v>112</v>
      </c>
    </row>
    <row r="1482" spans="1:24" s="45" customFormat="1" ht="30.75" hidden="1" thickTop="1" x14ac:dyDescent="0.25">
      <c r="A1482" s="219" t="s">
        <v>41</v>
      </c>
      <c r="B1482" s="219">
        <v>2014</v>
      </c>
      <c r="C1482" s="124" t="s">
        <v>2985</v>
      </c>
      <c r="D1482" s="567"/>
      <c r="E1482" s="567"/>
      <c r="F1482" s="567"/>
      <c r="G1482" s="686"/>
      <c r="H1482" s="560"/>
      <c r="I1482" s="162">
        <v>4.5</v>
      </c>
      <c r="J1482" s="162">
        <v>0.9057236642639066</v>
      </c>
      <c r="K1482" s="164">
        <f t="shared" si="32"/>
        <v>4.0757564891875795</v>
      </c>
      <c r="L1482" s="166" t="s">
        <v>45</v>
      </c>
      <c r="M1482" s="168"/>
      <c r="N1482" s="170"/>
      <c r="O1482" s="172"/>
      <c r="P1482" s="221"/>
      <c r="Q1482" s="384" t="s">
        <v>3216</v>
      </c>
      <c r="R1482" s="177"/>
      <c r="S1482" s="177"/>
      <c r="T1482" s="177"/>
      <c r="U1482" s="179">
        <v>4007</v>
      </c>
      <c r="V1482" s="154">
        <f>IF(OR(J1482=""),"",VLOOKUP(U1482&amp;TEXT(N1482,"000000000000,0000000000"),tb_audit_process_item[[Key]:[vr_grade]],3,TRUE))</f>
        <v>4006</v>
      </c>
      <c r="W1482" s="429"/>
      <c r="X1482" s="156" t="s">
        <v>113</v>
      </c>
    </row>
    <row r="1483" spans="1:24" s="45" customFormat="1" ht="30.75" hidden="1" thickTop="1" x14ac:dyDescent="0.25">
      <c r="A1483" s="219" t="s">
        <v>41</v>
      </c>
      <c r="B1483" s="219">
        <v>2014</v>
      </c>
      <c r="C1483" s="124" t="s">
        <v>2985</v>
      </c>
      <c r="D1483" s="567"/>
      <c r="E1483" s="567"/>
      <c r="F1483" s="567"/>
      <c r="G1483" s="686"/>
      <c r="H1483" s="560"/>
      <c r="I1483" s="162">
        <v>4.5</v>
      </c>
      <c r="J1483" s="162">
        <v>1.2190136542044754</v>
      </c>
      <c r="K1483" s="164">
        <f t="shared" si="32"/>
        <v>5.4855614439201394</v>
      </c>
      <c r="L1483" s="166" t="s">
        <v>45</v>
      </c>
      <c r="M1483" s="168"/>
      <c r="N1483" s="170"/>
      <c r="O1483" s="172"/>
      <c r="P1483" s="221"/>
      <c r="Q1483" s="384" t="s">
        <v>3217</v>
      </c>
      <c r="R1483" s="177"/>
      <c r="S1483" s="177"/>
      <c r="T1483" s="177"/>
      <c r="U1483" s="179">
        <v>4008</v>
      </c>
      <c r="V1483" s="154">
        <f>IF(OR(J1483=""),"",VLOOKUP(U1483&amp;TEXT(N1483,"000000000000,0000000000"),tb_audit_process_item[[Key]:[vr_grade]],3,TRUE))</f>
        <v>4007</v>
      </c>
      <c r="W1483" s="429"/>
      <c r="X1483" s="156" t="s">
        <v>114</v>
      </c>
    </row>
    <row r="1484" spans="1:24" s="45" customFormat="1" ht="30.75" hidden="1" thickTop="1" x14ac:dyDescent="0.25">
      <c r="A1484" s="219" t="s">
        <v>41</v>
      </c>
      <c r="B1484" s="219">
        <v>2014</v>
      </c>
      <c r="C1484" s="124" t="s">
        <v>2985</v>
      </c>
      <c r="D1484" s="567"/>
      <c r="E1484" s="567"/>
      <c r="F1484" s="567"/>
      <c r="G1484" s="686"/>
      <c r="H1484" s="560"/>
      <c r="I1484" s="162">
        <v>4.5</v>
      </c>
      <c r="J1484" s="162">
        <v>1.6406707120152755</v>
      </c>
      <c r="K1484" s="164">
        <f t="shared" si="32"/>
        <v>7.3830182040687395</v>
      </c>
      <c r="L1484" s="166" t="s">
        <v>45</v>
      </c>
      <c r="M1484" s="168"/>
      <c r="N1484" s="170"/>
      <c r="O1484" s="172"/>
      <c r="P1484" s="221"/>
      <c r="Q1484" s="384" t="s">
        <v>3218</v>
      </c>
      <c r="R1484" s="177"/>
      <c r="S1484" s="177"/>
      <c r="T1484" s="177"/>
      <c r="U1484" s="179">
        <v>4009</v>
      </c>
      <c r="V1484" s="154">
        <f>IF(OR(J1484=""),"",VLOOKUP(U1484&amp;TEXT(N1484,"000000000000,0000000000"),tb_audit_process_item[[Key]:[vr_grade]],3,TRUE))</f>
        <v>4008</v>
      </c>
      <c r="W1484" s="429"/>
      <c r="X1484" s="156" t="s">
        <v>115</v>
      </c>
    </row>
    <row r="1485" spans="1:24" s="45" customFormat="1" ht="30.75" hidden="1" thickTop="1" x14ac:dyDescent="0.25">
      <c r="A1485" s="219" t="s">
        <v>41</v>
      </c>
      <c r="B1485" s="219">
        <v>2014</v>
      </c>
      <c r="C1485" s="124" t="s">
        <v>2985</v>
      </c>
      <c r="D1485" s="567"/>
      <c r="E1485" s="567"/>
      <c r="F1485" s="567"/>
      <c r="G1485" s="686"/>
      <c r="H1485" s="560"/>
      <c r="I1485" s="162">
        <v>4.5</v>
      </c>
      <c r="J1485" s="162">
        <v>2.2081790273476245</v>
      </c>
      <c r="K1485" s="164">
        <f t="shared" si="32"/>
        <v>9.9368056230643109</v>
      </c>
      <c r="L1485" s="166" t="s">
        <v>45</v>
      </c>
      <c r="M1485" s="168"/>
      <c r="N1485" s="170"/>
      <c r="O1485" s="172"/>
      <c r="P1485" s="221"/>
      <c r="Q1485" s="384" t="s">
        <v>3219</v>
      </c>
      <c r="R1485" s="177"/>
      <c r="S1485" s="177"/>
      <c r="T1485" s="177"/>
      <c r="U1485" s="179">
        <v>4010</v>
      </c>
      <c r="V1485" s="154">
        <f>IF(OR(J1485=""),"",VLOOKUP(U1485&amp;TEXT(N1485,"000000000000,0000000000"),tb_audit_process_item[[Key]:[vr_grade]],3,TRUE))</f>
        <v>4009</v>
      </c>
      <c r="W1485" s="429"/>
      <c r="X1485" s="156" t="s">
        <v>116</v>
      </c>
    </row>
    <row r="1486" spans="1:24" s="45" customFormat="1" ht="30.75" hidden="1" thickTop="1" x14ac:dyDescent="0.25">
      <c r="A1486" s="219" t="s">
        <v>41</v>
      </c>
      <c r="B1486" s="219">
        <v>2014</v>
      </c>
      <c r="C1486" s="124" t="s">
        <v>2985</v>
      </c>
      <c r="D1486" s="567"/>
      <c r="E1486" s="567"/>
      <c r="F1486" s="567"/>
      <c r="G1486" s="686"/>
      <c r="H1486" s="560"/>
      <c r="I1486" s="162">
        <v>4.5</v>
      </c>
      <c r="J1486" s="162">
        <v>2.971988578273896</v>
      </c>
      <c r="K1486" s="164">
        <f t="shared" si="32"/>
        <v>13.373948602232531</v>
      </c>
      <c r="L1486" s="166" t="s">
        <v>45</v>
      </c>
      <c r="M1486" s="168"/>
      <c r="N1486" s="170"/>
      <c r="O1486" s="172"/>
      <c r="P1486" s="221"/>
      <c r="Q1486" s="384" t="s">
        <v>3220</v>
      </c>
      <c r="R1486" s="177"/>
      <c r="S1486" s="177"/>
      <c r="T1486" s="177"/>
      <c r="U1486" s="179">
        <v>4011</v>
      </c>
      <c r="V1486" s="154">
        <f>IF(OR(J1486=""),"",VLOOKUP(U1486&amp;TEXT(N1486,"000000000000,0000000000"),tb_audit_process_item[[Key]:[vr_grade]],3,TRUE))</f>
        <v>4010</v>
      </c>
      <c r="W1486" s="429"/>
      <c r="X1486" s="156" t="s">
        <v>117</v>
      </c>
    </row>
    <row r="1487" spans="1:24" s="45" customFormat="1" ht="30.75" hidden="1" thickTop="1" x14ac:dyDescent="0.25">
      <c r="A1487" s="219" t="s">
        <v>41</v>
      </c>
      <c r="B1487" s="219">
        <v>2014</v>
      </c>
      <c r="C1487" s="124" t="s">
        <v>2985</v>
      </c>
      <c r="D1487" s="567"/>
      <c r="E1487" s="567"/>
      <c r="F1487" s="567"/>
      <c r="G1487" s="686"/>
      <c r="H1487" s="560"/>
      <c r="I1487" s="162">
        <v>4.5</v>
      </c>
      <c r="J1487" s="162">
        <v>4</v>
      </c>
      <c r="K1487" s="164">
        <f t="shared" si="32"/>
        <v>18</v>
      </c>
      <c r="L1487" s="166" t="s">
        <v>45</v>
      </c>
      <c r="M1487" s="168"/>
      <c r="N1487" s="170"/>
      <c r="O1487" s="172"/>
      <c r="P1487" s="221"/>
      <c r="Q1487" s="384" t="s">
        <v>3221</v>
      </c>
      <c r="R1487" s="177"/>
      <c r="S1487" s="177"/>
      <c r="T1487" s="177"/>
      <c r="U1487" s="179">
        <v>4012</v>
      </c>
      <c r="V1487" s="154">
        <f>IF(OR(J1487=""),"",VLOOKUP(U1487&amp;TEXT(N1487,"000000000000,0000000000"),tb_audit_process_item[[Key]:[vr_grade]],3,TRUE))</f>
        <v>4011</v>
      </c>
      <c r="W1487" s="429"/>
      <c r="X1487" s="156" t="s">
        <v>118</v>
      </c>
    </row>
    <row r="1488" spans="1:24" s="45" customFormat="1" ht="31.5" hidden="1" thickTop="1" thickBot="1" x14ac:dyDescent="0.3">
      <c r="A1488" s="111" t="s">
        <v>41</v>
      </c>
      <c r="B1488" s="111">
        <v>2014</v>
      </c>
      <c r="C1488" s="133" t="s">
        <v>2985</v>
      </c>
      <c r="D1488" s="568"/>
      <c r="E1488" s="568"/>
      <c r="F1488" s="568"/>
      <c r="G1488" s="564"/>
      <c r="H1488" s="558"/>
      <c r="I1488" s="163">
        <v>4.5</v>
      </c>
      <c r="J1488" s="163">
        <v>5</v>
      </c>
      <c r="K1488" s="165">
        <f t="shared" si="32"/>
        <v>22.5</v>
      </c>
      <c r="L1488" s="167" t="s">
        <v>45</v>
      </c>
      <c r="M1488" s="169"/>
      <c r="N1488" s="171"/>
      <c r="O1488" s="173"/>
      <c r="P1488" s="264"/>
      <c r="Q1488" s="176" t="s">
        <v>3222</v>
      </c>
      <c r="R1488" s="178"/>
      <c r="S1488" s="178"/>
      <c r="T1488" s="178"/>
      <c r="U1488" s="180">
        <v>4013</v>
      </c>
      <c r="V1488" s="155">
        <f>IF(OR(J1488=""),"",VLOOKUP(U1488&amp;TEXT(N1488,"000000000000,0000000000"),tb_audit_process_item[[Key]:[vr_grade]],3,TRUE))</f>
        <v>4013</v>
      </c>
      <c r="W1488" s="463"/>
      <c r="X1488" s="157" t="s">
        <v>48</v>
      </c>
    </row>
    <row r="1489" spans="1:24" s="45" customFormat="1" ht="15.75" hidden="1" thickTop="1" x14ac:dyDescent="0.25">
      <c r="A1489" s="108" t="s">
        <v>41</v>
      </c>
      <c r="B1489" s="108">
        <v>2014</v>
      </c>
      <c r="C1489" s="126" t="s">
        <v>2986</v>
      </c>
      <c r="D1489" s="566" t="s">
        <v>42</v>
      </c>
      <c r="E1489" s="566" t="s">
        <v>119</v>
      </c>
      <c r="F1489" s="566"/>
      <c r="G1489" s="561" t="s">
        <v>120</v>
      </c>
      <c r="H1489" s="557" t="s">
        <v>45</v>
      </c>
      <c r="I1489" s="198">
        <v>4.5</v>
      </c>
      <c r="J1489" s="198">
        <v>5</v>
      </c>
      <c r="K1489" s="200">
        <f t="shared" si="32"/>
        <v>22.5</v>
      </c>
      <c r="L1489" s="202" t="s">
        <v>45</v>
      </c>
      <c r="M1489" s="192"/>
      <c r="N1489" s="193"/>
      <c r="O1489" s="194"/>
      <c r="P1489" s="263"/>
      <c r="Q1489" s="383" t="s">
        <v>3223</v>
      </c>
      <c r="R1489" s="195"/>
      <c r="S1489" s="195"/>
      <c r="T1489" s="195"/>
      <c r="U1489" s="184">
        <v>4014</v>
      </c>
      <c r="V1489" s="183">
        <f>IF(OR(J1489=""),"",VLOOKUP(U1489&amp;TEXT(N1489,"000000000000,0000000000"),tb_audit_process_item[[Key]:[vr_grade]],3,TRUE))</f>
        <v>4014</v>
      </c>
      <c r="W1489" s="419"/>
      <c r="X1489" s="182" t="s">
        <v>121</v>
      </c>
    </row>
    <row r="1490" spans="1:24" s="45" customFormat="1" ht="15.75" hidden="1" thickTop="1" x14ac:dyDescent="0.25">
      <c r="A1490" s="219" t="s">
        <v>41</v>
      </c>
      <c r="B1490" s="219">
        <v>2014</v>
      </c>
      <c r="C1490" s="124" t="s">
        <v>2986</v>
      </c>
      <c r="D1490" s="567"/>
      <c r="E1490" s="567"/>
      <c r="F1490" s="567"/>
      <c r="G1490" s="565"/>
      <c r="H1490" s="560"/>
      <c r="I1490" s="162">
        <v>4.5</v>
      </c>
      <c r="J1490" s="162">
        <v>4</v>
      </c>
      <c r="K1490" s="164">
        <f t="shared" si="32"/>
        <v>18</v>
      </c>
      <c r="L1490" s="166" t="s">
        <v>45</v>
      </c>
      <c r="M1490" s="168"/>
      <c r="N1490" s="170"/>
      <c r="O1490" s="172"/>
      <c r="P1490" s="221"/>
      <c r="Q1490" s="384" t="s">
        <v>3224</v>
      </c>
      <c r="R1490" s="177"/>
      <c r="S1490" s="177"/>
      <c r="T1490" s="177"/>
      <c r="U1490" s="179">
        <v>4015</v>
      </c>
      <c r="V1490" s="154">
        <f>IF(OR(J1490=""),"",VLOOKUP(U1490&amp;TEXT(N1490,"000000000000,0000000000"),tb_audit_process_item[[Key]:[vr_grade]],3,TRUE))</f>
        <v>4015</v>
      </c>
      <c r="W1490" s="429"/>
      <c r="X1490" s="156" t="s">
        <v>122</v>
      </c>
    </row>
    <row r="1491" spans="1:24" s="45" customFormat="1" ht="15.75" hidden="1" thickTop="1" x14ac:dyDescent="0.25">
      <c r="A1491" s="219" t="s">
        <v>41</v>
      </c>
      <c r="B1491" s="219">
        <v>2014</v>
      </c>
      <c r="C1491" s="124" t="s">
        <v>2986</v>
      </c>
      <c r="D1491" s="567"/>
      <c r="E1491" s="567"/>
      <c r="F1491" s="567"/>
      <c r="G1491" s="565"/>
      <c r="H1491" s="560"/>
      <c r="I1491" s="162">
        <v>4.5</v>
      </c>
      <c r="J1491" s="162">
        <v>4.5</v>
      </c>
      <c r="K1491" s="164">
        <f t="shared" si="32"/>
        <v>20.25</v>
      </c>
      <c r="L1491" s="166" t="s">
        <v>45</v>
      </c>
      <c r="M1491" s="168"/>
      <c r="N1491" s="170"/>
      <c r="O1491" s="172"/>
      <c r="P1491" s="221"/>
      <c r="Q1491" s="384" t="s">
        <v>3225</v>
      </c>
      <c r="R1491" s="177"/>
      <c r="S1491" s="177"/>
      <c r="T1491" s="177"/>
      <c r="U1491" s="179">
        <v>4016</v>
      </c>
      <c r="V1491" s="154">
        <f>IF(OR(J1491=""),"",VLOOKUP(U1491&amp;TEXT(N1491,"000000000000,0000000000"),tb_audit_process_item[[Key]:[vr_grade]],3,TRUE))</f>
        <v>4016</v>
      </c>
      <c r="W1491" s="429"/>
      <c r="X1491" s="156" t="s">
        <v>123</v>
      </c>
    </row>
    <row r="1492" spans="1:24" s="45" customFormat="1" ht="30.75" hidden="1" thickTop="1" x14ac:dyDescent="0.25">
      <c r="A1492" s="219" t="s">
        <v>41</v>
      </c>
      <c r="B1492" s="219">
        <v>2014</v>
      </c>
      <c r="C1492" s="124" t="s">
        <v>2986</v>
      </c>
      <c r="D1492" s="567"/>
      <c r="E1492" s="567"/>
      <c r="F1492" s="567"/>
      <c r="G1492" s="565"/>
      <c r="H1492" s="560"/>
      <c r="I1492" s="162">
        <v>4.5</v>
      </c>
      <c r="J1492" s="162">
        <v>4.5</v>
      </c>
      <c r="K1492" s="164">
        <f t="shared" si="32"/>
        <v>20.25</v>
      </c>
      <c r="L1492" s="166" t="s">
        <v>45</v>
      </c>
      <c r="M1492" s="168"/>
      <c r="N1492" s="170"/>
      <c r="O1492" s="172"/>
      <c r="P1492" s="221"/>
      <c r="Q1492" s="384" t="s">
        <v>3226</v>
      </c>
      <c r="R1492" s="177"/>
      <c r="S1492" s="177"/>
      <c r="T1492" s="177"/>
      <c r="U1492" s="179">
        <v>4017</v>
      </c>
      <c r="V1492" s="154">
        <f>IF(OR(J1492=""),"",VLOOKUP(U1492&amp;TEXT(N1492,"000000000000,0000000000"),tb_audit_process_item[[Key]:[vr_grade]],3,TRUE))</f>
        <v>4017</v>
      </c>
      <c r="W1492" s="429"/>
      <c r="X1492" s="156" t="s">
        <v>124</v>
      </c>
    </row>
    <row r="1493" spans="1:24" s="45" customFormat="1" ht="15.75" hidden="1" thickTop="1" x14ac:dyDescent="0.25">
      <c r="A1493" s="219" t="s">
        <v>41</v>
      </c>
      <c r="B1493" s="219">
        <v>2014</v>
      </c>
      <c r="C1493" s="124" t="s">
        <v>2986</v>
      </c>
      <c r="D1493" s="567"/>
      <c r="E1493" s="567"/>
      <c r="F1493" s="567"/>
      <c r="G1493" s="565"/>
      <c r="H1493" s="560"/>
      <c r="I1493" s="162">
        <v>4.5</v>
      </c>
      <c r="J1493" s="162">
        <v>0.5</v>
      </c>
      <c r="K1493" s="164">
        <f t="shared" si="32"/>
        <v>2.25</v>
      </c>
      <c r="L1493" s="166" t="s">
        <v>45</v>
      </c>
      <c r="M1493" s="168"/>
      <c r="N1493" s="170"/>
      <c r="O1493" s="172"/>
      <c r="P1493" s="221"/>
      <c r="Q1493" s="384" t="s">
        <v>3227</v>
      </c>
      <c r="R1493" s="177"/>
      <c r="S1493" s="177"/>
      <c r="T1493" s="177"/>
      <c r="U1493" s="179">
        <v>4018</v>
      </c>
      <c r="V1493" s="154">
        <f>IF(OR(J1493=""),"",VLOOKUP(U1493&amp;TEXT(N1493,"000000000000,0000000000"),tb_audit_process_item[[Key]:[vr_grade]],3,TRUE))</f>
        <v>4017</v>
      </c>
      <c r="W1493" s="429"/>
      <c r="X1493" s="156" t="s">
        <v>125</v>
      </c>
    </row>
    <row r="1494" spans="1:24" s="45" customFormat="1" ht="15.75" hidden="1" thickTop="1" x14ac:dyDescent="0.25">
      <c r="A1494" s="219" t="s">
        <v>41</v>
      </c>
      <c r="B1494" s="219">
        <v>2014</v>
      </c>
      <c r="C1494" s="124" t="s">
        <v>2986</v>
      </c>
      <c r="D1494" s="567"/>
      <c r="E1494" s="567"/>
      <c r="F1494" s="567"/>
      <c r="G1494" s="565"/>
      <c r="H1494" s="560"/>
      <c r="I1494" s="162">
        <v>4.5</v>
      </c>
      <c r="J1494" s="162">
        <v>0.68436905332110087</v>
      </c>
      <c r="K1494" s="164">
        <f t="shared" si="32"/>
        <v>3.0796607399449538</v>
      </c>
      <c r="L1494" s="166" t="s">
        <v>45</v>
      </c>
      <c r="M1494" s="168"/>
      <c r="N1494" s="170"/>
      <c r="O1494" s="172"/>
      <c r="P1494" s="221"/>
      <c r="Q1494" s="384" t="s">
        <v>3228</v>
      </c>
      <c r="R1494" s="177"/>
      <c r="S1494" s="177"/>
      <c r="T1494" s="177"/>
      <c r="U1494" s="179">
        <v>4019</v>
      </c>
      <c r="V1494" s="154">
        <f>IF(OR(J1494=""),"",VLOOKUP(U1494&amp;TEXT(N1494,"000000000000,0000000000"),tb_audit_process_item[[Key]:[vr_grade]],3,TRUE))</f>
        <v>4018</v>
      </c>
      <c r="W1494" s="429"/>
      <c r="X1494" s="156" t="s">
        <v>126</v>
      </c>
    </row>
    <row r="1495" spans="1:24" s="45" customFormat="1" ht="15.75" hidden="1" thickTop="1" x14ac:dyDescent="0.25">
      <c r="A1495" s="219" t="s">
        <v>41</v>
      </c>
      <c r="B1495" s="219">
        <v>2014</v>
      </c>
      <c r="C1495" s="124" t="s">
        <v>2986</v>
      </c>
      <c r="D1495" s="567"/>
      <c r="E1495" s="567"/>
      <c r="F1495" s="567"/>
      <c r="G1495" s="565"/>
      <c r="H1495" s="560"/>
      <c r="I1495" s="162">
        <v>4.5</v>
      </c>
      <c r="J1495" s="162">
        <v>0.93672200228723956</v>
      </c>
      <c r="K1495" s="164">
        <f t="shared" si="32"/>
        <v>4.2152490102925784</v>
      </c>
      <c r="L1495" s="166" t="s">
        <v>45</v>
      </c>
      <c r="M1495" s="168"/>
      <c r="N1495" s="170"/>
      <c r="O1495" s="172"/>
      <c r="P1495" s="221"/>
      <c r="Q1495" s="384" t="s">
        <v>3229</v>
      </c>
      <c r="R1495" s="177"/>
      <c r="S1495" s="177"/>
      <c r="T1495" s="177"/>
      <c r="U1495" s="179">
        <v>4020</v>
      </c>
      <c r="V1495" s="154">
        <f>IF(OR(J1495=""),"",VLOOKUP(U1495&amp;TEXT(N1495,"000000000000,0000000000"),tb_audit_process_item[[Key]:[vr_grade]],3,TRUE))</f>
        <v>4019</v>
      </c>
      <c r="W1495" s="429"/>
      <c r="X1495" s="156" t="s">
        <v>127</v>
      </c>
    </row>
    <row r="1496" spans="1:24" s="45" customFormat="1" ht="15.75" hidden="1" thickTop="1" x14ac:dyDescent="0.25">
      <c r="A1496" s="219" t="s">
        <v>41</v>
      </c>
      <c r="B1496" s="219">
        <v>2014</v>
      </c>
      <c r="C1496" s="124" t="s">
        <v>2986</v>
      </c>
      <c r="D1496" s="567"/>
      <c r="E1496" s="567"/>
      <c r="F1496" s="567"/>
      <c r="G1496" s="565"/>
      <c r="H1496" s="560"/>
      <c r="I1496" s="162">
        <v>4.5</v>
      </c>
      <c r="J1496" s="162">
        <v>1.2821270998607284</v>
      </c>
      <c r="K1496" s="164">
        <f t="shared" si="32"/>
        <v>5.7695719493732778</v>
      </c>
      <c r="L1496" s="166" t="s">
        <v>45</v>
      </c>
      <c r="M1496" s="168"/>
      <c r="N1496" s="170"/>
      <c r="O1496" s="172"/>
      <c r="P1496" s="221"/>
      <c r="Q1496" s="384" t="s">
        <v>3230</v>
      </c>
      <c r="R1496" s="177"/>
      <c r="S1496" s="177"/>
      <c r="T1496" s="177"/>
      <c r="U1496" s="179">
        <v>4021</v>
      </c>
      <c r="V1496" s="154">
        <f>IF(OR(J1496=""),"",VLOOKUP(U1496&amp;TEXT(N1496,"000000000000,0000000000"),tb_audit_process_item[[Key]:[vr_grade]],3,TRUE))</f>
        <v>4020</v>
      </c>
      <c r="W1496" s="429"/>
      <c r="X1496" s="156" t="s">
        <v>128</v>
      </c>
    </row>
    <row r="1497" spans="1:24" s="45" customFormat="1" ht="15.75" hidden="1" thickTop="1" x14ac:dyDescent="0.25">
      <c r="A1497" s="219" t="s">
        <v>41</v>
      </c>
      <c r="B1497" s="219">
        <v>2014</v>
      </c>
      <c r="C1497" s="124" t="s">
        <v>2986</v>
      </c>
      <c r="D1497" s="567"/>
      <c r="E1497" s="567"/>
      <c r="F1497" s="567"/>
      <c r="G1497" s="565"/>
      <c r="H1497" s="560"/>
      <c r="I1497" s="162">
        <v>4.5</v>
      </c>
      <c r="J1497" s="162">
        <v>1.7548962191380304</v>
      </c>
      <c r="K1497" s="164">
        <f t="shared" si="32"/>
        <v>7.897032986121137</v>
      </c>
      <c r="L1497" s="166" t="s">
        <v>45</v>
      </c>
      <c r="M1497" s="168"/>
      <c r="N1497" s="170"/>
      <c r="O1497" s="172"/>
      <c r="P1497" s="221"/>
      <c r="Q1497" s="384" t="s">
        <v>3231</v>
      </c>
      <c r="R1497" s="177"/>
      <c r="S1497" s="177"/>
      <c r="T1497" s="177"/>
      <c r="U1497" s="179">
        <v>4022</v>
      </c>
      <c r="V1497" s="154">
        <f>IF(OR(J1497=""),"",VLOOKUP(U1497&amp;TEXT(N1497,"000000000000,0000000000"),tb_audit_process_item[[Key]:[vr_grade]],3,TRUE))</f>
        <v>4021</v>
      </c>
      <c r="W1497" s="429"/>
      <c r="X1497" s="156" t="s">
        <v>129</v>
      </c>
    </row>
    <row r="1498" spans="1:24" s="45" customFormat="1" ht="15.75" hidden="1" thickTop="1" x14ac:dyDescent="0.25">
      <c r="A1498" s="219" t="s">
        <v>41</v>
      </c>
      <c r="B1498" s="219">
        <v>2014</v>
      </c>
      <c r="C1498" s="124" t="s">
        <v>2986</v>
      </c>
      <c r="D1498" s="567"/>
      <c r="E1498" s="567"/>
      <c r="F1498" s="567"/>
      <c r="G1498" s="565"/>
      <c r="H1498" s="560"/>
      <c r="I1498" s="162">
        <v>4.5</v>
      </c>
      <c r="J1498" s="162">
        <v>2.4019933283365464</v>
      </c>
      <c r="K1498" s="164">
        <f t="shared" si="32"/>
        <v>10.808969977514458</v>
      </c>
      <c r="L1498" s="166" t="s">
        <v>45</v>
      </c>
      <c r="M1498" s="168"/>
      <c r="N1498" s="170"/>
      <c r="O1498" s="172"/>
      <c r="P1498" s="221"/>
      <c r="Q1498" s="384" t="s">
        <v>3232</v>
      </c>
      <c r="R1498" s="177"/>
      <c r="S1498" s="177"/>
      <c r="T1498" s="177"/>
      <c r="U1498" s="179">
        <v>4023</v>
      </c>
      <c r="V1498" s="154">
        <f>IF(OR(J1498=""),"",VLOOKUP(U1498&amp;TEXT(N1498,"000000000000,0000000000"),tb_audit_process_item[[Key]:[vr_grade]],3,TRUE))</f>
        <v>4022</v>
      </c>
      <c r="W1498" s="429"/>
      <c r="X1498" s="156" t="s">
        <v>130</v>
      </c>
    </row>
    <row r="1499" spans="1:24" s="45" customFormat="1" ht="15.75" hidden="1" thickTop="1" x14ac:dyDescent="0.25">
      <c r="A1499" s="219" t="s">
        <v>41</v>
      </c>
      <c r="B1499" s="219">
        <v>2014</v>
      </c>
      <c r="C1499" s="124" t="s">
        <v>2986</v>
      </c>
      <c r="D1499" s="567"/>
      <c r="E1499" s="567"/>
      <c r="F1499" s="567"/>
      <c r="G1499" s="565"/>
      <c r="H1499" s="560"/>
      <c r="I1499" s="162">
        <v>4.5</v>
      </c>
      <c r="J1499" s="162">
        <v>3.2876998003945643</v>
      </c>
      <c r="K1499" s="164">
        <f t="shared" si="32"/>
        <v>14.794649101775539</v>
      </c>
      <c r="L1499" s="166" t="s">
        <v>45</v>
      </c>
      <c r="M1499" s="168"/>
      <c r="N1499" s="170"/>
      <c r="O1499" s="172"/>
      <c r="P1499" s="221"/>
      <c r="Q1499" s="384" t="s">
        <v>3233</v>
      </c>
      <c r="R1499" s="177"/>
      <c r="S1499" s="177"/>
      <c r="T1499" s="177"/>
      <c r="U1499" s="179">
        <v>4024</v>
      </c>
      <c r="V1499" s="154">
        <f>IF(OR(J1499=""),"",VLOOKUP(U1499&amp;TEXT(N1499,"000000000000,0000000000"),tb_audit_process_item[[Key]:[vr_grade]],3,TRUE))</f>
        <v>4023</v>
      </c>
      <c r="W1499" s="429"/>
      <c r="X1499" s="156" t="s">
        <v>131</v>
      </c>
    </row>
    <row r="1500" spans="1:24" s="45" customFormat="1" ht="15.75" hidden="1" thickTop="1" x14ac:dyDescent="0.25">
      <c r="A1500" s="219" t="s">
        <v>41</v>
      </c>
      <c r="B1500" s="219">
        <v>2014</v>
      </c>
      <c r="C1500" s="124" t="s">
        <v>2986</v>
      </c>
      <c r="D1500" s="567"/>
      <c r="E1500" s="567"/>
      <c r="F1500" s="567"/>
      <c r="G1500" s="565"/>
      <c r="H1500" s="560"/>
      <c r="I1500" s="162">
        <v>4.5</v>
      </c>
      <c r="J1500" s="162">
        <v>4.5</v>
      </c>
      <c r="K1500" s="164">
        <f t="shared" si="32"/>
        <v>20.25</v>
      </c>
      <c r="L1500" s="166" t="s">
        <v>45</v>
      </c>
      <c r="M1500" s="168"/>
      <c r="N1500" s="170"/>
      <c r="O1500" s="172"/>
      <c r="P1500" s="221"/>
      <c r="Q1500" s="384" t="s">
        <v>3234</v>
      </c>
      <c r="R1500" s="177"/>
      <c r="S1500" s="177"/>
      <c r="T1500" s="177"/>
      <c r="U1500" s="179">
        <v>4025</v>
      </c>
      <c r="V1500" s="154">
        <f>IF(OR(J1500=""),"",VLOOKUP(U1500&amp;TEXT(N1500,"000000000000,0000000000"),tb_audit_process_item[[Key]:[vr_grade]],3,TRUE))</f>
        <v>4024</v>
      </c>
      <c r="W1500" s="429"/>
      <c r="X1500" s="156" t="s">
        <v>132</v>
      </c>
    </row>
    <row r="1501" spans="1:24" s="45" customFormat="1" ht="15.75" hidden="1" thickTop="1" x14ac:dyDescent="0.25">
      <c r="A1501" s="219" t="s">
        <v>41</v>
      </c>
      <c r="B1501" s="219">
        <v>2014</v>
      </c>
      <c r="C1501" s="124" t="s">
        <v>2986</v>
      </c>
      <c r="D1501" s="567"/>
      <c r="E1501" s="567"/>
      <c r="F1501" s="567"/>
      <c r="G1501" s="565"/>
      <c r="H1501" s="560"/>
      <c r="I1501" s="162">
        <v>4.5</v>
      </c>
      <c r="J1501" s="162">
        <v>5</v>
      </c>
      <c r="K1501" s="164">
        <f t="shared" si="32"/>
        <v>22.5</v>
      </c>
      <c r="L1501" s="166" t="s">
        <v>45</v>
      </c>
      <c r="M1501" s="168"/>
      <c r="N1501" s="170"/>
      <c r="O1501" s="172"/>
      <c r="P1501" s="221"/>
      <c r="Q1501" s="384" t="s">
        <v>3235</v>
      </c>
      <c r="R1501" s="177"/>
      <c r="S1501" s="177"/>
      <c r="T1501" s="177"/>
      <c r="U1501" s="179">
        <v>4026</v>
      </c>
      <c r="V1501" s="154">
        <f>IF(OR(J1501=""),"",VLOOKUP(U1501&amp;TEXT(N1501,"000000000000,0000000000"),tb_audit_process_item[[Key]:[vr_grade]],3,TRUE))</f>
        <v>4026</v>
      </c>
      <c r="W1501" s="429"/>
      <c r="X1501" s="156" t="s">
        <v>133</v>
      </c>
    </row>
    <row r="1502" spans="1:24" s="45" customFormat="1" ht="15.75" hidden="1" thickTop="1" x14ac:dyDescent="0.25">
      <c r="A1502" s="219" t="s">
        <v>41</v>
      </c>
      <c r="B1502" s="219">
        <v>2014</v>
      </c>
      <c r="C1502" s="124" t="s">
        <v>2986</v>
      </c>
      <c r="D1502" s="567"/>
      <c r="E1502" s="567"/>
      <c r="F1502" s="567"/>
      <c r="G1502" s="565"/>
      <c r="H1502" s="560"/>
      <c r="I1502" s="162">
        <v>4.5</v>
      </c>
      <c r="J1502" s="162">
        <v>4</v>
      </c>
      <c r="K1502" s="164">
        <f t="shared" si="32"/>
        <v>18</v>
      </c>
      <c r="L1502" s="166" t="s">
        <v>45</v>
      </c>
      <c r="M1502" s="168"/>
      <c r="N1502" s="170"/>
      <c r="O1502" s="172"/>
      <c r="P1502" s="221"/>
      <c r="Q1502" s="384" t="s">
        <v>3236</v>
      </c>
      <c r="R1502" s="177"/>
      <c r="S1502" s="177"/>
      <c r="T1502" s="177"/>
      <c r="U1502" s="179">
        <v>4027</v>
      </c>
      <c r="V1502" s="154">
        <f>IF(OR(J1502=""),"",VLOOKUP(U1502&amp;TEXT(N1502,"000000000000,0000000000"),tb_audit_process_item[[Key]:[vr_grade]],3,TRUE))</f>
        <v>4027</v>
      </c>
      <c r="W1502" s="429"/>
      <c r="X1502" s="156" t="s">
        <v>134</v>
      </c>
    </row>
    <row r="1503" spans="1:24" s="45" customFormat="1" ht="30.75" hidden="1" thickTop="1" x14ac:dyDescent="0.25">
      <c r="A1503" s="219" t="s">
        <v>41</v>
      </c>
      <c r="B1503" s="219">
        <v>2014</v>
      </c>
      <c r="C1503" s="124" t="s">
        <v>2986</v>
      </c>
      <c r="D1503" s="567"/>
      <c r="E1503" s="567"/>
      <c r="F1503" s="567"/>
      <c r="G1503" s="565"/>
      <c r="H1503" s="560"/>
      <c r="I1503" s="162">
        <v>4.5</v>
      </c>
      <c r="J1503" s="162">
        <v>3.5</v>
      </c>
      <c r="K1503" s="164">
        <f t="shared" si="32"/>
        <v>15.75</v>
      </c>
      <c r="L1503" s="166" t="s">
        <v>45</v>
      </c>
      <c r="M1503" s="168"/>
      <c r="N1503" s="170"/>
      <c r="O1503" s="172"/>
      <c r="P1503" s="221"/>
      <c r="Q1503" s="384" t="s">
        <v>3237</v>
      </c>
      <c r="R1503" s="177"/>
      <c r="S1503" s="177"/>
      <c r="T1503" s="177"/>
      <c r="U1503" s="179">
        <v>4028</v>
      </c>
      <c r="V1503" s="154">
        <f>IF(OR(J1503=""),"",VLOOKUP(U1503&amp;TEXT(N1503,"000000000000,0000000000"),tb_audit_process_item[[Key]:[vr_grade]],3,TRUE))</f>
        <v>4028</v>
      </c>
      <c r="W1503" s="429"/>
      <c r="X1503" s="156" t="s">
        <v>135</v>
      </c>
    </row>
    <row r="1504" spans="1:24" s="45" customFormat="1" ht="30.75" hidden="1" thickTop="1" x14ac:dyDescent="0.25">
      <c r="A1504" s="219" t="s">
        <v>41</v>
      </c>
      <c r="B1504" s="219">
        <v>2014</v>
      </c>
      <c r="C1504" s="124" t="s">
        <v>2986</v>
      </c>
      <c r="D1504" s="567"/>
      <c r="E1504" s="567"/>
      <c r="F1504" s="567"/>
      <c r="G1504" s="565"/>
      <c r="H1504" s="560"/>
      <c r="I1504" s="162">
        <v>4.5</v>
      </c>
      <c r="J1504" s="162">
        <v>3.5</v>
      </c>
      <c r="K1504" s="164">
        <f t="shared" si="32"/>
        <v>15.75</v>
      </c>
      <c r="L1504" s="166" t="s">
        <v>45</v>
      </c>
      <c r="M1504" s="168"/>
      <c r="N1504" s="170"/>
      <c r="O1504" s="172"/>
      <c r="P1504" s="221"/>
      <c r="Q1504" s="384" t="s">
        <v>3238</v>
      </c>
      <c r="R1504" s="177"/>
      <c r="S1504" s="177"/>
      <c r="T1504" s="177"/>
      <c r="U1504" s="179">
        <v>4029</v>
      </c>
      <c r="V1504" s="154">
        <f>IF(OR(J1504=""),"",VLOOKUP(U1504&amp;TEXT(N1504,"000000000000,0000000000"),tb_audit_process_item[[Key]:[vr_grade]],3,TRUE))</f>
        <v>4029</v>
      </c>
      <c r="W1504" s="429"/>
      <c r="X1504" s="156" t="s">
        <v>136</v>
      </c>
    </row>
    <row r="1505" spans="1:24" s="45" customFormat="1" ht="30.75" hidden="1" thickTop="1" x14ac:dyDescent="0.25">
      <c r="A1505" s="219" t="s">
        <v>41</v>
      </c>
      <c r="B1505" s="219">
        <v>2014</v>
      </c>
      <c r="C1505" s="124" t="s">
        <v>2986</v>
      </c>
      <c r="D1505" s="567"/>
      <c r="E1505" s="567"/>
      <c r="F1505" s="567"/>
      <c r="G1505" s="565"/>
      <c r="H1505" s="560"/>
      <c r="I1505" s="162">
        <v>4.5</v>
      </c>
      <c r="J1505" s="162">
        <v>4.5</v>
      </c>
      <c r="K1505" s="164">
        <f t="shared" si="32"/>
        <v>20.25</v>
      </c>
      <c r="L1505" s="166" t="s">
        <v>45</v>
      </c>
      <c r="M1505" s="168"/>
      <c r="N1505" s="170"/>
      <c r="O1505" s="172"/>
      <c r="P1505" s="221"/>
      <c r="Q1505" s="384" t="s">
        <v>3239</v>
      </c>
      <c r="R1505" s="177"/>
      <c r="S1505" s="177"/>
      <c r="T1505" s="177"/>
      <c r="U1505" s="179">
        <v>4030</v>
      </c>
      <c r="V1505" s="154">
        <f>IF(OR(J1505=""),"",VLOOKUP(U1505&amp;TEXT(N1505,"000000000000,0000000000"),tb_audit_process_item[[Key]:[vr_grade]],3,TRUE))</f>
        <v>4030</v>
      </c>
      <c r="W1505" s="429"/>
      <c r="X1505" s="156" t="s">
        <v>137</v>
      </c>
    </row>
    <row r="1506" spans="1:24" s="45" customFormat="1" ht="30.75" hidden="1" thickTop="1" x14ac:dyDescent="0.25">
      <c r="A1506" s="219" t="s">
        <v>41</v>
      </c>
      <c r="B1506" s="219">
        <v>2014</v>
      </c>
      <c r="C1506" s="124" t="s">
        <v>2986</v>
      </c>
      <c r="D1506" s="567"/>
      <c r="E1506" s="567"/>
      <c r="F1506" s="567"/>
      <c r="G1506" s="565"/>
      <c r="H1506" s="560"/>
      <c r="I1506" s="162">
        <v>4.5</v>
      </c>
      <c r="J1506" s="162">
        <v>0.5</v>
      </c>
      <c r="K1506" s="164">
        <f t="shared" si="32"/>
        <v>2.25</v>
      </c>
      <c r="L1506" s="166" t="s">
        <v>45</v>
      </c>
      <c r="M1506" s="168"/>
      <c r="N1506" s="170"/>
      <c r="O1506" s="172"/>
      <c r="P1506" s="221"/>
      <c r="Q1506" s="384" t="s">
        <v>3240</v>
      </c>
      <c r="R1506" s="177"/>
      <c r="S1506" s="177"/>
      <c r="T1506" s="177"/>
      <c r="U1506" s="179">
        <v>4031</v>
      </c>
      <c r="V1506" s="154">
        <f>IF(OR(J1506=""),"",VLOOKUP(U1506&amp;TEXT(N1506,"000000000000,0000000000"),tb_audit_process_item[[Key]:[vr_grade]],3,TRUE))</f>
        <v>4030</v>
      </c>
      <c r="W1506" s="429"/>
      <c r="X1506" s="156" t="s">
        <v>138</v>
      </c>
    </row>
    <row r="1507" spans="1:24" s="45" customFormat="1" ht="30.75" hidden="1" thickTop="1" x14ac:dyDescent="0.25">
      <c r="A1507" s="219" t="s">
        <v>41</v>
      </c>
      <c r="B1507" s="219">
        <v>2014</v>
      </c>
      <c r="C1507" s="124" t="s">
        <v>2986</v>
      </c>
      <c r="D1507" s="567"/>
      <c r="E1507" s="567"/>
      <c r="F1507" s="567"/>
      <c r="G1507" s="565"/>
      <c r="H1507" s="560"/>
      <c r="I1507" s="162">
        <v>4.5</v>
      </c>
      <c r="J1507" s="162">
        <v>0.58295720058991585</v>
      </c>
      <c r="K1507" s="164">
        <f t="shared" si="32"/>
        <v>2.6233074026546213</v>
      </c>
      <c r="L1507" s="166" t="s">
        <v>45</v>
      </c>
      <c r="M1507" s="168"/>
      <c r="N1507" s="170"/>
      <c r="O1507" s="172"/>
      <c r="P1507" s="221"/>
      <c r="Q1507" s="384" t="s">
        <v>3241</v>
      </c>
      <c r="R1507" s="177"/>
      <c r="S1507" s="177"/>
      <c r="T1507" s="177"/>
      <c r="U1507" s="179">
        <v>4032</v>
      </c>
      <c r="V1507" s="154">
        <f>IF(OR(J1507=""),"",VLOOKUP(U1507&amp;TEXT(N1507,"000000000000,0000000000"),tb_audit_process_item[[Key]:[vr_grade]],3,TRUE))</f>
        <v>4031</v>
      </c>
      <c r="W1507" s="429"/>
      <c r="X1507" s="156" t="s">
        <v>139</v>
      </c>
    </row>
    <row r="1508" spans="1:24" s="45" customFormat="1" ht="30.75" hidden="1" thickTop="1" x14ac:dyDescent="0.25">
      <c r="A1508" s="219" t="s">
        <v>41</v>
      </c>
      <c r="B1508" s="219">
        <v>2014</v>
      </c>
      <c r="C1508" s="124" t="s">
        <v>2986</v>
      </c>
      <c r="D1508" s="567"/>
      <c r="E1508" s="567"/>
      <c r="F1508" s="567"/>
      <c r="G1508" s="565"/>
      <c r="H1508" s="560"/>
      <c r="I1508" s="162">
        <v>4.5</v>
      </c>
      <c r="J1508" s="162">
        <v>0.67967819543926289</v>
      </c>
      <c r="K1508" s="164">
        <f t="shared" si="32"/>
        <v>3.0585518794766831</v>
      </c>
      <c r="L1508" s="166" t="s">
        <v>45</v>
      </c>
      <c r="M1508" s="168"/>
      <c r="N1508" s="170"/>
      <c r="O1508" s="172"/>
      <c r="P1508" s="221"/>
      <c r="Q1508" s="384" t="s">
        <v>3470</v>
      </c>
      <c r="R1508" s="177"/>
      <c r="S1508" s="177"/>
      <c r="T1508" s="177"/>
      <c r="U1508" s="179">
        <v>4033</v>
      </c>
      <c r="V1508" s="154">
        <f>IF(OR(J1508=""),"",VLOOKUP(U1508&amp;TEXT(N1508,"000000000000,0000000000"),tb_audit_process_item[[Key]:[vr_grade]],3,TRUE))</f>
        <v>4032</v>
      </c>
      <c r="W1508" s="429"/>
      <c r="X1508" s="156" t="s">
        <v>140</v>
      </c>
    </row>
    <row r="1509" spans="1:24" s="45" customFormat="1" ht="30.75" hidden="1" thickTop="1" x14ac:dyDescent="0.25">
      <c r="A1509" s="219" t="s">
        <v>41</v>
      </c>
      <c r="B1509" s="219">
        <v>2014</v>
      </c>
      <c r="C1509" s="124" t="s">
        <v>2986</v>
      </c>
      <c r="D1509" s="567"/>
      <c r="E1509" s="567"/>
      <c r="F1509" s="567"/>
      <c r="G1509" s="565"/>
      <c r="H1509" s="560"/>
      <c r="I1509" s="162">
        <v>4.5</v>
      </c>
      <c r="J1509" s="162">
        <v>0.7924465962305568</v>
      </c>
      <c r="K1509" s="164">
        <f t="shared" si="32"/>
        <v>3.5660096830375054</v>
      </c>
      <c r="L1509" s="166" t="s">
        <v>45</v>
      </c>
      <c r="M1509" s="168"/>
      <c r="N1509" s="170"/>
      <c r="O1509" s="172"/>
      <c r="P1509" s="221"/>
      <c r="Q1509" s="384" t="s">
        <v>3471</v>
      </c>
      <c r="R1509" s="177"/>
      <c r="S1509" s="177"/>
      <c r="T1509" s="177"/>
      <c r="U1509" s="179">
        <v>4034</v>
      </c>
      <c r="V1509" s="154">
        <f>IF(OR(J1509=""),"",VLOOKUP(U1509&amp;TEXT(N1509,"000000000000,0000000000"),tb_audit_process_item[[Key]:[vr_grade]],3,TRUE))</f>
        <v>4033</v>
      </c>
      <c r="W1509" s="429"/>
      <c r="X1509" s="156" t="s">
        <v>141</v>
      </c>
    </row>
    <row r="1510" spans="1:24" s="45" customFormat="1" ht="30.75" hidden="1" thickTop="1" x14ac:dyDescent="0.25">
      <c r="A1510" s="219" t="s">
        <v>41</v>
      </c>
      <c r="B1510" s="219">
        <v>2014</v>
      </c>
      <c r="C1510" s="124" t="s">
        <v>2986</v>
      </c>
      <c r="D1510" s="567"/>
      <c r="E1510" s="567"/>
      <c r="F1510" s="567"/>
      <c r="G1510" s="565"/>
      <c r="H1510" s="560"/>
      <c r="I1510" s="162">
        <v>4.5</v>
      </c>
      <c r="J1510" s="162">
        <v>0.92392489871114558</v>
      </c>
      <c r="K1510" s="164">
        <f t="shared" si="32"/>
        <v>4.1576620442001548</v>
      </c>
      <c r="L1510" s="166" t="s">
        <v>45</v>
      </c>
      <c r="M1510" s="168"/>
      <c r="N1510" s="170"/>
      <c r="O1510" s="172"/>
      <c r="P1510" s="221"/>
      <c r="Q1510" s="384" t="s">
        <v>3472</v>
      </c>
      <c r="R1510" s="177"/>
      <c r="S1510" s="177"/>
      <c r="T1510" s="177"/>
      <c r="U1510" s="179">
        <v>4035</v>
      </c>
      <c r="V1510" s="154">
        <f>IF(OR(J1510=""),"",VLOOKUP(U1510&amp;TEXT(N1510,"000000000000,0000000000"),tb_audit_process_item[[Key]:[vr_grade]],3,TRUE))</f>
        <v>4034</v>
      </c>
      <c r="W1510" s="429"/>
      <c r="X1510" s="156" t="s">
        <v>142</v>
      </c>
    </row>
    <row r="1511" spans="1:24" s="45" customFormat="1" ht="30.75" hidden="1" thickTop="1" x14ac:dyDescent="0.25">
      <c r="A1511" s="219" t="s">
        <v>41</v>
      </c>
      <c r="B1511" s="219">
        <v>2014</v>
      </c>
      <c r="C1511" s="124" t="s">
        <v>2986</v>
      </c>
      <c r="D1511" s="567"/>
      <c r="E1511" s="567"/>
      <c r="F1511" s="567"/>
      <c r="G1511" s="565"/>
      <c r="H1511" s="560"/>
      <c r="I1511" s="162">
        <v>4.5</v>
      </c>
      <c r="J1511" s="162">
        <v>1.0772173450159419</v>
      </c>
      <c r="K1511" s="164">
        <f t="shared" si="32"/>
        <v>4.8474780525717387</v>
      </c>
      <c r="L1511" s="166" t="s">
        <v>45</v>
      </c>
      <c r="M1511" s="168"/>
      <c r="N1511" s="170"/>
      <c r="O1511" s="172"/>
      <c r="P1511" s="221"/>
      <c r="Q1511" s="384" t="s">
        <v>3473</v>
      </c>
      <c r="R1511" s="177"/>
      <c r="S1511" s="177"/>
      <c r="T1511" s="177"/>
      <c r="U1511" s="179">
        <v>4036</v>
      </c>
      <c r="V1511" s="154">
        <f>IF(OR(J1511=""),"",VLOOKUP(U1511&amp;TEXT(N1511,"000000000000,0000000000"),tb_audit_process_item[[Key]:[vr_grade]],3,TRUE))</f>
        <v>4035</v>
      </c>
      <c r="W1511" s="429"/>
      <c r="X1511" s="156" t="s">
        <v>143</v>
      </c>
    </row>
    <row r="1512" spans="1:24" s="45" customFormat="1" ht="30.75" hidden="1" thickTop="1" x14ac:dyDescent="0.25">
      <c r="A1512" s="219" t="s">
        <v>41</v>
      </c>
      <c r="B1512" s="219">
        <v>2014</v>
      </c>
      <c r="C1512" s="124" t="s">
        <v>2986</v>
      </c>
      <c r="D1512" s="567"/>
      <c r="E1512" s="567"/>
      <c r="F1512" s="567"/>
      <c r="G1512" s="565"/>
      <c r="H1512" s="560"/>
      <c r="I1512" s="162">
        <v>4.5</v>
      </c>
      <c r="J1512" s="162">
        <v>1.2559432157547903</v>
      </c>
      <c r="K1512" s="164">
        <f t="shared" si="32"/>
        <v>5.6517444708965563</v>
      </c>
      <c r="L1512" s="166" t="s">
        <v>45</v>
      </c>
      <c r="M1512" s="168"/>
      <c r="N1512" s="170"/>
      <c r="O1512" s="172"/>
      <c r="P1512" s="221"/>
      <c r="Q1512" s="384" t="s">
        <v>3474</v>
      </c>
      <c r="R1512" s="177"/>
      <c r="S1512" s="177"/>
      <c r="T1512" s="177"/>
      <c r="U1512" s="179">
        <v>4037</v>
      </c>
      <c r="V1512" s="154">
        <f>IF(OR(J1512=""),"",VLOOKUP(U1512&amp;TEXT(N1512,"000000000000,0000000000"),tb_audit_process_item[[Key]:[vr_grade]],3,TRUE))</f>
        <v>4036</v>
      </c>
      <c r="W1512" s="429"/>
      <c r="X1512" s="156" t="s">
        <v>144</v>
      </c>
    </row>
    <row r="1513" spans="1:24" s="45" customFormat="1" ht="30.75" hidden="1" thickTop="1" x14ac:dyDescent="0.25">
      <c r="A1513" s="219" t="s">
        <v>41</v>
      </c>
      <c r="B1513" s="219">
        <v>2014</v>
      </c>
      <c r="C1513" s="124" t="s">
        <v>2986</v>
      </c>
      <c r="D1513" s="567"/>
      <c r="E1513" s="567"/>
      <c r="F1513" s="567"/>
      <c r="G1513" s="565"/>
      <c r="H1513" s="560"/>
      <c r="I1513" s="162">
        <v>4.5</v>
      </c>
      <c r="J1513" s="162">
        <v>1.4643222823126183</v>
      </c>
      <c r="K1513" s="164">
        <f t="shared" si="32"/>
        <v>6.5894502704067826</v>
      </c>
      <c r="L1513" s="166" t="s">
        <v>45</v>
      </c>
      <c r="M1513" s="168"/>
      <c r="N1513" s="170"/>
      <c r="O1513" s="172"/>
      <c r="P1513" s="221"/>
      <c r="Q1513" s="384" t="s">
        <v>3475</v>
      </c>
      <c r="R1513" s="177"/>
      <c r="S1513" s="177"/>
      <c r="T1513" s="177"/>
      <c r="U1513" s="179">
        <v>4038</v>
      </c>
      <c r="V1513" s="154">
        <f>IF(OR(J1513=""),"",VLOOKUP(U1513&amp;TEXT(N1513,"000000000000,0000000000"),tb_audit_process_item[[Key]:[vr_grade]],3,TRUE))</f>
        <v>4037</v>
      </c>
      <c r="W1513" s="429"/>
      <c r="X1513" s="156" t="s">
        <v>145</v>
      </c>
    </row>
    <row r="1514" spans="1:24" s="45" customFormat="1" ht="30.75" hidden="1" thickTop="1" x14ac:dyDescent="0.25">
      <c r="A1514" s="219" t="s">
        <v>41</v>
      </c>
      <c r="B1514" s="219">
        <v>2014</v>
      </c>
      <c r="C1514" s="124" t="s">
        <v>2986</v>
      </c>
      <c r="D1514" s="567"/>
      <c r="E1514" s="567"/>
      <c r="F1514" s="567"/>
      <c r="G1514" s="565"/>
      <c r="H1514" s="560"/>
      <c r="I1514" s="162">
        <v>4.5</v>
      </c>
      <c r="J1514" s="162">
        <v>1.7072744369168011</v>
      </c>
      <c r="K1514" s="164">
        <f t="shared" si="32"/>
        <v>7.6827349661256052</v>
      </c>
      <c r="L1514" s="166" t="s">
        <v>45</v>
      </c>
      <c r="M1514" s="168"/>
      <c r="N1514" s="170"/>
      <c r="O1514" s="172"/>
      <c r="P1514" s="221"/>
      <c r="Q1514" s="384" t="s">
        <v>3476</v>
      </c>
      <c r="R1514" s="177"/>
      <c r="S1514" s="177"/>
      <c r="T1514" s="177"/>
      <c r="U1514" s="179">
        <v>4039</v>
      </c>
      <c r="V1514" s="154">
        <f>IF(OR(J1514=""),"",VLOOKUP(U1514&amp;TEXT(N1514,"000000000000,0000000000"),tb_audit_process_item[[Key]:[vr_grade]],3,TRUE))</f>
        <v>4038</v>
      </c>
      <c r="W1514" s="429"/>
      <c r="X1514" s="156" t="s">
        <v>146</v>
      </c>
    </row>
    <row r="1515" spans="1:24" s="45" customFormat="1" ht="30.75" hidden="1" thickTop="1" x14ac:dyDescent="0.25">
      <c r="A1515" s="219" t="s">
        <v>41</v>
      </c>
      <c r="B1515" s="219">
        <v>2014</v>
      </c>
      <c r="C1515" s="124" t="s">
        <v>2986</v>
      </c>
      <c r="D1515" s="567"/>
      <c r="E1515" s="567"/>
      <c r="F1515" s="567"/>
      <c r="G1515" s="565"/>
      <c r="H1515" s="560"/>
      <c r="I1515" s="162">
        <v>4.5</v>
      </c>
      <c r="J1515" s="162">
        <v>1.9905358527674863</v>
      </c>
      <c r="K1515" s="164">
        <f t="shared" si="32"/>
        <v>8.9574113374536886</v>
      </c>
      <c r="L1515" s="166" t="s">
        <v>45</v>
      </c>
      <c r="M1515" s="168"/>
      <c r="N1515" s="170"/>
      <c r="O1515" s="172"/>
      <c r="P1515" s="221"/>
      <c r="Q1515" s="384" t="s">
        <v>3477</v>
      </c>
      <c r="R1515" s="177"/>
      <c r="S1515" s="177"/>
      <c r="T1515" s="177"/>
      <c r="U1515" s="179">
        <v>4040</v>
      </c>
      <c r="V1515" s="154">
        <f>IF(OR(J1515=""),"",VLOOKUP(U1515&amp;TEXT(N1515,"000000000000,0000000000"),tb_audit_process_item[[Key]:[vr_grade]],3,TRUE))</f>
        <v>4039</v>
      </c>
      <c r="W1515" s="429"/>
      <c r="X1515" s="156" t="s">
        <v>147</v>
      </c>
    </row>
    <row r="1516" spans="1:24" s="45" customFormat="1" ht="30.75" hidden="1" thickTop="1" x14ac:dyDescent="0.25">
      <c r="A1516" s="219" t="s">
        <v>41</v>
      </c>
      <c r="B1516" s="219">
        <v>2014</v>
      </c>
      <c r="C1516" s="124" t="s">
        <v>2986</v>
      </c>
      <c r="D1516" s="567"/>
      <c r="E1516" s="567"/>
      <c r="F1516" s="567"/>
      <c r="G1516" s="565"/>
      <c r="H1516" s="560"/>
      <c r="I1516" s="162">
        <v>4.5</v>
      </c>
      <c r="J1516" s="162">
        <v>2.3207944168063896</v>
      </c>
      <c r="K1516" s="164">
        <f t="shared" si="32"/>
        <v>10.443574875628753</v>
      </c>
      <c r="L1516" s="166" t="s">
        <v>45</v>
      </c>
      <c r="M1516" s="168"/>
      <c r="N1516" s="170"/>
      <c r="O1516" s="172"/>
      <c r="P1516" s="221"/>
      <c r="Q1516" s="384" t="s">
        <v>3478</v>
      </c>
      <c r="R1516" s="177"/>
      <c r="S1516" s="177"/>
      <c r="T1516" s="177"/>
      <c r="U1516" s="179">
        <v>4041</v>
      </c>
      <c r="V1516" s="154">
        <f>IF(OR(J1516=""),"",VLOOKUP(U1516&amp;TEXT(N1516,"000000000000,0000000000"),tb_audit_process_item[[Key]:[vr_grade]],3,TRUE))</f>
        <v>4040</v>
      </c>
      <c r="W1516" s="429"/>
      <c r="X1516" s="156" t="s">
        <v>148</v>
      </c>
    </row>
    <row r="1517" spans="1:24" s="45" customFormat="1" ht="30.75" hidden="1" thickTop="1" x14ac:dyDescent="0.25">
      <c r="A1517" s="219" t="s">
        <v>41</v>
      </c>
      <c r="B1517" s="219">
        <v>2014</v>
      </c>
      <c r="C1517" s="124" t="s">
        <v>2986</v>
      </c>
      <c r="D1517" s="567"/>
      <c r="E1517" s="567"/>
      <c r="F1517" s="567"/>
      <c r="G1517" s="565"/>
      <c r="H1517" s="560"/>
      <c r="I1517" s="162">
        <v>4.5</v>
      </c>
      <c r="J1517" s="162">
        <v>2.7058476327323184</v>
      </c>
      <c r="K1517" s="164">
        <f t="shared" si="32"/>
        <v>12.176314347295433</v>
      </c>
      <c r="L1517" s="166" t="s">
        <v>45</v>
      </c>
      <c r="M1517" s="168"/>
      <c r="N1517" s="170"/>
      <c r="O1517" s="172"/>
      <c r="P1517" s="221"/>
      <c r="Q1517" s="384" t="s">
        <v>3479</v>
      </c>
      <c r="R1517" s="177"/>
      <c r="S1517" s="177"/>
      <c r="T1517" s="177"/>
      <c r="U1517" s="179">
        <v>4042</v>
      </c>
      <c r="V1517" s="154">
        <f>IF(OR(J1517=""),"",VLOOKUP(U1517&amp;TEXT(N1517,"000000000000,0000000000"),tb_audit_process_item[[Key]:[vr_grade]],3,TRUE))</f>
        <v>4041</v>
      </c>
      <c r="W1517" s="429"/>
      <c r="X1517" s="156" t="s">
        <v>149</v>
      </c>
    </row>
    <row r="1518" spans="1:24" s="45" customFormat="1" ht="30.75" hidden="1" thickTop="1" x14ac:dyDescent="0.25">
      <c r="A1518" s="219" t="s">
        <v>41</v>
      </c>
      <c r="B1518" s="219">
        <v>2014</v>
      </c>
      <c r="C1518" s="124" t="s">
        <v>2986</v>
      </c>
      <c r="D1518" s="567"/>
      <c r="E1518" s="567"/>
      <c r="F1518" s="567"/>
      <c r="G1518" s="565"/>
      <c r="H1518" s="560"/>
      <c r="I1518" s="162">
        <v>4.5</v>
      </c>
      <c r="J1518" s="162">
        <v>3.1547867224009671</v>
      </c>
      <c r="K1518" s="164">
        <f t="shared" si="32"/>
        <v>14.196540250804352</v>
      </c>
      <c r="L1518" s="166" t="s">
        <v>45</v>
      </c>
      <c r="M1518" s="168"/>
      <c r="N1518" s="170"/>
      <c r="O1518" s="172"/>
      <c r="P1518" s="221"/>
      <c r="Q1518" s="384" t="s">
        <v>3480</v>
      </c>
      <c r="R1518" s="177"/>
      <c r="S1518" s="177"/>
      <c r="T1518" s="177"/>
      <c r="U1518" s="179">
        <v>3927</v>
      </c>
      <c r="V1518" s="154">
        <f>IF(OR(J1518=""),"",VLOOKUP(U1518&amp;TEXT(N1518,"000000000000,0000000000"),tb_audit_process_item[[Key]:[vr_grade]],3,TRUE))</f>
        <v>3926</v>
      </c>
      <c r="W1518" s="429"/>
      <c r="X1518" s="156" t="s">
        <v>150</v>
      </c>
    </row>
    <row r="1519" spans="1:24" s="45" customFormat="1" ht="30.75" hidden="1" thickTop="1" x14ac:dyDescent="0.25">
      <c r="A1519" s="219" t="s">
        <v>41</v>
      </c>
      <c r="B1519" s="219">
        <v>2014</v>
      </c>
      <c r="C1519" s="124" t="s">
        <v>2986</v>
      </c>
      <c r="D1519" s="567"/>
      <c r="E1519" s="567"/>
      <c r="F1519" s="567"/>
      <c r="G1519" s="565"/>
      <c r="H1519" s="560"/>
      <c r="I1519" s="162">
        <v>4.5</v>
      </c>
      <c r="J1519" s="162">
        <v>3.6782112722982077</v>
      </c>
      <c r="K1519" s="164">
        <f t="shared" si="32"/>
        <v>16.551950725341936</v>
      </c>
      <c r="L1519" s="166" t="s">
        <v>45</v>
      </c>
      <c r="M1519" s="168"/>
      <c r="N1519" s="170"/>
      <c r="O1519" s="172"/>
      <c r="P1519" s="221"/>
      <c r="Q1519" s="384" t="s">
        <v>3481</v>
      </c>
      <c r="R1519" s="177"/>
      <c r="S1519" s="177"/>
      <c r="T1519" s="177"/>
      <c r="U1519" s="179">
        <v>3928</v>
      </c>
      <c r="V1519" s="154">
        <f>IF(OR(J1519=""),"",VLOOKUP(U1519&amp;TEXT(N1519,"000000000000,0000000000"),tb_audit_process_item[[Key]:[vr_grade]],3,TRUE))</f>
        <v>3927</v>
      </c>
      <c r="W1519" s="429"/>
      <c r="X1519" s="156" t="s">
        <v>151</v>
      </c>
    </row>
    <row r="1520" spans="1:24" s="45" customFormat="1" ht="30.75" hidden="1" thickTop="1" x14ac:dyDescent="0.25">
      <c r="A1520" s="219" t="s">
        <v>41</v>
      </c>
      <c r="B1520" s="219">
        <v>2014</v>
      </c>
      <c r="C1520" s="124" t="s">
        <v>2986</v>
      </c>
      <c r="D1520" s="567"/>
      <c r="E1520" s="567"/>
      <c r="F1520" s="567"/>
      <c r="G1520" s="565"/>
      <c r="H1520" s="560"/>
      <c r="I1520" s="162">
        <v>4.5</v>
      </c>
      <c r="J1520" s="162">
        <v>4.2884794929544707</v>
      </c>
      <c r="K1520" s="164">
        <f t="shared" si="32"/>
        <v>19.298157718295119</v>
      </c>
      <c r="L1520" s="166" t="s">
        <v>45</v>
      </c>
      <c r="M1520" s="168"/>
      <c r="N1520" s="170"/>
      <c r="O1520" s="172"/>
      <c r="P1520" s="221"/>
      <c r="Q1520" s="384" t="s">
        <v>3482</v>
      </c>
      <c r="R1520" s="177"/>
      <c r="S1520" s="177"/>
      <c r="T1520" s="177"/>
      <c r="U1520" s="179">
        <v>3929</v>
      </c>
      <c r="V1520" s="154">
        <f>IF(OR(J1520=""),"",VLOOKUP(U1520&amp;TEXT(N1520,"000000000000,0000000000"),tb_audit_process_item[[Key]:[vr_grade]],3,TRUE))</f>
        <v>3928</v>
      </c>
      <c r="W1520" s="429"/>
      <c r="X1520" s="156" t="s">
        <v>152</v>
      </c>
    </row>
    <row r="1521" spans="1:24" s="45" customFormat="1" ht="30.75" hidden="1" thickTop="1" x14ac:dyDescent="0.25">
      <c r="A1521" s="219" t="s">
        <v>41</v>
      </c>
      <c r="B1521" s="219">
        <v>2014</v>
      </c>
      <c r="C1521" s="124" t="s">
        <v>2986</v>
      </c>
      <c r="D1521" s="567"/>
      <c r="E1521" s="567"/>
      <c r="F1521" s="567"/>
      <c r="G1521" s="565"/>
      <c r="H1521" s="560"/>
      <c r="I1521" s="162">
        <v>4.5</v>
      </c>
      <c r="J1521" s="162">
        <v>5</v>
      </c>
      <c r="K1521" s="164">
        <f t="shared" si="32"/>
        <v>22.5</v>
      </c>
      <c r="L1521" s="166" t="s">
        <v>45</v>
      </c>
      <c r="M1521" s="168"/>
      <c r="N1521" s="170"/>
      <c r="O1521" s="172"/>
      <c r="P1521" s="221"/>
      <c r="Q1521" s="384" t="s">
        <v>3483</v>
      </c>
      <c r="R1521" s="177"/>
      <c r="S1521" s="177"/>
      <c r="T1521" s="177"/>
      <c r="U1521" s="179">
        <v>3930</v>
      </c>
      <c r="V1521" s="154">
        <f>IF(OR(J1521=""),"",VLOOKUP(U1521&amp;TEXT(N1521,"000000000000,0000000000"),tb_audit_process_item[[Key]:[vr_grade]],3,TRUE))</f>
        <v>3929</v>
      </c>
      <c r="W1521" s="429"/>
      <c r="X1521" s="156" t="s">
        <v>153</v>
      </c>
    </row>
    <row r="1522" spans="1:24" s="259" customFormat="1" ht="30.75" hidden="1" thickTop="1" x14ac:dyDescent="0.25">
      <c r="A1522" s="219" t="s">
        <v>41</v>
      </c>
      <c r="B1522" s="219">
        <v>2014</v>
      </c>
      <c r="C1522" s="124" t="s">
        <v>2986</v>
      </c>
      <c r="D1522" s="567"/>
      <c r="E1522" s="567"/>
      <c r="F1522" s="567"/>
      <c r="G1522" s="565"/>
      <c r="H1522" s="560"/>
      <c r="I1522" s="162">
        <v>4.5</v>
      </c>
      <c r="J1522" s="162">
        <v>0.5</v>
      </c>
      <c r="K1522" s="164">
        <f t="shared" si="32"/>
        <v>2.25</v>
      </c>
      <c r="L1522" s="166" t="s">
        <v>45</v>
      </c>
      <c r="M1522" s="168"/>
      <c r="N1522" s="170"/>
      <c r="O1522" s="172"/>
      <c r="P1522" s="221"/>
      <c r="Q1522" s="384" t="s">
        <v>3484</v>
      </c>
      <c r="R1522" s="177"/>
      <c r="S1522" s="177"/>
      <c r="T1522" s="177"/>
      <c r="U1522" s="179">
        <v>3931</v>
      </c>
      <c r="V1522" s="154">
        <f>IF(OR(J1522=""),"",VLOOKUP(U1522&amp;TEXT(N1522,"000000000000,0000000000"),tb_audit_process_item[[Key]:[vr_grade]],3,TRUE))</f>
        <v>3930</v>
      </c>
      <c r="W1522" s="429"/>
      <c r="X1522" s="156" t="s">
        <v>154</v>
      </c>
    </row>
    <row r="1523" spans="1:24" s="45" customFormat="1" ht="30.75" hidden="1" thickTop="1" x14ac:dyDescent="0.25">
      <c r="A1523" s="219" t="s">
        <v>41</v>
      </c>
      <c r="B1523" s="219">
        <v>2014</v>
      </c>
      <c r="C1523" s="124" t="s">
        <v>2986</v>
      </c>
      <c r="D1523" s="567"/>
      <c r="E1523" s="567"/>
      <c r="F1523" s="567"/>
      <c r="G1523" s="565"/>
      <c r="H1523" s="560"/>
      <c r="I1523" s="162">
        <v>4.5</v>
      </c>
      <c r="J1523" s="162">
        <v>0.66676071608166199</v>
      </c>
      <c r="K1523" s="164">
        <f t="shared" si="32"/>
        <v>3.0004232223674787</v>
      </c>
      <c r="L1523" s="166" t="s">
        <v>45</v>
      </c>
      <c r="M1523" s="168"/>
      <c r="N1523" s="170"/>
      <c r="O1523" s="172"/>
      <c r="P1523" s="221"/>
      <c r="Q1523" s="384" t="s">
        <v>3485</v>
      </c>
      <c r="R1523" s="177"/>
      <c r="S1523" s="177"/>
      <c r="T1523" s="177"/>
      <c r="U1523" s="179">
        <v>3932</v>
      </c>
      <c r="V1523" s="154">
        <f>IF(OR(J1523=""),"",VLOOKUP(U1523&amp;TEXT(N1523,"000000000000,0000000000"),tb_audit_process_item[[Key]:[vr_grade]],3,TRUE))</f>
        <v>3931</v>
      </c>
      <c r="W1523" s="429"/>
      <c r="X1523" s="156" t="s">
        <v>155</v>
      </c>
    </row>
    <row r="1524" spans="1:24" s="45" customFormat="1" ht="30.75" hidden="1" thickTop="1" x14ac:dyDescent="0.25">
      <c r="A1524" s="219" t="s">
        <v>41</v>
      </c>
      <c r="B1524" s="219">
        <v>2014</v>
      </c>
      <c r="C1524" s="124" t="s">
        <v>2986</v>
      </c>
      <c r="D1524" s="567"/>
      <c r="E1524" s="567"/>
      <c r="F1524" s="567"/>
      <c r="G1524" s="565"/>
      <c r="H1524" s="560"/>
      <c r="I1524" s="162">
        <v>4.5</v>
      </c>
      <c r="J1524" s="162">
        <v>0.88913970501946149</v>
      </c>
      <c r="K1524" s="164">
        <f t="shared" si="32"/>
        <v>4.0011286725875763</v>
      </c>
      <c r="L1524" s="166" t="s">
        <v>45</v>
      </c>
      <c r="M1524" s="168"/>
      <c r="N1524" s="170"/>
      <c r="O1524" s="172"/>
      <c r="P1524" s="221"/>
      <c r="Q1524" s="384" t="s">
        <v>3486</v>
      </c>
      <c r="R1524" s="177"/>
      <c r="S1524" s="177"/>
      <c r="T1524" s="177"/>
      <c r="U1524" s="179">
        <v>3933</v>
      </c>
      <c r="V1524" s="154">
        <f>IF(OR(J1524=""),"",VLOOKUP(U1524&amp;TEXT(N1524,"000000000000,0000000000"),tb_audit_process_item[[Key]:[vr_grade]],3,TRUE))</f>
        <v>3932</v>
      </c>
      <c r="W1524" s="429"/>
      <c r="X1524" s="156" t="s">
        <v>156</v>
      </c>
    </row>
    <row r="1525" spans="1:24" s="45" customFormat="1" ht="30.75" hidden="1" thickTop="1" x14ac:dyDescent="0.25">
      <c r="A1525" s="219" t="s">
        <v>41</v>
      </c>
      <c r="B1525" s="219">
        <v>2014</v>
      </c>
      <c r="C1525" s="124" t="s">
        <v>2986</v>
      </c>
      <c r="D1525" s="567"/>
      <c r="E1525" s="567"/>
      <c r="F1525" s="567"/>
      <c r="G1525" s="565"/>
      <c r="H1525" s="560"/>
      <c r="I1525" s="162">
        <v>4.5</v>
      </c>
      <c r="J1525" s="162">
        <v>1.1856868528308278</v>
      </c>
      <c r="K1525" s="164">
        <f t="shared" si="32"/>
        <v>5.3355908377387244</v>
      </c>
      <c r="L1525" s="166" t="s">
        <v>45</v>
      </c>
      <c r="M1525" s="168"/>
      <c r="N1525" s="170"/>
      <c r="O1525" s="172"/>
      <c r="P1525" s="221"/>
      <c r="Q1525" s="384" t="s">
        <v>3487</v>
      </c>
      <c r="R1525" s="177"/>
      <c r="S1525" s="177"/>
      <c r="T1525" s="177"/>
      <c r="U1525" s="179">
        <v>3934</v>
      </c>
      <c r="V1525" s="154">
        <f>IF(OR(J1525=""),"",VLOOKUP(U1525&amp;TEXT(N1525,"000000000000,0000000000"),tb_audit_process_item[[Key]:[vr_grade]],3,TRUE))</f>
        <v>3933</v>
      </c>
      <c r="W1525" s="429"/>
      <c r="X1525" s="156" t="s">
        <v>157</v>
      </c>
    </row>
    <row r="1526" spans="1:24" s="45" customFormat="1" ht="30.75" hidden="1" thickTop="1" x14ac:dyDescent="0.25">
      <c r="A1526" s="219" t="s">
        <v>41</v>
      </c>
      <c r="B1526" s="219">
        <v>2014</v>
      </c>
      <c r="C1526" s="124" t="s">
        <v>2986</v>
      </c>
      <c r="D1526" s="567"/>
      <c r="E1526" s="567"/>
      <c r="F1526" s="567"/>
      <c r="G1526" s="565"/>
      <c r="H1526" s="560"/>
      <c r="I1526" s="162">
        <v>4.5</v>
      </c>
      <c r="J1526" s="162">
        <v>1.5811388300841898</v>
      </c>
      <c r="K1526" s="164">
        <f t="shared" si="32"/>
        <v>7.1151247353788536</v>
      </c>
      <c r="L1526" s="166" t="s">
        <v>45</v>
      </c>
      <c r="M1526" s="168"/>
      <c r="N1526" s="170"/>
      <c r="O1526" s="172"/>
      <c r="P1526" s="221"/>
      <c r="Q1526" s="384" t="s">
        <v>3488</v>
      </c>
      <c r="R1526" s="177"/>
      <c r="S1526" s="177"/>
      <c r="T1526" s="177"/>
      <c r="U1526" s="179">
        <v>3935</v>
      </c>
      <c r="V1526" s="154">
        <f>IF(OR(J1526=""),"",VLOOKUP(U1526&amp;TEXT(N1526,"000000000000,0000000000"),tb_audit_process_item[[Key]:[vr_grade]],3,TRUE))</f>
        <v>3934</v>
      </c>
      <c r="W1526" s="429"/>
      <c r="X1526" s="156" t="s">
        <v>158</v>
      </c>
    </row>
    <row r="1527" spans="1:24" s="45" customFormat="1" ht="30.75" hidden="1" thickTop="1" x14ac:dyDescent="0.25">
      <c r="A1527" s="219" t="s">
        <v>41</v>
      </c>
      <c r="B1527" s="219">
        <v>2014</v>
      </c>
      <c r="C1527" s="124" t="s">
        <v>2986</v>
      </c>
      <c r="D1527" s="567"/>
      <c r="E1527" s="567"/>
      <c r="F1527" s="567"/>
      <c r="G1527" s="565"/>
      <c r="H1527" s="560"/>
      <c r="I1527" s="162">
        <v>4.5</v>
      </c>
      <c r="J1527" s="162">
        <v>2.1084825171429116</v>
      </c>
      <c r="K1527" s="164">
        <f t="shared" si="32"/>
        <v>9.4881713271431014</v>
      </c>
      <c r="L1527" s="166" t="s">
        <v>45</v>
      </c>
      <c r="M1527" s="168"/>
      <c r="N1527" s="170"/>
      <c r="O1527" s="172"/>
      <c r="P1527" s="221"/>
      <c r="Q1527" s="384" t="s">
        <v>3489</v>
      </c>
      <c r="R1527" s="177"/>
      <c r="S1527" s="177"/>
      <c r="T1527" s="177"/>
      <c r="U1527" s="179">
        <v>3936</v>
      </c>
      <c r="V1527" s="154">
        <f>IF(OR(J1527=""),"",VLOOKUP(U1527&amp;TEXT(N1527,"000000000000,0000000000"),tb_audit_process_item[[Key]:[vr_grade]],3,TRUE))</f>
        <v>3935</v>
      </c>
      <c r="W1527" s="429"/>
      <c r="X1527" s="156" t="s">
        <v>159</v>
      </c>
    </row>
    <row r="1528" spans="1:24" s="45" customFormat="1" ht="30.75" hidden="1" thickTop="1" x14ac:dyDescent="0.25">
      <c r="A1528" s="219" t="s">
        <v>41</v>
      </c>
      <c r="B1528" s="219">
        <v>2014</v>
      </c>
      <c r="C1528" s="124" t="s">
        <v>2986</v>
      </c>
      <c r="D1528" s="567"/>
      <c r="E1528" s="567"/>
      <c r="F1528" s="567"/>
      <c r="G1528" s="565"/>
      <c r="H1528" s="560"/>
      <c r="I1528" s="162">
        <v>4.5</v>
      </c>
      <c r="J1528" s="162">
        <v>2.811706625951746</v>
      </c>
      <c r="K1528" s="164">
        <f t="shared" si="32"/>
        <v>12.652679816782857</v>
      </c>
      <c r="L1528" s="166" t="s">
        <v>45</v>
      </c>
      <c r="M1528" s="168"/>
      <c r="N1528" s="170"/>
      <c r="O1528" s="172"/>
      <c r="P1528" s="221"/>
      <c r="Q1528" s="384" t="s">
        <v>3490</v>
      </c>
      <c r="R1528" s="177"/>
      <c r="S1528" s="177"/>
      <c r="T1528" s="177"/>
      <c r="U1528" s="179">
        <v>3938</v>
      </c>
      <c r="V1528" s="154">
        <f>IF(OR(J1528=""),"",VLOOKUP(U1528&amp;TEXT(N1528,"000000000000,0000000000"),tb_audit_process_item[[Key]:[vr_grade]],3,TRUE))</f>
        <v>3937</v>
      </c>
      <c r="W1528" s="429"/>
      <c r="X1528" s="156" t="s">
        <v>160</v>
      </c>
    </row>
    <row r="1529" spans="1:24" s="45" customFormat="1" ht="30.75" hidden="1" thickTop="1" x14ac:dyDescent="0.25">
      <c r="A1529" s="219" t="s">
        <v>41</v>
      </c>
      <c r="B1529" s="219">
        <v>2014</v>
      </c>
      <c r="C1529" s="124" t="s">
        <v>2986</v>
      </c>
      <c r="D1529" s="567"/>
      <c r="E1529" s="567"/>
      <c r="F1529" s="567"/>
      <c r="G1529" s="565"/>
      <c r="H1529" s="560"/>
      <c r="I1529" s="162">
        <v>4.5</v>
      </c>
      <c r="J1529" s="162">
        <v>3.7494710466622796</v>
      </c>
      <c r="K1529" s="164">
        <f t="shared" si="32"/>
        <v>16.87261970998026</v>
      </c>
      <c r="L1529" s="166" t="s">
        <v>45</v>
      </c>
      <c r="M1529" s="168"/>
      <c r="N1529" s="170"/>
      <c r="O1529" s="172"/>
      <c r="P1529" s="221"/>
      <c r="Q1529" s="384" t="s">
        <v>3491</v>
      </c>
      <c r="R1529" s="177"/>
      <c r="S1529" s="177"/>
      <c r="T1529" s="177"/>
      <c r="U1529" s="179">
        <v>3939</v>
      </c>
      <c r="V1529" s="154">
        <f>IF(OR(J1529=""),"",VLOOKUP(U1529&amp;TEXT(N1529,"000000000000,0000000000"),tb_audit_process_item[[Key]:[vr_grade]],3,TRUE))</f>
        <v>3938</v>
      </c>
      <c r="W1529" s="429"/>
      <c r="X1529" s="156" t="s">
        <v>161</v>
      </c>
    </row>
    <row r="1530" spans="1:24" s="45" customFormat="1" ht="31.5" hidden="1" thickTop="1" thickBot="1" x14ac:dyDescent="0.3">
      <c r="A1530" s="111" t="s">
        <v>41</v>
      </c>
      <c r="B1530" s="111">
        <v>2014</v>
      </c>
      <c r="C1530" s="133" t="s">
        <v>2986</v>
      </c>
      <c r="D1530" s="568"/>
      <c r="E1530" s="568"/>
      <c r="F1530" s="568"/>
      <c r="G1530" s="562"/>
      <c r="H1530" s="558"/>
      <c r="I1530" s="163">
        <v>4.5</v>
      </c>
      <c r="J1530" s="163">
        <v>5</v>
      </c>
      <c r="K1530" s="165">
        <f t="shared" si="32"/>
        <v>22.5</v>
      </c>
      <c r="L1530" s="167" t="s">
        <v>45</v>
      </c>
      <c r="M1530" s="169"/>
      <c r="N1530" s="171"/>
      <c r="O1530" s="173"/>
      <c r="P1530" s="264"/>
      <c r="Q1530" s="176" t="s">
        <v>3492</v>
      </c>
      <c r="R1530" s="178"/>
      <c r="S1530" s="178"/>
      <c r="T1530" s="178"/>
      <c r="U1530" s="180">
        <v>3940</v>
      </c>
      <c r="V1530" s="155">
        <f>IF(OR(J1530=""),"",VLOOKUP(U1530&amp;TEXT(N1530,"000000000000,0000000000"),tb_audit_process_item[[Key]:[vr_grade]],3,TRUE))</f>
        <v>3940</v>
      </c>
      <c r="W1530" s="463"/>
      <c r="X1530" s="157" t="s">
        <v>48</v>
      </c>
    </row>
    <row r="1531" spans="1:24" s="45" customFormat="1" ht="30.75" hidden="1" thickTop="1" x14ac:dyDescent="0.25">
      <c r="A1531" s="108" t="s">
        <v>41</v>
      </c>
      <c r="B1531" s="108">
        <v>2014</v>
      </c>
      <c r="C1531" s="126" t="s">
        <v>2987</v>
      </c>
      <c r="D1531" s="566" t="s">
        <v>42</v>
      </c>
      <c r="E1531" s="566" t="s">
        <v>162</v>
      </c>
      <c r="F1531" s="566"/>
      <c r="G1531" s="563" t="s">
        <v>163</v>
      </c>
      <c r="H1531" s="557" t="s">
        <v>45</v>
      </c>
      <c r="I1531" s="198">
        <v>3.7</v>
      </c>
      <c r="J1531" s="198">
        <v>2</v>
      </c>
      <c r="K1531" s="200">
        <f t="shared" si="32"/>
        <v>7.4</v>
      </c>
      <c r="L1531" s="202" t="s">
        <v>45</v>
      </c>
      <c r="M1531" s="192"/>
      <c r="N1531" s="193"/>
      <c r="O1531" s="194"/>
      <c r="P1531" s="263"/>
      <c r="Q1531" s="383" t="s">
        <v>3493</v>
      </c>
      <c r="R1531" s="195"/>
      <c r="S1531" s="195"/>
      <c r="T1531" s="195"/>
      <c r="U1531" s="184">
        <v>3941</v>
      </c>
      <c r="V1531" s="183">
        <f>IF(OR(J1531=""),"",VLOOKUP(U1531&amp;TEXT(N1531,"000000000000,0000000000"),tb_audit_process_item[[Key]:[vr_grade]],3,TRUE))</f>
        <v>3941</v>
      </c>
      <c r="W1531" s="419"/>
      <c r="X1531" s="182" t="s">
        <v>164</v>
      </c>
    </row>
    <row r="1532" spans="1:24" s="45" customFormat="1" ht="30.75" hidden="1" thickTop="1" x14ac:dyDescent="0.25">
      <c r="A1532" s="219" t="s">
        <v>41</v>
      </c>
      <c r="B1532" s="219">
        <v>2014</v>
      </c>
      <c r="C1532" s="124" t="s">
        <v>2987</v>
      </c>
      <c r="D1532" s="567"/>
      <c r="E1532" s="567"/>
      <c r="F1532" s="567"/>
      <c r="G1532" s="686"/>
      <c r="H1532" s="560"/>
      <c r="I1532" s="162">
        <v>3.7</v>
      </c>
      <c r="J1532" s="162">
        <v>1.5</v>
      </c>
      <c r="K1532" s="164">
        <f t="shared" si="32"/>
        <v>5.5500000000000007</v>
      </c>
      <c r="L1532" s="166" t="s">
        <v>45</v>
      </c>
      <c r="M1532" s="168"/>
      <c r="N1532" s="170"/>
      <c r="O1532" s="172"/>
      <c r="P1532" s="221"/>
      <c r="Q1532" s="384" t="s">
        <v>3494</v>
      </c>
      <c r="R1532" s="177"/>
      <c r="S1532" s="177"/>
      <c r="T1532" s="177"/>
      <c r="U1532" s="179">
        <v>3942</v>
      </c>
      <c r="V1532" s="154">
        <f>IF(OR(J1532=""),"",VLOOKUP(U1532&amp;TEXT(N1532,"000000000000,0000000000"),tb_audit_process_item[[Key]:[vr_grade]],3,TRUE))</f>
        <v>3942</v>
      </c>
      <c r="W1532" s="429"/>
      <c r="X1532" s="156" t="s">
        <v>165</v>
      </c>
    </row>
    <row r="1533" spans="1:24" s="45" customFormat="1" ht="15.75" hidden="1" thickTop="1" x14ac:dyDescent="0.25">
      <c r="A1533" s="219" t="s">
        <v>41</v>
      </c>
      <c r="B1533" s="219">
        <v>2014</v>
      </c>
      <c r="C1533" s="124" t="s">
        <v>2987</v>
      </c>
      <c r="D1533" s="567"/>
      <c r="E1533" s="567"/>
      <c r="F1533" s="567"/>
      <c r="G1533" s="686"/>
      <c r="H1533" s="560"/>
      <c r="I1533" s="162">
        <v>3.7</v>
      </c>
      <c r="J1533" s="162">
        <v>3.66</v>
      </c>
      <c r="K1533" s="164">
        <f t="shared" si="32"/>
        <v>13.542000000000002</v>
      </c>
      <c r="L1533" s="166" t="s">
        <v>45</v>
      </c>
      <c r="M1533" s="168"/>
      <c r="N1533" s="170"/>
      <c r="O1533" s="172"/>
      <c r="P1533" s="221"/>
      <c r="Q1533" s="384" t="s">
        <v>3495</v>
      </c>
      <c r="R1533" s="177"/>
      <c r="S1533" s="177"/>
      <c r="T1533" s="177"/>
      <c r="U1533" s="179">
        <v>3943</v>
      </c>
      <c r="V1533" s="154">
        <f>IF(OR(J1533=""),"",VLOOKUP(U1533&amp;TEXT(N1533,"000000000000,0000000000"),tb_audit_process_item[[Key]:[vr_grade]],3,TRUE))</f>
        <v>3943</v>
      </c>
      <c r="W1533" s="429"/>
      <c r="X1533" s="156" t="s">
        <v>166</v>
      </c>
    </row>
    <row r="1534" spans="1:24" s="45" customFormat="1" ht="15.75" hidden="1" thickTop="1" x14ac:dyDescent="0.25">
      <c r="A1534" s="219" t="s">
        <v>41</v>
      </c>
      <c r="B1534" s="219">
        <v>2014</v>
      </c>
      <c r="C1534" s="124" t="s">
        <v>2987</v>
      </c>
      <c r="D1534" s="567"/>
      <c r="E1534" s="567"/>
      <c r="F1534" s="567"/>
      <c r="G1534" s="686"/>
      <c r="H1534" s="560"/>
      <c r="I1534" s="162">
        <v>3.7</v>
      </c>
      <c r="J1534" s="162">
        <v>3.16</v>
      </c>
      <c r="K1534" s="164">
        <f t="shared" si="32"/>
        <v>11.692000000000002</v>
      </c>
      <c r="L1534" s="166" t="s">
        <v>45</v>
      </c>
      <c r="M1534" s="168"/>
      <c r="N1534" s="170"/>
      <c r="O1534" s="172"/>
      <c r="P1534" s="221"/>
      <c r="Q1534" s="384" t="s">
        <v>3496</v>
      </c>
      <c r="R1534" s="177"/>
      <c r="S1534" s="177"/>
      <c r="T1534" s="177"/>
      <c r="U1534" s="179">
        <v>3944</v>
      </c>
      <c r="V1534" s="154">
        <f>IF(OR(J1534=""),"",VLOOKUP(U1534&amp;TEXT(N1534,"000000000000,0000000000"),tb_audit_process_item[[Key]:[vr_grade]],3,TRUE))</f>
        <v>3944</v>
      </c>
      <c r="W1534" s="429"/>
      <c r="X1534" s="156" t="s">
        <v>167</v>
      </c>
    </row>
    <row r="1535" spans="1:24" s="45" customFormat="1" ht="30.75" hidden="1" thickTop="1" x14ac:dyDescent="0.25">
      <c r="A1535" s="219" t="s">
        <v>41</v>
      </c>
      <c r="B1535" s="219">
        <v>2014</v>
      </c>
      <c r="C1535" s="124" t="s">
        <v>2987</v>
      </c>
      <c r="D1535" s="567"/>
      <c r="E1535" s="567"/>
      <c r="F1535" s="567"/>
      <c r="G1535" s="686"/>
      <c r="H1535" s="560"/>
      <c r="I1535" s="162">
        <v>3.7</v>
      </c>
      <c r="J1535" s="162">
        <v>0.5</v>
      </c>
      <c r="K1535" s="164">
        <f t="shared" si="32"/>
        <v>1.85</v>
      </c>
      <c r="L1535" s="166" t="s">
        <v>45</v>
      </c>
      <c r="M1535" s="168"/>
      <c r="N1535" s="170"/>
      <c r="O1535" s="172"/>
      <c r="P1535" s="221"/>
      <c r="Q1535" s="384" t="s">
        <v>3497</v>
      </c>
      <c r="R1535" s="177"/>
      <c r="S1535" s="177"/>
      <c r="T1535" s="177"/>
      <c r="U1535" s="179">
        <v>3945</v>
      </c>
      <c r="V1535" s="154">
        <f>IF(OR(J1535=""),"",VLOOKUP(U1535&amp;TEXT(N1535,"000000000000,0000000000"),tb_audit_process_item[[Key]:[vr_grade]],3,TRUE))</f>
        <v>3944</v>
      </c>
      <c r="W1535" s="429"/>
      <c r="X1535" s="156" t="s">
        <v>168</v>
      </c>
    </row>
    <row r="1536" spans="1:24" s="259" customFormat="1" ht="30.75" hidden="1" thickTop="1" x14ac:dyDescent="0.25">
      <c r="A1536" s="219" t="s">
        <v>41</v>
      </c>
      <c r="B1536" s="219">
        <v>2014</v>
      </c>
      <c r="C1536" s="124" t="s">
        <v>2987</v>
      </c>
      <c r="D1536" s="567"/>
      <c r="E1536" s="567"/>
      <c r="F1536" s="567"/>
      <c r="G1536" s="686"/>
      <c r="H1536" s="560"/>
      <c r="I1536" s="162">
        <v>3.7</v>
      </c>
      <c r="J1536" s="162">
        <v>0.69474774718656884</v>
      </c>
      <c r="K1536" s="164">
        <f t="shared" si="32"/>
        <v>2.5705666645903049</v>
      </c>
      <c r="L1536" s="166" t="s">
        <v>45</v>
      </c>
      <c r="M1536" s="168"/>
      <c r="N1536" s="170"/>
      <c r="O1536" s="172"/>
      <c r="P1536" s="221"/>
      <c r="Q1536" s="384" t="s">
        <v>3498</v>
      </c>
      <c r="R1536" s="177"/>
      <c r="S1536" s="177"/>
      <c r="T1536" s="177"/>
      <c r="U1536" s="179">
        <v>3946</v>
      </c>
      <c r="V1536" s="154">
        <f>IF(OR(J1536=""),"",VLOOKUP(U1536&amp;TEXT(N1536,"000000000000,0000000000"),tb_audit_process_item[[Key]:[vr_grade]],3,TRUE))</f>
        <v>3945</v>
      </c>
      <c r="W1536" s="429"/>
      <c r="X1536" s="156" t="s">
        <v>169</v>
      </c>
    </row>
    <row r="1537" spans="1:24" s="45" customFormat="1" ht="30.75" hidden="1" thickTop="1" x14ac:dyDescent="0.25">
      <c r="A1537" s="219" t="s">
        <v>41</v>
      </c>
      <c r="B1537" s="219">
        <v>2014</v>
      </c>
      <c r="C1537" s="124" t="s">
        <v>2987</v>
      </c>
      <c r="D1537" s="567"/>
      <c r="E1537" s="567"/>
      <c r="F1537" s="567"/>
      <c r="G1537" s="686"/>
      <c r="H1537" s="560"/>
      <c r="I1537" s="162">
        <v>3.7</v>
      </c>
      <c r="J1537" s="162">
        <v>0.96534886444162504</v>
      </c>
      <c r="K1537" s="164">
        <f t="shared" si="32"/>
        <v>3.5717907984340127</v>
      </c>
      <c r="L1537" s="166" t="s">
        <v>45</v>
      </c>
      <c r="M1537" s="168"/>
      <c r="N1537" s="170"/>
      <c r="O1537" s="172"/>
      <c r="P1537" s="221"/>
      <c r="Q1537" s="384" t="s">
        <v>3499</v>
      </c>
      <c r="R1537" s="177"/>
      <c r="S1537" s="177"/>
      <c r="T1537" s="177"/>
      <c r="U1537" s="179">
        <v>3947</v>
      </c>
      <c r="V1537" s="154">
        <f>IF(OR(J1537=""),"",VLOOKUP(U1537&amp;TEXT(N1537,"000000000000,0000000000"),tb_audit_process_item[[Key]:[vr_grade]],3,TRUE))</f>
        <v>3946</v>
      </c>
      <c r="W1537" s="429"/>
      <c r="X1537" s="156" t="s">
        <v>170</v>
      </c>
    </row>
    <row r="1538" spans="1:24" s="45" customFormat="1" ht="30.75" hidden="1" thickTop="1" x14ac:dyDescent="0.25">
      <c r="A1538" s="219" t="s">
        <v>41</v>
      </c>
      <c r="B1538" s="219">
        <v>2014</v>
      </c>
      <c r="C1538" s="124" t="s">
        <v>2987</v>
      </c>
      <c r="D1538" s="567"/>
      <c r="E1538" s="567"/>
      <c r="F1538" s="567"/>
      <c r="G1538" s="686"/>
      <c r="H1538" s="560"/>
      <c r="I1538" s="162">
        <v>3.7</v>
      </c>
      <c r="J1538" s="162">
        <v>1.341347897639863</v>
      </c>
      <c r="K1538" s="164">
        <f t="shared" si="32"/>
        <v>4.9629872212674933</v>
      </c>
      <c r="L1538" s="166" t="s">
        <v>45</v>
      </c>
      <c r="M1538" s="168"/>
      <c r="N1538" s="170"/>
      <c r="O1538" s="172"/>
      <c r="P1538" s="221"/>
      <c r="Q1538" s="384" t="s">
        <v>3500</v>
      </c>
      <c r="R1538" s="177"/>
      <c r="S1538" s="177"/>
      <c r="T1538" s="177"/>
      <c r="U1538" s="179">
        <v>3949</v>
      </c>
      <c r="V1538" s="154">
        <f>IF(OR(J1538=""),"",VLOOKUP(U1538&amp;TEXT(N1538,"000000000000,0000000000"),tb_audit_process_item[[Key]:[vr_grade]],3,TRUE))</f>
        <v>3948</v>
      </c>
      <c r="W1538" s="429"/>
      <c r="X1538" s="156" t="s">
        <v>171</v>
      </c>
    </row>
    <row r="1539" spans="1:24" s="45" customFormat="1" ht="30.75" hidden="1" thickTop="1" x14ac:dyDescent="0.25">
      <c r="A1539" s="219" t="s">
        <v>41</v>
      </c>
      <c r="B1539" s="219">
        <v>2014</v>
      </c>
      <c r="C1539" s="124" t="s">
        <v>2987</v>
      </c>
      <c r="D1539" s="567"/>
      <c r="E1539" s="567"/>
      <c r="F1539" s="567"/>
      <c r="G1539" s="686"/>
      <c r="H1539" s="560"/>
      <c r="I1539" s="162">
        <v>3.7</v>
      </c>
      <c r="J1539" s="162">
        <v>1.8637968601574701</v>
      </c>
      <c r="K1539" s="164">
        <f t="shared" si="32"/>
        <v>6.8960483825826397</v>
      </c>
      <c r="L1539" s="166" t="s">
        <v>45</v>
      </c>
      <c r="M1539" s="168"/>
      <c r="N1539" s="170"/>
      <c r="O1539" s="172"/>
      <c r="P1539" s="221"/>
      <c r="Q1539" s="384" t="s">
        <v>3501</v>
      </c>
      <c r="R1539" s="177"/>
      <c r="S1539" s="177"/>
      <c r="T1539" s="177"/>
      <c r="U1539" s="179">
        <v>3950</v>
      </c>
      <c r="V1539" s="154">
        <f>IF(OR(J1539=""),"",VLOOKUP(U1539&amp;TEXT(N1539,"000000000000,0000000000"),tb_audit_process_item[[Key]:[vr_grade]],3,TRUE))</f>
        <v>3949</v>
      </c>
      <c r="W1539" s="429"/>
      <c r="X1539" s="156" t="s">
        <v>172</v>
      </c>
    </row>
    <row r="1540" spans="1:24" s="45" customFormat="1" ht="30.75" hidden="1" thickTop="1" x14ac:dyDescent="0.25">
      <c r="A1540" s="219" t="s">
        <v>41</v>
      </c>
      <c r="B1540" s="219">
        <v>2014</v>
      </c>
      <c r="C1540" s="124" t="s">
        <v>2987</v>
      </c>
      <c r="D1540" s="567"/>
      <c r="E1540" s="567"/>
      <c r="F1540" s="567"/>
      <c r="G1540" s="686"/>
      <c r="H1540" s="560"/>
      <c r="I1540" s="162">
        <v>3.7</v>
      </c>
      <c r="J1540" s="162">
        <v>2.5897373396156058</v>
      </c>
      <c r="K1540" s="164">
        <f t="shared" si="32"/>
        <v>9.5820281565777421</v>
      </c>
      <c r="L1540" s="166" t="s">
        <v>45</v>
      </c>
      <c r="M1540" s="168"/>
      <c r="N1540" s="170"/>
      <c r="O1540" s="172"/>
      <c r="P1540" s="221"/>
      <c r="Q1540" s="384" t="s">
        <v>3502</v>
      </c>
      <c r="R1540" s="177"/>
      <c r="S1540" s="177"/>
      <c r="T1540" s="177"/>
      <c r="U1540" s="179">
        <v>3951</v>
      </c>
      <c r="V1540" s="154">
        <f>IF(OR(J1540=""),"",VLOOKUP(U1540&amp;TEXT(N1540,"000000000000,0000000000"),tb_audit_process_item[[Key]:[vr_grade]],3,TRUE))</f>
        <v>3950</v>
      </c>
      <c r="W1540" s="429"/>
      <c r="X1540" s="156" t="s">
        <v>173</v>
      </c>
    </row>
    <row r="1541" spans="1:24" s="259" customFormat="1" ht="30.75" hidden="1" thickTop="1" x14ac:dyDescent="0.25">
      <c r="A1541" s="219" t="s">
        <v>41</v>
      </c>
      <c r="B1541" s="219">
        <v>2014</v>
      </c>
      <c r="C1541" s="124" t="s">
        <v>2987</v>
      </c>
      <c r="D1541" s="567"/>
      <c r="E1541" s="567"/>
      <c r="F1541" s="567"/>
      <c r="G1541" s="686"/>
      <c r="H1541" s="560"/>
      <c r="I1541" s="162">
        <v>3.7</v>
      </c>
      <c r="J1541" s="162">
        <v>3.5984283650057605</v>
      </c>
      <c r="K1541" s="164">
        <f t="shared" si="32"/>
        <v>13.314184950521314</v>
      </c>
      <c r="L1541" s="166" t="s">
        <v>45</v>
      </c>
      <c r="M1541" s="168"/>
      <c r="N1541" s="170"/>
      <c r="O1541" s="172"/>
      <c r="P1541" s="221"/>
      <c r="Q1541" s="384" t="s">
        <v>3503</v>
      </c>
      <c r="R1541" s="177"/>
      <c r="S1541" s="177"/>
      <c r="T1541" s="177"/>
      <c r="U1541" s="179">
        <v>3952</v>
      </c>
      <c r="V1541" s="154">
        <f>IF(OR(J1541=""),"",VLOOKUP(U1541&amp;TEXT(N1541,"000000000000,0000000000"),tb_audit_process_item[[Key]:[vr_grade]],3,TRUE))</f>
        <v>3951</v>
      </c>
      <c r="W1541" s="429"/>
      <c r="X1541" s="156" t="s">
        <v>174</v>
      </c>
    </row>
    <row r="1542" spans="1:24" s="45" customFormat="1" ht="30.75" hidden="1" thickTop="1" x14ac:dyDescent="0.25">
      <c r="A1542" s="219" t="s">
        <v>41</v>
      </c>
      <c r="B1542" s="219">
        <v>2014</v>
      </c>
      <c r="C1542" s="124" t="s">
        <v>2987</v>
      </c>
      <c r="D1542" s="567"/>
      <c r="E1542" s="567"/>
      <c r="F1542" s="567"/>
      <c r="G1542" s="686"/>
      <c r="H1542" s="560"/>
      <c r="I1542" s="162">
        <v>3.7</v>
      </c>
      <c r="J1542" s="162">
        <v>5</v>
      </c>
      <c r="K1542" s="164">
        <f t="shared" si="32"/>
        <v>18.5</v>
      </c>
      <c r="L1542" s="166" t="s">
        <v>45</v>
      </c>
      <c r="M1542" s="168"/>
      <c r="N1542" s="170"/>
      <c r="O1542" s="172"/>
      <c r="P1542" s="221"/>
      <c r="Q1542" s="384" t="s">
        <v>3504</v>
      </c>
      <c r="R1542" s="177"/>
      <c r="S1542" s="177"/>
      <c r="T1542" s="177"/>
      <c r="U1542" s="179">
        <v>3953</v>
      </c>
      <c r="V1542" s="154">
        <f>IF(OR(J1542=""),"",VLOOKUP(U1542&amp;TEXT(N1542,"000000000000,0000000000"),tb_audit_process_item[[Key]:[vr_grade]],3,TRUE))</f>
        <v>3952</v>
      </c>
      <c r="W1542" s="429"/>
      <c r="X1542" s="156" t="s">
        <v>175</v>
      </c>
    </row>
    <row r="1543" spans="1:24" s="45" customFormat="1" ht="15.75" hidden="1" thickTop="1" x14ac:dyDescent="0.25">
      <c r="A1543" s="219" t="s">
        <v>41</v>
      </c>
      <c r="B1543" s="219">
        <v>2014</v>
      </c>
      <c r="C1543" s="124" t="s">
        <v>2987</v>
      </c>
      <c r="D1543" s="567"/>
      <c r="E1543" s="567"/>
      <c r="F1543" s="567"/>
      <c r="G1543" s="686"/>
      <c r="H1543" s="560"/>
      <c r="I1543" s="162">
        <v>3.7</v>
      </c>
      <c r="J1543" s="162">
        <v>5</v>
      </c>
      <c r="K1543" s="164">
        <f t="shared" si="32"/>
        <v>18.5</v>
      </c>
      <c r="L1543" s="166" t="s">
        <v>45</v>
      </c>
      <c r="M1543" s="168"/>
      <c r="N1543" s="170"/>
      <c r="O1543" s="172"/>
      <c r="P1543" s="221"/>
      <c r="Q1543" s="384" t="s">
        <v>3505</v>
      </c>
      <c r="R1543" s="177"/>
      <c r="S1543" s="177"/>
      <c r="T1543" s="177"/>
      <c r="U1543" s="179">
        <v>3954</v>
      </c>
      <c r="V1543" s="154">
        <f>IF(OR(J1543=""),"",VLOOKUP(U1543&amp;TEXT(N1543,"000000000000,0000000000"),tb_audit_process_item[[Key]:[vr_grade]],3,TRUE))</f>
        <v>3954</v>
      </c>
      <c r="W1543" s="429"/>
      <c r="X1543" s="156" t="s">
        <v>176</v>
      </c>
    </row>
    <row r="1544" spans="1:24" s="45" customFormat="1" ht="31.5" hidden="1" thickTop="1" thickBot="1" x14ac:dyDescent="0.3">
      <c r="A1544" s="111" t="s">
        <v>41</v>
      </c>
      <c r="B1544" s="111">
        <v>2014</v>
      </c>
      <c r="C1544" s="133" t="s">
        <v>2987</v>
      </c>
      <c r="D1544" s="568"/>
      <c r="E1544" s="568"/>
      <c r="F1544" s="568"/>
      <c r="G1544" s="564"/>
      <c r="H1544" s="558"/>
      <c r="I1544" s="163">
        <v>3.7</v>
      </c>
      <c r="J1544" s="163">
        <v>5</v>
      </c>
      <c r="K1544" s="165">
        <f t="shared" si="32"/>
        <v>18.5</v>
      </c>
      <c r="L1544" s="167" t="s">
        <v>45</v>
      </c>
      <c r="M1544" s="169"/>
      <c r="N1544" s="171"/>
      <c r="O1544" s="173"/>
      <c r="P1544" s="264"/>
      <c r="Q1544" s="176" t="s">
        <v>3506</v>
      </c>
      <c r="R1544" s="178"/>
      <c r="S1544" s="178"/>
      <c r="T1544" s="178"/>
      <c r="U1544" s="180">
        <v>3955</v>
      </c>
      <c r="V1544" s="155">
        <f>IF(OR(J1544=""),"",VLOOKUP(U1544&amp;TEXT(N1544,"000000000000,0000000000"),tb_audit_process_item[[Key]:[vr_grade]],3,TRUE))</f>
        <v>3955</v>
      </c>
      <c r="W1544" s="463"/>
      <c r="X1544" s="157" t="s">
        <v>48</v>
      </c>
    </row>
    <row r="1545" spans="1:24" s="45" customFormat="1" ht="165.75" hidden="1" thickTop="1" x14ac:dyDescent="0.25">
      <c r="A1545" s="108" t="s">
        <v>177</v>
      </c>
      <c r="B1545" s="108">
        <v>2014</v>
      </c>
      <c r="C1545" s="126" t="s">
        <v>3107</v>
      </c>
      <c r="D1545" s="555" t="s">
        <v>178</v>
      </c>
      <c r="E1545" s="190" t="s">
        <v>179</v>
      </c>
      <c r="F1545" s="190"/>
      <c r="G1545" s="206" t="s">
        <v>180</v>
      </c>
      <c r="H1545" s="159" t="s">
        <v>45</v>
      </c>
      <c r="I1545" s="198">
        <v>4</v>
      </c>
      <c r="J1545" s="198">
        <v>4.8</v>
      </c>
      <c r="K1545" s="200">
        <f t="shared" ref="K1545:K1608" si="33">IFERROR(I1545*J1545,"")</f>
        <v>19.2</v>
      </c>
      <c r="L1545" s="202" t="s">
        <v>45</v>
      </c>
      <c r="M1545" s="192"/>
      <c r="N1545" s="193"/>
      <c r="O1545" s="194"/>
      <c r="P1545" s="263"/>
      <c r="Q1545" s="383" t="s">
        <v>3507</v>
      </c>
      <c r="R1545" s="195"/>
      <c r="S1545" s="195"/>
      <c r="T1545" s="195"/>
      <c r="U1545" s="184">
        <v>2147</v>
      </c>
      <c r="V1545" s="183">
        <f>IF(OR(J1545=""),"",VLOOKUP(U1545&amp;TEXT(N1545,"000000000000,0000000000"),tb_audit_process_item[[Key]:[vr_grade]],3,TRUE))</f>
        <v>2147</v>
      </c>
      <c r="W1545" s="419"/>
      <c r="X1545" s="182" t="s">
        <v>181</v>
      </c>
    </row>
    <row r="1546" spans="1:24" s="45" customFormat="1" ht="150" hidden="1" customHeight="1" x14ac:dyDescent="0.25">
      <c r="A1546" s="219" t="s">
        <v>177</v>
      </c>
      <c r="B1546" s="219">
        <v>2014</v>
      </c>
      <c r="C1546" s="124" t="s">
        <v>3107</v>
      </c>
      <c r="D1546" s="559"/>
      <c r="E1546" s="158" t="s">
        <v>182</v>
      </c>
      <c r="F1546" s="158"/>
      <c r="G1546" s="209" t="s">
        <v>183</v>
      </c>
      <c r="H1546" s="160" t="s">
        <v>184</v>
      </c>
      <c r="I1546" s="591">
        <v>4</v>
      </c>
      <c r="J1546" s="591">
        <v>3.7</v>
      </c>
      <c r="K1546" s="629">
        <f t="shared" si="33"/>
        <v>14.8</v>
      </c>
      <c r="L1546" s="575" t="s">
        <v>45</v>
      </c>
      <c r="M1546" s="577"/>
      <c r="N1546" s="616"/>
      <c r="O1546" s="712"/>
      <c r="P1546" s="712"/>
      <c r="Q1546" s="589" t="s">
        <v>3508</v>
      </c>
      <c r="R1546" s="587"/>
      <c r="S1546" s="587"/>
      <c r="T1546" s="587"/>
      <c r="U1546" s="572">
        <v>2148</v>
      </c>
      <c r="V1546" s="592">
        <f>IF(OR(J1546=""),"",VLOOKUP(U1546&amp;TEXT(N1546,"000000000000,0000000000"),tb_audit_process_item[[Key]:[vr_grade]],3,TRUE))</f>
        <v>2148</v>
      </c>
      <c r="W1546" s="429"/>
      <c r="X1546" s="685" t="s">
        <v>185</v>
      </c>
    </row>
    <row r="1547" spans="1:24" s="45" customFormat="1" ht="75" hidden="1" customHeight="1" x14ac:dyDescent="0.25">
      <c r="A1547" s="219" t="s">
        <v>177</v>
      </c>
      <c r="B1547" s="219">
        <v>2014</v>
      </c>
      <c r="C1547" s="124" t="s">
        <v>3107</v>
      </c>
      <c r="D1547" s="559"/>
      <c r="E1547" s="158" t="s">
        <v>186</v>
      </c>
      <c r="F1547" s="158"/>
      <c r="G1547" s="209" t="s">
        <v>187</v>
      </c>
      <c r="H1547" s="160" t="s">
        <v>45</v>
      </c>
      <c r="I1547" s="591"/>
      <c r="J1547" s="591"/>
      <c r="K1547" s="629"/>
      <c r="L1547" s="575"/>
      <c r="M1547" s="577"/>
      <c r="N1547" s="616"/>
      <c r="O1547" s="712"/>
      <c r="P1547" s="712"/>
      <c r="Q1547" s="589"/>
      <c r="R1547" s="587"/>
      <c r="S1547" s="587"/>
      <c r="T1547" s="587"/>
      <c r="U1547" s="572"/>
      <c r="V1547" s="592" t="str">
        <f>IF(OR(J1547=""),"",VLOOKUP(U1547&amp;TEXT(N1547,"000000000000,0000000000"),tb_audit_process_item[[Key]:[vr_grade]],3,TRUE))</f>
        <v/>
      </c>
      <c r="W1547" s="429"/>
      <c r="X1547" s="685"/>
    </row>
    <row r="1548" spans="1:24" s="45" customFormat="1" ht="180.75" hidden="1" thickTop="1" x14ac:dyDescent="0.25">
      <c r="A1548" s="219" t="s">
        <v>177</v>
      </c>
      <c r="B1548" s="219">
        <v>2014</v>
      </c>
      <c r="C1548" s="124" t="s">
        <v>3107</v>
      </c>
      <c r="D1548" s="559"/>
      <c r="E1548" s="158" t="s">
        <v>188</v>
      </c>
      <c r="F1548" s="158"/>
      <c r="G1548" s="209" t="s">
        <v>189</v>
      </c>
      <c r="H1548" s="160" t="s">
        <v>45</v>
      </c>
      <c r="I1548" s="162">
        <v>4</v>
      </c>
      <c r="J1548" s="162">
        <v>3.7</v>
      </c>
      <c r="K1548" s="164">
        <f t="shared" si="33"/>
        <v>14.8</v>
      </c>
      <c r="L1548" s="166" t="s">
        <v>45</v>
      </c>
      <c r="M1548" s="168"/>
      <c r="N1548" s="170"/>
      <c r="O1548" s="221"/>
      <c r="P1548" s="221"/>
      <c r="Q1548" s="384" t="s">
        <v>3509</v>
      </c>
      <c r="R1548" s="204"/>
      <c r="S1548" s="204"/>
      <c r="T1548" s="204"/>
      <c r="U1548" s="179">
        <v>2149</v>
      </c>
      <c r="V1548" s="154">
        <f>IF(OR(J1548=""),"",VLOOKUP(U1548&amp;TEXT(N1548,"000000000000,0000000000"),tb_audit_process_item[[Key]:[vr_grade]],3,TRUE))</f>
        <v>2149</v>
      </c>
      <c r="W1548" s="429"/>
      <c r="X1548" s="156" t="s">
        <v>190</v>
      </c>
    </row>
    <row r="1549" spans="1:24" s="45" customFormat="1" ht="61.5" hidden="1" thickTop="1" thickBot="1" x14ac:dyDescent="0.3">
      <c r="A1549" s="111" t="s">
        <v>177</v>
      </c>
      <c r="B1549" s="111">
        <v>2014</v>
      </c>
      <c r="C1549" s="133" t="s">
        <v>3107</v>
      </c>
      <c r="D1549" s="556"/>
      <c r="E1549" s="191" t="s">
        <v>191</v>
      </c>
      <c r="F1549" s="191"/>
      <c r="G1549" s="70" t="s">
        <v>192</v>
      </c>
      <c r="H1549" s="161" t="s">
        <v>45</v>
      </c>
      <c r="I1549" s="163">
        <v>4</v>
      </c>
      <c r="J1549" s="163">
        <v>1.25</v>
      </c>
      <c r="K1549" s="165">
        <f t="shared" si="33"/>
        <v>5</v>
      </c>
      <c r="L1549" s="167" t="s">
        <v>45</v>
      </c>
      <c r="M1549" s="169"/>
      <c r="N1549" s="171"/>
      <c r="O1549" s="173"/>
      <c r="P1549" s="264"/>
      <c r="Q1549" s="176" t="s">
        <v>3510</v>
      </c>
      <c r="R1549" s="178"/>
      <c r="S1549" s="178"/>
      <c r="T1549" s="178"/>
      <c r="U1549" s="180">
        <v>2151</v>
      </c>
      <c r="V1549" s="155">
        <f>IF(OR(J1549=""),"",VLOOKUP(U1549&amp;TEXT(N1549,"000000000000,0000000000"),tb_audit_process_item[[Key]:[vr_grade]],3,TRUE))</f>
        <v>2151</v>
      </c>
      <c r="W1549" s="463"/>
      <c r="X1549" s="136" t="s">
        <v>193</v>
      </c>
    </row>
    <row r="1550" spans="1:24" s="45" customFormat="1" ht="30.75" hidden="1" thickTop="1" x14ac:dyDescent="0.25">
      <c r="A1550" s="108" t="s">
        <v>177</v>
      </c>
      <c r="B1550" s="108">
        <v>2014</v>
      </c>
      <c r="C1550" s="126" t="s">
        <v>2989</v>
      </c>
      <c r="D1550" s="555" t="s">
        <v>178</v>
      </c>
      <c r="E1550" s="555" t="s">
        <v>194</v>
      </c>
      <c r="F1550" s="555"/>
      <c r="G1550" s="561" t="s">
        <v>195</v>
      </c>
      <c r="H1550" s="557" t="s">
        <v>45</v>
      </c>
      <c r="I1550" s="198">
        <v>2.58</v>
      </c>
      <c r="J1550" s="198">
        <v>3.2</v>
      </c>
      <c r="K1550" s="200">
        <f t="shared" si="33"/>
        <v>8.2560000000000002</v>
      </c>
      <c r="L1550" s="202" t="s">
        <v>45</v>
      </c>
      <c r="M1550" s="192"/>
      <c r="N1550" s="193"/>
      <c r="O1550" s="194"/>
      <c r="P1550" s="263"/>
      <c r="Q1550" s="383" t="s">
        <v>3511</v>
      </c>
      <c r="R1550" s="195"/>
      <c r="S1550" s="195"/>
      <c r="T1550" s="195"/>
      <c r="U1550" s="184">
        <v>2152</v>
      </c>
      <c r="V1550" s="183">
        <f>IF(OR(J1550=""),"",VLOOKUP(U1550&amp;TEXT(N1550,"000000000000,0000000000"),tb_audit_process_item[[Key]:[vr_grade]],3,TRUE))</f>
        <v>2152</v>
      </c>
      <c r="W1550" s="419"/>
      <c r="X1550" s="182" t="s">
        <v>196</v>
      </c>
    </row>
    <row r="1551" spans="1:24" s="259" customFormat="1" ht="30.75" hidden="1" thickTop="1" x14ac:dyDescent="0.25">
      <c r="A1551" s="219" t="s">
        <v>177</v>
      </c>
      <c r="B1551" s="219">
        <v>2014</v>
      </c>
      <c r="C1551" s="124" t="s">
        <v>2989</v>
      </c>
      <c r="D1551" s="559"/>
      <c r="E1551" s="559"/>
      <c r="F1551" s="559"/>
      <c r="G1551" s="565"/>
      <c r="H1551" s="560"/>
      <c r="I1551" s="162">
        <v>2.6</v>
      </c>
      <c r="J1551" s="162">
        <v>0.5</v>
      </c>
      <c r="K1551" s="164">
        <f t="shared" si="33"/>
        <v>1.3</v>
      </c>
      <c r="L1551" s="166" t="s">
        <v>45</v>
      </c>
      <c r="M1551" s="168"/>
      <c r="N1551" s="170"/>
      <c r="O1551" s="172"/>
      <c r="P1551" s="221"/>
      <c r="Q1551" s="384" t="s">
        <v>3512</v>
      </c>
      <c r="R1551" s="204"/>
      <c r="S1551" s="204"/>
      <c r="T1551" s="204"/>
      <c r="U1551" s="179">
        <v>2153</v>
      </c>
      <c r="V1551" s="154">
        <f>IF(OR(J1551=""),"",VLOOKUP(U1551&amp;TEXT(N1551,"000000000000,0000000000"),tb_audit_process_item[[Key]:[vr_grade]],3,TRUE))</f>
        <v>2152</v>
      </c>
      <c r="W1551" s="429"/>
      <c r="X1551" s="156" t="s">
        <v>197</v>
      </c>
    </row>
    <row r="1552" spans="1:24" s="45" customFormat="1" ht="30.75" hidden="1" thickTop="1" x14ac:dyDescent="0.25">
      <c r="A1552" s="219" t="s">
        <v>177</v>
      </c>
      <c r="B1552" s="219">
        <v>2014</v>
      </c>
      <c r="C1552" s="124" t="s">
        <v>2989</v>
      </c>
      <c r="D1552" s="559"/>
      <c r="E1552" s="559"/>
      <c r="F1552" s="559"/>
      <c r="G1552" s="565"/>
      <c r="H1552" s="560"/>
      <c r="I1552" s="162">
        <v>2.6</v>
      </c>
      <c r="J1552" s="162">
        <v>0.66676071608166199</v>
      </c>
      <c r="K1552" s="164">
        <f t="shared" si="33"/>
        <v>1.7335778618123212</v>
      </c>
      <c r="L1552" s="166" t="s">
        <v>45</v>
      </c>
      <c r="M1552" s="168"/>
      <c r="N1552" s="170"/>
      <c r="O1552" s="172"/>
      <c r="P1552" s="221"/>
      <c r="Q1552" s="384" t="s">
        <v>3513</v>
      </c>
      <c r="R1552" s="177"/>
      <c r="S1552" s="177"/>
      <c r="T1552" s="177"/>
      <c r="U1552" s="179">
        <v>2154</v>
      </c>
      <c r="V1552" s="154">
        <f>IF(OR(J1552=""),"",VLOOKUP(U1552&amp;TEXT(N1552,"000000000000,0000000000"),tb_audit_process_item[[Key]:[vr_grade]],3,TRUE))</f>
        <v>2153</v>
      </c>
      <c r="W1552" s="429"/>
      <c r="X1552" s="156" t="s">
        <v>198</v>
      </c>
    </row>
    <row r="1553" spans="1:24" s="45" customFormat="1" ht="30.75" hidden="1" thickTop="1" x14ac:dyDescent="0.25">
      <c r="A1553" s="219" t="s">
        <v>177</v>
      </c>
      <c r="B1553" s="219">
        <v>2014</v>
      </c>
      <c r="C1553" s="124" t="s">
        <v>2989</v>
      </c>
      <c r="D1553" s="559"/>
      <c r="E1553" s="559"/>
      <c r="F1553" s="559"/>
      <c r="G1553" s="565"/>
      <c r="H1553" s="560"/>
      <c r="I1553" s="162">
        <v>2.6</v>
      </c>
      <c r="J1553" s="162">
        <v>0.88913970501946149</v>
      </c>
      <c r="K1553" s="164">
        <f t="shared" si="33"/>
        <v>2.3117632330506002</v>
      </c>
      <c r="L1553" s="166" t="s">
        <v>45</v>
      </c>
      <c r="M1553" s="168"/>
      <c r="N1553" s="170"/>
      <c r="O1553" s="172"/>
      <c r="P1553" s="221"/>
      <c r="Q1553" s="384" t="s">
        <v>3514</v>
      </c>
      <c r="R1553" s="177"/>
      <c r="S1553" s="177"/>
      <c r="T1553" s="177"/>
      <c r="U1553" s="179">
        <v>2155</v>
      </c>
      <c r="V1553" s="154">
        <f>IF(OR(J1553=""),"",VLOOKUP(U1553&amp;TEXT(N1553,"000000000000,0000000000"),tb_audit_process_item[[Key]:[vr_grade]],3,TRUE))</f>
        <v>2154</v>
      </c>
      <c r="W1553" s="429"/>
      <c r="X1553" s="156" t="s">
        <v>199</v>
      </c>
    </row>
    <row r="1554" spans="1:24" s="45" customFormat="1" ht="30.75" hidden="1" thickTop="1" x14ac:dyDescent="0.25">
      <c r="A1554" s="219" t="s">
        <v>177</v>
      </c>
      <c r="B1554" s="219">
        <v>2014</v>
      </c>
      <c r="C1554" s="124" t="s">
        <v>2989</v>
      </c>
      <c r="D1554" s="559"/>
      <c r="E1554" s="559"/>
      <c r="F1554" s="559"/>
      <c r="G1554" s="565"/>
      <c r="H1554" s="560"/>
      <c r="I1554" s="162">
        <v>2.6</v>
      </c>
      <c r="J1554" s="162">
        <v>1.1856868528308278</v>
      </c>
      <c r="K1554" s="164">
        <f t="shared" si="33"/>
        <v>3.0827858173601523</v>
      </c>
      <c r="L1554" s="166" t="s">
        <v>45</v>
      </c>
      <c r="M1554" s="168"/>
      <c r="N1554" s="170"/>
      <c r="O1554" s="172"/>
      <c r="P1554" s="221"/>
      <c r="Q1554" s="384" t="s">
        <v>3515</v>
      </c>
      <c r="R1554" s="177"/>
      <c r="S1554" s="177"/>
      <c r="T1554" s="177"/>
      <c r="U1554" s="179">
        <v>2156</v>
      </c>
      <c r="V1554" s="154">
        <f>IF(OR(J1554=""),"",VLOOKUP(U1554&amp;TEXT(N1554,"000000000000,0000000000"),tb_audit_process_item[[Key]:[vr_grade]],3,TRUE))</f>
        <v>2155</v>
      </c>
      <c r="W1554" s="429"/>
      <c r="X1554" s="156" t="s">
        <v>200</v>
      </c>
    </row>
    <row r="1555" spans="1:24" s="45" customFormat="1" ht="30.75" hidden="1" thickTop="1" x14ac:dyDescent="0.25">
      <c r="A1555" s="219" t="s">
        <v>177</v>
      </c>
      <c r="B1555" s="219">
        <v>2014</v>
      </c>
      <c r="C1555" s="124" t="s">
        <v>2989</v>
      </c>
      <c r="D1555" s="559"/>
      <c r="E1555" s="559"/>
      <c r="F1555" s="559"/>
      <c r="G1555" s="565"/>
      <c r="H1555" s="560"/>
      <c r="I1555" s="162">
        <v>2.6</v>
      </c>
      <c r="J1555" s="162">
        <v>1.5811388300841898</v>
      </c>
      <c r="K1555" s="164">
        <f t="shared" si="33"/>
        <v>4.110960958218894</v>
      </c>
      <c r="L1555" s="166" t="s">
        <v>45</v>
      </c>
      <c r="M1555" s="168"/>
      <c r="N1555" s="170"/>
      <c r="O1555" s="172"/>
      <c r="P1555" s="221"/>
      <c r="Q1555" s="384" t="s">
        <v>3516</v>
      </c>
      <c r="R1555" s="204"/>
      <c r="S1555" s="204"/>
      <c r="T1555" s="204"/>
      <c r="U1555" s="179">
        <v>2157</v>
      </c>
      <c r="V1555" s="154">
        <f>IF(OR(J1555=""),"",VLOOKUP(U1555&amp;TEXT(N1555,"000000000000,0000000000"),tb_audit_process_item[[Key]:[vr_grade]],3,TRUE))</f>
        <v>2156</v>
      </c>
      <c r="W1555" s="429"/>
      <c r="X1555" s="156" t="s">
        <v>201</v>
      </c>
    </row>
    <row r="1556" spans="1:24" s="45" customFormat="1" ht="30.75" hidden="1" thickTop="1" x14ac:dyDescent="0.25">
      <c r="A1556" s="219" t="s">
        <v>177</v>
      </c>
      <c r="B1556" s="219">
        <v>2014</v>
      </c>
      <c r="C1556" s="124" t="s">
        <v>2989</v>
      </c>
      <c r="D1556" s="559"/>
      <c r="E1556" s="559"/>
      <c r="F1556" s="559"/>
      <c r="G1556" s="565"/>
      <c r="H1556" s="560"/>
      <c r="I1556" s="162">
        <v>2.6</v>
      </c>
      <c r="J1556" s="162">
        <v>2.1084825171429116</v>
      </c>
      <c r="K1556" s="164">
        <f t="shared" si="33"/>
        <v>5.4820545445715707</v>
      </c>
      <c r="L1556" s="166" t="s">
        <v>45</v>
      </c>
      <c r="M1556" s="168"/>
      <c r="N1556" s="170"/>
      <c r="O1556" s="172"/>
      <c r="P1556" s="221"/>
      <c r="Q1556" s="384" t="s">
        <v>3517</v>
      </c>
      <c r="R1556" s="177"/>
      <c r="S1556" s="177"/>
      <c r="T1556" s="177"/>
      <c r="U1556" s="179">
        <v>2168</v>
      </c>
      <c r="V1556" s="154">
        <f>IF(OR(J1556=""),"",VLOOKUP(U1556&amp;TEXT(N1556,"000000000000,0000000000"),tb_audit_process_item[[Key]:[vr_grade]],3,TRUE))</f>
        <v>2167</v>
      </c>
      <c r="W1556" s="429"/>
      <c r="X1556" s="156" t="s">
        <v>202</v>
      </c>
    </row>
    <row r="1557" spans="1:24" s="45" customFormat="1" ht="30.75" hidden="1" thickTop="1" x14ac:dyDescent="0.25">
      <c r="A1557" s="219" t="s">
        <v>177</v>
      </c>
      <c r="B1557" s="219">
        <v>2014</v>
      </c>
      <c r="C1557" s="124" t="s">
        <v>2989</v>
      </c>
      <c r="D1557" s="559"/>
      <c r="E1557" s="559"/>
      <c r="F1557" s="559"/>
      <c r="G1557" s="565"/>
      <c r="H1557" s="560"/>
      <c r="I1557" s="162">
        <v>2.6</v>
      </c>
      <c r="J1557" s="162">
        <v>2.811706625951746</v>
      </c>
      <c r="K1557" s="164">
        <f t="shared" si="33"/>
        <v>7.3104372274745399</v>
      </c>
      <c r="L1557" s="166" t="s">
        <v>45</v>
      </c>
      <c r="M1557" s="168"/>
      <c r="N1557" s="170"/>
      <c r="O1557" s="172"/>
      <c r="P1557" s="221"/>
      <c r="Q1557" s="384" t="s">
        <v>3518</v>
      </c>
      <c r="R1557" s="177"/>
      <c r="S1557" s="177"/>
      <c r="T1557" s="177"/>
      <c r="U1557" s="179">
        <v>2179</v>
      </c>
      <c r="V1557" s="154">
        <f>IF(OR(J1557=""),"",VLOOKUP(U1557&amp;TEXT(N1557,"000000000000,0000000000"),tb_audit_process_item[[Key]:[vr_grade]],3,TRUE))</f>
        <v>2178</v>
      </c>
      <c r="W1557" s="429"/>
      <c r="X1557" s="156" t="s">
        <v>203</v>
      </c>
    </row>
    <row r="1558" spans="1:24" s="45" customFormat="1" ht="30.75" hidden="1" thickTop="1" x14ac:dyDescent="0.25">
      <c r="A1558" s="219" t="s">
        <v>177</v>
      </c>
      <c r="B1558" s="219">
        <v>2014</v>
      </c>
      <c r="C1558" s="124" t="s">
        <v>2989</v>
      </c>
      <c r="D1558" s="559"/>
      <c r="E1558" s="559"/>
      <c r="F1558" s="559"/>
      <c r="G1558" s="565"/>
      <c r="H1558" s="560"/>
      <c r="I1558" s="162">
        <v>2.6</v>
      </c>
      <c r="J1558" s="162">
        <v>3.7494710466622796</v>
      </c>
      <c r="K1558" s="164">
        <f t="shared" si="33"/>
        <v>9.7486247213219279</v>
      </c>
      <c r="L1558" s="166" t="s">
        <v>45</v>
      </c>
      <c r="M1558" s="168"/>
      <c r="N1558" s="170"/>
      <c r="O1558" s="172"/>
      <c r="P1558" s="221"/>
      <c r="Q1558" s="384" t="s">
        <v>3519</v>
      </c>
      <c r="R1558" s="177"/>
      <c r="S1558" s="177"/>
      <c r="T1558" s="177"/>
      <c r="U1558" s="179">
        <v>2190</v>
      </c>
      <c r="V1558" s="154">
        <f>IF(OR(J1558=""),"",VLOOKUP(U1558&amp;TEXT(N1558,"000000000000,0000000000"),tb_audit_process_item[[Key]:[vr_grade]],3,TRUE))</f>
        <v>2189</v>
      </c>
      <c r="W1558" s="429"/>
      <c r="X1558" s="156" t="s">
        <v>204</v>
      </c>
    </row>
    <row r="1559" spans="1:24" s="45" customFormat="1" ht="31.5" hidden="1" thickTop="1" thickBot="1" x14ac:dyDescent="0.3">
      <c r="A1559" s="111" t="s">
        <v>177</v>
      </c>
      <c r="B1559" s="111">
        <v>2014</v>
      </c>
      <c r="C1559" s="133" t="s">
        <v>2989</v>
      </c>
      <c r="D1559" s="556"/>
      <c r="E1559" s="556"/>
      <c r="F1559" s="556"/>
      <c r="G1559" s="562"/>
      <c r="H1559" s="558"/>
      <c r="I1559" s="163">
        <v>2.58</v>
      </c>
      <c r="J1559" s="163">
        <v>5</v>
      </c>
      <c r="K1559" s="165">
        <f t="shared" si="33"/>
        <v>12.9</v>
      </c>
      <c r="L1559" s="167" t="s">
        <v>45</v>
      </c>
      <c r="M1559" s="169"/>
      <c r="N1559" s="171"/>
      <c r="O1559" s="173"/>
      <c r="P1559" s="264"/>
      <c r="Q1559" s="176" t="s">
        <v>3520</v>
      </c>
      <c r="R1559" s="205"/>
      <c r="S1559" s="205"/>
      <c r="T1559" s="205"/>
      <c r="U1559" s="180">
        <v>2201</v>
      </c>
      <c r="V1559" s="155">
        <f>IF(OR(J1559=""),"",VLOOKUP(U1559&amp;TEXT(N1559,"000000000000,0000000000"),tb_audit_process_item[[Key]:[vr_grade]],3,TRUE))</f>
        <v>2201</v>
      </c>
      <c r="W1559" s="463"/>
      <c r="X1559" s="157" t="s">
        <v>48</v>
      </c>
    </row>
    <row r="1560" spans="1:24" s="45" customFormat="1" ht="15.75" hidden="1" thickTop="1" x14ac:dyDescent="0.25">
      <c r="A1560" s="108" t="s">
        <v>177</v>
      </c>
      <c r="B1560" s="108">
        <v>2014</v>
      </c>
      <c r="C1560" s="126" t="s">
        <v>3108</v>
      </c>
      <c r="D1560" s="555" t="s">
        <v>178</v>
      </c>
      <c r="E1560" s="555" t="s">
        <v>205</v>
      </c>
      <c r="F1560" s="555"/>
      <c r="G1560" s="561" t="s">
        <v>206</v>
      </c>
      <c r="H1560" s="557" t="s">
        <v>45</v>
      </c>
      <c r="I1560" s="198">
        <v>2.58</v>
      </c>
      <c r="J1560" s="198">
        <v>3</v>
      </c>
      <c r="K1560" s="200">
        <f t="shared" si="33"/>
        <v>7.74</v>
      </c>
      <c r="L1560" s="202" t="s">
        <v>45</v>
      </c>
      <c r="M1560" s="192"/>
      <c r="N1560" s="193"/>
      <c r="O1560" s="194"/>
      <c r="P1560" s="263"/>
      <c r="Q1560" s="383" t="s">
        <v>3521</v>
      </c>
      <c r="R1560" s="195"/>
      <c r="S1560" s="195"/>
      <c r="T1560" s="195"/>
      <c r="U1560" s="184">
        <v>2212</v>
      </c>
      <c r="V1560" s="183">
        <f>IF(OR(J1560=""),"",VLOOKUP(U1560&amp;TEXT(N1560,"000000000000,0000000000"),tb_audit_process_item[[Key]:[vr_grade]],3,TRUE))</f>
        <v>2212</v>
      </c>
      <c r="W1560" s="419"/>
      <c r="X1560" s="182" t="s">
        <v>207</v>
      </c>
    </row>
    <row r="1561" spans="1:24" s="45" customFormat="1" ht="30.75" hidden="1" thickTop="1" x14ac:dyDescent="0.25">
      <c r="A1561" s="219" t="s">
        <v>177</v>
      </c>
      <c r="B1561" s="219">
        <v>2014</v>
      </c>
      <c r="C1561" s="124" t="s">
        <v>3108</v>
      </c>
      <c r="D1561" s="559"/>
      <c r="E1561" s="559"/>
      <c r="F1561" s="559"/>
      <c r="G1561" s="565"/>
      <c r="H1561" s="560"/>
      <c r="I1561" s="162">
        <v>2.6</v>
      </c>
      <c r="J1561" s="162">
        <v>0.5</v>
      </c>
      <c r="K1561" s="164">
        <f t="shared" si="33"/>
        <v>1.3</v>
      </c>
      <c r="L1561" s="166" t="s">
        <v>45</v>
      </c>
      <c r="M1561" s="168"/>
      <c r="N1561" s="170"/>
      <c r="O1561" s="172"/>
      <c r="P1561" s="221"/>
      <c r="Q1561" s="384" t="s">
        <v>3522</v>
      </c>
      <c r="R1561" s="177"/>
      <c r="S1561" s="177"/>
      <c r="T1561" s="177"/>
      <c r="U1561" s="179">
        <v>2223</v>
      </c>
      <c r="V1561" s="154">
        <f>IF(OR(J1561=""),"",VLOOKUP(U1561&amp;TEXT(N1561,"000000000000,0000000000"),tb_audit_process_item[[Key]:[vr_grade]],3,TRUE))</f>
        <v>2222</v>
      </c>
      <c r="W1561" s="429"/>
      <c r="X1561" s="156" t="s">
        <v>208</v>
      </c>
    </row>
    <row r="1562" spans="1:24" s="259" customFormat="1" ht="30.75" hidden="1" thickTop="1" x14ac:dyDescent="0.25">
      <c r="A1562" s="219" t="s">
        <v>177</v>
      </c>
      <c r="B1562" s="219">
        <v>2014</v>
      </c>
      <c r="C1562" s="124" t="s">
        <v>3108</v>
      </c>
      <c r="D1562" s="559"/>
      <c r="E1562" s="559"/>
      <c r="F1562" s="559"/>
      <c r="G1562" s="565"/>
      <c r="H1562" s="560"/>
      <c r="I1562" s="162">
        <v>2.6</v>
      </c>
      <c r="J1562" s="162">
        <v>0.62551670242953694</v>
      </c>
      <c r="K1562" s="164">
        <f t="shared" si="33"/>
        <v>1.6263434263167962</v>
      </c>
      <c r="L1562" s="166" t="s">
        <v>45</v>
      </c>
      <c r="M1562" s="168"/>
      <c r="N1562" s="170"/>
      <c r="O1562" s="172"/>
      <c r="P1562" s="221"/>
      <c r="Q1562" s="384" t="s">
        <v>3523</v>
      </c>
      <c r="R1562" s="204"/>
      <c r="S1562" s="204"/>
      <c r="T1562" s="204"/>
      <c r="U1562" s="179">
        <v>2234</v>
      </c>
      <c r="V1562" s="154">
        <f>IF(OR(J1562=""),"",VLOOKUP(U1562&amp;TEXT(N1562,"000000000000,0000000000"),tb_audit_process_item[[Key]:[vr_grade]],3,TRUE))</f>
        <v>2233</v>
      </c>
      <c r="W1562" s="429"/>
      <c r="X1562" s="156" t="s">
        <v>209</v>
      </c>
    </row>
    <row r="1563" spans="1:24" s="45" customFormat="1" ht="30.75" hidden="1" thickTop="1" x14ac:dyDescent="0.25">
      <c r="A1563" s="219" t="s">
        <v>177</v>
      </c>
      <c r="B1563" s="219">
        <v>2014</v>
      </c>
      <c r="C1563" s="124" t="s">
        <v>3108</v>
      </c>
      <c r="D1563" s="559"/>
      <c r="E1563" s="559"/>
      <c r="F1563" s="559"/>
      <c r="G1563" s="565"/>
      <c r="H1563" s="560"/>
      <c r="I1563" s="162">
        <v>2.6</v>
      </c>
      <c r="J1563" s="162">
        <v>0.78254229003664366</v>
      </c>
      <c r="K1563" s="164">
        <f t="shared" si="33"/>
        <v>2.0346099540952736</v>
      </c>
      <c r="L1563" s="166" t="s">
        <v>45</v>
      </c>
      <c r="M1563" s="168"/>
      <c r="N1563" s="170"/>
      <c r="O1563" s="172"/>
      <c r="P1563" s="221"/>
      <c r="Q1563" s="384" t="s">
        <v>3524</v>
      </c>
      <c r="R1563" s="177"/>
      <c r="S1563" s="177"/>
      <c r="T1563" s="177"/>
      <c r="U1563" s="179">
        <v>2245</v>
      </c>
      <c r="V1563" s="154">
        <f>IF(OR(J1563=""),"",VLOOKUP(U1563&amp;TEXT(N1563,"000000000000,0000000000"),tb_audit_process_item[[Key]:[vr_grade]],3,TRUE))</f>
        <v>2244</v>
      </c>
      <c r="W1563" s="429"/>
      <c r="X1563" s="156" t="s">
        <v>210</v>
      </c>
    </row>
    <row r="1564" spans="1:24" s="45" customFormat="1" ht="30.75" hidden="1" thickTop="1" x14ac:dyDescent="0.25">
      <c r="A1564" s="219" t="s">
        <v>177</v>
      </c>
      <c r="B1564" s="219">
        <v>2014</v>
      </c>
      <c r="C1564" s="124" t="s">
        <v>3108</v>
      </c>
      <c r="D1564" s="559"/>
      <c r="E1564" s="559"/>
      <c r="F1564" s="559"/>
      <c r="G1564" s="565"/>
      <c r="H1564" s="560"/>
      <c r="I1564" s="162">
        <v>2.6</v>
      </c>
      <c r="J1564" s="162">
        <v>0.97898654555075926</v>
      </c>
      <c r="K1564" s="164">
        <f t="shared" si="33"/>
        <v>2.545365018431974</v>
      </c>
      <c r="L1564" s="166" t="s">
        <v>45</v>
      </c>
      <c r="M1564" s="168"/>
      <c r="N1564" s="170"/>
      <c r="O1564" s="172"/>
      <c r="P1564" s="221"/>
      <c r="Q1564" s="384" t="s">
        <v>3525</v>
      </c>
      <c r="R1564" s="177"/>
      <c r="S1564" s="177"/>
      <c r="T1564" s="177"/>
      <c r="U1564" s="179">
        <v>2256</v>
      </c>
      <c r="V1564" s="154">
        <f>IF(OR(J1564=""),"",VLOOKUP(U1564&amp;TEXT(N1564,"000000000000,0000000000"),tb_audit_process_item[[Key]:[vr_grade]],3,TRUE))</f>
        <v>2255</v>
      </c>
      <c r="W1564" s="429"/>
      <c r="X1564" s="156" t="s">
        <v>211</v>
      </c>
    </row>
    <row r="1565" spans="1:24" s="45" customFormat="1" ht="30.75" hidden="1" thickTop="1" x14ac:dyDescent="0.25">
      <c r="A1565" s="219" t="s">
        <v>177</v>
      </c>
      <c r="B1565" s="219">
        <v>2014</v>
      </c>
      <c r="C1565" s="124" t="s">
        <v>3108</v>
      </c>
      <c r="D1565" s="559"/>
      <c r="E1565" s="559"/>
      <c r="F1565" s="559"/>
      <c r="G1565" s="565"/>
      <c r="H1565" s="560"/>
      <c r="I1565" s="162">
        <v>2.6</v>
      </c>
      <c r="J1565" s="162">
        <v>1.2247448713915889</v>
      </c>
      <c r="K1565" s="164">
        <f t="shared" si="33"/>
        <v>3.1843366656181313</v>
      </c>
      <c r="L1565" s="166" t="s">
        <v>45</v>
      </c>
      <c r="M1565" s="168"/>
      <c r="N1565" s="170"/>
      <c r="O1565" s="172"/>
      <c r="P1565" s="221"/>
      <c r="Q1565" s="384" t="s">
        <v>3526</v>
      </c>
      <c r="R1565" s="177"/>
      <c r="S1565" s="177"/>
      <c r="T1565" s="177"/>
      <c r="U1565" s="179">
        <v>2267</v>
      </c>
      <c r="V1565" s="154">
        <f>IF(OR(J1565=""),"",VLOOKUP(U1565&amp;TEXT(N1565,"000000000000,0000000000"),tb_audit_process_item[[Key]:[vr_grade]],3,TRUE))</f>
        <v>2266</v>
      </c>
      <c r="W1565" s="429"/>
      <c r="X1565" s="156" t="s">
        <v>212</v>
      </c>
    </row>
    <row r="1566" spans="1:24" s="45" customFormat="1" ht="30.75" hidden="1" thickTop="1" x14ac:dyDescent="0.25">
      <c r="A1566" s="219" t="s">
        <v>177</v>
      </c>
      <c r="B1566" s="219">
        <v>2014</v>
      </c>
      <c r="C1566" s="124" t="s">
        <v>3108</v>
      </c>
      <c r="D1566" s="559"/>
      <c r="E1566" s="559" t="s">
        <v>213</v>
      </c>
      <c r="F1566" s="559"/>
      <c r="G1566" s="565" t="s">
        <v>214</v>
      </c>
      <c r="H1566" s="560" t="s">
        <v>45</v>
      </c>
      <c r="I1566" s="162">
        <v>2.6</v>
      </c>
      <c r="J1566" s="162">
        <v>1.532196746540708</v>
      </c>
      <c r="K1566" s="164">
        <f t="shared" si="33"/>
        <v>3.983711541005841</v>
      </c>
      <c r="L1566" s="166" t="s">
        <v>45</v>
      </c>
      <c r="M1566" s="168"/>
      <c r="N1566" s="170"/>
      <c r="O1566" s="172"/>
      <c r="P1566" s="221"/>
      <c r="Q1566" s="384" t="s">
        <v>3527</v>
      </c>
      <c r="R1566" s="204"/>
      <c r="S1566" s="204"/>
      <c r="T1566" s="204"/>
      <c r="U1566" s="179">
        <v>2278</v>
      </c>
      <c r="V1566" s="154">
        <f>IF(OR(J1566=""),"",VLOOKUP(U1566&amp;TEXT(N1566,"000000000000,0000000000"),tb_audit_process_item[[Key]:[vr_grade]],3,TRUE))</f>
        <v>2277</v>
      </c>
      <c r="W1566" s="429"/>
      <c r="X1566" s="156" t="s">
        <v>215</v>
      </c>
    </row>
    <row r="1567" spans="1:24" s="45" customFormat="1" ht="30.75" hidden="1" thickTop="1" x14ac:dyDescent="0.25">
      <c r="A1567" s="219" t="s">
        <v>177</v>
      </c>
      <c r="B1567" s="219">
        <v>2014</v>
      </c>
      <c r="C1567" s="124" t="s">
        <v>3108</v>
      </c>
      <c r="D1567" s="559"/>
      <c r="E1567" s="559"/>
      <c r="F1567" s="559"/>
      <c r="G1567" s="565"/>
      <c r="H1567" s="560"/>
      <c r="I1567" s="162">
        <v>2.6</v>
      </c>
      <c r="J1567" s="162">
        <v>1.9168293127388176</v>
      </c>
      <c r="K1567" s="164">
        <f t="shared" si="33"/>
        <v>4.9837562131209259</v>
      </c>
      <c r="L1567" s="166" t="s">
        <v>45</v>
      </c>
      <c r="M1567" s="168"/>
      <c r="N1567" s="170"/>
      <c r="O1567" s="172"/>
      <c r="P1567" s="221"/>
      <c r="Q1567" s="384" t="s">
        <v>3528</v>
      </c>
      <c r="R1567" s="204"/>
      <c r="S1567" s="204"/>
      <c r="T1567" s="204"/>
      <c r="U1567" s="179">
        <v>2289</v>
      </c>
      <c r="V1567" s="154">
        <f>IF(OR(J1567=""),"",VLOOKUP(U1567&amp;TEXT(N1567,"000000000000,0000000000"),tb_audit_process_item[[Key]:[vr_grade]],3,TRUE))</f>
        <v>2288</v>
      </c>
      <c r="W1567" s="429"/>
      <c r="X1567" s="156" t="s">
        <v>216</v>
      </c>
    </row>
    <row r="1568" spans="1:24" s="45" customFormat="1" ht="30.75" hidden="1" thickTop="1" x14ac:dyDescent="0.25">
      <c r="A1568" s="219" t="s">
        <v>177</v>
      </c>
      <c r="B1568" s="219">
        <v>2014</v>
      </c>
      <c r="C1568" s="124" t="s">
        <v>3108</v>
      </c>
      <c r="D1568" s="559"/>
      <c r="E1568" s="559"/>
      <c r="F1568" s="559"/>
      <c r="G1568" s="565"/>
      <c r="H1568" s="560"/>
      <c r="I1568" s="162">
        <v>2.6</v>
      </c>
      <c r="J1568" s="162">
        <v>2.398017501649321</v>
      </c>
      <c r="K1568" s="164">
        <f t="shared" si="33"/>
        <v>6.2348455042882351</v>
      </c>
      <c r="L1568" s="166" t="s">
        <v>45</v>
      </c>
      <c r="M1568" s="168"/>
      <c r="N1568" s="170"/>
      <c r="O1568" s="172"/>
      <c r="P1568" s="221"/>
      <c r="Q1568" s="384" t="s">
        <v>3529</v>
      </c>
      <c r="R1568" s="177"/>
      <c r="S1568" s="177"/>
      <c r="T1568" s="177"/>
      <c r="U1568" s="179">
        <v>2300</v>
      </c>
      <c r="V1568" s="154">
        <f>IF(OR(J1568=""),"",VLOOKUP(U1568&amp;TEXT(N1568,"000000000000,0000000000"),tb_audit_process_item[[Key]:[vr_grade]],3,TRUE))</f>
        <v>2299</v>
      </c>
      <c r="W1568" s="429"/>
      <c r="X1568" s="156" t="s">
        <v>217</v>
      </c>
    </row>
    <row r="1569" spans="1:24" s="45" customFormat="1" ht="15.75" hidden="1" thickTop="1" x14ac:dyDescent="0.25">
      <c r="A1569" s="219" t="s">
        <v>177</v>
      </c>
      <c r="B1569" s="219">
        <v>2014</v>
      </c>
      <c r="C1569" s="124" t="s">
        <v>3108</v>
      </c>
      <c r="D1569" s="559"/>
      <c r="E1569" s="559"/>
      <c r="F1569" s="559"/>
      <c r="G1569" s="565"/>
      <c r="H1569" s="560"/>
      <c r="I1569" s="162">
        <v>2.6</v>
      </c>
      <c r="J1569" s="162">
        <v>3</v>
      </c>
      <c r="K1569" s="164">
        <f t="shared" si="33"/>
        <v>7.8000000000000007</v>
      </c>
      <c r="L1569" s="166" t="s">
        <v>45</v>
      </c>
      <c r="M1569" s="168"/>
      <c r="N1569" s="170"/>
      <c r="O1569" s="172"/>
      <c r="P1569" s="221"/>
      <c r="Q1569" s="384" t="s">
        <v>3530</v>
      </c>
      <c r="R1569" s="177"/>
      <c r="S1569" s="177"/>
      <c r="T1569" s="177"/>
      <c r="U1569" s="179">
        <v>2311</v>
      </c>
      <c r="V1569" s="154">
        <f>IF(OR(J1569=""),"",VLOOKUP(U1569&amp;TEXT(N1569,"000000000000,0000000000"),tb_audit_process_item[[Key]:[vr_grade]],3,TRUE))</f>
        <v>2311</v>
      </c>
      <c r="W1569" s="429"/>
      <c r="X1569" s="156" t="s">
        <v>218</v>
      </c>
    </row>
    <row r="1570" spans="1:24" s="45" customFormat="1" ht="31.5" hidden="1" thickTop="1" thickBot="1" x14ac:dyDescent="0.3">
      <c r="A1570" s="111" t="s">
        <v>177</v>
      </c>
      <c r="B1570" s="111">
        <v>2014</v>
      </c>
      <c r="C1570" s="133" t="s">
        <v>3108</v>
      </c>
      <c r="D1570" s="556"/>
      <c r="E1570" s="556"/>
      <c r="F1570" s="556"/>
      <c r="G1570" s="562"/>
      <c r="H1570" s="558"/>
      <c r="I1570" s="163">
        <v>2.58</v>
      </c>
      <c r="J1570" s="163">
        <v>5</v>
      </c>
      <c r="K1570" s="165">
        <f t="shared" si="33"/>
        <v>12.9</v>
      </c>
      <c r="L1570" s="167" t="s">
        <v>45</v>
      </c>
      <c r="M1570" s="169"/>
      <c r="N1570" s="171"/>
      <c r="O1570" s="173"/>
      <c r="P1570" s="264"/>
      <c r="Q1570" s="176" t="s">
        <v>3531</v>
      </c>
      <c r="R1570" s="205"/>
      <c r="S1570" s="205"/>
      <c r="T1570" s="205"/>
      <c r="U1570" s="180">
        <v>2322</v>
      </c>
      <c r="V1570" s="155">
        <f>IF(OR(J1570=""),"",VLOOKUP(U1570&amp;TEXT(N1570,"000000000000,0000000000"),tb_audit_process_item[[Key]:[vr_grade]],3,TRUE))</f>
        <v>2322</v>
      </c>
      <c r="W1570" s="463"/>
      <c r="X1570" s="157" t="s">
        <v>48</v>
      </c>
    </row>
    <row r="1571" spans="1:24" s="45" customFormat="1" ht="15.75" hidden="1" thickTop="1" x14ac:dyDescent="0.25">
      <c r="A1571" s="108" t="s">
        <v>177</v>
      </c>
      <c r="B1571" s="108">
        <v>2014</v>
      </c>
      <c r="C1571" s="126" t="s">
        <v>3109</v>
      </c>
      <c r="D1571" s="555" t="s">
        <v>178</v>
      </c>
      <c r="E1571" s="555" t="s">
        <v>219</v>
      </c>
      <c r="F1571" s="555"/>
      <c r="G1571" s="563" t="s">
        <v>220</v>
      </c>
      <c r="H1571" s="557" t="s">
        <v>45</v>
      </c>
      <c r="I1571" s="198">
        <v>5</v>
      </c>
      <c r="J1571" s="198">
        <v>0.5</v>
      </c>
      <c r="K1571" s="200">
        <f t="shared" si="33"/>
        <v>2.5</v>
      </c>
      <c r="L1571" s="202" t="s">
        <v>45</v>
      </c>
      <c r="M1571" s="192"/>
      <c r="N1571" s="193"/>
      <c r="O1571" s="194"/>
      <c r="P1571" s="263"/>
      <c r="Q1571" s="383" t="s">
        <v>3532</v>
      </c>
      <c r="R1571" s="195"/>
      <c r="S1571" s="195"/>
      <c r="T1571" s="195"/>
      <c r="U1571" s="184">
        <v>2333</v>
      </c>
      <c r="V1571" s="183">
        <f>IF(OR(J1571=""),"",VLOOKUP(U1571&amp;TEXT(N1571,"000000000000,0000000000"),tb_audit_process_item[[Key]:[vr_grade]],3,TRUE))</f>
        <v>2332</v>
      </c>
      <c r="W1571" s="419"/>
      <c r="X1571" s="182" t="s">
        <v>221</v>
      </c>
    </row>
    <row r="1572" spans="1:24" s="45" customFormat="1" ht="30.75" hidden="1" thickTop="1" x14ac:dyDescent="0.25">
      <c r="A1572" s="219" t="s">
        <v>177</v>
      </c>
      <c r="B1572" s="219">
        <v>2014</v>
      </c>
      <c r="C1572" s="124" t="s">
        <v>3109</v>
      </c>
      <c r="D1572" s="559"/>
      <c r="E1572" s="559"/>
      <c r="F1572" s="559"/>
      <c r="G1572" s="686"/>
      <c r="H1572" s="560"/>
      <c r="I1572" s="162">
        <v>5</v>
      </c>
      <c r="J1572" s="162">
        <v>0.69474774718656884</v>
      </c>
      <c r="K1572" s="164">
        <f t="shared" si="33"/>
        <v>3.4737387359328444</v>
      </c>
      <c r="L1572" s="166" t="s">
        <v>45</v>
      </c>
      <c r="M1572" s="168"/>
      <c r="N1572" s="170"/>
      <c r="O1572" s="172"/>
      <c r="P1572" s="221"/>
      <c r="Q1572" s="384" t="s">
        <v>3533</v>
      </c>
      <c r="R1572" s="177"/>
      <c r="S1572" s="177"/>
      <c r="T1572" s="177"/>
      <c r="U1572" s="179">
        <v>2344</v>
      </c>
      <c r="V1572" s="154">
        <f>IF(OR(J1572=""),"",VLOOKUP(U1572&amp;TEXT(N1572,"000000000000,0000000000"),tb_audit_process_item[[Key]:[vr_grade]],3,TRUE))</f>
        <v>2343</v>
      </c>
      <c r="W1572" s="429"/>
      <c r="X1572" s="156" t="s">
        <v>222</v>
      </c>
    </row>
    <row r="1573" spans="1:24" s="45" customFormat="1" ht="30.75" hidden="1" thickTop="1" x14ac:dyDescent="0.25">
      <c r="A1573" s="219" t="s">
        <v>177</v>
      </c>
      <c r="B1573" s="219">
        <v>2014</v>
      </c>
      <c r="C1573" s="124" t="s">
        <v>3109</v>
      </c>
      <c r="D1573" s="559"/>
      <c r="E1573" s="559"/>
      <c r="F1573" s="559"/>
      <c r="G1573" s="686"/>
      <c r="H1573" s="560"/>
      <c r="I1573" s="162">
        <v>5</v>
      </c>
      <c r="J1573" s="162">
        <v>0.96534886444162504</v>
      </c>
      <c r="K1573" s="164">
        <f t="shared" si="33"/>
        <v>4.8267443222081248</v>
      </c>
      <c r="L1573" s="166" t="s">
        <v>45</v>
      </c>
      <c r="M1573" s="168"/>
      <c r="N1573" s="170"/>
      <c r="O1573" s="172"/>
      <c r="P1573" s="221"/>
      <c r="Q1573" s="384" t="s">
        <v>3534</v>
      </c>
      <c r="R1573" s="204"/>
      <c r="S1573" s="204"/>
      <c r="T1573" s="204"/>
      <c r="U1573" s="179">
        <v>2351</v>
      </c>
      <c r="V1573" s="154">
        <f>IF(OR(J1573=""),"",VLOOKUP(U1573&amp;TEXT(N1573,"000000000000,0000000000"),tb_audit_process_item[[Key]:[vr_grade]],3,TRUE))</f>
        <v>2350</v>
      </c>
      <c r="W1573" s="429"/>
      <c r="X1573" s="156" t="s">
        <v>223</v>
      </c>
    </row>
    <row r="1574" spans="1:24" s="45" customFormat="1" ht="30.75" hidden="1" thickTop="1" x14ac:dyDescent="0.25">
      <c r="A1574" s="219" t="s">
        <v>177</v>
      </c>
      <c r="B1574" s="219">
        <v>2014</v>
      </c>
      <c r="C1574" s="124" t="s">
        <v>3109</v>
      </c>
      <c r="D1574" s="559"/>
      <c r="E1574" s="559"/>
      <c r="F1574" s="559"/>
      <c r="G1574" s="686"/>
      <c r="H1574" s="560"/>
      <c r="I1574" s="162">
        <v>5</v>
      </c>
      <c r="J1574" s="162">
        <v>1.341347897639863</v>
      </c>
      <c r="K1574" s="164">
        <f t="shared" si="33"/>
        <v>6.7067394881993145</v>
      </c>
      <c r="L1574" s="166" t="s">
        <v>45</v>
      </c>
      <c r="M1574" s="168"/>
      <c r="N1574" s="170"/>
      <c r="O1574" s="172"/>
      <c r="P1574" s="221"/>
      <c r="Q1574" s="384" t="s">
        <v>3535</v>
      </c>
      <c r="R1574" s="204"/>
      <c r="S1574" s="204"/>
      <c r="T1574" s="204"/>
      <c r="U1574" s="179">
        <v>2352</v>
      </c>
      <c r="V1574" s="154">
        <f>IF(OR(J1574=""),"",VLOOKUP(U1574&amp;TEXT(N1574,"000000000000,0000000000"),tb_audit_process_item[[Key]:[vr_grade]],3,TRUE))</f>
        <v>2351</v>
      </c>
      <c r="W1574" s="429"/>
      <c r="X1574" s="156" t="s">
        <v>224</v>
      </c>
    </row>
    <row r="1575" spans="1:24" s="45" customFormat="1" ht="30.75" hidden="1" thickTop="1" x14ac:dyDescent="0.25">
      <c r="A1575" s="219" t="s">
        <v>177</v>
      </c>
      <c r="B1575" s="219">
        <v>2014</v>
      </c>
      <c r="C1575" s="124" t="s">
        <v>3109</v>
      </c>
      <c r="D1575" s="559"/>
      <c r="E1575" s="559"/>
      <c r="F1575" s="559"/>
      <c r="G1575" s="686"/>
      <c r="H1575" s="560"/>
      <c r="I1575" s="162">
        <v>5</v>
      </c>
      <c r="J1575" s="162">
        <v>1.8637968601574701</v>
      </c>
      <c r="K1575" s="164">
        <f t="shared" si="33"/>
        <v>9.318984300787351</v>
      </c>
      <c r="L1575" s="166" t="s">
        <v>45</v>
      </c>
      <c r="M1575" s="168"/>
      <c r="N1575" s="170"/>
      <c r="O1575" s="172"/>
      <c r="P1575" s="221"/>
      <c r="Q1575" s="384" t="s">
        <v>3536</v>
      </c>
      <c r="R1575" s="177"/>
      <c r="S1575" s="177"/>
      <c r="T1575" s="177"/>
      <c r="U1575" s="179">
        <v>2353</v>
      </c>
      <c r="V1575" s="154">
        <f>IF(OR(J1575=""),"",VLOOKUP(U1575&amp;TEXT(N1575,"000000000000,0000000000"),tb_audit_process_item[[Key]:[vr_grade]],3,TRUE))</f>
        <v>2352</v>
      </c>
      <c r="W1575" s="429"/>
      <c r="X1575" s="156" t="s">
        <v>225</v>
      </c>
    </row>
    <row r="1576" spans="1:24" s="45" customFormat="1" ht="30.75" hidden="1" thickTop="1" x14ac:dyDescent="0.25">
      <c r="A1576" s="219" t="s">
        <v>177</v>
      </c>
      <c r="B1576" s="219">
        <v>2014</v>
      </c>
      <c r="C1576" s="124" t="s">
        <v>3109</v>
      </c>
      <c r="D1576" s="559"/>
      <c r="E1576" s="559"/>
      <c r="F1576" s="559"/>
      <c r="G1576" s="686"/>
      <c r="H1576" s="560"/>
      <c r="I1576" s="162">
        <v>5</v>
      </c>
      <c r="J1576" s="162">
        <v>2.5897373396156058</v>
      </c>
      <c r="K1576" s="164">
        <f t="shared" si="33"/>
        <v>12.94868669807803</v>
      </c>
      <c r="L1576" s="166" t="s">
        <v>45</v>
      </c>
      <c r="M1576" s="168"/>
      <c r="N1576" s="170"/>
      <c r="O1576" s="172"/>
      <c r="P1576" s="221"/>
      <c r="Q1576" s="384" t="s">
        <v>3537</v>
      </c>
      <c r="R1576" s="177"/>
      <c r="S1576" s="177"/>
      <c r="T1576" s="177"/>
      <c r="U1576" s="179">
        <v>2354</v>
      </c>
      <c r="V1576" s="154">
        <f>IF(OR(J1576=""),"",VLOOKUP(U1576&amp;TEXT(N1576,"000000000000,0000000000"),tb_audit_process_item[[Key]:[vr_grade]],3,TRUE))</f>
        <v>2353</v>
      </c>
      <c r="W1576" s="429"/>
      <c r="X1576" s="156" t="s">
        <v>226</v>
      </c>
    </row>
    <row r="1577" spans="1:24" s="45" customFormat="1" ht="30.75" hidden="1" thickTop="1" x14ac:dyDescent="0.25">
      <c r="A1577" s="219" t="s">
        <v>177</v>
      </c>
      <c r="B1577" s="219">
        <v>2014</v>
      </c>
      <c r="C1577" s="124" t="s">
        <v>3109</v>
      </c>
      <c r="D1577" s="559"/>
      <c r="E1577" s="559"/>
      <c r="F1577" s="559"/>
      <c r="G1577" s="686"/>
      <c r="H1577" s="560"/>
      <c r="I1577" s="162">
        <v>5</v>
      </c>
      <c r="J1577" s="162">
        <v>3.5984283650057605</v>
      </c>
      <c r="K1577" s="164">
        <f t="shared" si="33"/>
        <v>17.992141825028803</v>
      </c>
      <c r="L1577" s="166" t="s">
        <v>45</v>
      </c>
      <c r="M1577" s="168"/>
      <c r="N1577" s="170"/>
      <c r="O1577" s="172"/>
      <c r="P1577" s="221"/>
      <c r="Q1577" s="384" t="s">
        <v>3538</v>
      </c>
      <c r="R1577" s="177"/>
      <c r="S1577" s="177"/>
      <c r="T1577" s="177"/>
      <c r="U1577" s="179">
        <v>2355</v>
      </c>
      <c r="V1577" s="154">
        <f>IF(OR(J1577=""),"",VLOOKUP(U1577&amp;TEXT(N1577,"000000000000,0000000000"),tb_audit_process_item[[Key]:[vr_grade]],3,TRUE))</f>
        <v>2354</v>
      </c>
      <c r="W1577" s="429"/>
      <c r="X1577" s="156" t="s">
        <v>227</v>
      </c>
    </row>
    <row r="1578" spans="1:24" s="45" customFormat="1" ht="30.75" hidden="1" thickTop="1" x14ac:dyDescent="0.25">
      <c r="A1578" s="219" t="s">
        <v>177</v>
      </c>
      <c r="B1578" s="219">
        <v>2014</v>
      </c>
      <c r="C1578" s="124" t="s">
        <v>3109</v>
      </c>
      <c r="D1578" s="559"/>
      <c r="E1578" s="559"/>
      <c r="F1578" s="559"/>
      <c r="G1578" s="686"/>
      <c r="H1578" s="560"/>
      <c r="I1578" s="162">
        <v>5</v>
      </c>
      <c r="J1578" s="162">
        <v>5</v>
      </c>
      <c r="K1578" s="164">
        <f t="shared" si="33"/>
        <v>25</v>
      </c>
      <c r="L1578" s="166" t="s">
        <v>45</v>
      </c>
      <c r="M1578" s="168"/>
      <c r="N1578" s="170"/>
      <c r="O1578" s="172"/>
      <c r="P1578" s="221"/>
      <c r="Q1578" s="384" t="s">
        <v>3539</v>
      </c>
      <c r="R1578" s="204"/>
      <c r="S1578" s="204"/>
      <c r="T1578" s="204"/>
      <c r="U1578" s="179">
        <v>2356</v>
      </c>
      <c r="V1578" s="154">
        <f>IF(OR(J1578=""),"",VLOOKUP(U1578&amp;TEXT(N1578,"000000000000,0000000000"),tb_audit_process_item[[Key]:[vr_grade]],3,TRUE))</f>
        <v>2355</v>
      </c>
      <c r="W1578" s="429"/>
      <c r="X1578" s="156" t="s">
        <v>228</v>
      </c>
    </row>
    <row r="1579" spans="1:24" s="45" customFormat="1" ht="15.75" hidden="1" thickTop="1" x14ac:dyDescent="0.25">
      <c r="A1579" s="219" t="s">
        <v>177</v>
      </c>
      <c r="B1579" s="219">
        <v>2014</v>
      </c>
      <c r="C1579" s="124" t="s">
        <v>3109</v>
      </c>
      <c r="D1579" s="559"/>
      <c r="E1579" s="559"/>
      <c r="F1579" s="559"/>
      <c r="G1579" s="686"/>
      <c r="H1579" s="560"/>
      <c r="I1579" s="162">
        <v>5</v>
      </c>
      <c r="J1579" s="162">
        <v>0.5</v>
      </c>
      <c r="K1579" s="164">
        <f t="shared" si="33"/>
        <v>2.5</v>
      </c>
      <c r="L1579" s="166" t="s">
        <v>45</v>
      </c>
      <c r="M1579" s="168"/>
      <c r="N1579" s="170"/>
      <c r="O1579" s="172"/>
      <c r="P1579" s="221"/>
      <c r="Q1579" s="384" t="s">
        <v>3540</v>
      </c>
      <c r="R1579" s="177"/>
      <c r="S1579" s="177"/>
      <c r="T1579" s="177"/>
      <c r="U1579" s="179">
        <v>2357</v>
      </c>
      <c r="V1579" s="154">
        <f>IF(OR(J1579=""),"",VLOOKUP(U1579&amp;TEXT(N1579,"000000000000,0000000000"),tb_audit_process_item[[Key]:[vr_grade]],3,TRUE))</f>
        <v>2356</v>
      </c>
      <c r="W1579" s="429"/>
      <c r="X1579" s="156" t="s">
        <v>229</v>
      </c>
    </row>
    <row r="1580" spans="1:24" s="45" customFormat="1" ht="15.75" hidden="1" thickTop="1" x14ac:dyDescent="0.25">
      <c r="A1580" s="219" t="s">
        <v>177</v>
      </c>
      <c r="B1580" s="219">
        <v>2014</v>
      </c>
      <c r="C1580" s="124" t="s">
        <v>3109</v>
      </c>
      <c r="D1580" s="559"/>
      <c r="E1580" s="559"/>
      <c r="F1580" s="559"/>
      <c r="G1580" s="686"/>
      <c r="H1580" s="560"/>
      <c r="I1580" s="162">
        <v>5</v>
      </c>
      <c r="J1580" s="162">
        <v>0.67295009631617808</v>
      </c>
      <c r="K1580" s="164">
        <f t="shared" si="33"/>
        <v>3.3647504815808906</v>
      </c>
      <c r="L1580" s="166" t="s">
        <v>45</v>
      </c>
      <c r="M1580" s="168"/>
      <c r="N1580" s="170"/>
      <c r="O1580" s="172"/>
      <c r="P1580" s="221"/>
      <c r="Q1580" s="384" t="s">
        <v>3541</v>
      </c>
      <c r="R1580" s="177"/>
      <c r="S1580" s="177"/>
      <c r="T1580" s="177"/>
      <c r="U1580" s="179">
        <v>2358</v>
      </c>
      <c r="V1580" s="154">
        <f>IF(OR(J1580=""),"",VLOOKUP(U1580&amp;TEXT(N1580,"000000000000,0000000000"),tb_audit_process_item[[Key]:[vr_grade]],3,TRUE))</f>
        <v>2357</v>
      </c>
      <c r="W1580" s="429"/>
      <c r="X1580" s="156" t="s">
        <v>230</v>
      </c>
    </row>
    <row r="1581" spans="1:24" s="45" customFormat="1" ht="15.75" hidden="1" thickTop="1" x14ac:dyDescent="0.25">
      <c r="A1581" s="219" t="s">
        <v>177</v>
      </c>
      <c r="B1581" s="219">
        <v>2014</v>
      </c>
      <c r="C1581" s="124" t="s">
        <v>3109</v>
      </c>
      <c r="D1581" s="559"/>
      <c r="E1581" s="559"/>
      <c r="F1581" s="559"/>
      <c r="G1581" s="686"/>
      <c r="H1581" s="560"/>
      <c r="I1581" s="162">
        <v>5</v>
      </c>
      <c r="J1581" s="162">
        <v>0.9057236642639066</v>
      </c>
      <c r="K1581" s="164">
        <f t="shared" si="33"/>
        <v>4.5286183213195326</v>
      </c>
      <c r="L1581" s="166" t="s">
        <v>45</v>
      </c>
      <c r="M1581" s="168"/>
      <c r="N1581" s="170"/>
      <c r="O1581" s="172"/>
      <c r="P1581" s="221"/>
      <c r="Q1581" s="384" t="s">
        <v>3542</v>
      </c>
      <c r="R1581" s="204"/>
      <c r="S1581" s="204"/>
      <c r="T1581" s="204"/>
      <c r="U1581" s="179">
        <v>2359</v>
      </c>
      <c r="V1581" s="154">
        <f>IF(OR(J1581=""),"",VLOOKUP(U1581&amp;TEXT(N1581,"000000000000,0000000000"),tb_audit_process_item[[Key]:[vr_grade]],3,TRUE))</f>
        <v>2358</v>
      </c>
      <c r="W1581" s="429"/>
      <c r="X1581" s="156" t="s">
        <v>231</v>
      </c>
    </row>
    <row r="1582" spans="1:24" s="45" customFormat="1" ht="15.75" hidden="1" thickTop="1" x14ac:dyDescent="0.25">
      <c r="A1582" s="219" t="s">
        <v>177</v>
      </c>
      <c r="B1582" s="219">
        <v>2014</v>
      </c>
      <c r="C1582" s="124" t="s">
        <v>3109</v>
      </c>
      <c r="D1582" s="559"/>
      <c r="E1582" s="559"/>
      <c r="F1582" s="559"/>
      <c r="G1582" s="686"/>
      <c r="H1582" s="560"/>
      <c r="I1582" s="162">
        <v>5</v>
      </c>
      <c r="J1582" s="162">
        <v>1.2190136542044754</v>
      </c>
      <c r="K1582" s="164">
        <f t="shared" si="33"/>
        <v>6.0950682710223774</v>
      </c>
      <c r="L1582" s="166" t="s">
        <v>45</v>
      </c>
      <c r="M1582" s="168"/>
      <c r="N1582" s="170"/>
      <c r="O1582" s="172"/>
      <c r="P1582" s="221"/>
      <c r="Q1582" s="384" t="s">
        <v>3543</v>
      </c>
      <c r="R1582" s="204"/>
      <c r="S1582" s="204"/>
      <c r="T1582" s="204"/>
      <c r="U1582" s="179">
        <v>2360</v>
      </c>
      <c r="V1582" s="154">
        <f>IF(OR(J1582=""),"",VLOOKUP(U1582&amp;TEXT(N1582,"000000000000,0000000000"),tb_audit_process_item[[Key]:[vr_grade]],3,TRUE))</f>
        <v>2359</v>
      </c>
      <c r="W1582" s="429"/>
      <c r="X1582" s="156" t="s">
        <v>232</v>
      </c>
    </row>
    <row r="1583" spans="1:24" s="45" customFormat="1" ht="15.75" hidden="1" thickTop="1" x14ac:dyDescent="0.25">
      <c r="A1583" s="219" t="s">
        <v>177</v>
      </c>
      <c r="B1583" s="219">
        <v>2014</v>
      </c>
      <c r="C1583" s="124" t="s">
        <v>3109</v>
      </c>
      <c r="D1583" s="559"/>
      <c r="E1583" s="559"/>
      <c r="F1583" s="559"/>
      <c r="G1583" s="686"/>
      <c r="H1583" s="560"/>
      <c r="I1583" s="162">
        <v>5</v>
      </c>
      <c r="J1583" s="162">
        <v>1.6406707120152755</v>
      </c>
      <c r="K1583" s="164">
        <f t="shared" si="33"/>
        <v>8.2033535600763781</v>
      </c>
      <c r="L1583" s="166" t="s">
        <v>45</v>
      </c>
      <c r="M1583" s="168"/>
      <c r="N1583" s="170"/>
      <c r="O1583" s="172"/>
      <c r="P1583" s="221"/>
      <c r="Q1583" s="384" t="s">
        <v>3544</v>
      </c>
      <c r="R1583" s="177"/>
      <c r="S1583" s="177"/>
      <c r="T1583" s="177"/>
      <c r="U1583" s="179">
        <v>2361</v>
      </c>
      <c r="V1583" s="154">
        <f>IF(OR(J1583=""),"",VLOOKUP(U1583&amp;TEXT(N1583,"000000000000,0000000000"),tb_audit_process_item[[Key]:[vr_grade]],3,TRUE))</f>
        <v>2360</v>
      </c>
      <c r="W1583" s="429"/>
      <c r="X1583" s="156" t="s">
        <v>233</v>
      </c>
    </row>
    <row r="1584" spans="1:24" s="45" customFormat="1" ht="15.75" hidden="1" thickTop="1" x14ac:dyDescent="0.25">
      <c r="A1584" s="219" t="s">
        <v>177</v>
      </c>
      <c r="B1584" s="219">
        <v>2014</v>
      </c>
      <c r="C1584" s="124" t="s">
        <v>3109</v>
      </c>
      <c r="D1584" s="559"/>
      <c r="E1584" s="559"/>
      <c r="F1584" s="559"/>
      <c r="G1584" s="686"/>
      <c r="H1584" s="560"/>
      <c r="I1584" s="162">
        <v>5</v>
      </c>
      <c r="J1584" s="162">
        <v>2.2081790273476245</v>
      </c>
      <c r="K1584" s="164">
        <f t="shared" si="33"/>
        <v>11.040895136738122</v>
      </c>
      <c r="L1584" s="166" t="s">
        <v>45</v>
      </c>
      <c r="M1584" s="168"/>
      <c r="N1584" s="170"/>
      <c r="O1584" s="172"/>
      <c r="P1584" s="221"/>
      <c r="Q1584" s="384" t="s">
        <v>3545</v>
      </c>
      <c r="R1584" s="177"/>
      <c r="S1584" s="177"/>
      <c r="T1584" s="177"/>
      <c r="U1584" s="179">
        <v>2362</v>
      </c>
      <c r="V1584" s="154">
        <f>IF(OR(J1584=""),"",VLOOKUP(U1584&amp;TEXT(N1584,"000000000000,0000000000"),tb_audit_process_item[[Key]:[vr_grade]],3,TRUE))</f>
        <v>2361</v>
      </c>
      <c r="W1584" s="429"/>
      <c r="X1584" s="156" t="s">
        <v>234</v>
      </c>
    </row>
    <row r="1585" spans="1:24" s="45" customFormat="1" ht="15.75" hidden="1" thickTop="1" x14ac:dyDescent="0.25">
      <c r="A1585" s="219" t="s">
        <v>177</v>
      </c>
      <c r="B1585" s="219">
        <v>2014</v>
      </c>
      <c r="C1585" s="124" t="s">
        <v>3109</v>
      </c>
      <c r="D1585" s="559"/>
      <c r="E1585" s="559"/>
      <c r="F1585" s="559"/>
      <c r="G1585" s="686"/>
      <c r="H1585" s="560"/>
      <c r="I1585" s="162">
        <v>5</v>
      </c>
      <c r="J1585" s="162">
        <v>2.971988578273896</v>
      </c>
      <c r="K1585" s="164">
        <f t="shared" si="33"/>
        <v>14.85994289136948</v>
      </c>
      <c r="L1585" s="166" t="s">
        <v>45</v>
      </c>
      <c r="M1585" s="168"/>
      <c r="N1585" s="170"/>
      <c r="O1585" s="172"/>
      <c r="P1585" s="221"/>
      <c r="Q1585" s="384" t="s">
        <v>3546</v>
      </c>
      <c r="R1585" s="177"/>
      <c r="S1585" s="177"/>
      <c r="T1585" s="177"/>
      <c r="U1585" s="179">
        <v>2363</v>
      </c>
      <c r="V1585" s="154">
        <f>IF(OR(J1585=""),"",VLOOKUP(U1585&amp;TEXT(N1585,"000000000000,0000000000"),tb_audit_process_item[[Key]:[vr_grade]],3,TRUE))</f>
        <v>2362</v>
      </c>
      <c r="W1585" s="429"/>
      <c r="X1585" s="156" t="s">
        <v>235</v>
      </c>
    </row>
    <row r="1586" spans="1:24" s="45" customFormat="1" ht="15.75" hidden="1" thickTop="1" x14ac:dyDescent="0.25">
      <c r="A1586" s="219" t="s">
        <v>177</v>
      </c>
      <c r="B1586" s="219">
        <v>2014</v>
      </c>
      <c r="C1586" s="124" t="s">
        <v>3109</v>
      </c>
      <c r="D1586" s="559"/>
      <c r="E1586" s="559"/>
      <c r="F1586" s="559"/>
      <c r="G1586" s="686"/>
      <c r="H1586" s="560"/>
      <c r="I1586" s="162">
        <v>5</v>
      </c>
      <c r="J1586" s="162">
        <v>4</v>
      </c>
      <c r="K1586" s="164">
        <f t="shared" si="33"/>
        <v>20</v>
      </c>
      <c r="L1586" s="166" t="s">
        <v>45</v>
      </c>
      <c r="M1586" s="168"/>
      <c r="N1586" s="170"/>
      <c r="O1586" s="172"/>
      <c r="P1586" s="221"/>
      <c r="Q1586" s="384" t="s">
        <v>3547</v>
      </c>
      <c r="R1586" s="204"/>
      <c r="S1586" s="204"/>
      <c r="T1586" s="204"/>
      <c r="U1586" s="179">
        <v>2364</v>
      </c>
      <c r="V1586" s="154">
        <f>IF(OR(J1586=""),"",VLOOKUP(U1586&amp;TEXT(N1586,"000000000000,0000000000"),tb_audit_process_item[[Key]:[vr_grade]],3,TRUE))</f>
        <v>2363</v>
      </c>
      <c r="W1586" s="429"/>
      <c r="X1586" s="156" t="s">
        <v>236</v>
      </c>
    </row>
    <row r="1587" spans="1:24" s="259" customFormat="1" ht="15.75" hidden="1" thickTop="1" x14ac:dyDescent="0.25">
      <c r="A1587" s="219" t="s">
        <v>177</v>
      </c>
      <c r="B1587" s="219">
        <v>2014</v>
      </c>
      <c r="C1587" s="124" t="s">
        <v>3109</v>
      </c>
      <c r="D1587" s="559"/>
      <c r="E1587" s="559"/>
      <c r="F1587" s="559"/>
      <c r="G1587" s="686"/>
      <c r="H1587" s="560"/>
      <c r="I1587" s="162">
        <v>5</v>
      </c>
      <c r="J1587" s="162">
        <v>0.5</v>
      </c>
      <c r="K1587" s="164">
        <f t="shared" si="33"/>
        <v>2.5</v>
      </c>
      <c r="L1587" s="166" t="s">
        <v>45</v>
      </c>
      <c r="M1587" s="168"/>
      <c r="N1587" s="170"/>
      <c r="O1587" s="172"/>
      <c r="P1587" s="221"/>
      <c r="Q1587" s="384" t="s">
        <v>3548</v>
      </c>
      <c r="R1587" s="177"/>
      <c r="S1587" s="177"/>
      <c r="T1587" s="177"/>
      <c r="U1587" s="179">
        <v>2365</v>
      </c>
      <c r="V1587" s="154">
        <f>IF(OR(J1587=""),"",VLOOKUP(U1587&amp;TEXT(N1587,"000000000000,0000000000"),tb_audit_process_item[[Key]:[vr_grade]],3,TRUE))</f>
        <v>2364</v>
      </c>
      <c r="W1587" s="429"/>
      <c r="X1587" s="156" t="s">
        <v>237</v>
      </c>
    </row>
    <row r="1588" spans="1:24" s="45" customFormat="1" ht="30.75" hidden="1" thickTop="1" x14ac:dyDescent="0.25">
      <c r="A1588" s="219" t="s">
        <v>177</v>
      </c>
      <c r="B1588" s="219">
        <v>2014</v>
      </c>
      <c r="C1588" s="124" t="s">
        <v>3109</v>
      </c>
      <c r="D1588" s="559"/>
      <c r="E1588" s="559" t="s">
        <v>238</v>
      </c>
      <c r="F1588" s="559"/>
      <c r="G1588" s="686" t="s">
        <v>239</v>
      </c>
      <c r="H1588" s="560" t="s">
        <v>45</v>
      </c>
      <c r="I1588" s="162">
        <v>5</v>
      </c>
      <c r="J1588" s="162">
        <v>0.68436905332110087</v>
      </c>
      <c r="K1588" s="164">
        <f t="shared" si="33"/>
        <v>3.4218452666055041</v>
      </c>
      <c r="L1588" s="166" t="s">
        <v>45</v>
      </c>
      <c r="M1588" s="168"/>
      <c r="N1588" s="170"/>
      <c r="O1588" s="172"/>
      <c r="P1588" s="221"/>
      <c r="Q1588" s="384" t="s">
        <v>3549</v>
      </c>
      <c r="R1588" s="177"/>
      <c r="S1588" s="177"/>
      <c r="T1588" s="177"/>
      <c r="U1588" s="179">
        <v>2366</v>
      </c>
      <c r="V1588" s="154">
        <f>IF(OR(J1588=""),"",VLOOKUP(U1588&amp;TEXT(N1588,"000000000000,0000000000"),tb_audit_process_item[[Key]:[vr_grade]],3,TRUE))</f>
        <v>2365</v>
      </c>
      <c r="W1588" s="429"/>
      <c r="X1588" s="156" t="s">
        <v>240</v>
      </c>
    </row>
    <row r="1589" spans="1:24" s="45" customFormat="1" ht="30.75" hidden="1" thickTop="1" x14ac:dyDescent="0.25">
      <c r="A1589" s="219" t="s">
        <v>177</v>
      </c>
      <c r="B1589" s="219">
        <v>2014</v>
      </c>
      <c r="C1589" s="124" t="s">
        <v>3109</v>
      </c>
      <c r="D1589" s="559"/>
      <c r="E1589" s="559"/>
      <c r="F1589" s="559"/>
      <c r="G1589" s="686"/>
      <c r="H1589" s="560"/>
      <c r="I1589" s="162">
        <v>5</v>
      </c>
      <c r="J1589" s="162">
        <v>0.93672200228723956</v>
      </c>
      <c r="K1589" s="164">
        <f t="shared" si="33"/>
        <v>4.6836100114361976</v>
      </c>
      <c r="L1589" s="166" t="s">
        <v>45</v>
      </c>
      <c r="M1589" s="168"/>
      <c r="N1589" s="170"/>
      <c r="O1589" s="172"/>
      <c r="P1589" s="221"/>
      <c r="Q1589" s="384" t="s">
        <v>3550</v>
      </c>
      <c r="R1589" s="204"/>
      <c r="S1589" s="204"/>
      <c r="T1589" s="204"/>
      <c r="U1589" s="179">
        <v>2367</v>
      </c>
      <c r="V1589" s="154">
        <f>IF(OR(J1589=""),"",VLOOKUP(U1589&amp;TEXT(N1589,"000000000000,0000000000"),tb_audit_process_item[[Key]:[vr_grade]],3,TRUE))</f>
        <v>2366</v>
      </c>
      <c r="W1589" s="429"/>
      <c r="X1589" s="156" t="s">
        <v>241</v>
      </c>
    </row>
    <row r="1590" spans="1:24" s="45" customFormat="1" ht="30.75" hidden="1" thickTop="1" x14ac:dyDescent="0.25">
      <c r="A1590" s="219" t="s">
        <v>177</v>
      </c>
      <c r="B1590" s="219">
        <v>2014</v>
      </c>
      <c r="C1590" s="124" t="s">
        <v>3109</v>
      </c>
      <c r="D1590" s="559"/>
      <c r="E1590" s="559"/>
      <c r="F1590" s="559"/>
      <c r="G1590" s="686"/>
      <c r="H1590" s="560"/>
      <c r="I1590" s="162">
        <v>5</v>
      </c>
      <c r="J1590" s="162">
        <v>1.2821270998607284</v>
      </c>
      <c r="K1590" s="164">
        <f t="shared" si="33"/>
        <v>6.4106354993036421</v>
      </c>
      <c r="L1590" s="166" t="s">
        <v>45</v>
      </c>
      <c r="M1590" s="168"/>
      <c r="N1590" s="170"/>
      <c r="O1590" s="172"/>
      <c r="P1590" s="221"/>
      <c r="Q1590" s="384" t="s">
        <v>3551</v>
      </c>
      <c r="R1590" s="204"/>
      <c r="S1590" s="204"/>
      <c r="T1590" s="204"/>
      <c r="U1590" s="179">
        <v>2368</v>
      </c>
      <c r="V1590" s="154">
        <f>IF(OR(J1590=""),"",VLOOKUP(U1590&amp;TEXT(N1590,"000000000000,0000000000"),tb_audit_process_item[[Key]:[vr_grade]],3,TRUE))</f>
        <v>2367</v>
      </c>
      <c r="W1590" s="429"/>
      <c r="X1590" s="156" t="s">
        <v>242</v>
      </c>
    </row>
    <row r="1591" spans="1:24" s="45" customFormat="1" ht="30.75" hidden="1" thickTop="1" x14ac:dyDescent="0.25">
      <c r="A1591" s="219" t="s">
        <v>177</v>
      </c>
      <c r="B1591" s="219">
        <v>2014</v>
      </c>
      <c r="C1591" s="124" t="s">
        <v>3109</v>
      </c>
      <c r="D1591" s="559"/>
      <c r="E1591" s="559"/>
      <c r="F1591" s="559"/>
      <c r="G1591" s="686"/>
      <c r="H1591" s="560"/>
      <c r="I1591" s="162">
        <v>5</v>
      </c>
      <c r="J1591" s="162">
        <v>1.7548962191380304</v>
      </c>
      <c r="K1591" s="164">
        <f t="shared" si="33"/>
        <v>8.7744810956901524</v>
      </c>
      <c r="L1591" s="166" t="s">
        <v>45</v>
      </c>
      <c r="M1591" s="168"/>
      <c r="N1591" s="170"/>
      <c r="O1591" s="172"/>
      <c r="P1591" s="221"/>
      <c r="Q1591" s="384" t="s">
        <v>3552</v>
      </c>
      <c r="R1591" s="177"/>
      <c r="S1591" s="177"/>
      <c r="T1591" s="177"/>
      <c r="U1591" s="179">
        <v>2369</v>
      </c>
      <c r="V1591" s="154">
        <f>IF(OR(J1591=""),"",VLOOKUP(U1591&amp;TEXT(N1591,"000000000000,0000000000"),tb_audit_process_item[[Key]:[vr_grade]],3,TRUE))</f>
        <v>2368</v>
      </c>
      <c r="W1591" s="429"/>
      <c r="X1591" s="156" t="s">
        <v>243</v>
      </c>
    </row>
    <row r="1592" spans="1:24" s="45" customFormat="1" ht="30.75" hidden="1" thickTop="1" x14ac:dyDescent="0.25">
      <c r="A1592" s="219" t="s">
        <v>177</v>
      </c>
      <c r="B1592" s="219">
        <v>2014</v>
      </c>
      <c r="C1592" s="124" t="s">
        <v>3109</v>
      </c>
      <c r="D1592" s="559"/>
      <c r="E1592" s="559"/>
      <c r="F1592" s="559"/>
      <c r="G1592" s="686"/>
      <c r="H1592" s="560"/>
      <c r="I1592" s="162">
        <v>5</v>
      </c>
      <c r="J1592" s="162">
        <v>2.4019933283365464</v>
      </c>
      <c r="K1592" s="164">
        <f t="shared" si="33"/>
        <v>12.009966641682732</v>
      </c>
      <c r="L1592" s="166" t="s">
        <v>45</v>
      </c>
      <c r="M1592" s="168"/>
      <c r="N1592" s="170"/>
      <c r="O1592" s="172"/>
      <c r="P1592" s="221"/>
      <c r="Q1592" s="384" t="s">
        <v>3553</v>
      </c>
      <c r="R1592" s="177"/>
      <c r="S1592" s="177"/>
      <c r="T1592" s="177"/>
      <c r="U1592" s="179">
        <v>2370</v>
      </c>
      <c r="V1592" s="154">
        <f>IF(OR(J1592=""),"",VLOOKUP(U1592&amp;TEXT(N1592,"000000000000,0000000000"),tb_audit_process_item[[Key]:[vr_grade]],3,TRUE))</f>
        <v>2369</v>
      </c>
      <c r="W1592" s="429"/>
      <c r="X1592" s="156" t="s">
        <v>244</v>
      </c>
    </row>
    <row r="1593" spans="1:24" s="45" customFormat="1" ht="30.75" hidden="1" thickTop="1" x14ac:dyDescent="0.25">
      <c r="A1593" s="219" t="s">
        <v>177</v>
      </c>
      <c r="B1593" s="219">
        <v>2014</v>
      </c>
      <c r="C1593" s="124" t="s">
        <v>3109</v>
      </c>
      <c r="D1593" s="559"/>
      <c r="E1593" s="559"/>
      <c r="F1593" s="559"/>
      <c r="G1593" s="686"/>
      <c r="H1593" s="560"/>
      <c r="I1593" s="162">
        <v>5</v>
      </c>
      <c r="J1593" s="162">
        <v>3.2876998003945643</v>
      </c>
      <c r="K1593" s="164">
        <f t="shared" si="33"/>
        <v>16.438499001972822</v>
      </c>
      <c r="L1593" s="166" t="s">
        <v>45</v>
      </c>
      <c r="M1593" s="168"/>
      <c r="N1593" s="170"/>
      <c r="O1593" s="172"/>
      <c r="P1593" s="221"/>
      <c r="Q1593" s="384" t="s">
        <v>3554</v>
      </c>
      <c r="R1593" s="177"/>
      <c r="S1593" s="177"/>
      <c r="T1593" s="177"/>
      <c r="U1593" s="179">
        <v>2371</v>
      </c>
      <c r="V1593" s="154">
        <f>IF(OR(J1593=""),"",VLOOKUP(U1593&amp;TEXT(N1593,"000000000000,0000000000"),tb_audit_process_item[[Key]:[vr_grade]],3,TRUE))</f>
        <v>2370</v>
      </c>
      <c r="W1593" s="429"/>
      <c r="X1593" s="156" t="s">
        <v>245</v>
      </c>
    </row>
    <row r="1594" spans="1:24" s="45" customFormat="1" ht="45.75" hidden="1" thickTop="1" x14ac:dyDescent="0.25">
      <c r="A1594" s="219" t="s">
        <v>177</v>
      </c>
      <c r="B1594" s="219">
        <v>2014</v>
      </c>
      <c r="C1594" s="124" t="s">
        <v>3109</v>
      </c>
      <c r="D1594" s="559"/>
      <c r="E1594" s="158" t="s">
        <v>246</v>
      </c>
      <c r="F1594" s="158"/>
      <c r="G1594" s="209" t="s">
        <v>247</v>
      </c>
      <c r="H1594" s="160" t="s">
        <v>184</v>
      </c>
      <c r="I1594" s="162">
        <v>5</v>
      </c>
      <c r="J1594" s="162">
        <v>4.5</v>
      </c>
      <c r="K1594" s="164">
        <f t="shared" si="33"/>
        <v>22.5</v>
      </c>
      <c r="L1594" s="166" t="s">
        <v>45</v>
      </c>
      <c r="M1594" s="168"/>
      <c r="N1594" s="170"/>
      <c r="O1594" s="172"/>
      <c r="P1594" s="221"/>
      <c r="Q1594" s="384" t="s">
        <v>3555</v>
      </c>
      <c r="R1594" s="204"/>
      <c r="S1594" s="204"/>
      <c r="T1594" s="204"/>
      <c r="U1594" s="179">
        <v>2372</v>
      </c>
      <c r="V1594" s="154">
        <f>IF(OR(J1594=""),"",VLOOKUP(U1594&amp;TEXT(N1594,"000000000000,0000000000"),tb_audit_process_item[[Key]:[vr_grade]],3,TRUE))</f>
        <v>2371</v>
      </c>
      <c r="W1594" s="429"/>
      <c r="X1594" s="156" t="s">
        <v>248</v>
      </c>
    </row>
    <row r="1595" spans="1:24" s="45" customFormat="1" ht="76.5" hidden="1" thickTop="1" thickBot="1" x14ac:dyDescent="0.3">
      <c r="A1595" s="111" t="s">
        <v>177</v>
      </c>
      <c r="B1595" s="111">
        <v>2014</v>
      </c>
      <c r="C1595" s="133" t="s">
        <v>3109</v>
      </c>
      <c r="D1595" s="556"/>
      <c r="E1595" s="181" t="s">
        <v>249</v>
      </c>
      <c r="F1595" s="181"/>
      <c r="G1595" s="207" t="s">
        <v>250</v>
      </c>
      <c r="H1595" s="161" t="s">
        <v>45</v>
      </c>
      <c r="I1595" s="163">
        <v>5</v>
      </c>
      <c r="J1595" s="163">
        <v>5</v>
      </c>
      <c r="K1595" s="165">
        <f t="shared" si="33"/>
        <v>25</v>
      </c>
      <c r="L1595" s="167" t="s">
        <v>45</v>
      </c>
      <c r="M1595" s="169"/>
      <c r="N1595" s="171"/>
      <c r="O1595" s="173"/>
      <c r="P1595" s="264"/>
      <c r="Q1595" s="176" t="s">
        <v>3556</v>
      </c>
      <c r="R1595" s="178"/>
      <c r="S1595" s="178"/>
      <c r="T1595" s="178"/>
      <c r="U1595" s="180">
        <v>2373</v>
      </c>
      <c r="V1595" s="155">
        <f>IF(OR(J1595=""),"",VLOOKUP(U1595&amp;TEXT(N1595,"000000000000,0000000000"),tb_audit_process_item[[Key]:[vr_grade]],3,TRUE))</f>
        <v>2373</v>
      </c>
      <c r="W1595" s="463"/>
      <c r="X1595" s="157" t="s">
        <v>48</v>
      </c>
    </row>
    <row r="1596" spans="1:24" s="259" customFormat="1" ht="30.75" hidden="1" thickTop="1" x14ac:dyDescent="0.25">
      <c r="A1596" s="108" t="s">
        <v>177</v>
      </c>
      <c r="B1596" s="108">
        <v>2014</v>
      </c>
      <c r="C1596" s="126" t="s">
        <v>3110</v>
      </c>
      <c r="D1596" s="555" t="s">
        <v>178</v>
      </c>
      <c r="E1596" s="555" t="s">
        <v>251</v>
      </c>
      <c r="F1596" s="555"/>
      <c r="G1596" s="563" t="s">
        <v>252</v>
      </c>
      <c r="H1596" s="557" t="s">
        <v>45</v>
      </c>
      <c r="I1596" s="198">
        <v>4</v>
      </c>
      <c r="J1596" s="198">
        <v>0.5</v>
      </c>
      <c r="K1596" s="200">
        <f t="shared" si="33"/>
        <v>2</v>
      </c>
      <c r="L1596" s="202" t="s">
        <v>45</v>
      </c>
      <c r="M1596" s="192"/>
      <c r="N1596" s="193"/>
      <c r="O1596" s="194"/>
      <c r="P1596" s="263"/>
      <c r="Q1596" s="383" t="s">
        <v>3557</v>
      </c>
      <c r="R1596" s="195"/>
      <c r="S1596" s="195"/>
      <c r="T1596" s="195"/>
      <c r="U1596" s="184">
        <v>2374</v>
      </c>
      <c r="V1596" s="183">
        <f>IF(OR(J1596=""),"",VLOOKUP(U1596&amp;TEXT(N1596,"000000000000,0000000000"),tb_audit_process_item[[Key]:[vr_grade]],3,TRUE))</f>
        <v>2373</v>
      </c>
      <c r="W1596" s="419"/>
      <c r="X1596" s="182" t="s">
        <v>253</v>
      </c>
    </row>
    <row r="1597" spans="1:24" s="45" customFormat="1" ht="30.75" hidden="1" thickTop="1" x14ac:dyDescent="0.25">
      <c r="A1597" s="219" t="s">
        <v>177</v>
      </c>
      <c r="B1597" s="219">
        <v>2014</v>
      </c>
      <c r="C1597" s="124" t="s">
        <v>3110</v>
      </c>
      <c r="D1597" s="559"/>
      <c r="E1597" s="559"/>
      <c r="F1597" s="559"/>
      <c r="G1597" s="686"/>
      <c r="H1597" s="560"/>
      <c r="I1597" s="162">
        <v>4</v>
      </c>
      <c r="J1597" s="162">
        <v>0.67052054669523209</v>
      </c>
      <c r="K1597" s="164">
        <f t="shared" si="33"/>
        <v>2.6820821867809284</v>
      </c>
      <c r="L1597" s="166" t="s">
        <v>45</v>
      </c>
      <c r="M1597" s="168"/>
      <c r="N1597" s="170"/>
      <c r="O1597" s="172"/>
      <c r="P1597" s="221"/>
      <c r="Q1597" s="384" t="s">
        <v>3558</v>
      </c>
      <c r="R1597" s="204"/>
      <c r="S1597" s="204"/>
      <c r="T1597" s="204"/>
      <c r="U1597" s="179">
        <v>2375</v>
      </c>
      <c r="V1597" s="154">
        <f>IF(OR(J1597=""),"",VLOOKUP(U1597&amp;TEXT(N1597,"000000000000,0000000000"),tb_audit_process_item[[Key]:[vr_grade]],3,TRUE))</f>
        <v>2374</v>
      </c>
      <c r="W1597" s="429"/>
      <c r="X1597" s="156" t="s">
        <v>254</v>
      </c>
    </row>
    <row r="1598" spans="1:24" s="45" customFormat="1" ht="30.75" hidden="1" thickTop="1" x14ac:dyDescent="0.25">
      <c r="A1598" s="219" t="s">
        <v>177</v>
      </c>
      <c r="B1598" s="219">
        <v>2014</v>
      </c>
      <c r="C1598" s="124" t="s">
        <v>3110</v>
      </c>
      <c r="D1598" s="559"/>
      <c r="E1598" s="559"/>
      <c r="F1598" s="559"/>
      <c r="G1598" s="686"/>
      <c r="H1598" s="560"/>
      <c r="I1598" s="162">
        <v>4</v>
      </c>
      <c r="J1598" s="162">
        <v>0.89919560708094581</v>
      </c>
      <c r="K1598" s="164">
        <f t="shared" si="33"/>
        <v>3.5967824283237833</v>
      </c>
      <c r="L1598" s="166" t="s">
        <v>45</v>
      </c>
      <c r="M1598" s="168"/>
      <c r="N1598" s="170"/>
      <c r="O1598" s="172"/>
      <c r="P1598" s="221"/>
      <c r="Q1598" s="384" t="s">
        <v>3559</v>
      </c>
      <c r="R1598" s="177"/>
      <c r="S1598" s="177"/>
      <c r="T1598" s="177"/>
      <c r="U1598" s="179">
        <v>2376</v>
      </c>
      <c r="V1598" s="154">
        <f>IF(OR(J1598=""),"",VLOOKUP(U1598&amp;TEXT(N1598,"000000000000,0000000000"),tb_audit_process_item[[Key]:[vr_grade]],3,TRUE))</f>
        <v>2375</v>
      </c>
      <c r="W1598" s="429"/>
      <c r="X1598" s="156" t="s">
        <v>255</v>
      </c>
    </row>
    <row r="1599" spans="1:24" s="45" customFormat="1" ht="30.75" hidden="1" thickTop="1" x14ac:dyDescent="0.25">
      <c r="A1599" s="219" t="s">
        <v>177</v>
      </c>
      <c r="B1599" s="219">
        <v>2014</v>
      </c>
      <c r="C1599" s="124" t="s">
        <v>3110</v>
      </c>
      <c r="D1599" s="559"/>
      <c r="E1599" s="559"/>
      <c r="F1599" s="559"/>
      <c r="G1599" s="686"/>
      <c r="H1599" s="560"/>
      <c r="I1599" s="162">
        <v>4</v>
      </c>
      <c r="J1599" s="162">
        <v>1.2058582600917338</v>
      </c>
      <c r="K1599" s="164">
        <f t="shared" si="33"/>
        <v>4.8234330403669352</v>
      </c>
      <c r="L1599" s="166" t="s">
        <v>45</v>
      </c>
      <c r="M1599" s="168"/>
      <c r="N1599" s="170"/>
      <c r="O1599" s="172"/>
      <c r="P1599" s="221"/>
      <c r="Q1599" s="384" t="s">
        <v>3560</v>
      </c>
      <c r="R1599" s="177"/>
      <c r="S1599" s="177"/>
      <c r="T1599" s="177"/>
      <c r="U1599" s="179">
        <v>2377</v>
      </c>
      <c r="V1599" s="154">
        <f>IF(OR(J1599=""),"",VLOOKUP(U1599&amp;TEXT(N1599,"000000000000,0000000000"),tb_audit_process_item[[Key]:[vr_grade]],3,TRUE))</f>
        <v>2376</v>
      </c>
      <c r="W1599" s="429"/>
      <c r="X1599" s="156" t="s">
        <v>256</v>
      </c>
    </row>
    <row r="1600" spans="1:24" s="45" customFormat="1" ht="30.75" hidden="1" thickTop="1" x14ac:dyDescent="0.25">
      <c r="A1600" s="219" t="s">
        <v>177</v>
      </c>
      <c r="B1600" s="219">
        <v>2014</v>
      </c>
      <c r="C1600" s="124" t="s">
        <v>3110</v>
      </c>
      <c r="D1600" s="559"/>
      <c r="E1600" s="559"/>
      <c r="F1600" s="559"/>
      <c r="G1600" s="686"/>
      <c r="H1600" s="560"/>
      <c r="I1600" s="162">
        <v>4</v>
      </c>
      <c r="J1600" s="162">
        <v>1.6171054795873414</v>
      </c>
      <c r="K1600" s="164">
        <f t="shared" si="33"/>
        <v>6.4684219183493656</v>
      </c>
      <c r="L1600" s="166" t="s">
        <v>45</v>
      </c>
      <c r="M1600" s="168"/>
      <c r="N1600" s="170"/>
      <c r="O1600" s="172"/>
      <c r="P1600" s="221"/>
      <c r="Q1600" s="384" t="s">
        <v>3561</v>
      </c>
      <c r="R1600" s="177"/>
      <c r="S1600" s="177"/>
      <c r="T1600" s="177"/>
      <c r="U1600" s="179">
        <v>2378</v>
      </c>
      <c r="V1600" s="154">
        <f>IF(OR(J1600=""),"",VLOOKUP(U1600&amp;TEXT(N1600,"000000000000,0000000000"),tb_audit_process_item[[Key]:[vr_grade]],3,TRUE))</f>
        <v>2377</v>
      </c>
      <c r="W1600" s="429"/>
      <c r="X1600" s="156" t="s">
        <v>257</v>
      </c>
    </row>
    <row r="1601" spans="1:24" s="45" customFormat="1" ht="30.75" hidden="1" thickTop="1" x14ac:dyDescent="0.25">
      <c r="A1601" s="219" t="s">
        <v>177</v>
      </c>
      <c r="B1601" s="219">
        <v>2014</v>
      </c>
      <c r="C1601" s="124" t="s">
        <v>3110</v>
      </c>
      <c r="D1601" s="559"/>
      <c r="E1601" s="559" t="s">
        <v>258</v>
      </c>
      <c r="F1601" s="559"/>
      <c r="G1601" s="686" t="s">
        <v>259</v>
      </c>
      <c r="H1601" s="560" t="s">
        <v>45</v>
      </c>
      <c r="I1601" s="162">
        <v>4</v>
      </c>
      <c r="J1601" s="162">
        <v>2.1686049004735195</v>
      </c>
      <c r="K1601" s="164">
        <f t="shared" si="33"/>
        <v>8.674419601894078</v>
      </c>
      <c r="L1601" s="166" t="s">
        <v>45</v>
      </c>
      <c r="M1601" s="168"/>
      <c r="N1601" s="170"/>
      <c r="O1601" s="172"/>
      <c r="P1601" s="221"/>
      <c r="Q1601" s="384" t="s">
        <v>3562</v>
      </c>
      <c r="R1601" s="204"/>
      <c r="S1601" s="204"/>
      <c r="T1601" s="204"/>
      <c r="U1601" s="179">
        <v>2379</v>
      </c>
      <c r="V1601" s="154">
        <f>IF(OR(J1601=""),"",VLOOKUP(U1601&amp;TEXT(N1601,"000000000000,0000000000"),tb_audit_process_item[[Key]:[vr_grade]],3,TRUE))</f>
        <v>2378</v>
      </c>
      <c r="W1601" s="429"/>
      <c r="X1601" s="156" t="s">
        <v>260</v>
      </c>
    </row>
    <row r="1602" spans="1:24" s="45" customFormat="1" ht="30.75" hidden="1" thickTop="1" x14ac:dyDescent="0.25">
      <c r="A1602" s="219" t="s">
        <v>177</v>
      </c>
      <c r="B1602" s="219">
        <v>2014</v>
      </c>
      <c r="C1602" s="124" t="s">
        <v>3110</v>
      </c>
      <c r="D1602" s="559"/>
      <c r="E1602" s="559"/>
      <c r="F1602" s="559"/>
      <c r="G1602" s="686"/>
      <c r="H1602" s="560"/>
      <c r="I1602" s="162">
        <v>4</v>
      </c>
      <c r="J1602" s="162">
        <v>2.9081882868629267</v>
      </c>
      <c r="K1602" s="164">
        <f t="shared" si="33"/>
        <v>11.632753147451707</v>
      </c>
      <c r="L1602" s="166" t="s">
        <v>45</v>
      </c>
      <c r="M1602" s="168"/>
      <c r="N1602" s="170"/>
      <c r="O1602" s="172"/>
      <c r="P1602" s="221"/>
      <c r="Q1602" s="384" t="s">
        <v>3563</v>
      </c>
      <c r="R1602" s="177"/>
      <c r="S1602" s="177"/>
      <c r="T1602" s="177"/>
      <c r="U1602" s="179">
        <v>2380</v>
      </c>
      <c r="V1602" s="154">
        <f>IF(OR(J1602=""),"",VLOOKUP(U1602&amp;TEXT(N1602,"000000000000,0000000000"),tb_audit_process_item[[Key]:[vr_grade]],3,TRUE))</f>
        <v>2379</v>
      </c>
      <c r="W1602" s="429"/>
      <c r="X1602" s="156" t="s">
        <v>261</v>
      </c>
    </row>
    <row r="1603" spans="1:24" s="45" customFormat="1" ht="30.75" hidden="1" thickTop="1" x14ac:dyDescent="0.25">
      <c r="A1603" s="219" t="s">
        <v>177</v>
      </c>
      <c r="B1603" s="219">
        <v>2014</v>
      </c>
      <c r="C1603" s="124" t="s">
        <v>3110</v>
      </c>
      <c r="D1603" s="559"/>
      <c r="E1603" s="559"/>
      <c r="F1603" s="559"/>
      <c r="G1603" s="686"/>
      <c r="H1603" s="560"/>
      <c r="I1603" s="162">
        <v>4</v>
      </c>
      <c r="J1603" s="162">
        <v>3.9</v>
      </c>
      <c r="K1603" s="164">
        <f t="shared" si="33"/>
        <v>15.6</v>
      </c>
      <c r="L1603" s="166" t="s">
        <v>45</v>
      </c>
      <c r="M1603" s="168"/>
      <c r="N1603" s="170"/>
      <c r="O1603" s="172"/>
      <c r="P1603" s="221"/>
      <c r="Q1603" s="384" t="s">
        <v>3564</v>
      </c>
      <c r="R1603" s="177"/>
      <c r="S1603" s="177"/>
      <c r="T1603" s="177"/>
      <c r="U1603" s="179">
        <v>2381</v>
      </c>
      <c r="V1603" s="154">
        <f>IF(OR(J1603=""),"",VLOOKUP(U1603&amp;TEXT(N1603,"000000000000,0000000000"),tb_audit_process_item[[Key]:[vr_grade]],3,TRUE))</f>
        <v>2380</v>
      </c>
      <c r="W1603" s="429"/>
      <c r="X1603" s="156" t="s">
        <v>262</v>
      </c>
    </row>
    <row r="1604" spans="1:24" s="45" customFormat="1" ht="31.5" hidden="1" thickTop="1" thickBot="1" x14ac:dyDescent="0.3">
      <c r="A1604" s="111" t="s">
        <v>177</v>
      </c>
      <c r="B1604" s="111">
        <v>2014</v>
      </c>
      <c r="C1604" s="133" t="s">
        <v>3110</v>
      </c>
      <c r="D1604" s="556"/>
      <c r="E1604" s="556"/>
      <c r="F1604" s="556"/>
      <c r="G1604" s="564"/>
      <c r="H1604" s="558"/>
      <c r="I1604" s="163">
        <v>4</v>
      </c>
      <c r="J1604" s="163">
        <v>5</v>
      </c>
      <c r="K1604" s="165">
        <f t="shared" si="33"/>
        <v>20</v>
      </c>
      <c r="L1604" s="167" t="s">
        <v>45</v>
      </c>
      <c r="M1604" s="169"/>
      <c r="N1604" s="171"/>
      <c r="O1604" s="173"/>
      <c r="P1604" s="264"/>
      <c r="Q1604" s="176" t="s">
        <v>3565</v>
      </c>
      <c r="R1604" s="178"/>
      <c r="S1604" s="178"/>
      <c r="T1604" s="178"/>
      <c r="U1604" s="180">
        <v>2382</v>
      </c>
      <c r="V1604" s="155">
        <f>IF(OR(J1604=""),"",VLOOKUP(U1604&amp;TEXT(N1604,"000000000000,0000000000"),tb_audit_process_item[[Key]:[vr_grade]],3,TRUE))</f>
        <v>2382</v>
      </c>
      <c r="W1604" s="463"/>
      <c r="X1604" s="157" t="s">
        <v>48</v>
      </c>
    </row>
    <row r="1605" spans="1:24" s="259" customFormat="1" ht="15.75" hidden="1" thickTop="1" x14ac:dyDescent="0.25">
      <c r="A1605" s="108" t="s">
        <v>177</v>
      </c>
      <c r="B1605" s="108">
        <v>2014</v>
      </c>
      <c r="C1605" s="126" t="s">
        <v>3111</v>
      </c>
      <c r="D1605" s="555" t="s">
        <v>178</v>
      </c>
      <c r="E1605" s="555" t="s">
        <v>263</v>
      </c>
      <c r="F1605" s="555"/>
      <c r="G1605" s="563" t="s">
        <v>264</v>
      </c>
      <c r="H1605" s="557" t="s">
        <v>45</v>
      </c>
      <c r="I1605" s="198">
        <v>4.5</v>
      </c>
      <c r="J1605" s="198">
        <v>0.5</v>
      </c>
      <c r="K1605" s="200">
        <f t="shared" si="33"/>
        <v>2.25</v>
      </c>
      <c r="L1605" s="202" t="s">
        <v>45</v>
      </c>
      <c r="M1605" s="192"/>
      <c r="N1605" s="193"/>
      <c r="O1605" s="194"/>
      <c r="P1605" s="263"/>
      <c r="Q1605" s="383" t="s">
        <v>3566</v>
      </c>
      <c r="R1605" s="215"/>
      <c r="S1605" s="215"/>
      <c r="T1605" s="215"/>
      <c r="U1605" s="184">
        <v>2383</v>
      </c>
      <c r="V1605" s="183">
        <f>IF(OR(J1605=""),"",VLOOKUP(U1605&amp;TEXT(N1605,"000000000000,0000000000"),tb_audit_process_item[[Key]:[vr_grade]],3,TRUE))</f>
        <v>2382</v>
      </c>
      <c r="W1605" s="419"/>
      <c r="X1605" s="182" t="s">
        <v>265</v>
      </c>
    </row>
    <row r="1606" spans="1:24" s="45" customFormat="1" ht="15.75" hidden="1" thickTop="1" x14ac:dyDescent="0.25">
      <c r="A1606" s="219" t="s">
        <v>177</v>
      </c>
      <c r="B1606" s="219">
        <v>2014</v>
      </c>
      <c r="C1606" s="124" t="s">
        <v>3111</v>
      </c>
      <c r="D1606" s="559"/>
      <c r="E1606" s="559"/>
      <c r="F1606" s="559"/>
      <c r="G1606" s="686"/>
      <c r="H1606" s="560"/>
      <c r="I1606" s="162">
        <v>4.5</v>
      </c>
      <c r="J1606" s="162">
        <v>0.67295009631617808</v>
      </c>
      <c r="K1606" s="164">
        <f t="shared" si="33"/>
        <v>3.0282754334228015</v>
      </c>
      <c r="L1606" s="166" t="s">
        <v>45</v>
      </c>
      <c r="M1606" s="168"/>
      <c r="N1606" s="170"/>
      <c r="O1606" s="172"/>
      <c r="P1606" s="221"/>
      <c r="Q1606" s="384" t="s">
        <v>3567</v>
      </c>
      <c r="R1606" s="177"/>
      <c r="S1606" s="177"/>
      <c r="T1606" s="177"/>
      <c r="U1606" s="179">
        <v>2384</v>
      </c>
      <c r="V1606" s="154">
        <f>IF(OR(J1606=""),"",VLOOKUP(U1606&amp;TEXT(N1606,"000000000000,0000000000"),tb_audit_process_item[[Key]:[vr_grade]],3,TRUE))</f>
        <v>2383</v>
      </c>
      <c r="W1606" s="429"/>
      <c r="X1606" s="156" t="s">
        <v>266</v>
      </c>
    </row>
    <row r="1607" spans="1:24" s="45" customFormat="1" ht="15.75" hidden="1" thickTop="1" x14ac:dyDescent="0.25">
      <c r="A1607" s="219" t="s">
        <v>177</v>
      </c>
      <c r="B1607" s="219">
        <v>2014</v>
      </c>
      <c r="C1607" s="124" t="s">
        <v>3111</v>
      </c>
      <c r="D1607" s="559"/>
      <c r="E1607" s="559" t="s">
        <v>267</v>
      </c>
      <c r="F1607" s="559"/>
      <c r="G1607" s="686" t="s">
        <v>268</v>
      </c>
      <c r="H1607" s="560" t="s">
        <v>45</v>
      </c>
      <c r="I1607" s="162">
        <v>4.5</v>
      </c>
      <c r="J1607" s="162">
        <v>0.9057236642639066</v>
      </c>
      <c r="K1607" s="164">
        <f t="shared" si="33"/>
        <v>4.0757564891875795</v>
      </c>
      <c r="L1607" s="166" t="s">
        <v>45</v>
      </c>
      <c r="M1607" s="168"/>
      <c r="N1607" s="170"/>
      <c r="O1607" s="172"/>
      <c r="P1607" s="221"/>
      <c r="Q1607" s="384" t="s">
        <v>3568</v>
      </c>
      <c r="R1607" s="177"/>
      <c r="S1607" s="177"/>
      <c r="T1607" s="177"/>
      <c r="U1607" s="179">
        <v>2385</v>
      </c>
      <c r="V1607" s="154">
        <f>IF(OR(J1607=""),"",VLOOKUP(U1607&amp;TEXT(N1607,"000000000000,0000000000"),tb_audit_process_item[[Key]:[vr_grade]],3,TRUE))</f>
        <v>2384</v>
      </c>
      <c r="W1607" s="429"/>
      <c r="X1607" s="156" t="s">
        <v>269</v>
      </c>
    </row>
    <row r="1608" spans="1:24" s="45" customFormat="1" ht="15.75" hidden="1" thickTop="1" x14ac:dyDescent="0.25">
      <c r="A1608" s="219" t="s">
        <v>177</v>
      </c>
      <c r="B1608" s="219">
        <v>2014</v>
      </c>
      <c r="C1608" s="124" t="s">
        <v>3111</v>
      </c>
      <c r="D1608" s="559"/>
      <c r="E1608" s="559"/>
      <c r="F1608" s="559"/>
      <c r="G1608" s="686"/>
      <c r="H1608" s="560"/>
      <c r="I1608" s="162">
        <v>4.5</v>
      </c>
      <c r="J1608" s="162">
        <v>1.2190136542044754</v>
      </c>
      <c r="K1608" s="164">
        <f t="shared" si="33"/>
        <v>5.4855614439201394</v>
      </c>
      <c r="L1608" s="166" t="s">
        <v>45</v>
      </c>
      <c r="M1608" s="168"/>
      <c r="N1608" s="170"/>
      <c r="O1608" s="172"/>
      <c r="P1608" s="221"/>
      <c r="Q1608" s="384" t="s">
        <v>3569</v>
      </c>
      <c r="R1608" s="177"/>
      <c r="S1608" s="177"/>
      <c r="T1608" s="177"/>
      <c r="U1608" s="179">
        <v>2386</v>
      </c>
      <c r="V1608" s="154">
        <f>IF(OR(J1608=""),"",VLOOKUP(U1608&amp;TEXT(N1608,"000000000000,0000000000"),tb_audit_process_item[[Key]:[vr_grade]],3,TRUE))</f>
        <v>2385</v>
      </c>
      <c r="W1608" s="429"/>
      <c r="X1608" s="156" t="s">
        <v>270</v>
      </c>
    </row>
    <row r="1609" spans="1:24" s="45" customFormat="1" ht="15.75" hidden="1" thickTop="1" x14ac:dyDescent="0.25">
      <c r="A1609" s="219" t="s">
        <v>177</v>
      </c>
      <c r="B1609" s="219">
        <v>2014</v>
      </c>
      <c r="C1609" s="124" t="s">
        <v>3111</v>
      </c>
      <c r="D1609" s="559"/>
      <c r="E1609" s="559"/>
      <c r="F1609" s="559"/>
      <c r="G1609" s="686"/>
      <c r="H1609" s="560"/>
      <c r="I1609" s="162">
        <v>4.5</v>
      </c>
      <c r="J1609" s="162">
        <v>1.6406707120152755</v>
      </c>
      <c r="K1609" s="164">
        <f t="shared" ref="K1609:K1672" si="34">IFERROR(I1609*J1609,"")</f>
        <v>7.3830182040687395</v>
      </c>
      <c r="L1609" s="166" t="s">
        <v>45</v>
      </c>
      <c r="M1609" s="168"/>
      <c r="N1609" s="170"/>
      <c r="O1609" s="172"/>
      <c r="P1609" s="221"/>
      <c r="Q1609" s="384" t="s">
        <v>3570</v>
      </c>
      <c r="R1609" s="177"/>
      <c r="S1609" s="177"/>
      <c r="T1609" s="177"/>
      <c r="U1609" s="179">
        <v>2387</v>
      </c>
      <c r="V1609" s="154">
        <f>IF(OR(J1609=""),"",VLOOKUP(U1609&amp;TEXT(N1609,"000000000000,0000000000"),tb_audit_process_item[[Key]:[vr_grade]],3,TRUE))</f>
        <v>2386</v>
      </c>
      <c r="W1609" s="429"/>
      <c r="X1609" s="156" t="s">
        <v>271</v>
      </c>
    </row>
    <row r="1610" spans="1:24" s="259" customFormat="1" ht="15.75" hidden="1" thickTop="1" x14ac:dyDescent="0.25">
      <c r="A1610" s="219" t="s">
        <v>177</v>
      </c>
      <c r="B1610" s="219">
        <v>2014</v>
      </c>
      <c r="C1610" s="124" t="s">
        <v>3111</v>
      </c>
      <c r="D1610" s="559"/>
      <c r="E1610" s="559" t="s">
        <v>272</v>
      </c>
      <c r="F1610" s="559"/>
      <c r="G1610" s="686" t="s">
        <v>273</v>
      </c>
      <c r="H1610" s="560" t="s">
        <v>45</v>
      </c>
      <c r="I1610" s="162">
        <v>4.5</v>
      </c>
      <c r="J1610" s="162">
        <v>2.2081790273476245</v>
      </c>
      <c r="K1610" s="164">
        <f t="shared" si="34"/>
        <v>9.9368056230643109</v>
      </c>
      <c r="L1610" s="166" t="s">
        <v>45</v>
      </c>
      <c r="M1610" s="168"/>
      <c r="N1610" s="170"/>
      <c r="O1610" s="172"/>
      <c r="P1610" s="221"/>
      <c r="Q1610" s="384" t="s">
        <v>3571</v>
      </c>
      <c r="R1610" s="177"/>
      <c r="S1610" s="177"/>
      <c r="T1610" s="177"/>
      <c r="U1610" s="179">
        <v>2388</v>
      </c>
      <c r="V1610" s="154">
        <f>IF(OR(J1610=""),"",VLOOKUP(U1610&amp;TEXT(N1610,"000000000000,0000000000"),tb_audit_process_item[[Key]:[vr_grade]],3,TRUE))</f>
        <v>2387</v>
      </c>
      <c r="W1610" s="429"/>
      <c r="X1610" s="156" t="s">
        <v>274</v>
      </c>
    </row>
    <row r="1611" spans="1:24" s="45" customFormat="1" ht="15.75" hidden="1" thickTop="1" x14ac:dyDescent="0.25">
      <c r="A1611" s="219" t="s">
        <v>177</v>
      </c>
      <c r="B1611" s="219">
        <v>2014</v>
      </c>
      <c r="C1611" s="124" t="s">
        <v>3111</v>
      </c>
      <c r="D1611" s="559"/>
      <c r="E1611" s="559"/>
      <c r="F1611" s="559"/>
      <c r="G1611" s="686"/>
      <c r="H1611" s="560"/>
      <c r="I1611" s="162">
        <v>4.5</v>
      </c>
      <c r="J1611" s="162">
        <v>2.971988578273896</v>
      </c>
      <c r="K1611" s="164">
        <f t="shared" si="34"/>
        <v>13.373948602232531</v>
      </c>
      <c r="L1611" s="166" t="s">
        <v>45</v>
      </c>
      <c r="M1611" s="168"/>
      <c r="N1611" s="170"/>
      <c r="O1611" s="172"/>
      <c r="P1611" s="221"/>
      <c r="Q1611" s="384" t="s">
        <v>3572</v>
      </c>
      <c r="R1611" s="177"/>
      <c r="S1611" s="177"/>
      <c r="T1611" s="177"/>
      <c r="U1611" s="179">
        <v>2389</v>
      </c>
      <c r="V1611" s="154">
        <f>IF(OR(J1611=""),"",VLOOKUP(U1611&amp;TEXT(N1611,"000000000000,0000000000"),tb_audit_process_item[[Key]:[vr_grade]],3,TRUE))</f>
        <v>2388</v>
      </c>
      <c r="W1611" s="429"/>
      <c r="X1611" s="156" t="s">
        <v>275</v>
      </c>
    </row>
    <row r="1612" spans="1:24" s="45" customFormat="1" ht="15.75" hidden="1" thickTop="1" x14ac:dyDescent="0.25">
      <c r="A1612" s="219" t="s">
        <v>177</v>
      </c>
      <c r="B1612" s="219">
        <v>2014</v>
      </c>
      <c r="C1612" s="124" t="s">
        <v>3111</v>
      </c>
      <c r="D1612" s="559"/>
      <c r="E1612" s="559" t="s">
        <v>276</v>
      </c>
      <c r="F1612" s="559"/>
      <c r="G1612" s="686" t="s">
        <v>277</v>
      </c>
      <c r="H1612" s="560" t="s">
        <v>184</v>
      </c>
      <c r="I1612" s="162">
        <v>4.5</v>
      </c>
      <c r="J1612" s="162">
        <v>4</v>
      </c>
      <c r="K1612" s="164">
        <f t="shared" si="34"/>
        <v>18</v>
      </c>
      <c r="L1612" s="166" t="s">
        <v>45</v>
      </c>
      <c r="M1612" s="168"/>
      <c r="N1612" s="170"/>
      <c r="O1612" s="172"/>
      <c r="P1612" s="221"/>
      <c r="Q1612" s="384" t="s">
        <v>3573</v>
      </c>
      <c r="R1612" s="177"/>
      <c r="S1612" s="177"/>
      <c r="T1612" s="177"/>
      <c r="U1612" s="179">
        <v>2390</v>
      </c>
      <c r="V1612" s="154">
        <f>IF(OR(J1612=""),"",VLOOKUP(U1612&amp;TEXT(N1612,"000000000000,0000000000"),tb_audit_process_item[[Key]:[vr_grade]],3,TRUE))</f>
        <v>2389</v>
      </c>
      <c r="W1612" s="429"/>
      <c r="X1612" s="156" t="s">
        <v>278</v>
      </c>
    </row>
    <row r="1613" spans="1:24" s="45" customFormat="1" ht="31.5" hidden="1" thickTop="1" thickBot="1" x14ac:dyDescent="0.3">
      <c r="A1613" s="111" t="s">
        <v>177</v>
      </c>
      <c r="B1613" s="111">
        <v>2014</v>
      </c>
      <c r="C1613" s="133" t="s">
        <v>3111</v>
      </c>
      <c r="D1613" s="556"/>
      <c r="E1613" s="556"/>
      <c r="F1613" s="556"/>
      <c r="G1613" s="564"/>
      <c r="H1613" s="558"/>
      <c r="I1613" s="163">
        <v>4.5</v>
      </c>
      <c r="J1613" s="163">
        <v>5</v>
      </c>
      <c r="K1613" s="165">
        <f t="shared" si="34"/>
        <v>22.5</v>
      </c>
      <c r="L1613" s="167" t="s">
        <v>45</v>
      </c>
      <c r="M1613" s="169"/>
      <c r="N1613" s="171"/>
      <c r="O1613" s="173"/>
      <c r="P1613" s="264"/>
      <c r="Q1613" s="176" t="s">
        <v>3574</v>
      </c>
      <c r="R1613" s="205"/>
      <c r="S1613" s="205"/>
      <c r="T1613" s="205"/>
      <c r="U1613" s="180">
        <v>2391</v>
      </c>
      <c r="V1613" s="155">
        <f>IF(OR(J1613=""),"",VLOOKUP(U1613&amp;TEXT(N1613,"000000000000,0000000000"),tb_audit_process_item[[Key]:[vr_grade]],3,TRUE))</f>
        <v>2391</v>
      </c>
      <c r="W1613" s="463"/>
      <c r="X1613" s="157" t="s">
        <v>48</v>
      </c>
    </row>
    <row r="1614" spans="1:24" s="45" customFormat="1" ht="15.75" hidden="1" thickTop="1" x14ac:dyDescent="0.25">
      <c r="A1614" s="108" t="s">
        <v>177</v>
      </c>
      <c r="B1614" s="108">
        <v>2014</v>
      </c>
      <c r="C1614" s="126" t="s">
        <v>2990</v>
      </c>
      <c r="D1614" s="555" t="s">
        <v>178</v>
      </c>
      <c r="E1614" s="555" t="s">
        <v>279</v>
      </c>
      <c r="F1614" s="555"/>
      <c r="G1614" s="561" t="s">
        <v>280</v>
      </c>
      <c r="H1614" s="557" t="s">
        <v>45</v>
      </c>
      <c r="I1614" s="198">
        <v>4.5</v>
      </c>
      <c r="J1614" s="198">
        <v>0.5</v>
      </c>
      <c r="K1614" s="200">
        <f t="shared" si="34"/>
        <v>2.25</v>
      </c>
      <c r="L1614" s="202" t="s">
        <v>45</v>
      </c>
      <c r="M1614" s="192"/>
      <c r="N1614" s="193"/>
      <c r="O1614" s="194"/>
      <c r="P1614" s="263"/>
      <c r="Q1614" s="383" t="s">
        <v>3575</v>
      </c>
      <c r="R1614" s="195"/>
      <c r="S1614" s="195"/>
      <c r="T1614" s="195"/>
      <c r="U1614" s="184">
        <v>2392</v>
      </c>
      <c r="V1614" s="183">
        <f>IF(OR(J1614=""),"",VLOOKUP(U1614&amp;TEXT(N1614,"000000000000,0000000000"),tb_audit_process_item[[Key]:[vr_grade]],3,TRUE))</f>
        <v>2391</v>
      </c>
      <c r="W1614" s="419"/>
      <c r="X1614" s="182" t="s">
        <v>281</v>
      </c>
    </row>
    <row r="1615" spans="1:24" s="45" customFormat="1" ht="15.75" hidden="1" thickTop="1" x14ac:dyDescent="0.25">
      <c r="A1615" s="219" t="s">
        <v>177</v>
      </c>
      <c r="B1615" s="219">
        <v>2014</v>
      </c>
      <c r="C1615" s="124" t="s">
        <v>2990</v>
      </c>
      <c r="D1615" s="559"/>
      <c r="E1615" s="559"/>
      <c r="F1615" s="559"/>
      <c r="G1615" s="565"/>
      <c r="H1615" s="560"/>
      <c r="I1615" s="162">
        <v>4.5</v>
      </c>
      <c r="J1615" s="162">
        <v>1.0772173450159419</v>
      </c>
      <c r="K1615" s="164">
        <f t="shared" si="34"/>
        <v>4.8474780525717387</v>
      </c>
      <c r="L1615" s="166" t="s">
        <v>45</v>
      </c>
      <c r="M1615" s="168"/>
      <c r="N1615" s="170"/>
      <c r="O1615" s="172"/>
      <c r="P1615" s="221"/>
      <c r="Q1615" s="384" t="s">
        <v>3576</v>
      </c>
      <c r="R1615" s="177"/>
      <c r="S1615" s="177"/>
      <c r="T1615" s="177"/>
      <c r="U1615" s="179">
        <v>2393</v>
      </c>
      <c r="V1615" s="154">
        <f>IF(OR(J1615=""),"",VLOOKUP(U1615&amp;TEXT(N1615,"000000000000,0000000000"),tb_audit_process_item[[Key]:[vr_grade]],3,TRUE))</f>
        <v>2392</v>
      </c>
      <c r="W1615" s="429"/>
      <c r="X1615" s="156" t="s">
        <v>282</v>
      </c>
    </row>
    <row r="1616" spans="1:24" s="45" customFormat="1" ht="15.75" hidden="1" thickTop="1" x14ac:dyDescent="0.25">
      <c r="A1616" s="219" t="s">
        <v>177</v>
      </c>
      <c r="B1616" s="219">
        <v>2014</v>
      </c>
      <c r="C1616" s="124" t="s">
        <v>2990</v>
      </c>
      <c r="D1616" s="559"/>
      <c r="E1616" s="559"/>
      <c r="F1616" s="559"/>
      <c r="G1616" s="565"/>
      <c r="H1616" s="560"/>
      <c r="I1616" s="162">
        <v>4.5</v>
      </c>
      <c r="J1616" s="162">
        <v>2.3207944168063896</v>
      </c>
      <c r="K1616" s="164">
        <f t="shared" si="34"/>
        <v>10.443574875628753</v>
      </c>
      <c r="L1616" s="166" t="s">
        <v>45</v>
      </c>
      <c r="M1616" s="168"/>
      <c r="N1616" s="170"/>
      <c r="O1616" s="172"/>
      <c r="P1616" s="221"/>
      <c r="Q1616" s="384" t="s">
        <v>3577</v>
      </c>
      <c r="R1616" s="204"/>
      <c r="S1616" s="204"/>
      <c r="T1616" s="204"/>
      <c r="U1616" s="179">
        <v>2394</v>
      </c>
      <c r="V1616" s="154">
        <f>IF(OR(J1616=""),"",VLOOKUP(U1616&amp;TEXT(N1616,"000000000000,0000000000"),tb_audit_process_item[[Key]:[vr_grade]],3,TRUE))</f>
        <v>2393</v>
      </c>
      <c r="W1616" s="429"/>
      <c r="X1616" s="156" t="s">
        <v>283</v>
      </c>
    </row>
    <row r="1617" spans="1:24" s="45" customFormat="1" ht="15.75" hidden="1" thickTop="1" x14ac:dyDescent="0.25">
      <c r="A1617" s="219" t="s">
        <v>177</v>
      </c>
      <c r="B1617" s="219">
        <v>2014</v>
      </c>
      <c r="C1617" s="124" t="s">
        <v>2990</v>
      </c>
      <c r="D1617" s="559"/>
      <c r="E1617" s="559"/>
      <c r="F1617" s="559"/>
      <c r="G1617" s="565"/>
      <c r="H1617" s="560"/>
      <c r="I1617" s="162">
        <v>4.5</v>
      </c>
      <c r="J1617" s="162">
        <v>5</v>
      </c>
      <c r="K1617" s="164">
        <f t="shared" si="34"/>
        <v>22.5</v>
      </c>
      <c r="L1617" s="166" t="s">
        <v>45</v>
      </c>
      <c r="M1617" s="168"/>
      <c r="N1617" s="170"/>
      <c r="O1617" s="172"/>
      <c r="P1617" s="221"/>
      <c r="Q1617" s="384" t="s">
        <v>3578</v>
      </c>
      <c r="R1617" s="177"/>
      <c r="S1617" s="177"/>
      <c r="T1617" s="177"/>
      <c r="U1617" s="179">
        <v>2395</v>
      </c>
      <c r="V1617" s="154">
        <f>IF(OR(J1617=""),"",VLOOKUP(U1617&amp;TEXT(N1617,"000000000000,0000000000"),tb_audit_process_item[[Key]:[vr_grade]],3,TRUE))</f>
        <v>2394</v>
      </c>
      <c r="W1617" s="429"/>
      <c r="X1617" s="156" t="s">
        <v>284</v>
      </c>
    </row>
    <row r="1618" spans="1:24" s="45" customFormat="1" ht="31.5" hidden="1" thickTop="1" thickBot="1" x14ac:dyDescent="0.3">
      <c r="A1618" s="111" t="s">
        <v>177</v>
      </c>
      <c r="B1618" s="111">
        <v>2014</v>
      </c>
      <c r="C1618" s="133" t="s">
        <v>2990</v>
      </c>
      <c r="D1618" s="556"/>
      <c r="E1618" s="556"/>
      <c r="F1618" s="556"/>
      <c r="G1618" s="562"/>
      <c r="H1618" s="558"/>
      <c r="I1618" s="163">
        <v>4.5</v>
      </c>
      <c r="J1618" s="163">
        <v>5</v>
      </c>
      <c r="K1618" s="165">
        <f t="shared" si="34"/>
        <v>22.5</v>
      </c>
      <c r="L1618" s="167" t="s">
        <v>45</v>
      </c>
      <c r="M1618" s="169"/>
      <c r="N1618" s="171"/>
      <c r="O1618" s="173"/>
      <c r="P1618" s="264"/>
      <c r="Q1618" s="176" t="s">
        <v>3579</v>
      </c>
      <c r="R1618" s="178"/>
      <c r="S1618" s="178"/>
      <c r="T1618" s="178"/>
      <c r="U1618" s="180">
        <v>2396</v>
      </c>
      <c r="V1618" s="155">
        <f>IF(OR(J1618=""),"",VLOOKUP(U1618&amp;TEXT(N1618,"000000000000,0000000000"),tb_audit_process_item[[Key]:[vr_grade]],3,TRUE))</f>
        <v>2396</v>
      </c>
      <c r="W1618" s="463"/>
      <c r="X1618" s="157" t="s">
        <v>48</v>
      </c>
    </row>
    <row r="1619" spans="1:24" s="259" customFormat="1" ht="30.75" hidden="1" thickTop="1" x14ac:dyDescent="0.25">
      <c r="A1619" s="108" t="s">
        <v>177</v>
      </c>
      <c r="B1619" s="108">
        <v>2014</v>
      </c>
      <c r="C1619" s="126" t="s">
        <v>2991</v>
      </c>
      <c r="D1619" s="555" t="s">
        <v>178</v>
      </c>
      <c r="E1619" s="555" t="s">
        <v>285</v>
      </c>
      <c r="F1619" s="555"/>
      <c r="G1619" s="561" t="s">
        <v>286</v>
      </c>
      <c r="H1619" s="557" t="s">
        <v>45</v>
      </c>
      <c r="I1619" s="198">
        <v>3</v>
      </c>
      <c r="J1619" s="198">
        <v>0.5</v>
      </c>
      <c r="K1619" s="200">
        <f t="shared" si="34"/>
        <v>1.5</v>
      </c>
      <c r="L1619" s="202" t="s">
        <v>45</v>
      </c>
      <c r="M1619" s="192"/>
      <c r="N1619" s="193"/>
      <c r="O1619" s="194"/>
      <c r="P1619" s="263"/>
      <c r="Q1619" s="383" t="s">
        <v>3580</v>
      </c>
      <c r="R1619" s="215"/>
      <c r="S1619" s="215"/>
      <c r="T1619" s="215"/>
      <c r="U1619" s="184">
        <v>2397</v>
      </c>
      <c r="V1619" s="183">
        <f>IF(OR(J1619=""),"",VLOOKUP(U1619&amp;TEXT(N1619,"000000000000,0000000000"),tb_audit_process_item[[Key]:[vr_grade]],3,TRUE))</f>
        <v>2396</v>
      </c>
      <c r="W1619" s="419"/>
      <c r="X1619" s="182" t="s">
        <v>287</v>
      </c>
    </row>
    <row r="1620" spans="1:24" s="45" customFormat="1" ht="30.75" hidden="1" thickTop="1" x14ac:dyDescent="0.25">
      <c r="A1620" s="219" t="s">
        <v>177</v>
      </c>
      <c r="B1620" s="219">
        <v>2014</v>
      </c>
      <c r="C1620" s="124" t="s">
        <v>2991</v>
      </c>
      <c r="D1620" s="559"/>
      <c r="E1620" s="559"/>
      <c r="F1620" s="559"/>
      <c r="G1620" s="565"/>
      <c r="H1620" s="560"/>
      <c r="I1620" s="162">
        <v>3</v>
      </c>
      <c r="J1620" s="162">
        <v>0.64585417104537324</v>
      </c>
      <c r="K1620" s="164">
        <f t="shared" si="34"/>
        <v>1.9375625131361196</v>
      </c>
      <c r="L1620" s="166" t="s">
        <v>45</v>
      </c>
      <c r="M1620" s="168"/>
      <c r="N1620" s="170"/>
      <c r="O1620" s="172"/>
      <c r="P1620" s="221"/>
      <c r="Q1620" s="384" t="s">
        <v>3581</v>
      </c>
      <c r="R1620" s="177"/>
      <c r="S1620" s="177"/>
      <c r="T1620" s="177"/>
      <c r="U1620" s="179">
        <v>2398</v>
      </c>
      <c r="V1620" s="154">
        <f>IF(OR(J1620=""),"",VLOOKUP(U1620&amp;TEXT(N1620,"000000000000,0000000000"),tb_audit_process_item[[Key]:[vr_grade]],3,TRUE))</f>
        <v>2397</v>
      </c>
      <c r="W1620" s="429"/>
      <c r="X1620" s="156" t="s">
        <v>288</v>
      </c>
    </row>
    <row r="1621" spans="1:24" s="45" customFormat="1" ht="30.75" hidden="1" thickTop="1" x14ac:dyDescent="0.25">
      <c r="A1621" s="219" t="s">
        <v>177</v>
      </c>
      <c r="B1621" s="219">
        <v>2014</v>
      </c>
      <c r="C1621" s="124" t="s">
        <v>2991</v>
      </c>
      <c r="D1621" s="559"/>
      <c r="E1621" s="559"/>
      <c r="F1621" s="559"/>
      <c r="G1621" s="565"/>
      <c r="H1621" s="560"/>
      <c r="I1621" s="162">
        <v>3</v>
      </c>
      <c r="J1621" s="162">
        <v>0.83425522051341261</v>
      </c>
      <c r="K1621" s="164">
        <f t="shared" si="34"/>
        <v>2.5027656615402378</v>
      </c>
      <c r="L1621" s="166" t="s">
        <v>45</v>
      </c>
      <c r="M1621" s="168"/>
      <c r="N1621" s="170"/>
      <c r="O1621" s="172"/>
      <c r="P1621" s="221"/>
      <c r="Q1621" s="384" t="s">
        <v>3582</v>
      </c>
      <c r="R1621" s="177"/>
      <c r="S1621" s="177"/>
      <c r="T1621" s="177"/>
      <c r="U1621" s="179">
        <v>2399</v>
      </c>
      <c r="V1621" s="154">
        <f>IF(OR(J1621=""),"",VLOOKUP(U1621&amp;TEXT(N1621,"000000000000,0000000000"),tb_audit_process_item[[Key]:[vr_grade]],3,TRUE))</f>
        <v>2398</v>
      </c>
      <c r="W1621" s="429"/>
      <c r="X1621" s="156" t="s">
        <v>289</v>
      </c>
    </row>
    <row r="1622" spans="1:24" s="45" customFormat="1" ht="30.75" hidden="1" thickTop="1" x14ac:dyDescent="0.25">
      <c r="A1622" s="219" t="s">
        <v>177</v>
      </c>
      <c r="B1622" s="219">
        <v>2014</v>
      </c>
      <c r="C1622" s="124" t="s">
        <v>2991</v>
      </c>
      <c r="D1622" s="559"/>
      <c r="E1622" s="559"/>
      <c r="F1622" s="559"/>
      <c r="G1622" s="565"/>
      <c r="H1622" s="560"/>
      <c r="I1622" s="162">
        <v>3</v>
      </c>
      <c r="J1622" s="162">
        <v>1.0776144277699304</v>
      </c>
      <c r="K1622" s="164">
        <f t="shared" si="34"/>
        <v>3.2328432833097915</v>
      </c>
      <c r="L1622" s="166" t="s">
        <v>45</v>
      </c>
      <c r="M1622" s="168"/>
      <c r="N1622" s="170"/>
      <c r="O1622" s="172"/>
      <c r="P1622" s="221"/>
      <c r="Q1622" s="384" t="s">
        <v>3583</v>
      </c>
      <c r="R1622" s="177"/>
      <c r="S1622" s="177"/>
      <c r="T1622" s="177"/>
      <c r="U1622" s="179">
        <v>2400</v>
      </c>
      <c r="V1622" s="154">
        <f>IF(OR(J1622=""),"",VLOOKUP(U1622&amp;TEXT(N1622,"000000000000,0000000000"),tb_audit_process_item[[Key]:[vr_grade]],3,TRUE))</f>
        <v>2399</v>
      </c>
      <c r="W1622" s="429"/>
      <c r="X1622" s="156" t="s">
        <v>290</v>
      </c>
    </row>
    <row r="1623" spans="1:24" s="45" customFormat="1" ht="30.75" hidden="1" thickTop="1" x14ac:dyDescent="0.25">
      <c r="A1623" s="219" t="s">
        <v>177</v>
      </c>
      <c r="B1623" s="219">
        <v>2014</v>
      </c>
      <c r="C1623" s="124" t="s">
        <v>2991</v>
      </c>
      <c r="D1623" s="559"/>
      <c r="E1623" s="559"/>
      <c r="F1623" s="559"/>
      <c r="G1623" s="565"/>
      <c r="H1623" s="560"/>
      <c r="I1623" s="162">
        <v>3</v>
      </c>
      <c r="J1623" s="162">
        <v>1.3919635459077653</v>
      </c>
      <c r="K1623" s="164">
        <f t="shared" si="34"/>
        <v>4.1758906377232954</v>
      </c>
      <c r="L1623" s="166" t="s">
        <v>45</v>
      </c>
      <c r="M1623" s="168"/>
      <c r="N1623" s="170"/>
      <c r="O1623" s="172"/>
      <c r="P1623" s="221"/>
      <c r="Q1623" s="384" t="s">
        <v>3584</v>
      </c>
      <c r="R1623" s="204"/>
      <c r="S1623" s="204"/>
      <c r="T1623" s="204"/>
      <c r="U1623" s="179">
        <v>2401</v>
      </c>
      <c r="V1623" s="154">
        <f>IF(OR(J1623=""),"",VLOOKUP(U1623&amp;TEXT(N1623,"000000000000,0000000000"),tb_audit_process_item[[Key]:[vr_grade]],3,TRUE))</f>
        <v>2400</v>
      </c>
      <c r="W1623" s="429"/>
      <c r="X1623" s="156" t="s">
        <v>291</v>
      </c>
    </row>
    <row r="1624" spans="1:24" s="45" customFormat="1" ht="30.75" hidden="1" thickTop="1" x14ac:dyDescent="0.25">
      <c r="A1624" s="219" t="s">
        <v>177</v>
      </c>
      <c r="B1624" s="219">
        <v>2014</v>
      </c>
      <c r="C1624" s="124" t="s">
        <v>2991</v>
      </c>
      <c r="D1624" s="559"/>
      <c r="E1624" s="559"/>
      <c r="F1624" s="559"/>
      <c r="G1624" s="565"/>
      <c r="H1624" s="560"/>
      <c r="I1624" s="162">
        <v>3</v>
      </c>
      <c r="J1624" s="162">
        <v>1.7980109241352764</v>
      </c>
      <c r="K1624" s="164">
        <f t="shared" si="34"/>
        <v>5.3940327724058292</v>
      </c>
      <c r="L1624" s="166" t="s">
        <v>45</v>
      </c>
      <c r="M1624" s="168"/>
      <c r="N1624" s="170"/>
      <c r="O1624" s="172"/>
      <c r="P1624" s="221"/>
      <c r="Q1624" s="384" t="s">
        <v>3585</v>
      </c>
      <c r="R1624" s="177"/>
      <c r="S1624" s="177"/>
      <c r="T1624" s="177"/>
      <c r="U1624" s="179">
        <v>2402</v>
      </c>
      <c r="V1624" s="154">
        <f>IF(OR(J1624=""),"",VLOOKUP(U1624&amp;TEXT(N1624,"000000000000,0000000000"),tb_audit_process_item[[Key]:[vr_grade]],3,TRUE))</f>
        <v>2401</v>
      </c>
      <c r="W1624" s="429"/>
      <c r="X1624" s="156" t="s">
        <v>292</v>
      </c>
    </row>
    <row r="1625" spans="1:24" s="45" customFormat="1" ht="30.75" hidden="1" thickTop="1" x14ac:dyDescent="0.25">
      <c r="A1625" s="219" t="s">
        <v>177</v>
      </c>
      <c r="B1625" s="219">
        <v>2014</v>
      </c>
      <c r="C1625" s="124" t="s">
        <v>2991</v>
      </c>
      <c r="D1625" s="559"/>
      <c r="E1625" s="559"/>
      <c r="F1625" s="559"/>
      <c r="G1625" s="565"/>
      <c r="H1625" s="560"/>
      <c r="I1625" s="162">
        <v>3</v>
      </c>
      <c r="J1625" s="162">
        <v>2.3225057098758288</v>
      </c>
      <c r="K1625" s="164">
        <f t="shared" si="34"/>
        <v>6.9675171296274865</v>
      </c>
      <c r="L1625" s="166" t="s">
        <v>45</v>
      </c>
      <c r="M1625" s="168"/>
      <c r="N1625" s="170"/>
      <c r="O1625" s="172"/>
      <c r="P1625" s="221"/>
      <c r="Q1625" s="384" t="s">
        <v>3586</v>
      </c>
      <c r="R1625" s="177"/>
      <c r="S1625" s="177"/>
      <c r="T1625" s="177"/>
      <c r="U1625" s="179">
        <v>2403</v>
      </c>
      <c r="V1625" s="154">
        <f>IF(OR(J1625=""),"",VLOOKUP(U1625&amp;TEXT(N1625,"000000000000,0000000000"),tb_audit_process_item[[Key]:[vr_grade]],3,TRUE))</f>
        <v>2402</v>
      </c>
      <c r="W1625" s="429"/>
      <c r="X1625" s="156" t="s">
        <v>293</v>
      </c>
    </row>
    <row r="1626" spans="1:24" s="45" customFormat="1" ht="30.75" hidden="1" thickTop="1" x14ac:dyDescent="0.25">
      <c r="A1626" s="219" t="s">
        <v>177</v>
      </c>
      <c r="B1626" s="219">
        <v>2014</v>
      </c>
      <c r="C1626" s="124" t="s">
        <v>2991</v>
      </c>
      <c r="D1626" s="559"/>
      <c r="E1626" s="559"/>
      <c r="F1626" s="559"/>
      <c r="G1626" s="565"/>
      <c r="H1626" s="560"/>
      <c r="I1626" s="162">
        <v>3</v>
      </c>
      <c r="J1626" s="162">
        <v>3</v>
      </c>
      <c r="K1626" s="164">
        <f t="shared" si="34"/>
        <v>9</v>
      </c>
      <c r="L1626" s="166" t="s">
        <v>45</v>
      </c>
      <c r="M1626" s="168"/>
      <c r="N1626" s="170"/>
      <c r="O1626" s="172"/>
      <c r="P1626" s="221"/>
      <c r="Q1626" s="384" t="s">
        <v>3587</v>
      </c>
      <c r="R1626" s="177"/>
      <c r="S1626" s="177"/>
      <c r="T1626" s="177"/>
      <c r="U1626" s="179">
        <v>2404</v>
      </c>
      <c r="V1626" s="154">
        <f>IF(OR(J1626=""),"",VLOOKUP(U1626&amp;TEXT(N1626,"000000000000,0000000000"),tb_audit_process_item[[Key]:[vr_grade]],3,TRUE))</f>
        <v>2403</v>
      </c>
      <c r="W1626" s="429"/>
      <c r="X1626" s="156" t="s">
        <v>294</v>
      </c>
    </row>
    <row r="1627" spans="1:24" s="45" customFormat="1" ht="31.5" hidden="1" thickTop="1" thickBot="1" x14ac:dyDescent="0.3">
      <c r="A1627" s="111" t="s">
        <v>177</v>
      </c>
      <c r="B1627" s="111">
        <v>2014</v>
      </c>
      <c r="C1627" s="133" t="s">
        <v>2991</v>
      </c>
      <c r="D1627" s="556"/>
      <c r="E1627" s="556"/>
      <c r="F1627" s="556"/>
      <c r="G1627" s="562"/>
      <c r="H1627" s="558"/>
      <c r="I1627" s="163">
        <v>3</v>
      </c>
      <c r="J1627" s="163">
        <v>5</v>
      </c>
      <c r="K1627" s="165">
        <f t="shared" si="34"/>
        <v>15</v>
      </c>
      <c r="L1627" s="167" t="s">
        <v>45</v>
      </c>
      <c r="M1627" s="169"/>
      <c r="N1627" s="171"/>
      <c r="O1627" s="173"/>
      <c r="P1627" s="264"/>
      <c r="Q1627" s="176" t="s">
        <v>3588</v>
      </c>
      <c r="R1627" s="205"/>
      <c r="S1627" s="205"/>
      <c r="T1627" s="205"/>
      <c r="U1627" s="180">
        <v>2405</v>
      </c>
      <c r="V1627" s="155">
        <f>IF(OR(J1627=""),"",VLOOKUP(U1627&amp;TEXT(N1627,"000000000000,0000000000"),tb_audit_process_item[[Key]:[vr_grade]],3,TRUE))</f>
        <v>2405</v>
      </c>
      <c r="W1627" s="463"/>
      <c r="X1627" s="157" t="s">
        <v>48</v>
      </c>
    </row>
    <row r="1628" spans="1:24" s="45" customFormat="1" ht="15.75" hidden="1" thickTop="1" x14ac:dyDescent="0.25">
      <c r="A1628" s="108" t="s">
        <v>177</v>
      </c>
      <c r="B1628" s="108">
        <v>2014</v>
      </c>
      <c r="C1628" s="126" t="s">
        <v>3112</v>
      </c>
      <c r="D1628" s="555" t="s">
        <v>178</v>
      </c>
      <c r="E1628" s="555" t="s">
        <v>295</v>
      </c>
      <c r="F1628" s="555"/>
      <c r="G1628" s="561" t="s">
        <v>296</v>
      </c>
      <c r="H1628" s="557" t="s">
        <v>45</v>
      </c>
      <c r="I1628" s="198">
        <v>5</v>
      </c>
      <c r="J1628" s="198">
        <v>5</v>
      </c>
      <c r="K1628" s="200">
        <f t="shared" si="34"/>
        <v>25</v>
      </c>
      <c r="L1628" s="202" t="s">
        <v>45</v>
      </c>
      <c r="M1628" s="192"/>
      <c r="N1628" s="193"/>
      <c r="O1628" s="194"/>
      <c r="P1628" s="263"/>
      <c r="Q1628" s="383" t="s">
        <v>3589</v>
      </c>
      <c r="R1628" s="195"/>
      <c r="S1628" s="195"/>
      <c r="T1628" s="195"/>
      <c r="U1628" s="184">
        <v>2406</v>
      </c>
      <c r="V1628" s="183">
        <f>IF(OR(J1628=""),"",VLOOKUP(U1628&amp;TEXT(N1628,"000000000000,0000000000"),tb_audit_process_item[[Key]:[vr_grade]],3,TRUE))</f>
        <v>2406</v>
      </c>
      <c r="W1628" s="419"/>
      <c r="X1628" s="182" t="s">
        <v>297</v>
      </c>
    </row>
    <row r="1629" spans="1:24" s="45" customFormat="1" ht="15.75" hidden="1" thickTop="1" x14ac:dyDescent="0.25">
      <c r="A1629" s="219" t="s">
        <v>177</v>
      </c>
      <c r="B1629" s="219">
        <v>2014</v>
      </c>
      <c r="C1629" s="124" t="s">
        <v>3112</v>
      </c>
      <c r="D1629" s="559"/>
      <c r="E1629" s="559"/>
      <c r="F1629" s="559"/>
      <c r="G1629" s="565"/>
      <c r="H1629" s="560"/>
      <c r="I1629" s="162">
        <v>5</v>
      </c>
      <c r="J1629" s="162">
        <v>0.5</v>
      </c>
      <c r="K1629" s="164">
        <f t="shared" si="34"/>
        <v>2.5</v>
      </c>
      <c r="L1629" s="166" t="s">
        <v>45</v>
      </c>
      <c r="M1629" s="168"/>
      <c r="N1629" s="170"/>
      <c r="O1629" s="172"/>
      <c r="P1629" s="221"/>
      <c r="Q1629" s="384" t="s">
        <v>3590</v>
      </c>
      <c r="R1629" s="177"/>
      <c r="S1629" s="177"/>
      <c r="T1629" s="177"/>
      <c r="U1629" s="179">
        <v>2407</v>
      </c>
      <c r="V1629" s="154">
        <f>IF(OR(J1629=""),"",VLOOKUP(U1629&amp;TEXT(N1629,"000000000000,0000000000"),tb_audit_process_item[[Key]:[vr_grade]],3,TRUE))</f>
        <v>2406</v>
      </c>
      <c r="W1629" s="429"/>
      <c r="X1629" s="156" t="s">
        <v>298</v>
      </c>
    </row>
    <row r="1630" spans="1:24" s="45" customFormat="1" ht="15.75" hidden="1" thickTop="1" x14ac:dyDescent="0.25">
      <c r="A1630" s="219" t="s">
        <v>177</v>
      </c>
      <c r="B1630" s="219">
        <v>2014</v>
      </c>
      <c r="C1630" s="124" t="s">
        <v>3112</v>
      </c>
      <c r="D1630" s="559"/>
      <c r="E1630" s="559"/>
      <c r="F1630" s="559"/>
      <c r="G1630" s="565"/>
      <c r="H1630" s="560"/>
      <c r="I1630" s="162">
        <v>5</v>
      </c>
      <c r="J1630" s="162">
        <v>0.67295009631617808</v>
      </c>
      <c r="K1630" s="164">
        <f t="shared" si="34"/>
        <v>3.3647504815808906</v>
      </c>
      <c r="L1630" s="166" t="s">
        <v>45</v>
      </c>
      <c r="M1630" s="168"/>
      <c r="N1630" s="170"/>
      <c r="O1630" s="172"/>
      <c r="P1630" s="221"/>
      <c r="Q1630" s="384" t="s">
        <v>3591</v>
      </c>
      <c r="R1630" s="204"/>
      <c r="S1630" s="204"/>
      <c r="T1630" s="204"/>
      <c r="U1630" s="179">
        <v>2408</v>
      </c>
      <c r="V1630" s="154">
        <f>IF(OR(J1630=""),"",VLOOKUP(U1630&amp;TEXT(N1630,"000000000000,0000000000"),tb_audit_process_item[[Key]:[vr_grade]],3,TRUE))</f>
        <v>2407</v>
      </c>
      <c r="W1630" s="429"/>
      <c r="X1630" s="156" t="s">
        <v>299</v>
      </c>
    </row>
    <row r="1631" spans="1:24" s="45" customFormat="1" ht="15.75" hidden="1" thickTop="1" x14ac:dyDescent="0.25">
      <c r="A1631" s="219" t="s">
        <v>177</v>
      </c>
      <c r="B1631" s="219">
        <v>2014</v>
      </c>
      <c r="C1631" s="124" t="s">
        <v>3112</v>
      </c>
      <c r="D1631" s="559"/>
      <c r="E1631" s="559" t="s">
        <v>300</v>
      </c>
      <c r="F1631" s="559"/>
      <c r="G1631" s="565" t="s">
        <v>301</v>
      </c>
      <c r="H1631" s="560" t="s">
        <v>45</v>
      </c>
      <c r="I1631" s="162">
        <v>5</v>
      </c>
      <c r="J1631" s="162">
        <v>0.9057236642639066</v>
      </c>
      <c r="K1631" s="164">
        <f t="shared" si="34"/>
        <v>4.5286183213195326</v>
      </c>
      <c r="L1631" s="166" t="s">
        <v>45</v>
      </c>
      <c r="M1631" s="168"/>
      <c r="N1631" s="170"/>
      <c r="O1631" s="172"/>
      <c r="P1631" s="221"/>
      <c r="Q1631" s="384" t="s">
        <v>3592</v>
      </c>
      <c r="R1631" s="177"/>
      <c r="S1631" s="177"/>
      <c r="T1631" s="177"/>
      <c r="U1631" s="179">
        <v>2409</v>
      </c>
      <c r="V1631" s="154">
        <f>IF(OR(J1631=""),"",VLOOKUP(U1631&amp;TEXT(N1631,"000000000000,0000000000"),tb_audit_process_item[[Key]:[vr_grade]],3,TRUE))</f>
        <v>2408</v>
      </c>
      <c r="W1631" s="429"/>
      <c r="X1631" s="156" t="s">
        <v>302</v>
      </c>
    </row>
    <row r="1632" spans="1:24" s="45" customFormat="1" ht="15.75" hidden="1" thickTop="1" x14ac:dyDescent="0.25">
      <c r="A1632" s="219" t="s">
        <v>177</v>
      </c>
      <c r="B1632" s="219">
        <v>2014</v>
      </c>
      <c r="C1632" s="124" t="s">
        <v>3112</v>
      </c>
      <c r="D1632" s="559"/>
      <c r="E1632" s="559"/>
      <c r="F1632" s="559"/>
      <c r="G1632" s="565"/>
      <c r="H1632" s="560"/>
      <c r="I1632" s="162">
        <v>5</v>
      </c>
      <c r="J1632" s="162">
        <v>1.2190136542044754</v>
      </c>
      <c r="K1632" s="164">
        <f t="shared" si="34"/>
        <v>6.0950682710223774</v>
      </c>
      <c r="L1632" s="166" t="s">
        <v>45</v>
      </c>
      <c r="M1632" s="168"/>
      <c r="N1632" s="170"/>
      <c r="O1632" s="172"/>
      <c r="P1632" s="221"/>
      <c r="Q1632" s="384" t="s">
        <v>3593</v>
      </c>
      <c r="R1632" s="177"/>
      <c r="S1632" s="177"/>
      <c r="T1632" s="177"/>
      <c r="U1632" s="179">
        <v>2410</v>
      </c>
      <c r="V1632" s="154">
        <f>IF(OR(J1632=""),"",VLOOKUP(U1632&amp;TEXT(N1632,"000000000000,0000000000"),tb_audit_process_item[[Key]:[vr_grade]],3,TRUE))</f>
        <v>2409</v>
      </c>
      <c r="W1632" s="429"/>
      <c r="X1632" s="156" t="s">
        <v>303</v>
      </c>
    </row>
    <row r="1633" spans="1:24" s="45" customFormat="1" ht="15.75" hidden="1" thickTop="1" x14ac:dyDescent="0.25">
      <c r="A1633" s="219" t="s">
        <v>177</v>
      </c>
      <c r="B1633" s="219">
        <v>2014</v>
      </c>
      <c r="C1633" s="124" t="s">
        <v>3112</v>
      </c>
      <c r="D1633" s="559"/>
      <c r="E1633" s="559"/>
      <c r="F1633" s="559"/>
      <c r="G1633" s="565"/>
      <c r="H1633" s="560"/>
      <c r="I1633" s="162">
        <v>5</v>
      </c>
      <c r="J1633" s="162">
        <v>1.6406707120152755</v>
      </c>
      <c r="K1633" s="164">
        <f t="shared" si="34"/>
        <v>8.2033535600763781</v>
      </c>
      <c r="L1633" s="166" t="s">
        <v>45</v>
      </c>
      <c r="M1633" s="168"/>
      <c r="N1633" s="170"/>
      <c r="O1633" s="172"/>
      <c r="P1633" s="221"/>
      <c r="Q1633" s="384" t="s">
        <v>3594</v>
      </c>
      <c r="R1633" s="177"/>
      <c r="S1633" s="177"/>
      <c r="T1633" s="177"/>
      <c r="U1633" s="179">
        <v>2411</v>
      </c>
      <c r="V1633" s="154">
        <f>IF(OR(J1633=""),"",VLOOKUP(U1633&amp;TEXT(N1633,"000000000000,0000000000"),tb_audit_process_item[[Key]:[vr_grade]],3,TRUE))</f>
        <v>2410</v>
      </c>
      <c r="W1633" s="429"/>
      <c r="X1633" s="156" t="s">
        <v>304</v>
      </c>
    </row>
    <row r="1634" spans="1:24" s="45" customFormat="1" ht="15.75" hidden="1" thickTop="1" x14ac:dyDescent="0.25">
      <c r="A1634" s="219" t="s">
        <v>177</v>
      </c>
      <c r="B1634" s="219">
        <v>2014</v>
      </c>
      <c r="C1634" s="124" t="s">
        <v>3112</v>
      </c>
      <c r="D1634" s="559"/>
      <c r="E1634" s="559"/>
      <c r="F1634" s="559"/>
      <c r="G1634" s="565"/>
      <c r="H1634" s="560"/>
      <c r="I1634" s="162">
        <v>5</v>
      </c>
      <c r="J1634" s="162">
        <v>2.2081790273476245</v>
      </c>
      <c r="K1634" s="164">
        <f t="shared" si="34"/>
        <v>11.040895136738122</v>
      </c>
      <c r="L1634" s="166" t="s">
        <v>45</v>
      </c>
      <c r="M1634" s="168"/>
      <c r="N1634" s="170"/>
      <c r="O1634" s="172"/>
      <c r="P1634" s="221"/>
      <c r="Q1634" s="384" t="s">
        <v>3595</v>
      </c>
      <c r="R1634" s="204"/>
      <c r="S1634" s="204"/>
      <c r="T1634" s="204"/>
      <c r="U1634" s="179">
        <v>2412</v>
      </c>
      <c r="V1634" s="154">
        <f>IF(OR(J1634=""),"",VLOOKUP(U1634&amp;TEXT(N1634,"000000000000,0000000000"),tb_audit_process_item[[Key]:[vr_grade]],3,TRUE))</f>
        <v>2411</v>
      </c>
      <c r="W1634" s="429"/>
      <c r="X1634" s="156" t="s">
        <v>305</v>
      </c>
    </row>
    <row r="1635" spans="1:24" s="45" customFormat="1" ht="15.75" hidden="1" thickTop="1" x14ac:dyDescent="0.25">
      <c r="A1635" s="219" t="s">
        <v>177</v>
      </c>
      <c r="B1635" s="219">
        <v>2014</v>
      </c>
      <c r="C1635" s="124" t="s">
        <v>3112</v>
      </c>
      <c r="D1635" s="559"/>
      <c r="E1635" s="559"/>
      <c r="F1635" s="559"/>
      <c r="G1635" s="565"/>
      <c r="H1635" s="560"/>
      <c r="I1635" s="162">
        <v>5</v>
      </c>
      <c r="J1635" s="162">
        <v>2.971988578273896</v>
      </c>
      <c r="K1635" s="164">
        <f t="shared" si="34"/>
        <v>14.85994289136948</v>
      </c>
      <c r="L1635" s="166" t="s">
        <v>45</v>
      </c>
      <c r="M1635" s="168"/>
      <c r="N1635" s="170"/>
      <c r="O1635" s="172"/>
      <c r="P1635" s="221"/>
      <c r="Q1635" s="384" t="s">
        <v>3596</v>
      </c>
      <c r="R1635" s="204"/>
      <c r="S1635" s="204"/>
      <c r="T1635" s="204"/>
      <c r="U1635" s="179">
        <v>2413</v>
      </c>
      <c r="V1635" s="154">
        <f>IF(OR(J1635=""),"",VLOOKUP(U1635&amp;TEXT(N1635,"000000000000,0000000000"),tb_audit_process_item[[Key]:[vr_grade]],3,TRUE))</f>
        <v>2412</v>
      </c>
      <c r="W1635" s="429"/>
      <c r="X1635" s="156" t="s">
        <v>306</v>
      </c>
    </row>
    <row r="1636" spans="1:24" s="45" customFormat="1" ht="15.75" hidden="1" thickTop="1" x14ac:dyDescent="0.25">
      <c r="A1636" s="219" t="s">
        <v>177</v>
      </c>
      <c r="B1636" s="219">
        <v>2014</v>
      </c>
      <c r="C1636" s="124" t="s">
        <v>3112</v>
      </c>
      <c r="D1636" s="559"/>
      <c r="E1636" s="559"/>
      <c r="F1636" s="559"/>
      <c r="G1636" s="565"/>
      <c r="H1636" s="560"/>
      <c r="I1636" s="162">
        <v>5</v>
      </c>
      <c r="J1636" s="162">
        <v>4</v>
      </c>
      <c r="K1636" s="164">
        <f t="shared" si="34"/>
        <v>20</v>
      </c>
      <c r="L1636" s="166" t="s">
        <v>45</v>
      </c>
      <c r="M1636" s="168"/>
      <c r="N1636" s="170"/>
      <c r="O1636" s="172"/>
      <c r="P1636" s="221"/>
      <c r="Q1636" s="384" t="s">
        <v>3597</v>
      </c>
      <c r="R1636" s="177"/>
      <c r="S1636" s="177"/>
      <c r="T1636" s="177"/>
      <c r="U1636" s="179">
        <v>2414</v>
      </c>
      <c r="V1636" s="154">
        <f>IF(OR(J1636=""),"",VLOOKUP(U1636&amp;TEXT(N1636,"000000000000,0000000000"),tb_audit_process_item[[Key]:[vr_grade]],3,TRUE))</f>
        <v>2413</v>
      </c>
      <c r="W1636" s="429"/>
      <c r="X1636" s="156" t="s">
        <v>307</v>
      </c>
    </row>
    <row r="1637" spans="1:24" s="45" customFormat="1" ht="15.75" hidden="1" thickTop="1" x14ac:dyDescent="0.25">
      <c r="A1637" s="219" t="s">
        <v>177</v>
      </c>
      <c r="B1637" s="219">
        <v>2014</v>
      </c>
      <c r="C1637" s="124" t="s">
        <v>3112</v>
      </c>
      <c r="D1637" s="559"/>
      <c r="E1637" s="559" t="s">
        <v>308</v>
      </c>
      <c r="F1637" s="559"/>
      <c r="G1637" s="565" t="s">
        <v>309</v>
      </c>
      <c r="H1637" s="560" t="s">
        <v>45</v>
      </c>
      <c r="I1637" s="162">
        <v>5</v>
      </c>
      <c r="J1637" s="162">
        <v>3.5</v>
      </c>
      <c r="K1637" s="164">
        <f t="shared" si="34"/>
        <v>17.5</v>
      </c>
      <c r="L1637" s="166" t="s">
        <v>45</v>
      </c>
      <c r="M1637" s="168"/>
      <c r="N1637" s="170"/>
      <c r="O1637" s="172"/>
      <c r="P1637" s="221"/>
      <c r="Q1637" s="384" t="s">
        <v>3598</v>
      </c>
      <c r="R1637" s="177"/>
      <c r="S1637" s="177"/>
      <c r="T1637" s="177"/>
      <c r="U1637" s="179">
        <v>2415</v>
      </c>
      <c r="V1637" s="154">
        <f>IF(OR(J1637=""),"",VLOOKUP(U1637&amp;TEXT(N1637,"000000000000,0000000000"),tb_audit_process_item[[Key]:[vr_grade]],3,TRUE))</f>
        <v>2415</v>
      </c>
      <c r="W1637" s="429"/>
      <c r="X1637" s="156" t="s">
        <v>310</v>
      </c>
    </row>
    <row r="1638" spans="1:24" s="45" customFormat="1" ht="30.75" hidden="1" thickTop="1" x14ac:dyDescent="0.25">
      <c r="A1638" s="219" t="s">
        <v>177</v>
      </c>
      <c r="B1638" s="219">
        <v>2014</v>
      </c>
      <c r="C1638" s="124" t="s">
        <v>3112</v>
      </c>
      <c r="D1638" s="559"/>
      <c r="E1638" s="559"/>
      <c r="F1638" s="559"/>
      <c r="G1638" s="565"/>
      <c r="H1638" s="560"/>
      <c r="I1638" s="162">
        <v>5</v>
      </c>
      <c r="J1638" s="162">
        <v>0.5</v>
      </c>
      <c r="K1638" s="164">
        <f t="shared" si="34"/>
        <v>2.5</v>
      </c>
      <c r="L1638" s="166" t="s">
        <v>45</v>
      </c>
      <c r="M1638" s="168"/>
      <c r="N1638" s="170"/>
      <c r="O1638" s="172"/>
      <c r="P1638" s="221"/>
      <c r="Q1638" s="384" t="s">
        <v>3599</v>
      </c>
      <c r="R1638" s="204"/>
      <c r="S1638" s="204"/>
      <c r="T1638" s="204"/>
      <c r="U1638" s="179">
        <v>2416</v>
      </c>
      <c r="V1638" s="154">
        <f>IF(OR(J1638=""),"",VLOOKUP(U1638&amp;TEXT(N1638,"000000000000,0000000000"),tb_audit_process_item[[Key]:[vr_grade]],3,TRUE))</f>
        <v>2415</v>
      </c>
      <c r="W1638" s="429"/>
      <c r="X1638" s="156" t="s">
        <v>311</v>
      </c>
    </row>
    <row r="1639" spans="1:24" s="45" customFormat="1" ht="30.75" hidden="1" thickTop="1" x14ac:dyDescent="0.25">
      <c r="A1639" s="219" t="s">
        <v>177</v>
      </c>
      <c r="B1639" s="219">
        <v>2014</v>
      </c>
      <c r="C1639" s="124" t="s">
        <v>3112</v>
      </c>
      <c r="D1639" s="559"/>
      <c r="E1639" s="559"/>
      <c r="F1639" s="559"/>
      <c r="G1639" s="565"/>
      <c r="H1639" s="560"/>
      <c r="I1639" s="162">
        <v>5</v>
      </c>
      <c r="J1639" s="162">
        <v>0.64585417104537324</v>
      </c>
      <c r="K1639" s="164">
        <f t="shared" si="34"/>
        <v>3.2292708552268663</v>
      </c>
      <c r="L1639" s="166" t="s">
        <v>45</v>
      </c>
      <c r="M1639" s="168"/>
      <c r="N1639" s="170"/>
      <c r="O1639" s="172"/>
      <c r="P1639" s="221"/>
      <c r="Q1639" s="384" t="s">
        <v>3600</v>
      </c>
      <c r="R1639" s="177"/>
      <c r="S1639" s="177"/>
      <c r="T1639" s="177"/>
      <c r="U1639" s="179">
        <v>2417</v>
      </c>
      <c r="V1639" s="154">
        <f>IF(OR(J1639=""),"",VLOOKUP(U1639&amp;TEXT(N1639,"000000000000,0000000000"),tb_audit_process_item[[Key]:[vr_grade]],3,TRUE))</f>
        <v>2416</v>
      </c>
      <c r="W1639" s="429"/>
      <c r="X1639" s="156" t="s">
        <v>312</v>
      </c>
    </row>
    <row r="1640" spans="1:24" s="45" customFormat="1" ht="30.75" hidden="1" thickTop="1" x14ac:dyDescent="0.25">
      <c r="A1640" s="219" t="s">
        <v>177</v>
      </c>
      <c r="B1640" s="219">
        <v>2014</v>
      </c>
      <c r="C1640" s="124" t="s">
        <v>3112</v>
      </c>
      <c r="D1640" s="559"/>
      <c r="E1640" s="559"/>
      <c r="F1640" s="559"/>
      <c r="G1640" s="565"/>
      <c r="H1640" s="560"/>
      <c r="I1640" s="162">
        <v>5</v>
      </c>
      <c r="J1640" s="162">
        <v>0.83425522051341261</v>
      </c>
      <c r="K1640" s="164">
        <f t="shared" si="34"/>
        <v>4.171276102567063</v>
      </c>
      <c r="L1640" s="166" t="s">
        <v>45</v>
      </c>
      <c r="M1640" s="168"/>
      <c r="N1640" s="170"/>
      <c r="O1640" s="172"/>
      <c r="P1640" s="221"/>
      <c r="Q1640" s="384" t="s">
        <v>3601</v>
      </c>
      <c r="R1640" s="177"/>
      <c r="S1640" s="177"/>
      <c r="T1640" s="177"/>
      <c r="U1640" s="179">
        <v>2418</v>
      </c>
      <c r="V1640" s="154">
        <f>IF(OR(J1640=""),"",VLOOKUP(U1640&amp;TEXT(N1640,"000000000000,0000000000"),tb_audit_process_item[[Key]:[vr_grade]],3,TRUE))</f>
        <v>2417</v>
      </c>
      <c r="W1640" s="429"/>
      <c r="X1640" s="156" t="s">
        <v>313</v>
      </c>
    </row>
    <row r="1641" spans="1:24" s="45" customFormat="1" ht="30.75" hidden="1" thickTop="1" x14ac:dyDescent="0.25">
      <c r="A1641" s="219" t="s">
        <v>177</v>
      </c>
      <c r="B1641" s="219">
        <v>2014</v>
      </c>
      <c r="C1641" s="124" t="s">
        <v>3112</v>
      </c>
      <c r="D1641" s="559"/>
      <c r="E1641" s="559"/>
      <c r="F1641" s="559"/>
      <c r="G1641" s="565"/>
      <c r="H1641" s="560"/>
      <c r="I1641" s="162">
        <v>5</v>
      </c>
      <c r="J1641" s="162">
        <v>1.0776144277699304</v>
      </c>
      <c r="K1641" s="164">
        <f t="shared" si="34"/>
        <v>5.388072138849652</v>
      </c>
      <c r="L1641" s="166" t="s">
        <v>45</v>
      </c>
      <c r="M1641" s="168"/>
      <c r="N1641" s="170"/>
      <c r="O1641" s="172"/>
      <c r="P1641" s="221"/>
      <c r="Q1641" s="384" t="s">
        <v>3602</v>
      </c>
      <c r="R1641" s="177"/>
      <c r="S1641" s="177"/>
      <c r="T1641" s="177"/>
      <c r="U1641" s="179">
        <v>2419</v>
      </c>
      <c r="V1641" s="154">
        <f>IF(OR(J1641=""),"",VLOOKUP(U1641&amp;TEXT(N1641,"000000000000,0000000000"),tb_audit_process_item[[Key]:[vr_grade]],3,TRUE))</f>
        <v>2418</v>
      </c>
      <c r="W1641" s="429"/>
      <c r="X1641" s="156" t="s">
        <v>314</v>
      </c>
    </row>
    <row r="1642" spans="1:24" s="45" customFormat="1" ht="30.75" hidden="1" thickTop="1" x14ac:dyDescent="0.25">
      <c r="A1642" s="219" t="s">
        <v>177</v>
      </c>
      <c r="B1642" s="219">
        <v>2014</v>
      </c>
      <c r="C1642" s="124" t="s">
        <v>3112</v>
      </c>
      <c r="D1642" s="559"/>
      <c r="E1642" s="559"/>
      <c r="F1642" s="559"/>
      <c r="G1642" s="565"/>
      <c r="H1642" s="560"/>
      <c r="I1642" s="162">
        <v>5</v>
      </c>
      <c r="J1642" s="162">
        <v>1.3919635459077653</v>
      </c>
      <c r="K1642" s="164">
        <f t="shared" si="34"/>
        <v>6.9598177295388268</v>
      </c>
      <c r="L1642" s="166" t="s">
        <v>45</v>
      </c>
      <c r="M1642" s="168"/>
      <c r="N1642" s="170"/>
      <c r="O1642" s="172"/>
      <c r="P1642" s="221"/>
      <c r="Q1642" s="384" t="s">
        <v>3603</v>
      </c>
      <c r="R1642" s="204"/>
      <c r="S1642" s="204"/>
      <c r="T1642" s="204"/>
      <c r="U1642" s="179">
        <v>2420</v>
      </c>
      <c r="V1642" s="154">
        <f>IF(OR(J1642=""),"",VLOOKUP(U1642&amp;TEXT(N1642,"000000000000,0000000000"),tb_audit_process_item[[Key]:[vr_grade]],3,TRUE))</f>
        <v>2419</v>
      </c>
      <c r="W1642" s="429"/>
      <c r="X1642" s="156" t="s">
        <v>315</v>
      </c>
    </row>
    <row r="1643" spans="1:24" s="45" customFormat="1" ht="30.75" hidden="1" thickTop="1" x14ac:dyDescent="0.25">
      <c r="A1643" s="219" t="s">
        <v>177</v>
      </c>
      <c r="B1643" s="219">
        <v>2014</v>
      </c>
      <c r="C1643" s="124" t="s">
        <v>3112</v>
      </c>
      <c r="D1643" s="559"/>
      <c r="E1643" s="559"/>
      <c r="F1643" s="559"/>
      <c r="G1643" s="565"/>
      <c r="H1643" s="560"/>
      <c r="I1643" s="162">
        <v>5</v>
      </c>
      <c r="J1643" s="162">
        <v>1.7980109241352764</v>
      </c>
      <c r="K1643" s="164">
        <f t="shared" si="34"/>
        <v>8.9900546206763821</v>
      </c>
      <c r="L1643" s="166" t="s">
        <v>45</v>
      </c>
      <c r="M1643" s="168"/>
      <c r="N1643" s="170"/>
      <c r="O1643" s="172"/>
      <c r="P1643" s="221"/>
      <c r="Q1643" s="384" t="s">
        <v>3604</v>
      </c>
      <c r="R1643" s="177"/>
      <c r="S1643" s="177"/>
      <c r="T1643" s="177"/>
      <c r="U1643" s="179">
        <v>2421</v>
      </c>
      <c r="V1643" s="154">
        <f>IF(OR(J1643=""),"",VLOOKUP(U1643&amp;TEXT(N1643,"000000000000,0000000000"),tb_audit_process_item[[Key]:[vr_grade]],3,TRUE))</f>
        <v>2420</v>
      </c>
      <c r="W1643" s="429"/>
      <c r="X1643" s="156" t="s">
        <v>316</v>
      </c>
    </row>
    <row r="1644" spans="1:24" s="45" customFormat="1" ht="30.75" hidden="1" thickTop="1" x14ac:dyDescent="0.25">
      <c r="A1644" s="219" t="s">
        <v>177</v>
      </c>
      <c r="B1644" s="219">
        <v>2014</v>
      </c>
      <c r="C1644" s="124" t="s">
        <v>3112</v>
      </c>
      <c r="D1644" s="559"/>
      <c r="E1644" s="559"/>
      <c r="F1644" s="559"/>
      <c r="G1644" s="565"/>
      <c r="H1644" s="560"/>
      <c r="I1644" s="162">
        <v>5</v>
      </c>
      <c r="J1644" s="162">
        <v>2.3225057098758288</v>
      </c>
      <c r="K1644" s="164">
        <f t="shared" si="34"/>
        <v>11.612528549379144</v>
      </c>
      <c r="L1644" s="166" t="s">
        <v>45</v>
      </c>
      <c r="M1644" s="168"/>
      <c r="N1644" s="170"/>
      <c r="O1644" s="172"/>
      <c r="P1644" s="221"/>
      <c r="Q1644" s="384" t="s">
        <v>3605</v>
      </c>
      <c r="R1644" s="177"/>
      <c r="S1644" s="177"/>
      <c r="T1644" s="177"/>
      <c r="U1644" s="179">
        <v>2422</v>
      </c>
      <c r="V1644" s="154">
        <f>IF(OR(J1644=""),"",VLOOKUP(U1644&amp;TEXT(N1644,"000000000000,0000000000"),tb_audit_process_item[[Key]:[vr_grade]],3,TRUE))</f>
        <v>2421</v>
      </c>
      <c r="W1644" s="429"/>
      <c r="X1644" s="156" t="s">
        <v>317</v>
      </c>
    </row>
    <row r="1645" spans="1:24" s="45" customFormat="1" ht="30.75" hidden="1" thickTop="1" x14ac:dyDescent="0.25">
      <c r="A1645" s="219" t="s">
        <v>177</v>
      </c>
      <c r="B1645" s="219">
        <v>2014</v>
      </c>
      <c r="C1645" s="124" t="s">
        <v>3112</v>
      </c>
      <c r="D1645" s="559"/>
      <c r="E1645" s="559"/>
      <c r="F1645" s="559"/>
      <c r="G1645" s="565"/>
      <c r="H1645" s="560"/>
      <c r="I1645" s="162">
        <v>5</v>
      </c>
      <c r="J1645" s="162">
        <v>3</v>
      </c>
      <c r="K1645" s="164">
        <f t="shared" si="34"/>
        <v>15</v>
      </c>
      <c r="L1645" s="166" t="s">
        <v>45</v>
      </c>
      <c r="M1645" s="168"/>
      <c r="N1645" s="170"/>
      <c r="O1645" s="172"/>
      <c r="P1645" s="221"/>
      <c r="Q1645" s="384" t="s">
        <v>3606</v>
      </c>
      <c r="R1645" s="177"/>
      <c r="S1645" s="177"/>
      <c r="T1645" s="177"/>
      <c r="U1645" s="179">
        <v>2158</v>
      </c>
      <c r="V1645" s="154">
        <f>IF(OR(J1645=""),"",VLOOKUP(U1645&amp;TEXT(N1645,"000000000000,0000000000"),tb_audit_process_item[[Key]:[vr_grade]],3,TRUE))</f>
        <v>2157</v>
      </c>
      <c r="W1645" s="429"/>
      <c r="X1645" s="156" t="s">
        <v>318</v>
      </c>
    </row>
    <row r="1646" spans="1:24" s="45" customFormat="1" ht="15.75" hidden="1" thickTop="1" x14ac:dyDescent="0.25">
      <c r="A1646" s="219" t="s">
        <v>177</v>
      </c>
      <c r="B1646" s="219">
        <v>2014</v>
      </c>
      <c r="C1646" s="124" t="s">
        <v>3112</v>
      </c>
      <c r="D1646" s="559"/>
      <c r="E1646" s="559" t="s">
        <v>319</v>
      </c>
      <c r="F1646" s="559"/>
      <c r="G1646" s="565" t="s">
        <v>320</v>
      </c>
      <c r="H1646" s="560" t="s">
        <v>45</v>
      </c>
      <c r="I1646" s="162">
        <v>5</v>
      </c>
      <c r="J1646" s="162">
        <v>3</v>
      </c>
      <c r="K1646" s="164">
        <f t="shared" si="34"/>
        <v>15</v>
      </c>
      <c r="L1646" s="166" t="s">
        <v>45</v>
      </c>
      <c r="M1646" s="168"/>
      <c r="N1646" s="170"/>
      <c r="O1646" s="172"/>
      <c r="P1646" s="221"/>
      <c r="Q1646" s="384" t="s">
        <v>3607</v>
      </c>
      <c r="R1646" s="204"/>
      <c r="S1646" s="204"/>
      <c r="T1646" s="204"/>
      <c r="U1646" s="179">
        <v>2159</v>
      </c>
      <c r="V1646" s="154">
        <f>IF(OR(J1646=""),"",VLOOKUP(U1646&amp;TEXT(N1646,"000000000000,0000000000"),tb_audit_process_item[[Key]:[vr_grade]],3,TRUE))</f>
        <v>2159</v>
      </c>
      <c r="W1646" s="429"/>
      <c r="X1646" s="156" t="s">
        <v>321</v>
      </c>
    </row>
    <row r="1647" spans="1:24" s="45" customFormat="1" ht="30.75" hidden="1" thickTop="1" x14ac:dyDescent="0.25">
      <c r="A1647" s="219" t="s">
        <v>177</v>
      </c>
      <c r="B1647" s="219">
        <v>2014</v>
      </c>
      <c r="C1647" s="124" t="s">
        <v>3112</v>
      </c>
      <c r="D1647" s="559"/>
      <c r="E1647" s="559"/>
      <c r="F1647" s="559"/>
      <c r="G1647" s="565"/>
      <c r="H1647" s="560"/>
      <c r="I1647" s="162">
        <v>5</v>
      </c>
      <c r="J1647" s="162">
        <v>0.5</v>
      </c>
      <c r="K1647" s="164">
        <f t="shared" si="34"/>
        <v>2.5</v>
      </c>
      <c r="L1647" s="166" t="s">
        <v>45</v>
      </c>
      <c r="M1647" s="168"/>
      <c r="N1647" s="170"/>
      <c r="O1647" s="172"/>
      <c r="P1647" s="221"/>
      <c r="Q1647" s="384" t="s">
        <v>3608</v>
      </c>
      <c r="R1647" s="177"/>
      <c r="S1647" s="177"/>
      <c r="T1647" s="177"/>
      <c r="U1647" s="179">
        <v>2160</v>
      </c>
      <c r="V1647" s="154">
        <f>IF(OR(J1647=""),"",VLOOKUP(U1647&amp;TEXT(N1647,"000000000000,0000000000"),tb_audit_process_item[[Key]:[vr_grade]],3,TRUE))</f>
        <v>2159</v>
      </c>
      <c r="W1647" s="429"/>
      <c r="X1647" s="156" t="s">
        <v>322</v>
      </c>
    </row>
    <row r="1648" spans="1:24" s="45" customFormat="1" ht="30.75" hidden="1" thickTop="1" x14ac:dyDescent="0.25">
      <c r="A1648" s="219" t="s">
        <v>177</v>
      </c>
      <c r="B1648" s="219">
        <v>2014</v>
      </c>
      <c r="C1648" s="124" t="s">
        <v>3112</v>
      </c>
      <c r="D1648" s="559"/>
      <c r="E1648" s="559"/>
      <c r="F1648" s="559"/>
      <c r="G1648" s="565"/>
      <c r="H1648" s="560"/>
      <c r="I1648" s="162">
        <v>5</v>
      </c>
      <c r="J1648" s="162">
        <v>0.64585417104537324</v>
      </c>
      <c r="K1648" s="164">
        <f t="shared" si="34"/>
        <v>3.2292708552268663</v>
      </c>
      <c r="L1648" s="166" t="s">
        <v>45</v>
      </c>
      <c r="M1648" s="168"/>
      <c r="N1648" s="170"/>
      <c r="O1648" s="172"/>
      <c r="P1648" s="221"/>
      <c r="Q1648" s="384" t="s">
        <v>3609</v>
      </c>
      <c r="R1648" s="177"/>
      <c r="S1648" s="177"/>
      <c r="T1648" s="177"/>
      <c r="U1648" s="179">
        <v>2161</v>
      </c>
      <c r="V1648" s="154">
        <f>IF(OR(J1648=""),"",VLOOKUP(U1648&amp;TEXT(N1648,"000000000000,0000000000"),tb_audit_process_item[[Key]:[vr_grade]],3,TRUE))</f>
        <v>2160</v>
      </c>
      <c r="W1648" s="429"/>
      <c r="X1648" s="156" t="s">
        <v>323</v>
      </c>
    </row>
    <row r="1649" spans="1:24" s="45" customFormat="1" ht="30.75" hidden="1" thickTop="1" x14ac:dyDescent="0.25">
      <c r="A1649" s="219" t="s">
        <v>177</v>
      </c>
      <c r="B1649" s="219">
        <v>2014</v>
      </c>
      <c r="C1649" s="124" t="s">
        <v>3112</v>
      </c>
      <c r="D1649" s="559"/>
      <c r="E1649" s="559"/>
      <c r="F1649" s="559"/>
      <c r="G1649" s="565"/>
      <c r="H1649" s="560"/>
      <c r="I1649" s="162">
        <v>5</v>
      </c>
      <c r="J1649" s="162">
        <v>0.83425522051341261</v>
      </c>
      <c r="K1649" s="164">
        <f t="shared" si="34"/>
        <v>4.171276102567063</v>
      </c>
      <c r="L1649" s="166" t="s">
        <v>45</v>
      </c>
      <c r="M1649" s="168"/>
      <c r="N1649" s="170"/>
      <c r="O1649" s="172"/>
      <c r="P1649" s="221"/>
      <c r="Q1649" s="384" t="s">
        <v>3610</v>
      </c>
      <c r="R1649" s="204"/>
      <c r="S1649" s="204"/>
      <c r="T1649" s="204"/>
      <c r="U1649" s="179">
        <v>2162</v>
      </c>
      <c r="V1649" s="154">
        <f>IF(OR(J1649=""),"",VLOOKUP(U1649&amp;TEXT(N1649,"000000000000,0000000000"),tb_audit_process_item[[Key]:[vr_grade]],3,TRUE))</f>
        <v>2161</v>
      </c>
      <c r="W1649" s="429"/>
      <c r="X1649" s="156" t="s">
        <v>324</v>
      </c>
    </row>
    <row r="1650" spans="1:24" s="45" customFormat="1" ht="30.75" hidden="1" thickTop="1" x14ac:dyDescent="0.25">
      <c r="A1650" s="219" t="s">
        <v>177</v>
      </c>
      <c r="B1650" s="219">
        <v>2014</v>
      </c>
      <c r="C1650" s="124" t="s">
        <v>3112</v>
      </c>
      <c r="D1650" s="559"/>
      <c r="E1650" s="559"/>
      <c r="F1650" s="559"/>
      <c r="G1650" s="565"/>
      <c r="H1650" s="560"/>
      <c r="I1650" s="162">
        <v>5</v>
      </c>
      <c r="J1650" s="162">
        <v>1.0776144277699304</v>
      </c>
      <c r="K1650" s="164">
        <f t="shared" si="34"/>
        <v>5.388072138849652</v>
      </c>
      <c r="L1650" s="166" t="s">
        <v>45</v>
      </c>
      <c r="M1650" s="168"/>
      <c r="N1650" s="170"/>
      <c r="O1650" s="172"/>
      <c r="P1650" s="221"/>
      <c r="Q1650" s="384" t="s">
        <v>3611</v>
      </c>
      <c r="R1650" s="204"/>
      <c r="S1650" s="204"/>
      <c r="T1650" s="204"/>
      <c r="U1650" s="179">
        <v>2163</v>
      </c>
      <c r="V1650" s="154">
        <f>IF(OR(J1650=""),"",VLOOKUP(U1650&amp;TEXT(N1650,"000000000000,0000000000"),tb_audit_process_item[[Key]:[vr_grade]],3,TRUE))</f>
        <v>2162</v>
      </c>
      <c r="W1650" s="429"/>
      <c r="X1650" s="156" t="s">
        <v>325</v>
      </c>
    </row>
    <row r="1651" spans="1:24" s="45" customFormat="1" ht="30.75" hidden="1" thickTop="1" x14ac:dyDescent="0.25">
      <c r="A1651" s="219" t="s">
        <v>177</v>
      </c>
      <c r="B1651" s="219">
        <v>2014</v>
      </c>
      <c r="C1651" s="124" t="s">
        <v>3112</v>
      </c>
      <c r="D1651" s="559"/>
      <c r="E1651" s="559"/>
      <c r="F1651" s="559"/>
      <c r="G1651" s="565"/>
      <c r="H1651" s="560"/>
      <c r="I1651" s="162">
        <v>5</v>
      </c>
      <c r="J1651" s="162">
        <v>1.3919635459077653</v>
      </c>
      <c r="K1651" s="164">
        <f t="shared" si="34"/>
        <v>6.9598177295388268</v>
      </c>
      <c r="L1651" s="166" t="s">
        <v>45</v>
      </c>
      <c r="M1651" s="168"/>
      <c r="N1651" s="170"/>
      <c r="O1651" s="172"/>
      <c r="P1651" s="221"/>
      <c r="Q1651" s="384" t="s">
        <v>3612</v>
      </c>
      <c r="R1651" s="177"/>
      <c r="S1651" s="177"/>
      <c r="T1651" s="177"/>
      <c r="U1651" s="179">
        <v>2164</v>
      </c>
      <c r="V1651" s="154">
        <f>IF(OR(J1651=""),"",VLOOKUP(U1651&amp;TEXT(N1651,"000000000000,0000000000"),tb_audit_process_item[[Key]:[vr_grade]],3,TRUE))</f>
        <v>2163</v>
      </c>
      <c r="W1651" s="429"/>
      <c r="X1651" s="156" t="s">
        <v>326</v>
      </c>
    </row>
    <row r="1652" spans="1:24" s="45" customFormat="1" ht="30.75" hidden="1" thickTop="1" x14ac:dyDescent="0.25">
      <c r="A1652" s="219" t="s">
        <v>177</v>
      </c>
      <c r="B1652" s="219">
        <v>2014</v>
      </c>
      <c r="C1652" s="124" t="s">
        <v>3112</v>
      </c>
      <c r="D1652" s="559"/>
      <c r="E1652" s="559"/>
      <c r="F1652" s="559"/>
      <c r="G1652" s="565"/>
      <c r="H1652" s="560"/>
      <c r="I1652" s="162">
        <v>5</v>
      </c>
      <c r="J1652" s="162">
        <v>1.7980109241352764</v>
      </c>
      <c r="K1652" s="164">
        <f t="shared" si="34"/>
        <v>8.9900546206763821</v>
      </c>
      <c r="L1652" s="166" t="s">
        <v>45</v>
      </c>
      <c r="M1652" s="168"/>
      <c r="N1652" s="170"/>
      <c r="O1652" s="172"/>
      <c r="P1652" s="221"/>
      <c r="Q1652" s="384" t="s">
        <v>3613</v>
      </c>
      <c r="R1652" s="177"/>
      <c r="S1652" s="177"/>
      <c r="T1652" s="177"/>
      <c r="U1652" s="179">
        <v>2165</v>
      </c>
      <c r="V1652" s="154">
        <f>IF(OR(J1652=""),"",VLOOKUP(U1652&amp;TEXT(N1652,"000000000000,0000000000"),tb_audit_process_item[[Key]:[vr_grade]],3,TRUE))</f>
        <v>2164</v>
      </c>
      <c r="W1652" s="429"/>
      <c r="X1652" s="156" t="s">
        <v>327</v>
      </c>
    </row>
    <row r="1653" spans="1:24" s="45" customFormat="1" ht="30.75" hidden="1" thickTop="1" x14ac:dyDescent="0.25">
      <c r="A1653" s="219" t="s">
        <v>177</v>
      </c>
      <c r="B1653" s="219">
        <v>2014</v>
      </c>
      <c r="C1653" s="124" t="s">
        <v>3112</v>
      </c>
      <c r="D1653" s="559"/>
      <c r="E1653" s="559"/>
      <c r="F1653" s="559"/>
      <c r="G1653" s="565"/>
      <c r="H1653" s="560"/>
      <c r="I1653" s="162">
        <v>5</v>
      </c>
      <c r="J1653" s="162">
        <v>2.3225057098758288</v>
      </c>
      <c r="K1653" s="164">
        <f t="shared" si="34"/>
        <v>11.612528549379144</v>
      </c>
      <c r="L1653" s="166" t="s">
        <v>45</v>
      </c>
      <c r="M1653" s="168"/>
      <c r="N1653" s="170"/>
      <c r="O1653" s="172"/>
      <c r="P1653" s="221"/>
      <c r="Q1653" s="384" t="s">
        <v>3614</v>
      </c>
      <c r="R1653" s="177"/>
      <c r="S1653" s="177"/>
      <c r="T1653" s="177"/>
      <c r="U1653" s="179">
        <v>2166</v>
      </c>
      <c r="V1653" s="154">
        <f>IF(OR(J1653=""),"",VLOOKUP(U1653&amp;TEXT(N1653,"000000000000,0000000000"),tb_audit_process_item[[Key]:[vr_grade]],3,TRUE))</f>
        <v>2165</v>
      </c>
      <c r="W1653" s="429"/>
      <c r="X1653" s="156" t="s">
        <v>328</v>
      </c>
    </row>
    <row r="1654" spans="1:24" s="45" customFormat="1" ht="30.75" hidden="1" thickTop="1" x14ac:dyDescent="0.25">
      <c r="A1654" s="219" t="s">
        <v>177</v>
      </c>
      <c r="B1654" s="219">
        <v>2014</v>
      </c>
      <c r="C1654" s="124" t="s">
        <v>3112</v>
      </c>
      <c r="D1654" s="559"/>
      <c r="E1654" s="559"/>
      <c r="F1654" s="559"/>
      <c r="G1654" s="565"/>
      <c r="H1654" s="560"/>
      <c r="I1654" s="162">
        <v>5</v>
      </c>
      <c r="J1654" s="162">
        <v>3</v>
      </c>
      <c r="K1654" s="164">
        <f t="shared" si="34"/>
        <v>15</v>
      </c>
      <c r="L1654" s="166" t="s">
        <v>45</v>
      </c>
      <c r="M1654" s="168"/>
      <c r="N1654" s="170"/>
      <c r="O1654" s="172"/>
      <c r="P1654" s="221"/>
      <c r="Q1654" s="384" t="s">
        <v>3615</v>
      </c>
      <c r="R1654" s="204"/>
      <c r="S1654" s="204"/>
      <c r="T1654" s="204"/>
      <c r="U1654" s="179">
        <v>2167</v>
      </c>
      <c r="V1654" s="154">
        <f>IF(OR(J1654=""),"",VLOOKUP(U1654&amp;TEXT(N1654,"000000000000,0000000000"),tb_audit_process_item[[Key]:[vr_grade]],3,TRUE))</f>
        <v>2166</v>
      </c>
      <c r="W1654" s="429"/>
      <c r="X1654" s="156" t="s">
        <v>329</v>
      </c>
    </row>
    <row r="1655" spans="1:24" s="45" customFormat="1" ht="30.75" hidden="1" thickTop="1" x14ac:dyDescent="0.25">
      <c r="A1655" s="219" t="s">
        <v>177</v>
      </c>
      <c r="B1655" s="219">
        <v>2014</v>
      </c>
      <c r="C1655" s="124" t="s">
        <v>3112</v>
      </c>
      <c r="D1655" s="559"/>
      <c r="E1655" s="559" t="s">
        <v>330</v>
      </c>
      <c r="F1655" s="559"/>
      <c r="G1655" s="565" t="s">
        <v>331</v>
      </c>
      <c r="H1655" s="560" t="s">
        <v>45</v>
      </c>
      <c r="I1655" s="162">
        <v>5</v>
      </c>
      <c r="J1655" s="162">
        <v>4</v>
      </c>
      <c r="K1655" s="164">
        <f t="shared" si="34"/>
        <v>20</v>
      </c>
      <c r="L1655" s="166" t="s">
        <v>45</v>
      </c>
      <c r="M1655" s="168"/>
      <c r="N1655" s="170"/>
      <c r="O1655" s="172"/>
      <c r="P1655" s="221"/>
      <c r="Q1655" s="384" t="s">
        <v>3616</v>
      </c>
      <c r="R1655" s="177"/>
      <c r="S1655" s="177"/>
      <c r="T1655" s="177"/>
      <c r="U1655" s="179">
        <v>2169</v>
      </c>
      <c r="V1655" s="154">
        <f>IF(OR(J1655=""),"",VLOOKUP(U1655&amp;TEXT(N1655,"000000000000,0000000000"),tb_audit_process_item[[Key]:[vr_grade]],3,TRUE))</f>
        <v>2169</v>
      </c>
      <c r="W1655" s="429"/>
      <c r="X1655" s="156" t="s">
        <v>332</v>
      </c>
    </row>
    <row r="1656" spans="1:24" s="45" customFormat="1" ht="30.75" hidden="1" thickTop="1" x14ac:dyDescent="0.25">
      <c r="A1656" s="219" t="s">
        <v>177</v>
      </c>
      <c r="B1656" s="219">
        <v>2014</v>
      </c>
      <c r="C1656" s="124" t="s">
        <v>3112</v>
      </c>
      <c r="D1656" s="559"/>
      <c r="E1656" s="559"/>
      <c r="F1656" s="559"/>
      <c r="G1656" s="565"/>
      <c r="H1656" s="560"/>
      <c r="I1656" s="162">
        <v>5</v>
      </c>
      <c r="J1656" s="162">
        <v>0.5</v>
      </c>
      <c r="K1656" s="164">
        <f t="shared" si="34"/>
        <v>2.5</v>
      </c>
      <c r="L1656" s="166" t="s">
        <v>45</v>
      </c>
      <c r="M1656" s="168"/>
      <c r="N1656" s="170"/>
      <c r="O1656" s="172"/>
      <c r="P1656" s="221"/>
      <c r="Q1656" s="384" t="s">
        <v>3617</v>
      </c>
      <c r="R1656" s="177"/>
      <c r="S1656" s="177"/>
      <c r="T1656" s="177"/>
      <c r="U1656" s="179">
        <v>2170</v>
      </c>
      <c r="V1656" s="154">
        <f>IF(OR(J1656=""),"",VLOOKUP(U1656&amp;TEXT(N1656,"000000000000,0000000000"),tb_audit_process_item[[Key]:[vr_grade]],3,TRUE))</f>
        <v>2169</v>
      </c>
      <c r="W1656" s="429"/>
      <c r="X1656" s="156" t="s">
        <v>333</v>
      </c>
    </row>
    <row r="1657" spans="1:24" s="45" customFormat="1" ht="30.75" hidden="1" thickTop="1" x14ac:dyDescent="0.25">
      <c r="A1657" s="219" t="s">
        <v>177</v>
      </c>
      <c r="B1657" s="219">
        <v>2014</v>
      </c>
      <c r="C1657" s="124" t="s">
        <v>3112</v>
      </c>
      <c r="D1657" s="559"/>
      <c r="E1657" s="559"/>
      <c r="F1657" s="559"/>
      <c r="G1657" s="565"/>
      <c r="H1657" s="560"/>
      <c r="I1657" s="162">
        <v>5</v>
      </c>
      <c r="J1657" s="162">
        <v>0.64585417104537324</v>
      </c>
      <c r="K1657" s="164">
        <f t="shared" si="34"/>
        <v>3.2292708552268663</v>
      </c>
      <c r="L1657" s="166" t="s">
        <v>45</v>
      </c>
      <c r="M1657" s="168"/>
      <c r="N1657" s="170"/>
      <c r="O1657" s="172"/>
      <c r="P1657" s="221"/>
      <c r="Q1657" s="384" t="s">
        <v>3618</v>
      </c>
      <c r="R1657" s="204"/>
      <c r="S1657" s="204"/>
      <c r="T1657" s="204"/>
      <c r="U1657" s="179">
        <v>2171</v>
      </c>
      <c r="V1657" s="154">
        <f>IF(OR(J1657=""),"",VLOOKUP(U1657&amp;TEXT(N1657,"000000000000,0000000000"),tb_audit_process_item[[Key]:[vr_grade]],3,TRUE))</f>
        <v>2170</v>
      </c>
      <c r="W1657" s="429"/>
      <c r="X1657" s="156" t="s">
        <v>334</v>
      </c>
    </row>
    <row r="1658" spans="1:24" s="45" customFormat="1" ht="30.75" hidden="1" thickTop="1" x14ac:dyDescent="0.25">
      <c r="A1658" s="219" t="s">
        <v>177</v>
      </c>
      <c r="B1658" s="219">
        <v>2014</v>
      </c>
      <c r="C1658" s="124" t="s">
        <v>3112</v>
      </c>
      <c r="D1658" s="559"/>
      <c r="E1658" s="559"/>
      <c r="F1658" s="559"/>
      <c r="G1658" s="565"/>
      <c r="H1658" s="560"/>
      <c r="I1658" s="162">
        <v>5</v>
      </c>
      <c r="J1658" s="162">
        <v>0.83425522051341261</v>
      </c>
      <c r="K1658" s="164">
        <f t="shared" si="34"/>
        <v>4.171276102567063</v>
      </c>
      <c r="L1658" s="166" t="s">
        <v>45</v>
      </c>
      <c r="M1658" s="168"/>
      <c r="N1658" s="170"/>
      <c r="O1658" s="172"/>
      <c r="P1658" s="221"/>
      <c r="Q1658" s="384" t="s">
        <v>3619</v>
      </c>
      <c r="R1658" s="177"/>
      <c r="S1658" s="177"/>
      <c r="T1658" s="177"/>
      <c r="U1658" s="179">
        <v>2172</v>
      </c>
      <c r="V1658" s="154">
        <f>IF(OR(J1658=""),"",VLOOKUP(U1658&amp;TEXT(N1658,"000000000000,0000000000"),tb_audit_process_item[[Key]:[vr_grade]],3,TRUE))</f>
        <v>2171</v>
      </c>
      <c r="W1658" s="429"/>
      <c r="X1658" s="156" t="s">
        <v>335</v>
      </c>
    </row>
    <row r="1659" spans="1:24" s="45" customFormat="1" ht="30.75" hidden="1" thickTop="1" x14ac:dyDescent="0.25">
      <c r="A1659" s="219" t="s">
        <v>177</v>
      </c>
      <c r="B1659" s="219">
        <v>2014</v>
      </c>
      <c r="C1659" s="124" t="s">
        <v>3112</v>
      </c>
      <c r="D1659" s="559"/>
      <c r="E1659" s="559"/>
      <c r="F1659" s="559"/>
      <c r="G1659" s="565"/>
      <c r="H1659" s="560"/>
      <c r="I1659" s="162">
        <v>5</v>
      </c>
      <c r="J1659" s="162">
        <v>1.0776144277699304</v>
      </c>
      <c r="K1659" s="164">
        <f t="shared" si="34"/>
        <v>5.388072138849652</v>
      </c>
      <c r="L1659" s="166" t="s">
        <v>45</v>
      </c>
      <c r="M1659" s="168"/>
      <c r="N1659" s="170"/>
      <c r="O1659" s="172"/>
      <c r="P1659" s="221"/>
      <c r="Q1659" s="384" t="s">
        <v>3620</v>
      </c>
      <c r="R1659" s="177"/>
      <c r="S1659" s="177"/>
      <c r="T1659" s="177"/>
      <c r="U1659" s="179">
        <v>2173</v>
      </c>
      <c r="V1659" s="154">
        <f>IF(OR(J1659=""),"",VLOOKUP(U1659&amp;TEXT(N1659,"000000000000,0000000000"),tb_audit_process_item[[Key]:[vr_grade]],3,TRUE))</f>
        <v>2172</v>
      </c>
      <c r="W1659" s="429"/>
      <c r="X1659" s="156" t="s">
        <v>336</v>
      </c>
    </row>
    <row r="1660" spans="1:24" s="45" customFormat="1" ht="30.75" hidden="1" thickTop="1" x14ac:dyDescent="0.25">
      <c r="A1660" s="219" t="s">
        <v>177</v>
      </c>
      <c r="B1660" s="219">
        <v>2014</v>
      </c>
      <c r="C1660" s="124" t="s">
        <v>3112</v>
      </c>
      <c r="D1660" s="559"/>
      <c r="E1660" s="559"/>
      <c r="F1660" s="559"/>
      <c r="G1660" s="565"/>
      <c r="H1660" s="560"/>
      <c r="I1660" s="162">
        <v>5</v>
      </c>
      <c r="J1660" s="162">
        <v>1.3919635459077653</v>
      </c>
      <c r="K1660" s="164">
        <f t="shared" si="34"/>
        <v>6.9598177295388268</v>
      </c>
      <c r="L1660" s="166" t="s">
        <v>45</v>
      </c>
      <c r="M1660" s="168"/>
      <c r="N1660" s="170"/>
      <c r="O1660" s="172"/>
      <c r="P1660" s="221"/>
      <c r="Q1660" s="384" t="s">
        <v>3621</v>
      </c>
      <c r="R1660" s="177"/>
      <c r="S1660" s="177"/>
      <c r="T1660" s="177"/>
      <c r="U1660" s="179">
        <v>2174</v>
      </c>
      <c r="V1660" s="154">
        <f>IF(OR(J1660=""),"",VLOOKUP(U1660&amp;TEXT(N1660,"000000000000,0000000000"),tb_audit_process_item[[Key]:[vr_grade]],3,TRUE))</f>
        <v>2173</v>
      </c>
      <c r="W1660" s="429"/>
      <c r="X1660" s="156" t="s">
        <v>337</v>
      </c>
    </row>
    <row r="1661" spans="1:24" s="45" customFormat="1" ht="30.75" hidden="1" thickTop="1" x14ac:dyDescent="0.25">
      <c r="A1661" s="219" t="s">
        <v>177</v>
      </c>
      <c r="B1661" s="219">
        <v>2014</v>
      </c>
      <c r="C1661" s="124" t="s">
        <v>3112</v>
      </c>
      <c r="D1661" s="559"/>
      <c r="E1661" s="559"/>
      <c r="F1661" s="559"/>
      <c r="G1661" s="565"/>
      <c r="H1661" s="560"/>
      <c r="I1661" s="162">
        <v>5</v>
      </c>
      <c r="J1661" s="162">
        <v>1.7980109241352764</v>
      </c>
      <c r="K1661" s="164">
        <f t="shared" si="34"/>
        <v>8.9900546206763821</v>
      </c>
      <c r="L1661" s="166" t="s">
        <v>45</v>
      </c>
      <c r="M1661" s="168"/>
      <c r="N1661" s="170"/>
      <c r="O1661" s="172"/>
      <c r="P1661" s="221"/>
      <c r="Q1661" s="384" t="s">
        <v>3622</v>
      </c>
      <c r="R1661" s="204"/>
      <c r="S1661" s="204"/>
      <c r="T1661" s="204"/>
      <c r="U1661" s="179">
        <v>2175</v>
      </c>
      <c r="V1661" s="154">
        <f>IF(OR(J1661=""),"",VLOOKUP(U1661&amp;TEXT(N1661,"000000000000,0000000000"),tb_audit_process_item[[Key]:[vr_grade]],3,TRUE))</f>
        <v>2174</v>
      </c>
      <c r="W1661" s="429"/>
      <c r="X1661" s="156" t="s">
        <v>338</v>
      </c>
    </row>
    <row r="1662" spans="1:24" s="45" customFormat="1" ht="30.75" hidden="1" thickTop="1" x14ac:dyDescent="0.25">
      <c r="A1662" s="219" t="s">
        <v>177</v>
      </c>
      <c r="B1662" s="219">
        <v>2014</v>
      </c>
      <c r="C1662" s="124" t="s">
        <v>3112</v>
      </c>
      <c r="D1662" s="559"/>
      <c r="E1662" s="559"/>
      <c r="F1662" s="559"/>
      <c r="G1662" s="565"/>
      <c r="H1662" s="560"/>
      <c r="I1662" s="162">
        <v>5</v>
      </c>
      <c r="J1662" s="162">
        <v>2.3225057098758288</v>
      </c>
      <c r="K1662" s="164">
        <f t="shared" si="34"/>
        <v>11.612528549379144</v>
      </c>
      <c r="L1662" s="166" t="s">
        <v>45</v>
      </c>
      <c r="M1662" s="168"/>
      <c r="N1662" s="170"/>
      <c r="O1662" s="172"/>
      <c r="P1662" s="221"/>
      <c r="Q1662" s="384" t="s">
        <v>3623</v>
      </c>
      <c r="R1662" s="204"/>
      <c r="S1662" s="204"/>
      <c r="T1662" s="204"/>
      <c r="U1662" s="179">
        <v>2176</v>
      </c>
      <c r="V1662" s="154">
        <f>IF(OR(J1662=""),"",VLOOKUP(U1662&amp;TEXT(N1662,"000000000000,0000000000"),tb_audit_process_item[[Key]:[vr_grade]],3,TRUE))</f>
        <v>2175</v>
      </c>
      <c r="W1662" s="429"/>
      <c r="X1662" s="156" t="s">
        <v>339</v>
      </c>
    </row>
    <row r="1663" spans="1:24" s="45" customFormat="1" ht="30.75" hidden="1" thickTop="1" x14ac:dyDescent="0.25">
      <c r="A1663" s="219" t="s">
        <v>177</v>
      </c>
      <c r="B1663" s="219">
        <v>2014</v>
      </c>
      <c r="C1663" s="124" t="s">
        <v>3112</v>
      </c>
      <c r="D1663" s="559"/>
      <c r="E1663" s="559"/>
      <c r="F1663" s="559"/>
      <c r="G1663" s="565"/>
      <c r="H1663" s="560"/>
      <c r="I1663" s="162">
        <v>5</v>
      </c>
      <c r="J1663" s="162">
        <v>3</v>
      </c>
      <c r="K1663" s="164">
        <f t="shared" si="34"/>
        <v>15</v>
      </c>
      <c r="L1663" s="166" t="s">
        <v>45</v>
      </c>
      <c r="M1663" s="168"/>
      <c r="N1663" s="170"/>
      <c r="O1663" s="172"/>
      <c r="P1663" s="221"/>
      <c r="Q1663" s="384" t="s">
        <v>3624</v>
      </c>
      <c r="R1663" s="204"/>
      <c r="S1663" s="204"/>
      <c r="T1663" s="204"/>
      <c r="U1663" s="179">
        <v>2177</v>
      </c>
      <c r="V1663" s="154">
        <f>IF(OR(J1663=""),"",VLOOKUP(U1663&amp;TEXT(N1663,"000000000000,0000000000"),tb_audit_process_item[[Key]:[vr_grade]],3,TRUE))</f>
        <v>2176</v>
      </c>
      <c r="W1663" s="429"/>
      <c r="X1663" s="156" t="s">
        <v>340</v>
      </c>
    </row>
    <row r="1664" spans="1:24" s="259" customFormat="1" ht="30.75" hidden="1" thickTop="1" x14ac:dyDescent="0.25">
      <c r="A1664" s="219" t="s">
        <v>177</v>
      </c>
      <c r="B1664" s="219">
        <v>2014</v>
      </c>
      <c r="C1664" s="124" t="s">
        <v>3112</v>
      </c>
      <c r="D1664" s="559"/>
      <c r="E1664" s="559" t="s">
        <v>341</v>
      </c>
      <c r="F1664" s="559"/>
      <c r="G1664" s="565" t="s">
        <v>342</v>
      </c>
      <c r="H1664" s="560" t="s">
        <v>45</v>
      </c>
      <c r="I1664" s="162">
        <v>5</v>
      </c>
      <c r="J1664" s="162">
        <v>0.5</v>
      </c>
      <c r="K1664" s="164">
        <f t="shared" si="34"/>
        <v>2.5</v>
      </c>
      <c r="L1664" s="166" t="s">
        <v>45</v>
      </c>
      <c r="M1664" s="168"/>
      <c r="N1664" s="170"/>
      <c r="O1664" s="172"/>
      <c r="P1664" s="221"/>
      <c r="Q1664" s="384" t="s">
        <v>3625</v>
      </c>
      <c r="R1664" s="204"/>
      <c r="S1664" s="204"/>
      <c r="T1664" s="204"/>
      <c r="U1664" s="179">
        <v>2178</v>
      </c>
      <c r="V1664" s="154">
        <f>IF(OR(J1664=""),"",VLOOKUP(U1664&amp;TEXT(N1664,"000000000000,0000000000"),tb_audit_process_item[[Key]:[vr_grade]],3,TRUE))</f>
        <v>2177</v>
      </c>
      <c r="W1664" s="429"/>
      <c r="X1664" s="156" t="s">
        <v>343</v>
      </c>
    </row>
    <row r="1665" spans="1:24" s="45" customFormat="1" ht="30.75" hidden="1" thickTop="1" x14ac:dyDescent="0.25">
      <c r="A1665" s="219" t="s">
        <v>177</v>
      </c>
      <c r="B1665" s="219">
        <v>2014</v>
      </c>
      <c r="C1665" s="124" t="s">
        <v>3112</v>
      </c>
      <c r="D1665" s="559"/>
      <c r="E1665" s="559"/>
      <c r="F1665" s="559"/>
      <c r="G1665" s="565"/>
      <c r="H1665" s="560"/>
      <c r="I1665" s="162">
        <v>5</v>
      </c>
      <c r="J1665" s="162">
        <v>0.64585417104537324</v>
      </c>
      <c r="K1665" s="164">
        <f t="shared" si="34"/>
        <v>3.2292708552268663</v>
      </c>
      <c r="L1665" s="166" t="s">
        <v>45</v>
      </c>
      <c r="M1665" s="168"/>
      <c r="N1665" s="170"/>
      <c r="O1665" s="172"/>
      <c r="P1665" s="221"/>
      <c r="Q1665" s="384" t="s">
        <v>3626</v>
      </c>
      <c r="R1665" s="204"/>
      <c r="S1665" s="204"/>
      <c r="T1665" s="204"/>
      <c r="U1665" s="179">
        <v>2180</v>
      </c>
      <c r="V1665" s="154">
        <f>IF(OR(J1665=""),"",VLOOKUP(U1665&amp;TEXT(N1665,"000000000000,0000000000"),tb_audit_process_item[[Key]:[vr_grade]],3,TRUE))</f>
        <v>2179</v>
      </c>
      <c r="W1665" s="429"/>
      <c r="X1665" s="156" t="s">
        <v>344</v>
      </c>
    </row>
    <row r="1666" spans="1:24" s="45" customFormat="1" ht="30.75" hidden="1" thickTop="1" x14ac:dyDescent="0.25">
      <c r="A1666" s="219" t="s">
        <v>177</v>
      </c>
      <c r="B1666" s="219">
        <v>2014</v>
      </c>
      <c r="C1666" s="124" t="s">
        <v>3112</v>
      </c>
      <c r="D1666" s="559"/>
      <c r="E1666" s="559"/>
      <c r="F1666" s="559"/>
      <c r="G1666" s="565"/>
      <c r="H1666" s="560"/>
      <c r="I1666" s="162">
        <v>5</v>
      </c>
      <c r="J1666" s="162">
        <v>0.83425522051341261</v>
      </c>
      <c r="K1666" s="164">
        <f t="shared" si="34"/>
        <v>4.171276102567063</v>
      </c>
      <c r="L1666" s="166" t="s">
        <v>45</v>
      </c>
      <c r="M1666" s="168"/>
      <c r="N1666" s="170"/>
      <c r="O1666" s="172"/>
      <c r="P1666" s="221"/>
      <c r="Q1666" s="384" t="s">
        <v>3627</v>
      </c>
      <c r="R1666" s="204"/>
      <c r="S1666" s="204"/>
      <c r="T1666" s="204"/>
      <c r="U1666" s="179">
        <v>2181</v>
      </c>
      <c r="V1666" s="154">
        <f>IF(OR(J1666=""),"",VLOOKUP(U1666&amp;TEXT(N1666,"000000000000,0000000000"),tb_audit_process_item[[Key]:[vr_grade]],3,TRUE))</f>
        <v>2180</v>
      </c>
      <c r="W1666" s="429"/>
      <c r="X1666" s="156" t="s">
        <v>345</v>
      </c>
    </row>
    <row r="1667" spans="1:24" s="45" customFormat="1" ht="30.75" hidden="1" thickTop="1" x14ac:dyDescent="0.25">
      <c r="A1667" s="219" t="s">
        <v>177</v>
      </c>
      <c r="B1667" s="219">
        <v>2014</v>
      </c>
      <c r="C1667" s="124" t="s">
        <v>3112</v>
      </c>
      <c r="D1667" s="559"/>
      <c r="E1667" s="559"/>
      <c r="F1667" s="559"/>
      <c r="G1667" s="565"/>
      <c r="H1667" s="560"/>
      <c r="I1667" s="162">
        <v>5</v>
      </c>
      <c r="J1667" s="162">
        <v>1.0776144277699304</v>
      </c>
      <c r="K1667" s="164">
        <f t="shared" si="34"/>
        <v>5.388072138849652</v>
      </c>
      <c r="L1667" s="166" t="s">
        <v>45</v>
      </c>
      <c r="M1667" s="168"/>
      <c r="N1667" s="170"/>
      <c r="O1667" s="172"/>
      <c r="P1667" s="221"/>
      <c r="Q1667" s="384" t="s">
        <v>3628</v>
      </c>
      <c r="R1667" s="204"/>
      <c r="S1667" s="204"/>
      <c r="T1667" s="204"/>
      <c r="U1667" s="179">
        <v>2182</v>
      </c>
      <c r="V1667" s="154">
        <f>IF(OR(J1667=""),"",VLOOKUP(U1667&amp;TEXT(N1667,"000000000000,0000000000"),tb_audit_process_item[[Key]:[vr_grade]],3,TRUE))</f>
        <v>2181</v>
      </c>
      <c r="W1667" s="429"/>
      <c r="X1667" s="156" t="s">
        <v>346</v>
      </c>
    </row>
    <row r="1668" spans="1:24" s="45" customFormat="1" ht="30.75" hidden="1" thickTop="1" x14ac:dyDescent="0.25">
      <c r="A1668" s="219" t="s">
        <v>177</v>
      </c>
      <c r="B1668" s="219">
        <v>2014</v>
      </c>
      <c r="C1668" s="124" t="s">
        <v>3112</v>
      </c>
      <c r="D1668" s="559"/>
      <c r="E1668" s="559"/>
      <c r="F1668" s="559"/>
      <c r="G1668" s="565"/>
      <c r="H1668" s="560"/>
      <c r="I1668" s="162">
        <v>5</v>
      </c>
      <c r="J1668" s="162">
        <v>1.3919635459077653</v>
      </c>
      <c r="K1668" s="164">
        <f t="shared" si="34"/>
        <v>6.9598177295388268</v>
      </c>
      <c r="L1668" s="166" t="s">
        <v>45</v>
      </c>
      <c r="M1668" s="168"/>
      <c r="N1668" s="170"/>
      <c r="O1668" s="172"/>
      <c r="P1668" s="221"/>
      <c r="Q1668" s="384" t="s">
        <v>3629</v>
      </c>
      <c r="R1668" s="204"/>
      <c r="S1668" s="204"/>
      <c r="T1668" s="204"/>
      <c r="U1668" s="179">
        <v>2183</v>
      </c>
      <c r="V1668" s="154">
        <f>IF(OR(J1668=""),"",VLOOKUP(U1668&amp;TEXT(N1668,"000000000000,0000000000"),tb_audit_process_item[[Key]:[vr_grade]],3,TRUE))</f>
        <v>2182</v>
      </c>
      <c r="W1668" s="429"/>
      <c r="X1668" s="156" t="s">
        <v>347</v>
      </c>
    </row>
    <row r="1669" spans="1:24" s="45" customFormat="1" ht="30.75" hidden="1" thickTop="1" x14ac:dyDescent="0.25">
      <c r="A1669" s="219" t="s">
        <v>177</v>
      </c>
      <c r="B1669" s="219">
        <v>2014</v>
      </c>
      <c r="C1669" s="124" t="s">
        <v>3112</v>
      </c>
      <c r="D1669" s="559"/>
      <c r="E1669" s="559"/>
      <c r="F1669" s="559"/>
      <c r="G1669" s="565"/>
      <c r="H1669" s="560"/>
      <c r="I1669" s="162">
        <v>5</v>
      </c>
      <c r="J1669" s="162">
        <v>1.7980109241352764</v>
      </c>
      <c r="K1669" s="164">
        <f t="shared" si="34"/>
        <v>8.9900546206763821</v>
      </c>
      <c r="L1669" s="166" t="s">
        <v>45</v>
      </c>
      <c r="M1669" s="168"/>
      <c r="N1669" s="170"/>
      <c r="O1669" s="172"/>
      <c r="P1669" s="221"/>
      <c r="Q1669" s="384" t="s">
        <v>3630</v>
      </c>
      <c r="R1669" s="204"/>
      <c r="S1669" s="204"/>
      <c r="T1669" s="204"/>
      <c r="U1669" s="179">
        <v>2184</v>
      </c>
      <c r="V1669" s="154">
        <f>IF(OR(J1669=""),"",VLOOKUP(U1669&amp;TEXT(N1669,"000000000000,0000000000"),tb_audit_process_item[[Key]:[vr_grade]],3,TRUE))</f>
        <v>2183</v>
      </c>
      <c r="W1669" s="429"/>
      <c r="X1669" s="156" t="s">
        <v>348</v>
      </c>
    </row>
    <row r="1670" spans="1:24" s="45" customFormat="1" ht="30.75" hidden="1" thickTop="1" x14ac:dyDescent="0.25">
      <c r="A1670" s="219" t="s">
        <v>177</v>
      </c>
      <c r="B1670" s="219">
        <v>2014</v>
      </c>
      <c r="C1670" s="124" t="s">
        <v>3112</v>
      </c>
      <c r="D1670" s="559"/>
      <c r="E1670" s="559"/>
      <c r="F1670" s="559"/>
      <c r="G1670" s="565"/>
      <c r="H1670" s="560"/>
      <c r="I1670" s="162">
        <v>5</v>
      </c>
      <c r="J1670" s="162">
        <v>2.3225057098758288</v>
      </c>
      <c r="K1670" s="164">
        <f t="shared" si="34"/>
        <v>11.612528549379144</v>
      </c>
      <c r="L1670" s="166" t="s">
        <v>45</v>
      </c>
      <c r="M1670" s="168"/>
      <c r="N1670" s="170"/>
      <c r="O1670" s="172"/>
      <c r="P1670" s="221"/>
      <c r="Q1670" s="384" t="s">
        <v>3631</v>
      </c>
      <c r="R1670" s="204"/>
      <c r="S1670" s="204"/>
      <c r="T1670" s="204"/>
      <c r="U1670" s="179">
        <v>2185</v>
      </c>
      <c r="V1670" s="154">
        <f>IF(OR(J1670=""),"",VLOOKUP(U1670&amp;TEXT(N1670,"000000000000,0000000000"),tb_audit_process_item[[Key]:[vr_grade]],3,TRUE))</f>
        <v>2184</v>
      </c>
      <c r="W1670" s="429"/>
      <c r="X1670" s="156" t="s">
        <v>349</v>
      </c>
    </row>
    <row r="1671" spans="1:24" s="45" customFormat="1" ht="30.75" hidden="1" thickTop="1" x14ac:dyDescent="0.25">
      <c r="A1671" s="219" t="s">
        <v>177</v>
      </c>
      <c r="B1671" s="219">
        <v>2014</v>
      </c>
      <c r="C1671" s="124" t="s">
        <v>3112</v>
      </c>
      <c r="D1671" s="559"/>
      <c r="E1671" s="559"/>
      <c r="F1671" s="559"/>
      <c r="G1671" s="565"/>
      <c r="H1671" s="560"/>
      <c r="I1671" s="162">
        <v>5</v>
      </c>
      <c r="J1671" s="162">
        <v>3</v>
      </c>
      <c r="K1671" s="164">
        <f t="shared" si="34"/>
        <v>15</v>
      </c>
      <c r="L1671" s="166" t="s">
        <v>45</v>
      </c>
      <c r="M1671" s="168"/>
      <c r="N1671" s="170"/>
      <c r="O1671" s="172"/>
      <c r="P1671" s="221"/>
      <c r="Q1671" s="384" t="s">
        <v>3632</v>
      </c>
      <c r="R1671" s="204"/>
      <c r="S1671" s="204"/>
      <c r="T1671" s="204"/>
      <c r="U1671" s="179">
        <v>2186</v>
      </c>
      <c r="V1671" s="154">
        <f>IF(OR(J1671=""),"",VLOOKUP(U1671&amp;TEXT(N1671,"000000000000,0000000000"),tb_audit_process_item[[Key]:[vr_grade]],3,TRUE))</f>
        <v>2185</v>
      </c>
      <c r="W1671" s="429"/>
      <c r="X1671" s="156" t="s">
        <v>350</v>
      </c>
    </row>
    <row r="1672" spans="1:24" s="45" customFormat="1" ht="31.5" hidden="1" thickTop="1" thickBot="1" x14ac:dyDescent="0.3">
      <c r="A1672" s="111" t="s">
        <v>177</v>
      </c>
      <c r="B1672" s="111">
        <v>2014</v>
      </c>
      <c r="C1672" s="133" t="s">
        <v>3112</v>
      </c>
      <c r="D1672" s="556"/>
      <c r="E1672" s="556"/>
      <c r="F1672" s="556"/>
      <c r="G1672" s="562"/>
      <c r="H1672" s="558"/>
      <c r="I1672" s="163">
        <v>5</v>
      </c>
      <c r="J1672" s="163">
        <v>5</v>
      </c>
      <c r="K1672" s="165">
        <f t="shared" si="34"/>
        <v>25</v>
      </c>
      <c r="L1672" s="167" t="s">
        <v>45</v>
      </c>
      <c r="M1672" s="169"/>
      <c r="N1672" s="171"/>
      <c r="O1672" s="173"/>
      <c r="P1672" s="264"/>
      <c r="Q1672" s="176" t="s">
        <v>3633</v>
      </c>
      <c r="R1672" s="205"/>
      <c r="S1672" s="205"/>
      <c r="T1672" s="205"/>
      <c r="U1672" s="180">
        <v>2187</v>
      </c>
      <c r="V1672" s="155">
        <f>IF(OR(J1672=""),"",VLOOKUP(U1672&amp;TEXT(N1672,"000000000000,0000000000"),tb_audit_process_item[[Key]:[vr_grade]],3,TRUE))</f>
        <v>2187</v>
      </c>
      <c r="W1672" s="463"/>
      <c r="X1672" s="157" t="s">
        <v>48</v>
      </c>
    </row>
    <row r="1673" spans="1:24" s="45" customFormat="1" ht="15.75" hidden="1" thickTop="1" x14ac:dyDescent="0.25">
      <c r="A1673" s="108" t="s">
        <v>177</v>
      </c>
      <c r="B1673" s="108">
        <v>2014</v>
      </c>
      <c r="C1673" s="126" t="s">
        <v>3113</v>
      </c>
      <c r="D1673" s="555" t="s">
        <v>178</v>
      </c>
      <c r="E1673" s="555" t="s">
        <v>351</v>
      </c>
      <c r="F1673" s="555"/>
      <c r="G1673" s="561" t="s">
        <v>352</v>
      </c>
      <c r="H1673" s="588" t="s">
        <v>184</v>
      </c>
      <c r="I1673" s="198">
        <v>3</v>
      </c>
      <c r="J1673" s="198">
        <v>3</v>
      </c>
      <c r="K1673" s="200">
        <f t="shared" ref="K1673:K1736" si="35">IFERROR(I1673*J1673,"")</f>
        <v>9</v>
      </c>
      <c r="L1673" s="202" t="s">
        <v>45</v>
      </c>
      <c r="M1673" s="192"/>
      <c r="N1673" s="193"/>
      <c r="O1673" s="194"/>
      <c r="P1673" s="263"/>
      <c r="Q1673" s="383" t="s">
        <v>3634</v>
      </c>
      <c r="R1673" s="215"/>
      <c r="S1673" s="215"/>
      <c r="T1673" s="215"/>
      <c r="U1673" s="184">
        <v>2188</v>
      </c>
      <c r="V1673" s="183">
        <f>IF(OR(J1673=""),"",VLOOKUP(U1673&amp;TEXT(N1673,"000000000000,0000000000"),tb_audit_process_item[[Key]:[vr_grade]],3,TRUE))</f>
        <v>2188</v>
      </c>
      <c r="W1673" s="419"/>
      <c r="X1673" s="182" t="s">
        <v>353</v>
      </c>
    </row>
    <row r="1674" spans="1:24" s="259" customFormat="1" ht="30.75" hidden="1" thickTop="1" x14ac:dyDescent="0.25">
      <c r="A1674" s="219" t="s">
        <v>177</v>
      </c>
      <c r="B1674" s="219">
        <v>2014</v>
      </c>
      <c r="C1674" s="124" t="s">
        <v>3113</v>
      </c>
      <c r="D1674" s="559"/>
      <c r="E1674" s="559"/>
      <c r="F1674" s="559"/>
      <c r="G1674" s="565"/>
      <c r="H1674" s="589"/>
      <c r="I1674" s="162">
        <v>3</v>
      </c>
      <c r="J1674" s="162">
        <v>0.5</v>
      </c>
      <c r="K1674" s="164">
        <f t="shared" si="35"/>
        <v>1.5</v>
      </c>
      <c r="L1674" s="166" t="s">
        <v>45</v>
      </c>
      <c r="M1674" s="168"/>
      <c r="N1674" s="170"/>
      <c r="O1674" s="172"/>
      <c r="P1674" s="221"/>
      <c r="Q1674" s="384" t="s">
        <v>3635</v>
      </c>
      <c r="R1674" s="177"/>
      <c r="S1674" s="177"/>
      <c r="T1674" s="177"/>
      <c r="U1674" s="179">
        <v>2189</v>
      </c>
      <c r="V1674" s="154">
        <f>IF(OR(J1674=""),"",VLOOKUP(U1674&amp;TEXT(N1674,"000000000000,0000000000"),tb_audit_process_item[[Key]:[vr_grade]],3,TRUE))</f>
        <v>2188</v>
      </c>
      <c r="W1674" s="429"/>
      <c r="X1674" s="156" t="s">
        <v>354</v>
      </c>
    </row>
    <row r="1675" spans="1:24" s="45" customFormat="1" ht="30.75" hidden="1" thickTop="1" x14ac:dyDescent="0.25">
      <c r="A1675" s="219" t="s">
        <v>177</v>
      </c>
      <c r="B1675" s="219">
        <v>2014</v>
      </c>
      <c r="C1675" s="124" t="s">
        <v>3113</v>
      </c>
      <c r="D1675" s="559"/>
      <c r="E1675" s="559"/>
      <c r="F1675" s="559"/>
      <c r="G1675" s="565"/>
      <c r="H1675" s="589"/>
      <c r="I1675" s="162">
        <v>3</v>
      </c>
      <c r="J1675" s="162">
        <v>0.6378757659520865</v>
      </c>
      <c r="K1675" s="164">
        <f t="shared" si="35"/>
        <v>1.9136272978562596</v>
      </c>
      <c r="L1675" s="166" t="s">
        <v>45</v>
      </c>
      <c r="M1675" s="168"/>
      <c r="N1675" s="170"/>
      <c r="O1675" s="172"/>
      <c r="P1675" s="221"/>
      <c r="Q1675" s="384" t="s">
        <v>3636</v>
      </c>
      <c r="R1675" s="177"/>
      <c r="S1675" s="177"/>
      <c r="T1675" s="177"/>
      <c r="U1675" s="179">
        <v>2191</v>
      </c>
      <c r="V1675" s="154">
        <f>IF(OR(J1675=""),"",VLOOKUP(U1675&amp;TEXT(N1675,"000000000000,0000000000"),tb_audit_process_item[[Key]:[vr_grade]],3,TRUE))</f>
        <v>2190</v>
      </c>
      <c r="W1675" s="429"/>
      <c r="X1675" s="156" t="s">
        <v>355</v>
      </c>
    </row>
    <row r="1676" spans="1:24" s="45" customFormat="1" ht="30.75" hidden="1" thickTop="1" x14ac:dyDescent="0.25">
      <c r="A1676" s="219" t="s">
        <v>177</v>
      </c>
      <c r="B1676" s="219">
        <v>2014</v>
      </c>
      <c r="C1676" s="124" t="s">
        <v>3113</v>
      </c>
      <c r="D1676" s="559"/>
      <c r="E1676" s="559" t="s">
        <v>356</v>
      </c>
      <c r="F1676" s="559"/>
      <c r="G1676" s="565" t="s">
        <v>357</v>
      </c>
      <c r="H1676" s="589" t="s">
        <v>45</v>
      </c>
      <c r="I1676" s="162">
        <v>3</v>
      </c>
      <c r="J1676" s="162">
        <v>0.81377098557792205</v>
      </c>
      <c r="K1676" s="164">
        <f t="shared" si="35"/>
        <v>2.4413129567337659</v>
      </c>
      <c r="L1676" s="166" t="s">
        <v>45</v>
      </c>
      <c r="M1676" s="168"/>
      <c r="N1676" s="170"/>
      <c r="O1676" s="172"/>
      <c r="P1676" s="221"/>
      <c r="Q1676" s="384" t="s">
        <v>3637</v>
      </c>
      <c r="R1676" s="204"/>
      <c r="S1676" s="204"/>
      <c r="T1676" s="204"/>
      <c r="U1676" s="179">
        <v>2192</v>
      </c>
      <c r="V1676" s="154">
        <f>IF(OR(J1676=""),"",VLOOKUP(U1676&amp;TEXT(N1676,"000000000000,0000000000"),tb_audit_process_item[[Key]:[vr_grade]],3,TRUE))</f>
        <v>2191</v>
      </c>
      <c r="W1676" s="429"/>
      <c r="X1676" s="156" t="s">
        <v>358</v>
      </c>
    </row>
    <row r="1677" spans="1:24" s="45" customFormat="1" ht="30.75" hidden="1" thickTop="1" x14ac:dyDescent="0.25">
      <c r="A1677" s="219" t="s">
        <v>177</v>
      </c>
      <c r="B1677" s="219">
        <v>2014</v>
      </c>
      <c r="C1677" s="124" t="s">
        <v>3113</v>
      </c>
      <c r="D1677" s="559"/>
      <c r="E1677" s="559"/>
      <c r="F1677" s="559"/>
      <c r="G1677" s="565"/>
      <c r="H1677" s="589"/>
      <c r="I1677" s="162">
        <v>3</v>
      </c>
      <c r="J1677" s="162">
        <v>1.0381695814702026</v>
      </c>
      <c r="K1677" s="164">
        <f t="shared" si="35"/>
        <v>3.1145087444106077</v>
      </c>
      <c r="L1677" s="166" t="s">
        <v>45</v>
      </c>
      <c r="M1677" s="168"/>
      <c r="N1677" s="170"/>
      <c r="O1677" s="172"/>
      <c r="P1677" s="221"/>
      <c r="Q1677" s="384" t="s">
        <v>3638</v>
      </c>
      <c r="R1677" s="204"/>
      <c r="S1677" s="204"/>
      <c r="T1677" s="204"/>
      <c r="U1677" s="179">
        <v>2193</v>
      </c>
      <c r="V1677" s="154">
        <f>IF(OR(J1677=""),"",VLOOKUP(U1677&amp;TEXT(N1677,"000000000000,0000000000"),tb_audit_process_item[[Key]:[vr_grade]],3,TRUE))</f>
        <v>2192</v>
      </c>
      <c r="W1677" s="429"/>
      <c r="X1677" s="156" t="s">
        <v>359</v>
      </c>
    </row>
    <row r="1678" spans="1:24" s="45" customFormat="1" ht="30.75" hidden="1" thickTop="1" x14ac:dyDescent="0.25">
      <c r="A1678" s="219" t="s">
        <v>177</v>
      </c>
      <c r="B1678" s="219">
        <v>2014</v>
      </c>
      <c r="C1678" s="124" t="s">
        <v>3113</v>
      </c>
      <c r="D1678" s="559"/>
      <c r="E1678" s="559"/>
      <c r="F1678" s="559"/>
      <c r="G1678" s="565"/>
      <c r="H1678" s="589"/>
      <c r="I1678" s="162">
        <v>3</v>
      </c>
      <c r="J1678" s="162">
        <v>1.3244464339369251</v>
      </c>
      <c r="K1678" s="164">
        <f t="shared" si="35"/>
        <v>3.9733393018107752</v>
      </c>
      <c r="L1678" s="166" t="s">
        <v>45</v>
      </c>
      <c r="M1678" s="168"/>
      <c r="N1678" s="170"/>
      <c r="O1678" s="172"/>
      <c r="P1678" s="221"/>
      <c r="Q1678" s="384" t="s">
        <v>3639</v>
      </c>
      <c r="R1678" s="177"/>
      <c r="S1678" s="177"/>
      <c r="T1678" s="177"/>
      <c r="U1678" s="179">
        <v>2194</v>
      </c>
      <c r="V1678" s="154">
        <f>IF(OR(J1678=""),"",VLOOKUP(U1678&amp;TEXT(N1678,"000000000000,0000000000"),tb_audit_process_item[[Key]:[vr_grade]],3,TRUE))</f>
        <v>2193</v>
      </c>
      <c r="W1678" s="429"/>
      <c r="X1678" s="156" t="s">
        <v>360</v>
      </c>
    </row>
    <row r="1679" spans="1:24" s="45" customFormat="1" ht="30.75" hidden="1" thickTop="1" x14ac:dyDescent="0.25">
      <c r="A1679" s="219" t="s">
        <v>177</v>
      </c>
      <c r="B1679" s="219">
        <v>2014</v>
      </c>
      <c r="C1679" s="124" t="s">
        <v>3113</v>
      </c>
      <c r="D1679" s="559"/>
      <c r="E1679" s="559" t="s">
        <v>361</v>
      </c>
      <c r="F1679" s="559"/>
      <c r="G1679" s="565" t="s">
        <v>362</v>
      </c>
      <c r="H1679" s="589" t="s">
        <v>45</v>
      </c>
      <c r="I1679" s="162">
        <v>3</v>
      </c>
      <c r="J1679" s="162">
        <v>1.6896645670200516</v>
      </c>
      <c r="K1679" s="164">
        <f t="shared" si="35"/>
        <v>5.0689937010601547</v>
      </c>
      <c r="L1679" s="166" t="s">
        <v>45</v>
      </c>
      <c r="M1679" s="168"/>
      <c r="N1679" s="170"/>
      <c r="O1679" s="172"/>
      <c r="P1679" s="221"/>
      <c r="Q1679" s="384" t="s">
        <v>3640</v>
      </c>
      <c r="R1679" s="177"/>
      <c r="S1679" s="177"/>
      <c r="T1679" s="177"/>
      <c r="U1679" s="179">
        <v>2195</v>
      </c>
      <c r="V1679" s="154">
        <f>IF(OR(J1679=""),"",VLOOKUP(U1679&amp;TEXT(N1679,"000000000000,0000000000"),tb_audit_process_item[[Key]:[vr_grade]],3,TRUE))</f>
        <v>2194</v>
      </c>
      <c r="W1679" s="429"/>
      <c r="X1679" s="156" t="s">
        <v>363</v>
      </c>
    </row>
    <row r="1680" spans="1:24" s="45" customFormat="1" ht="30.75" hidden="1" thickTop="1" x14ac:dyDescent="0.25">
      <c r="A1680" s="219" t="s">
        <v>177</v>
      </c>
      <c r="B1680" s="219">
        <v>2014</v>
      </c>
      <c r="C1680" s="124" t="s">
        <v>3113</v>
      </c>
      <c r="D1680" s="559"/>
      <c r="E1680" s="559"/>
      <c r="F1680" s="559"/>
      <c r="G1680" s="565"/>
      <c r="H1680" s="589"/>
      <c r="I1680" s="162">
        <v>3</v>
      </c>
      <c r="J1680" s="162">
        <v>2.1555921597800314</v>
      </c>
      <c r="K1680" s="164">
        <f t="shared" si="35"/>
        <v>6.4667764793400941</v>
      </c>
      <c r="L1680" s="166" t="s">
        <v>45</v>
      </c>
      <c r="M1680" s="168"/>
      <c r="N1680" s="170"/>
      <c r="O1680" s="172"/>
      <c r="P1680" s="221"/>
      <c r="Q1680" s="384" t="s">
        <v>3641</v>
      </c>
      <c r="R1680" s="177"/>
      <c r="S1680" s="177"/>
      <c r="T1680" s="177"/>
      <c r="U1680" s="179">
        <v>2196</v>
      </c>
      <c r="V1680" s="154">
        <f>IF(OR(J1680=""),"",VLOOKUP(U1680&amp;TEXT(N1680,"000000000000,0000000000"),tb_audit_process_item[[Key]:[vr_grade]],3,TRUE))</f>
        <v>2195</v>
      </c>
      <c r="W1680" s="429"/>
      <c r="X1680" s="156" t="s">
        <v>364</v>
      </c>
    </row>
    <row r="1681" spans="1:24" s="45" customFormat="1" ht="30.75" hidden="1" thickTop="1" x14ac:dyDescent="0.25">
      <c r="A1681" s="219" t="s">
        <v>177</v>
      </c>
      <c r="B1681" s="219">
        <v>2014</v>
      </c>
      <c r="C1681" s="124" t="s">
        <v>3113</v>
      </c>
      <c r="D1681" s="559"/>
      <c r="E1681" s="559"/>
      <c r="F1681" s="559"/>
      <c r="G1681" s="565"/>
      <c r="H1681" s="589"/>
      <c r="I1681" s="162">
        <v>3</v>
      </c>
      <c r="J1681" s="162">
        <v>2.75</v>
      </c>
      <c r="K1681" s="164">
        <f t="shared" si="35"/>
        <v>8.25</v>
      </c>
      <c r="L1681" s="166" t="s">
        <v>45</v>
      </c>
      <c r="M1681" s="168"/>
      <c r="N1681" s="170"/>
      <c r="O1681" s="172"/>
      <c r="P1681" s="221"/>
      <c r="Q1681" s="384" t="s">
        <v>3642</v>
      </c>
      <c r="R1681" s="204"/>
      <c r="S1681" s="204"/>
      <c r="T1681" s="204"/>
      <c r="U1681" s="179">
        <v>2197</v>
      </c>
      <c r="V1681" s="154">
        <f>IF(OR(J1681=""),"",VLOOKUP(U1681&amp;TEXT(N1681,"000000000000,0000000000"),tb_audit_process_item[[Key]:[vr_grade]],3,TRUE))</f>
        <v>2196</v>
      </c>
      <c r="W1681" s="429"/>
      <c r="X1681" s="156" t="s">
        <v>365</v>
      </c>
    </row>
    <row r="1682" spans="1:24" s="45" customFormat="1" ht="31.5" hidden="1" thickTop="1" thickBot="1" x14ac:dyDescent="0.3">
      <c r="A1682" s="111" t="s">
        <v>177</v>
      </c>
      <c r="B1682" s="111">
        <v>2014</v>
      </c>
      <c r="C1682" s="133" t="s">
        <v>3113</v>
      </c>
      <c r="D1682" s="556"/>
      <c r="E1682" s="556"/>
      <c r="F1682" s="556"/>
      <c r="G1682" s="562"/>
      <c r="H1682" s="590"/>
      <c r="I1682" s="163">
        <v>3</v>
      </c>
      <c r="J1682" s="163">
        <v>5</v>
      </c>
      <c r="K1682" s="165">
        <f t="shared" si="35"/>
        <v>15</v>
      </c>
      <c r="L1682" s="167" t="s">
        <v>45</v>
      </c>
      <c r="M1682" s="169"/>
      <c r="N1682" s="171"/>
      <c r="O1682" s="173"/>
      <c r="P1682" s="264"/>
      <c r="Q1682" s="176" t="s">
        <v>3643</v>
      </c>
      <c r="R1682" s="178"/>
      <c r="S1682" s="178"/>
      <c r="T1682" s="178"/>
      <c r="U1682" s="180">
        <v>2198</v>
      </c>
      <c r="V1682" s="155">
        <f>IF(OR(J1682=""),"",VLOOKUP(U1682&amp;TEXT(N1682,"000000000000,0000000000"),tb_audit_process_item[[Key]:[vr_grade]],3,TRUE))</f>
        <v>2198</v>
      </c>
      <c r="W1682" s="463"/>
      <c r="X1682" s="157" t="s">
        <v>48</v>
      </c>
    </row>
    <row r="1683" spans="1:24" s="259" customFormat="1" ht="30.75" hidden="1" thickTop="1" x14ac:dyDescent="0.25">
      <c r="A1683" s="108" t="s">
        <v>177</v>
      </c>
      <c r="B1683" s="108">
        <v>2014</v>
      </c>
      <c r="C1683" s="126" t="s">
        <v>3114</v>
      </c>
      <c r="D1683" s="555" t="s">
        <v>178</v>
      </c>
      <c r="E1683" s="555" t="s">
        <v>366</v>
      </c>
      <c r="F1683" s="555"/>
      <c r="G1683" s="563" t="s">
        <v>367</v>
      </c>
      <c r="H1683" s="557" t="s">
        <v>45</v>
      </c>
      <c r="I1683" s="198">
        <v>3</v>
      </c>
      <c r="J1683" s="198">
        <v>0.5</v>
      </c>
      <c r="K1683" s="200">
        <f t="shared" si="35"/>
        <v>1.5</v>
      </c>
      <c r="L1683" s="202" t="s">
        <v>45</v>
      </c>
      <c r="M1683" s="192"/>
      <c r="N1683" s="193"/>
      <c r="O1683" s="194"/>
      <c r="P1683" s="263"/>
      <c r="Q1683" s="383" t="s">
        <v>3644</v>
      </c>
      <c r="R1683" s="195"/>
      <c r="S1683" s="195"/>
      <c r="T1683" s="195"/>
      <c r="U1683" s="184">
        <v>2199</v>
      </c>
      <c r="V1683" s="183">
        <f>IF(OR(J1683=""),"",VLOOKUP(U1683&amp;TEXT(N1683,"000000000000,0000000000"),tb_audit_process_item[[Key]:[vr_grade]],3,TRUE))</f>
        <v>2198</v>
      </c>
      <c r="W1683" s="419"/>
      <c r="X1683" s="182" t="s">
        <v>368</v>
      </c>
    </row>
    <row r="1684" spans="1:24" s="45" customFormat="1" ht="30.75" hidden="1" thickTop="1" x14ac:dyDescent="0.25">
      <c r="A1684" s="219" t="s">
        <v>177</v>
      </c>
      <c r="B1684" s="219">
        <v>2014</v>
      </c>
      <c r="C1684" s="124" t="s">
        <v>3114</v>
      </c>
      <c r="D1684" s="559"/>
      <c r="E1684" s="559"/>
      <c r="F1684" s="559"/>
      <c r="G1684" s="686"/>
      <c r="H1684" s="560"/>
      <c r="I1684" s="162">
        <v>3</v>
      </c>
      <c r="J1684" s="162">
        <v>0.64977999681106902</v>
      </c>
      <c r="K1684" s="164">
        <f t="shared" si="35"/>
        <v>1.9493399904332072</v>
      </c>
      <c r="L1684" s="166" t="s">
        <v>45</v>
      </c>
      <c r="M1684" s="168"/>
      <c r="N1684" s="170"/>
      <c r="O1684" s="172"/>
      <c r="P1684" s="221"/>
      <c r="Q1684" s="384" t="s">
        <v>3645</v>
      </c>
      <c r="R1684" s="204"/>
      <c r="S1684" s="204"/>
      <c r="T1684" s="204"/>
      <c r="U1684" s="179">
        <v>2200</v>
      </c>
      <c r="V1684" s="154">
        <f>IF(OR(J1684=""),"",VLOOKUP(U1684&amp;TEXT(N1684,"000000000000,0000000000"),tb_audit_process_item[[Key]:[vr_grade]],3,TRUE))</f>
        <v>2199</v>
      </c>
      <c r="W1684" s="429"/>
      <c r="X1684" s="156" t="s">
        <v>369</v>
      </c>
    </row>
    <row r="1685" spans="1:24" s="45" customFormat="1" ht="30.75" hidden="1" thickTop="1" x14ac:dyDescent="0.25">
      <c r="A1685" s="219" t="s">
        <v>177</v>
      </c>
      <c r="B1685" s="219">
        <v>2014</v>
      </c>
      <c r="C1685" s="124" t="s">
        <v>3114</v>
      </c>
      <c r="D1685" s="559"/>
      <c r="E1685" s="559"/>
      <c r="F1685" s="559"/>
      <c r="G1685" s="686"/>
      <c r="H1685" s="560"/>
      <c r="I1685" s="162">
        <v>3</v>
      </c>
      <c r="J1685" s="162">
        <v>0.84442808851158579</v>
      </c>
      <c r="K1685" s="164">
        <f t="shared" si="35"/>
        <v>2.5332842655347574</v>
      </c>
      <c r="L1685" s="166" t="s">
        <v>45</v>
      </c>
      <c r="M1685" s="168"/>
      <c r="N1685" s="170"/>
      <c r="O1685" s="172"/>
      <c r="P1685" s="221"/>
      <c r="Q1685" s="384" t="s">
        <v>3646</v>
      </c>
      <c r="R1685" s="177"/>
      <c r="S1685" s="177"/>
      <c r="T1685" s="177"/>
      <c r="U1685" s="179">
        <v>2202</v>
      </c>
      <c r="V1685" s="154">
        <f>IF(OR(J1685=""),"",VLOOKUP(U1685&amp;TEXT(N1685,"000000000000,0000000000"),tb_audit_process_item[[Key]:[vr_grade]],3,TRUE))</f>
        <v>2201</v>
      </c>
      <c r="W1685" s="429"/>
      <c r="X1685" s="156" t="s">
        <v>370</v>
      </c>
    </row>
    <row r="1686" spans="1:24" s="45" customFormat="1" ht="30.75" hidden="1" thickTop="1" x14ac:dyDescent="0.25">
      <c r="A1686" s="219" t="s">
        <v>177</v>
      </c>
      <c r="B1686" s="219">
        <v>2014</v>
      </c>
      <c r="C1686" s="124" t="s">
        <v>3114</v>
      </c>
      <c r="D1686" s="559"/>
      <c r="E1686" s="559"/>
      <c r="F1686" s="559"/>
      <c r="G1686" s="686"/>
      <c r="H1686" s="560"/>
      <c r="I1686" s="162">
        <v>3</v>
      </c>
      <c r="J1686" s="162">
        <v>1.0973849613204707</v>
      </c>
      <c r="K1686" s="164">
        <f t="shared" si="35"/>
        <v>3.2921548839614121</v>
      </c>
      <c r="L1686" s="166" t="s">
        <v>45</v>
      </c>
      <c r="M1686" s="168"/>
      <c r="N1686" s="170"/>
      <c r="O1686" s="172"/>
      <c r="P1686" s="221"/>
      <c r="Q1686" s="384" t="s">
        <v>3647</v>
      </c>
      <c r="R1686" s="177"/>
      <c r="S1686" s="177"/>
      <c r="T1686" s="177"/>
      <c r="U1686" s="179">
        <v>2203</v>
      </c>
      <c r="V1686" s="154">
        <f>IF(OR(J1686=""),"",VLOOKUP(U1686&amp;TEXT(N1686,"000000000000,0000000000"),tb_audit_process_item[[Key]:[vr_grade]],3,TRUE))</f>
        <v>2202</v>
      </c>
      <c r="W1686" s="429"/>
      <c r="X1686" s="156" t="s">
        <v>371</v>
      </c>
    </row>
    <row r="1687" spans="1:24" s="45" customFormat="1" ht="30.75" hidden="1" thickTop="1" x14ac:dyDescent="0.25">
      <c r="A1687" s="219" t="s">
        <v>177</v>
      </c>
      <c r="B1687" s="219">
        <v>2014</v>
      </c>
      <c r="C1687" s="124" t="s">
        <v>3114</v>
      </c>
      <c r="D1687" s="559"/>
      <c r="E1687" s="559"/>
      <c r="F1687" s="559"/>
      <c r="G1687" s="686"/>
      <c r="H1687" s="560"/>
      <c r="I1687" s="162">
        <v>3</v>
      </c>
      <c r="J1687" s="162">
        <v>1.4261175933346613</v>
      </c>
      <c r="K1687" s="164">
        <f t="shared" si="35"/>
        <v>4.278352780003984</v>
      </c>
      <c r="L1687" s="166" t="s">
        <v>45</v>
      </c>
      <c r="M1687" s="168"/>
      <c r="N1687" s="170"/>
      <c r="O1687" s="172"/>
      <c r="P1687" s="221"/>
      <c r="Q1687" s="384" t="s">
        <v>3648</v>
      </c>
      <c r="R1687" s="177"/>
      <c r="S1687" s="177"/>
      <c r="T1687" s="177"/>
      <c r="U1687" s="179">
        <v>2204</v>
      </c>
      <c r="V1687" s="154">
        <f>IF(OR(J1687=""),"",VLOOKUP(U1687&amp;TEXT(N1687,"000000000000,0000000000"),tb_audit_process_item[[Key]:[vr_grade]],3,TRUE))</f>
        <v>2203</v>
      </c>
      <c r="W1687" s="429"/>
      <c r="X1687" s="156" t="s">
        <v>372</v>
      </c>
    </row>
    <row r="1688" spans="1:24" s="45" customFormat="1" ht="30.75" hidden="1" thickTop="1" x14ac:dyDescent="0.25">
      <c r="A1688" s="219" t="s">
        <v>177</v>
      </c>
      <c r="B1688" s="219">
        <v>2014</v>
      </c>
      <c r="C1688" s="124" t="s">
        <v>3114</v>
      </c>
      <c r="D1688" s="559"/>
      <c r="E1688" s="559" t="s">
        <v>373</v>
      </c>
      <c r="F1688" s="559"/>
      <c r="G1688" s="686" t="s">
        <v>374</v>
      </c>
      <c r="H1688" s="560" t="s">
        <v>184</v>
      </c>
      <c r="I1688" s="162">
        <v>3</v>
      </c>
      <c r="J1688" s="162">
        <v>1.8533253704984114</v>
      </c>
      <c r="K1688" s="164">
        <f t="shared" si="35"/>
        <v>5.5599761114952342</v>
      </c>
      <c r="L1688" s="166" t="s">
        <v>45</v>
      </c>
      <c r="M1688" s="168"/>
      <c r="N1688" s="170"/>
      <c r="O1688" s="172"/>
      <c r="P1688" s="221"/>
      <c r="Q1688" s="384" t="s">
        <v>3649</v>
      </c>
      <c r="R1688" s="204"/>
      <c r="S1688" s="204"/>
      <c r="T1688" s="204"/>
      <c r="U1688" s="179">
        <v>2205</v>
      </c>
      <c r="V1688" s="154">
        <f>IF(OR(J1688=""),"",VLOOKUP(U1688&amp;TEXT(N1688,"000000000000,0000000000"),tb_audit_process_item[[Key]:[vr_grade]],3,TRUE))</f>
        <v>2204</v>
      </c>
      <c r="W1688" s="429"/>
      <c r="X1688" s="156" t="s">
        <v>375</v>
      </c>
    </row>
    <row r="1689" spans="1:24" s="45" customFormat="1" ht="30.75" hidden="1" thickTop="1" x14ac:dyDescent="0.25">
      <c r="A1689" s="219" t="s">
        <v>177</v>
      </c>
      <c r="B1689" s="219">
        <v>2014</v>
      </c>
      <c r="C1689" s="124" t="s">
        <v>3114</v>
      </c>
      <c r="D1689" s="559"/>
      <c r="E1689" s="559"/>
      <c r="F1689" s="559"/>
      <c r="G1689" s="686"/>
      <c r="H1689" s="560"/>
      <c r="I1689" s="162">
        <v>3</v>
      </c>
      <c r="J1689" s="162">
        <v>2.408507506664662</v>
      </c>
      <c r="K1689" s="164">
        <f t="shared" si="35"/>
        <v>7.2255225199939854</v>
      </c>
      <c r="L1689" s="166" t="s">
        <v>45</v>
      </c>
      <c r="M1689" s="168"/>
      <c r="N1689" s="170"/>
      <c r="O1689" s="172"/>
      <c r="P1689" s="221"/>
      <c r="Q1689" s="384" t="s">
        <v>3650</v>
      </c>
      <c r="R1689" s="204"/>
      <c r="S1689" s="204"/>
      <c r="T1689" s="204"/>
      <c r="U1689" s="179">
        <v>2206</v>
      </c>
      <c r="V1689" s="154">
        <f>IF(OR(J1689=""),"",VLOOKUP(U1689&amp;TEXT(N1689,"000000000000,0000000000"),tb_audit_process_item[[Key]:[vr_grade]],3,TRUE))</f>
        <v>2205</v>
      </c>
      <c r="W1689" s="429"/>
      <c r="X1689" s="156" t="s">
        <v>376</v>
      </c>
    </row>
    <row r="1690" spans="1:24" s="45" customFormat="1" ht="30.75" hidden="1" thickTop="1" x14ac:dyDescent="0.25">
      <c r="A1690" s="219" t="s">
        <v>177</v>
      </c>
      <c r="B1690" s="219">
        <v>2014</v>
      </c>
      <c r="C1690" s="124" t="s">
        <v>3114</v>
      </c>
      <c r="D1690" s="559"/>
      <c r="E1690" s="559"/>
      <c r="F1690" s="559"/>
      <c r="G1690" s="686"/>
      <c r="H1690" s="560"/>
      <c r="I1690" s="162">
        <v>3</v>
      </c>
      <c r="J1690" s="162">
        <v>3.13</v>
      </c>
      <c r="K1690" s="164">
        <f t="shared" si="35"/>
        <v>9.39</v>
      </c>
      <c r="L1690" s="166" t="s">
        <v>45</v>
      </c>
      <c r="M1690" s="168"/>
      <c r="N1690" s="170"/>
      <c r="O1690" s="172"/>
      <c r="P1690" s="221"/>
      <c r="Q1690" s="384" t="s">
        <v>3651</v>
      </c>
      <c r="R1690" s="177"/>
      <c r="S1690" s="177"/>
      <c r="T1690" s="177"/>
      <c r="U1690" s="179">
        <v>2207</v>
      </c>
      <c r="V1690" s="154">
        <f>IF(OR(J1690=""),"",VLOOKUP(U1690&amp;TEXT(N1690,"000000000000,0000000000"),tb_audit_process_item[[Key]:[vr_grade]],3,TRUE))</f>
        <v>2206</v>
      </c>
      <c r="W1690" s="429"/>
      <c r="X1690" s="156" t="s">
        <v>377</v>
      </c>
    </row>
    <row r="1691" spans="1:24" s="45" customFormat="1" ht="31.5" hidden="1" thickTop="1" thickBot="1" x14ac:dyDescent="0.3">
      <c r="A1691" s="111" t="s">
        <v>177</v>
      </c>
      <c r="B1691" s="111">
        <v>2014</v>
      </c>
      <c r="C1691" s="133" t="s">
        <v>3114</v>
      </c>
      <c r="D1691" s="556"/>
      <c r="E1691" s="556"/>
      <c r="F1691" s="556"/>
      <c r="G1691" s="564"/>
      <c r="H1691" s="558"/>
      <c r="I1691" s="163">
        <v>3</v>
      </c>
      <c r="J1691" s="163">
        <v>5</v>
      </c>
      <c r="K1691" s="165">
        <f t="shared" si="35"/>
        <v>15</v>
      </c>
      <c r="L1691" s="167" t="s">
        <v>45</v>
      </c>
      <c r="M1691" s="169"/>
      <c r="N1691" s="171"/>
      <c r="O1691" s="173"/>
      <c r="P1691" s="264"/>
      <c r="Q1691" s="176" t="s">
        <v>3652</v>
      </c>
      <c r="R1691" s="178"/>
      <c r="S1691" s="178"/>
      <c r="T1691" s="178"/>
      <c r="U1691" s="180">
        <v>2208</v>
      </c>
      <c r="V1691" s="155">
        <f>IF(OR(J1691=""),"",VLOOKUP(U1691&amp;TEXT(N1691,"000000000000,0000000000"),tb_audit_process_item[[Key]:[vr_grade]],3,TRUE))</f>
        <v>2208</v>
      </c>
      <c r="W1691" s="463"/>
      <c r="X1691" s="157" t="s">
        <v>48</v>
      </c>
    </row>
    <row r="1692" spans="1:24" s="259" customFormat="1" ht="30.75" hidden="1" thickTop="1" x14ac:dyDescent="0.25">
      <c r="A1692" s="108" t="s">
        <v>177</v>
      </c>
      <c r="B1692" s="108">
        <v>2014</v>
      </c>
      <c r="C1692" s="126" t="s">
        <v>2993</v>
      </c>
      <c r="D1692" s="555" t="s">
        <v>178</v>
      </c>
      <c r="E1692" s="555" t="s">
        <v>378</v>
      </c>
      <c r="F1692" s="555"/>
      <c r="G1692" s="563" t="s">
        <v>379</v>
      </c>
      <c r="H1692" s="557" t="s">
        <v>45</v>
      </c>
      <c r="I1692" s="198">
        <v>2.09</v>
      </c>
      <c r="J1692" s="198">
        <v>0.5</v>
      </c>
      <c r="K1692" s="200">
        <f t="shared" si="35"/>
        <v>1.0449999999999999</v>
      </c>
      <c r="L1692" s="202" t="s">
        <v>45</v>
      </c>
      <c r="M1692" s="192"/>
      <c r="N1692" s="193"/>
      <c r="O1692" s="194"/>
      <c r="P1692" s="263"/>
      <c r="Q1692" s="383" t="s">
        <v>3653</v>
      </c>
      <c r="R1692" s="215"/>
      <c r="S1692" s="215"/>
      <c r="T1692" s="215"/>
      <c r="U1692" s="184">
        <v>2209</v>
      </c>
      <c r="V1692" s="183">
        <f>IF(OR(J1692=""),"",VLOOKUP(U1692&amp;TEXT(N1692,"000000000000,0000000000"),tb_audit_process_item[[Key]:[vr_grade]],3,TRUE))</f>
        <v>2208</v>
      </c>
      <c r="W1692" s="419"/>
      <c r="X1692" s="182" t="s">
        <v>380</v>
      </c>
    </row>
    <row r="1693" spans="1:24" s="45" customFormat="1" ht="30.75" hidden="1" thickTop="1" x14ac:dyDescent="0.25">
      <c r="A1693" s="219" t="s">
        <v>177</v>
      </c>
      <c r="B1693" s="219">
        <v>2014</v>
      </c>
      <c r="C1693" s="124" t="s">
        <v>2993</v>
      </c>
      <c r="D1693" s="559"/>
      <c r="E1693" s="559"/>
      <c r="F1693" s="559"/>
      <c r="G1693" s="686"/>
      <c r="H1693" s="560"/>
      <c r="I1693" s="162">
        <v>2.09</v>
      </c>
      <c r="J1693" s="162">
        <v>0.64430532441179611</v>
      </c>
      <c r="K1693" s="164">
        <f t="shared" si="35"/>
        <v>1.3465981280206538</v>
      </c>
      <c r="L1693" s="166" t="s">
        <v>45</v>
      </c>
      <c r="M1693" s="168"/>
      <c r="N1693" s="170"/>
      <c r="O1693" s="172"/>
      <c r="P1693" s="221"/>
      <c r="Q1693" s="384" t="s">
        <v>3654</v>
      </c>
      <c r="R1693" s="177"/>
      <c r="S1693" s="177"/>
      <c r="T1693" s="177"/>
      <c r="U1693" s="179">
        <v>2210</v>
      </c>
      <c r="V1693" s="154">
        <f>IF(OR(J1693=""),"",VLOOKUP(U1693&amp;TEXT(N1693,"000000000000,0000000000"),tb_audit_process_item[[Key]:[vr_grade]],3,TRUE))</f>
        <v>2209</v>
      </c>
      <c r="W1693" s="429"/>
      <c r="X1693" s="156" t="s">
        <v>381</v>
      </c>
    </row>
    <row r="1694" spans="1:24" s="45" customFormat="1" ht="30.75" hidden="1" thickTop="1" x14ac:dyDescent="0.25">
      <c r="A1694" s="219" t="s">
        <v>177</v>
      </c>
      <c r="B1694" s="219">
        <v>2014</v>
      </c>
      <c r="C1694" s="124" t="s">
        <v>2993</v>
      </c>
      <c r="D1694" s="559"/>
      <c r="E1694" s="559"/>
      <c r="F1694" s="559"/>
      <c r="G1694" s="686"/>
      <c r="H1694" s="560"/>
      <c r="I1694" s="162">
        <v>2.09</v>
      </c>
      <c r="J1694" s="162">
        <v>0.83025870213077957</v>
      </c>
      <c r="K1694" s="164">
        <f t="shared" si="35"/>
        <v>1.7352406874533293</v>
      </c>
      <c r="L1694" s="166" t="s">
        <v>45</v>
      </c>
      <c r="M1694" s="168"/>
      <c r="N1694" s="170"/>
      <c r="O1694" s="172"/>
      <c r="P1694" s="221"/>
      <c r="Q1694" s="384" t="s">
        <v>3655</v>
      </c>
      <c r="R1694" s="177"/>
      <c r="S1694" s="177"/>
      <c r="T1694" s="177"/>
      <c r="U1694" s="179">
        <v>2211</v>
      </c>
      <c r="V1694" s="154">
        <f>IF(OR(J1694=""),"",VLOOKUP(U1694&amp;TEXT(N1694,"000000000000,0000000000"),tb_audit_process_item[[Key]:[vr_grade]],3,TRUE))</f>
        <v>2210</v>
      </c>
      <c r="W1694" s="429"/>
      <c r="X1694" s="156" t="s">
        <v>382</v>
      </c>
    </row>
    <row r="1695" spans="1:24" s="45" customFormat="1" ht="30.75" hidden="1" thickTop="1" x14ac:dyDescent="0.25">
      <c r="A1695" s="219" t="s">
        <v>177</v>
      </c>
      <c r="B1695" s="219">
        <v>2014</v>
      </c>
      <c r="C1695" s="124" t="s">
        <v>2993</v>
      </c>
      <c r="D1695" s="559"/>
      <c r="E1695" s="559"/>
      <c r="F1695" s="559"/>
      <c r="G1695" s="686"/>
      <c r="H1695" s="560"/>
      <c r="I1695" s="162">
        <v>2.09</v>
      </c>
      <c r="J1695" s="162">
        <v>1.0698802048441776</v>
      </c>
      <c r="K1695" s="164">
        <f t="shared" si="35"/>
        <v>2.2360496281243312</v>
      </c>
      <c r="L1695" s="166" t="s">
        <v>45</v>
      </c>
      <c r="M1695" s="168"/>
      <c r="N1695" s="170"/>
      <c r="O1695" s="172"/>
      <c r="P1695" s="221"/>
      <c r="Q1695" s="384" t="s">
        <v>3656</v>
      </c>
      <c r="R1695" s="177"/>
      <c r="S1695" s="177"/>
      <c r="T1695" s="177"/>
      <c r="U1695" s="179">
        <v>2213</v>
      </c>
      <c r="V1695" s="154">
        <f>IF(OR(J1695=""),"",VLOOKUP(U1695&amp;TEXT(N1695,"000000000000,0000000000"),tb_audit_process_item[[Key]:[vr_grade]],3,TRUE))</f>
        <v>2212</v>
      </c>
      <c r="W1695" s="429"/>
      <c r="X1695" s="156" t="s">
        <v>383</v>
      </c>
    </row>
    <row r="1696" spans="1:24" s="45" customFormat="1" ht="30.75" hidden="1" thickTop="1" x14ac:dyDescent="0.25">
      <c r="A1696" s="219" t="s">
        <v>177</v>
      </c>
      <c r="B1696" s="219">
        <v>2014</v>
      </c>
      <c r="C1696" s="124" t="s">
        <v>2993</v>
      </c>
      <c r="D1696" s="559"/>
      <c r="E1696" s="559"/>
      <c r="F1696" s="559"/>
      <c r="G1696" s="686"/>
      <c r="H1696" s="560"/>
      <c r="I1696" s="162">
        <v>2.09</v>
      </c>
      <c r="J1696" s="162">
        <v>1.3786590249277733</v>
      </c>
      <c r="K1696" s="164">
        <f t="shared" si="35"/>
        <v>2.8813973620990461</v>
      </c>
      <c r="L1696" s="166" t="s">
        <v>45</v>
      </c>
      <c r="M1696" s="168"/>
      <c r="N1696" s="170"/>
      <c r="O1696" s="172"/>
      <c r="P1696" s="221"/>
      <c r="Q1696" s="384" t="s">
        <v>3657</v>
      </c>
      <c r="R1696" s="204"/>
      <c r="S1696" s="204"/>
      <c r="T1696" s="204"/>
      <c r="U1696" s="179">
        <v>2214</v>
      </c>
      <c r="V1696" s="154">
        <f>IF(OR(J1696=""),"",VLOOKUP(U1696&amp;TEXT(N1696,"000000000000,0000000000"),tb_audit_process_item[[Key]:[vr_grade]],3,TRUE))</f>
        <v>2213</v>
      </c>
      <c r="W1696" s="429"/>
      <c r="X1696" s="156" t="s">
        <v>384</v>
      </c>
    </row>
    <row r="1697" spans="1:24" s="45" customFormat="1" ht="30.75" hidden="1" thickTop="1" x14ac:dyDescent="0.25">
      <c r="A1697" s="219" t="s">
        <v>177</v>
      </c>
      <c r="B1697" s="219">
        <v>2014</v>
      </c>
      <c r="C1697" s="124" t="s">
        <v>2993</v>
      </c>
      <c r="D1697" s="559"/>
      <c r="E1697" s="559"/>
      <c r="F1697" s="559"/>
      <c r="G1697" s="686"/>
      <c r="H1697" s="560"/>
      <c r="I1697" s="162">
        <v>2.09</v>
      </c>
      <c r="J1697" s="162">
        <v>1.7765547006186788</v>
      </c>
      <c r="K1697" s="164">
        <f t="shared" si="35"/>
        <v>3.7129993242930386</v>
      </c>
      <c r="L1697" s="166" t="s">
        <v>45</v>
      </c>
      <c r="M1697" s="168"/>
      <c r="N1697" s="170"/>
      <c r="O1697" s="172"/>
      <c r="P1697" s="221"/>
      <c r="Q1697" s="384" t="s">
        <v>3658</v>
      </c>
      <c r="R1697" s="177"/>
      <c r="S1697" s="177"/>
      <c r="T1697" s="177"/>
      <c r="U1697" s="179">
        <v>2215</v>
      </c>
      <c r="V1697" s="154">
        <f>IF(OR(J1697=""),"",VLOOKUP(U1697&amp;TEXT(N1697,"000000000000,0000000000"),tb_audit_process_item[[Key]:[vr_grade]],3,TRUE))</f>
        <v>2214</v>
      </c>
      <c r="W1697" s="429"/>
      <c r="X1697" s="156" t="s">
        <v>385</v>
      </c>
    </row>
    <row r="1698" spans="1:24" s="45" customFormat="1" ht="30.75" hidden="1" thickTop="1" x14ac:dyDescent="0.25">
      <c r="A1698" s="219" t="s">
        <v>177</v>
      </c>
      <c r="B1698" s="219">
        <v>2014</v>
      </c>
      <c r="C1698" s="124" t="s">
        <v>2993</v>
      </c>
      <c r="D1698" s="559"/>
      <c r="E1698" s="559"/>
      <c r="F1698" s="559"/>
      <c r="G1698" s="686"/>
      <c r="H1698" s="560"/>
      <c r="I1698" s="162">
        <v>2.09</v>
      </c>
      <c r="J1698" s="162">
        <v>2.2892873054348382</v>
      </c>
      <c r="K1698" s="164">
        <f t="shared" si="35"/>
        <v>4.7846104683588111</v>
      </c>
      <c r="L1698" s="166" t="s">
        <v>45</v>
      </c>
      <c r="M1698" s="168"/>
      <c r="N1698" s="170"/>
      <c r="O1698" s="172"/>
      <c r="P1698" s="221"/>
      <c r="Q1698" s="384" t="s">
        <v>3659</v>
      </c>
      <c r="R1698" s="177"/>
      <c r="S1698" s="177"/>
      <c r="T1698" s="177"/>
      <c r="U1698" s="179">
        <v>2216</v>
      </c>
      <c r="V1698" s="154">
        <f>IF(OR(J1698=""),"",VLOOKUP(U1698&amp;TEXT(N1698,"000000000000,0000000000"),tb_audit_process_item[[Key]:[vr_grade]],3,TRUE))</f>
        <v>2215</v>
      </c>
      <c r="W1698" s="429"/>
      <c r="X1698" s="156" t="s">
        <v>386</v>
      </c>
    </row>
    <row r="1699" spans="1:24" s="45" customFormat="1" ht="30.75" hidden="1" thickTop="1" x14ac:dyDescent="0.25">
      <c r="A1699" s="219" t="s">
        <v>177</v>
      </c>
      <c r="B1699" s="219">
        <v>2014</v>
      </c>
      <c r="C1699" s="124" t="s">
        <v>2993</v>
      </c>
      <c r="D1699" s="559"/>
      <c r="E1699" s="559"/>
      <c r="F1699" s="559"/>
      <c r="G1699" s="686"/>
      <c r="H1699" s="560"/>
      <c r="I1699" s="162">
        <v>2.09</v>
      </c>
      <c r="J1699" s="162">
        <v>2.95</v>
      </c>
      <c r="K1699" s="164">
        <f t="shared" si="35"/>
        <v>6.1654999999999998</v>
      </c>
      <c r="L1699" s="166" t="s">
        <v>45</v>
      </c>
      <c r="M1699" s="168"/>
      <c r="N1699" s="170"/>
      <c r="O1699" s="172"/>
      <c r="P1699" s="221"/>
      <c r="Q1699" s="384" t="s">
        <v>3660</v>
      </c>
      <c r="R1699" s="177"/>
      <c r="S1699" s="177"/>
      <c r="T1699" s="177"/>
      <c r="U1699" s="179">
        <v>2217</v>
      </c>
      <c r="V1699" s="154">
        <f>IF(OR(J1699=""),"",VLOOKUP(U1699&amp;TEXT(N1699,"000000000000,0000000000"),tb_audit_process_item[[Key]:[vr_grade]],3,TRUE))</f>
        <v>2216</v>
      </c>
      <c r="W1699" s="429"/>
      <c r="X1699" s="156" t="s">
        <v>387</v>
      </c>
    </row>
    <row r="1700" spans="1:24" s="45" customFormat="1" ht="31.5" hidden="1" thickTop="1" thickBot="1" x14ac:dyDescent="0.3">
      <c r="A1700" s="111" t="s">
        <v>177</v>
      </c>
      <c r="B1700" s="111">
        <v>2014</v>
      </c>
      <c r="C1700" s="133" t="s">
        <v>2993</v>
      </c>
      <c r="D1700" s="556"/>
      <c r="E1700" s="556"/>
      <c r="F1700" s="556"/>
      <c r="G1700" s="564"/>
      <c r="H1700" s="558"/>
      <c r="I1700" s="163">
        <v>2.09</v>
      </c>
      <c r="J1700" s="163">
        <v>5</v>
      </c>
      <c r="K1700" s="165">
        <f t="shared" si="35"/>
        <v>10.45</v>
      </c>
      <c r="L1700" s="167" t="s">
        <v>45</v>
      </c>
      <c r="M1700" s="169"/>
      <c r="N1700" s="171"/>
      <c r="O1700" s="173"/>
      <c r="P1700" s="264"/>
      <c r="Q1700" s="176" t="s">
        <v>3661</v>
      </c>
      <c r="R1700" s="205"/>
      <c r="S1700" s="205"/>
      <c r="T1700" s="205"/>
      <c r="U1700" s="180">
        <v>2218</v>
      </c>
      <c r="V1700" s="155">
        <f>IF(OR(J1700=""),"",VLOOKUP(U1700&amp;TEXT(N1700,"000000000000,0000000000"),tb_audit_process_item[[Key]:[vr_grade]],3,TRUE))</f>
        <v>2218</v>
      </c>
      <c r="W1700" s="463"/>
      <c r="X1700" s="157" t="s">
        <v>48</v>
      </c>
    </row>
    <row r="1701" spans="1:24" s="259" customFormat="1" ht="15.75" hidden="1" thickTop="1" x14ac:dyDescent="0.25">
      <c r="A1701" s="108" t="s">
        <v>177</v>
      </c>
      <c r="B1701" s="108">
        <v>2014</v>
      </c>
      <c r="C1701" s="126" t="s">
        <v>3115</v>
      </c>
      <c r="D1701" s="555" t="s">
        <v>178</v>
      </c>
      <c r="E1701" s="555" t="s">
        <v>388</v>
      </c>
      <c r="F1701" s="555"/>
      <c r="G1701" s="563" t="s">
        <v>389</v>
      </c>
      <c r="H1701" s="557" t="s">
        <v>45</v>
      </c>
      <c r="I1701" s="198">
        <v>3</v>
      </c>
      <c r="J1701" s="198">
        <v>0.5</v>
      </c>
      <c r="K1701" s="200">
        <f t="shared" si="35"/>
        <v>1.5</v>
      </c>
      <c r="L1701" s="202" t="s">
        <v>45</v>
      </c>
      <c r="M1701" s="192"/>
      <c r="N1701" s="193"/>
      <c r="O1701" s="194"/>
      <c r="P1701" s="263"/>
      <c r="Q1701" s="383" t="s">
        <v>3662</v>
      </c>
      <c r="R1701" s="195"/>
      <c r="S1701" s="195"/>
      <c r="T1701" s="195"/>
      <c r="U1701" s="184">
        <v>2219</v>
      </c>
      <c r="V1701" s="183">
        <f>IF(OR(J1701=""),"",VLOOKUP(U1701&amp;TEXT(N1701,"000000000000,0000000000"),tb_audit_process_item[[Key]:[vr_grade]],3,TRUE))</f>
        <v>2218</v>
      </c>
      <c r="W1701" s="419"/>
      <c r="X1701" s="182" t="s">
        <v>390</v>
      </c>
    </row>
    <row r="1702" spans="1:24" s="45" customFormat="1" ht="15.75" hidden="1" thickTop="1" x14ac:dyDescent="0.25">
      <c r="A1702" s="219" t="s">
        <v>177</v>
      </c>
      <c r="B1702" s="219">
        <v>2014</v>
      </c>
      <c r="C1702" s="124" t="s">
        <v>3115</v>
      </c>
      <c r="D1702" s="559"/>
      <c r="E1702" s="559"/>
      <c r="F1702" s="559"/>
      <c r="G1702" s="686"/>
      <c r="H1702" s="560"/>
      <c r="I1702" s="162">
        <v>3</v>
      </c>
      <c r="J1702" s="162">
        <v>0.67295009631617808</v>
      </c>
      <c r="K1702" s="164">
        <f t="shared" si="35"/>
        <v>2.018850288948534</v>
      </c>
      <c r="L1702" s="166" t="s">
        <v>45</v>
      </c>
      <c r="M1702" s="168"/>
      <c r="N1702" s="170"/>
      <c r="O1702" s="172"/>
      <c r="P1702" s="221"/>
      <c r="Q1702" s="384" t="s">
        <v>3663</v>
      </c>
      <c r="R1702" s="177"/>
      <c r="S1702" s="177"/>
      <c r="T1702" s="177"/>
      <c r="U1702" s="179">
        <v>2220</v>
      </c>
      <c r="V1702" s="154">
        <f>IF(OR(J1702=""),"",VLOOKUP(U1702&amp;TEXT(N1702,"000000000000,0000000000"),tb_audit_process_item[[Key]:[vr_grade]],3,TRUE))</f>
        <v>2219</v>
      </c>
      <c r="W1702" s="429"/>
      <c r="X1702" s="156" t="s">
        <v>391</v>
      </c>
    </row>
    <row r="1703" spans="1:24" s="45" customFormat="1" ht="15.75" hidden="1" thickTop="1" x14ac:dyDescent="0.25">
      <c r="A1703" s="219" t="s">
        <v>177</v>
      </c>
      <c r="B1703" s="219">
        <v>2014</v>
      </c>
      <c r="C1703" s="124" t="s">
        <v>3115</v>
      </c>
      <c r="D1703" s="559"/>
      <c r="E1703" s="559"/>
      <c r="F1703" s="559"/>
      <c r="G1703" s="686"/>
      <c r="H1703" s="560"/>
      <c r="I1703" s="162">
        <v>3</v>
      </c>
      <c r="J1703" s="162">
        <v>0.9057236642639066</v>
      </c>
      <c r="K1703" s="164">
        <f t="shared" si="35"/>
        <v>2.7171709927917198</v>
      </c>
      <c r="L1703" s="166" t="s">
        <v>45</v>
      </c>
      <c r="M1703" s="168"/>
      <c r="N1703" s="170"/>
      <c r="O1703" s="172"/>
      <c r="P1703" s="221"/>
      <c r="Q1703" s="384" t="s">
        <v>3664</v>
      </c>
      <c r="R1703" s="204"/>
      <c r="S1703" s="204"/>
      <c r="T1703" s="204"/>
      <c r="U1703" s="179">
        <v>2221</v>
      </c>
      <c r="V1703" s="154">
        <f>IF(OR(J1703=""),"",VLOOKUP(U1703&amp;TEXT(N1703,"000000000000,0000000000"),tb_audit_process_item[[Key]:[vr_grade]],3,TRUE))</f>
        <v>2220</v>
      </c>
      <c r="W1703" s="429"/>
      <c r="X1703" s="156" t="s">
        <v>392</v>
      </c>
    </row>
    <row r="1704" spans="1:24" s="45" customFormat="1" ht="15.75" hidden="1" thickTop="1" x14ac:dyDescent="0.25">
      <c r="A1704" s="219" t="s">
        <v>177</v>
      </c>
      <c r="B1704" s="219">
        <v>2014</v>
      </c>
      <c r="C1704" s="124" t="s">
        <v>3115</v>
      </c>
      <c r="D1704" s="559"/>
      <c r="E1704" s="559"/>
      <c r="F1704" s="559"/>
      <c r="G1704" s="686"/>
      <c r="H1704" s="560"/>
      <c r="I1704" s="162">
        <v>3</v>
      </c>
      <c r="J1704" s="162">
        <v>1.2190136542044754</v>
      </c>
      <c r="K1704" s="164">
        <f t="shared" si="35"/>
        <v>3.6570409626134261</v>
      </c>
      <c r="L1704" s="166" t="s">
        <v>45</v>
      </c>
      <c r="M1704" s="168"/>
      <c r="N1704" s="170"/>
      <c r="O1704" s="172"/>
      <c r="P1704" s="221"/>
      <c r="Q1704" s="384" t="s">
        <v>3665</v>
      </c>
      <c r="R1704" s="204"/>
      <c r="S1704" s="204"/>
      <c r="T1704" s="204"/>
      <c r="U1704" s="179">
        <v>2222</v>
      </c>
      <c r="V1704" s="154">
        <f>IF(OR(J1704=""),"",VLOOKUP(U1704&amp;TEXT(N1704,"000000000000,0000000000"),tb_audit_process_item[[Key]:[vr_grade]],3,TRUE))</f>
        <v>2221</v>
      </c>
      <c r="W1704" s="429"/>
      <c r="X1704" s="156" t="s">
        <v>393</v>
      </c>
    </row>
    <row r="1705" spans="1:24" s="45" customFormat="1" ht="15.75" hidden="1" thickTop="1" x14ac:dyDescent="0.25">
      <c r="A1705" s="219" t="s">
        <v>177</v>
      </c>
      <c r="B1705" s="219">
        <v>2014</v>
      </c>
      <c r="C1705" s="124" t="s">
        <v>3115</v>
      </c>
      <c r="D1705" s="559"/>
      <c r="E1705" s="559"/>
      <c r="F1705" s="559"/>
      <c r="G1705" s="686"/>
      <c r="H1705" s="560"/>
      <c r="I1705" s="162">
        <v>3</v>
      </c>
      <c r="J1705" s="162">
        <v>1.6406707120152755</v>
      </c>
      <c r="K1705" s="164">
        <f t="shared" si="35"/>
        <v>4.9220121360458267</v>
      </c>
      <c r="L1705" s="166" t="s">
        <v>45</v>
      </c>
      <c r="M1705" s="168"/>
      <c r="N1705" s="170"/>
      <c r="O1705" s="172"/>
      <c r="P1705" s="221"/>
      <c r="Q1705" s="384" t="s">
        <v>3666</v>
      </c>
      <c r="R1705" s="177"/>
      <c r="S1705" s="177"/>
      <c r="T1705" s="177"/>
      <c r="U1705" s="179">
        <v>2224</v>
      </c>
      <c r="V1705" s="154">
        <f>IF(OR(J1705=""),"",VLOOKUP(U1705&amp;TEXT(N1705,"000000000000,0000000000"),tb_audit_process_item[[Key]:[vr_grade]],3,TRUE))</f>
        <v>2223</v>
      </c>
      <c r="W1705" s="429"/>
      <c r="X1705" s="156" t="s">
        <v>394</v>
      </c>
    </row>
    <row r="1706" spans="1:24" s="45" customFormat="1" ht="15.75" hidden="1" thickTop="1" x14ac:dyDescent="0.25">
      <c r="A1706" s="219" t="s">
        <v>177</v>
      </c>
      <c r="B1706" s="219">
        <v>2014</v>
      </c>
      <c r="C1706" s="124" t="s">
        <v>3115</v>
      </c>
      <c r="D1706" s="559"/>
      <c r="E1706" s="559" t="s">
        <v>276</v>
      </c>
      <c r="F1706" s="559"/>
      <c r="G1706" s="686" t="s">
        <v>277</v>
      </c>
      <c r="H1706" s="560" t="s">
        <v>184</v>
      </c>
      <c r="I1706" s="162">
        <v>3</v>
      </c>
      <c r="J1706" s="162">
        <v>2.2081790273476245</v>
      </c>
      <c r="K1706" s="164">
        <f t="shared" si="35"/>
        <v>6.6245370820428739</v>
      </c>
      <c r="L1706" s="166" t="s">
        <v>45</v>
      </c>
      <c r="M1706" s="168"/>
      <c r="N1706" s="170"/>
      <c r="O1706" s="172"/>
      <c r="P1706" s="221"/>
      <c r="Q1706" s="384" t="s">
        <v>3667</v>
      </c>
      <c r="R1706" s="177"/>
      <c r="S1706" s="177"/>
      <c r="T1706" s="177"/>
      <c r="U1706" s="179">
        <v>2225</v>
      </c>
      <c r="V1706" s="154">
        <f>IF(OR(J1706=""),"",VLOOKUP(U1706&amp;TEXT(N1706,"000000000000,0000000000"),tb_audit_process_item[[Key]:[vr_grade]],3,TRUE))</f>
        <v>2224</v>
      </c>
      <c r="W1706" s="429"/>
      <c r="X1706" s="156" t="s">
        <v>395</v>
      </c>
    </row>
    <row r="1707" spans="1:24" s="45" customFormat="1" ht="15.75" hidden="1" thickTop="1" x14ac:dyDescent="0.25">
      <c r="A1707" s="219" t="s">
        <v>177</v>
      </c>
      <c r="B1707" s="219">
        <v>2014</v>
      </c>
      <c r="C1707" s="124" t="s">
        <v>3115</v>
      </c>
      <c r="D1707" s="559"/>
      <c r="E1707" s="559"/>
      <c r="F1707" s="559"/>
      <c r="G1707" s="686"/>
      <c r="H1707" s="560"/>
      <c r="I1707" s="162">
        <v>3</v>
      </c>
      <c r="J1707" s="162">
        <v>2.971988578273896</v>
      </c>
      <c r="K1707" s="164">
        <f t="shared" si="35"/>
        <v>8.9159657348216879</v>
      </c>
      <c r="L1707" s="166" t="s">
        <v>45</v>
      </c>
      <c r="M1707" s="168"/>
      <c r="N1707" s="170"/>
      <c r="O1707" s="172"/>
      <c r="P1707" s="221"/>
      <c r="Q1707" s="384" t="s">
        <v>3668</v>
      </c>
      <c r="R1707" s="177"/>
      <c r="S1707" s="177"/>
      <c r="T1707" s="177"/>
      <c r="U1707" s="179">
        <v>2226</v>
      </c>
      <c r="V1707" s="154">
        <f>IF(OR(J1707=""),"",VLOOKUP(U1707&amp;TEXT(N1707,"000000000000,0000000000"),tb_audit_process_item[[Key]:[vr_grade]],3,TRUE))</f>
        <v>2225</v>
      </c>
      <c r="W1707" s="429"/>
      <c r="X1707" s="156" t="s">
        <v>396</v>
      </c>
    </row>
    <row r="1708" spans="1:24" s="45" customFormat="1" ht="15.75" hidden="1" thickTop="1" x14ac:dyDescent="0.25">
      <c r="A1708" s="219" t="s">
        <v>177</v>
      </c>
      <c r="B1708" s="219">
        <v>2014</v>
      </c>
      <c r="C1708" s="124" t="s">
        <v>3115</v>
      </c>
      <c r="D1708" s="559"/>
      <c r="E1708" s="559"/>
      <c r="F1708" s="559"/>
      <c r="G1708" s="686"/>
      <c r="H1708" s="560"/>
      <c r="I1708" s="162">
        <v>3</v>
      </c>
      <c r="J1708" s="162">
        <v>4</v>
      </c>
      <c r="K1708" s="164">
        <f t="shared" si="35"/>
        <v>12</v>
      </c>
      <c r="L1708" s="166" t="s">
        <v>45</v>
      </c>
      <c r="M1708" s="168"/>
      <c r="N1708" s="170"/>
      <c r="O1708" s="172"/>
      <c r="P1708" s="221"/>
      <c r="Q1708" s="384" t="s">
        <v>3669</v>
      </c>
      <c r="R1708" s="204"/>
      <c r="S1708" s="204"/>
      <c r="T1708" s="204"/>
      <c r="U1708" s="179">
        <v>2227</v>
      </c>
      <c r="V1708" s="154">
        <f>IF(OR(J1708=""),"",VLOOKUP(U1708&amp;TEXT(N1708,"000000000000,0000000000"),tb_audit_process_item[[Key]:[vr_grade]],3,TRUE))</f>
        <v>2226</v>
      </c>
      <c r="W1708" s="429"/>
      <c r="X1708" s="156" t="s">
        <v>397</v>
      </c>
    </row>
    <row r="1709" spans="1:24" s="45" customFormat="1" ht="31.5" hidden="1" thickTop="1" thickBot="1" x14ac:dyDescent="0.3">
      <c r="A1709" s="111" t="s">
        <v>177</v>
      </c>
      <c r="B1709" s="111">
        <v>2014</v>
      </c>
      <c r="C1709" s="133" t="s">
        <v>3115</v>
      </c>
      <c r="D1709" s="556"/>
      <c r="E1709" s="556"/>
      <c r="F1709" s="556"/>
      <c r="G1709" s="564"/>
      <c r="H1709" s="558"/>
      <c r="I1709" s="163">
        <v>3</v>
      </c>
      <c r="J1709" s="163">
        <v>5</v>
      </c>
      <c r="K1709" s="165">
        <f t="shared" si="35"/>
        <v>15</v>
      </c>
      <c r="L1709" s="167" t="s">
        <v>45</v>
      </c>
      <c r="M1709" s="169"/>
      <c r="N1709" s="171"/>
      <c r="O1709" s="173"/>
      <c r="P1709" s="264"/>
      <c r="Q1709" s="176" t="s">
        <v>3670</v>
      </c>
      <c r="R1709" s="178"/>
      <c r="S1709" s="178"/>
      <c r="T1709" s="178"/>
      <c r="U1709" s="180">
        <v>2228</v>
      </c>
      <c r="V1709" s="155">
        <f>IF(OR(J1709=""),"",VLOOKUP(U1709&amp;TEXT(N1709,"000000000000,0000000000"),tb_audit_process_item[[Key]:[vr_grade]],3,TRUE))</f>
        <v>2228</v>
      </c>
      <c r="W1709" s="463"/>
      <c r="X1709" s="157" t="s">
        <v>48</v>
      </c>
    </row>
    <row r="1710" spans="1:24" s="259" customFormat="1" ht="15.75" hidden="1" thickTop="1" x14ac:dyDescent="0.25">
      <c r="A1710" s="108" t="s">
        <v>177</v>
      </c>
      <c r="B1710" s="108">
        <v>2014</v>
      </c>
      <c r="C1710" s="126" t="s">
        <v>2994</v>
      </c>
      <c r="D1710" s="555" t="s">
        <v>178</v>
      </c>
      <c r="E1710" s="555" t="s">
        <v>398</v>
      </c>
      <c r="F1710" s="555"/>
      <c r="G1710" s="563" t="s">
        <v>399</v>
      </c>
      <c r="H1710" s="557" t="s">
        <v>45</v>
      </c>
      <c r="I1710" s="198">
        <v>1.72</v>
      </c>
      <c r="J1710" s="198">
        <v>0.5</v>
      </c>
      <c r="K1710" s="200">
        <f t="shared" si="35"/>
        <v>0.86</v>
      </c>
      <c r="L1710" s="202" t="s">
        <v>45</v>
      </c>
      <c r="M1710" s="192"/>
      <c r="N1710" s="193"/>
      <c r="O1710" s="194"/>
      <c r="P1710" s="263"/>
      <c r="Q1710" s="383" t="s">
        <v>3671</v>
      </c>
      <c r="R1710" s="195"/>
      <c r="S1710" s="195"/>
      <c r="T1710" s="195"/>
      <c r="U1710" s="184">
        <v>2229</v>
      </c>
      <c r="V1710" s="183">
        <f>IF(OR(J1710=""),"",VLOOKUP(U1710&amp;TEXT(N1710,"000000000000,0000000000"),tb_audit_process_item[[Key]:[vr_grade]],3,TRUE))</f>
        <v>2228</v>
      </c>
      <c r="W1710" s="419"/>
      <c r="X1710" s="182" t="s">
        <v>400</v>
      </c>
    </row>
    <row r="1711" spans="1:24" s="45" customFormat="1" ht="15.75" hidden="1" thickTop="1" x14ac:dyDescent="0.25">
      <c r="A1711" s="219" t="s">
        <v>177</v>
      </c>
      <c r="B1711" s="219">
        <v>2014</v>
      </c>
      <c r="C1711" s="124" t="s">
        <v>2994</v>
      </c>
      <c r="D1711" s="559"/>
      <c r="E1711" s="559"/>
      <c r="F1711" s="559"/>
      <c r="G1711" s="686"/>
      <c r="H1711" s="560"/>
      <c r="I1711" s="162">
        <v>1.72</v>
      </c>
      <c r="J1711" s="162">
        <v>0.63687699451222757</v>
      </c>
      <c r="K1711" s="164">
        <f t="shared" si="35"/>
        <v>1.0954284305610313</v>
      </c>
      <c r="L1711" s="166" t="s">
        <v>45</v>
      </c>
      <c r="M1711" s="168"/>
      <c r="N1711" s="170"/>
      <c r="O1711" s="172"/>
      <c r="P1711" s="221"/>
      <c r="Q1711" s="384" t="s">
        <v>3672</v>
      </c>
      <c r="R1711" s="204"/>
      <c r="S1711" s="204"/>
      <c r="T1711" s="204"/>
      <c r="U1711" s="179">
        <v>2230</v>
      </c>
      <c r="V1711" s="154">
        <f>IF(OR(J1711=""),"",VLOOKUP(U1711&amp;TEXT(N1711,"000000000000,0000000000"),tb_audit_process_item[[Key]:[vr_grade]],3,TRUE))</f>
        <v>2229</v>
      </c>
      <c r="W1711" s="429"/>
      <c r="X1711" s="156" t="s">
        <v>401</v>
      </c>
    </row>
    <row r="1712" spans="1:24" s="45" customFormat="1" ht="15.75" hidden="1" thickTop="1" x14ac:dyDescent="0.25">
      <c r="A1712" s="219" t="s">
        <v>177</v>
      </c>
      <c r="B1712" s="219">
        <v>2014</v>
      </c>
      <c r="C1712" s="124" t="s">
        <v>2994</v>
      </c>
      <c r="D1712" s="559"/>
      <c r="E1712" s="559"/>
      <c r="F1712" s="559"/>
      <c r="G1712" s="686"/>
      <c r="H1712" s="560"/>
      <c r="I1712" s="162">
        <v>1.72</v>
      </c>
      <c r="J1712" s="162">
        <v>0.81122461227785592</v>
      </c>
      <c r="K1712" s="164">
        <f t="shared" si="35"/>
        <v>1.3953063331179121</v>
      </c>
      <c r="L1712" s="166" t="s">
        <v>45</v>
      </c>
      <c r="M1712" s="168"/>
      <c r="N1712" s="170"/>
      <c r="O1712" s="172"/>
      <c r="P1712" s="221"/>
      <c r="Q1712" s="384" t="s">
        <v>3673</v>
      </c>
      <c r="R1712" s="177"/>
      <c r="S1712" s="177"/>
      <c r="T1712" s="177"/>
      <c r="U1712" s="179">
        <v>2231</v>
      </c>
      <c r="V1712" s="154">
        <f>IF(OR(J1712=""),"",VLOOKUP(U1712&amp;TEXT(N1712,"000000000000,0000000000"),tb_audit_process_item[[Key]:[vr_grade]],3,TRUE))</f>
        <v>2230</v>
      </c>
      <c r="W1712" s="429"/>
      <c r="X1712" s="156" t="s">
        <v>402</v>
      </c>
    </row>
    <row r="1713" spans="1:24" s="45" customFormat="1" ht="15.75" hidden="1" thickTop="1" x14ac:dyDescent="0.25">
      <c r="A1713" s="219" t="s">
        <v>177</v>
      </c>
      <c r="B1713" s="219">
        <v>2014</v>
      </c>
      <c r="C1713" s="124" t="s">
        <v>2994</v>
      </c>
      <c r="D1713" s="559"/>
      <c r="E1713" s="559"/>
      <c r="F1713" s="559"/>
      <c r="G1713" s="686"/>
      <c r="H1713" s="560"/>
      <c r="I1713" s="162">
        <v>1.72</v>
      </c>
      <c r="J1713" s="162">
        <v>1.0333005858837359</v>
      </c>
      <c r="K1713" s="164">
        <f t="shared" si="35"/>
        <v>1.7772770077200257</v>
      </c>
      <c r="L1713" s="166" t="s">
        <v>45</v>
      </c>
      <c r="M1713" s="168"/>
      <c r="N1713" s="170"/>
      <c r="O1713" s="172"/>
      <c r="P1713" s="221"/>
      <c r="Q1713" s="384" t="s">
        <v>3674</v>
      </c>
      <c r="R1713" s="177"/>
      <c r="S1713" s="177"/>
      <c r="T1713" s="177"/>
      <c r="U1713" s="179">
        <v>2232</v>
      </c>
      <c r="V1713" s="154">
        <f>IF(OR(J1713=""),"",VLOOKUP(U1713&amp;TEXT(N1713,"000000000000,0000000000"),tb_audit_process_item[[Key]:[vr_grade]],3,TRUE))</f>
        <v>2231</v>
      </c>
      <c r="W1713" s="429"/>
      <c r="X1713" s="156" t="s">
        <v>403</v>
      </c>
    </row>
    <row r="1714" spans="1:24" s="45" customFormat="1" ht="15.75" hidden="1" thickTop="1" x14ac:dyDescent="0.25">
      <c r="A1714" s="219" t="s">
        <v>177</v>
      </c>
      <c r="B1714" s="219">
        <v>2014</v>
      </c>
      <c r="C1714" s="124" t="s">
        <v>2994</v>
      </c>
      <c r="D1714" s="559"/>
      <c r="E1714" s="559"/>
      <c r="F1714" s="559"/>
      <c r="G1714" s="686"/>
      <c r="H1714" s="560"/>
      <c r="I1714" s="162">
        <v>1.72</v>
      </c>
      <c r="J1714" s="162">
        <v>1.3161707431307152</v>
      </c>
      <c r="K1714" s="164">
        <f t="shared" si="35"/>
        <v>2.2638136781848304</v>
      </c>
      <c r="L1714" s="166" t="s">
        <v>45</v>
      </c>
      <c r="M1714" s="168"/>
      <c r="N1714" s="170"/>
      <c r="O1714" s="172"/>
      <c r="P1714" s="221"/>
      <c r="Q1714" s="384" t="s">
        <v>3675</v>
      </c>
      <c r="R1714" s="177"/>
      <c r="S1714" s="177"/>
      <c r="T1714" s="177"/>
      <c r="U1714" s="179">
        <v>2233</v>
      </c>
      <c r="V1714" s="154">
        <f>IF(OR(J1714=""),"",VLOOKUP(U1714&amp;TEXT(N1714,"000000000000,0000000000"),tb_audit_process_item[[Key]:[vr_grade]],3,TRUE))</f>
        <v>2232</v>
      </c>
      <c r="W1714" s="429"/>
      <c r="X1714" s="156" t="s">
        <v>404</v>
      </c>
    </row>
    <row r="1715" spans="1:24" s="45" customFormat="1" ht="15.75" hidden="1" thickTop="1" x14ac:dyDescent="0.25">
      <c r="A1715" s="219" t="s">
        <v>177</v>
      </c>
      <c r="B1715" s="219">
        <v>2014</v>
      </c>
      <c r="C1715" s="124" t="s">
        <v>2994</v>
      </c>
      <c r="D1715" s="559"/>
      <c r="E1715" s="559"/>
      <c r="F1715" s="559"/>
      <c r="G1715" s="686"/>
      <c r="H1715" s="560"/>
      <c r="I1715" s="162">
        <v>1.72</v>
      </c>
      <c r="J1715" s="162">
        <v>1.6764777343000299</v>
      </c>
      <c r="K1715" s="164">
        <f t="shared" si="35"/>
        <v>2.8835417029960513</v>
      </c>
      <c r="L1715" s="166" t="s">
        <v>45</v>
      </c>
      <c r="M1715" s="168"/>
      <c r="N1715" s="170"/>
      <c r="O1715" s="172"/>
      <c r="P1715" s="221"/>
      <c r="Q1715" s="384" t="s">
        <v>3676</v>
      </c>
      <c r="R1715" s="204"/>
      <c r="S1715" s="204"/>
      <c r="T1715" s="204"/>
      <c r="U1715" s="179">
        <v>2235</v>
      </c>
      <c r="V1715" s="154">
        <f>IF(OR(J1715=""),"",VLOOKUP(U1715&amp;TEXT(N1715,"000000000000,0000000000"),tb_audit_process_item[[Key]:[vr_grade]],3,TRUE))</f>
        <v>2234</v>
      </c>
      <c r="W1715" s="429"/>
      <c r="X1715" s="156" t="s">
        <v>405</v>
      </c>
    </row>
    <row r="1716" spans="1:24" s="45" customFormat="1" ht="15.75" hidden="1" thickTop="1" x14ac:dyDescent="0.25">
      <c r="A1716" s="219" t="s">
        <v>177</v>
      </c>
      <c r="B1716" s="219">
        <v>2014</v>
      </c>
      <c r="C1716" s="124" t="s">
        <v>2994</v>
      </c>
      <c r="D1716" s="559"/>
      <c r="E1716" s="559"/>
      <c r="F1716" s="559"/>
      <c r="G1716" s="686"/>
      <c r="H1716" s="560"/>
      <c r="I1716" s="162">
        <v>1.72</v>
      </c>
      <c r="J1716" s="162">
        <v>2.1354202015753434</v>
      </c>
      <c r="K1716" s="164">
        <f t="shared" si="35"/>
        <v>3.6729227467095904</v>
      </c>
      <c r="L1716" s="166" t="s">
        <v>45</v>
      </c>
      <c r="M1716" s="168"/>
      <c r="N1716" s="170"/>
      <c r="O1716" s="172"/>
      <c r="P1716" s="221"/>
      <c r="Q1716" s="384" t="s">
        <v>3677</v>
      </c>
      <c r="R1716" s="204"/>
      <c r="S1716" s="204"/>
      <c r="T1716" s="204"/>
      <c r="U1716" s="179">
        <v>2236</v>
      </c>
      <c r="V1716" s="154">
        <f>IF(OR(J1716=""),"",VLOOKUP(U1716&amp;TEXT(N1716,"000000000000,0000000000"),tb_audit_process_item[[Key]:[vr_grade]],3,TRUE))</f>
        <v>2235</v>
      </c>
      <c r="W1716" s="429"/>
      <c r="X1716" s="156" t="s">
        <v>406</v>
      </c>
    </row>
    <row r="1717" spans="1:24" s="45" customFormat="1" ht="15.75" hidden="1" thickTop="1" x14ac:dyDescent="0.25">
      <c r="A1717" s="219" t="s">
        <v>177</v>
      </c>
      <c r="B1717" s="219">
        <v>2014</v>
      </c>
      <c r="C1717" s="124" t="s">
        <v>2994</v>
      </c>
      <c r="D1717" s="559"/>
      <c r="E1717" s="559"/>
      <c r="F1717" s="559"/>
      <c r="G1717" s="686"/>
      <c r="H1717" s="560"/>
      <c r="I1717" s="162">
        <v>1.72</v>
      </c>
      <c r="J1717" s="162">
        <v>2.72</v>
      </c>
      <c r="K1717" s="164">
        <f t="shared" si="35"/>
        <v>4.6783999999999999</v>
      </c>
      <c r="L1717" s="166" t="s">
        <v>45</v>
      </c>
      <c r="M1717" s="168"/>
      <c r="N1717" s="170"/>
      <c r="O1717" s="172"/>
      <c r="P1717" s="221"/>
      <c r="Q1717" s="384" t="s">
        <v>3678</v>
      </c>
      <c r="R1717" s="177"/>
      <c r="S1717" s="177"/>
      <c r="T1717" s="177"/>
      <c r="U1717" s="179">
        <v>2237</v>
      </c>
      <c r="V1717" s="154">
        <f>IF(OR(J1717=""),"",VLOOKUP(U1717&amp;TEXT(N1717,"000000000000,0000000000"),tb_audit_process_item[[Key]:[vr_grade]],3,TRUE))</f>
        <v>2236</v>
      </c>
      <c r="W1717" s="429"/>
      <c r="X1717" s="156" t="s">
        <v>407</v>
      </c>
    </row>
    <row r="1718" spans="1:24" s="45" customFormat="1" ht="31.5" hidden="1" thickTop="1" thickBot="1" x14ac:dyDescent="0.3">
      <c r="A1718" s="111" t="s">
        <v>177</v>
      </c>
      <c r="B1718" s="111">
        <v>2014</v>
      </c>
      <c r="C1718" s="133" t="s">
        <v>2994</v>
      </c>
      <c r="D1718" s="556"/>
      <c r="E1718" s="556"/>
      <c r="F1718" s="556"/>
      <c r="G1718" s="564"/>
      <c r="H1718" s="558"/>
      <c r="I1718" s="163">
        <v>1.72</v>
      </c>
      <c r="J1718" s="163">
        <v>5</v>
      </c>
      <c r="K1718" s="165">
        <f t="shared" si="35"/>
        <v>8.6</v>
      </c>
      <c r="L1718" s="167" t="s">
        <v>45</v>
      </c>
      <c r="M1718" s="169"/>
      <c r="N1718" s="171"/>
      <c r="O1718" s="173"/>
      <c r="P1718" s="264"/>
      <c r="Q1718" s="176" t="s">
        <v>3679</v>
      </c>
      <c r="R1718" s="178"/>
      <c r="S1718" s="178"/>
      <c r="T1718" s="178"/>
      <c r="U1718" s="180">
        <v>2238</v>
      </c>
      <c r="V1718" s="155">
        <f>IF(OR(J1718=""),"",VLOOKUP(U1718&amp;TEXT(N1718,"000000000000,0000000000"),tb_audit_process_item[[Key]:[vr_grade]],3,TRUE))</f>
        <v>2238</v>
      </c>
      <c r="W1718" s="463"/>
      <c r="X1718" s="157" t="s">
        <v>48</v>
      </c>
    </row>
    <row r="1719" spans="1:24" s="45" customFormat="1" ht="15.75" hidden="1" thickTop="1" x14ac:dyDescent="0.25">
      <c r="A1719" s="108" t="s">
        <v>177</v>
      </c>
      <c r="B1719" s="108">
        <v>2014</v>
      </c>
      <c r="C1719" s="126" t="s">
        <v>3116</v>
      </c>
      <c r="D1719" s="555" t="s">
        <v>178</v>
      </c>
      <c r="E1719" s="555" t="s">
        <v>408</v>
      </c>
      <c r="F1719" s="555"/>
      <c r="G1719" s="561" t="s">
        <v>409</v>
      </c>
      <c r="H1719" s="557" t="s">
        <v>45</v>
      </c>
      <c r="I1719" s="198">
        <v>3.41</v>
      </c>
      <c r="J1719" s="198">
        <v>0.5</v>
      </c>
      <c r="K1719" s="200">
        <f t="shared" si="35"/>
        <v>1.7050000000000001</v>
      </c>
      <c r="L1719" s="202" t="s">
        <v>45</v>
      </c>
      <c r="M1719" s="192"/>
      <c r="N1719" s="193"/>
      <c r="O1719" s="194"/>
      <c r="P1719" s="263"/>
      <c r="Q1719" s="383" t="s">
        <v>3680</v>
      </c>
      <c r="R1719" s="215"/>
      <c r="S1719" s="215"/>
      <c r="T1719" s="215"/>
      <c r="U1719" s="184">
        <v>2239</v>
      </c>
      <c r="V1719" s="183">
        <f>IF(OR(J1719=""),"",VLOOKUP(U1719&amp;TEXT(N1719,"000000000000,0000000000"),tb_audit_process_item[[Key]:[vr_grade]],3,TRUE))</f>
        <v>2238</v>
      </c>
      <c r="W1719" s="419"/>
      <c r="X1719" s="182" t="s">
        <v>410</v>
      </c>
    </row>
    <row r="1720" spans="1:24" s="45" customFormat="1" ht="15.75" hidden="1" thickTop="1" x14ac:dyDescent="0.25">
      <c r="A1720" s="219" t="s">
        <v>177</v>
      </c>
      <c r="B1720" s="219">
        <v>2014</v>
      </c>
      <c r="C1720" s="124" t="s">
        <v>3116</v>
      </c>
      <c r="D1720" s="559"/>
      <c r="E1720" s="559"/>
      <c r="F1720" s="559"/>
      <c r="G1720" s="565"/>
      <c r="H1720" s="560"/>
      <c r="I1720" s="162">
        <v>3.41</v>
      </c>
      <c r="J1720" s="162">
        <v>0.67295009631617808</v>
      </c>
      <c r="K1720" s="164">
        <f t="shared" si="35"/>
        <v>2.2947598284381674</v>
      </c>
      <c r="L1720" s="166" t="s">
        <v>45</v>
      </c>
      <c r="M1720" s="168"/>
      <c r="N1720" s="170"/>
      <c r="O1720" s="172"/>
      <c r="P1720" s="221"/>
      <c r="Q1720" s="384" t="s">
        <v>3681</v>
      </c>
      <c r="R1720" s="177"/>
      <c r="S1720" s="177"/>
      <c r="T1720" s="177"/>
      <c r="U1720" s="179">
        <v>2240</v>
      </c>
      <c r="V1720" s="154">
        <f>IF(OR(J1720=""),"",VLOOKUP(U1720&amp;TEXT(N1720,"000000000000,0000000000"),tb_audit_process_item[[Key]:[vr_grade]],3,TRUE))</f>
        <v>2239</v>
      </c>
      <c r="W1720" s="429"/>
      <c r="X1720" s="156" t="s">
        <v>411</v>
      </c>
    </row>
    <row r="1721" spans="1:24" s="45" customFormat="1" ht="15.75" hidden="1" thickTop="1" x14ac:dyDescent="0.25">
      <c r="A1721" s="219" t="s">
        <v>177</v>
      </c>
      <c r="B1721" s="219">
        <v>2014</v>
      </c>
      <c r="C1721" s="124" t="s">
        <v>3116</v>
      </c>
      <c r="D1721" s="559"/>
      <c r="E1721" s="559"/>
      <c r="F1721" s="559"/>
      <c r="G1721" s="565"/>
      <c r="H1721" s="560"/>
      <c r="I1721" s="162">
        <v>3.41</v>
      </c>
      <c r="J1721" s="162">
        <v>0.9057236642639066</v>
      </c>
      <c r="K1721" s="164">
        <f t="shared" si="35"/>
        <v>3.0885176951399216</v>
      </c>
      <c r="L1721" s="166" t="s">
        <v>45</v>
      </c>
      <c r="M1721" s="168"/>
      <c r="N1721" s="170"/>
      <c r="O1721" s="172"/>
      <c r="P1721" s="221"/>
      <c r="Q1721" s="384" t="s">
        <v>3682</v>
      </c>
      <c r="R1721" s="177"/>
      <c r="S1721" s="177"/>
      <c r="T1721" s="177"/>
      <c r="U1721" s="179">
        <v>2241</v>
      </c>
      <c r="V1721" s="154">
        <f>IF(OR(J1721=""),"",VLOOKUP(U1721&amp;TEXT(N1721,"000000000000,0000000000"),tb_audit_process_item[[Key]:[vr_grade]],3,TRUE))</f>
        <v>2240</v>
      </c>
      <c r="W1721" s="429"/>
      <c r="X1721" s="156" t="s">
        <v>412</v>
      </c>
    </row>
    <row r="1722" spans="1:24" s="45" customFormat="1" ht="15.75" hidden="1" thickTop="1" x14ac:dyDescent="0.25">
      <c r="A1722" s="219" t="s">
        <v>177</v>
      </c>
      <c r="B1722" s="219">
        <v>2014</v>
      </c>
      <c r="C1722" s="124" t="s">
        <v>3116</v>
      </c>
      <c r="D1722" s="559"/>
      <c r="E1722" s="559"/>
      <c r="F1722" s="559"/>
      <c r="G1722" s="565"/>
      <c r="H1722" s="560"/>
      <c r="I1722" s="162">
        <v>3.41</v>
      </c>
      <c r="J1722" s="162">
        <v>1.2190136542044754</v>
      </c>
      <c r="K1722" s="164">
        <f t="shared" si="35"/>
        <v>4.1568365608372613</v>
      </c>
      <c r="L1722" s="166" t="s">
        <v>45</v>
      </c>
      <c r="M1722" s="168"/>
      <c r="N1722" s="170"/>
      <c r="O1722" s="172"/>
      <c r="P1722" s="221"/>
      <c r="Q1722" s="384" t="s">
        <v>3683</v>
      </c>
      <c r="R1722" s="177"/>
      <c r="S1722" s="177"/>
      <c r="T1722" s="177"/>
      <c r="U1722" s="179">
        <v>2242</v>
      </c>
      <c r="V1722" s="154">
        <f>IF(OR(J1722=""),"",VLOOKUP(U1722&amp;TEXT(N1722,"000000000000,0000000000"),tb_audit_process_item[[Key]:[vr_grade]],3,TRUE))</f>
        <v>2241</v>
      </c>
      <c r="W1722" s="429"/>
      <c r="X1722" s="156" t="s">
        <v>413</v>
      </c>
    </row>
    <row r="1723" spans="1:24" s="45" customFormat="1" ht="15.75" hidden="1" thickTop="1" x14ac:dyDescent="0.25">
      <c r="A1723" s="219" t="s">
        <v>177</v>
      </c>
      <c r="B1723" s="219">
        <v>2014</v>
      </c>
      <c r="C1723" s="124" t="s">
        <v>3116</v>
      </c>
      <c r="D1723" s="559"/>
      <c r="E1723" s="559"/>
      <c r="F1723" s="559"/>
      <c r="G1723" s="565"/>
      <c r="H1723" s="560"/>
      <c r="I1723" s="162">
        <v>3.41</v>
      </c>
      <c r="J1723" s="162">
        <v>1.6406707120152755</v>
      </c>
      <c r="K1723" s="164">
        <f t="shared" si="35"/>
        <v>5.5946871279720893</v>
      </c>
      <c r="L1723" s="166" t="s">
        <v>45</v>
      </c>
      <c r="M1723" s="168"/>
      <c r="N1723" s="170"/>
      <c r="O1723" s="172"/>
      <c r="P1723" s="221"/>
      <c r="Q1723" s="384" t="s">
        <v>3684</v>
      </c>
      <c r="R1723" s="204"/>
      <c r="S1723" s="204"/>
      <c r="T1723" s="204"/>
      <c r="U1723" s="179">
        <v>2243</v>
      </c>
      <c r="V1723" s="154">
        <f>IF(OR(J1723=""),"",VLOOKUP(U1723&amp;TEXT(N1723,"000000000000,0000000000"),tb_audit_process_item[[Key]:[vr_grade]],3,TRUE))</f>
        <v>2242</v>
      </c>
      <c r="W1723" s="429"/>
      <c r="X1723" s="156" t="s">
        <v>414</v>
      </c>
    </row>
    <row r="1724" spans="1:24" s="45" customFormat="1" ht="15.75" hidden="1" thickTop="1" x14ac:dyDescent="0.25">
      <c r="A1724" s="219" t="s">
        <v>177</v>
      </c>
      <c r="B1724" s="219">
        <v>2014</v>
      </c>
      <c r="C1724" s="124" t="s">
        <v>3116</v>
      </c>
      <c r="D1724" s="559"/>
      <c r="E1724" s="559"/>
      <c r="F1724" s="559"/>
      <c r="G1724" s="565"/>
      <c r="H1724" s="560"/>
      <c r="I1724" s="162">
        <v>3.41</v>
      </c>
      <c r="J1724" s="162">
        <v>2.2081790273476245</v>
      </c>
      <c r="K1724" s="164">
        <f t="shared" si="35"/>
        <v>7.5298904832554001</v>
      </c>
      <c r="L1724" s="166" t="s">
        <v>45</v>
      </c>
      <c r="M1724" s="168"/>
      <c r="N1724" s="170"/>
      <c r="O1724" s="172"/>
      <c r="P1724" s="221"/>
      <c r="Q1724" s="384" t="s">
        <v>3685</v>
      </c>
      <c r="R1724" s="177"/>
      <c r="S1724" s="177"/>
      <c r="T1724" s="177"/>
      <c r="U1724" s="179">
        <v>2244</v>
      </c>
      <c r="V1724" s="154">
        <f>IF(OR(J1724=""),"",VLOOKUP(U1724&amp;TEXT(N1724,"000000000000,0000000000"),tb_audit_process_item[[Key]:[vr_grade]],3,TRUE))</f>
        <v>2243</v>
      </c>
      <c r="W1724" s="429"/>
      <c r="X1724" s="156" t="s">
        <v>415</v>
      </c>
    </row>
    <row r="1725" spans="1:24" s="45" customFormat="1" ht="15.75" hidden="1" thickTop="1" x14ac:dyDescent="0.25">
      <c r="A1725" s="219" t="s">
        <v>177</v>
      </c>
      <c r="B1725" s="219">
        <v>2014</v>
      </c>
      <c r="C1725" s="124" t="s">
        <v>3116</v>
      </c>
      <c r="D1725" s="559"/>
      <c r="E1725" s="559"/>
      <c r="F1725" s="559"/>
      <c r="G1725" s="565"/>
      <c r="H1725" s="560"/>
      <c r="I1725" s="162">
        <v>3.41</v>
      </c>
      <c r="J1725" s="162">
        <v>2.971988578273896</v>
      </c>
      <c r="K1725" s="164">
        <f t="shared" si="35"/>
        <v>10.134481051913985</v>
      </c>
      <c r="L1725" s="166" t="s">
        <v>45</v>
      </c>
      <c r="M1725" s="168"/>
      <c r="N1725" s="170"/>
      <c r="O1725" s="172"/>
      <c r="P1725" s="221"/>
      <c r="Q1725" s="384" t="s">
        <v>3686</v>
      </c>
      <c r="R1725" s="177"/>
      <c r="S1725" s="177"/>
      <c r="T1725" s="177"/>
      <c r="U1725" s="179">
        <v>2246</v>
      </c>
      <c r="V1725" s="154">
        <f>IF(OR(J1725=""),"",VLOOKUP(U1725&amp;TEXT(N1725,"000000000000,0000000000"),tb_audit_process_item[[Key]:[vr_grade]],3,TRUE))</f>
        <v>2245</v>
      </c>
      <c r="W1725" s="429"/>
      <c r="X1725" s="156" t="s">
        <v>416</v>
      </c>
    </row>
    <row r="1726" spans="1:24" s="45" customFormat="1" ht="15.75" hidden="1" thickTop="1" x14ac:dyDescent="0.25">
      <c r="A1726" s="219" t="s">
        <v>177</v>
      </c>
      <c r="B1726" s="219">
        <v>2014</v>
      </c>
      <c r="C1726" s="124" t="s">
        <v>3116</v>
      </c>
      <c r="D1726" s="559"/>
      <c r="E1726" s="559"/>
      <c r="F1726" s="559"/>
      <c r="G1726" s="565"/>
      <c r="H1726" s="560"/>
      <c r="I1726" s="162">
        <v>3.41</v>
      </c>
      <c r="J1726" s="162">
        <v>4</v>
      </c>
      <c r="K1726" s="164">
        <f t="shared" si="35"/>
        <v>13.64</v>
      </c>
      <c r="L1726" s="166" t="s">
        <v>45</v>
      </c>
      <c r="M1726" s="168"/>
      <c r="N1726" s="170"/>
      <c r="O1726" s="172"/>
      <c r="P1726" s="221"/>
      <c r="Q1726" s="384" t="s">
        <v>3687</v>
      </c>
      <c r="R1726" s="177"/>
      <c r="S1726" s="177"/>
      <c r="T1726" s="177"/>
      <c r="U1726" s="179">
        <v>2247</v>
      </c>
      <c r="V1726" s="154">
        <f>IF(OR(J1726=""),"",VLOOKUP(U1726&amp;TEXT(N1726,"000000000000,0000000000"),tb_audit_process_item[[Key]:[vr_grade]],3,TRUE))</f>
        <v>2246</v>
      </c>
      <c r="W1726" s="429"/>
      <c r="X1726" s="156" t="s">
        <v>417</v>
      </c>
    </row>
    <row r="1727" spans="1:24" s="259" customFormat="1" ht="15.75" hidden="1" thickTop="1" x14ac:dyDescent="0.25">
      <c r="A1727" s="219" t="s">
        <v>177</v>
      </c>
      <c r="B1727" s="219">
        <v>2014</v>
      </c>
      <c r="C1727" s="124" t="s">
        <v>3116</v>
      </c>
      <c r="D1727" s="559"/>
      <c r="E1727" s="559" t="s">
        <v>418</v>
      </c>
      <c r="F1727" s="559"/>
      <c r="G1727" s="565" t="s">
        <v>419</v>
      </c>
      <c r="H1727" s="560" t="s">
        <v>45</v>
      </c>
      <c r="I1727" s="162">
        <v>3.41</v>
      </c>
      <c r="J1727" s="162">
        <v>0.5</v>
      </c>
      <c r="K1727" s="164">
        <f t="shared" si="35"/>
        <v>1.7050000000000001</v>
      </c>
      <c r="L1727" s="166" t="s">
        <v>45</v>
      </c>
      <c r="M1727" s="168"/>
      <c r="N1727" s="170"/>
      <c r="O1727" s="172"/>
      <c r="P1727" s="221"/>
      <c r="Q1727" s="384" t="s">
        <v>3688</v>
      </c>
      <c r="R1727" s="204"/>
      <c r="S1727" s="204"/>
      <c r="T1727" s="204"/>
      <c r="U1727" s="179">
        <v>2248</v>
      </c>
      <c r="V1727" s="154">
        <f>IF(OR(J1727=""),"",VLOOKUP(U1727&amp;TEXT(N1727,"000000000000,0000000000"),tb_audit_process_item[[Key]:[vr_grade]],3,TRUE))</f>
        <v>2247</v>
      </c>
      <c r="W1727" s="429"/>
      <c r="X1727" s="156" t="s">
        <v>420</v>
      </c>
    </row>
    <row r="1728" spans="1:24" s="45" customFormat="1" ht="30.75" hidden="1" thickTop="1" x14ac:dyDescent="0.25">
      <c r="A1728" s="219" t="s">
        <v>177</v>
      </c>
      <c r="B1728" s="219">
        <v>2014</v>
      </c>
      <c r="C1728" s="124" t="s">
        <v>3116</v>
      </c>
      <c r="D1728" s="559"/>
      <c r="E1728" s="559"/>
      <c r="F1728" s="559"/>
      <c r="G1728" s="565"/>
      <c r="H1728" s="560"/>
      <c r="I1728" s="162">
        <v>3.41</v>
      </c>
      <c r="J1728" s="162">
        <v>0.67295009631617808</v>
      </c>
      <c r="K1728" s="164">
        <f t="shared" si="35"/>
        <v>2.2947598284381674</v>
      </c>
      <c r="L1728" s="166" t="s">
        <v>45</v>
      </c>
      <c r="M1728" s="168"/>
      <c r="N1728" s="170"/>
      <c r="O1728" s="172"/>
      <c r="P1728" s="221"/>
      <c r="Q1728" s="384" t="s">
        <v>3689</v>
      </c>
      <c r="R1728" s="177"/>
      <c r="S1728" s="177"/>
      <c r="T1728" s="177"/>
      <c r="U1728" s="179">
        <v>2249</v>
      </c>
      <c r="V1728" s="154">
        <f>IF(OR(J1728=""),"",VLOOKUP(U1728&amp;TEXT(N1728,"000000000000,0000000000"),tb_audit_process_item[[Key]:[vr_grade]],3,TRUE))</f>
        <v>2248</v>
      </c>
      <c r="W1728" s="429"/>
      <c r="X1728" s="156" t="s">
        <v>421</v>
      </c>
    </row>
    <row r="1729" spans="1:24" s="45" customFormat="1" ht="30.75" hidden="1" thickTop="1" x14ac:dyDescent="0.25">
      <c r="A1729" s="219" t="s">
        <v>177</v>
      </c>
      <c r="B1729" s="219">
        <v>2014</v>
      </c>
      <c r="C1729" s="124" t="s">
        <v>3116</v>
      </c>
      <c r="D1729" s="559"/>
      <c r="E1729" s="559"/>
      <c r="F1729" s="559"/>
      <c r="G1729" s="565"/>
      <c r="H1729" s="560"/>
      <c r="I1729" s="162">
        <v>3.41</v>
      </c>
      <c r="J1729" s="162">
        <v>0.9057236642639066</v>
      </c>
      <c r="K1729" s="164">
        <f t="shared" si="35"/>
        <v>3.0885176951399216</v>
      </c>
      <c r="L1729" s="166" t="s">
        <v>45</v>
      </c>
      <c r="M1729" s="168"/>
      <c r="N1729" s="170"/>
      <c r="O1729" s="172"/>
      <c r="P1729" s="221"/>
      <c r="Q1729" s="384" t="s">
        <v>3690</v>
      </c>
      <c r="R1729" s="177"/>
      <c r="S1729" s="177"/>
      <c r="T1729" s="177"/>
      <c r="U1729" s="179">
        <v>2250</v>
      </c>
      <c r="V1729" s="154">
        <f>IF(OR(J1729=""),"",VLOOKUP(U1729&amp;TEXT(N1729,"000000000000,0000000000"),tb_audit_process_item[[Key]:[vr_grade]],3,TRUE))</f>
        <v>2249</v>
      </c>
      <c r="W1729" s="429"/>
      <c r="X1729" s="156" t="s">
        <v>422</v>
      </c>
    </row>
    <row r="1730" spans="1:24" s="45" customFormat="1" ht="30.75" hidden="1" thickTop="1" x14ac:dyDescent="0.25">
      <c r="A1730" s="219" t="s">
        <v>177</v>
      </c>
      <c r="B1730" s="219">
        <v>2014</v>
      </c>
      <c r="C1730" s="124" t="s">
        <v>3116</v>
      </c>
      <c r="D1730" s="559"/>
      <c r="E1730" s="559"/>
      <c r="F1730" s="559"/>
      <c r="G1730" s="565"/>
      <c r="H1730" s="560"/>
      <c r="I1730" s="162">
        <v>3.41</v>
      </c>
      <c r="J1730" s="162">
        <v>1.2190136542044754</v>
      </c>
      <c r="K1730" s="164">
        <f t="shared" si="35"/>
        <v>4.1568365608372613</v>
      </c>
      <c r="L1730" s="166" t="s">
        <v>45</v>
      </c>
      <c r="M1730" s="168"/>
      <c r="N1730" s="170"/>
      <c r="O1730" s="172"/>
      <c r="P1730" s="221"/>
      <c r="Q1730" s="384" t="s">
        <v>3691</v>
      </c>
      <c r="R1730" s="177"/>
      <c r="S1730" s="177"/>
      <c r="T1730" s="177"/>
      <c r="U1730" s="179">
        <v>2251</v>
      </c>
      <c r="V1730" s="154">
        <f>IF(OR(J1730=""),"",VLOOKUP(U1730&amp;TEXT(N1730,"000000000000,0000000000"),tb_audit_process_item[[Key]:[vr_grade]],3,TRUE))</f>
        <v>2250</v>
      </c>
      <c r="W1730" s="429"/>
      <c r="X1730" s="156" t="s">
        <v>423</v>
      </c>
    </row>
    <row r="1731" spans="1:24" s="45" customFormat="1" ht="30.75" hidden="1" thickTop="1" x14ac:dyDescent="0.25">
      <c r="A1731" s="219" t="s">
        <v>177</v>
      </c>
      <c r="B1731" s="219">
        <v>2014</v>
      </c>
      <c r="C1731" s="124" t="s">
        <v>3116</v>
      </c>
      <c r="D1731" s="559"/>
      <c r="E1731" s="559"/>
      <c r="F1731" s="559"/>
      <c r="G1731" s="565"/>
      <c r="H1731" s="560"/>
      <c r="I1731" s="162">
        <v>3.41</v>
      </c>
      <c r="J1731" s="162">
        <v>1.6406707120152755</v>
      </c>
      <c r="K1731" s="164">
        <f t="shared" si="35"/>
        <v>5.5946871279720893</v>
      </c>
      <c r="L1731" s="166" t="s">
        <v>45</v>
      </c>
      <c r="M1731" s="168"/>
      <c r="N1731" s="170"/>
      <c r="O1731" s="172"/>
      <c r="P1731" s="221"/>
      <c r="Q1731" s="384" t="s">
        <v>3692</v>
      </c>
      <c r="R1731" s="204"/>
      <c r="S1731" s="204"/>
      <c r="T1731" s="204"/>
      <c r="U1731" s="179">
        <v>2252</v>
      </c>
      <c r="V1731" s="154">
        <f>IF(OR(J1731=""),"",VLOOKUP(U1731&amp;TEXT(N1731,"000000000000,0000000000"),tb_audit_process_item[[Key]:[vr_grade]],3,TRUE))</f>
        <v>2251</v>
      </c>
      <c r="W1731" s="429"/>
      <c r="X1731" s="156" t="s">
        <v>424</v>
      </c>
    </row>
    <row r="1732" spans="1:24" s="45" customFormat="1" ht="30.75" hidden="1" thickTop="1" x14ac:dyDescent="0.25">
      <c r="A1732" s="219" t="s">
        <v>177</v>
      </c>
      <c r="B1732" s="219">
        <v>2014</v>
      </c>
      <c r="C1732" s="124" t="s">
        <v>3116</v>
      </c>
      <c r="D1732" s="559"/>
      <c r="E1732" s="559"/>
      <c r="F1732" s="559"/>
      <c r="G1732" s="565"/>
      <c r="H1732" s="560"/>
      <c r="I1732" s="162">
        <v>3.41</v>
      </c>
      <c r="J1732" s="162">
        <v>2.2081790273476245</v>
      </c>
      <c r="K1732" s="164">
        <f t="shared" si="35"/>
        <v>7.5298904832554001</v>
      </c>
      <c r="L1732" s="166" t="s">
        <v>45</v>
      </c>
      <c r="M1732" s="168"/>
      <c r="N1732" s="170"/>
      <c r="O1732" s="172"/>
      <c r="P1732" s="221"/>
      <c r="Q1732" s="384" t="s">
        <v>3693</v>
      </c>
      <c r="R1732" s="177"/>
      <c r="S1732" s="177"/>
      <c r="T1732" s="177"/>
      <c r="U1732" s="179">
        <v>2253</v>
      </c>
      <c r="V1732" s="154">
        <f>IF(OR(J1732=""),"",VLOOKUP(U1732&amp;TEXT(N1732,"000000000000,0000000000"),tb_audit_process_item[[Key]:[vr_grade]],3,TRUE))</f>
        <v>2252</v>
      </c>
      <c r="W1732" s="429"/>
      <c r="X1732" s="156" t="s">
        <v>425</v>
      </c>
    </row>
    <row r="1733" spans="1:24" s="45" customFormat="1" ht="30.75" hidden="1" thickTop="1" x14ac:dyDescent="0.25">
      <c r="A1733" s="219" t="s">
        <v>177</v>
      </c>
      <c r="B1733" s="219">
        <v>2014</v>
      </c>
      <c r="C1733" s="124" t="s">
        <v>3116</v>
      </c>
      <c r="D1733" s="559"/>
      <c r="E1733" s="559"/>
      <c r="F1733" s="559"/>
      <c r="G1733" s="565"/>
      <c r="H1733" s="560"/>
      <c r="I1733" s="162">
        <v>3.41</v>
      </c>
      <c r="J1733" s="162">
        <v>2.971988578273896</v>
      </c>
      <c r="K1733" s="164">
        <f t="shared" si="35"/>
        <v>10.134481051913985</v>
      </c>
      <c r="L1733" s="166" t="s">
        <v>45</v>
      </c>
      <c r="M1733" s="168"/>
      <c r="N1733" s="170"/>
      <c r="O1733" s="172"/>
      <c r="P1733" s="221"/>
      <c r="Q1733" s="384" t="s">
        <v>3694</v>
      </c>
      <c r="R1733" s="177"/>
      <c r="S1733" s="177"/>
      <c r="T1733" s="177"/>
      <c r="U1733" s="179">
        <v>2254</v>
      </c>
      <c r="V1733" s="154">
        <f>IF(OR(J1733=""),"",VLOOKUP(U1733&amp;TEXT(N1733,"000000000000,0000000000"),tb_audit_process_item[[Key]:[vr_grade]],3,TRUE))</f>
        <v>2253</v>
      </c>
      <c r="W1733" s="429"/>
      <c r="X1733" s="156" t="s">
        <v>426</v>
      </c>
    </row>
    <row r="1734" spans="1:24" s="259" customFormat="1" ht="30.75" hidden="1" thickTop="1" x14ac:dyDescent="0.25">
      <c r="A1734" s="219" t="s">
        <v>177</v>
      </c>
      <c r="B1734" s="219">
        <v>2014</v>
      </c>
      <c r="C1734" s="124" t="s">
        <v>3116</v>
      </c>
      <c r="D1734" s="559"/>
      <c r="E1734" s="559"/>
      <c r="F1734" s="559"/>
      <c r="G1734" s="565"/>
      <c r="H1734" s="560"/>
      <c r="I1734" s="162">
        <v>3.41</v>
      </c>
      <c r="J1734" s="162">
        <v>4</v>
      </c>
      <c r="K1734" s="164">
        <f t="shared" si="35"/>
        <v>13.64</v>
      </c>
      <c r="L1734" s="166" t="s">
        <v>45</v>
      </c>
      <c r="M1734" s="168"/>
      <c r="N1734" s="170"/>
      <c r="O1734" s="172"/>
      <c r="P1734" s="221"/>
      <c r="Q1734" s="384" t="s">
        <v>3695</v>
      </c>
      <c r="R1734" s="177"/>
      <c r="S1734" s="177"/>
      <c r="T1734" s="177"/>
      <c r="U1734" s="179">
        <v>2255</v>
      </c>
      <c r="V1734" s="154">
        <f>IF(OR(J1734=""),"",VLOOKUP(U1734&amp;TEXT(N1734,"000000000000,0000000000"),tb_audit_process_item[[Key]:[vr_grade]],3,TRUE))</f>
        <v>2254</v>
      </c>
      <c r="W1734" s="429"/>
      <c r="X1734" s="156" t="s">
        <v>427</v>
      </c>
    </row>
    <row r="1735" spans="1:24" s="45" customFormat="1" ht="31.5" hidden="1" thickTop="1" thickBot="1" x14ac:dyDescent="0.3">
      <c r="A1735" s="111" t="s">
        <v>177</v>
      </c>
      <c r="B1735" s="111">
        <v>2014</v>
      </c>
      <c r="C1735" s="133" t="s">
        <v>3116</v>
      </c>
      <c r="D1735" s="556"/>
      <c r="E1735" s="556"/>
      <c r="F1735" s="556"/>
      <c r="G1735" s="562"/>
      <c r="H1735" s="558"/>
      <c r="I1735" s="163">
        <v>3.41</v>
      </c>
      <c r="J1735" s="163">
        <v>5</v>
      </c>
      <c r="K1735" s="165">
        <f t="shared" si="35"/>
        <v>17.05</v>
      </c>
      <c r="L1735" s="167" t="s">
        <v>45</v>
      </c>
      <c r="M1735" s="169"/>
      <c r="N1735" s="171"/>
      <c r="O1735" s="173"/>
      <c r="P1735" s="264"/>
      <c r="Q1735" s="176" t="s">
        <v>3696</v>
      </c>
      <c r="R1735" s="205"/>
      <c r="S1735" s="205"/>
      <c r="T1735" s="205"/>
      <c r="U1735" s="180">
        <v>2257</v>
      </c>
      <c r="V1735" s="155">
        <f>IF(OR(J1735=""),"",VLOOKUP(U1735&amp;TEXT(N1735,"000000000000,0000000000"),tb_audit_process_item[[Key]:[vr_grade]],3,TRUE))</f>
        <v>2257</v>
      </c>
      <c r="W1735" s="463"/>
      <c r="X1735" s="157" t="s">
        <v>48</v>
      </c>
    </row>
    <row r="1736" spans="1:24" s="45" customFormat="1" ht="15.75" hidden="1" thickTop="1" x14ac:dyDescent="0.25">
      <c r="A1736" s="108" t="s">
        <v>177</v>
      </c>
      <c r="B1736" s="108">
        <v>2014</v>
      </c>
      <c r="C1736" s="126" t="s">
        <v>2995</v>
      </c>
      <c r="D1736" s="555" t="s">
        <v>178</v>
      </c>
      <c r="E1736" s="555" t="s">
        <v>428</v>
      </c>
      <c r="F1736" s="555"/>
      <c r="G1736" s="563" t="s">
        <v>429</v>
      </c>
      <c r="H1736" s="557" t="s">
        <v>184</v>
      </c>
      <c r="I1736" s="198">
        <v>3.8</v>
      </c>
      <c r="J1736" s="198">
        <v>0.5</v>
      </c>
      <c r="K1736" s="200">
        <f t="shared" si="35"/>
        <v>1.9</v>
      </c>
      <c r="L1736" s="202" t="s">
        <v>45</v>
      </c>
      <c r="M1736" s="192"/>
      <c r="N1736" s="193"/>
      <c r="O1736" s="194"/>
      <c r="P1736" s="263"/>
      <c r="Q1736" s="383" t="s">
        <v>3697</v>
      </c>
      <c r="R1736" s="195"/>
      <c r="S1736" s="195"/>
      <c r="T1736" s="195"/>
      <c r="U1736" s="184">
        <v>2258</v>
      </c>
      <c r="V1736" s="183">
        <f>IF(OR(J1736=""),"",VLOOKUP(U1736&amp;TEXT(N1736,"000000000000,0000000000"),tb_audit_process_item[[Key]:[vr_grade]],3,TRUE))</f>
        <v>2258</v>
      </c>
      <c r="W1736" s="419"/>
      <c r="X1736" s="182" t="s">
        <v>430</v>
      </c>
    </row>
    <row r="1737" spans="1:24" s="45" customFormat="1" ht="15.75" hidden="1" thickTop="1" x14ac:dyDescent="0.25">
      <c r="A1737" s="219" t="s">
        <v>177</v>
      </c>
      <c r="B1737" s="219">
        <v>2014</v>
      </c>
      <c r="C1737" s="124" t="s">
        <v>2995</v>
      </c>
      <c r="D1737" s="559"/>
      <c r="E1737" s="559"/>
      <c r="F1737" s="559"/>
      <c r="G1737" s="686"/>
      <c r="H1737" s="560"/>
      <c r="I1737" s="162">
        <v>3.8</v>
      </c>
      <c r="J1737" s="162">
        <v>0.77592278695767991</v>
      </c>
      <c r="K1737" s="164">
        <f t="shared" ref="K1737:K1800" si="36">IFERROR(I1737*J1737,"")</f>
        <v>2.9485065904391834</v>
      </c>
      <c r="L1737" s="166" t="s">
        <v>45</v>
      </c>
      <c r="M1737" s="168"/>
      <c r="N1737" s="170"/>
      <c r="O1737" s="172"/>
      <c r="P1737" s="221"/>
      <c r="Q1737" s="384" t="s">
        <v>3698</v>
      </c>
      <c r="R1737" s="177"/>
      <c r="S1737" s="177"/>
      <c r="T1737" s="177"/>
      <c r="U1737" s="179">
        <v>2259</v>
      </c>
      <c r="V1737" s="154">
        <f>IF(OR(J1737=""),"",VLOOKUP(U1737&amp;TEXT(N1737,"000000000000,0000000000"),tb_audit_process_item[[Key]:[vr_grade]],3,TRUE))</f>
        <v>2259</v>
      </c>
      <c r="W1737" s="429"/>
      <c r="X1737" s="156" t="s">
        <v>431</v>
      </c>
    </row>
    <row r="1738" spans="1:24" s="45" customFormat="1" ht="15.75" hidden="1" thickTop="1" x14ac:dyDescent="0.25">
      <c r="A1738" s="219" t="s">
        <v>177</v>
      </c>
      <c r="B1738" s="219">
        <v>2014</v>
      </c>
      <c r="C1738" s="124" t="s">
        <v>2995</v>
      </c>
      <c r="D1738" s="559"/>
      <c r="E1738" s="559"/>
      <c r="F1738" s="559"/>
      <c r="G1738" s="686"/>
      <c r="H1738" s="560"/>
      <c r="I1738" s="162">
        <v>3.8</v>
      </c>
      <c r="J1738" s="162">
        <v>1.2041123426403462</v>
      </c>
      <c r="K1738" s="164">
        <f t="shared" si="36"/>
        <v>4.5756269020333153</v>
      </c>
      <c r="L1738" s="166" t="s">
        <v>45</v>
      </c>
      <c r="M1738" s="168"/>
      <c r="N1738" s="170"/>
      <c r="O1738" s="172"/>
      <c r="P1738" s="221"/>
      <c r="Q1738" s="384" t="s">
        <v>3699</v>
      </c>
      <c r="R1738" s="204"/>
      <c r="S1738" s="204"/>
      <c r="T1738" s="204"/>
      <c r="U1738" s="179">
        <v>2260</v>
      </c>
      <c r="V1738" s="154">
        <f>IF(OR(J1738=""),"",VLOOKUP(U1738&amp;TEXT(N1738,"000000000000,0000000000"),tb_audit_process_item[[Key]:[vr_grade]],3,TRUE))</f>
        <v>2260</v>
      </c>
      <c r="W1738" s="429"/>
      <c r="X1738" s="156" t="s">
        <v>432</v>
      </c>
    </row>
    <row r="1739" spans="1:24" s="45" customFormat="1" ht="15.75" hidden="1" thickTop="1" x14ac:dyDescent="0.25">
      <c r="A1739" s="219" t="s">
        <v>177</v>
      </c>
      <c r="B1739" s="219">
        <v>2014</v>
      </c>
      <c r="C1739" s="124" t="s">
        <v>2995</v>
      </c>
      <c r="D1739" s="559"/>
      <c r="E1739" s="559"/>
      <c r="F1739" s="559"/>
      <c r="G1739" s="686"/>
      <c r="H1739" s="560"/>
      <c r="I1739" s="162">
        <v>3.8</v>
      </c>
      <c r="J1739" s="162">
        <v>1.8685964094232761</v>
      </c>
      <c r="K1739" s="164">
        <f t="shared" si="36"/>
        <v>7.1006663558084488</v>
      </c>
      <c r="L1739" s="166" t="s">
        <v>45</v>
      </c>
      <c r="M1739" s="168"/>
      <c r="N1739" s="170"/>
      <c r="O1739" s="172"/>
      <c r="P1739" s="221"/>
      <c r="Q1739" s="384" t="s">
        <v>3700</v>
      </c>
      <c r="R1739" s="177"/>
      <c r="S1739" s="177"/>
      <c r="T1739" s="177"/>
      <c r="U1739" s="179">
        <v>2261</v>
      </c>
      <c r="V1739" s="154">
        <f>IF(OR(J1739=""),"",VLOOKUP(U1739&amp;TEXT(N1739,"000000000000,0000000000"),tb_audit_process_item[[Key]:[vr_grade]],3,TRUE))</f>
        <v>2261</v>
      </c>
      <c r="W1739" s="429"/>
      <c r="X1739" s="156" t="s">
        <v>433</v>
      </c>
    </row>
    <row r="1740" spans="1:24" s="45" customFormat="1" ht="15.75" hidden="1" thickTop="1" x14ac:dyDescent="0.25">
      <c r="A1740" s="219" t="s">
        <v>177</v>
      </c>
      <c r="B1740" s="219">
        <v>2014</v>
      </c>
      <c r="C1740" s="124" t="s">
        <v>2995</v>
      </c>
      <c r="D1740" s="559"/>
      <c r="E1740" s="559"/>
      <c r="F1740" s="559"/>
      <c r="G1740" s="686"/>
      <c r="H1740" s="560"/>
      <c r="I1740" s="162">
        <v>3.8</v>
      </c>
      <c r="J1740" s="162">
        <v>2.899773067397645</v>
      </c>
      <c r="K1740" s="164">
        <f t="shared" si="36"/>
        <v>11.019137656111051</v>
      </c>
      <c r="L1740" s="166" t="s">
        <v>45</v>
      </c>
      <c r="M1740" s="168"/>
      <c r="N1740" s="170"/>
      <c r="O1740" s="172"/>
      <c r="P1740" s="221"/>
      <c r="Q1740" s="384" t="s">
        <v>3701</v>
      </c>
      <c r="R1740" s="177"/>
      <c r="S1740" s="177"/>
      <c r="T1740" s="177"/>
      <c r="U1740" s="179">
        <v>2262</v>
      </c>
      <c r="V1740" s="154">
        <f>IF(OR(J1740=""),"",VLOOKUP(U1740&amp;TEXT(N1740,"000000000000,0000000000"),tb_audit_process_item[[Key]:[vr_grade]],3,TRUE))</f>
        <v>2262</v>
      </c>
      <c r="W1740" s="429"/>
      <c r="X1740" s="156" t="s">
        <v>434</v>
      </c>
    </row>
    <row r="1741" spans="1:24" s="45" customFormat="1" ht="15.75" hidden="1" thickTop="1" x14ac:dyDescent="0.25">
      <c r="A1741" s="219" t="s">
        <v>177</v>
      </c>
      <c r="B1741" s="219">
        <v>2014</v>
      </c>
      <c r="C1741" s="124" t="s">
        <v>2995</v>
      </c>
      <c r="D1741" s="559"/>
      <c r="E1741" s="559"/>
      <c r="F1741" s="559"/>
      <c r="G1741" s="686"/>
      <c r="H1741" s="560"/>
      <c r="I1741" s="162">
        <v>3.8</v>
      </c>
      <c r="J1741" s="162">
        <v>4.5</v>
      </c>
      <c r="K1741" s="164">
        <f t="shared" si="36"/>
        <v>17.099999999999998</v>
      </c>
      <c r="L1741" s="166" t="s">
        <v>45</v>
      </c>
      <c r="M1741" s="168"/>
      <c r="N1741" s="170"/>
      <c r="O1741" s="172"/>
      <c r="P1741" s="221"/>
      <c r="Q1741" s="384" t="s">
        <v>3702</v>
      </c>
      <c r="R1741" s="204"/>
      <c r="S1741" s="204"/>
      <c r="T1741" s="204"/>
      <c r="U1741" s="179">
        <v>2263</v>
      </c>
      <c r="V1741" s="154">
        <f>IF(OR(J1741=""),"",VLOOKUP(U1741&amp;TEXT(N1741,"000000000000,0000000000"),tb_audit_process_item[[Key]:[vr_grade]],3,TRUE))</f>
        <v>2263</v>
      </c>
      <c r="W1741" s="429"/>
      <c r="X1741" s="156" t="s">
        <v>435</v>
      </c>
    </row>
    <row r="1742" spans="1:24" s="45" customFormat="1" ht="31.5" hidden="1" thickTop="1" thickBot="1" x14ac:dyDescent="0.3">
      <c r="A1742" s="111" t="s">
        <v>177</v>
      </c>
      <c r="B1742" s="111">
        <v>2014</v>
      </c>
      <c r="C1742" s="133" t="s">
        <v>2995</v>
      </c>
      <c r="D1742" s="556"/>
      <c r="E1742" s="556"/>
      <c r="F1742" s="556"/>
      <c r="G1742" s="564"/>
      <c r="H1742" s="558"/>
      <c r="I1742" s="163">
        <v>3.8</v>
      </c>
      <c r="J1742" s="163">
        <v>5</v>
      </c>
      <c r="K1742" s="165">
        <f t="shared" si="36"/>
        <v>19</v>
      </c>
      <c r="L1742" s="167" t="s">
        <v>45</v>
      </c>
      <c r="M1742" s="169"/>
      <c r="N1742" s="171"/>
      <c r="O1742" s="173"/>
      <c r="P1742" s="264"/>
      <c r="Q1742" s="176" t="s">
        <v>3703</v>
      </c>
      <c r="R1742" s="178"/>
      <c r="S1742" s="178"/>
      <c r="T1742" s="178"/>
      <c r="U1742" s="180">
        <v>2264</v>
      </c>
      <c r="V1742" s="155">
        <f>IF(OR(J1742=""),"",VLOOKUP(U1742&amp;TEXT(N1742,"000000000000,0000000000"),tb_audit_process_item[[Key]:[vr_grade]],3,TRUE))</f>
        <v>2264</v>
      </c>
      <c r="W1742" s="463"/>
      <c r="X1742" s="157" t="s">
        <v>48</v>
      </c>
    </row>
    <row r="1743" spans="1:24" s="45" customFormat="1" ht="30.75" hidden="1" thickTop="1" x14ac:dyDescent="0.25">
      <c r="A1743" s="108" t="s">
        <v>177</v>
      </c>
      <c r="B1743" s="108">
        <v>2014</v>
      </c>
      <c r="C1743" s="126" t="s">
        <v>3117</v>
      </c>
      <c r="D1743" s="555" t="s">
        <v>178</v>
      </c>
      <c r="E1743" s="555" t="s">
        <v>436</v>
      </c>
      <c r="F1743" s="555"/>
      <c r="G1743" s="561" t="s">
        <v>437</v>
      </c>
      <c r="H1743" s="557" t="s">
        <v>45</v>
      </c>
      <c r="I1743" s="198">
        <v>3.5</v>
      </c>
      <c r="J1743" s="198">
        <v>0.5</v>
      </c>
      <c r="K1743" s="200">
        <f t="shared" si="36"/>
        <v>1.75</v>
      </c>
      <c r="L1743" s="202" t="s">
        <v>45</v>
      </c>
      <c r="M1743" s="192"/>
      <c r="N1743" s="193"/>
      <c r="O1743" s="194"/>
      <c r="P1743" s="263"/>
      <c r="Q1743" s="383" t="s">
        <v>3704</v>
      </c>
      <c r="R1743" s="195"/>
      <c r="S1743" s="195"/>
      <c r="T1743" s="195"/>
      <c r="U1743" s="184">
        <v>2265</v>
      </c>
      <c r="V1743" s="183">
        <f>IF(OR(J1743=""),"",VLOOKUP(U1743&amp;TEXT(N1743,"000000000000,0000000000"),tb_audit_process_item[[Key]:[vr_grade]],3,TRUE))</f>
        <v>2264</v>
      </c>
      <c r="W1743" s="419"/>
      <c r="X1743" s="182" t="s">
        <v>438</v>
      </c>
    </row>
    <row r="1744" spans="1:24" s="45" customFormat="1" ht="30.75" hidden="1" thickTop="1" x14ac:dyDescent="0.25">
      <c r="A1744" s="219" t="s">
        <v>177</v>
      </c>
      <c r="B1744" s="219">
        <v>2014</v>
      </c>
      <c r="C1744" s="124" t="s">
        <v>3117</v>
      </c>
      <c r="D1744" s="559"/>
      <c r="E1744" s="559"/>
      <c r="F1744" s="559"/>
      <c r="G1744" s="565"/>
      <c r="H1744" s="560"/>
      <c r="I1744" s="162">
        <v>3.5</v>
      </c>
      <c r="J1744" s="162">
        <v>0.7001620410197833</v>
      </c>
      <c r="K1744" s="164">
        <f t="shared" si="36"/>
        <v>2.4505671435692413</v>
      </c>
      <c r="L1744" s="166" t="s">
        <v>45</v>
      </c>
      <c r="M1744" s="168"/>
      <c r="N1744" s="170"/>
      <c r="O1744" s="172"/>
      <c r="P1744" s="221"/>
      <c r="Q1744" s="384" t="s">
        <v>3705</v>
      </c>
      <c r="R1744" s="204"/>
      <c r="S1744" s="204"/>
      <c r="T1744" s="204"/>
      <c r="U1744" s="179">
        <v>2266</v>
      </c>
      <c r="V1744" s="154">
        <f>IF(OR(J1744=""),"",VLOOKUP(U1744&amp;TEXT(N1744,"000000000000,0000000000"),tb_audit_process_item[[Key]:[vr_grade]],3,TRUE))</f>
        <v>2265</v>
      </c>
      <c r="W1744" s="429"/>
      <c r="X1744" s="156" t="s">
        <v>439</v>
      </c>
    </row>
    <row r="1745" spans="1:24" s="45" customFormat="1" ht="30.75" hidden="1" thickTop="1" x14ac:dyDescent="0.25">
      <c r="A1745" s="219" t="s">
        <v>177</v>
      </c>
      <c r="B1745" s="219">
        <v>2014</v>
      </c>
      <c r="C1745" s="124" t="s">
        <v>3117</v>
      </c>
      <c r="D1745" s="559"/>
      <c r="E1745" s="559" t="s">
        <v>440</v>
      </c>
      <c r="F1745" s="559"/>
      <c r="G1745" s="565" t="s">
        <v>441</v>
      </c>
      <c r="H1745" s="560" t="s">
        <v>45</v>
      </c>
      <c r="I1745" s="162">
        <v>3.5</v>
      </c>
      <c r="J1745" s="162">
        <v>0.98045376736997736</v>
      </c>
      <c r="K1745" s="164">
        <f t="shared" si="36"/>
        <v>3.4315881857949209</v>
      </c>
      <c r="L1745" s="166" t="s">
        <v>45</v>
      </c>
      <c r="M1745" s="168"/>
      <c r="N1745" s="170"/>
      <c r="O1745" s="172"/>
      <c r="P1745" s="221"/>
      <c r="Q1745" s="384" t="s">
        <v>3706</v>
      </c>
      <c r="R1745" s="177"/>
      <c r="S1745" s="177"/>
      <c r="T1745" s="177"/>
      <c r="U1745" s="179">
        <v>2268</v>
      </c>
      <c r="V1745" s="154">
        <f>IF(OR(J1745=""),"",VLOOKUP(U1745&amp;TEXT(N1745,"000000000000,0000000000"),tb_audit_process_item[[Key]:[vr_grade]],3,TRUE))</f>
        <v>2267</v>
      </c>
      <c r="W1745" s="429"/>
      <c r="X1745" s="156" t="s">
        <v>442</v>
      </c>
    </row>
    <row r="1746" spans="1:24" s="45" customFormat="1" ht="30.75" hidden="1" thickTop="1" x14ac:dyDescent="0.25">
      <c r="A1746" s="219" t="s">
        <v>177</v>
      </c>
      <c r="B1746" s="219">
        <v>2014</v>
      </c>
      <c r="C1746" s="124" t="s">
        <v>3117</v>
      </c>
      <c r="D1746" s="559"/>
      <c r="E1746" s="559"/>
      <c r="F1746" s="559"/>
      <c r="G1746" s="565"/>
      <c r="H1746" s="560"/>
      <c r="I1746" s="162">
        <v>3.5</v>
      </c>
      <c r="J1746" s="162">
        <v>1.372953021774598</v>
      </c>
      <c r="K1746" s="164">
        <f t="shared" si="36"/>
        <v>4.8053355762110925</v>
      </c>
      <c r="L1746" s="166" t="s">
        <v>45</v>
      </c>
      <c r="M1746" s="168"/>
      <c r="N1746" s="170"/>
      <c r="O1746" s="172"/>
      <c r="P1746" s="221"/>
      <c r="Q1746" s="384" t="s">
        <v>3707</v>
      </c>
      <c r="R1746" s="177"/>
      <c r="S1746" s="177"/>
      <c r="T1746" s="177"/>
      <c r="U1746" s="179">
        <v>2269</v>
      </c>
      <c r="V1746" s="154">
        <f>IF(OR(J1746=""),"",VLOOKUP(U1746&amp;TEXT(N1746,"000000000000,0000000000"),tb_audit_process_item[[Key]:[vr_grade]],3,TRUE))</f>
        <v>2268</v>
      </c>
      <c r="W1746" s="429"/>
      <c r="X1746" s="156" t="s">
        <v>443</v>
      </c>
    </row>
    <row r="1747" spans="1:24" s="45" customFormat="1" ht="30.75" hidden="1" thickTop="1" x14ac:dyDescent="0.25">
      <c r="A1747" s="219" t="s">
        <v>177</v>
      </c>
      <c r="B1747" s="219">
        <v>2014</v>
      </c>
      <c r="C1747" s="124" t="s">
        <v>3117</v>
      </c>
      <c r="D1747" s="559"/>
      <c r="E1747" s="559"/>
      <c r="F1747" s="559"/>
      <c r="G1747" s="565"/>
      <c r="H1747" s="560"/>
      <c r="I1747" s="162">
        <v>3.5</v>
      </c>
      <c r="J1747" s="162">
        <v>1.9225791798999632</v>
      </c>
      <c r="K1747" s="164">
        <f t="shared" si="36"/>
        <v>6.7290271296498716</v>
      </c>
      <c r="L1747" s="166" t="s">
        <v>45</v>
      </c>
      <c r="M1747" s="168"/>
      <c r="N1747" s="170"/>
      <c r="O1747" s="172"/>
      <c r="P1747" s="221"/>
      <c r="Q1747" s="384" t="s">
        <v>3708</v>
      </c>
      <c r="R1747" s="177"/>
      <c r="S1747" s="177"/>
      <c r="T1747" s="177"/>
      <c r="U1747" s="179">
        <v>2270</v>
      </c>
      <c r="V1747" s="154">
        <f>IF(OR(J1747=""),"",VLOOKUP(U1747&amp;TEXT(N1747,"000000000000,0000000000"),tb_audit_process_item[[Key]:[vr_grade]],3,TRUE))</f>
        <v>2269</v>
      </c>
      <c r="W1747" s="429"/>
      <c r="X1747" s="156" t="s">
        <v>444</v>
      </c>
    </row>
    <row r="1748" spans="1:24" s="45" customFormat="1" ht="30.75" hidden="1" thickTop="1" x14ac:dyDescent="0.25">
      <c r="A1748" s="219" t="s">
        <v>177</v>
      </c>
      <c r="B1748" s="219">
        <v>2014</v>
      </c>
      <c r="C1748" s="124" t="s">
        <v>3117</v>
      </c>
      <c r="D1748" s="559"/>
      <c r="E1748" s="559" t="s">
        <v>356</v>
      </c>
      <c r="F1748" s="559"/>
      <c r="G1748" s="686" t="s">
        <v>445</v>
      </c>
      <c r="H1748" s="560" t="s">
        <v>45</v>
      </c>
      <c r="I1748" s="162">
        <v>3.5</v>
      </c>
      <c r="J1748" s="162">
        <v>2.6922339252417986</v>
      </c>
      <c r="K1748" s="164">
        <f t="shared" si="36"/>
        <v>9.4228187383462956</v>
      </c>
      <c r="L1748" s="166" t="s">
        <v>45</v>
      </c>
      <c r="M1748" s="168"/>
      <c r="N1748" s="170"/>
      <c r="O1748" s="172"/>
      <c r="P1748" s="221"/>
      <c r="Q1748" s="384" t="s">
        <v>3709</v>
      </c>
      <c r="R1748" s="204"/>
      <c r="S1748" s="204"/>
      <c r="T1748" s="204"/>
      <c r="U1748" s="179">
        <v>2271</v>
      </c>
      <c r="V1748" s="154">
        <f>IF(OR(J1748=""),"",VLOOKUP(U1748&amp;TEXT(N1748,"000000000000,0000000000"),tb_audit_process_item[[Key]:[vr_grade]],3,TRUE))</f>
        <v>2270</v>
      </c>
      <c r="W1748" s="429"/>
      <c r="X1748" s="156" t="s">
        <v>446</v>
      </c>
    </row>
    <row r="1749" spans="1:24" s="45" customFormat="1" ht="30.75" hidden="1" thickTop="1" x14ac:dyDescent="0.25">
      <c r="A1749" s="219" t="s">
        <v>177</v>
      </c>
      <c r="B1749" s="219">
        <v>2014</v>
      </c>
      <c r="C1749" s="124" t="s">
        <v>3117</v>
      </c>
      <c r="D1749" s="559"/>
      <c r="E1749" s="559"/>
      <c r="F1749" s="559"/>
      <c r="G1749" s="686"/>
      <c r="H1749" s="560"/>
      <c r="I1749" s="162">
        <v>3.5</v>
      </c>
      <c r="J1749" s="162">
        <v>3.77</v>
      </c>
      <c r="K1749" s="164">
        <f t="shared" si="36"/>
        <v>13.195</v>
      </c>
      <c r="L1749" s="166" t="s">
        <v>45</v>
      </c>
      <c r="M1749" s="168"/>
      <c r="N1749" s="170"/>
      <c r="O1749" s="172"/>
      <c r="P1749" s="221"/>
      <c r="Q1749" s="384" t="s">
        <v>3710</v>
      </c>
      <c r="R1749" s="177"/>
      <c r="S1749" s="177"/>
      <c r="T1749" s="177"/>
      <c r="U1749" s="179">
        <v>2272</v>
      </c>
      <c r="V1749" s="154">
        <f>IF(OR(J1749=""),"",VLOOKUP(U1749&amp;TEXT(N1749,"000000000000,0000000000"),tb_audit_process_item[[Key]:[vr_grade]],3,TRUE))</f>
        <v>2271</v>
      </c>
      <c r="W1749" s="429"/>
      <c r="X1749" s="156" t="s">
        <v>447</v>
      </c>
    </row>
    <row r="1750" spans="1:24" s="45" customFormat="1" ht="30.75" hidden="1" thickTop="1" x14ac:dyDescent="0.25">
      <c r="A1750" s="219" t="s">
        <v>177</v>
      </c>
      <c r="B1750" s="219">
        <v>2014</v>
      </c>
      <c r="C1750" s="124" t="s">
        <v>3117</v>
      </c>
      <c r="D1750" s="559"/>
      <c r="E1750" s="559"/>
      <c r="F1750" s="559"/>
      <c r="G1750" s="686"/>
      <c r="H1750" s="560"/>
      <c r="I1750" s="162">
        <v>3.5</v>
      </c>
      <c r="J1750" s="162">
        <v>0.5</v>
      </c>
      <c r="K1750" s="164">
        <f t="shared" si="36"/>
        <v>1.75</v>
      </c>
      <c r="L1750" s="166" t="s">
        <v>45</v>
      </c>
      <c r="M1750" s="168"/>
      <c r="N1750" s="170"/>
      <c r="O1750" s="172"/>
      <c r="P1750" s="221"/>
      <c r="Q1750" s="384" t="s">
        <v>3711</v>
      </c>
      <c r="R1750" s="177"/>
      <c r="S1750" s="177"/>
      <c r="T1750" s="177"/>
      <c r="U1750" s="179">
        <v>2273</v>
      </c>
      <c r="V1750" s="154">
        <f>IF(OR(J1750=""),"",VLOOKUP(U1750&amp;TEXT(N1750,"000000000000,0000000000"),tb_audit_process_item[[Key]:[vr_grade]],3,TRUE))</f>
        <v>2272</v>
      </c>
      <c r="W1750" s="429"/>
      <c r="X1750" s="156" t="s">
        <v>448</v>
      </c>
    </row>
    <row r="1751" spans="1:24" s="45" customFormat="1" ht="30.75" hidden="1" thickTop="1" x14ac:dyDescent="0.25">
      <c r="A1751" s="219" t="s">
        <v>177</v>
      </c>
      <c r="B1751" s="219">
        <v>2014</v>
      </c>
      <c r="C1751" s="124" t="s">
        <v>3117</v>
      </c>
      <c r="D1751" s="559"/>
      <c r="E1751" s="559"/>
      <c r="F1751" s="559"/>
      <c r="G1751" s="686"/>
      <c r="H1751" s="560"/>
      <c r="I1751" s="162">
        <v>3.5</v>
      </c>
      <c r="J1751" s="162">
        <v>0.67295009631617808</v>
      </c>
      <c r="K1751" s="164">
        <f t="shared" si="36"/>
        <v>2.3553253371066232</v>
      </c>
      <c r="L1751" s="166" t="s">
        <v>45</v>
      </c>
      <c r="M1751" s="168"/>
      <c r="N1751" s="170"/>
      <c r="O1751" s="172"/>
      <c r="P1751" s="221"/>
      <c r="Q1751" s="384" t="s">
        <v>3712</v>
      </c>
      <c r="R1751" s="204"/>
      <c r="S1751" s="204"/>
      <c r="T1751" s="204"/>
      <c r="U1751" s="179">
        <v>2274</v>
      </c>
      <c r="V1751" s="154">
        <f>IF(OR(J1751=""),"",VLOOKUP(U1751&amp;TEXT(N1751,"000000000000,0000000000"),tb_audit_process_item[[Key]:[vr_grade]],3,TRUE))</f>
        <v>2273</v>
      </c>
      <c r="W1751" s="429"/>
      <c r="X1751" s="156" t="s">
        <v>449</v>
      </c>
    </row>
    <row r="1752" spans="1:24" s="45" customFormat="1" ht="30.75" hidden="1" thickTop="1" x14ac:dyDescent="0.25">
      <c r="A1752" s="219" t="s">
        <v>177</v>
      </c>
      <c r="B1752" s="219">
        <v>2014</v>
      </c>
      <c r="C1752" s="124" t="s">
        <v>3117</v>
      </c>
      <c r="D1752" s="559"/>
      <c r="E1752" s="559" t="s">
        <v>450</v>
      </c>
      <c r="F1752" s="559"/>
      <c r="G1752" s="686" t="s">
        <v>451</v>
      </c>
      <c r="H1752" s="560" t="s">
        <v>45</v>
      </c>
      <c r="I1752" s="162">
        <v>3.5</v>
      </c>
      <c r="J1752" s="162">
        <v>0.9057236642639066</v>
      </c>
      <c r="K1752" s="164">
        <f t="shared" si="36"/>
        <v>3.1700328249236733</v>
      </c>
      <c r="L1752" s="166" t="s">
        <v>45</v>
      </c>
      <c r="M1752" s="168"/>
      <c r="N1752" s="170"/>
      <c r="O1752" s="172"/>
      <c r="P1752" s="221"/>
      <c r="Q1752" s="384" t="s">
        <v>3713</v>
      </c>
      <c r="R1752" s="177"/>
      <c r="S1752" s="177"/>
      <c r="T1752" s="177"/>
      <c r="U1752" s="179">
        <v>2275</v>
      </c>
      <c r="V1752" s="154">
        <f>IF(OR(J1752=""),"",VLOOKUP(U1752&amp;TEXT(N1752,"000000000000,0000000000"),tb_audit_process_item[[Key]:[vr_grade]],3,TRUE))</f>
        <v>2274</v>
      </c>
      <c r="W1752" s="429"/>
      <c r="X1752" s="156" t="s">
        <v>452</v>
      </c>
    </row>
    <row r="1753" spans="1:24" s="45" customFormat="1" ht="30.75" hidden="1" thickTop="1" x14ac:dyDescent="0.25">
      <c r="A1753" s="219" t="s">
        <v>177</v>
      </c>
      <c r="B1753" s="219">
        <v>2014</v>
      </c>
      <c r="C1753" s="124" t="s">
        <v>3117</v>
      </c>
      <c r="D1753" s="559"/>
      <c r="E1753" s="559"/>
      <c r="F1753" s="559"/>
      <c r="G1753" s="686"/>
      <c r="H1753" s="560"/>
      <c r="I1753" s="162">
        <v>3.5</v>
      </c>
      <c r="J1753" s="162">
        <v>1.2190136542044754</v>
      </c>
      <c r="K1753" s="164">
        <f t="shared" si="36"/>
        <v>4.2665477897156636</v>
      </c>
      <c r="L1753" s="166" t="s">
        <v>45</v>
      </c>
      <c r="M1753" s="168"/>
      <c r="N1753" s="170"/>
      <c r="O1753" s="172"/>
      <c r="P1753" s="221"/>
      <c r="Q1753" s="384" t="s">
        <v>3714</v>
      </c>
      <c r="R1753" s="177"/>
      <c r="S1753" s="177"/>
      <c r="T1753" s="177"/>
      <c r="U1753" s="179">
        <v>2276</v>
      </c>
      <c r="V1753" s="154">
        <f>IF(OR(J1753=""),"",VLOOKUP(U1753&amp;TEXT(N1753,"000000000000,0000000000"),tb_audit_process_item[[Key]:[vr_grade]],3,TRUE))</f>
        <v>2275</v>
      </c>
      <c r="W1753" s="429"/>
      <c r="X1753" s="156" t="s">
        <v>453</v>
      </c>
    </row>
    <row r="1754" spans="1:24" s="45" customFormat="1" ht="30.75" hidden="1" thickTop="1" x14ac:dyDescent="0.25">
      <c r="A1754" s="219" t="s">
        <v>177</v>
      </c>
      <c r="B1754" s="219">
        <v>2014</v>
      </c>
      <c r="C1754" s="124" t="s">
        <v>3117</v>
      </c>
      <c r="D1754" s="559"/>
      <c r="E1754" s="559"/>
      <c r="F1754" s="559"/>
      <c r="G1754" s="686"/>
      <c r="H1754" s="560"/>
      <c r="I1754" s="162">
        <v>3.5</v>
      </c>
      <c r="J1754" s="162">
        <v>1.6406707120152755</v>
      </c>
      <c r="K1754" s="164">
        <f t="shared" si="36"/>
        <v>5.7423474920534643</v>
      </c>
      <c r="L1754" s="166" t="s">
        <v>45</v>
      </c>
      <c r="M1754" s="168"/>
      <c r="N1754" s="170"/>
      <c r="O1754" s="172"/>
      <c r="P1754" s="221"/>
      <c r="Q1754" s="384" t="s">
        <v>3715</v>
      </c>
      <c r="R1754" s="177"/>
      <c r="S1754" s="177"/>
      <c r="T1754" s="177"/>
      <c r="U1754" s="179">
        <v>2277</v>
      </c>
      <c r="V1754" s="154">
        <f>IF(OR(J1754=""),"",VLOOKUP(U1754&amp;TEXT(N1754,"000000000000,0000000000"),tb_audit_process_item[[Key]:[vr_grade]],3,TRUE))</f>
        <v>2276</v>
      </c>
      <c r="W1754" s="429"/>
      <c r="X1754" s="156" t="s">
        <v>454</v>
      </c>
    </row>
    <row r="1755" spans="1:24" s="45" customFormat="1" ht="30.75" hidden="1" thickTop="1" x14ac:dyDescent="0.25">
      <c r="A1755" s="219" t="s">
        <v>177</v>
      </c>
      <c r="B1755" s="219">
        <v>2014</v>
      </c>
      <c r="C1755" s="124" t="s">
        <v>3117</v>
      </c>
      <c r="D1755" s="559"/>
      <c r="E1755" s="559"/>
      <c r="F1755" s="559"/>
      <c r="G1755" s="686"/>
      <c r="H1755" s="560"/>
      <c r="I1755" s="162">
        <v>3.5</v>
      </c>
      <c r="J1755" s="162">
        <v>2.2081790273476245</v>
      </c>
      <c r="K1755" s="164">
        <f t="shared" si="36"/>
        <v>7.728626595716686</v>
      </c>
      <c r="L1755" s="166" t="s">
        <v>45</v>
      </c>
      <c r="M1755" s="168"/>
      <c r="N1755" s="170"/>
      <c r="O1755" s="172"/>
      <c r="P1755" s="221"/>
      <c r="Q1755" s="384" t="s">
        <v>3716</v>
      </c>
      <c r="R1755" s="204"/>
      <c r="S1755" s="204"/>
      <c r="T1755" s="204"/>
      <c r="U1755" s="179">
        <v>2279</v>
      </c>
      <c r="V1755" s="154">
        <f>IF(OR(J1755=""),"",VLOOKUP(U1755&amp;TEXT(N1755,"000000000000,0000000000"),tb_audit_process_item[[Key]:[vr_grade]],3,TRUE))</f>
        <v>2278</v>
      </c>
      <c r="W1755" s="429"/>
      <c r="X1755" s="156" t="s">
        <v>455</v>
      </c>
    </row>
    <row r="1756" spans="1:24" s="45" customFormat="1" ht="30.75" hidden="1" thickTop="1" x14ac:dyDescent="0.25">
      <c r="A1756" s="219" t="s">
        <v>177</v>
      </c>
      <c r="B1756" s="219">
        <v>2014</v>
      </c>
      <c r="C1756" s="124" t="s">
        <v>3117</v>
      </c>
      <c r="D1756" s="559"/>
      <c r="E1756" s="559"/>
      <c r="F1756" s="559"/>
      <c r="G1756" s="686"/>
      <c r="H1756" s="560"/>
      <c r="I1756" s="162">
        <v>3.5</v>
      </c>
      <c r="J1756" s="162">
        <v>2.971988578273896</v>
      </c>
      <c r="K1756" s="164">
        <f t="shared" si="36"/>
        <v>10.401960023958637</v>
      </c>
      <c r="L1756" s="166" t="s">
        <v>45</v>
      </c>
      <c r="M1756" s="168"/>
      <c r="N1756" s="170"/>
      <c r="O1756" s="172"/>
      <c r="P1756" s="221"/>
      <c r="Q1756" s="384" t="s">
        <v>3717</v>
      </c>
      <c r="R1756" s="204"/>
      <c r="S1756" s="204"/>
      <c r="T1756" s="204"/>
      <c r="U1756" s="179">
        <v>2280</v>
      </c>
      <c r="V1756" s="154">
        <f>IF(OR(J1756=""),"",VLOOKUP(U1756&amp;TEXT(N1756,"000000000000,0000000000"),tb_audit_process_item[[Key]:[vr_grade]],3,TRUE))</f>
        <v>2279</v>
      </c>
      <c r="W1756" s="429"/>
      <c r="X1756" s="156" t="s">
        <v>456</v>
      </c>
    </row>
    <row r="1757" spans="1:24" s="259" customFormat="1" ht="30.75" hidden="1" thickTop="1" x14ac:dyDescent="0.25">
      <c r="A1757" s="219" t="s">
        <v>177</v>
      </c>
      <c r="B1757" s="219">
        <v>2014</v>
      </c>
      <c r="C1757" s="124" t="s">
        <v>3117</v>
      </c>
      <c r="D1757" s="559"/>
      <c r="E1757" s="559"/>
      <c r="F1757" s="559"/>
      <c r="G1757" s="686"/>
      <c r="H1757" s="560"/>
      <c r="I1757" s="162">
        <v>3.5</v>
      </c>
      <c r="J1757" s="162">
        <v>4</v>
      </c>
      <c r="K1757" s="164">
        <f t="shared" si="36"/>
        <v>14</v>
      </c>
      <c r="L1757" s="166" t="s">
        <v>45</v>
      </c>
      <c r="M1757" s="168"/>
      <c r="N1757" s="170"/>
      <c r="O1757" s="172"/>
      <c r="P1757" s="221"/>
      <c r="Q1757" s="384" t="s">
        <v>3718</v>
      </c>
      <c r="R1757" s="177"/>
      <c r="S1757" s="177"/>
      <c r="T1757" s="177"/>
      <c r="U1757" s="179">
        <v>2281</v>
      </c>
      <c r="V1757" s="154">
        <f>IF(OR(J1757=""),"",VLOOKUP(U1757&amp;TEXT(N1757,"000000000000,0000000000"),tb_audit_process_item[[Key]:[vr_grade]],3,TRUE))</f>
        <v>2280</v>
      </c>
      <c r="W1757" s="429"/>
      <c r="X1757" s="156" t="s">
        <v>457</v>
      </c>
    </row>
    <row r="1758" spans="1:24" s="45" customFormat="1" ht="15.75" hidden="1" thickTop="1" x14ac:dyDescent="0.25">
      <c r="A1758" s="219" t="s">
        <v>177</v>
      </c>
      <c r="B1758" s="219">
        <v>2014</v>
      </c>
      <c r="C1758" s="124" t="s">
        <v>3117</v>
      </c>
      <c r="D1758" s="559"/>
      <c r="E1758" s="559" t="s">
        <v>458</v>
      </c>
      <c r="F1758" s="559"/>
      <c r="G1758" s="686" t="s">
        <v>459</v>
      </c>
      <c r="H1758" s="560" t="s">
        <v>45</v>
      </c>
      <c r="I1758" s="162">
        <v>3.5</v>
      </c>
      <c r="J1758" s="162">
        <v>0.5</v>
      </c>
      <c r="K1758" s="164">
        <f t="shared" si="36"/>
        <v>1.75</v>
      </c>
      <c r="L1758" s="166" t="s">
        <v>45</v>
      </c>
      <c r="M1758" s="168"/>
      <c r="N1758" s="170"/>
      <c r="O1758" s="172"/>
      <c r="P1758" s="221"/>
      <c r="Q1758" s="384" t="s">
        <v>3719</v>
      </c>
      <c r="R1758" s="177"/>
      <c r="S1758" s="177"/>
      <c r="T1758" s="177"/>
      <c r="U1758" s="179">
        <v>2282</v>
      </c>
      <c r="V1758" s="154">
        <f>IF(OR(J1758=""),"",VLOOKUP(U1758&amp;TEXT(N1758,"000000000000,0000000000"),tb_audit_process_item[[Key]:[vr_grade]],3,TRUE))</f>
        <v>2281</v>
      </c>
      <c r="W1758" s="429"/>
      <c r="X1758" s="156" t="s">
        <v>460</v>
      </c>
    </row>
    <row r="1759" spans="1:24" s="45" customFormat="1" ht="30.75" hidden="1" thickTop="1" x14ac:dyDescent="0.25">
      <c r="A1759" s="219" t="s">
        <v>177</v>
      </c>
      <c r="B1759" s="219">
        <v>2014</v>
      </c>
      <c r="C1759" s="124" t="s">
        <v>3117</v>
      </c>
      <c r="D1759" s="559"/>
      <c r="E1759" s="559"/>
      <c r="F1759" s="559"/>
      <c r="G1759" s="686"/>
      <c r="H1759" s="560"/>
      <c r="I1759" s="162">
        <v>3.5</v>
      </c>
      <c r="J1759" s="162">
        <v>0.70710678118654746</v>
      </c>
      <c r="K1759" s="164">
        <f t="shared" si="36"/>
        <v>2.4748737341529159</v>
      </c>
      <c r="L1759" s="166" t="s">
        <v>45</v>
      </c>
      <c r="M1759" s="168"/>
      <c r="N1759" s="170"/>
      <c r="O1759" s="172"/>
      <c r="P1759" s="221"/>
      <c r="Q1759" s="384" t="s">
        <v>3720</v>
      </c>
      <c r="R1759" s="204"/>
      <c r="S1759" s="204"/>
      <c r="T1759" s="204"/>
      <c r="U1759" s="179">
        <v>2283</v>
      </c>
      <c r="V1759" s="154">
        <f>IF(OR(J1759=""),"",VLOOKUP(U1759&amp;TEXT(N1759,"000000000000,0000000000"),tb_audit_process_item[[Key]:[vr_grade]],3,TRUE))</f>
        <v>2282</v>
      </c>
      <c r="W1759" s="429"/>
      <c r="X1759" s="156" t="s">
        <v>461</v>
      </c>
    </row>
    <row r="1760" spans="1:24" s="45" customFormat="1" ht="30.75" hidden="1" thickTop="1" x14ac:dyDescent="0.25">
      <c r="A1760" s="219" t="s">
        <v>177</v>
      </c>
      <c r="B1760" s="219">
        <v>2014</v>
      </c>
      <c r="C1760" s="124" t="s">
        <v>3117</v>
      </c>
      <c r="D1760" s="559"/>
      <c r="E1760" s="559"/>
      <c r="F1760" s="559"/>
      <c r="G1760" s="686"/>
      <c r="H1760" s="560"/>
      <c r="I1760" s="162">
        <v>3.5</v>
      </c>
      <c r="J1760" s="162">
        <v>0.99999999999999989</v>
      </c>
      <c r="K1760" s="164">
        <f t="shared" si="36"/>
        <v>3.4999999999999996</v>
      </c>
      <c r="L1760" s="166" t="s">
        <v>45</v>
      </c>
      <c r="M1760" s="168"/>
      <c r="N1760" s="170"/>
      <c r="O1760" s="172"/>
      <c r="P1760" s="221"/>
      <c r="Q1760" s="384" t="s">
        <v>3721</v>
      </c>
      <c r="R1760" s="204"/>
      <c r="S1760" s="204"/>
      <c r="T1760" s="204"/>
      <c r="U1760" s="179">
        <v>2284</v>
      </c>
      <c r="V1760" s="154">
        <f>IF(OR(J1760=""),"",VLOOKUP(U1760&amp;TEXT(N1760,"000000000000,0000000000"),tb_audit_process_item[[Key]:[vr_grade]],3,TRUE))</f>
        <v>2283</v>
      </c>
      <c r="W1760" s="429"/>
      <c r="X1760" s="156" t="s">
        <v>462</v>
      </c>
    </row>
    <row r="1761" spans="1:24" s="259" customFormat="1" ht="30.75" hidden="1" thickTop="1" x14ac:dyDescent="0.25">
      <c r="A1761" s="219" t="s">
        <v>177</v>
      </c>
      <c r="B1761" s="219">
        <v>2014</v>
      </c>
      <c r="C1761" s="124" t="s">
        <v>3117</v>
      </c>
      <c r="D1761" s="559"/>
      <c r="E1761" s="559"/>
      <c r="F1761" s="559"/>
      <c r="G1761" s="686"/>
      <c r="H1761" s="560"/>
      <c r="I1761" s="162">
        <v>3.5</v>
      </c>
      <c r="J1761" s="162">
        <v>1.4142135623730951</v>
      </c>
      <c r="K1761" s="164">
        <f t="shared" si="36"/>
        <v>4.9497474683058327</v>
      </c>
      <c r="L1761" s="166" t="s">
        <v>45</v>
      </c>
      <c r="M1761" s="168"/>
      <c r="N1761" s="170"/>
      <c r="O1761" s="172"/>
      <c r="P1761" s="221"/>
      <c r="Q1761" s="384" t="s">
        <v>3722</v>
      </c>
      <c r="R1761" s="177"/>
      <c r="S1761" s="177"/>
      <c r="T1761" s="177"/>
      <c r="U1761" s="179">
        <v>2285</v>
      </c>
      <c r="V1761" s="154">
        <f>IF(OR(J1761=""),"",VLOOKUP(U1761&amp;TEXT(N1761,"000000000000,0000000000"),tb_audit_process_item[[Key]:[vr_grade]],3,TRUE))</f>
        <v>2284</v>
      </c>
      <c r="W1761" s="429"/>
      <c r="X1761" s="156" t="s">
        <v>463</v>
      </c>
    </row>
    <row r="1762" spans="1:24" s="45" customFormat="1" ht="30.75" hidden="1" thickTop="1" x14ac:dyDescent="0.25">
      <c r="A1762" s="219" t="s">
        <v>177</v>
      </c>
      <c r="B1762" s="219">
        <v>2014</v>
      </c>
      <c r="C1762" s="124" t="s">
        <v>3117</v>
      </c>
      <c r="D1762" s="559"/>
      <c r="E1762" s="559"/>
      <c r="F1762" s="559"/>
      <c r="G1762" s="686"/>
      <c r="H1762" s="560"/>
      <c r="I1762" s="162">
        <v>3.5</v>
      </c>
      <c r="J1762" s="162">
        <v>1.9999999999999996</v>
      </c>
      <c r="K1762" s="164">
        <f t="shared" si="36"/>
        <v>6.9999999999999982</v>
      </c>
      <c r="L1762" s="166" t="s">
        <v>45</v>
      </c>
      <c r="M1762" s="168"/>
      <c r="N1762" s="170"/>
      <c r="O1762" s="172"/>
      <c r="P1762" s="221"/>
      <c r="Q1762" s="384" t="s">
        <v>3723</v>
      </c>
      <c r="R1762" s="177"/>
      <c r="S1762" s="177"/>
      <c r="T1762" s="177"/>
      <c r="U1762" s="179">
        <v>2286</v>
      </c>
      <c r="V1762" s="154">
        <f>IF(OR(J1762=""),"",VLOOKUP(U1762&amp;TEXT(N1762,"000000000000,0000000000"),tb_audit_process_item[[Key]:[vr_grade]],3,TRUE))</f>
        <v>2285</v>
      </c>
      <c r="W1762" s="429"/>
      <c r="X1762" s="156" t="s">
        <v>464</v>
      </c>
    </row>
    <row r="1763" spans="1:24" s="45" customFormat="1" ht="30.75" hidden="1" thickTop="1" x14ac:dyDescent="0.25">
      <c r="A1763" s="219" t="s">
        <v>177</v>
      </c>
      <c r="B1763" s="219">
        <v>2014</v>
      </c>
      <c r="C1763" s="124" t="s">
        <v>3117</v>
      </c>
      <c r="D1763" s="559"/>
      <c r="E1763" s="559"/>
      <c r="F1763" s="559"/>
      <c r="G1763" s="686"/>
      <c r="H1763" s="560"/>
      <c r="I1763" s="162">
        <v>3.5</v>
      </c>
      <c r="J1763" s="162">
        <v>2.8284271247461903</v>
      </c>
      <c r="K1763" s="164">
        <f t="shared" si="36"/>
        <v>9.8994949366116654</v>
      </c>
      <c r="L1763" s="166" t="s">
        <v>45</v>
      </c>
      <c r="M1763" s="168"/>
      <c r="N1763" s="170"/>
      <c r="O1763" s="172"/>
      <c r="P1763" s="221"/>
      <c r="Q1763" s="384" t="s">
        <v>3724</v>
      </c>
      <c r="R1763" s="177"/>
      <c r="S1763" s="177"/>
      <c r="T1763" s="177"/>
      <c r="U1763" s="179">
        <v>2287</v>
      </c>
      <c r="V1763" s="154">
        <f>IF(OR(J1763=""),"",VLOOKUP(U1763&amp;TEXT(N1763,"000000000000,0000000000"),tb_audit_process_item[[Key]:[vr_grade]],3,TRUE))</f>
        <v>2286</v>
      </c>
      <c r="W1763" s="429"/>
      <c r="X1763" s="156" t="s">
        <v>465</v>
      </c>
    </row>
    <row r="1764" spans="1:24" s="45" customFormat="1" ht="15.75" hidden="1" thickTop="1" x14ac:dyDescent="0.25">
      <c r="A1764" s="219" t="s">
        <v>177</v>
      </c>
      <c r="B1764" s="219">
        <v>2014</v>
      </c>
      <c r="C1764" s="124" t="s">
        <v>3117</v>
      </c>
      <c r="D1764" s="559"/>
      <c r="E1764" s="559" t="s">
        <v>466</v>
      </c>
      <c r="F1764" s="559"/>
      <c r="G1764" s="686" t="s">
        <v>467</v>
      </c>
      <c r="H1764" s="560" t="s">
        <v>184</v>
      </c>
      <c r="I1764" s="162">
        <v>3.5</v>
      </c>
      <c r="J1764" s="162">
        <v>4</v>
      </c>
      <c r="K1764" s="164">
        <f t="shared" si="36"/>
        <v>14</v>
      </c>
      <c r="L1764" s="166" t="s">
        <v>45</v>
      </c>
      <c r="M1764" s="168"/>
      <c r="N1764" s="170"/>
      <c r="O1764" s="172"/>
      <c r="P1764" s="221"/>
      <c r="Q1764" s="384" t="s">
        <v>3725</v>
      </c>
      <c r="R1764" s="204"/>
      <c r="S1764" s="204"/>
      <c r="T1764" s="204"/>
      <c r="U1764" s="179">
        <v>2288</v>
      </c>
      <c r="V1764" s="154">
        <f>IF(OR(J1764=""),"",VLOOKUP(U1764&amp;TEXT(N1764,"000000000000,0000000000"),tb_audit_process_item[[Key]:[vr_grade]],3,TRUE))</f>
        <v>2287</v>
      </c>
      <c r="W1764" s="429"/>
      <c r="X1764" s="156" t="s">
        <v>468</v>
      </c>
    </row>
    <row r="1765" spans="1:24" s="45" customFormat="1" ht="31.5" hidden="1" thickTop="1" thickBot="1" x14ac:dyDescent="0.3">
      <c r="A1765" s="111" t="s">
        <v>177</v>
      </c>
      <c r="B1765" s="111">
        <v>2014</v>
      </c>
      <c r="C1765" s="133" t="s">
        <v>3117</v>
      </c>
      <c r="D1765" s="556"/>
      <c r="E1765" s="556"/>
      <c r="F1765" s="556"/>
      <c r="G1765" s="564"/>
      <c r="H1765" s="558"/>
      <c r="I1765" s="163">
        <v>3.5</v>
      </c>
      <c r="J1765" s="163">
        <v>5</v>
      </c>
      <c r="K1765" s="165">
        <f t="shared" si="36"/>
        <v>17.5</v>
      </c>
      <c r="L1765" s="167" t="s">
        <v>45</v>
      </c>
      <c r="M1765" s="169"/>
      <c r="N1765" s="171"/>
      <c r="O1765" s="173"/>
      <c r="P1765" s="264"/>
      <c r="Q1765" s="176" t="s">
        <v>3726</v>
      </c>
      <c r="R1765" s="178"/>
      <c r="S1765" s="178"/>
      <c r="T1765" s="178"/>
      <c r="U1765" s="180">
        <v>2290</v>
      </c>
      <c r="V1765" s="155">
        <f>IF(OR(J1765=""),"",VLOOKUP(U1765&amp;TEXT(N1765,"000000000000,0000000000"),tb_audit_process_item[[Key]:[vr_grade]],3,TRUE))</f>
        <v>2290</v>
      </c>
      <c r="W1765" s="463"/>
      <c r="X1765" s="157" t="s">
        <v>48</v>
      </c>
    </row>
    <row r="1766" spans="1:24" s="45" customFormat="1" ht="75.75" hidden="1" thickTop="1" x14ac:dyDescent="0.25">
      <c r="A1766" s="108" t="s">
        <v>177</v>
      </c>
      <c r="B1766" s="108">
        <v>2014</v>
      </c>
      <c r="C1766" s="126" t="s">
        <v>3118</v>
      </c>
      <c r="D1766" s="555" t="s">
        <v>178</v>
      </c>
      <c r="E1766" s="190" t="s">
        <v>469</v>
      </c>
      <c r="F1766" s="190"/>
      <c r="G1766" s="206" t="s">
        <v>470</v>
      </c>
      <c r="H1766" s="159" t="s">
        <v>45</v>
      </c>
      <c r="I1766" s="198">
        <v>3</v>
      </c>
      <c r="J1766" s="198">
        <v>0.5</v>
      </c>
      <c r="K1766" s="200">
        <f t="shared" si="36"/>
        <v>1.5</v>
      </c>
      <c r="L1766" s="202" t="s">
        <v>45</v>
      </c>
      <c r="M1766" s="192"/>
      <c r="N1766" s="193"/>
      <c r="O1766" s="194"/>
      <c r="P1766" s="263"/>
      <c r="Q1766" s="383" t="s">
        <v>3727</v>
      </c>
      <c r="R1766" s="195"/>
      <c r="S1766" s="195"/>
      <c r="T1766" s="195"/>
      <c r="U1766" s="184">
        <v>2291</v>
      </c>
      <c r="V1766" s="183">
        <f>IF(OR(J1766=""),"",VLOOKUP(U1766&amp;TEXT(N1766,"000000000000,0000000000"),tb_audit_process_item[[Key]:[vr_grade]],3,TRUE))</f>
        <v>2290</v>
      </c>
      <c r="W1766" s="419"/>
      <c r="X1766" s="182" t="s">
        <v>471</v>
      </c>
    </row>
    <row r="1767" spans="1:24" s="45" customFormat="1" ht="15.75" hidden="1" thickTop="1" x14ac:dyDescent="0.25">
      <c r="A1767" s="219" t="s">
        <v>177</v>
      </c>
      <c r="B1767" s="219">
        <v>2014</v>
      </c>
      <c r="C1767" s="124" t="s">
        <v>3118</v>
      </c>
      <c r="D1767" s="559"/>
      <c r="E1767" s="559" t="s">
        <v>472</v>
      </c>
      <c r="F1767" s="559"/>
      <c r="G1767" s="686" t="s">
        <v>473</v>
      </c>
      <c r="H1767" s="560" t="s">
        <v>184</v>
      </c>
      <c r="I1767" s="162">
        <v>3</v>
      </c>
      <c r="J1767" s="162">
        <v>1.0772173450159419</v>
      </c>
      <c r="K1767" s="164">
        <f t="shared" si="36"/>
        <v>3.2316520350478255</v>
      </c>
      <c r="L1767" s="166" t="s">
        <v>45</v>
      </c>
      <c r="M1767" s="168"/>
      <c r="N1767" s="170"/>
      <c r="O1767" s="172"/>
      <c r="P1767" s="221"/>
      <c r="Q1767" s="384" t="s">
        <v>3728</v>
      </c>
      <c r="R1767" s="204"/>
      <c r="S1767" s="204"/>
      <c r="T1767" s="204"/>
      <c r="U1767" s="179">
        <v>2292</v>
      </c>
      <c r="V1767" s="154">
        <f>IF(OR(J1767=""),"",VLOOKUP(U1767&amp;TEXT(N1767,"000000000000,0000000000"),tb_audit_process_item[[Key]:[vr_grade]],3,TRUE))</f>
        <v>2291</v>
      </c>
      <c r="W1767" s="429"/>
      <c r="X1767" s="156" t="s">
        <v>474</v>
      </c>
    </row>
    <row r="1768" spans="1:24" s="45" customFormat="1" ht="15.75" hidden="1" thickTop="1" x14ac:dyDescent="0.25">
      <c r="A1768" s="219" t="s">
        <v>177</v>
      </c>
      <c r="B1768" s="219">
        <v>2014</v>
      </c>
      <c r="C1768" s="124" t="s">
        <v>3118</v>
      </c>
      <c r="D1768" s="559"/>
      <c r="E1768" s="559"/>
      <c r="F1768" s="559"/>
      <c r="G1768" s="686"/>
      <c r="H1768" s="560"/>
      <c r="I1768" s="162">
        <v>3</v>
      </c>
      <c r="J1768" s="162">
        <v>2.3207944168063896</v>
      </c>
      <c r="K1768" s="164">
        <f t="shared" si="36"/>
        <v>6.9623832504191689</v>
      </c>
      <c r="L1768" s="166" t="s">
        <v>45</v>
      </c>
      <c r="M1768" s="168"/>
      <c r="N1768" s="170"/>
      <c r="O1768" s="172"/>
      <c r="P1768" s="221"/>
      <c r="Q1768" s="384" t="s">
        <v>3729</v>
      </c>
      <c r="R1768" s="177"/>
      <c r="S1768" s="177"/>
      <c r="T1768" s="177"/>
      <c r="U1768" s="179">
        <v>2293</v>
      </c>
      <c r="V1768" s="154">
        <f>IF(OR(J1768=""),"",VLOOKUP(U1768&amp;TEXT(N1768,"000000000000,0000000000"),tb_audit_process_item[[Key]:[vr_grade]],3,TRUE))</f>
        <v>2292</v>
      </c>
      <c r="W1768" s="429"/>
      <c r="X1768" s="156" t="s">
        <v>475</v>
      </c>
    </row>
    <row r="1769" spans="1:24" s="259" customFormat="1" ht="121.5" hidden="1" thickTop="1" thickBot="1" x14ac:dyDescent="0.3">
      <c r="A1769" s="111" t="s">
        <v>177</v>
      </c>
      <c r="B1769" s="111">
        <v>2014</v>
      </c>
      <c r="C1769" s="133" t="s">
        <v>3118</v>
      </c>
      <c r="D1769" s="556"/>
      <c r="E1769" s="181" t="s">
        <v>476</v>
      </c>
      <c r="F1769" s="181"/>
      <c r="G1769" s="210" t="s">
        <v>477</v>
      </c>
      <c r="H1769" s="161" t="s">
        <v>45</v>
      </c>
      <c r="I1769" s="163">
        <v>3</v>
      </c>
      <c r="J1769" s="163">
        <v>5</v>
      </c>
      <c r="K1769" s="165">
        <f t="shared" si="36"/>
        <v>15</v>
      </c>
      <c r="L1769" s="167" t="s">
        <v>45</v>
      </c>
      <c r="M1769" s="169"/>
      <c r="N1769" s="171"/>
      <c r="O1769" s="173"/>
      <c r="P1769" s="264"/>
      <c r="Q1769" s="176" t="s">
        <v>3730</v>
      </c>
      <c r="R1769" s="178"/>
      <c r="S1769" s="178"/>
      <c r="T1769" s="178"/>
      <c r="U1769" s="180">
        <v>2294</v>
      </c>
      <c r="V1769" s="155">
        <f>IF(OR(J1769=""),"",VLOOKUP(U1769&amp;TEXT(N1769,"000000000000,0000000000"),tb_audit_process_item[[Key]:[vr_grade]],3,TRUE))</f>
        <v>2294</v>
      </c>
      <c r="W1769" s="463"/>
      <c r="X1769" s="157" t="s">
        <v>48</v>
      </c>
    </row>
    <row r="1770" spans="1:24" s="45" customFormat="1" ht="15.75" hidden="1" thickTop="1" x14ac:dyDescent="0.25">
      <c r="A1770" s="108" t="s">
        <v>177</v>
      </c>
      <c r="B1770" s="108">
        <v>2014</v>
      </c>
      <c r="C1770" s="126" t="s">
        <v>3119</v>
      </c>
      <c r="D1770" s="555" t="s">
        <v>178</v>
      </c>
      <c r="E1770" s="555" t="s">
        <v>478</v>
      </c>
      <c r="F1770" s="555"/>
      <c r="G1770" s="561" t="s">
        <v>479</v>
      </c>
      <c r="H1770" s="557" t="s">
        <v>45</v>
      </c>
      <c r="I1770" s="198">
        <v>2.5</v>
      </c>
      <c r="J1770" s="198">
        <v>3.12</v>
      </c>
      <c r="K1770" s="200">
        <f t="shared" si="36"/>
        <v>7.8000000000000007</v>
      </c>
      <c r="L1770" s="202" t="s">
        <v>45</v>
      </c>
      <c r="M1770" s="192"/>
      <c r="N1770" s="193"/>
      <c r="O1770" s="194"/>
      <c r="P1770" s="263"/>
      <c r="Q1770" s="383" t="s">
        <v>3731</v>
      </c>
      <c r="R1770" s="215"/>
      <c r="S1770" s="215"/>
      <c r="T1770" s="215"/>
      <c r="U1770" s="184">
        <v>2295</v>
      </c>
      <c r="V1770" s="183">
        <f>IF(OR(J1770=""),"",VLOOKUP(U1770&amp;TEXT(N1770,"000000000000,0000000000"),tb_audit_process_item[[Key]:[vr_grade]],3,TRUE))</f>
        <v>2295</v>
      </c>
      <c r="W1770" s="419"/>
      <c r="X1770" s="182" t="s">
        <v>480</v>
      </c>
    </row>
    <row r="1771" spans="1:24" s="45" customFormat="1" ht="15.75" hidden="1" thickTop="1" x14ac:dyDescent="0.25">
      <c r="A1771" s="219" t="s">
        <v>177</v>
      </c>
      <c r="B1771" s="219">
        <v>2014</v>
      </c>
      <c r="C1771" s="124" t="s">
        <v>3119</v>
      </c>
      <c r="D1771" s="559"/>
      <c r="E1771" s="559"/>
      <c r="F1771" s="559"/>
      <c r="G1771" s="565"/>
      <c r="H1771" s="560"/>
      <c r="I1771" s="162">
        <v>2.5</v>
      </c>
      <c r="J1771" s="162">
        <v>0.5</v>
      </c>
      <c r="K1771" s="164">
        <f t="shared" si="36"/>
        <v>1.25</v>
      </c>
      <c r="L1771" s="166" t="s">
        <v>45</v>
      </c>
      <c r="M1771" s="168"/>
      <c r="N1771" s="170"/>
      <c r="O1771" s="172"/>
      <c r="P1771" s="221"/>
      <c r="Q1771" s="384" t="s">
        <v>3732</v>
      </c>
      <c r="R1771" s="177"/>
      <c r="S1771" s="177"/>
      <c r="T1771" s="177"/>
      <c r="U1771" s="179">
        <v>2296</v>
      </c>
      <c r="V1771" s="154">
        <f>IF(OR(J1771=""),"",VLOOKUP(U1771&amp;TEXT(N1771,"000000000000,0000000000"),tb_audit_process_item[[Key]:[vr_grade]],3,TRUE))</f>
        <v>2295</v>
      </c>
      <c r="W1771" s="429"/>
      <c r="X1771" s="156" t="s">
        <v>481</v>
      </c>
    </row>
    <row r="1772" spans="1:24" s="259" customFormat="1" ht="15.75" hidden="1" thickTop="1" x14ac:dyDescent="0.25">
      <c r="A1772" s="219" t="s">
        <v>177</v>
      </c>
      <c r="B1772" s="219">
        <v>2014</v>
      </c>
      <c r="C1772" s="124" t="s">
        <v>3119</v>
      </c>
      <c r="D1772" s="559"/>
      <c r="E1772" s="559" t="s">
        <v>482</v>
      </c>
      <c r="F1772" s="559"/>
      <c r="G1772" s="565" t="s">
        <v>483</v>
      </c>
      <c r="H1772" s="560" t="s">
        <v>45</v>
      </c>
      <c r="I1772" s="162">
        <v>2.5</v>
      </c>
      <c r="J1772" s="162">
        <v>0.73389963381103485</v>
      </c>
      <c r="K1772" s="164">
        <f t="shared" si="36"/>
        <v>1.8347490845275871</v>
      </c>
      <c r="L1772" s="166" t="s">
        <v>45</v>
      </c>
      <c r="M1772" s="168"/>
      <c r="N1772" s="170"/>
      <c r="O1772" s="172"/>
      <c r="P1772" s="221"/>
      <c r="Q1772" s="384" t="s">
        <v>3733</v>
      </c>
      <c r="R1772" s="177"/>
      <c r="S1772" s="177"/>
      <c r="T1772" s="177"/>
      <c r="U1772" s="179">
        <v>2297</v>
      </c>
      <c r="V1772" s="154">
        <f>IF(OR(J1772=""),"",VLOOKUP(U1772&amp;TEXT(N1772,"000000000000,0000000000"),tb_audit_process_item[[Key]:[vr_grade]],3,TRUE))</f>
        <v>2296</v>
      </c>
      <c r="W1772" s="429"/>
      <c r="X1772" s="156" t="s">
        <v>484</v>
      </c>
    </row>
    <row r="1773" spans="1:24" s="45" customFormat="1" ht="15.75" hidden="1" thickTop="1" x14ac:dyDescent="0.25">
      <c r="A1773" s="219" t="s">
        <v>177</v>
      </c>
      <c r="B1773" s="219">
        <v>2014</v>
      </c>
      <c r="C1773" s="124" t="s">
        <v>3119</v>
      </c>
      <c r="D1773" s="559"/>
      <c r="E1773" s="559"/>
      <c r="F1773" s="559"/>
      <c r="G1773" s="565"/>
      <c r="H1773" s="560"/>
      <c r="I1773" s="162">
        <v>2.5</v>
      </c>
      <c r="J1773" s="162">
        <v>1.0772173450159419</v>
      </c>
      <c r="K1773" s="164">
        <f t="shared" si="36"/>
        <v>2.6930433625398549</v>
      </c>
      <c r="L1773" s="166" t="s">
        <v>45</v>
      </c>
      <c r="M1773" s="168"/>
      <c r="N1773" s="170"/>
      <c r="O1773" s="172"/>
      <c r="P1773" s="221"/>
      <c r="Q1773" s="384" t="s">
        <v>3734</v>
      </c>
      <c r="R1773" s="204"/>
      <c r="S1773" s="204"/>
      <c r="T1773" s="204"/>
      <c r="U1773" s="179">
        <v>2298</v>
      </c>
      <c r="V1773" s="154">
        <f>IF(OR(J1773=""),"",VLOOKUP(U1773&amp;TEXT(N1773,"000000000000,0000000000"),tb_audit_process_item[[Key]:[vr_grade]],3,TRUE))</f>
        <v>2297</v>
      </c>
      <c r="W1773" s="429"/>
      <c r="X1773" s="156" t="s">
        <v>485</v>
      </c>
    </row>
    <row r="1774" spans="1:24" s="259" customFormat="1" ht="30.75" hidden="1" thickTop="1" x14ac:dyDescent="0.25">
      <c r="A1774" s="219" t="s">
        <v>177</v>
      </c>
      <c r="B1774" s="219">
        <v>2014</v>
      </c>
      <c r="C1774" s="124" t="s">
        <v>3119</v>
      </c>
      <c r="D1774" s="559"/>
      <c r="E1774" s="559" t="s">
        <v>486</v>
      </c>
      <c r="F1774" s="559"/>
      <c r="G1774" s="565" t="s">
        <v>487</v>
      </c>
      <c r="H1774" s="560" t="s">
        <v>45</v>
      </c>
      <c r="I1774" s="162">
        <v>2.5</v>
      </c>
      <c r="J1774" s="162">
        <v>1.5811388300841898</v>
      </c>
      <c r="K1774" s="164">
        <f t="shared" si="36"/>
        <v>3.9528470752104745</v>
      </c>
      <c r="L1774" s="166" t="s">
        <v>45</v>
      </c>
      <c r="M1774" s="168"/>
      <c r="N1774" s="170"/>
      <c r="O1774" s="172"/>
      <c r="P1774" s="221"/>
      <c r="Q1774" s="384" t="s">
        <v>3735</v>
      </c>
      <c r="R1774" s="177"/>
      <c r="S1774" s="177"/>
      <c r="T1774" s="177"/>
      <c r="U1774" s="179">
        <v>2299</v>
      </c>
      <c r="V1774" s="154">
        <f>IF(OR(J1774=""),"",VLOOKUP(U1774&amp;TEXT(N1774,"000000000000,0000000000"),tb_audit_process_item[[Key]:[vr_grade]],3,TRUE))</f>
        <v>2298</v>
      </c>
      <c r="W1774" s="429"/>
      <c r="X1774" s="156" t="s">
        <v>488</v>
      </c>
    </row>
    <row r="1775" spans="1:24" s="45" customFormat="1" ht="30.75" hidden="1" thickTop="1" x14ac:dyDescent="0.25">
      <c r="A1775" s="219" t="s">
        <v>177</v>
      </c>
      <c r="B1775" s="219">
        <v>2014</v>
      </c>
      <c r="C1775" s="124" t="s">
        <v>3119</v>
      </c>
      <c r="D1775" s="559"/>
      <c r="E1775" s="559"/>
      <c r="F1775" s="559"/>
      <c r="G1775" s="565"/>
      <c r="H1775" s="560"/>
      <c r="I1775" s="162">
        <v>2.5</v>
      </c>
      <c r="J1775" s="162">
        <v>2.3207944168063896</v>
      </c>
      <c r="K1775" s="164">
        <f t="shared" si="36"/>
        <v>5.8019860420159741</v>
      </c>
      <c r="L1775" s="166" t="s">
        <v>45</v>
      </c>
      <c r="M1775" s="168"/>
      <c r="N1775" s="170"/>
      <c r="O1775" s="172"/>
      <c r="P1775" s="221"/>
      <c r="Q1775" s="384" t="s">
        <v>3736</v>
      </c>
      <c r="R1775" s="177"/>
      <c r="S1775" s="177"/>
      <c r="T1775" s="177"/>
      <c r="U1775" s="179">
        <v>2301</v>
      </c>
      <c r="V1775" s="154">
        <f>IF(OR(J1775=""),"",VLOOKUP(U1775&amp;TEXT(N1775,"000000000000,0000000000"),tb_audit_process_item[[Key]:[vr_grade]],3,TRUE))</f>
        <v>2300</v>
      </c>
      <c r="W1775" s="429"/>
      <c r="X1775" s="156" t="s">
        <v>489</v>
      </c>
    </row>
    <row r="1776" spans="1:24" s="45" customFormat="1" ht="30.75" hidden="1" thickTop="1" x14ac:dyDescent="0.25">
      <c r="A1776" s="219" t="s">
        <v>177</v>
      </c>
      <c r="B1776" s="219">
        <v>2014</v>
      </c>
      <c r="C1776" s="124" t="s">
        <v>3119</v>
      </c>
      <c r="D1776" s="559"/>
      <c r="E1776" s="559"/>
      <c r="F1776" s="559"/>
      <c r="G1776" s="565"/>
      <c r="H1776" s="560"/>
      <c r="I1776" s="162">
        <v>2.5</v>
      </c>
      <c r="J1776" s="162">
        <v>3.406460345289807</v>
      </c>
      <c r="K1776" s="164">
        <f t="shared" si="36"/>
        <v>8.5161508632245173</v>
      </c>
      <c r="L1776" s="166" t="s">
        <v>45</v>
      </c>
      <c r="M1776" s="168"/>
      <c r="N1776" s="170"/>
      <c r="O1776" s="172"/>
      <c r="P1776" s="221"/>
      <c r="Q1776" s="384" t="s">
        <v>3737</v>
      </c>
      <c r="R1776" s="204"/>
      <c r="S1776" s="204"/>
      <c r="T1776" s="204"/>
      <c r="U1776" s="179">
        <v>2302</v>
      </c>
      <c r="V1776" s="154">
        <f>IF(OR(J1776=""),"",VLOOKUP(U1776&amp;TEXT(N1776,"000000000000,0000000000"),tb_audit_process_item[[Key]:[vr_grade]],3,TRUE))</f>
        <v>2301</v>
      </c>
      <c r="W1776" s="429"/>
      <c r="X1776" s="156" t="s">
        <v>490</v>
      </c>
    </row>
    <row r="1777" spans="1:24" s="45" customFormat="1" ht="31.5" hidden="1" thickTop="1" thickBot="1" x14ac:dyDescent="0.3">
      <c r="A1777" s="111" t="s">
        <v>177</v>
      </c>
      <c r="B1777" s="111">
        <v>2014</v>
      </c>
      <c r="C1777" s="133" t="s">
        <v>3119</v>
      </c>
      <c r="D1777" s="556"/>
      <c r="E1777" s="556"/>
      <c r="F1777" s="556"/>
      <c r="G1777" s="562"/>
      <c r="H1777" s="558"/>
      <c r="I1777" s="163">
        <v>2.5</v>
      </c>
      <c r="J1777" s="163">
        <v>5</v>
      </c>
      <c r="K1777" s="165">
        <f t="shared" si="36"/>
        <v>12.5</v>
      </c>
      <c r="L1777" s="167" t="s">
        <v>45</v>
      </c>
      <c r="M1777" s="169"/>
      <c r="N1777" s="171"/>
      <c r="O1777" s="173"/>
      <c r="P1777" s="264"/>
      <c r="Q1777" s="176" t="s">
        <v>3738</v>
      </c>
      <c r="R1777" s="178"/>
      <c r="S1777" s="178"/>
      <c r="T1777" s="178"/>
      <c r="U1777" s="180">
        <v>2303</v>
      </c>
      <c r="V1777" s="155">
        <f>IF(OR(J1777=""),"",VLOOKUP(U1777&amp;TEXT(N1777,"000000000000,0000000000"),tb_audit_process_item[[Key]:[vr_grade]],3,TRUE))</f>
        <v>2303</v>
      </c>
      <c r="W1777" s="463"/>
      <c r="X1777" s="157" t="s">
        <v>48</v>
      </c>
    </row>
    <row r="1778" spans="1:24" s="259" customFormat="1" ht="15.75" hidden="1" thickTop="1" x14ac:dyDescent="0.25">
      <c r="A1778" s="108" t="s">
        <v>177</v>
      </c>
      <c r="B1778" s="108">
        <v>2014</v>
      </c>
      <c r="C1778" s="126" t="s">
        <v>2996</v>
      </c>
      <c r="D1778" s="555" t="s">
        <v>178</v>
      </c>
      <c r="E1778" s="555" t="s">
        <v>491</v>
      </c>
      <c r="F1778" s="555"/>
      <c r="G1778" s="561" t="s">
        <v>492</v>
      </c>
      <c r="H1778" s="557" t="s">
        <v>45</v>
      </c>
      <c r="I1778" s="198">
        <v>2.5</v>
      </c>
      <c r="J1778" s="198">
        <v>3.29</v>
      </c>
      <c r="K1778" s="200">
        <f t="shared" si="36"/>
        <v>8.2249999999999996</v>
      </c>
      <c r="L1778" s="202" t="s">
        <v>45</v>
      </c>
      <c r="M1778" s="192"/>
      <c r="N1778" s="193"/>
      <c r="O1778" s="194"/>
      <c r="P1778" s="263"/>
      <c r="Q1778" s="383" t="s">
        <v>3739</v>
      </c>
      <c r="R1778" s="195"/>
      <c r="S1778" s="195"/>
      <c r="T1778" s="195"/>
      <c r="U1778" s="184">
        <v>2304</v>
      </c>
      <c r="V1778" s="183">
        <f>IF(OR(J1778=""),"",VLOOKUP(U1778&amp;TEXT(N1778,"000000000000,0000000000"),tb_audit_process_item[[Key]:[vr_grade]],3,TRUE))</f>
        <v>2304</v>
      </c>
      <c r="W1778" s="419"/>
      <c r="X1778" s="182" t="s">
        <v>493</v>
      </c>
    </row>
    <row r="1779" spans="1:24" s="45" customFormat="1" ht="15.75" hidden="1" thickTop="1" x14ac:dyDescent="0.25">
      <c r="A1779" s="219" t="s">
        <v>177</v>
      </c>
      <c r="B1779" s="219">
        <v>2014</v>
      </c>
      <c r="C1779" s="124" t="s">
        <v>2996</v>
      </c>
      <c r="D1779" s="559"/>
      <c r="E1779" s="559"/>
      <c r="F1779" s="559"/>
      <c r="G1779" s="565"/>
      <c r="H1779" s="560"/>
      <c r="I1779" s="162">
        <v>2.5</v>
      </c>
      <c r="J1779" s="162">
        <v>2.08</v>
      </c>
      <c r="K1779" s="164">
        <f t="shared" si="36"/>
        <v>5.2</v>
      </c>
      <c r="L1779" s="166" t="s">
        <v>45</v>
      </c>
      <c r="M1779" s="168"/>
      <c r="N1779" s="170"/>
      <c r="O1779" s="172"/>
      <c r="P1779" s="221"/>
      <c r="Q1779" s="384" t="s">
        <v>3740</v>
      </c>
      <c r="R1779" s="204"/>
      <c r="S1779" s="204"/>
      <c r="T1779" s="204"/>
      <c r="U1779" s="179">
        <v>2305</v>
      </c>
      <c r="V1779" s="154">
        <f>IF(OR(J1779=""),"",VLOOKUP(U1779&amp;TEXT(N1779,"000000000000,0000000000"),tb_audit_process_item[[Key]:[vr_grade]],3,TRUE))</f>
        <v>2305</v>
      </c>
      <c r="W1779" s="429"/>
      <c r="X1779" s="156" t="s">
        <v>494</v>
      </c>
    </row>
    <row r="1780" spans="1:24" s="45" customFormat="1" ht="31.5" hidden="1" thickTop="1" thickBot="1" x14ac:dyDescent="0.3">
      <c r="A1780" s="111" t="s">
        <v>177</v>
      </c>
      <c r="B1780" s="111">
        <v>2014</v>
      </c>
      <c r="C1780" s="133" t="s">
        <v>2996</v>
      </c>
      <c r="D1780" s="556"/>
      <c r="E1780" s="556"/>
      <c r="F1780" s="556"/>
      <c r="G1780" s="562"/>
      <c r="H1780" s="558"/>
      <c r="I1780" s="163">
        <v>2.5</v>
      </c>
      <c r="J1780" s="163">
        <v>5</v>
      </c>
      <c r="K1780" s="165">
        <f t="shared" si="36"/>
        <v>12.5</v>
      </c>
      <c r="L1780" s="167" t="s">
        <v>45</v>
      </c>
      <c r="M1780" s="169"/>
      <c r="N1780" s="171"/>
      <c r="O1780" s="173"/>
      <c r="P1780" s="264"/>
      <c r="Q1780" s="176" t="s">
        <v>3741</v>
      </c>
      <c r="R1780" s="178"/>
      <c r="S1780" s="178"/>
      <c r="T1780" s="178"/>
      <c r="U1780" s="180">
        <v>2306</v>
      </c>
      <c r="V1780" s="155">
        <f>IF(OR(J1780=""),"",VLOOKUP(U1780&amp;TEXT(N1780,"000000000000,0000000000"),tb_audit_process_item[[Key]:[vr_grade]],3,TRUE))</f>
        <v>2306</v>
      </c>
      <c r="W1780" s="463"/>
      <c r="X1780" s="157" t="s">
        <v>48</v>
      </c>
    </row>
    <row r="1781" spans="1:24" s="45" customFormat="1" ht="15.75" hidden="1" thickTop="1" x14ac:dyDescent="0.25">
      <c r="A1781" s="108" t="s">
        <v>177</v>
      </c>
      <c r="B1781" s="108">
        <v>2014</v>
      </c>
      <c r="C1781" s="126" t="s">
        <v>2997</v>
      </c>
      <c r="D1781" s="555" t="s">
        <v>178</v>
      </c>
      <c r="E1781" s="555" t="s">
        <v>495</v>
      </c>
      <c r="F1781" s="555"/>
      <c r="G1781" s="563" t="s">
        <v>496</v>
      </c>
      <c r="H1781" s="557" t="s">
        <v>45</v>
      </c>
      <c r="I1781" s="198">
        <v>3.5</v>
      </c>
      <c r="J1781" s="198">
        <v>3.5</v>
      </c>
      <c r="K1781" s="200">
        <f t="shared" si="36"/>
        <v>12.25</v>
      </c>
      <c r="L1781" s="202" t="s">
        <v>45</v>
      </c>
      <c r="M1781" s="192"/>
      <c r="N1781" s="193"/>
      <c r="O1781" s="194"/>
      <c r="P1781" s="263"/>
      <c r="Q1781" s="383" t="s">
        <v>3742</v>
      </c>
      <c r="R1781" s="195"/>
      <c r="S1781" s="195"/>
      <c r="T1781" s="195"/>
      <c r="U1781" s="184">
        <v>2307</v>
      </c>
      <c r="V1781" s="183">
        <f>IF(OR(J1781=""),"",VLOOKUP(U1781&amp;TEXT(N1781,"000000000000,0000000000"),tb_audit_process_item[[Key]:[vr_grade]],3,TRUE))</f>
        <v>2307</v>
      </c>
      <c r="W1781" s="419"/>
      <c r="X1781" s="182" t="s">
        <v>497</v>
      </c>
    </row>
    <row r="1782" spans="1:24" s="45" customFormat="1" ht="31.5" hidden="1" thickTop="1" thickBot="1" x14ac:dyDescent="0.3">
      <c r="A1782" s="111" t="s">
        <v>177</v>
      </c>
      <c r="B1782" s="111">
        <v>2014</v>
      </c>
      <c r="C1782" s="133" t="s">
        <v>2997</v>
      </c>
      <c r="D1782" s="556"/>
      <c r="E1782" s="556"/>
      <c r="F1782" s="556"/>
      <c r="G1782" s="564"/>
      <c r="H1782" s="558"/>
      <c r="I1782" s="163">
        <v>3.5</v>
      </c>
      <c r="J1782" s="163">
        <v>5</v>
      </c>
      <c r="K1782" s="165">
        <f t="shared" si="36"/>
        <v>17.5</v>
      </c>
      <c r="L1782" s="167" t="s">
        <v>45</v>
      </c>
      <c r="M1782" s="169"/>
      <c r="N1782" s="171"/>
      <c r="O1782" s="173"/>
      <c r="P1782" s="264"/>
      <c r="Q1782" s="176" t="s">
        <v>3743</v>
      </c>
      <c r="R1782" s="205"/>
      <c r="S1782" s="205"/>
      <c r="T1782" s="205"/>
      <c r="U1782" s="180">
        <v>2308</v>
      </c>
      <c r="V1782" s="155">
        <f>IF(OR(J1782=""),"",VLOOKUP(U1782&amp;TEXT(N1782,"000000000000,0000000000"),tb_audit_process_item[[Key]:[vr_grade]],3,TRUE))</f>
        <v>2308</v>
      </c>
      <c r="W1782" s="463"/>
      <c r="X1782" s="157" t="s">
        <v>48</v>
      </c>
    </row>
    <row r="1783" spans="1:24" s="259" customFormat="1" ht="15.75" hidden="1" thickTop="1" x14ac:dyDescent="0.25">
      <c r="A1783" s="108" t="s">
        <v>177</v>
      </c>
      <c r="B1783" s="108">
        <v>2014</v>
      </c>
      <c r="C1783" s="126" t="s">
        <v>2998</v>
      </c>
      <c r="D1783" s="555" t="s">
        <v>178</v>
      </c>
      <c r="E1783" s="555" t="s">
        <v>498</v>
      </c>
      <c r="F1783" s="555"/>
      <c r="G1783" s="561" t="s">
        <v>499</v>
      </c>
      <c r="H1783" s="557" t="s">
        <v>45</v>
      </c>
      <c r="I1783" s="198">
        <v>2.9</v>
      </c>
      <c r="J1783" s="198">
        <v>0.5</v>
      </c>
      <c r="K1783" s="200">
        <f t="shared" si="36"/>
        <v>1.45</v>
      </c>
      <c r="L1783" s="202" t="s">
        <v>45</v>
      </c>
      <c r="M1783" s="192"/>
      <c r="N1783" s="193"/>
      <c r="O1783" s="194"/>
      <c r="P1783" s="263"/>
      <c r="Q1783" s="383" t="s">
        <v>3744</v>
      </c>
      <c r="R1783" s="195"/>
      <c r="S1783" s="195"/>
      <c r="T1783" s="195"/>
      <c r="U1783" s="184">
        <v>2309</v>
      </c>
      <c r="V1783" s="183">
        <f>IF(OR(J1783=""),"",VLOOKUP(U1783&amp;TEXT(N1783,"000000000000,0000000000"),tb_audit_process_item[[Key]:[vr_grade]],3,TRUE))</f>
        <v>2308</v>
      </c>
      <c r="W1783" s="419"/>
      <c r="X1783" s="182" t="s">
        <v>500</v>
      </c>
    </row>
    <row r="1784" spans="1:24" s="45" customFormat="1" ht="30.75" hidden="1" thickTop="1" x14ac:dyDescent="0.25">
      <c r="A1784" s="219" t="s">
        <v>177</v>
      </c>
      <c r="B1784" s="219">
        <v>2014</v>
      </c>
      <c r="C1784" s="124" t="s">
        <v>2998</v>
      </c>
      <c r="D1784" s="559"/>
      <c r="E1784" s="559"/>
      <c r="F1784" s="559"/>
      <c r="G1784" s="565"/>
      <c r="H1784" s="560"/>
      <c r="I1784" s="162">
        <v>2.9</v>
      </c>
      <c r="J1784" s="162">
        <v>1.0772173450159419</v>
      </c>
      <c r="K1784" s="164">
        <f t="shared" si="36"/>
        <v>3.1239303005462316</v>
      </c>
      <c r="L1784" s="166" t="s">
        <v>45</v>
      </c>
      <c r="M1784" s="168"/>
      <c r="N1784" s="170"/>
      <c r="O1784" s="172"/>
      <c r="P1784" s="221"/>
      <c r="Q1784" s="384" t="s">
        <v>3745</v>
      </c>
      <c r="R1784" s="177"/>
      <c r="S1784" s="177"/>
      <c r="T1784" s="177"/>
      <c r="U1784" s="179">
        <v>2310</v>
      </c>
      <c r="V1784" s="154">
        <f>IF(OR(J1784=""),"",VLOOKUP(U1784&amp;TEXT(N1784,"000000000000,0000000000"),tb_audit_process_item[[Key]:[vr_grade]],3,TRUE))</f>
        <v>2309</v>
      </c>
      <c r="W1784" s="429"/>
      <c r="X1784" s="156" t="s">
        <v>501</v>
      </c>
    </row>
    <row r="1785" spans="1:24" s="45" customFormat="1" ht="30.75" hidden="1" thickTop="1" x14ac:dyDescent="0.25">
      <c r="A1785" s="219" t="s">
        <v>177</v>
      </c>
      <c r="B1785" s="219">
        <v>2014</v>
      </c>
      <c r="C1785" s="124" t="s">
        <v>2998</v>
      </c>
      <c r="D1785" s="559"/>
      <c r="E1785" s="559"/>
      <c r="F1785" s="559"/>
      <c r="G1785" s="565"/>
      <c r="H1785" s="560"/>
      <c r="I1785" s="162">
        <v>2.9</v>
      </c>
      <c r="J1785" s="162">
        <v>2.3207944168063896</v>
      </c>
      <c r="K1785" s="164">
        <f t="shared" si="36"/>
        <v>6.7303038087385296</v>
      </c>
      <c r="L1785" s="166" t="s">
        <v>45</v>
      </c>
      <c r="M1785" s="168"/>
      <c r="N1785" s="170"/>
      <c r="O1785" s="172"/>
      <c r="P1785" s="221"/>
      <c r="Q1785" s="384" t="s">
        <v>3746</v>
      </c>
      <c r="R1785" s="204"/>
      <c r="S1785" s="204"/>
      <c r="T1785" s="204"/>
      <c r="U1785" s="179">
        <v>2312</v>
      </c>
      <c r="V1785" s="154">
        <f>IF(OR(J1785=""),"",VLOOKUP(U1785&amp;TEXT(N1785,"000000000000,0000000000"),tb_audit_process_item[[Key]:[vr_grade]],3,TRUE))</f>
        <v>2311</v>
      </c>
      <c r="W1785" s="429"/>
      <c r="X1785" s="156" t="s">
        <v>502</v>
      </c>
    </row>
    <row r="1786" spans="1:24" s="45" customFormat="1" ht="31.5" hidden="1" thickTop="1" thickBot="1" x14ac:dyDescent="0.3">
      <c r="A1786" s="111" t="s">
        <v>177</v>
      </c>
      <c r="B1786" s="111">
        <v>2014</v>
      </c>
      <c r="C1786" s="133" t="s">
        <v>2998</v>
      </c>
      <c r="D1786" s="556"/>
      <c r="E1786" s="556"/>
      <c r="F1786" s="556"/>
      <c r="G1786" s="562"/>
      <c r="H1786" s="558"/>
      <c r="I1786" s="163">
        <v>2.9</v>
      </c>
      <c r="J1786" s="163">
        <v>5</v>
      </c>
      <c r="K1786" s="165">
        <f t="shared" si="36"/>
        <v>14.5</v>
      </c>
      <c r="L1786" s="167" t="s">
        <v>45</v>
      </c>
      <c r="M1786" s="169"/>
      <c r="N1786" s="171"/>
      <c r="O1786" s="173"/>
      <c r="P1786" s="264"/>
      <c r="Q1786" s="176" t="s">
        <v>3747</v>
      </c>
      <c r="R1786" s="178"/>
      <c r="S1786" s="178"/>
      <c r="T1786" s="178"/>
      <c r="U1786" s="180">
        <v>2313</v>
      </c>
      <c r="V1786" s="155">
        <f>IF(OR(J1786=""),"",VLOOKUP(U1786&amp;TEXT(N1786,"000000000000,0000000000"),tb_audit_process_item[[Key]:[vr_grade]],3,TRUE))</f>
        <v>2313</v>
      </c>
      <c r="W1786" s="463"/>
      <c r="X1786" s="157" t="s">
        <v>48</v>
      </c>
    </row>
    <row r="1787" spans="1:24" s="45" customFormat="1" ht="30.75" hidden="1" thickTop="1" x14ac:dyDescent="0.25">
      <c r="A1787" s="108" t="s">
        <v>177</v>
      </c>
      <c r="B1787" s="108">
        <v>2014</v>
      </c>
      <c r="C1787" s="126" t="s">
        <v>3120</v>
      </c>
      <c r="D1787" s="555" t="s">
        <v>178</v>
      </c>
      <c r="E1787" s="555" t="s">
        <v>503</v>
      </c>
      <c r="F1787" s="555"/>
      <c r="G1787" s="561" t="s">
        <v>504</v>
      </c>
      <c r="H1787" s="557" t="s">
        <v>45</v>
      </c>
      <c r="I1787" s="198">
        <v>5</v>
      </c>
      <c r="J1787" s="198">
        <v>2.86</v>
      </c>
      <c r="K1787" s="200">
        <f t="shared" si="36"/>
        <v>14.299999999999999</v>
      </c>
      <c r="L1787" s="202" t="s">
        <v>45</v>
      </c>
      <c r="M1787" s="192"/>
      <c r="N1787" s="193"/>
      <c r="O1787" s="194"/>
      <c r="P1787" s="263"/>
      <c r="Q1787" s="383" t="s">
        <v>3748</v>
      </c>
      <c r="R1787" s="195"/>
      <c r="S1787" s="195"/>
      <c r="T1787" s="195"/>
      <c r="U1787" s="184">
        <v>2314</v>
      </c>
      <c r="V1787" s="183">
        <f>IF(OR(J1787=""),"",VLOOKUP(U1787&amp;TEXT(N1787,"000000000000,0000000000"),tb_audit_process_item[[Key]:[vr_grade]],3,TRUE))</f>
        <v>2314</v>
      </c>
      <c r="W1787" s="419"/>
      <c r="X1787" s="182" t="s">
        <v>505</v>
      </c>
    </row>
    <row r="1788" spans="1:24" s="45" customFormat="1" ht="30.75" hidden="1" thickTop="1" x14ac:dyDescent="0.25">
      <c r="A1788" s="219" t="s">
        <v>177</v>
      </c>
      <c r="B1788" s="219">
        <v>2014</v>
      </c>
      <c r="C1788" s="124" t="s">
        <v>3120</v>
      </c>
      <c r="D1788" s="559"/>
      <c r="E1788" s="559"/>
      <c r="F1788" s="559"/>
      <c r="G1788" s="565"/>
      <c r="H1788" s="560"/>
      <c r="I1788" s="162">
        <v>5</v>
      </c>
      <c r="J1788" s="162">
        <v>0.5</v>
      </c>
      <c r="K1788" s="164">
        <f t="shared" si="36"/>
        <v>2.5</v>
      </c>
      <c r="L1788" s="166" t="s">
        <v>45</v>
      </c>
      <c r="M1788" s="168"/>
      <c r="N1788" s="170"/>
      <c r="O1788" s="172"/>
      <c r="P1788" s="221"/>
      <c r="Q1788" s="384" t="s">
        <v>3749</v>
      </c>
      <c r="R1788" s="204"/>
      <c r="S1788" s="204"/>
      <c r="T1788" s="204"/>
      <c r="U1788" s="179">
        <v>2315</v>
      </c>
      <c r="V1788" s="154">
        <f>IF(OR(J1788=""),"",VLOOKUP(U1788&amp;TEXT(N1788,"000000000000,0000000000"),tb_audit_process_item[[Key]:[vr_grade]],3,TRUE))</f>
        <v>2314</v>
      </c>
      <c r="W1788" s="429"/>
      <c r="X1788" s="156" t="s">
        <v>506</v>
      </c>
    </row>
    <row r="1789" spans="1:24" s="45" customFormat="1" ht="30.75" hidden="1" thickTop="1" x14ac:dyDescent="0.25">
      <c r="A1789" s="219" t="s">
        <v>177</v>
      </c>
      <c r="B1789" s="219">
        <v>2014</v>
      </c>
      <c r="C1789" s="124" t="s">
        <v>3120</v>
      </c>
      <c r="D1789" s="559"/>
      <c r="E1789" s="559"/>
      <c r="F1789" s="559"/>
      <c r="G1789" s="565"/>
      <c r="H1789" s="560"/>
      <c r="I1789" s="162">
        <v>5</v>
      </c>
      <c r="J1789" s="162">
        <v>1.0772173450159419</v>
      </c>
      <c r="K1789" s="164">
        <f t="shared" si="36"/>
        <v>5.3860867250797098</v>
      </c>
      <c r="L1789" s="166" t="s">
        <v>45</v>
      </c>
      <c r="M1789" s="168"/>
      <c r="N1789" s="170"/>
      <c r="O1789" s="172"/>
      <c r="P1789" s="221"/>
      <c r="Q1789" s="384" t="s">
        <v>3750</v>
      </c>
      <c r="R1789" s="177"/>
      <c r="S1789" s="177"/>
      <c r="T1789" s="177"/>
      <c r="U1789" s="179">
        <v>2316</v>
      </c>
      <c r="V1789" s="154">
        <f>IF(OR(J1789=""),"",VLOOKUP(U1789&amp;TEXT(N1789,"000000000000,0000000000"),tb_audit_process_item[[Key]:[vr_grade]],3,TRUE))</f>
        <v>2315</v>
      </c>
      <c r="W1789" s="429"/>
      <c r="X1789" s="156" t="s">
        <v>507</v>
      </c>
    </row>
    <row r="1790" spans="1:24" s="45" customFormat="1" ht="30.75" hidden="1" thickTop="1" x14ac:dyDescent="0.25">
      <c r="A1790" s="219" t="s">
        <v>177</v>
      </c>
      <c r="B1790" s="219">
        <v>2014</v>
      </c>
      <c r="C1790" s="124" t="s">
        <v>3120</v>
      </c>
      <c r="D1790" s="559"/>
      <c r="E1790" s="559"/>
      <c r="F1790" s="559"/>
      <c r="G1790" s="565"/>
      <c r="H1790" s="560"/>
      <c r="I1790" s="162">
        <v>5</v>
      </c>
      <c r="J1790" s="162">
        <v>2.3207944168063896</v>
      </c>
      <c r="K1790" s="164">
        <f t="shared" si="36"/>
        <v>11.603972084031948</v>
      </c>
      <c r="L1790" s="166" t="s">
        <v>45</v>
      </c>
      <c r="M1790" s="168"/>
      <c r="N1790" s="170"/>
      <c r="O1790" s="172"/>
      <c r="P1790" s="221"/>
      <c r="Q1790" s="384" t="s">
        <v>3751</v>
      </c>
      <c r="R1790" s="177"/>
      <c r="S1790" s="177"/>
      <c r="T1790" s="177"/>
      <c r="U1790" s="179">
        <v>2317</v>
      </c>
      <c r="V1790" s="154">
        <f>IF(OR(J1790=""),"",VLOOKUP(U1790&amp;TEXT(N1790,"000000000000,0000000000"),tb_audit_process_item[[Key]:[vr_grade]],3,TRUE))</f>
        <v>2316</v>
      </c>
      <c r="W1790" s="429"/>
      <c r="X1790" s="156" t="s">
        <v>508</v>
      </c>
    </row>
    <row r="1791" spans="1:24" s="45" customFormat="1" ht="31.5" hidden="1" thickTop="1" thickBot="1" x14ac:dyDescent="0.3">
      <c r="A1791" s="111" t="s">
        <v>177</v>
      </c>
      <c r="B1791" s="111">
        <v>2014</v>
      </c>
      <c r="C1791" s="133" t="s">
        <v>3120</v>
      </c>
      <c r="D1791" s="556"/>
      <c r="E1791" s="181" t="s">
        <v>509</v>
      </c>
      <c r="F1791" s="181"/>
      <c r="G1791" s="210" t="s">
        <v>510</v>
      </c>
      <c r="H1791" s="161" t="s">
        <v>45</v>
      </c>
      <c r="I1791" s="163">
        <v>2.1800000000000002</v>
      </c>
      <c r="J1791" s="163">
        <v>5</v>
      </c>
      <c r="K1791" s="165">
        <f t="shared" si="36"/>
        <v>10.9</v>
      </c>
      <c r="L1791" s="167" t="s">
        <v>45</v>
      </c>
      <c r="M1791" s="169"/>
      <c r="N1791" s="171"/>
      <c r="O1791" s="173"/>
      <c r="P1791" s="264"/>
      <c r="Q1791" s="176" t="s">
        <v>3752</v>
      </c>
      <c r="R1791" s="205"/>
      <c r="S1791" s="205"/>
      <c r="T1791" s="205"/>
      <c r="U1791" s="180">
        <v>2318</v>
      </c>
      <c r="V1791" s="155">
        <f>IF(OR(J1791=""),"",VLOOKUP(U1791&amp;TEXT(N1791,"000000000000,0000000000"),tb_audit_process_item[[Key]:[vr_grade]],3,TRUE))</f>
        <v>2318</v>
      </c>
      <c r="W1791" s="463"/>
      <c r="X1791" s="157" t="s">
        <v>48</v>
      </c>
    </row>
    <row r="1792" spans="1:24" s="259" customFormat="1" ht="15.75" hidden="1" thickTop="1" x14ac:dyDescent="0.25">
      <c r="A1792" s="108" t="s">
        <v>177</v>
      </c>
      <c r="B1792" s="108">
        <v>2014</v>
      </c>
      <c r="C1792" s="126" t="s">
        <v>2999</v>
      </c>
      <c r="D1792" s="555" t="s">
        <v>178</v>
      </c>
      <c r="E1792" s="555" t="s">
        <v>511</v>
      </c>
      <c r="F1792" s="555"/>
      <c r="G1792" s="561" t="s">
        <v>512</v>
      </c>
      <c r="H1792" s="557" t="s">
        <v>45</v>
      </c>
      <c r="I1792" s="198">
        <v>3.5</v>
      </c>
      <c r="J1792" s="198">
        <v>0.5</v>
      </c>
      <c r="K1792" s="200">
        <f t="shared" si="36"/>
        <v>1.75</v>
      </c>
      <c r="L1792" s="202" t="s">
        <v>45</v>
      </c>
      <c r="M1792" s="192"/>
      <c r="N1792" s="193"/>
      <c r="O1792" s="194"/>
      <c r="P1792" s="263"/>
      <c r="Q1792" s="383" t="s">
        <v>3753</v>
      </c>
      <c r="R1792" s="195"/>
      <c r="S1792" s="195"/>
      <c r="T1792" s="195"/>
      <c r="U1792" s="184">
        <v>2319</v>
      </c>
      <c r="V1792" s="183">
        <f>IF(OR(J1792=""),"",VLOOKUP(U1792&amp;TEXT(N1792,"000000000000,0000000000"),tb_audit_process_item[[Key]:[vr_grade]],3,TRUE))</f>
        <v>2318</v>
      </c>
      <c r="W1792" s="419"/>
      <c r="X1792" s="182" t="s">
        <v>513</v>
      </c>
    </row>
    <row r="1793" spans="1:24" s="45" customFormat="1" ht="15.75" hidden="1" thickTop="1" x14ac:dyDescent="0.25">
      <c r="A1793" s="219" t="s">
        <v>177</v>
      </c>
      <c r="B1793" s="219">
        <v>2014</v>
      </c>
      <c r="C1793" s="124" t="s">
        <v>2999</v>
      </c>
      <c r="D1793" s="559"/>
      <c r="E1793" s="559"/>
      <c r="F1793" s="559"/>
      <c r="G1793" s="565"/>
      <c r="H1793" s="560"/>
      <c r="I1793" s="162">
        <v>3.5</v>
      </c>
      <c r="J1793" s="162">
        <v>0.652416788690237</v>
      </c>
      <c r="K1793" s="164">
        <f t="shared" si="36"/>
        <v>2.2834587604158294</v>
      </c>
      <c r="L1793" s="166" t="s">
        <v>45</v>
      </c>
      <c r="M1793" s="168"/>
      <c r="N1793" s="170"/>
      <c r="O1793" s="172"/>
      <c r="P1793" s="221"/>
      <c r="Q1793" s="384" t="s">
        <v>3754</v>
      </c>
      <c r="R1793" s="177"/>
      <c r="S1793" s="177"/>
      <c r="T1793" s="177"/>
      <c r="U1793" s="179">
        <v>2320</v>
      </c>
      <c r="V1793" s="154">
        <f>IF(OR(J1793=""),"",VLOOKUP(U1793&amp;TEXT(N1793,"000000000000,0000000000"),tb_audit_process_item[[Key]:[vr_grade]],3,TRUE))</f>
        <v>2319</v>
      </c>
      <c r="W1793" s="429"/>
      <c r="X1793" s="156" t="s">
        <v>514</v>
      </c>
    </row>
    <row r="1794" spans="1:24" s="45" customFormat="1" ht="15.75" hidden="1" thickTop="1" x14ac:dyDescent="0.25">
      <c r="A1794" s="219" t="s">
        <v>177</v>
      </c>
      <c r="B1794" s="219">
        <v>2014</v>
      </c>
      <c r="C1794" s="124" t="s">
        <v>2999</v>
      </c>
      <c r="D1794" s="559"/>
      <c r="E1794" s="559"/>
      <c r="F1794" s="559"/>
      <c r="G1794" s="565"/>
      <c r="H1794" s="560"/>
      <c r="I1794" s="162">
        <v>3.5</v>
      </c>
      <c r="J1794" s="162">
        <v>0.85129533232976273</v>
      </c>
      <c r="K1794" s="164">
        <f t="shared" si="36"/>
        <v>2.9795336631541698</v>
      </c>
      <c r="L1794" s="166" t="s">
        <v>45</v>
      </c>
      <c r="M1794" s="168"/>
      <c r="N1794" s="170"/>
      <c r="O1794" s="172"/>
      <c r="P1794" s="221"/>
      <c r="Q1794" s="384" t="s">
        <v>3755</v>
      </c>
      <c r="R1794" s="177"/>
      <c r="S1794" s="177"/>
      <c r="T1794" s="177"/>
      <c r="U1794" s="179">
        <v>2321</v>
      </c>
      <c r="V1794" s="154">
        <f>IF(OR(J1794=""),"",VLOOKUP(U1794&amp;TEXT(N1794,"000000000000,0000000000"),tb_audit_process_item[[Key]:[vr_grade]],3,TRUE))</f>
        <v>2320</v>
      </c>
      <c r="W1794" s="429"/>
      <c r="X1794" s="156" t="s">
        <v>515</v>
      </c>
    </row>
    <row r="1795" spans="1:24" s="45" customFormat="1" ht="15.75" hidden="1" thickTop="1" x14ac:dyDescent="0.25">
      <c r="A1795" s="219" t="s">
        <v>177</v>
      </c>
      <c r="B1795" s="219">
        <v>2014</v>
      </c>
      <c r="C1795" s="124" t="s">
        <v>2999</v>
      </c>
      <c r="D1795" s="559"/>
      <c r="E1795" s="559"/>
      <c r="F1795" s="559"/>
      <c r="G1795" s="565"/>
      <c r="H1795" s="560"/>
      <c r="I1795" s="162">
        <v>3.5</v>
      </c>
      <c r="J1795" s="162">
        <v>1.1107987338911438</v>
      </c>
      <c r="K1795" s="164">
        <f t="shared" si="36"/>
        <v>3.8877955686190031</v>
      </c>
      <c r="L1795" s="166" t="s">
        <v>45</v>
      </c>
      <c r="M1795" s="168"/>
      <c r="N1795" s="170"/>
      <c r="O1795" s="172"/>
      <c r="P1795" s="221"/>
      <c r="Q1795" s="384" t="s">
        <v>3756</v>
      </c>
      <c r="R1795" s="177"/>
      <c r="S1795" s="177"/>
      <c r="T1795" s="177"/>
      <c r="U1795" s="179">
        <v>2323</v>
      </c>
      <c r="V1795" s="154">
        <f>IF(OR(J1795=""),"",VLOOKUP(U1795&amp;TEXT(N1795,"000000000000,0000000000"),tb_audit_process_item[[Key]:[vr_grade]],3,TRUE))</f>
        <v>2322</v>
      </c>
      <c r="W1795" s="429"/>
      <c r="X1795" s="156" t="s">
        <v>516</v>
      </c>
    </row>
    <row r="1796" spans="1:24" s="45" customFormat="1" ht="15.75" hidden="1" thickTop="1" x14ac:dyDescent="0.25">
      <c r="A1796" s="219" t="s">
        <v>177</v>
      </c>
      <c r="B1796" s="219">
        <v>2014</v>
      </c>
      <c r="C1796" s="124" t="s">
        <v>2999</v>
      </c>
      <c r="D1796" s="559"/>
      <c r="E1796" s="559"/>
      <c r="F1796" s="559"/>
      <c r="G1796" s="565"/>
      <c r="H1796" s="560"/>
      <c r="I1796" s="162">
        <v>3.5</v>
      </c>
      <c r="J1796" s="162">
        <v>1.4494074856928825</v>
      </c>
      <c r="K1796" s="164">
        <f t="shared" si="36"/>
        <v>5.0729261999250888</v>
      </c>
      <c r="L1796" s="166" t="s">
        <v>45</v>
      </c>
      <c r="M1796" s="168"/>
      <c r="N1796" s="170"/>
      <c r="O1796" s="172"/>
      <c r="P1796" s="221"/>
      <c r="Q1796" s="384" t="s">
        <v>3757</v>
      </c>
      <c r="R1796" s="177"/>
      <c r="S1796" s="177"/>
      <c r="T1796" s="177"/>
      <c r="U1796" s="179">
        <v>2324</v>
      </c>
      <c r="V1796" s="154">
        <f>IF(OR(J1796=""),"",VLOOKUP(U1796&amp;TEXT(N1796,"000000000000,0000000000"),tb_audit_process_item[[Key]:[vr_grade]],3,TRUE))</f>
        <v>2323</v>
      </c>
      <c r="W1796" s="429"/>
      <c r="X1796" s="156" t="s">
        <v>517</v>
      </c>
    </row>
    <row r="1797" spans="1:24" s="45" customFormat="1" ht="15.75" hidden="1" thickTop="1" x14ac:dyDescent="0.25">
      <c r="A1797" s="219" t="s">
        <v>177</v>
      </c>
      <c r="B1797" s="219">
        <v>2014</v>
      </c>
      <c r="C1797" s="124" t="s">
        <v>2999</v>
      </c>
      <c r="D1797" s="559"/>
      <c r="E1797" s="559"/>
      <c r="F1797" s="559"/>
      <c r="G1797" s="565"/>
      <c r="H1797" s="560"/>
      <c r="I1797" s="162">
        <v>3.5</v>
      </c>
      <c r="J1797" s="162">
        <v>1.8912355546386823</v>
      </c>
      <c r="K1797" s="164">
        <f t="shared" si="36"/>
        <v>6.6193244412353884</v>
      </c>
      <c r="L1797" s="166" t="s">
        <v>45</v>
      </c>
      <c r="M1797" s="168"/>
      <c r="N1797" s="170"/>
      <c r="O1797" s="172"/>
      <c r="P1797" s="221"/>
      <c r="Q1797" s="384" t="s">
        <v>3758</v>
      </c>
      <c r="R1797" s="177"/>
      <c r="S1797" s="177"/>
      <c r="T1797" s="177"/>
      <c r="U1797" s="179">
        <v>2325</v>
      </c>
      <c r="V1797" s="154">
        <f>IF(OR(J1797=""),"",VLOOKUP(U1797&amp;TEXT(N1797,"000000000000,0000000000"),tb_audit_process_item[[Key]:[vr_grade]],3,TRUE))</f>
        <v>2324</v>
      </c>
      <c r="W1797" s="429"/>
      <c r="X1797" s="156" t="s">
        <v>518</v>
      </c>
    </row>
    <row r="1798" spans="1:24" s="45" customFormat="1" ht="15.75" hidden="1" thickTop="1" x14ac:dyDescent="0.25">
      <c r="A1798" s="219" t="s">
        <v>177</v>
      </c>
      <c r="B1798" s="219">
        <v>2014</v>
      </c>
      <c r="C1798" s="124" t="s">
        <v>2999</v>
      </c>
      <c r="D1798" s="559"/>
      <c r="E1798" s="559"/>
      <c r="F1798" s="559"/>
      <c r="G1798" s="565"/>
      <c r="H1798" s="560"/>
      <c r="I1798" s="162">
        <v>3.5</v>
      </c>
      <c r="J1798" s="162">
        <v>2.4677476544283361</v>
      </c>
      <c r="K1798" s="164">
        <f t="shared" si="36"/>
        <v>8.6371167904991761</v>
      </c>
      <c r="L1798" s="166" t="s">
        <v>45</v>
      </c>
      <c r="M1798" s="168"/>
      <c r="N1798" s="170"/>
      <c r="O1798" s="172"/>
      <c r="P1798" s="221"/>
      <c r="Q1798" s="384" t="s">
        <v>3759</v>
      </c>
      <c r="R1798" s="177"/>
      <c r="S1798" s="177"/>
      <c r="T1798" s="177"/>
      <c r="U1798" s="179">
        <v>2326</v>
      </c>
      <c r="V1798" s="154">
        <f>IF(OR(J1798=""),"",VLOOKUP(U1798&amp;TEXT(N1798,"000000000000,0000000000"),tb_audit_process_item[[Key]:[vr_grade]],3,TRUE))</f>
        <v>2325</v>
      </c>
      <c r="W1798" s="429"/>
      <c r="X1798" s="156" t="s">
        <v>519</v>
      </c>
    </row>
    <row r="1799" spans="1:24" s="45" customFormat="1" ht="15.75" hidden="1" thickTop="1" x14ac:dyDescent="0.25">
      <c r="A1799" s="219" t="s">
        <v>177</v>
      </c>
      <c r="B1799" s="219">
        <v>2014</v>
      </c>
      <c r="C1799" s="124" t="s">
        <v>2999</v>
      </c>
      <c r="D1799" s="559"/>
      <c r="E1799" s="559"/>
      <c r="F1799" s="559"/>
      <c r="G1799" s="565"/>
      <c r="H1799" s="560"/>
      <c r="I1799" s="162">
        <v>3.5</v>
      </c>
      <c r="J1799" s="162">
        <v>3.22</v>
      </c>
      <c r="K1799" s="164">
        <f t="shared" si="36"/>
        <v>11.270000000000001</v>
      </c>
      <c r="L1799" s="166" t="s">
        <v>45</v>
      </c>
      <c r="M1799" s="168"/>
      <c r="N1799" s="170"/>
      <c r="O1799" s="172"/>
      <c r="P1799" s="221"/>
      <c r="Q1799" s="384" t="s">
        <v>3760</v>
      </c>
      <c r="R1799" s="177"/>
      <c r="S1799" s="177"/>
      <c r="T1799" s="177"/>
      <c r="U1799" s="179">
        <v>2327</v>
      </c>
      <c r="V1799" s="154">
        <f>IF(OR(J1799=""),"",VLOOKUP(U1799&amp;TEXT(N1799,"000000000000,0000000000"),tb_audit_process_item[[Key]:[vr_grade]],3,TRUE))</f>
        <v>2326</v>
      </c>
      <c r="W1799" s="429"/>
      <c r="X1799" s="156" t="s">
        <v>520</v>
      </c>
    </row>
    <row r="1800" spans="1:24" s="45" customFormat="1" ht="31.5" hidden="1" thickTop="1" thickBot="1" x14ac:dyDescent="0.3">
      <c r="A1800" s="111" t="s">
        <v>177</v>
      </c>
      <c r="B1800" s="111">
        <v>2014</v>
      </c>
      <c r="C1800" s="133" t="s">
        <v>2999</v>
      </c>
      <c r="D1800" s="556"/>
      <c r="E1800" s="556"/>
      <c r="F1800" s="556"/>
      <c r="G1800" s="562"/>
      <c r="H1800" s="558"/>
      <c r="I1800" s="163">
        <v>3.5</v>
      </c>
      <c r="J1800" s="163">
        <v>5</v>
      </c>
      <c r="K1800" s="165">
        <f t="shared" si="36"/>
        <v>17.5</v>
      </c>
      <c r="L1800" s="167" t="s">
        <v>45</v>
      </c>
      <c r="M1800" s="169"/>
      <c r="N1800" s="171"/>
      <c r="O1800" s="173"/>
      <c r="P1800" s="264"/>
      <c r="Q1800" s="176" t="s">
        <v>3761</v>
      </c>
      <c r="R1800" s="178"/>
      <c r="S1800" s="178"/>
      <c r="T1800" s="178"/>
      <c r="U1800" s="180">
        <v>2328</v>
      </c>
      <c r="V1800" s="155">
        <f>IF(OR(J1800=""),"",VLOOKUP(U1800&amp;TEXT(N1800,"000000000000,0000000000"),tb_audit_process_item[[Key]:[vr_grade]],3,TRUE))</f>
        <v>2328</v>
      </c>
      <c r="W1800" s="463"/>
      <c r="X1800" s="157" t="s">
        <v>48</v>
      </c>
    </row>
    <row r="1801" spans="1:24" s="45" customFormat="1" ht="30.75" hidden="1" thickTop="1" x14ac:dyDescent="0.25">
      <c r="A1801" s="108" t="s">
        <v>177</v>
      </c>
      <c r="B1801" s="108">
        <v>2014</v>
      </c>
      <c r="C1801" s="126" t="s">
        <v>3000</v>
      </c>
      <c r="D1801" s="555" t="s">
        <v>178</v>
      </c>
      <c r="E1801" s="555" t="s">
        <v>521</v>
      </c>
      <c r="F1801" s="555"/>
      <c r="G1801" s="561" t="s">
        <v>522</v>
      </c>
      <c r="H1801" s="557" t="s">
        <v>45</v>
      </c>
      <c r="I1801" s="198">
        <v>3.5</v>
      </c>
      <c r="J1801" s="198">
        <v>2.2200000000000002</v>
      </c>
      <c r="K1801" s="200">
        <f t="shared" ref="K1801:K1864" si="37">IFERROR(I1801*J1801,"")</f>
        <v>7.7700000000000005</v>
      </c>
      <c r="L1801" s="202" t="s">
        <v>45</v>
      </c>
      <c r="M1801" s="192"/>
      <c r="N1801" s="193"/>
      <c r="O1801" s="194"/>
      <c r="P1801" s="263"/>
      <c r="Q1801" s="383" t="s">
        <v>3762</v>
      </c>
      <c r="R1801" s="195"/>
      <c r="S1801" s="195"/>
      <c r="T1801" s="195"/>
      <c r="U1801" s="184">
        <v>2329</v>
      </c>
      <c r="V1801" s="183">
        <f>IF(OR(J1801=""),"",VLOOKUP(U1801&amp;TEXT(N1801,"000000000000,0000000000"),tb_audit_process_item[[Key]:[vr_grade]],3,TRUE))</f>
        <v>2329</v>
      </c>
      <c r="W1801" s="419"/>
      <c r="X1801" s="182" t="s">
        <v>523</v>
      </c>
    </row>
    <row r="1802" spans="1:24" s="259" customFormat="1" ht="30.75" hidden="1" thickTop="1" x14ac:dyDescent="0.25">
      <c r="A1802" s="219" t="s">
        <v>177</v>
      </c>
      <c r="B1802" s="219">
        <v>2014</v>
      </c>
      <c r="C1802" s="124" t="s">
        <v>3000</v>
      </c>
      <c r="D1802" s="559"/>
      <c r="E1802" s="559"/>
      <c r="F1802" s="559"/>
      <c r="G1802" s="565"/>
      <c r="H1802" s="560"/>
      <c r="I1802" s="162">
        <v>3.5</v>
      </c>
      <c r="J1802" s="162">
        <v>0.5</v>
      </c>
      <c r="K1802" s="164">
        <f t="shared" si="37"/>
        <v>1.75</v>
      </c>
      <c r="L1802" s="166" t="s">
        <v>45</v>
      </c>
      <c r="M1802" s="168"/>
      <c r="N1802" s="170"/>
      <c r="O1802" s="172"/>
      <c r="P1802" s="221"/>
      <c r="Q1802" s="384" t="s">
        <v>3763</v>
      </c>
      <c r="R1802" s="204"/>
      <c r="S1802" s="204"/>
      <c r="T1802" s="204"/>
      <c r="U1802" s="179">
        <v>2330</v>
      </c>
      <c r="V1802" s="154">
        <f>IF(OR(J1802=""),"",VLOOKUP(U1802&amp;TEXT(N1802,"000000000000,0000000000"),tb_audit_process_item[[Key]:[vr_grade]],3,TRUE))</f>
        <v>2329</v>
      </c>
      <c r="W1802" s="429"/>
      <c r="X1802" s="156" t="s">
        <v>524</v>
      </c>
    </row>
    <row r="1803" spans="1:24" s="45" customFormat="1" ht="30.75" hidden="1" thickTop="1" x14ac:dyDescent="0.25">
      <c r="A1803" s="219" t="s">
        <v>177</v>
      </c>
      <c r="B1803" s="219">
        <v>2014</v>
      </c>
      <c r="C1803" s="124" t="s">
        <v>3000</v>
      </c>
      <c r="D1803" s="559"/>
      <c r="E1803" s="559"/>
      <c r="F1803" s="559"/>
      <c r="G1803" s="565"/>
      <c r="H1803" s="560"/>
      <c r="I1803" s="162">
        <v>3.5</v>
      </c>
      <c r="J1803" s="162">
        <v>0.60950682710223769</v>
      </c>
      <c r="K1803" s="164">
        <f t="shared" si="37"/>
        <v>2.1332738948578318</v>
      </c>
      <c r="L1803" s="166" t="s">
        <v>45</v>
      </c>
      <c r="M1803" s="168"/>
      <c r="N1803" s="170"/>
      <c r="O1803" s="172"/>
      <c r="P1803" s="221"/>
      <c r="Q1803" s="384" t="s">
        <v>3764</v>
      </c>
      <c r="R1803" s="177"/>
      <c r="S1803" s="177"/>
      <c r="T1803" s="177"/>
      <c r="U1803" s="179">
        <v>2331</v>
      </c>
      <c r="V1803" s="154">
        <f>IF(OR(J1803=""),"",VLOOKUP(U1803&amp;TEXT(N1803,"000000000000,0000000000"),tb_audit_process_item[[Key]:[vr_grade]],3,TRUE))</f>
        <v>2330</v>
      </c>
      <c r="W1803" s="429"/>
      <c r="X1803" s="156" t="s">
        <v>525</v>
      </c>
    </row>
    <row r="1804" spans="1:24" s="45" customFormat="1" ht="30.75" hidden="1" thickTop="1" x14ac:dyDescent="0.25">
      <c r="A1804" s="219" t="s">
        <v>177</v>
      </c>
      <c r="B1804" s="219">
        <v>2014</v>
      </c>
      <c r="C1804" s="124" t="s">
        <v>3000</v>
      </c>
      <c r="D1804" s="559"/>
      <c r="E1804" s="559"/>
      <c r="F1804" s="559"/>
      <c r="G1804" s="565"/>
      <c r="H1804" s="560"/>
      <c r="I1804" s="162">
        <v>3.5</v>
      </c>
      <c r="J1804" s="162">
        <v>0.74299714456847421</v>
      </c>
      <c r="K1804" s="164">
        <f t="shared" si="37"/>
        <v>2.6004900059896596</v>
      </c>
      <c r="L1804" s="166" t="s">
        <v>45</v>
      </c>
      <c r="M1804" s="168"/>
      <c r="N1804" s="170"/>
      <c r="O1804" s="172"/>
      <c r="P1804" s="221"/>
      <c r="Q1804" s="384" t="s">
        <v>3765</v>
      </c>
      <c r="R1804" s="177"/>
      <c r="S1804" s="177"/>
      <c r="T1804" s="177"/>
      <c r="U1804" s="179">
        <v>2332</v>
      </c>
      <c r="V1804" s="154">
        <f>IF(OR(J1804=""),"",VLOOKUP(U1804&amp;TEXT(N1804,"000000000000,0000000000"),tb_audit_process_item[[Key]:[vr_grade]],3,TRUE))</f>
        <v>2331</v>
      </c>
      <c r="W1804" s="429"/>
      <c r="X1804" s="156" t="s">
        <v>526</v>
      </c>
    </row>
    <row r="1805" spans="1:24" s="45" customFormat="1" ht="30.75" hidden="1" thickTop="1" x14ac:dyDescent="0.25">
      <c r="A1805" s="219" t="s">
        <v>177</v>
      </c>
      <c r="B1805" s="219">
        <v>2014</v>
      </c>
      <c r="C1805" s="124" t="s">
        <v>3000</v>
      </c>
      <c r="D1805" s="559"/>
      <c r="E1805" s="559"/>
      <c r="F1805" s="559"/>
      <c r="G1805" s="565"/>
      <c r="H1805" s="560"/>
      <c r="I1805" s="162">
        <v>3.5</v>
      </c>
      <c r="J1805" s="162">
        <v>0.9057236642639066</v>
      </c>
      <c r="K1805" s="164">
        <f t="shared" si="37"/>
        <v>3.1700328249236733</v>
      </c>
      <c r="L1805" s="166" t="s">
        <v>45</v>
      </c>
      <c r="M1805" s="168"/>
      <c r="N1805" s="170"/>
      <c r="O1805" s="172"/>
      <c r="P1805" s="221"/>
      <c r="Q1805" s="384" t="s">
        <v>3766</v>
      </c>
      <c r="R1805" s="177"/>
      <c r="S1805" s="177"/>
      <c r="T1805" s="177"/>
      <c r="U1805" s="179">
        <v>2334</v>
      </c>
      <c r="V1805" s="154">
        <f>IF(OR(J1805=""),"",VLOOKUP(U1805&amp;TEXT(N1805,"000000000000,0000000000"),tb_audit_process_item[[Key]:[vr_grade]],3,TRUE))</f>
        <v>2333</v>
      </c>
      <c r="W1805" s="429"/>
      <c r="X1805" s="156" t="s">
        <v>527</v>
      </c>
    </row>
    <row r="1806" spans="1:24" s="45" customFormat="1" ht="30.75" hidden="1" thickTop="1" x14ac:dyDescent="0.25">
      <c r="A1806" s="219" t="s">
        <v>177</v>
      </c>
      <c r="B1806" s="219">
        <v>2014</v>
      </c>
      <c r="C1806" s="124" t="s">
        <v>3000</v>
      </c>
      <c r="D1806" s="559"/>
      <c r="E1806" s="559"/>
      <c r="F1806" s="559"/>
      <c r="G1806" s="565"/>
      <c r="H1806" s="560"/>
      <c r="I1806" s="162">
        <v>3.5</v>
      </c>
      <c r="J1806" s="162">
        <v>1.1040895136738123</v>
      </c>
      <c r="K1806" s="164">
        <f t="shared" si="37"/>
        <v>3.864313297858343</v>
      </c>
      <c r="L1806" s="166" t="s">
        <v>45</v>
      </c>
      <c r="M1806" s="168"/>
      <c r="N1806" s="170"/>
      <c r="O1806" s="172"/>
      <c r="P1806" s="221"/>
      <c r="Q1806" s="384" t="s">
        <v>3767</v>
      </c>
      <c r="R1806" s="204"/>
      <c r="S1806" s="204"/>
      <c r="T1806" s="204"/>
      <c r="U1806" s="179">
        <v>2335</v>
      </c>
      <c r="V1806" s="154">
        <f>IF(OR(J1806=""),"",VLOOKUP(U1806&amp;TEXT(N1806,"000000000000,0000000000"),tb_audit_process_item[[Key]:[vr_grade]],3,TRUE))</f>
        <v>2334</v>
      </c>
      <c r="W1806" s="429"/>
      <c r="X1806" s="156" t="s">
        <v>528</v>
      </c>
    </row>
    <row r="1807" spans="1:24" s="259" customFormat="1" ht="30.75" hidden="1" thickTop="1" x14ac:dyDescent="0.25">
      <c r="A1807" s="219" t="s">
        <v>177</v>
      </c>
      <c r="B1807" s="219">
        <v>2014</v>
      </c>
      <c r="C1807" s="124" t="s">
        <v>3000</v>
      </c>
      <c r="D1807" s="559"/>
      <c r="E1807" s="559"/>
      <c r="F1807" s="559"/>
      <c r="G1807" s="565"/>
      <c r="H1807" s="560"/>
      <c r="I1807" s="162">
        <v>3.5</v>
      </c>
      <c r="J1807" s="162">
        <v>1.3459001926323559</v>
      </c>
      <c r="K1807" s="164">
        <f t="shared" si="37"/>
        <v>4.7106506742132455</v>
      </c>
      <c r="L1807" s="166" t="s">
        <v>45</v>
      </c>
      <c r="M1807" s="168"/>
      <c r="N1807" s="170"/>
      <c r="O1807" s="172"/>
      <c r="P1807" s="221"/>
      <c r="Q1807" s="384" t="s">
        <v>3768</v>
      </c>
      <c r="R1807" s="177"/>
      <c r="S1807" s="177"/>
      <c r="T1807" s="177"/>
      <c r="U1807" s="179">
        <v>2336</v>
      </c>
      <c r="V1807" s="154">
        <f>IF(OR(J1807=""),"",VLOOKUP(U1807&amp;TEXT(N1807,"000000000000,0000000000"),tb_audit_process_item[[Key]:[vr_grade]],3,TRUE))</f>
        <v>2335</v>
      </c>
      <c r="W1807" s="429"/>
      <c r="X1807" s="156" t="s">
        <v>529</v>
      </c>
    </row>
    <row r="1808" spans="1:24" s="45" customFormat="1" ht="30.75" hidden="1" thickTop="1" x14ac:dyDescent="0.25">
      <c r="A1808" s="219" t="s">
        <v>177</v>
      </c>
      <c r="B1808" s="219">
        <v>2014</v>
      </c>
      <c r="C1808" s="124" t="s">
        <v>3000</v>
      </c>
      <c r="D1808" s="559"/>
      <c r="E1808" s="559"/>
      <c r="F1808" s="559"/>
      <c r="G1808" s="565"/>
      <c r="H1808" s="560"/>
      <c r="I1808" s="162">
        <v>3.5</v>
      </c>
      <c r="J1808" s="162">
        <v>1.6406707120152755</v>
      </c>
      <c r="K1808" s="164">
        <f t="shared" si="37"/>
        <v>5.7423474920534643</v>
      </c>
      <c r="L1808" s="166" t="s">
        <v>45</v>
      </c>
      <c r="M1808" s="168"/>
      <c r="N1808" s="170"/>
      <c r="O1808" s="172"/>
      <c r="P1808" s="221"/>
      <c r="Q1808" s="384" t="s">
        <v>3769</v>
      </c>
      <c r="R1808" s="177"/>
      <c r="S1808" s="177"/>
      <c r="T1808" s="177"/>
      <c r="U1808" s="179">
        <v>2337</v>
      </c>
      <c r="V1808" s="154">
        <f>IF(OR(J1808=""),"",VLOOKUP(U1808&amp;TEXT(N1808,"000000000000,0000000000"),tb_audit_process_item[[Key]:[vr_grade]],3,TRUE))</f>
        <v>2336</v>
      </c>
      <c r="W1808" s="429"/>
      <c r="X1808" s="156" t="s">
        <v>530</v>
      </c>
    </row>
    <row r="1809" spans="1:24" s="45" customFormat="1" ht="30.75" hidden="1" thickTop="1" x14ac:dyDescent="0.25">
      <c r="A1809" s="219" t="s">
        <v>177</v>
      </c>
      <c r="B1809" s="219">
        <v>2014</v>
      </c>
      <c r="C1809" s="124" t="s">
        <v>3000</v>
      </c>
      <c r="D1809" s="559"/>
      <c r="E1809" s="559"/>
      <c r="F1809" s="559"/>
      <c r="G1809" s="565"/>
      <c r="H1809" s="560"/>
      <c r="I1809" s="162">
        <v>3.5</v>
      </c>
      <c r="J1809" s="162">
        <v>2</v>
      </c>
      <c r="K1809" s="164">
        <f t="shared" si="37"/>
        <v>7</v>
      </c>
      <c r="L1809" s="166" t="s">
        <v>45</v>
      </c>
      <c r="M1809" s="168"/>
      <c r="N1809" s="170"/>
      <c r="O1809" s="172"/>
      <c r="P1809" s="221"/>
      <c r="Q1809" s="384" t="s">
        <v>3770</v>
      </c>
      <c r="R1809" s="177"/>
      <c r="S1809" s="177"/>
      <c r="T1809" s="177"/>
      <c r="U1809" s="179">
        <v>2338</v>
      </c>
      <c r="V1809" s="154">
        <f>IF(OR(J1809=""),"",VLOOKUP(U1809&amp;TEXT(N1809,"000000000000,0000000000"),tb_audit_process_item[[Key]:[vr_grade]],3,TRUE))</f>
        <v>2337</v>
      </c>
      <c r="W1809" s="429"/>
      <c r="X1809" s="156" t="s">
        <v>531</v>
      </c>
    </row>
    <row r="1810" spans="1:24" s="45" customFormat="1" ht="31.5" hidden="1" thickTop="1" thickBot="1" x14ac:dyDescent="0.3">
      <c r="A1810" s="111" t="s">
        <v>177</v>
      </c>
      <c r="B1810" s="111">
        <v>2014</v>
      </c>
      <c r="C1810" s="133" t="s">
        <v>3000</v>
      </c>
      <c r="D1810" s="556"/>
      <c r="E1810" s="556"/>
      <c r="F1810" s="556"/>
      <c r="G1810" s="562"/>
      <c r="H1810" s="558"/>
      <c r="I1810" s="163">
        <v>3.5</v>
      </c>
      <c r="J1810" s="163">
        <v>5</v>
      </c>
      <c r="K1810" s="165">
        <f t="shared" si="37"/>
        <v>17.5</v>
      </c>
      <c r="L1810" s="167" t="s">
        <v>45</v>
      </c>
      <c r="M1810" s="169"/>
      <c r="N1810" s="171"/>
      <c r="O1810" s="173"/>
      <c r="P1810" s="264"/>
      <c r="Q1810" s="176" t="s">
        <v>3771</v>
      </c>
      <c r="R1810" s="205"/>
      <c r="S1810" s="205"/>
      <c r="T1810" s="205"/>
      <c r="U1810" s="180">
        <v>2339</v>
      </c>
      <c r="V1810" s="155">
        <f>IF(OR(J1810=""),"",VLOOKUP(U1810&amp;TEXT(N1810,"000000000000,0000000000"),tb_audit_process_item[[Key]:[vr_grade]],3,TRUE))</f>
        <v>2339</v>
      </c>
      <c r="W1810" s="463"/>
      <c r="X1810" s="157" t="s">
        <v>48</v>
      </c>
    </row>
    <row r="1811" spans="1:24" s="45" customFormat="1" ht="30.75" hidden="1" thickTop="1" x14ac:dyDescent="0.25">
      <c r="A1811" s="108" t="s">
        <v>177</v>
      </c>
      <c r="B1811" s="108">
        <v>2014</v>
      </c>
      <c r="C1811" s="126" t="s">
        <v>3001</v>
      </c>
      <c r="D1811" s="555" t="s">
        <v>178</v>
      </c>
      <c r="E1811" s="555" t="s">
        <v>532</v>
      </c>
      <c r="F1811" s="555"/>
      <c r="G1811" s="561" t="s">
        <v>533</v>
      </c>
      <c r="H1811" s="557" t="s">
        <v>45</v>
      </c>
      <c r="I1811" s="198">
        <v>2.54</v>
      </c>
      <c r="J1811" s="198">
        <v>2.59</v>
      </c>
      <c r="K1811" s="200">
        <f t="shared" si="37"/>
        <v>6.5785999999999998</v>
      </c>
      <c r="L1811" s="202" t="s">
        <v>45</v>
      </c>
      <c r="M1811" s="192"/>
      <c r="N1811" s="193"/>
      <c r="O1811" s="194"/>
      <c r="P1811" s="263"/>
      <c r="Q1811" s="383" t="s">
        <v>3772</v>
      </c>
      <c r="R1811" s="195"/>
      <c r="S1811" s="195"/>
      <c r="T1811" s="195"/>
      <c r="U1811" s="184">
        <v>2340</v>
      </c>
      <c r="V1811" s="183">
        <f>IF(OR(J1811=""),"",VLOOKUP(U1811&amp;TEXT(N1811,"000000000000,0000000000"),tb_audit_process_item[[Key]:[vr_grade]],3,TRUE))</f>
        <v>2340</v>
      </c>
      <c r="W1811" s="419"/>
      <c r="X1811" s="182" t="s">
        <v>534</v>
      </c>
    </row>
    <row r="1812" spans="1:24" s="259" customFormat="1" ht="30.75" hidden="1" thickTop="1" x14ac:dyDescent="0.25">
      <c r="A1812" s="219" t="s">
        <v>177</v>
      </c>
      <c r="B1812" s="219">
        <v>2014</v>
      </c>
      <c r="C1812" s="124" t="s">
        <v>3001</v>
      </c>
      <c r="D1812" s="559"/>
      <c r="E1812" s="559"/>
      <c r="F1812" s="559"/>
      <c r="G1812" s="565"/>
      <c r="H1812" s="560"/>
      <c r="I1812" s="162">
        <v>2.5</v>
      </c>
      <c r="J1812" s="162">
        <v>0.5</v>
      </c>
      <c r="K1812" s="164">
        <f t="shared" si="37"/>
        <v>1.25</v>
      </c>
      <c r="L1812" s="166" t="s">
        <v>45</v>
      </c>
      <c r="M1812" s="168"/>
      <c r="N1812" s="170"/>
      <c r="O1812" s="172"/>
      <c r="P1812" s="221"/>
      <c r="Q1812" s="384" t="s">
        <v>3773</v>
      </c>
      <c r="R1812" s="177"/>
      <c r="S1812" s="177"/>
      <c r="T1812" s="177"/>
      <c r="U1812" s="179">
        <v>2341</v>
      </c>
      <c r="V1812" s="154">
        <f>IF(OR(J1812=""),"",VLOOKUP(U1812&amp;TEXT(N1812,"000000000000,0000000000"),tb_audit_process_item[[Key]:[vr_grade]],3,TRUE))</f>
        <v>2340</v>
      </c>
      <c r="W1812" s="429"/>
      <c r="X1812" s="156" t="s">
        <v>535</v>
      </c>
    </row>
    <row r="1813" spans="1:24" s="45" customFormat="1" ht="30.75" hidden="1" thickTop="1" x14ac:dyDescent="0.25">
      <c r="A1813" s="219" t="s">
        <v>177</v>
      </c>
      <c r="B1813" s="219">
        <v>2014</v>
      </c>
      <c r="C1813" s="124" t="s">
        <v>3001</v>
      </c>
      <c r="D1813" s="559"/>
      <c r="E1813" s="559"/>
      <c r="F1813" s="559"/>
      <c r="G1813" s="565"/>
      <c r="H1813" s="560"/>
      <c r="I1813" s="162">
        <v>2.5</v>
      </c>
      <c r="J1813" s="162">
        <v>1.0772173450159419</v>
      </c>
      <c r="K1813" s="164">
        <f t="shared" si="37"/>
        <v>2.6930433625398549</v>
      </c>
      <c r="L1813" s="166" t="s">
        <v>45</v>
      </c>
      <c r="M1813" s="168"/>
      <c r="N1813" s="170"/>
      <c r="O1813" s="172"/>
      <c r="P1813" s="221"/>
      <c r="Q1813" s="384" t="s">
        <v>3774</v>
      </c>
      <c r="R1813" s="204"/>
      <c r="S1813" s="204"/>
      <c r="T1813" s="204"/>
      <c r="U1813" s="179">
        <v>2342</v>
      </c>
      <c r="V1813" s="154">
        <f>IF(OR(J1813=""),"",VLOOKUP(U1813&amp;TEXT(N1813,"000000000000,0000000000"),tb_audit_process_item[[Key]:[vr_grade]],3,TRUE))</f>
        <v>2341</v>
      </c>
      <c r="W1813" s="429"/>
      <c r="X1813" s="156" t="s">
        <v>536</v>
      </c>
    </row>
    <row r="1814" spans="1:24" s="45" customFormat="1" ht="30.75" hidden="1" thickTop="1" x14ac:dyDescent="0.25">
      <c r="A1814" s="219" t="s">
        <v>177</v>
      </c>
      <c r="B1814" s="219">
        <v>2014</v>
      </c>
      <c r="C1814" s="124" t="s">
        <v>3001</v>
      </c>
      <c r="D1814" s="559"/>
      <c r="E1814" s="559"/>
      <c r="F1814" s="559"/>
      <c r="G1814" s="565"/>
      <c r="H1814" s="560"/>
      <c r="I1814" s="162">
        <v>2.5</v>
      </c>
      <c r="J1814" s="162">
        <v>2.3207944168063896</v>
      </c>
      <c r="K1814" s="164">
        <f t="shared" si="37"/>
        <v>5.8019860420159741</v>
      </c>
      <c r="L1814" s="166" t="s">
        <v>45</v>
      </c>
      <c r="M1814" s="168"/>
      <c r="N1814" s="170"/>
      <c r="O1814" s="172"/>
      <c r="P1814" s="221"/>
      <c r="Q1814" s="384" t="s">
        <v>3775</v>
      </c>
      <c r="R1814" s="177"/>
      <c r="S1814" s="177"/>
      <c r="T1814" s="177"/>
      <c r="U1814" s="179">
        <v>2343</v>
      </c>
      <c r="V1814" s="154">
        <f>IF(OR(J1814=""),"",VLOOKUP(U1814&amp;TEXT(N1814,"000000000000,0000000000"),tb_audit_process_item[[Key]:[vr_grade]],3,TRUE))</f>
        <v>2342</v>
      </c>
      <c r="W1814" s="429"/>
      <c r="X1814" s="156" t="s">
        <v>537</v>
      </c>
    </row>
    <row r="1815" spans="1:24" s="45" customFormat="1" ht="31.5" hidden="1" thickTop="1" thickBot="1" x14ac:dyDescent="0.3">
      <c r="A1815" s="111" t="s">
        <v>177</v>
      </c>
      <c r="B1815" s="111">
        <v>2014</v>
      </c>
      <c r="C1815" s="133" t="s">
        <v>3001</v>
      </c>
      <c r="D1815" s="556"/>
      <c r="E1815" s="556"/>
      <c r="F1815" s="556"/>
      <c r="G1815" s="562"/>
      <c r="H1815" s="558"/>
      <c r="I1815" s="163">
        <v>2.54</v>
      </c>
      <c r="J1815" s="163">
        <v>5</v>
      </c>
      <c r="K1815" s="165">
        <f t="shared" si="37"/>
        <v>12.7</v>
      </c>
      <c r="L1815" s="167" t="s">
        <v>45</v>
      </c>
      <c r="M1815" s="169"/>
      <c r="N1815" s="171"/>
      <c r="O1815" s="173"/>
      <c r="P1815" s="264"/>
      <c r="Q1815" s="176" t="s">
        <v>3776</v>
      </c>
      <c r="R1815" s="178"/>
      <c r="S1815" s="178"/>
      <c r="T1815" s="178"/>
      <c r="U1815" s="180">
        <v>2345</v>
      </c>
      <c r="V1815" s="155">
        <f>IF(OR(J1815=""),"",VLOOKUP(U1815&amp;TEXT(N1815,"000000000000,0000000000"),tb_audit_process_item[[Key]:[vr_grade]],3,TRUE))</f>
        <v>2345</v>
      </c>
      <c r="W1815" s="463"/>
      <c r="X1815" s="157" t="s">
        <v>48</v>
      </c>
    </row>
    <row r="1816" spans="1:24" s="45" customFormat="1" ht="60.75" hidden="1" thickTop="1" x14ac:dyDescent="0.25">
      <c r="A1816" s="108" t="s">
        <v>177</v>
      </c>
      <c r="B1816" s="108">
        <v>2014</v>
      </c>
      <c r="C1816" s="126" t="s">
        <v>3132</v>
      </c>
      <c r="D1816" s="555" t="s">
        <v>178</v>
      </c>
      <c r="E1816" s="190" t="s">
        <v>538</v>
      </c>
      <c r="F1816" s="190"/>
      <c r="G1816" s="208" t="s">
        <v>539</v>
      </c>
      <c r="H1816" s="159" t="s">
        <v>45</v>
      </c>
      <c r="I1816" s="198">
        <v>5</v>
      </c>
      <c r="J1816" s="198">
        <v>3</v>
      </c>
      <c r="K1816" s="200">
        <f t="shared" si="37"/>
        <v>15</v>
      </c>
      <c r="L1816" s="202" t="s">
        <v>45</v>
      </c>
      <c r="M1816" s="192"/>
      <c r="N1816" s="193"/>
      <c r="O1816" s="194"/>
      <c r="P1816" s="263"/>
      <c r="Q1816" s="383" t="s">
        <v>3777</v>
      </c>
      <c r="R1816" s="195"/>
      <c r="S1816" s="195"/>
      <c r="T1816" s="195"/>
      <c r="U1816" s="184">
        <v>2346</v>
      </c>
      <c r="V1816" s="183">
        <f>IF(OR(J1816=""),"",VLOOKUP(U1816&amp;TEXT(N1816,"000000000000,0000000000"),tb_audit_process_item[[Key]:[vr_grade]],3,TRUE))</f>
        <v>2346</v>
      </c>
      <c r="W1816" s="419"/>
      <c r="X1816" s="182" t="s">
        <v>540</v>
      </c>
    </row>
    <row r="1817" spans="1:24" s="45" customFormat="1" ht="75.75" hidden="1" thickTop="1" x14ac:dyDescent="0.25">
      <c r="A1817" s="219" t="s">
        <v>177</v>
      </c>
      <c r="B1817" s="219">
        <v>2014</v>
      </c>
      <c r="C1817" s="124" t="s">
        <v>3132</v>
      </c>
      <c r="D1817" s="559"/>
      <c r="E1817" s="158" t="s">
        <v>541</v>
      </c>
      <c r="F1817" s="158"/>
      <c r="G1817" s="55" t="s">
        <v>542</v>
      </c>
      <c r="H1817" s="160" t="s">
        <v>45</v>
      </c>
      <c r="I1817" s="162">
        <v>5</v>
      </c>
      <c r="J1817" s="162">
        <v>0.5</v>
      </c>
      <c r="K1817" s="164">
        <f t="shared" si="37"/>
        <v>2.5</v>
      </c>
      <c r="L1817" s="166" t="s">
        <v>45</v>
      </c>
      <c r="M1817" s="168"/>
      <c r="N1817" s="170"/>
      <c r="O1817" s="172"/>
      <c r="P1817" s="221"/>
      <c r="Q1817" s="384" t="s">
        <v>3778</v>
      </c>
      <c r="R1817" s="177"/>
      <c r="S1817" s="177"/>
      <c r="T1817" s="177"/>
      <c r="U1817" s="179">
        <v>2347</v>
      </c>
      <c r="V1817" s="154">
        <f>IF(OR(J1817=""),"",VLOOKUP(U1817&amp;TEXT(N1817,"000000000000,0000000000"),tb_audit_process_item[[Key]:[vr_grade]],3,TRUE))</f>
        <v>2346</v>
      </c>
      <c r="W1817" s="429"/>
      <c r="X1817" s="156" t="s">
        <v>543</v>
      </c>
    </row>
    <row r="1818" spans="1:24" s="45" customFormat="1" ht="15.75" hidden="1" thickTop="1" x14ac:dyDescent="0.25">
      <c r="A1818" s="219" t="s">
        <v>177</v>
      </c>
      <c r="B1818" s="219">
        <v>2014</v>
      </c>
      <c r="C1818" s="124" t="s">
        <v>3132</v>
      </c>
      <c r="D1818" s="559"/>
      <c r="E1818" s="559" t="s">
        <v>544</v>
      </c>
      <c r="F1818" s="559"/>
      <c r="G1818" s="565" t="s">
        <v>545</v>
      </c>
      <c r="H1818" s="560" t="s">
        <v>45</v>
      </c>
      <c r="I1818" s="162">
        <v>5</v>
      </c>
      <c r="J1818" s="162">
        <v>1.0772173450159419</v>
      </c>
      <c r="K1818" s="164">
        <f t="shared" si="37"/>
        <v>5.3860867250797098</v>
      </c>
      <c r="L1818" s="166" t="s">
        <v>45</v>
      </c>
      <c r="M1818" s="168"/>
      <c r="N1818" s="170"/>
      <c r="O1818" s="172"/>
      <c r="P1818" s="221"/>
      <c r="Q1818" s="384" t="s">
        <v>3779</v>
      </c>
      <c r="R1818" s="177"/>
      <c r="S1818" s="177"/>
      <c r="T1818" s="177"/>
      <c r="U1818" s="179">
        <v>2348</v>
      </c>
      <c r="V1818" s="154">
        <f>IF(OR(J1818=""),"",VLOOKUP(U1818&amp;TEXT(N1818,"000000000000,0000000000"),tb_audit_process_item[[Key]:[vr_grade]],3,TRUE))</f>
        <v>2347</v>
      </c>
      <c r="W1818" s="429"/>
      <c r="X1818" s="156" t="s">
        <v>546</v>
      </c>
    </row>
    <row r="1819" spans="1:24" s="45" customFormat="1" ht="15.75" hidden="1" thickTop="1" x14ac:dyDescent="0.25">
      <c r="A1819" s="219" t="s">
        <v>177</v>
      </c>
      <c r="B1819" s="219">
        <v>2014</v>
      </c>
      <c r="C1819" s="124" t="s">
        <v>3132</v>
      </c>
      <c r="D1819" s="559"/>
      <c r="E1819" s="559"/>
      <c r="F1819" s="559"/>
      <c r="G1819" s="565"/>
      <c r="H1819" s="560"/>
      <c r="I1819" s="162">
        <v>5</v>
      </c>
      <c r="J1819" s="162">
        <v>2.3207944168063896</v>
      </c>
      <c r="K1819" s="164">
        <f t="shared" si="37"/>
        <v>11.603972084031948</v>
      </c>
      <c r="L1819" s="166" t="s">
        <v>45</v>
      </c>
      <c r="M1819" s="168"/>
      <c r="N1819" s="170"/>
      <c r="O1819" s="172"/>
      <c r="P1819" s="221"/>
      <c r="Q1819" s="384" t="s">
        <v>3780</v>
      </c>
      <c r="R1819" s="204"/>
      <c r="S1819" s="204"/>
      <c r="T1819" s="204"/>
      <c r="U1819" s="179">
        <v>2349</v>
      </c>
      <c r="V1819" s="154">
        <f>IF(OR(J1819=""),"",VLOOKUP(U1819&amp;TEXT(N1819,"000000000000,0000000000"),tb_audit_process_item[[Key]:[vr_grade]],3,TRUE))</f>
        <v>2348</v>
      </c>
      <c r="W1819" s="429"/>
      <c r="X1819" s="156" t="s">
        <v>547</v>
      </c>
    </row>
    <row r="1820" spans="1:24" s="259" customFormat="1" ht="409.6" hidden="1" thickTop="1" thickBot="1" x14ac:dyDescent="0.3">
      <c r="A1820" s="111" t="s">
        <v>177</v>
      </c>
      <c r="B1820" s="111">
        <v>2014</v>
      </c>
      <c r="C1820" s="133" t="s">
        <v>3132</v>
      </c>
      <c r="D1820" s="556"/>
      <c r="E1820" s="181" t="s">
        <v>548</v>
      </c>
      <c r="F1820" s="181"/>
      <c r="G1820" s="210" t="s">
        <v>549</v>
      </c>
      <c r="H1820" s="161" t="s">
        <v>45</v>
      </c>
      <c r="I1820" s="163">
        <v>5</v>
      </c>
      <c r="J1820" s="163">
        <v>5</v>
      </c>
      <c r="K1820" s="165">
        <f t="shared" si="37"/>
        <v>25</v>
      </c>
      <c r="L1820" s="167" t="s">
        <v>45</v>
      </c>
      <c r="M1820" s="169"/>
      <c r="N1820" s="171"/>
      <c r="O1820" s="173"/>
      <c r="P1820" s="264"/>
      <c r="Q1820" s="176" t="s">
        <v>3781</v>
      </c>
      <c r="R1820" s="178"/>
      <c r="S1820" s="178"/>
      <c r="T1820" s="178"/>
      <c r="U1820" s="180">
        <v>2350</v>
      </c>
      <c r="V1820" s="155">
        <f>IF(OR(J1820=""),"",VLOOKUP(U1820&amp;TEXT(N1820,"000000000000,0000000000"),tb_audit_process_item[[Key]:[vr_grade]],3,TRUE))</f>
        <v>2350</v>
      </c>
      <c r="W1820" s="463"/>
      <c r="X1820" s="157" t="s">
        <v>48</v>
      </c>
    </row>
    <row r="1821" spans="1:24" s="45" customFormat="1" ht="30.75" hidden="1" thickTop="1" x14ac:dyDescent="0.25">
      <c r="A1821" s="108" t="s">
        <v>550</v>
      </c>
      <c r="B1821" s="108">
        <v>2014</v>
      </c>
      <c r="C1821" s="126" t="s">
        <v>3002</v>
      </c>
      <c r="D1821" s="555" t="s">
        <v>551</v>
      </c>
      <c r="E1821" s="555" t="s">
        <v>552</v>
      </c>
      <c r="F1821" s="555"/>
      <c r="G1821" s="561" t="s">
        <v>553</v>
      </c>
      <c r="H1821" s="557" t="s">
        <v>45</v>
      </c>
      <c r="I1821" s="198">
        <v>2.5</v>
      </c>
      <c r="J1821" s="198">
        <v>0.5</v>
      </c>
      <c r="K1821" s="200">
        <f t="shared" si="37"/>
        <v>1.25</v>
      </c>
      <c r="L1821" s="202" t="s">
        <v>45</v>
      </c>
      <c r="M1821" s="192"/>
      <c r="N1821" s="193"/>
      <c r="O1821" s="194"/>
      <c r="P1821" s="263"/>
      <c r="Q1821" s="383" t="s">
        <v>3410</v>
      </c>
      <c r="R1821" s="195"/>
      <c r="S1821" s="195"/>
      <c r="T1821" s="195"/>
      <c r="U1821" s="184">
        <v>2891</v>
      </c>
      <c r="V1821" s="183">
        <f>IF(OR(J1821=""),"",VLOOKUP(U1821&amp;TEXT(N1821,"000000000000,0000000000"),tb_audit_process_item[[Key]:[vr_grade]],3,TRUE))</f>
        <v>2890</v>
      </c>
      <c r="W1821" s="419"/>
      <c r="X1821" s="182" t="s">
        <v>554</v>
      </c>
    </row>
    <row r="1822" spans="1:24" s="45" customFormat="1" ht="30.75" hidden="1" thickTop="1" x14ac:dyDescent="0.25">
      <c r="A1822" s="219" t="s">
        <v>550</v>
      </c>
      <c r="B1822" s="219">
        <v>2014</v>
      </c>
      <c r="C1822" s="124" t="s">
        <v>3002</v>
      </c>
      <c r="D1822" s="559"/>
      <c r="E1822" s="559"/>
      <c r="F1822" s="559"/>
      <c r="G1822" s="565"/>
      <c r="H1822" s="560"/>
      <c r="I1822" s="162">
        <v>2.5</v>
      </c>
      <c r="J1822" s="162">
        <v>0.67549260805629596</v>
      </c>
      <c r="K1822" s="164">
        <f t="shared" si="37"/>
        <v>1.68873152014074</v>
      </c>
      <c r="L1822" s="166" t="s">
        <v>45</v>
      </c>
      <c r="M1822" s="168"/>
      <c r="N1822" s="170"/>
      <c r="O1822" s="172"/>
      <c r="P1822" s="221"/>
      <c r="Q1822" s="384" t="s">
        <v>3782</v>
      </c>
      <c r="R1822" s="177"/>
      <c r="S1822" s="177"/>
      <c r="T1822" s="177"/>
      <c r="U1822" s="179">
        <v>2892</v>
      </c>
      <c r="V1822" s="154">
        <f>IF(OR(J1822=""),"",VLOOKUP(U1822&amp;TEXT(N1822,"000000000000,0000000000"),tb_audit_process_item[[Key]:[vr_grade]],3,TRUE))</f>
        <v>2891</v>
      </c>
      <c r="W1822" s="429"/>
      <c r="X1822" s="156" t="s">
        <v>555</v>
      </c>
    </row>
    <row r="1823" spans="1:24" s="45" customFormat="1" ht="30.75" hidden="1" thickTop="1" x14ac:dyDescent="0.25">
      <c r="A1823" s="219" t="s">
        <v>550</v>
      </c>
      <c r="B1823" s="219">
        <v>2014</v>
      </c>
      <c r="C1823" s="124" t="s">
        <v>3002</v>
      </c>
      <c r="D1823" s="559"/>
      <c r="E1823" s="559"/>
      <c r="F1823" s="559"/>
      <c r="G1823" s="565"/>
      <c r="H1823" s="560"/>
      <c r="I1823" s="162">
        <v>2.5</v>
      </c>
      <c r="J1823" s="162">
        <v>0.91258052707739323</v>
      </c>
      <c r="K1823" s="164">
        <f t="shared" si="37"/>
        <v>2.2814513176934832</v>
      </c>
      <c r="L1823" s="166" t="s">
        <v>45</v>
      </c>
      <c r="M1823" s="168"/>
      <c r="N1823" s="170"/>
      <c r="O1823" s="172"/>
      <c r="P1823" s="221"/>
      <c r="Q1823" s="384" t="s">
        <v>3783</v>
      </c>
      <c r="R1823" s="177"/>
      <c r="S1823" s="177"/>
      <c r="T1823" s="177"/>
      <c r="U1823" s="179">
        <v>2893</v>
      </c>
      <c r="V1823" s="154">
        <f>IF(OR(J1823=""),"",VLOOKUP(U1823&amp;TEXT(N1823,"000000000000,0000000000"),tb_audit_process_item[[Key]:[vr_grade]],3,TRUE))</f>
        <v>2892</v>
      </c>
      <c r="W1823" s="429"/>
      <c r="X1823" s="156" t="s">
        <v>556</v>
      </c>
    </row>
    <row r="1824" spans="1:24" s="45" customFormat="1" ht="30.75" hidden="1" thickTop="1" x14ac:dyDescent="0.25">
      <c r="A1824" s="219" t="s">
        <v>550</v>
      </c>
      <c r="B1824" s="219">
        <v>2014</v>
      </c>
      <c r="C1824" s="124" t="s">
        <v>3002</v>
      </c>
      <c r="D1824" s="559"/>
      <c r="E1824" s="559"/>
      <c r="F1824" s="559"/>
      <c r="G1824" s="565"/>
      <c r="H1824" s="560"/>
      <c r="I1824" s="162">
        <v>2.5</v>
      </c>
      <c r="J1824" s="162">
        <v>1.2328828005937953</v>
      </c>
      <c r="K1824" s="164">
        <f t="shared" si="37"/>
        <v>3.0822070014844885</v>
      </c>
      <c r="L1824" s="166" t="s">
        <v>45</v>
      </c>
      <c r="M1824" s="168"/>
      <c r="N1824" s="170"/>
      <c r="O1824" s="172"/>
      <c r="P1824" s="221"/>
      <c r="Q1824" s="384" t="s">
        <v>3784</v>
      </c>
      <c r="R1824" s="177"/>
      <c r="S1824" s="177"/>
      <c r="T1824" s="177"/>
      <c r="U1824" s="179">
        <v>2894</v>
      </c>
      <c r="V1824" s="154">
        <f>IF(OR(J1824=""),"",VLOOKUP(U1824&amp;TEXT(N1824,"000000000000,0000000000"),tb_audit_process_item[[Key]:[vr_grade]],3,TRUE))</f>
        <v>2893</v>
      </c>
      <c r="W1824" s="429"/>
      <c r="X1824" s="156" t="s">
        <v>557</v>
      </c>
    </row>
    <row r="1825" spans="1:24" s="45" customFormat="1" ht="30.75" hidden="1" thickTop="1" x14ac:dyDescent="0.25">
      <c r="A1825" s="219" t="s">
        <v>550</v>
      </c>
      <c r="B1825" s="219">
        <v>2014</v>
      </c>
      <c r="C1825" s="124" t="s">
        <v>3002</v>
      </c>
      <c r="D1825" s="559"/>
      <c r="E1825" s="559"/>
      <c r="F1825" s="559"/>
      <c r="G1825" s="565"/>
      <c r="H1825" s="560"/>
      <c r="I1825" s="162">
        <v>2.5</v>
      </c>
      <c r="J1825" s="162">
        <v>1.6656064368017058</v>
      </c>
      <c r="K1825" s="164">
        <f t="shared" si="37"/>
        <v>4.1640160920042648</v>
      </c>
      <c r="L1825" s="166" t="s">
        <v>45</v>
      </c>
      <c r="M1825" s="168"/>
      <c r="N1825" s="170"/>
      <c r="O1825" s="172"/>
      <c r="P1825" s="221"/>
      <c r="Q1825" s="384" t="s">
        <v>3785</v>
      </c>
      <c r="R1825" s="177"/>
      <c r="S1825" s="177"/>
      <c r="T1825" s="177"/>
      <c r="U1825" s="179">
        <v>2895</v>
      </c>
      <c r="V1825" s="154">
        <f>IF(OR(J1825=""),"",VLOOKUP(U1825&amp;TEXT(N1825,"000000000000,0000000000"),tb_audit_process_item[[Key]:[vr_grade]],3,TRUE))</f>
        <v>2894</v>
      </c>
      <c r="W1825" s="429"/>
      <c r="X1825" s="156" t="s">
        <v>558</v>
      </c>
    </row>
    <row r="1826" spans="1:24" s="45" customFormat="1" ht="30.75" hidden="1" thickTop="1" x14ac:dyDescent="0.25">
      <c r="A1826" s="219" t="s">
        <v>550</v>
      </c>
      <c r="B1826" s="219">
        <v>2014</v>
      </c>
      <c r="C1826" s="124" t="s">
        <v>3002</v>
      </c>
      <c r="D1826" s="559"/>
      <c r="E1826" s="559"/>
      <c r="F1826" s="559"/>
      <c r="G1826" s="565"/>
      <c r="H1826" s="560"/>
      <c r="I1826" s="162">
        <v>2.5</v>
      </c>
      <c r="J1826" s="162">
        <v>2.2502096719810774</v>
      </c>
      <c r="K1826" s="164">
        <f t="shared" si="37"/>
        <v>5.6255241799526932</v>
      </c>
      <c r="L1826" s="166" t="s">
        <v>45</v>
      </c>
      <c r="M1826" s="168"/>
      <c r="N1826" s="170"/>
      <c r="O1826" s="172"/>
      <c r="P1826" s="221"/>
      <c r="Q1826" s="384" t="s">
        <v>3786</v>
      </c>
      <c r="R1826" s="177"/>
      <c r="S1826" s="177"/>
      <c r="T1826" s="177"/>
      <c r="U1826" s="179">
        <v>2896</v>
      </c>
      <c r="V1826" s="154">
        <f>IF(OR(J1826=""),"",VLOOKUP(U1826&amp;TEXT(N1826,"000000000000,0000000000"),tb_audit_process_item[[Key]:[vr_grade]],3,TRUE))</f>
        <v>2895</v>
      </c>
      <c r="W1826" s="429"/>
      <c r="X1826" s="156" t="s">
        <v>559</v>
      </c>
    </row>
    <row r="1827" spans="1:24" s="45" customFormat="1" ht="30.75" hidden="1" thickTop="1" x14ac:dyDescent="0.25">
      <c r="A1827" s="219" t="s">
        <v>550</v>
      </c>
      <c r="B1827" s="219">
        <v>2014</v>
      </c>
      <c r="C1827" s="124" t="s">
        <v>3002</v>
      </c>
      <c r="D1827" s="559"/>
      <c r="E1827" s="559"/>
      <c r="F1827" s="559"/>
      <c r="G1827" s="565"/>
      <c r="H1827" s="560"/>
      <c r="I1827" s="162">
        <v>2.5</v>
      </c>
      <c r="J1827" s="162">
        <v>3.04</v>
      </c>
      <c r="K1827" s="164">
        <f t="shared" si="37"/>
        <v>7.6</v>
      </c>
      <c r="L1827" s="166" t="s">
        <v>45</v>
      </c>
      <c r="M1827" s="168"/>
      <c r="N1827" s="170"/>
      <c r="O1827" s="172"/>
      <c r="P1827" s="221"/>
      <c r="Q1827" s="384" t="s">
        <v>3787</v>
      </c>
      <c r="R1827" s="177"/>
      <c r="S1827" s="177"/>
      <c r="T1827" s="177"/>
      <c r="U1827" s="179">
        <v>2897</v>
      </c>
      <c r="V1827" s="154">
        <f>IF(OR(J1827=""),"",VLOOKUP(U1827&amp;TEXT(N1827,"000000000000,0000000000"),tb_audit_process_item[[Key]:[vr_grade]],3,TRUE))</f>
        <v>2896</v>
      </c>
      <c r="W1827" s="429"/>
      <c r="X1827" s="156" t="s">
        <v>560</v>
      </c>
    </row>
    <row r="1828" spans="1:24" s="45" customFormat="1" ht="31.5" hidden="1" thickTop="1" thickBot="1" x14ac:dyDescent="0.3">
      <c r="A1828" s="111" t="s">
        <v>550</v>
      </c>
      <c r="B1828" s="111">
        <v>2014</v>
      </c>
      <c r="C1828" s="133" t="s">
        <v>3002</v>
      </c>
      <c r="D1828" s="556"/>
      <c r="E1828" s="556"/>
      <c r="F1828" s="556"/>
      <c r="G1828" s="562"/>
      <c r="H1828" s="558"/>
      <c r="I1828" s="163">
        <v>2.5</v>
      </c>
      <c r="J1828" s="163">
        <v>5</v>
      </c>
      <c r="K1828" s="165">
        <f t="shared" si="37"/>
        <v>12.5</v>
      </c>
      <c r="L1828" s="167" t="s">
        <v>45</v>
      </c>
      <c r="M1828" s="169"/>
      <c r="N1828" s="171"/>
      <c r="O1828" s="173"/>
      <c r="P1828" s="264"/>
      <c r="Q1828" s="176" t="s">
        <v>3788</v>
      </c>
      <c r="R1828" s="178"/>
      <c r="S1828" s="178"/>
      <c r="T1828" s="178"/>
      <c r="U1828" s="180">
        <v>2898</v>
      </c>
      <c r="V1828" s="155">
        <f>IF(OR(J1828=""),"",VLOOKUP(U1828&amp;TEXT(N1828,"000000000000,0000000000"),tb_audit_process_item[[Key]:[vr_grade]],3,TRUE))</f>
        <v>2898</v>
      </c>
      <c r="W1828" s="463"/>
      <c r="X1828" s="157" t="s">
        <v>48</v>
      </c>
    </row>
    <row r="1829" spans="1:24" s="45" customFormat="1" ht="30.75" hidden="1" thickTop="1" x14ac:dyDescent="0.25">
      <c r="A1829" s="108" t="s">
        <v>550</v>
      </c>
      <c r="B1829" s="108">
        <v>2014</v>
      </c>
      <c r="C1829" s="126" t="s">
        <v>2988</v>
      </c>
      <c r="D1829" s="555" t="s">
        <v>551</v>
      </c>
      <c r="E1829" s="555" t="s">
        <v>179</v>
      </c>
      <c r="F1829" s="555"/>
      <c r="G1829" s="563" t="s">
        <v>561</v>
      </c>
      <c r="H1829" s="557" t="s">
        <v>45</v>
      </c>
      <c r="I1829" s="198">
        <v>3.45</v>
      </c>
      <c r="J1829" s="198">
        <v>0.5</v>
      </c>
      <c r="K1829" s="200">
        <f t="shared" si="37"/>
        <v>1.7250000000000001</v>
      </c>
      <c r="L1829" s="202" t="s">
        <v>45</v>
      </c>
      <c r="M1829" s="192"/>
      <c r="N1829" s="193"/>
      <c r="O1829" s="194"/>
      <c r="P1829" s="263"/>
      <c r="Q1829" s="383" t="s">
        <v>3789</v>
      </c>
      <c r="R1829" s="195"/>
      <c r="S1829" s="195"/>
      <c r="T1829" s="195"/>
      <c r="U1829" s="184">
        <v>2899</v>
      </c>
      <c r="V1829" s="183">
        <f>IF(OR(J1829=""),"",VLOOKUP(U1829&amp;TEXT(N1829,"000000000000,0000000000"),tb_audit_process_item[[Key]:[vr_grade]],3,TRUE))</f>
        <v>2898</v>
      </c>
      <c r="W1829" s="419"/>
      <c r="X1829" s="182" t="s">
        <v>562</v>
      </c>
    </row>
    <row r="1830" spans="1:24" s="259" customFormat="1" ht="30.75" hidden="1" thickTop="1" x14ac:dyDescent="0.25">
      <c r="A1830" s="219" t="s">
        <v>550</v>
      </c>
      <c r="B1830" s="219">
        <v>2014</v>
      </c>
      <c r="C1830" s="124" t="s">
        <v>2988</v>
      </c>
      <c r="D1830" s="559"/>
      <c r="E1830" s="559"/>
      <c r="F1830" s="559"/>
      <c r="G1830" s="686"/>
      <c r="H1830" s="560"/>
      <c r="I1830" s="162">
        <v>3.45</v>
      </c>
      <c r="J1830" s="162">
        <v>0.66023462387806187</v>
      </c>
      <c r="K1830" s="164">
        <f t="shared" si="37"/>
        <v>2.2778094523793135</v>
      </c>
      <c r="L1830" s="166" t="s">
        <v>45</v>
      </c>
      <c r="M1830" s="168"/>
      <c r="N1830" s="170"/>
      <c r="O1830" s="172"/>
      <c r="P1830" s="221"/>
      <c r="Q1830" s="384" t="s">
        <v>3790</v>
      </c>
      <c r="R1830" s="177"/>
      <c r="S1830" s="177"/>
      <c r="T1830" s="177"/>
      <c r="U1830" s="179">
        <v>2900</v>
      </c>
      <c r="V1830" s="154">
        <f>IF(OR(J1830=""),"",VLOOKUP(U1830&amp;TEXT(N1830,"000000000000,0000000000"),tb_audit_process_item[[Key]:[vr_grade]],3,TRUE))</f>
        <v>2899</v>
      </c>
      <c r="W1830" s="429"/>
      <c r="X1830" s="156" t="s">
        <v>563</v>
      </c>
    </row>
    <row r="1831" spans="1:24" s="45" customFormat="1" ht="30.75" hidden="1" thickTop="1" x14ac:dyDescent="0.25">
      <c r="A1831" s="219" t="s">
        <v>550</v>
      </c>
      <c r="B1831" s="219">
        <v>2014</v>
      </c>
      <c r="C1831" s="124" t="s">
        <v>2988</v>
      </c>
      <c r="D1831" s="559"/>
      <c r="E1831" s="559"/>
      <c r="F1831" s="559"/>
      <c r="G1831" s="686"/>
      <c r="H1831" s="560"/>
      <c r="I1831" s="162">
        <v>3.45</v>
      </c>
      <c r="J1831" s="162">
        <v>0.87181951713481165</v>
      </c>
      <c r="K1831" s="164">
        <f t="shared" si="37"/>
        <v>3.0077773341151004</v>
      </c>
      <c r="L1831" s="166" t="s">
        <v>45</v>
      </c>
      <c r="M1831" s="168"/>
      <c r="N1831" s="170"/>
      <c r="O1831" s="172"/>
      <c r="P1831" s="221"/>
      <c r="Q1831" s="384" t="s">
        <v>3791</v>
      </c>
      <c r="R1831" s="177"/>
      <c r="S1831" s="177"/>
      <c r="T1831" s="177"/>
      <c r="U1831" s="179">
        <v>2911</v>
      </c>
      <c r="V1831" s="154">
        <f>IF(OR(J1831=""),"",VLOOKUP(U1831&amp;TEXT(N1831,"000000000000,0000000000"),tb_audit_process_item[[Key]:[vr_grade]],3,TRUE))</f>
        <v>2910</v>
      </c>
      <c r="W1831" s="429"/>
      <c r="X1831" s="156" t="s">
        <v>564</v>
      </c>
    </row>
    <row r="1832" spans="1:24" s="45" customFormat="1" ht="30.75" hidden="1" thickTop="1" x14ac:dyDescent="0.25">
      <c r="A1832" s="219" t="s">
        <v>550</v>
      </c>
      <c r="B1832" s="219">
        <v>2014</v>
      </c>
      <c r="C1832" s="124" t="s">
        <v>2988</v>
      </c>
      <c r="D1832" s="559"/>
      <c r="E1832" s="559"/>
      <c r="F1832" s="559"/>
      <c r="G1832" s="686"/>
      <c r="H1832" s="560"/>
      <c r="I1832" s="162">
        <v>3.45</v>
      </c>
      <c r="J1832" s="162">
        <v>1.1512108619701118</v>
      </c>
      <c r="K1832" s="164">
        <f t="shared" si="37"/>
        <v>3.9716774737968858</v>
      </c>
      <c r="L1832" s="166" t="s">
        <v>45</v>
      </c>
      <c r="M1832" s="168"/>
      <c r="N1832" s="170"/>
      <c r="O1832" s="172"/>
      <c r="P1832" s="221"/>
      <c r="Q1832" s="384" t="s">
        <v>3792</v>
      </c>
      <c r="R1832" s="177"/>
      <c r="S1832" s="177"/>
      <c r="T1832" s="177"/>
      <c r="U1832" s="179">
        <v>2922</v>
      </c>
      <c r="V1832" s="154">
        <f>IF(OR(J1832=""),"",VLOOKUP(U1832&amp;TEXT(N1832,"000000000000,0000000000"),tb_audit_process_item[[Key]:[vr_grade]],3,TRUE))</f>
        <v>2921</v>
      </c>
      <c r="W1832" s="429"/>
      <c r="X1832" s="156" t="s">
        <v>565</v>
      </c>
    </row>
    <row r="1833" spans="1:24" s="45" customFormat="1" ht="30.75" hidden="1" thickTop="1" x14ac:dyDescent="0.25">
      <c r="A1833" s="219" t="s">
        <v>550</v>
      </c>
      <c r="B1833" s="219">
        <v>2014</v>
      </c>
      <c r="C1833" s="124" t="s">
        <v>2988</v>
      </c>
      <c r="D1833" s="559"/>
      <c r="E1833" s="559"/>
      <c r="F1833" s="559"/>
      <c r="G1833" s="686"/>
      <c r="H1833" s="560"/>
      <c r="I1833" s="162">
        <v>3.45</v>
      </c>
      <c r="J1833" s="162">
        <v>1.5201385409143524</v>
      </c>
      <c r="K1833" s="164">
        <f t="shared" si="37"/>
        <v>5.2444779661545162</v>
      </c>
      <c r="L1833" s="166" t="s">
        <v>45</v>
      </c>
      <c r="M1833" s="168"/>
      <c r="N1833" s="170"/>
      <c r="O1833" s="172"/>
      <c r="P1833" s="221"/>
      <c r="Q1833" s="384" t="s">
        <v>3793</v>
      </c>
      <c r="R1833" s="177"/>
      <c r="S1833" s="177"/>
      <c r="T1833" s="177"/>
      <c r="U1833" s="179">
        <v>2933</v>
      </c>
      <c r="V1833" s="154">
        <f>IF(OR(J1833=""),"",VLOOKUP(U1833&amp;TEXT(N1833,"000000000000,0000000000"),tb_audit_process_item[[Key]:[vr_grade]],3,TRUE))</f>
        <v>2932</v>
      </c>
      <c r="W1833" s="429"/>
      <c r="X1833" s="156" t="s">
        <v>566</v>
      </c>
    </row>
    <row r="1834" spans="1:24" s="45" customFormat="1" ht="30.75" hidden="1" thickTop="1" x14ac:dyDescent="0.25">
      <c r="A1834" s="219" t="s">
        <v>550</v>
      </c>
      <c r="B1834" s="219">
        <v>2014</v>
      </c>
      <c r="C1834" s="124" t="s">
        <v>2988</v>
      </c>
      <c r="D1834" s="559"/>
      <c r="E1834" s="559"/>
      <c r="F1834" s="559"/>
      <c r="G1834" s="686"/>
      <c r="H1834" s="560"/>
      <c r="I1834" s="162">
        <v>3.45</v>
      </c>
      <c r="J1834" s="162">
        <v>2.0072961956062669</v>
      </c>
      <c r="K1834" s="164">
        <f t="shared" si="37"/>
        <v>6.9251718748416211</v>
      </c>
      <c r="L1834" s="166" t="s">
        <v>45</v>
      </c>
      <c r="M1834" s="168"/>
      <c r="N1834" s="170"/>
      <c r="O1834" s="172"/>
      <c r="P1834" s="221"/>
      <c r="Q1834" s="384" t="s">
        <v>3794</v>
      </c>
      <c r="R1834" s="177"/>
      <c r="S1834" s="177"/>
      <c r="T1834" s="177"/>
      <c r="U1834" s="179">
        <v>2944</v>
      </c>
      <c r="V1834" s="154">
        <f>IF(OR(J1834=""),"",VLOOKUP(U1834&amp;TEXT(N1834,"000000000000,0000000000"),tb_audit_process_item[[Key]:[vr_grade]],3,TRUE))</f>
        <v>2943</v>
      </c>
      <c r="W1834" s="429"/>
      <c r="X1834" s="156" t="s">
        <v>567</v>
      </c>
    </row>
    <row r="1835" spans="1:24" s="45" customFormat="1" ht="30.75" hidden="1" thickTop="1" x14ac:dyDescent="0.25">
      <c r="A1835" s="219" t="s">
        <v>550</v>
      </c>
      <c r="B1835" s="219">
        <v>2014</v>
      </c>
      <c r="C1835" s="124" t="s">
        <v>2988</v>
      </c>
      <c r="D1835" s="559"/>
      <c r="E1835" s="559"/>
      <c r="F1835" s="559"/>
      <c r="G1835" s="686"/>
      <c r="H1835" s="560"/>
      <c r="I1835" s="162">
        <v>3.45</v>
      </c>
      <c r="J1835" s="162">
        <v>2.6505728974359357</v>
      </c>
      <c r="K1835" s="164">
        <f t="shared" si="37"/>
        <v>9.1444764961539793</v>
      </c>
      <c r="L1835" s="166" t="s">
        <v>45</v>
      </c>
      <c r="M1835" s="168"/>
      <c r="N1835" s="170"/>
      <c r="O1835" s="172"/>
      <c r="P1835" s="221"/>
      <c r="Q1835" s="384" t="s">
        <v>3795</v>
      </c>
      <c r="R1835" s="177"/>
      <c r="S1835" s="177"/>
      <c r="T1835" s="177"/>
      <c r="U1835" s="179">
        <v>2955</v>
      </c>
      <c r="V1835" s="154">
        <f>IF(OR(J1835=""),"",VLOOKUP(U1835&amp;TEXT(N1835,"000000000000,0000000000"),tb_audit_process_item[[Key]:[vr_grade]],3,TRUE))</f>
        <v>2954</v>
      </c>
      <c r="W1835" s="429"/>
      <c r="X1835" s="156" t="s">
        <v>568</v>
      </c>
    </row>
    <row r="1836" spans="1:24" s="45" customFormat="1" ht="30.75" hidden="1" thickTop="1" x14ac:dyDescent="0.25">
      <c r="A1836" s="219" t="s">
        <v>550</v>
      </c>
      <c r="B1836" s="219">
        <v>2014</v>
      </c>
      <c r="C1836" s="124" t="s">
        <v>2988</v>
      </c>
      <c r="D1836" s="559"/>
      <c r="E1836" s="559"/>
      <c r="F1836" s="559"/>
      <c r="G1836" s="686"/>
      <c r="H1836" s="560"/>
      <c r="I1836" s="162">
        <v>3.45</v>
      </c>
      <c r="J1836" s="162">
        <v>3.5</v>
      </c>
      <c r="K1836" s="164">
        <f t="shared" si="37"/>
        <v>12.075000000000001</v>
      </c>
      <c r="L1836" s="166" t="s">
        <v>45</v>
      </c>
      <c r="M1836" s="168"/>
      <c r="N1836" s="170"/>
      <c r="O1836" s="172"/>
      <c r="P1836" s="221"/>
      <c r="Q1836" s="384" t="s">
        <v>3796</v>
      </c>
      <c r="R1836" s="177"/>
      <c r="S1836" s="177"/>
      <c r="T1836" s="177"/>
      <c r="U1836" s="179">
        <v>2966</v>
      </c>
      <c r="V1836" s="154">
        <f>IF(OR(J1836=""),"",VLOOKUP(U1836&amp;TEXT(N1836,"000000000000,0000000000"),tb_audit_process_item[[Key]:[vr_grade]],3,TRUE))</f>
        <v>2965</v>
      </c>
      <c r="W1836" s="429"/>
      <c r="X1836" s="156" t="s">
        <v>569</v>
      </c>
    </row>
    <row r="1837" spans="1:24" s="45" customFormat="1" ht="15.75" hidden="1" thickTop="1" x14ac:dyDescent="0.25">
      <c r="A1837" s="219" t="s">
        <v>550</v>
      </c>
      <c r="B1837" s="219">
        <v>2014</v>
      </c>
      <c r="C1837" s="124" t="s">
        <v>2988</v>
      </c>
      <c r="D1837" s="559"/>
      <c r="E1837" s="559"/>
      <c r="F1837" s="559"/>
      <c r="G1837" s="686"/>
      <c r="H1837" s="560"/>
      <c r="I1837" s="162">
        <v>3.45</v>
      </c>
      <c r="J1837" s="162">
        <v>3.5</v>
      </c>
      <c r="K1837" s="164">
        <f t="shared" si="37"/>
        <v>12.075000000000001</v>
      </c>
      <c r="L1837" s="166" t="s">
        <v>45</v>
      </c>
      <c r="M1837" s="168"/>
      <c r="N1837" s="170"/>
      <c r="O1837" s="172"/>
      <c r="P1837" s="221"/>
      <c r="Q1837" s="384" t="s">
        <v>3797</v>
      </c>
      <c r="R1837" s="177"/>
      <c r="S1837" s="177"/>
      <c r="T1837" s="177"/>
      <c r="U1837" s="179">
        <v>2977</v>
      </c>
      <c r="V1837" s="154">
        <f>IF(OR(J1837=""),"",VLOOKUP(U1837&amp;TEXT(N1837,"000000000000,0000000000"),tb_audit_process_item[[Key]:[vr_grade]],3,TRUE))</f>
        <v>2977</v>
      </c>
      <c r="W1837" s="429"/>
      <c r="X1837" s="156" t="s">
        <v>570</v>
      </c>
    </row>
    <row r="1838" spans="1:24" s="45" customFormat="1" ht="31.5" hidden="1" thickTop="1" thickBot="1" x14ac:dyDescent="0.3">
      <c r="A1838" s="111" t="s">
        <v>550</v>
      </c>
      <c r="B1838" s="111">
        <v>2014</v>
      </c>
      <c r="C1838" s="133" t="s">
        <v>2988</v>
      </c>
      <c r="D1838" s="556"/>
      <c r="E1838" s="556"/>
      <c r="F1838" s="556"/>
      <c r="G1838" s="564"/>
      <c r="H1838" s="558"/>
      <c r="I1838" s="163">
        <v>3.45</v>
      </c>
      <c r="J1838" s="163">
        <v>5</v>
      </c>
      <c r="K1838" s="165">
        <f t="shared" si="37"/>
        <v>17.25</v>
      </c>
      <c r="L1838" s="167" t="s">
        <v>45</v>
      </c>
      <c r="M1838" s="169"/>
      <c r="N1838" s="171"/>
      <c r="O1838" s="173"/>
      <c r="P1838" s="264"/>
      <c r="Q1838" s="176" t="s">
        <v>3798</v>
      </c>
      <c r="R1838" s="178"/>
      <c r="S1838" s="178"/>
      <c r="T1838" s="178"/>
      <c r="U1838" s="180">
        <v>2988</v>
      </c>
      <c r="V1838" s="155">
        <f>IF(OR(J1838=""),"",VLOOKUP(U1838&amp;TEXT(N1838,"000000000000,0000000000"),tb_audit_process_item[[Key]:[vr_grade]],3,TRUE))</f>
        <v>2988</v>
      </c>
      <c r="W1838" s="463"/>
      <c r="X1838" s="157" t="s">
        <v>48</v>
      </c>
    </row>
    <row r="1839" spans="1:24" s="259" customFormat="1" ht="15.75" hidden="1" thickTop="1" x14ac:dyDescent="0.25">
      <c r="A1839" s="108" t="s">
        <v>550</v>
      </c>
      <c r="B1839" s="108">
        <v>2014</v>
      </c>
      <c r="C1839" s="126" t="s">
        <v>3003</v>
      </c>
      <c r="D1839" s="555" t="s">
        <v>551</v>
      </c>
      <c r="E1839" s="555" t="s">
        <v>571</v>
      </c>
      <c r="F1839" s="555"/>
      <c r="G1839" s="563" t="s">
        <v>572</v>
      </c>
      <c r="H1839" s="557" t="s">
        <v>184</v>
      </c>
      <c r="I1839" s="198">
        <v>5</v>
      </c>
      <c r="J1839" s="198">
        <v>2.5</v>
      </c>
      <c r="K1839" s="200">
        <f t="shared" si="37"/>
        <v>12.5</v>
      </c>
      <c r="L1839" s="202" t="s">
        <v>45</v>
      </c>
      <c r="M1839" s="192"/>
      <c r="N1839" s="193"/>
      <c r="O1839" s="194"/>
      <c r="P1839" s="263"/>
      <c r="Q1839" s="383" t="s">
        <v>3799</v>
      </c>
      <c r="R1839" s="195"/>
      <c r="S1839" s="195"/>
      <c r="T1839" s="195"/>
      <c r="U1839" s="184">
        <v>2999</v>
      </c>
      <c r="V1839" s="183">
        <f>IF(OR(J1839=""),"",VLOOKUP(U1839&amp;TEXT(N1839,"000000000000,0000000000"),tb_audit_process_item[[Key]:[vr_grade]],3,TRUE))</f>
        <v>2998</v>
      </c>
      <c r="W1839" s="419"/>
      <c r="X1839" s="182" t="s">
        <v>573</v>
      </c>
    </row>
    <row r="1840" spans="1:24" s="45" customFormat="1" ht="15.75" hidden="1" thickTop="1" x14ac:dyDescent="0.25">
      <c r="A1840" s="219" t="s">
        <v>550</v>
      </c>
      <c r="B1840" s="219">
        <v>2014</v>
      </c>
      <c r="C1840" s="124" t="s">
        <v>3003</v>
      </c>
      <c r="D1840" s="559"/>
      <c r="E1840" s="559"/>
      <c r="F1840" s="559"/>
      <c r="G1840" s="686"/>
      <c r="H1840" s="560"/>
      <c r="I1840" s="162">
        <v>5</v>
      </c>
      <c r="J1840" s="162">
        <v>2.7602237841845305</v>
      </c>
      <c r="K1840" s="164">
        <f t="shared" si="37"/>
        <v>13.801118920922653</v>
      </c>
      <c r="L1840" s="166" t="s">
        <v>45</v>
      </c>
      <c r="M1840" s="168"/>
      <c r="N1840" s="170"/>
      <c r="O1840" s="172"/>
      <c r="P1840" s="221"/>
      <c r="Q1840" s="384" t="s">
        <v>3800</v>
      </c>
      <c r="R1840" s="177"/>
      <c r="S1840" s="177"/>
      <c r="T1840" s="177"/>
      <c r="U1840" s="179">
        <v>3010</v>
      </c>
      <c r="V1840" s="154">
        <f>IF(OR(J1840=""),"",VLOOKUP(U1840&amp;TEXT(N1840,"000000000000,0000000000"),tb_audit_process_item[[Key]:[vr_grade]],3,TRUE))</f>
        <v>3009</v>
      </c>
      <c r="W1840" s="429"/>
      <c r="X1840" s="156" t="s">
        <v>574</v>
      </c>
    </row>
    <row r="1841" spans="1:24" s="45" customFormat="1" ht="15.75" hidden="1" thickTop="1" x14ac:dyDescent="0.25">
      <c r="A1841" s="219" t="s">
        <v>550</v>
      </c>
      <c r="B1841" s="219">
        <v>2014</v>
      </c>
      <c r="C1841" s="124" t="s">
        <v>3003</v>
      </c>
      <c r="D1841" s="559"/>
      <c r="E1841" s="559"/>
      <c r="F1841" s="559"/>
      <c r="G1841" s="686"/>
      <c r="H1841" s="560"/>
      <c r="I1841" s="162">
        <v>5</v>
      </c>
      <c r="J1841" s="162">
        <v>3.0475341355111887</v>
      </c>
      <c r="K1841" s="164">
        <f t="shared" si="37"/>
        <v>15.237670677555943</v>
      </c>
      <c r="L1841" s="166" t="s">
        <v>45</v>
      </c>
      <c r="M1841" s="168"/>
      <c r="N1841" s="170"/>
      <c r="O1841" s="172"/>
      <c r="P1841" s="221"/>
      <c r="Q1841" s="384" t="s">
        <v>3801</v>
      </c>
      <c r="R1841" s="177"/>
      <c r="S1841" s="177"/>
      <c r="T1841" s="177"/>
      <c r="U1841" s="179">
        <v>3021</v>
      </c>
      <c r="V1841" s="154">
        <f>IF(OR(J1841=""),"",VLOOKUP(U1841&amp;TEXT(N1841,"000000000000,0000000000"),tb_audit_process_item[[Key]:[vr_grade]],3,TRUE))</f>
        <v>3020</v>
      </c>
      <c r="W1841" s="429"/>
      <c r="X1841" s="156" t="s">
        <v>575</v>
      </c>
    </row>
    <row r="1842" spans="1:24" s="45" customFormat="1" ht="15.75" hidden="1" thickTop="1" x14ac:dyDescent="0.25">
      <c r="A1842" s="219" t="s">
        <v>550</v>
      </c>
      <c r="B1842" s="219">
        <v>2014</v>
      </c>
      <c r="C1842" s="124" t="s">
        <v>3003</v>
      </c>
      <c r="D1842" s="559"/>
      <c r="E1842" s="559"/>
      <c r="F1842" s="559"/>
      <c r="G1842" s="686"/>
      <c r="H1842" s="560"/>
      <c r="I1842" s="162">
        <v>5</v>
      </c>
      <c r="J1842" s="162">
        <v>3.3647504815808906</v>
      </c>
      <c r="K1842" s="164">
        <f t="shared" si="37"/>
        <v>16.823752407904454</v>
      </c>
      <c r="L1842" s="166" t="s">
        <v>45</v>
      </c>
      <c r="M1842" s="168"/>
      <c r="N1842" s="170"/>
      <c r="O1842" s="172"/>
      <c r="P1842" s="221"/>
      <c r="Q1842" s="384" t="s">
        <v>3802</v>
      </c>
      <c r="R1842" s="177"/>
      <c r="S1842" s="177"/>
      <c r="T1842" s="177"/>
      <c r="U1842" s="179">
        <v>3027</v>
      </c>
      <c r="V1842" s="154">
        <f>IF(OR(J1842=""),"",VLOOKUP(U1842&amp;TEXT(N1842,"000000000000,0000000000"),tb_audit_process_item[[Key]:[vr_grade]],3,TRUE))</f>
        <v>3026</v>
      </c>
      <c r="W1842" s="429"/>
      <c r="X1842" s="156" t="s">
        <v>576</v>
      </c>
    </row>
    <row r="1843" spans="1:24" s="45" customFormat="1" ht="15.75" hidden="1" thickTop="1" x14ac:dyDescent="0.25">
      <c r="A1843" s="219" t="s">
        <v>550</v>
      </c>
      <c r="B1843" s="219">
        <v>2014</v>
      </c>
      <c r="C1843" s="124" t="s">
        <v>3003</v>
      </c>
      <c r="D1843" s="559"/>
      <c r="E1843" s="559"/>
      <c r="F1843" s="559"/>
      <c r="G1843" s="686"/>
      <c r="H1843" s="560"/>
      <c r="I1843" s="162">
        <v>5</v>
      </c>
      <c r="J1843" s="162">
        <v>3.7149857228423713</v>
      </c>
      <c r="K1843" s="164">
        <f t="shared" si="37"/>
        <v>18.574928614211856</v>
      </c>
      <c r="L1843" s="166" t="s">
        <v>45</v>
      </c>
      <c r="M1843" s="168"/>
      <c r="N1843" s="170"/>
      <c r="O1843" s="172"/>
      <c r="P1843" s="221"/>
      <c r="Q1843" s="384" t="s">
        <v>3803</v>
      </c>
      <c r="R1843" s="177"/>
      <c r="S1843" s="177"/>
      <c r="T1843" s="177"/>
      <c r="U1843" s="179">
        <v>3028</v>
      </c>
      <c r="V1843" s="154">
        <f>IF(OR(J1843=""),"",VLOOKUP(U1843&amp;TEXT(N1843,"000000000000,0000000000"),tb_audit_process_item[[Key]:[vr_grade]],3,TRUE))</f>
        <v>3027</v>
      </c>
      <c r="W1843" s="429"/>
      <c r="X1843" s="156" t="s">
        <v>577</v>
      </c>
    </row>
    <row r="1844" spans="1:24" s="45" customFormat="1" ht="15.75" hidden="1" thickTop="1" x14ac:dyDescent="0.25">
      <c r="A1844" s="219" t="s">
        <v>550</v>
      </c>
      <c r="B1844" s="219">
        <v>2014</v>
      </c>
      <c r="C1844" s="124" t="s">
        <v>3003</v>
      </c>
      <c r="D1844" s="559"/>
      <c r="E1844" s="559"/>
      <c r="F1844" s="559"/>
      <c r="G1844" s="686"/>
      <c r="H1844" s="560"/>
      <c r="I1844" s="162">
        <v>5</v>
      </c>
      <c r="J1844" s="162">
        <v>4.101676780038189</v>
      </c>
      <c r="K1844" s="164">
        <f t="shared" si="37"/>
        <v>20.508383900190946</v>
      </c>
      <c r="L1844" s="166" t="s">
        <v>45</v>
      </c>
      <c r="M1844" s="168"/>
      <c r="N1844" s="170"/>
      <c r="O1844" s="172"/>
      <c r="P1844" s="221"/>
      <c r="Q1844" s="384" t="s">
        <v>3804</v>
      </c>
      <c r="R1844" s="177"/>
      <c r="S1844" s="177"/>
      <c r="T1844" s="177"/>
      <c r="U1844" s="179">
        <v>3029</v>
      </c>
      <c r="V1844" s="154">
        <f>IF(OR(J1844=""),"",VLOOKUP(U1844&amp;TEXT(N1844,"000000000000,0000000000"),tb_audit_process_item[[Key]:[vr_grade]],3,TRUE))</f>
        <v>3028</v>
      </c>
      <c r="W1844" s="429"/>
      <c r="X1844" s="156" t="s">
        <v>578</v>
      </c>
    </row>
    <row r="1845" spans="1:24" s="259" customFormat="1" ht="15.75" hidden="1" thickTop="1" x14ac:dyDescent="0.25">
      <c r="A1845" s="219" t="s">
        <v>550</v>
      </c>
      <c r="B1845" s="219">
        <v>2014</v>
      </c>
      <c r="C1845" s="124" t="s">
        <v>3003</v>
      </c>
      <c r="D1845" s="559"/>
      <c r="E1845" s="559"/>
      <c r="F1845" s="559"/>
      <c r="G1845" s="686"/>
      <c r="H1845" s="560"/>
      <c r="I1845" s="162">
        <v>5</v>
      </c>
      <c r="J1845" s="162">
        <v>4.5286183213195326</v>
      </c>
      <c r="K1845" s="164">
        <f t="shared" si="37"/>
        <v>22.643091606597665</v>
      </c>
      <c r="L1845" s="166" t="s">
        <v>45</v>
      </c>
      <c r="M1845" s="168"/>
      <c r="N1845" s="170"/>
      <c r="O1845" s="172"/>
      <c r="P1845" s="221"/>
      <c r="Q1845" s="384" t="s">
        <v>3805</v>
      </c>
      <c r="R1845" s="177"/>
      <c r="S1845" s="177"/>
      <c r="T1845" s="177"/>
      <c r="U1845" s="179">
        <v>3030</v>
      </c>
      <c r="V1845" s="154">
        <f>IF(OR(J1845=""),"",VLOOKUP(U1845&amp;TEXT(N1845,"000000000000,0000000000"),tb_audit_process_item[[Key]:[vr_grade]],3,TRUE))</f>
        <v>3029</v>
      </c>
      <c r="W1845" s="429"/>
      <c r="X1845" s="156" t="s">
        <v>579</v>
      </c>
    </row>
    <row r="1846" spans="1:24" s="45" customFormat="1" ht="15.75" hidden="1" thickTop="1" x14ac:dyDescent="0.25">
      <c r="A1846" s="219" t="s">
        <v>550</v>
      </c>
      <c r="B1846" s="219">
        <v>2014</v>
      </c>
      <c r="C1846" s="124" t="s">
        <v>3003</v>
      </c>
      <c r="D1846" s="559"/>
      <c r="E1846" s="559"/>
      <c r="F1846" s="559"/>
      <c r="G1846" s="686"/>
      <c r="H1846" s="560"/>
      <c r="I1846" s="162">
        <v>5</v>
      </c>
      <c r="J1846" s="162">
        <v>5</v>
      </c>
      <c r="K1846" s="164">
        <f t="shared" si="37"/>
        <v>25</v>
      </c>
      <c r="L1846" s="166" t="s">
        <v>45</v>
      </c>
      <c r="M1846" s="168"/>
      <c r="N1846" s="170"/>
      <c r="O1846" s="172"/>
      <c r="P1846" s="221"/>
      <c r="Q1846" s="384" t="s">
        <v>3806</v>
      </c>
      <c r="R1846" s="177"/>
      <c r="S1846" s="177"/>
      <c r="T1846" s="177"/>
      <c r="U1846" s="179">
        <v>3031</v>
      </c>
      <c r="V1846" s="154">
        <f>IF(OR(J1846=""),"",VLOOKUP(U1846&amp;TEXT(N1846,"000000000000,0000000000"),tb_audit_process_item[[Key]:[vr_grade]],3,TRUE))</f>
        <v>3030</v>
      </c>
      <c r="W1846" s="429"/>
      <c r="X1846" s="156" t="s">
        <v>580</v>
      </c>
    </row>
    <row r="1847" spans="1:24" s="45" customFormat="1" ht="31.5" hidden="1" thickTop="1" thickBot="1" x14ac:dyDescent="0.3">
      <c r="A1847" s="111" t="s">
        <v>550</v>
      </c>
      <c r="B1847" s="111">
        <v>2014</v>
      </c>
      <c r="C1847" s="133" t="s">
        <v>3003</v>
      </c>
      <c r="D1847" s="556"/>
      <c r="E1847" s="556"/>
      <c r="F1847" s="556"/>
      <c r="G1847" s="564"/>
      <c r="H1847" s="558"/>
      <c r="I1847" s="163">
        <v>5</v>
      </c>
      <c r="J1847" s="163">
        <v>5</v>
      </c>
      <c r="K1847" s="165">
        <f t="shared" si="37"/>
        <v>25</v>
      </c>
      <c r="L1847" s="167" t="s">
        <v>45</v>
      </c>
      <c r="M1847" s="169"/>
      <c r="N1847" s="171"/>
      <c r="O1847" s="173"/>
      <c r="P1847" s="264"/>
      <c r="Q1847" s="176" t="s">
        <v>3807</v>
      </c>
      <c r="R1847" s="178"/>
      <c r="S1847" s="178"/>
      <c r="T1847" s="178"/>
      <c r="U1847" s="180">
        <v>3032</v>
      </c>
      <c r="V1847" s="155">
        <f>IF(OR(J1847=""),"",VLOOKUP(U1847&amp;TEXT(N1847,"000000000000,0000000000"),tb_audit_process_item[[Key]:[vr_grade]],3,TRUE))</f>
        <v>3032</v>
      </c>
      <c r="W1847" s="463"/>
      <c r="X1847" s="157" t="s">
        <v>48</v>
      </c>
    </row>
    <row r="1848" spans="1:24" s="45" customFormat="1" ht="45.75" hidden="1" thickTop="1" x14ac:dyDescent="0.25">
      <c r="A1848" s="108" t="s">
        <v>550</v>
      </c>
      <c r="B1848" s="108">
        <v>2014</v>
      </c>
      <c r="C1848" s="126" t="s">
        <v>3121</v>
      </c>
      <c r="D1848" s="555" t="s">
        <v>551</v>
      </c>
      <c r="E1848" s="190" t="s">
        <v>581</v>
      </c>
      <c r="F1848" s="190"/>
      <c r="G1848" s="206" t="s">
        <v>582</v>
      </c>
      <c r="H1848" s="159" t="s">
        <v>184</v>
      </c>
      <c r="I1848" s="198">
        <v>5</v>
      </c>
      <c r="J1848" s="198">
        <v>5</v>
      </c>
      <c r="K1848" s="200">
        <f t="shared" si="37"/>
        <v>25</v>
      </c>
      <c r="L1848" s="202" t="s">
        <v>45</v>
      </c>
      <c r="M1848" s="192"/>
      <c r="N1848" s="193"/>
      <c r="O1848" s="194"/>
      <c r="P1848" s="263"/>
      <c r="Q1848" s="383" t="s">
        <v>3808</v>
      </c>
      <c r="R1848" s="195"/>
      <c r="S1848" s="195"/>
      <c r="T1848" s="195"/>
      <c r="U1848" s="184">
        <v>3033</v>
      </c>
      <c r="V1848" s="183">
        <f>IF(OR(J1848=""),"",VLOOKUP(U1848&amp;TEXT(N1848,"000000000000,0000000000"),tb_audit_process_item[[Key]:[vr_grade]],3,TRUE))</f>
        <v>3033</v>
      </c>
      <c r="W1848" s="419"/>
      <c r="X1848" s="182" t="s">
        <v>583</v>
      </c>
    </row>
    <row r="1849" spans="1:24" s="45" customFormat="1" ht="15.75" hidden="1" thickTop="1" x14ac:dyDescent="0.25">
      <c r="A1849" s="219" t="s">
        <v>550</v>
      </c>
      <c r="B1849" s="219">
        <v>2014</v>
      </c>
      <c r="C1849" s="124" t="s">
        <v>3121</v>
      </c>
      <c r="D1849" s="559"/>
      <c r="E1849" s="559" t="s">
        <v>584</v>
      </c>
      <c r="F1849" s="559"/>
      <c r="G1849" s="686" t="s">
        <v>585</v>
      </c>
      <c r="H1849" s="560" t="s">
        <v>45</v>
      </c>
      <c r="I1849" s="162">
        <v>5</v>
      </c>
      <c r="J1849" s="162">
        <v>5</v>
      </c>
      <c r="K1849" s="164">
        <f t="shared" si="37"/>
        <v>25</v>
      </c>
      <c r="L1849" s="166" t="s">
        <v>45</v>
      </c>
      <c r="M1849" s="168"/>
      <c r="N1849" s="170"/>
      <c r="O1849" s="172"/>
      <c r="P1849" s="221"/>
      <c r="Q1849" s="384" t="s">
        <v>3809</v>
      </c>
      <c r="R1849" s="177"/>
      <c r="S1849" s="177"/>
      <c r="T1849" s="177"/>
      <c r="U1849" s="179">
        <v>3034</v>
      </c>
      <c r="V1849" s="154">
        <f>IF(OR(J1849=""),"",VLOOKUP(U1849&amp;TEXT(N1849,"000000000000,0000000000"),tb_audit_process_item[[Key]:[vr_grade]],3,TRUE))</f>
        <v>3034</v>
      </c>
      <c r="W1849" s="429"/>
      <c r="X1849" s="156" t="s">
        <v>586</v>
      </c>
    </row>
    <row r="1850" spans="1:24" s="45" customFormat="1" ht="15.75" hidden="1" thickTop="1" x14ac:dyDescent="0.25">
      <c r="A1850" s="219" t="s">
        <v>550</v>
      </c>
      <c r="B1850" s="219">
        <v>2014</v>
      </c>
      <c r="C1850" s="124" t="s">
        <v>3121</v>
      </c>
      <c r="D1850" s="559"/>
      <c r="E1850" s="559"/>
      <c r="F1850" s="559"/>
      <c r="G1850" s="686"/>
      <c r="H1850" s="560"/>
      <c r="I1850" s="162">
        <v>5</v>
      </c>
      <c r="J1850" s="162">
        <v>4.5</v>
      </c>
      <c r="K1850" s="164">
        <f t="shared" si="37"/>
        <v>22.5</v>
      </c>
      <c r="L1850" s="166" t="s">
        <v>45</v>
      </c>
      <c r="M1850" s="168"/>
      <c r="N1850" s="170"/>
      <c r="O1850" s="172"/>
      <c r="P1850" s="221"/>
      <c r="Q1850" s="384" t="s">
        <v>3810</v>
      </c>
      <c r="R1850" s="177"/>
      <c r="S1850" s="177"/>
      <c r="T1850" s="177"/>
      <c r="U1850" s="179">
        <v>3035</v>
      </c>
      <c r="V1850" s="154">
        <f>IF(OR(J1850=""),"",VLOOKUP(U1850&amp;TEXT(N1850,"000000000000,0000000000"),tb_audit_process_item[[Key]:[vr_grade]],3,TRUE))</f>
        <v>3035</v>
      </c>
      <c r="W1850" s="429"/>
      <c r="X1850" s="156" t="s">
        <v>587</v>
      </c>
    </row>
    <row r="1851" spans="1:24" s="45" customFormat="1" ht="15.75" hidden="1" thickTop="1" x14ac:dyDescent="0.25">
      <c r="A1851" s="219" t="s">
        <v>550</v>
      </c>
      <c r="B1851" s="219">
        <v>2014</v>
      </c>
      <c r="C1851" s="124" t="s">
        <v>3121</v>
      </c>
      <c r="D1851" s="559"/>
      <c r="E1851" s="559"/>
      <c r="F1851" s="559"/>
      <c r="G1851" s="686"/>
      <c r="H1851" s="560"/>
      <c r="I1851" s="162">
        <v>5</v>
      </c>
      <c r="J1851" s="162">
        <v>4.5</v>
      </c>
      <c r="K1851" s="164">
        <f t="shared" si="37"/>
        <v>22.5</v>
      </c>
      <c r="L1851" s="166" t="s">
        <v>45</v>
      </c>
      <c r="M1851" s="168"/>
      <c r="N1851" s="170"/>
      <c r="O1851" s="172"/>
      <c r="P1851" s="221"/>
      <c r="Q1851" s="384" t="s">
        <v>3811</v>
      </c>
      <c r="R1851" s="177"/>
      <c r="S1851" s="177"/>
      <c r="T1851" s="177"/>
      <c r="U1851" s="179">
        <v>3036</v>
      </c>
      <c r="V1851" s="154">
        <f>IF(OR(J1851=""),"",VLOOKUP(U1851&amp;TEXT(N1851,"000000000000,0000000000"),tb_audit_process_item[[Key]:[vr_grade]],3,TRUE))</f>
        <v>3036</v>
      </c>
      <c r="W1851" s="429"/>
      <c r="X1851" s="156" t="s">
        <v>588</v>
      </c>
    </row>
    <row r="1852" spans="1:24" s="45" customFormat="1" ht="75.75" hidden="1" thickTop="1" x14ac:dyDescent="0.25">
      <c r="A1852" s="219" t="s">
        <v>550</v>
      </c>
      <c r="B1852" s="219">
        <v>2014</v>
      </c>
      <c r="C1852" s="124" t="s">
        <v>3121</v>
      </c>
      <c r="D1852" s="559"/>
      <c r="E1852" s="158" t="s">
        <v>589</v>
      </c>
      <c r="F1852" s="158"/>
      <c r="G1852" s="209" t="s">
        <v>590</v>
      </c>
      <c r="H1852" s="162" t="s">
        <v>45</v>
      </c>
      <c r="I1852" s="162">
        <v>5</v>
      </c>
      <c r="J1852" s="162">
        <v>5</v>
      </c>
      <c r="K1852" s="164">
        <f t="shared" si="37"/>
        <v>25</v>
      </c>
      <c r="L1852" s="166" t="s">
        <v>45</v>
      </c>
      <c r="M1852" s="168"/>
      <c r="N1852" s="170"/>
      <c r="O1852" s="172"/>
      <c r="P1852" s="221"/>
      <c r="Q1852" s="384" t="s">
        <v>3812</v>
      </c>
      <c r="R1852" s="177"/>
      <c r="S1852" s="177"/>
      <c r="T1852" s="177"/>
      <c r="U1852" s="179">
        <v>3037</v>
      </c>
      <c r="V1852" s="154">
        <f>IF(OR(J1852=""),"",VLOOKUP(U1852&amp;TEXT(N1852,"000000000000,0000000000"),tb_audit_process_item[[Key]:[vr_grade]],3,TRUE))</f>
        <v>3037</v>
      </c>
      <c r="W1852" s="429"/>
      <c r="X1852" s="156" t="s">
        <v>591</v>
      </c>
    </row>
    <row r="1853" spans="1:24" s="45" customFormat="1" ht="61.5" hidden="1" thickTop="1" thickBot="1" x14ac:dyDescent="0.3">
      <c r="A1853" s="111" t="s">
        <v>550</v>
      </c>
      <c r="B1853" s="111">
        <v>2014</v>
      </c>
      <c r="C1853" s="133" t="s">
        <v>3121</v>
      </c>
      <c r="D1853" s="556"/>
      <c r="E1853" s="181" t="s">
        <v>592</v>
      </c>
      <c r="F1853" s="181"/>
      <c r="G1853" s="207" t="s">
        <v>593</v>
      </c>
      <c r="H1853" s="163" t="s">
        <v>45</v>
      </c>
      <c r="I1853" s="163">
        <v>5</v>
      </c>
      <c r="J1853" s="163">
        <v>5</v>
      </c>
      <c r="K1853" s="165">
        <f t="shared" si="37"/>
        <v>25</v>
      </c>
      <c r="L1853" s="167" t="s">
        <v>45</v>
      </c>
      <c r="M1853" s="169"/>
      <c r="N1853" s="171"/>
      <c r="O1853" s="173"/>
      <c r="P1853" s="264"/>
      <c r="Q1853" s="176" t="s">
        <v>3813</v>
      </c>
      <c r="R1853" s="178"/>
      <c r="S1853" s="178"/>
      <c r="T1853" s="178"/>
      <c r="U1853" s="180">
        <v>3038</v>
      </c>
      <c r="V1853" s="155">
        <f>IF(OR(J1853=""),"",VLOOKUP(U1853&amp;TEXT(N1853,"000000000000,0000000000"),tb_audit_process_item[[Key]:[vr_grade]],3,TRUE))</f>
        <v>3038</v>
      </c>
      <c r="W1853" s="463"/>
      <c r="X1853" s="157" t="s">
        <v>48</v>
      </c>
    </row>
    <row r="1854" spans="1:24" s="45" customFormat="1" ht="15.75" hidden="1" thickTop="1" x14ac:dyDescent="0.25">
      <c r="A1854" s="108" t="s">
        <v>550</v>
      </c>
      <c r="B1854" s="108">
        <v>2014</v>
      </c>
      <c r="C1854" s="126" t="s">
        <v>3004</v>
      </c>
      <c r="D1854" s="555" t="s">
        <v>551</v>
      </c>
      <c r="E1854" s="555" t="s">
        <v>594</v>
      </c>
      <c r="F1854" s="555"/>
      <c r="G1854" s="561" t="s">
        <v>595</v>
      </c>
      <c r="H1854" s="588" t="s">
        <v>45</v>
      </c>
      <c r="I1854" s="198">
        <v>5</v>
      </c>
      <c r="J1854" s="198">
        <v>1.5</v>
      </c>
      <c r="K1854" s="200">
        <f t="shared" si="37"/>
        <v>7.5</v>
      </c>
      <c r="L1854" s="202" t="s">
        <v>45</v>
      </c>
      <c r="M1854" s="192"/>
      <c r="N1854" s="193"/>
      <c r="O1854" s="194"/>
      <c r="P1854" s="263"/>
      <c r="Q1854" s="383" t="s">
        <v>3814</v>
      </c>
      <c r="R1854" s="195"/>
      <c r="S1854" s="195"/>
      <c r="T1854" s="195"/>
      <c r="U1854" s="184">
        <v>3039</v>
      </c>
      <c r="V1854" s="183">
        <f>IF(OR(J1854=""),"",VLOOKUP(U1854&amp;TEXT(N1854,"000000000000,0000000000"),tb_audit_process_item[[Key]:[vr_grade]],3,TRUE))</f>
        <v>3038</v>
      </c>
      <c r="W1854" s="419"/>
      <c r="X1854" s="182" t="s">
        <v>596</v>
      </c>
    </row>
    <row r="1855" spans="1:24" s="45" customFormat="1" ht="15.75" hidden="1" thickTop="1" x14ac:dyDescent="0.25">
      <c r="A1855" s="219" t="s">
        <v>550</v>
      </c>
      <c r="B1855" s="219">
        <v>2014</v>
      </c>
      <c r="C1855" s="124" t="s">
        <v>3004</v>
      </c>
      <c r="D1855" s="559"/>
      <c r="E1855" s="559"/>
      <c r="F1855" s="559"/>
      <c r="G1855" s="565"/>
      <c r="H1855" s="589"/>
      <c r="I1855" s="162">
        <v>5</v>
      </c>
      <c r="J1855" s="162">
        <v>1.78150982847018</v>
      </c>
      <c r="K1855" s="164">
        <f t="shared" si="37"/>
        <v>8.9075491423509003</v>
      </c>
      <c r="L1855" s="166" t="s">
        <v>45</v>
      </c>
      <c r="M1855" s="168"/>
      <c r="N1855" s="170"/>
      <c r="O1855" s="172"/>
      <c r="P1855" s="221"/>
      <c r="Q1855" s="384" t="s">
        <v>3815</v>
      </c>
      <c r="R1855" s="177"/>
      <c r="S1855" s="177"/>
      <c r="T1855" s="177"/>
      <c r="U1855" s="179">
        <v>3040</v>
      </c>
      <c r="V1855" s="154">
        <f>IF(OR(J1855=""),"",VLOOKUP(U1855&amp;TEXT(N1855,"000000000000,0000000000"),tb_audit_process_item[[Key]:[vr_grade]],3,TRUE))</f>
        <v>3039</v>
      </c>
      <c r="W1855" s="429"/>
      <c r="X1855" s="156" t="s">
        <v>597</v>
      </c>
    </row>
    <row r="1856" spans="1:24" s="45" customFormat="1" ht="15.75" hidden="1" thickTop="1" x14ac:dyDescent="0.25">
      <c r="A1856" s="219" t="s">
        <v>550</v>
      </c>
      <c r="B1856" s="219">
        <v>2014</v>
      </c>
      <c r="C1856" s="124" t="s">
        <v>3004</v>
      </c>
      <c r="D1856" s="559"/>
      <c r="E1856" s="559"/>
      <c r="F1856" s="559"/>
      <c r="G1856" s="565"/>
      <c r="H1856" s="589"/>
      <c r="I1856" s="162">
        <v>5</v>
      </c>
      <c r="J1856" s="162">
        <v>2.1158515126238999</v>
      </c>
      <c r="K1856" s="164">
        <f t="shared" si="37"/>
        <v>10.5792575631195</v>
      </c>
      <c r="L1856" s="166" t="s">
        <v>45</v>
      </c>
      <c r="M1856" s="168"/>
      <c r="N1856" s="170"/>
      <c r="O1856" s="172"/>
      <c r="P1856" s="221"/>
      <c r="Q1856" s="384" t="s">
        <v>3816</v>
      </c>
      <c r="R1856" s="177"/>
      <c r="S1856" s="177"/>
      <c r="T1856" s="177"/>
      <c r="U1856" s="179">
        <v>3041</v>
      </c>
      <c r="V1856" s="154">
        <f>IF(OR(J1856=""),"",VLOOKUP(U1856&amp;TEXT(N1856,"000000000000,0000000000"),tb_audit_process_item[[Key]:[vr_grade]],3,TRUE))</f>
        <v>3040</v>
      </c>
      <c r="W1856" s="429"/>
      <c r="X1856" s="156" t="s">
        <v>598</v>
      </c>
    </row>
    <row r="1857" spans="1:24" s="45" customFormat="1" ht="15.75" hidden="1" thickTop="1" x14ac:dyDescent="0.25">
      <c r="A1857" s="219" t="s">
        <v>550</v>
      </c>
      <c r="B1857" s="219">
        <v>2014</v>
      </c>
      <c r="C1857" s="124" t="s">
        <v>3004</v>
      </c>
      <c r="D1857" s="559"/>
      <c r="E1857" s="559"/>
      <c r="F1857" s="559"/>
      <c r="G1857" s="565"/>
      <c r="H1857" s="589"/>
      <c r="I1857" s="162">
        <v>5</v>
      </c>
      <c r="J1857" s="162">
        <v>2.5129401768819832</v>
      </c>
      <c r="K1857" s="164">
        <f t="shared" si="37"/>
        <v>12.564700884409916</v>
      </c>
      <c r="L1857" s="166" t="s">
        <v>45</v>
      </c>
      <c r="M1857" s="168"/>
      <c r="N1857" s="170"/>
      <c r="O1857" s="172"/>
      <c r="P1857" s="221"/>
      <c r="Q1857" s="384" t="s">
        <v>3817</v>
      </c>
      <c r="R1857" s="177"/>
      <c r="S1857" s="177"/>
      <c r="T1857" s="177"/>
      <c r="U1857" s="179">
        <v>3042</v>
      </c>
      <c r="V1857" s="154">
        <f>IF(OR(J1857=""),"",VLOOKUP(U1857&amp;TEXT(N1857,"000000000000,0000000000"),tb_audit_process_item[[Key]:[vr_grade]],3,TRUE))</f>
        <v>3041</v>
      </c>
      <c r="W1857" s="429"/>
      <c r="X1857" s="156" t="s">
        <v>599</v>
      </c>
    </row>
    <row r="1858" spans="1:24" s="45" customFormat="1" ht="15.75" hidden="1" thickTop="1" x14ac:dyDescent="0.25">
      <c r="A1858" s="219" t="s">
        <v>550</v>
      </c>
      <c r="B1858" s="219">
        <v>2014</v>
      </c>
      <c r="C1858" s="124" t="s">
        <v>3004</v>
      </c>
      <c r="D1858" s="559"/>
      <c r="E1858" s="559"/>
      <c r="F1858" s="559"/>
      <c r="G1858" s="565"/>
      <c r="H1858" s="589"/>
      <c r="I1858" s="162">
        <v>5</v>
      </c>
      <c r="J1858" s="162">
        <v>2.9845517489818971</v>
      </c>
      <c r="K1858" s="164">
        <f t="shared" si="37"/>
        <v>14.922758744909485</v>
      </c>
      <c r="L1858" s="166" t="s">
        <v>45</v>
      </c>
      <c r="M1858" s="168"/>
      <c r="N1858" s="170"/>
      <c r="O1858" s="172"/>
      <c r="P1858" s="221"/>
      <c r="Q1858" s="384" t="s">
        <v>3818</v>
      </c>
      <c r="R1858" s="177"/>
      <c r="S1858" s="177"/>
      <c r="T1858" s="177"/>
      <c r="U1858" s="179">
        <v>3043</v>
      </c>
      <c r="V1858" s="154">
        <f>IF(OR(J1858=""),"",VLOOKUP(U1858&amp;TEXT(N1858,"000000000000,0000000000"),tb_audit_process_item[[Key]:[vr_grade]],3,TRUE))</f>
        <v>3042</v>
      </c>
      <c r="W1858" s="429"/>
      <c r="X1858" s="156" t="s">
        <v>600</v>
      </c>
    </row>
    <row r="1859" spans="1:24" s="45" customFormat="1" ht="15.75" hidden="1" thickTop="1" x14ac:dyDescent="0.25">
      <c r="A1859" s="219" t="s">
        <v>550</v>
      </c>
      <c r="B1859" s="219">
        <v>2014</v>
      </c>
      <c r="C1859" s="124" t="s">
        <v>3004</v>
      </c>
      <c r="D1859" s="559"/>
      <c r="E1859" s="559"/>
      <c r="F1859" s="559"/>
      <c r="G1859" s="565"/>
      <c r="H1859" s="589"/>
      <c r="I1859" s="162">
        <v>5</v>
      </c>
      <c r="J1859" s="162">
        <v>3.5446721829260772</v>
      </c>
      <c r="K1859" s="164">
        <f t="shared" si="37"/>
        <v>17.723360914630387</v>
      </c>
      <c r="L1859" s="166" t="s">
        <v>45</v>
      </c>
      <c r="M1859" s="168"/>
      <c r="N1859" s="170"/>
      <c r="O1859" s="172"/>
      <c r="P1859" s="221"/>
      <c r="Q1859" s="384" t="s">
        <v>3819</v>
      </c>
      <c r="R1859" s="177"/>
      <c r="S1859" s="177"/>
      <c r="T1859" s="177"/>
      <c r="U1859" s="179">
        <v>3044</v>
      </c>
      <c r="V1859" s="154">
        <f>IF(OR(J1859=""),"",VLOOKUP(U1859&amp;TEXT(N1859,"000000000000,0000000000"),tb_audit_process_item[[Key]:[vr_grade]],3,TRUE))</f>
        <v>3043</v>
      </c>
      <c r="W1859" s="429"/>
      <c r="X1859" s="156" t="s">
        <v>601</v>
      </c>
    </row>
    <row r="1860" spans="1:24" s="45" customFormat="1" ht="15.75" hidden="1" thickTop="1" x14ac:dyDescent="0.25">
      <c r="A1860" s="219" t="s">
        <v>550</v>
      </c>
      <c r="B1860" s="219">
        <v>2014</v>
      </c>
      <c r="C1860" s="124" t="s">
        <v>3004</v>
      </c>
      <c r="D1860" s="559"/>
      <c r="E1860" s="559"/>
      <c r="F1860" s="559"/>
      <c r="G1860" s="565"/>
      <c r="H1860" s="589"/>
      <c r="I1860" s="162">
        <v>5</v>
      </c>
      <c r="J1860" s="162">
        <v>4.2099122217251015</v>
      </c>
      <c r="K1860" s="164">
        <f t="shared" si="37"/>
        <v>21.049561108625507</v>
      </c>
      <c r="L1860" s="166" t="s">
        <v>45</v>
      </c>
      <c r="M1860" s="168"/>
      <c r="N1860" s="170"/>
      <c r="O1860" s="172"/>
      <c r="P1860" s="221"/>
      <c r="Q1860" s="384" t="s">
        <v>3820</v>
      </c>
      <c r="R1860" s="177"/>
      <c r="S1860" s="177"/>
      <c r="T1860" s="177"/>
      <c r="U1860" s="179">
        <v>3045</v>
      </c>
      <c r="V1860" s="154">
        <f>IF(OR(J1860=""),"",VLOOKUP(U1860&amp;TEXT(N1860,"000000000000,0000000000"),tb_audit_process_item[[Key]:[vr_grade]],3,TRUE))</f>
        <v>3044</v>
      </c>
      <c r="W1860" s="429"/>
      <c r="X1860" s="156" t="s">
        <v>602</v>
      </c>
    </row>
    <row r="1861" spans="1:24" s="45" customFormat="1" ht="15.75" hidden="1" thickTop="1" x14ac:dyDescent="0.25">
      <c r="A1861" s="219" t="s">
        <v>550</v>
      </c>
      <c r="B1861" s="219">
        <v>2014</v>
      </c>
      <c r="C1861" s="124" t="s">
        <v>3004</v>
      </c>
      <c r="D1861" s="559"/>
      <c r="E1861" s="559"/>
      <c r="F1861" s="559"/>
      <c r="G1861" s="565"/>
      <c r="H1861" s="589"/>
      <c r="I1861" s="162">
        <v>5</v>
      </c>
      <c r="J1861" s="162">
        <v>5</v>
      </c>
      <c r="K1861" s="164">
        <f t="shared" si="37"/>
        <v>25</v>
      </c>
      <c r="L1861" s="166" t="s">
        <v>45</v>
      </c>
      <c r="M1861" s="168"/>
      <c r="N1861" s="170"/>
      <c r="O1861" s="172"/>
      <c r="P1861" s="221"/>
      <c r="Q1861" s="384" t="s">
        <v>3821</v>
      </c>
      <c r="R1861" s="177"/>
      <c r="S1861" s="177"/>
      <c r="T1861" s="177"/>
      <c r="U1861" s="179">
        <v>3046</v>
      </c>
      <c r="V1861" s="154">
        <f>IF(OR(J1861=""),"",VLOOKUP(U1861&amp;TEXT(N1861,"000000000000,0000000000"),tb_audit_process_item[[Key]:[vr_grade]],3,TRUE))</f>
        <v>3045</v>
      </c>
      <c r="W1861" s="429"/>
      <c r="X1861" s="156" t="s">
        <v>603</v>
      </c>
    </row>
    <row r="1862" spans="1:24" s="259" customFormat="1" ht="30.75" hidden="1" thickTop="1" x14ac:dyDescent="0.25">
      <c r="A1862" s="219" t="s">
        <v>550</v>
      </c>
      <c r="B1862" s="219">
        <v>2014</v>
      </c>
      <c r="C1862" s="124" t="s">
        <v>3004</v>
      </c>
      <c r="D1862" s="559"/>
      <c r="E1862" s="559"/>
      <c r="F1862" s="559"/>
      <c r="G1862" s="565"/>
      <c r="H1862" s="589"/>
      <c r="I1862" s="162">
        <v>5</v>
      </c>
      <c r="J1862" s="162">
        <v>0.5</v>
      </c>
      <c r="K1862" s="164">
        <f t="shared" si="37"/>
        <v>2.5</v>
      </c>
      <c r="L1862" s="166" t="s">
        <v>45</v>
      </c>
      <c r="M1862" s="168"/>
      <c r="N1862" s="170"/>
      <c r="O1862" s="172"/>
      <c r="P1862" s="221"/>
      <c r="Q1862" s="384" t="s">
        <v>3822</v>
      </c>
      <c r="R1862" s="177"/>
      <c r="S1862" s="177"/>
      <c r="T1862" s="177"/>
      <c r="U1862" s="179">
        <v>3047</v>
      </c>
      <c r="V1862" s="154">
        <f>IF(OR(J1862=""),"",VLOOKUP(U1862&amp;TEXT(N1862,"000000000000,0000000000"),tb_audit_process_item[[Key]:[vr_grade]],3,TRUE))</f>
        <v>3046</v>
      </c>
      <c r="W1862" s="429"/>
      <c r="X1862" s="156" t="s">
        <v>604</v>
      </c>
    </row>
    <row r="1863" spans="1:24" s="259" customFormat="1" ht="30.75" hidden="1" thickTop="1" x14ac:dyDescent="0.25">
      <c r="A1863" s="219" t="s">
        <v>550</v>
      </c>
      <c r="B1863" s="219">
        <v>2014</v>
      </c>
      <c r="C1863" s="124" t="s">
        <v>3004</v>
      </c>
      <c r="D1863" s="559"/>
      <c r="E1863" s="559"/>
      <c r="F1863" s="559"/>
      <c r="G1863" s="565"/>
      <c r="H1863" s="589"/>
      <c r="I1863" s="162">
        <v>5</v>
      </c>
      <c r="J1863" s="162">
        <v>0.69474774718656884</v>
      </c>
      <c r="K1863" s="164">
        <f t="shared" si="37"/>
        <v>3.4737387359328444</v>
      </c>
      <c r="L1863" s="166" t="s">
        <v>45</v>
      </c>
      <c r="M1863" s="168"/>
      <c r="N1863" s="170"/>
      <c r="O1863" s="172"/>
      <c r="P1863" s="221"/>
      <c r="Q1863" s="384" t="s">
        <v>3823</v>
      </c>
      <c r="R1863" s="177"/>
      <c r="S1863" s="177"/>
      <c r="T1863" s="177"/>
      <c r="U1863" s="179">
        <v>3048</v>
      </c>
      <c r="V1863" s="154">
        <f>IF(OR(J1863=""),"",VLOOKUP(U1863&amp;TEXT(N1863,"000000000000,0000000000"),tb_audit_process_item[[Key]:[vr_grade]],3,TRUE))</f>
        <v>3047</v>
      </c>
      <c r="W1863" s="429"/>
      <c r="X1863" s="156" t="s">
        <v>605</v>
      </c>
    </row>
    <row r="1864" spans="1:24" s="45" customFormat="1" ht="30.75" hidden="1" thickTop="1" x14ac:dyDescent="0.25">
      <c r="A1864" s="219" t="s">
        <v>550</v>
      </c>
      <c r="B1864" s="219">
        <v>2014</v>
      </c>
      <c r="C1864" s="124" t="s">
        <v>3004</v>
      </c>
      <c r="D1864" s="559"/>
      <c r="E1864" s="559"/>
      <c r="F1864" s="559"/>
      <c r="G1864" s="565"/>
      <c r="H1864" s="589"/>
      <c r="I1864" s="162">
        <v>5</v>
      </c>
      <c r="J1864" s="162">
        <v>0.96534886444162504</v>
      </c>
      <c r="K1864" s="164">
        <f t="shared" si="37"/>
        <v>4.8267443222081248</v>
      </c>
      <c r="L1864" s="166" t="s">
        <v>45</v>
      </c>
      <c r="M1864" s="168"/>
      <c r="N1864" s="170"/>
      <c r="O1864" s="172"/>
      <c r="P1864" s="221"/>
      <c r="Q1864" s="384" t="s">
        <v>3824</v>
      </c>
      <c r="R1864" s="177"/>
      <c r="S1864" s="177"/>
      <c r="T1864" s="177"/>
      <c r="U1864" s="179">
        <v>3049</v>
      </c>
      <c r="V1864" s="154">
        <f>IF(OR(J1864=""),"",VLOOKUP(U1864&amp;TEXT(N1864,"000000000000,0000000000"),tb_audit_process_item[[Key]:[vr_grade]],3,TRUE))</f>
        <v>3048</v>
      </c>
      <c r="W1864" s="429"/>
      <c r="X1864" s="156" t="s">
        <v>606</v>
      </c>
    </row>
    <row r="1865" spans="1:24" s="259" customFormat="1" ht="30.75" hidden="1" thickTop="1" x14ac:dyDescent="0.25">
      <c r="A1865" s="219" t="s">
        <v>550</v>
      </c>
      <c r="B1865" s="219">
        <v>2014</v>
      </c>
      <c r="C1865" s="124" t="s">
        <v>3004</v>
      </c>
      <c r="D1865" s="559"/>
      <c r="E1865" s="559"/>
      <c r="F1865" s="559"/>
      <c r="G1865" s="565"/>
      <c r="H1865" s="589"/>
      <c r="I1865" s="162">
        <v>5</v>
      </c>
      <c r="J1865" s="162">
        <v>1.341347897639863</v>
      </c>
      <c r="K1865" s="164">
        <f t="shared" ref="K1865:K1928" si="38">IFERROR(I1865*J1865,"")</f>
        <v>6.7067394881993145</v>
      </c>
      <c r="L1865" s="166" t="s">
        <v>45</v>
      </c>
      <c r="M1865" s="168"/>
      <c r="N1865" s="170"/>
      <c r="O1865" s="172"/>
      <c r="P1865" s="221"/>
      <c r="Q1865" s="384" t="s">
        <v>3825</v>
      </c>
      <c r="R1865" s="177"/>
      <c r="S1865" s="177"/>
      <c r="T1865" s="177"/>
      <c r="U1865" s="179">
        <v>3050</v>
      </c>
      <c r="V1865" s="154">
        <f>IF(OR(J1865=""),"",VLOOKUP(U1865&amp;TEXT(N1865,"000000000000,0000000000"),tb_audit_process_item[[Key]:[vr_grade]],3,TRUE))</f>
        <v>3049</v>
      </c>
      <c r="W1865" s="429"/>
      <c r="X1865" s="156" t="s">
        <v>607</v>
      </c>
    </row>
    <row r="1866" spans="1:24" s="45" customFormat="1" ht="30.75" hidden="1" thickTop="1" x14ac:dyDescent="0.25">
      <c r="A1866" s="219" t="s">
        <v>550</v>
      </c>
      <c r="B1866" s="219">
        <v>2014</v>
      </c>
      <c r="C1866" s="124" t="s">
        <v>3004</v>
      </c>
      <c r="D1866" s="559"/>
      <c r="E1866" s="559"/>
      <c r="F1866" s="559"/>
      <c r="G1866" s="565"/>
      <c r="H1866" s="589"/>
      <c r="I1866" s="162">
        <v>5</v>
      </c>
      <c r="J1866" s="162">
        <v>1.8637968601574701</v>
      </c>
      <c r="K1866" s="164">
        <f t="shared" si="38"/>
        <v>9.318984300787351</v>
      </c>
      <c r="L1866" s="166" t="s">
        <v>45</v>
      </c>
      <c r="M1866" s="168"/>
      <c r="N1866" s="170"/>
      <c r="O1866" s="172"/>
      <c r="P1866" s="221"/>
      <c r="Q1866" s="384" t="s">
        <v>3826</v>
      </c>
      <c r="R1866" s="177"/>
      <c r="S1866" s="177"/>
      <c r="T1866" s="177"/>
      <c r="U1866" s="179">
        <v>3051</v>
      </c>
      <c r="V1866" s="154">
        <f>IF(OR(J1866=""),"",VLOOKUP(U1866&amp;TEXT(N1866,"000000000000,0000000000"),tb_audit_process_item[[Key]:[vr_grade]],3,TRUE))</f>
        <v>3050</v>
      </c>
      <c r="W1866" s="429"/>
      <c r="X1866" s="156" t="s">
        <v>608</v>
      </c>
    </row>
    <row r="1867" spans="1:24" s="45" customFormat="1" ht="30.75" hidden="1" thickTop="1" x14ac:dyDescent="0.25">
      <c r="A1867" s="219" t="s">
        <v>550</v>
      </c>
      <c r="B1867" s="219">
        <v>2014</v>
      </c>
      <c r="C1867" s="124" t="s">
        <v>3004</v>
      </c>
      <c r="D1867" s="559"/>
      <c r="E1867" s="559"/>
      <c r="F1867" s="559"/>
      <c r="G1867" s="565"/>
      <c r="H1867" s="589"/>
      <c r="I1867" s="162">
        <v>5</v>
      </c>
      <c r="J1867" s="162">
        <v>2.5897373396156058</v>
      </c>
      <c r="K1867" s="164">
        <f t="shared" si="38"/>
        <v>12.94868669807803</v>
      </c>
      <c r="L1867" s="166" t="s">
        <v>45</v>
      </c>
      <c r="M1867" s="168"/>
      <c r="N1867" s="170"/>
      <c r="O1867" s="172"/>
      <c r="P1867" s="221"/>
      <c r="Q1867" s="384" t="s">
        <v>3827</v>
      </c>
      <c r="R1867" s="177"/>
      <c r="S1867" s="177"/>
      <c r="T1867" s="177"/>
      <c r="U1867" s="179">
        <v>3052</v>
      </c>
      <c r="V1867" s="154">
        <f>IF(OR(J1867=""),"",VLOOKUP(U1867&amp;TEXT(N1867,"000000000000,0000000000"),tb_audit_process_item[[Key]:[vr_grade]],3,TRUE))</f>
        <v>3051</v>
      </c>
      <c r="W1867" s="429"/>
      <c r="X1867" s="156" t="s">
        <v>609</v>
      </c>
    </row>
    <row r="1868" spans="1:24" s="45" customFormat="1" ht="30.75" hidden="1" thickTop="1" x14ac:dyDescent="0.25">
      <c r="A1868" s="219" t="s">
        <v>550</v>
      </c>
      <c r="B1868" s="219">
        <v>2014</v>
      </c>
      <c r="C1868" s="124" t="s">
        <v>3004</v>
      </c>
      <c r="D1868" s="559"/>
      <c r="E1868" s="559"/>
      <c r="F1868" s="559"/>
      <c r="G1868" s="565"/>
      <c r="H1868" s="589"/>
      <c r="I1868" s="162">
        <v>5</v>
      </c>
      <c r="J1868" s="162">
        <v>3.5984283650057605</v>
      </c>
      <c r="K1868" s="164">
        <f t="shared" si="38"/>
        <v>17.992141825028803</v>
      </c>
      <c r="L1868" s="166" t="s">
        <v>45</v>
      </c>
      <c r="M1868" s="168"/>
      <c r="N1868" s="170"/>
      <c r="O1868" s="172"/>
      <c r="P1868" s="221"/>
      <c r="Q1868" s="384" t="s">
        <v>3828</v>
      </c>
      <c r="R1868" s="177"/>
      <c r="S1868" s="177"/>
      <c r="T1868" s="177"/>
      <c r="U1868" s="179">
        <v>3053</v>
      </c>
      <c r="V1868" s="154">
        <f>IF(OR(J1868=""),"",VLOOKUP(U1868&amp;TEXT(N1868,"000000000000,0000000000"),tb_audit_process_item[[Key]:[vr_grade]],3,TRUE))</f>
        <v>3052</v>
      </c>
      <c r="W1868" s="429"/>
      <c r="X1868" s="156" t="s">
        <v>610</v>
      </c>
    </row>
    <row r="1869" spans="1:24" s="45" customFormat="1" ht="30.75" hidden="1" thickTop="1" x14ac:dyDescent="0.25">
      <c r="A1869" s="219" t="s">
        <v>550</v>
      </c>
      <c r="B1869" s="219">
        <v>2014</v>
      </c>
      <c r="C1869" s="124" t="s">
        <v>3004</v>
      </c>
      <c r="D1869" s="559"/>
      <c r="E1869" s="559"/>
      <c r="F1869" s="559"/>
      <c r="G1869" s="565"/>
      <c r="H1869" s="589"/>
      <c r="I1869" s="162">
        <v>5</v>
      </c>
      <c r="J1869" s="162">
        <v>5</v>
      </c>
      <c r="K1869" s="164">
        <f t="shared" si="38"/>
        <v>25</v>
      </c>
      <c r="L1869" s="166" t="s">
        <v>45</v>
      </c>
      <c r="M1869" s="168"/>
      <c r="N1869" s="170"/>
      <c r="O1869" s="172"/>
      <c r="P1869" s="221"/>
      <c r="Q1869" s="384" t="s">
        <v>3829</v>
      </c>
      <c r="R1869" s="177"/>
      <c r="S1869" s="177"/>
      <c r="T1869" s="177"/>
      <c r="U1869" s="179">
        <v>3054</v>
      </c>
      <c r="V1869" s="154">
        <f>IF(OR(J1869=""),"",VLOOKUP(U1869&amp;TEXT(N1869,"000000000000,0000000000"),tb_audit_process_item[[Key]:[vr_grade]],3,TRUE))</f>
        <v>3053</v>
      </c>
      <c r="W1869" s="429"/>
      <c r="X1869" s="156" t="s">
        <v>611</v>
      </c>
    </row>
    <row r="1870" spans="1:24" s="45" customFormat="1" ht="31.5" hidden="1" thickTop="1" thickBot="1" x14ac:dyDescent="0.3">
      <c r="A1870" s="111" t="s">
        <v>550</v>
      </c>
      <c r="B1870" s="111">
        <v>2014</v>
      </c>
      <c r="C1870" s="133" t="s">
        <v>3004</v>
      </c>
      <c r="D1870" s="556"/>
      <c r="E1870" s="556"/>
      <c r="F1870" s="556"/>
      <c r="G1870" s="562"/>
      <c r="H1870" s="590"/>
      <c r="I1870" s="163">
        <v>5</v>
      </c>
      <c r="J1870" s="163">
        <v>5</v>
      </c>
      <c r="K1870" s="165">
        <f t="shared" si="38"/>
        <v>25</v>
      </c>
      <c r="L1870" s="167" t="s">
        <v>45</v>
      </c>
      <c r="M1870" s="169"/>
      <c r="N1870" s="171"/>
      <c r="O1870" s="173"/>
      <c r="P1870" s="264"/>
      <c r="Q1870" s="176" t="s">
        <v>3830</v>
      </c>
      <c r="R1870" s="178"/>
      <c r="S1870" s="178"/>
      <c r="T1870" s="178"/>
      <c r="U1870" s="180">
        <v>3055</v>
      </c>
      <c r="V1870" s="155">
        <f>IF(OR(J1870=""),"",VLOOKUP(U1870&amp;TEXT(N1870,"000000000000,0000000000"),tb_audit_process_item[[Key]:[vr_grade]],3,TRUE))</f>
        <v>3055</v>
      </c>
      <c r="W1870" s="463"/>
      <c r="X1870" s="157" t="s">
        <v>48</v>
      </c>
    </row>
    <row r="1871" spans="1:24" s="45" customFormat="1" ht="60.75" hidden="1" thickTop="1" x14ac:dyDescent="0.25">
      <c r="A1871" s="114" t="s">
        <v>550</v>
      </c>
      <c r="B1871" s="114">
        <v>2014</v>
      </c>
      <c r="C1871" s="134" t="s">
        <v>3005</v>
      </c>
      <c r="D1871" s="212" t="s">
        <v>551</v>
      </c>
      <c r="E1871" s="212" t="s">
        <v>612</v>
      </c>
      <c r="F1871" s="212"/>
      <c r="G1871" s="64" t="s">
        <v>613</v>
      </c>
      <c r="H1871" s="65" t="s">
        <v>45</v>
      </c>
      <c r="I1871" s="66">
        <v>4</v>
      </c>
      <c r="J1871" s="66">
        <v>4</v>
      </c>
      <c r="K1871" s="116">
        <f t="shared" si="38"/>
        <v>16</v>
      </c>
      <c r="L1871" s="117" t="s">
        <v>45</v>
      </c>
      <c r="M1871" s="67"/>
      <c r="N1871" s="68"/>
      <c r="O1871" s="118"/>
      <c r="P1871" s="265"/>
      <c r="Q1871" s="390" t="s">
        <v>3831</v>
      </c>
      <c r="R1871" s="69"/>
      <c r="S1871" s="69"/>
      <c r="T1871" s="69"/>
      <c r="U1871" s="100">
        <v>3056</v>
      </c>
      <c r="V1871" s="101">
        <f>IF(OR(J1871=""),"",VLOOKUP(U1871&amp;TEXT(N1871,"000000000000,0000000000"),tb_audit_process_item[[Key]:[vr_grade]],3,TRUE))</f>
        <v>3056</v>
      </c>
      <c r="W1871" s="101"/>
      <c r="X1871" s="102" t="s">
        <v>614</v>
      </c>
    </row>
    <row r="1872" spans="1:24" s="45" customFormat="1" ht="15.75" hidden="1" thickTop="1" x14ac:dyDescent="0.25">
      <c r="A1872" s="108" t="s">
        <v>550</v>
      </c>
      <c r="B1872" s="108">
        <v>2014</v>
      </c>
      <c r="C1872" s="126" t="s">
        <v>3133</v>
      </c>
      <c r="D1872" s="555" t="s">
        <v>551</v>
      </c>
      <c r="E1872" s="190" t="s">
        <v>615</v>
      </c>
      <c r="F1872" s="190"/>
      <c r="G1872" s="206" t="s">
        <v>616</v>
      </c>
      <c r="H1872" s="159" t="s">
        <v>45</v>
      </c>
      <c r="I1872" s="198">
        <v>4.5</v>
      </c>
      <c r="J1872" s="198">
        <v>4</v>
      </c>
      <c r="K1872" s="200">
        <f t="shared" si="38"/>
        <v>18</v>
      </c>
      <c r="L1872" s="202" t="s">
        <v>45</v>
      </c>
      <c r="M1872" s="192"/>
      <c r="N1872" s="193"/>
      <c r="O1872" s="194"/>
      <c r="P1872" s="263"/>
      <c r="Q1872" s="383" t="s">
        <v>3832</v>
      </c>
      <c r="R1872" s="195"/>
      <c r="S1872" s="195"/>
      <c r="T1872" s="195"/>
      <c r="U1872" s="184">
        <v>3057</v>
      </c>
      <c r="V1872" s="183">
        <f>IF(OR(J1872=""),"",VLOOKUP(U1872&amp;TEXT(N1872,"000000000000,0000000000"),tb_audit_process_item[[Key]:[vr_grade]],3,TRUE))</f>
        <v>3057</v>
      </c>
      <c r="W1872" s="419"/>
      <c r="X1872" s="182" t="s">
        <v>617</v>
      </c>
    </row>
    <row r="1873" spans="1:24" s="45" customFormat="1" ht="31.5" hidden="1" thickTop="1" thickBot="1" x14ac:dyDescent="0.3">
      <c r="A1873" s="111" t="s">
        <v>550</v>
      </c>
      <c r="B1873" s="111">
        <v>2014</v>
      </c>
      <c r="C1873" s="133" t="s">
        <v>3133</v>
      </c>
      <c r="D1873" s="556"/>
      <c r="E1873" s="181" t="s">
        <v>618</v>
      </c>
      <c r="F1873" s="181"/>
      <c r="G1873" s="207" t="s">
        <v>619</v>
      </c>
      <c r="H1873" s="161" t="s">
        <v>45</v>
      </c>
      <c r="I1873" s="163">
        <v>4.5</v>
      </c>
      <c r="J1873" s="163">
        <v>4.5</v>
      </c>
      <c r="K1873" s="165">
        <f t="shared" si="38"/>
        <v>20.25</v>
      </c>
      <c r="L1873" s="167" t="s">
        <v>45</v>
      </c>
      <c r="M1873" s="169"/>
      <c r="N1873" s="171"/>
      <c r="O1873" s="173"/>
      <c r="P1873" s="264"/>
      <c r="Q1873" s="176" t="s">
        <v>3833</v>
      </c>
      <c r="R1873" s="178"/>
      <c r="S1873" s="178"/>
      <c r="T1873" s="178"/>
      <c r="U1873" s="180">
        <v>3058</v>
      </c>
      <c r="V1873" s="155">
        <f>IF(OR(J1873=""),"",VLOOKUP(U1873&amp;TEXT(N1873,"000000000000,0000000000"),tb_audit_process_item[[Key]:[vr_grade]],3,TRUE))</f>
        <v>3058</v>
      </c>
      <c r="W1873" s="463"/>
      <c r="X1873" s="157" t="s">
        <v>620</v>
      </c>
    </row>
    <row r="1874" spans="1:24" s="45" customFormat="1" ht="30.75" hidden="1" thickTop="1" x14ac:dyDescent="0.25">
      <c r="A1874" s="108" t="s">
        <v>550</v>
      </c>
      <c r="B1874" s="108">
        <v>2014</v>
      </c>
      <c r="C1874" s="126" t="s">
        <v>3006</v>
      </c>
      <c r="D1874" s="555" t="s">
        <v>551</v>
      </c>
      <c r="E1874" s="555" t="s">
        <v>621</v>
      </c>
      <c r="F1874" s="555"/>
      <c r="G1874" s="561" t="s">
        <v>622</v>
      </c>
      <c r="H1874" s="557" t="s">
        <v>45</v>
      </c>
      <c r="I1874" s="198">
        <v>2</v>
      </c>
      <c r="J1874" s="198">
        <v>2.79</v>
      </c>
      <c r="K1874" s="200">
        <f t="shared" si="38"/>
        <v>5.58</v>
      </c>
      <c r="L1874" s="202" t="s">
        <v>45</v>
      </c>
      <c r="M1874" s="192"/>
      <c r="N1874" s="193"/>
      <c r="O1874" s="194"/>
      <c r="P1874" s="263"/>
      <c r="Q1874" s="383" t="s">
        <v>3834</v>
      </c>
      <c r="R1874" s="195"/>
      <c r="S1874" s="195"/>
      <c r="T1874" s="195"/>
      <c r="U1874" s="184">
        <v>3059</v>
      </c>
      <c r="V1874" s="183">
        <f>IF(OR(J1874=""),"",VLOOKUP(U1874&amp;TEXT(N1874,"000000000000,0000000000"),tb_audit_process_item[[Key]:[vr_grade]],3,TRUE))</f>
        <v>3059</v>
      </c>
      <c r="W1874" s="419"/>
      <c r="X1874" s="182" t="s">
        <v>623</v>
      </c>
    </row>
    <row r="1875" spans="1:24" s="259" customFormat="1" ht="30.75" hidden="1" thickTop="1" x14ac:dyDescent="0.25">
      <c r="A1875" s="219" t="s">
        <v>550</v>
      </c>
      <c r="B1875" s="219">
        <v>2014</v>
      </c>
      <c r="C1875" s="124" t="s">
        <v>3006</v>
      </c>
      <c r="D1875" s="559"/>
      <c r="E1875" s="559"/>
      <c r="F1875" s="559"/>
      <c r="G1875" s="565"/>
      <c r="H1875" s="560"/>
      <c r="I1875" s="162">
        <v>2</v>
      </c>
      <c r="J1875" s="162">
        <v>0.5</v>
      </c>
      <c r="K1875" s="164">
        <f t="shared" si="38"/>
        <v>1</v>
      </c>
      <c r="L1875" s="166" t="s">
        <v>45</v>
      </c>
      <c r="M1875" s="168"/>
      <c r="N1875" s="170"/>
      <c r="O1875" s="172"/>
      <c r="P1875" s="221"/>
      <c r="Q1875" s="384" t="s">
        <v>3835</v>
      </c>
      <c r="R1875" s="177"/>
      <c r="S1875" s="177"/>
      <c r="T1875" s="177"/>
      <c r="U1875" s="179">
        <v>3060</v>
      </c>
      <c r="V1875" s="154">
        <f>IF(OR(J1875=""),"",VLOOKUP(U1875&amp;TEXT(N1875,"000000000000,0000000000"),tb_audit_process_item[[Key]:[vr_grade]],3,TRUE))</f>
        <v>3059</v>
      </c>
      <c r="W1875" s="429"/>
      <c r="X1875" s="156" t="s">
        <v>624</v>
      </c>
    </row>
    <row r="1876" spans="1:24" s="45" customFormat="1" ht="30.75" hidden="1" thickTop="1" x14ac:dyDescent="0.25">
      <c r="A1876" s="219" t="s">
        <v>550</v>
      </c>
      <c r="B1876" s="219">
        <v>2014</v>
      </c>
      <c r="C1876" s="124" t="s">
        <v>3006</v>
      </c>
      <c r="D1876" s="559"/>
      <c r="E1876" s="559"/>
      <c r="F1876" s="559"/>
      <c r="G1876" s="565"/>
      <c r="H1876" s="560"/>
      <c r="I1876" s="162">
        <v>2</v>
      </c>
      <c r="J1876" s="162">
        <v>0.69474774718656884</v>
      </c>
      <c r="K1876" s="164">
        <f t="shared" si="38"/>
        <v>1.3894954943731377</v>
      </c>
      <c r="L1876" s="166" t="s">
        <v>45</v>
      </c>
      <c r="M1876" s="168"/>
      <c r="N1876" s="170"/>
      <c r="O1876" s="172"/>
      <c r="P1876" s="221"/>
      <c r="Q1876" s="384" t="s">
        <v>3836</v>
      </c>
      <c r="R1876" s="177"/>
      <c r="S1876" s="177"/>
      <c r="T1876" s="177"/>
      <c r="U1876" s="179">
        <v>3061</v>
      </c>
      <c r="V1876" s="154">
        <f>IF(OR(J1876=""),"",VLOOKUP(U1876&amp;TEXT(N1876,"000000000000,0000000000"),tb_audit_process_item[[Key]:[vr_grade]],3,TRUE))</f>
        <v>3060</v>
      </c>
      <c r="W1876" s="429"/>
      <c r="X1876" s="156" t="s">
        <v>625</v>
      </c>
    </row>
    <row r="1877" spans="1:24" s="45" customFormat="1" ht="30.75" hidden="1" thickTop="1" x14ac:dyDescent="0.25">
      <c r="A1877" s="219" t="s">
        <v>550</v>
      </c>
      <c r="B1877" s="219">
        <v>2014</v>
      </c>
      <c r="C1877" s="124" t="s">
        <v>3006</v>
      </c>
      <c r="D1877" s="559"/>
      <c r="E1877" s="559"/>
      <c r="F1877" s="559"/>
      <c r="G1877" s="565"/>
      <c r="H1877" s="560"/>
      <c r="I1877" s="162">
        <v>2</v>
      </c>
      <c r="J1877" s="162">
        <v>0.96534886444162504</v>
      </c>
      <c r="K1877" s="164">
        <f t="shared" si="38"/>
        <v>1.9306977288832501</v>
      </c>
      <c r="L1877" s="166" t="s">
        <v>45</v>
      </c>
      <c r="M1877" s="168"/>
      <c r="N1877" s="170"/>
      <c r="O1877" s="172"/>
      <c r="P1877" s="221"/>
      <c r="Q1877" s="384" t="s">
        <v>3837</v>
      </c>
      <c r="R1877" s="177"/>
      <c r="S1877" s="177"/>
      <c r="T1877" s="177"/>
      <c r="U1877" s="179">
        <v>3062</v>
      </c>
      <c r="V1877" s="154">
        <f>IF(OR(J1877=""),"",VLOOKUP(U1877&amp;TEXT(N1877,"000000000000,0000000000"),tb_audit_process_item[[Key]:[vr_grade]],3,TRUE))</f>
        <v>3061</v>
      </c>
      <c r="W1877" s="429"/>
      <c r="X1877" s="156" t="s">
        <v>626</v>
      </c>
    </row>
    <row r="1878" spans="1:24" s="259" customFormat="1" ht="30.75" hidden="1" thickTop="1" x14ac:dyDescent="0.25">
      <c r="A1878" s="219" t="s">
        <v>550</v>
      </c>
      <c r="B1878" s="219">
        <v>2014</v>
      </c>
      <c r="C1878" s="124" t="s">
        <v>3006</v>
      </c>
      <c r="D1878" s="559"/>
      <c r="E1878" s="559"/>
      <c r="F1878" s="559"/>
      <c r="G1878" s="565"/>
      <c r="H1878" s="560"/>
      <c r="I1878" s="162">
        <v>2</v>
      </c>
      <c r="J1878" s="162">
        <v>1.341347897639863</v>
      </c>
      <c r="K1878" s="164">
        <f t="shared" si="38"/>
        <v>2.6826957952797259</v>
      </c>
      <c r="L1878" s="166" t="s">
        <v>45</v>
      </c>
      <c r="M1878" s="168"/>
      <c r="N1878" s="170"/>
      <c r="O1878" s="172"/>
      <c r="P1878" s="221"/>
      <c r="Q1878" s="384" t="s">
        <v>3838</v>
      </c>
      <c r="R1878" s="177"/>
      <c r="S1878" s="177"/>
      <c r="T1878" s="177"/>
      <c r="U1878" s="179">
        <v>3063</v>
      </c>
      <c r="V1878" s="154">
        <f>IF(OR(J1878=""),"",VLOOKUP(U1878&amp;TEXT(N1878,"000000000000,0000000000"),tb_audit_process_item[[Key]:[vr_grade]],3,TRUE))</f>
        <v>3062</v>
      </c>
      <c r="W1878" s="429"/>
      <c r="X1878" s="156" t="s">
        <v>627</v>
      </c>
    </row>
    <row r="1879" spans="1:24" s="45" customFormat="1" ht="60" hidden="1" customHeight="1" x14ac:dyDescent="0.25">
      <c r="A1879" s="219" t="s">
        <v>550</v>
      </c>
      <c r="B1879" s="219">
        <v>2014</v>
      </c>
      <c r="C1879" s="124" t="s">
        <v>3006</v>
      </c>
      <c r="D1879" s="559"/>
      <c r="E1879" s="559"/>
      <c r="F1879" s="559"/>
      <c r="G1879" s="565"/>
      <c r="H1879" s="560"/>
      <c r="I1879" s="162">
        <v>2</v>
      </c>
      <c r="J1879" s="162">
        <v>1.8637968601574701</v>
      </c>
      <c r="K1879" s="164">
        <f t="shared" si="38"/>
        <v>3.7275937203149403</v>
      </c>
      <c r="L1879" s="166" t="s">
        <v>45</v>
      </c>
      <c r="M1879" s="168"/>
      <c r="N1879" s="170"/>
      <c r="O1879" s="172"/>
      <c r="P1879" s="221"/>
      <c r="Q1879" s="384" t="s">
        <v>3839</v>
      </c>
      <c r="R1879" s="177"/>
      <c r="S1879" s="177"/>
      <c r="T1879" s="177"/>
      <c r="U1879" s="179">
        <v>3064</v>
      </c>
      <c r="V1879" s="154">
        <f>IF(OR(J1879=""),"",VLOOKUP(U1879&amp;TEXT(N1879,"000000000000,0000000000"),tb_audit_process_item[[Key]:[vr_grade]],3,TRUE))</f>
        <v>3063</v>
      </c>
      <c r="W1879" s="429"/>
      <c r="X1879" s="156" t="s">
        <v>628</v>
      </c>
    </row>
    <row r="1880" spans="1:24" s="45" customFormat="1" ht="30.75" hidden="1" thickTop="1" x14ac:dyDescent="0.25">
      <c r="A1880" s="219" t="s">
        <v>550</v>
      </c>
      <c r="B1880" s="219">
        <v>2014</v>
      </c>
      <c r="C1880" s="124" t="s">
        <v>3006</v>
      </c>
      <c r="D1880" s="559"/>
      <c r="E1880" s="559"/>
      <c r="F1880" s="559"/>
      <c r="G1880" s="565"/>
      <c r="H1880" s="560"/>
      <c r="I1880" s="162">
        <v>2</v>
      </c>
      <c r="J1880" s="162">
        <v>2.5897373396156058</v>
      </c>
      <c r="K1880" s="164">
        <f t="shared" si="38"/>
        <v>5.1794746792312116</v>
      </c>
      <c r="L1880" s="166" t="s">
        <v>45</v>
      </c>
      <c r="M1880" s="168"/>
      <c r="N1880" s="170"/>
      <c r="O1880" s="172"/>
      <c r="P1880" s="221"/>
      <c r="Q1880" s="384" t="s">
        <v>3840</v>
      </c>
      <c r="R1880" s="177"/>
      <c r="S1880" s="177"/>
      <c r="T1880" s="177"/>
      <c r="U1880" s="179">
        <v>3065</v>
      </c>
      <c r="V1880" s="154">
        <f>IF(OR(J1880=""),"",VLOOKUP(U1880&amp;TEXT(N1880,"000000000000,0000000000"),tb_audit_process_item[[Key]:[vr_grade]],3,TRUE))</f>
        <v>3064</v>
      </c>
      <c r="W1880" s="429"/>
      <c r="X1880" s="156" t="s">
        <v>629</v>
      </c>
    </row>
    <row r="1881" spans="1:24" s="259" customFormat="1" ht="30.75" hidden="1" thickTop="1" x14ac:dyDescent="0.25">
      <c r="A1881" s="219" t="s">
        <v>550</v>
      </c>
      <c r="B1881" s="219">
        <v>2014</v>
      </c>
      <c r="C1881" s="124" t="s">
        <v>3006</v>
      </c>
      <c r="D1881" s="559"/>
      <c r="E1881" s="559"/>
      <c r="F1881" s="559"/>
      <c r="G1881" s="565"/>
      <c r="H1881" s="560"/>
      <c r="I1881" s="162">
        <v>2</v>
      </c>
      <c r="J1881" s="162">
        <v>3.5984283650057605</v>
      </c>
      <c r="K1881" s="164">
        <f t="shared" si="38"/>
        <v>7.1968567300115209</v>
      </c>
      <c r="L1881" s="166" t="s">
        <v>45</v>
      </c>
      <c r="M1881" s="168"/>
      <c r="N1881" s="170"/>
      <c r="O1881" s="172"/>
      <c r="P1881" s="221"/>
      <c r="Q1881" s="384" t="s">
        <v>3841</v>
      </c>
      <c r="R1881" s="177"/>
      <c r="S1881" s="177"/>
      <c r="T1881" s="177"/>
      <c r="U1881" s="179">
        <v>3066</v>
      </c>
      <c r="V1881" s="154">
        <f>IF(OR(J1881=""),"",VLOOKUP(U1881&amp;TEXT(N1881,"000000000000,0000000000"),tb_audit_process_item[[Key]:[vr_grade]],3,TRUE))</f>
        <v>3065</v>
      </c>
      <c r="W1881" s="429"/>
      <c r="X1881" s="156" t="s">
        <v>630</v>
      </c>
    </row>
    <row r="1882" spans="1:24" s="259" customFormat="1" ht="30.75" hidden="1" thickTop="1" x14ac:dyDescent="0.25">
      <c r="A1882" s="219" t="s">
        <v>550</v>
      </c>
      <c r="B1882" s="219">
        <v>2014</v>
      </c>
      <c r="C1882" s="124" t="s">
        <v>3006</v>
      </c>
      <c r="D1882" s="559"/>
      <c r="E1882" s="559"/>
      <c r="F1882" s="559"/>
      <c r="G1882" s="565"/>
      <c r="H1882" s="560"/>
      <c r="I1882" s="162">
        <v>2</v>
      </c>
      <c r="J1882" s="162">
        <v>5</v>
      </c>
      <c r="K1882" s="164">
        <f t="shared" si="38"/>
        <v>10</v>
      </c>
      <c r="L1882" s="166" t="s">
        <v>45</v>
      </c>
      <c r="M1882" s="168"/>
      <c r="N1882" s="170"/>
      <c r="O1882" s="172"/>
      <c r="P1882" s="221"/>
      <c r="Q1882" s="384" t="s">
        <v>3842</v>
      </c>
      <c r="R1882" s="177"/>
      <c r="S1882" s="177"/>
      <c r="T1882" s="177"/>
      <c r="U1882" s="179">
        <v>3067</v>
      </c>
      <c r="V1882" s="154">
        <f>IF(OR(J1882=""),"",VLOOKUP(U1882&amp;TEXT(N1882,"000000000000,0000000000"),tb_audit_process_item[[Key]:[vr_grade]],3,TRUE))</f>
        <v>3066</v>
      </c>
      <c r="W1882" s="429"/>
      <c r="X1882" s="156" t="s">
        <v>631</v>
      </c>
    </row>
    <row r="1883" spans="1:24" s="45" customFormat="1" ht="31.5" hidden="1" thickTop="1" thickBot="1" x14ac:dyDescent="0.3">
      <c r="A1883" s="111" t="s">
        <v>550</v>
      </c>
      <c r="B1883" s="111">
        <v>2014</v>
      </c>
      <c r="C1883" s="133" t="s">
        <v>3006</v>
      </c>
      <c r="D1883" s="556"/>
      <c r="E1883" s="556"/>
      <c r="F1883" s="556"/>
      <c r="G1883" s="562"/>
      <c r="H1883" s="558"/>
      <c r="I1883" s="163">
        <v>2</v>
      </c>
      <c r="J1883" s="163">
        <v>5</v>
      </c>
      <c r="K1883" s="165">
        <f t="shared" si="38"/>
        <v>10</v>
      </c>
      <c r="L1883" s="167" t="s">
        <v>45</v>
      </c>
      <c r="M1883" s="169"/>
      <c r="N1883" s="171"/>
      <c r="O1883" s="173"/>
      <c r="P1883" s="264"/>
      <c r="Q1883" s="176" t="s">
        <v>3843</v>
      </c>
      <c r="R1883" s="178"/>
      <c r="S1883" s="178"/>
      <c r="T1883" s="178"/>
      <c r="U1883" s="180">
        <v>3068</v>
      </c>
      <c r="V1883" s="155">
        <f>IF(OR(J1883=""),"",VLOOKUP(U1883&amp;TEXT(N1883,"000000000000,0000000000"),tb_audit_process_item[[Key]:[vr_grade]],3,TRUE))</f>
        <v>3068</v>
      </c>
      <c r="W1883" s="463"/>
      <c r="X1883" s="157" t="s">
        <v>48</v>
      </c>
    </row>
    <row r="1884" spans="1:24" s="45" customFormat="1" ht="15.75" hidden="1" thickTop="1" x14ac:dyDescent="0.25">
      <c r="A1884" s="108" t="s">
        <v>550</v>
      </c>
      <c r="B1884" s="108">
        <v>2014</v>
      </c>
      <c r="C1884" s="126" t="s">
        <v>3007</v>
      </c>
      <c r="D1884" s="555" t="s">
        <v>551</v>
      </c>
      <c r="E1884" s="555" t="s">
        <v>632</v>
      </c>
      <c r="F1884" s="555"/>
      <c r="G1884" s="561" t="s">
        <v>633</v>
      </c>
      <c r="H1884" s="557" t="s">
        <v>45</v>
      </c>
      <c r="I1884" s="198">
        <v>1.5</v>
      </c>
      <c r="J1884" s="198">
        <v>2.5</v>
      </c>
      <c r="K1884" s="200">
        <f t="shared" si="38"/>
        <v>3.75</v>
      </c>
      <c r="L1884" s="202" t="s">
        <v>45</v>
      </c>
      <c r="M1884" s="192"/>
      <c r="N1884" s="193"/>
      <c r="O1884" s="194"/>
      <c r="P1884" s="263"/>
      <c r="Q1884" s="383" t="s">
        <v>3844</v>
      </c>
      <c r="R1884" s="195"/>
      <c r="S1884" s="195"/>
      <c r="T1884" s="195"/>
      <c r="U1884" s="184">
        <v>3069</v>
      </c>
      <c r="V1884" s="183">
        <f>IF(OR(J1884=""),"",VLOOKUP(U1884&amp;TEXT(N1884,"000000000000,0000000000"),tb_audit_process_item[[Key]:[vr_grade]],3,TRUE))</f>
        <v>3069</v>
      </c>
      <c r="W1884" s="419"/>
      <c r="X1884" s="182" t="s">
        <v>634</v>
      </c>
    </row>
    <row r="1885" spans="1:24" s="45" customFormat="1" ht="30.75" hidden="1" thickTop="1" x14ac:dyDescent="0.25">
      <c r="A1885" s="219" t="s">
        <v>550</v>
      </c>
      <c r="B1885" s="219">
        <v>2014</v>
      </c>
      <c r="C1885" s="124" t="s">
        <v>3007</v>
      </c>
      <c r="D1885" s="559"/>
      <c r="E1885" s="559"/>
      <c r="F1885" s="559"/>
      <c r="G1885" s="565"/>
      <c r="H1885" s="560"/>
      <c r="I1885" s="162">
        <v>1.5</v>
      </c>
      <c r="J1885" s="162">
        <v>1.5</v>
      </c>
      <c r="K1885" s="164">
        <f t="shared" si="38"/>
        <v>2.25</v>
      </c>
      <c r="L1885" s="166" t="s">
        <v>45</v>
      </c>
      <c r="M1885" s="168"/>
      <c r="N1885" s="170"/>
      <c r="O1885" s="172"/>
      <c r="P1885" s="221"/>
      <c r="Q1885" s="384" t="s">
        <v>3845</v>
      </c>
      <c r="R1885" s="177"/>
      <c r="S1885" s="177"/>
      <c r="T1885" s="177"/>
      <c r="U1885" s="179">
        <v>3070</v>
      </c>
      <c r="V1885" s="154">
        <f>IF(OR(J1885=""),"",VLOOKUP(U1885&amp;TEXT(N1885,"000000000000,0000000000"),tb_audit_process_item[[Key]:[vr_grade]],3,TRUE))</f>
        <v>3070</v>
      </c>
      <c r="W1885" s="429"/>
      <c r="X1885" s="156" t="s">
        <v>635</v>
      </c>
    </row>
    <row r="1886" spans="1:24" s="45" customFormat="1" ht="16.5" hidden="1" thickTop="1" thickBot="1" x14ac:dyDescent="0.3">
      <c r="A1886" s="111" t="s">
        <v>550</v>
      </c>
      <c r="B1886" s="111">
        <v>2014</v>
      </c>
      <c r="C1886" s="133" t="s">
        <v>3007</v>
      </c>
      <c r="D1886" s="556"/>
      <c r="E1886" s="556"/>
      <c r="F1886" s="556"/>
      <c r="G1886" s="562"/>
      <c r="H1886" s="558"/>
      <c r="I1886" s="163">
        <v>1.5</v>
      </c>
      <c r="J1886" s="163">
        <v>0.5</v>
      </c>
      <c r="K1886" s="165">
        <f t="shared" si="38"/>
        <v>0.75</v>
      </c>
      <c r="L1886" s="167" t="s">
        <v>45</v>
      </c>
      <c r="M1886" s="169"/>
      <c r="N1886" s="171"/>
      <c r="O1886" s="173"/>
      <c r="P1886" s="264"/>
      <c r="Q1886" s="176" t="s">
        <v>3846</v>
      </c>
      <c r="R1886" s="178"/>
      <c r="S1886" s="178"/>
      <c r="T1886" s="178"/>
      <c r="U1886" s="180">
        <v>3071</v>
      </c>
      <c r="V1886" s="155">
        <f>IF(OR(J1886=""),"",VLOOKUP(U1886&amp;TEXT(N1886,"000000000000,0000000000"),tb_audit_process_item[[Key]:[vr_grade]],3,TRUE))</f>
        <v>3071</v>
      </c>
      <c r="W1886" s="463"/>
      <c r="X1886" s="157" t="s">
        <v>636</v>
      </c>
    </row>
    <row r="1887" spans="1:24" s="45" customFormat="1" ht="45.75" hidden="1" thickTop="1" x14ac:dyDescent="0.25">
      <c r="A1887" s="108" t="s">
        <v>550</v>
      </c>
      <c r="B1887" s="108">
        <v>2014</v>
      </c>
      <c r="C1887" s="126" t="s">
        <v>3134</v>
      </c>
      <c r="D1887" s="555" t="s">
        <v>551</v>
      </c>
      <c r="E1887" s="190" t="s">
        <v>637</v>
      </c>
      <c r="F1887" s="190"/>
      <c r="G1887" s="206" t="s">
        <v>638</v>
      </c>
      <c r="H1887" s="159" t="s">
        <v>45</v>
      </c>
      <c r="I1887" s="198">
        <v>5</v>
      </c>
      <c r="J1887" s="198">
        <v>4</v>
      </c>
      <c r="K1887" s="200">
        <f t="shared" si="38"/>
        <v>20</v>
      </c>
      <c r="L1887" s="202" t="s">
        <v>45</v>
      </c>
      <c r="M1887" s="192"/>
      <c r="N1887" s="193"/>
      <c r="O1887" s="194"/>
      <c r="P1887" s="263"/>
      <c r="Q1887" s="383" t="s">
        <v>3847</v>
      </c>
      <c r="R1887" s="195"/>
      <c r="S1887" s="195"/>
      <c r="T1887" s="195"/>
      <c r="U1887" s="184">
        <v>3072</v>
      </c>
      <c r="V1887" s="183">
        <f>IF(OR(J1887=""),"",VLOOKUP(U1887&amp;TEXT(N1887,"000000000000,0000000000"),tb_audit_process_item[[Key]:[vr_grade]],3,TRUE))</f>
        <v>3072</v>
      </c>
      <c r="W1887" s="419"/>
      <c r="X1887" s="182" t="s">
        <v>639</v>
      </c>
    </row>
    <row r="1888" spans="1:24" s="45" customFormat="1" ht="45.75" hidden="1" thickTop="1" x14ac:dyDescent="0.25">
      <c r="A1888" s="219" t="s">
        <v>550</v>
      </c>
      <c r="B1888" s="219">
        <v>2014</v>
      </c>
      <c r="C1888" s="124" t="s">
        <v>3134</v>
      </c>
      <c r="D1888" s="559"/>
      <c r="E1888" s="158" t="s">
        <v>640</v>
      </c>
      <c r="F1888" s="158"/>
      <c r="G1888" s="209" t="s">
        <v>641</v>
      </c>
      <c r="H1888" s="160" t="s">
        <v>184</v>
      </c>
      <c r="I1888" s="162">
        <v>5</v>
      </c>
      <c r="J1888" s="162">
        <v>4</v>
      </c>
      <c r="K1888" s="164">
        <f t="shared" si="38"/>
        <v>20</v>
      </c>
      <c r="L1888" s="166" t="s">
        <v>45</v>
      </c>
      <c r="M1888" s="168"/>
      <c r="N1888" s="170"/>
      <c r="O1888" s="172"/>
      <c r="P1888" s="221"/>
      <c r="Q1888" s="384" t="s">
        <v>3848</v>
      </c>
      <c r="R1888" s="177"/>
      <c r="S1888" s="177"/>
      <c r="T1888" s="177"/>
      <c r="U1888" s="179">
        <v>3073</v>
      </c>
      <c r="V1888" s="154">
        <f>IF(OR(J1888=""),"",VLOOKUP(U1888&amp;TEXT(N1888,"000000000000,0000000000"),tb_audit_process_item[[Key]:[vr_grade]],3,TRUE))</f>
        <v>3073</v>
      </c>
      <c r="W1888" s="429"/>
      <c r="X1888" s="156" t="s">
        <v>642</v>
      </c>
    </row>
    <row r="1889" spans="1:24" s="45" customFormat="1" ht="46.5" hidden="1" thickTop="1" thickBot="1" x14ac:dyDescent="0.3">
      <c r="A1889" s="111" t="s">
        <v>550</v>
      </c>
      <c r="B1889" s="111">
        <v>2014</v>
      </c>
      <c r="C1889" s="133" t="s">
        <v>3134</v>
      </c>
      <c r="D1889" s="556"/>
      <c r="E1889" s="181" t="s">
        <v>643</v>
      </c>
      <c r="F1889" s="181"/>
      <c r="G1889" s="207" t="s">
        <v>644</v>
      </c>
      <c r="H1889" s="161" t="s">
        <v>45</v>
      </c>
      <c r="I1889" s="163">
        <v>5</v>
      </c>
      <c r="J1889" s="163">
        <v>4</v>
      </c>
      <c r="K1889" s="165">
        <f t="shared" si="38"/>
        <v>20</v>
      </c>
      <c r="L1889" s="167" t="s">
        <v>45</v>
      </c>
      <c r="M1889" s="169"/>
      <c r="N1889" s="171"/>
      <c r="O1889" s="173"/>
      <c r="P1889" s="264"/>
      <c r="Q1889" s="176" t="s">
        <v>3849</v>
      </c>
      <c r="R1889" s="178"/>
      <c r="S1889" s="178"/>
      <c r="T1889" s="178"/>
      <c r="U1889" s="180">
        <v>3074</v>
      </c>
      <c r="V1889" s="155">
        <f>IF(OR(J1889=""),"",VLOOKUP(U1889&amp;TEXT(N1889,"000000000000,0000000000"),tb_audit_process_item[[Key]:[vr_grade]],3,TRUE))</f>
        <v>3074</v>
      </c>
      <c r="W1889" s="463"/>
      <c r="X1889" s="157" t="s">
        <v>48</v>
      </c>
    </row>
    <row r="1890" spans="1:24" s="45" customFormat="1" ht="30.75" hidden="1" thickTop="1" x14ac:dyDescent="0.25">
      <c r="A1890" s="114" t="s">
        <v>550</v>
      </c>
      <c r="B1890" s="114">
        <v>2014</v>
      </c>
      <c r="C1890" s="134" t="s">
        <v>3009</v>
      </c>
      <c r="D1890" s="212" t="s">
        <v>551</v>
      </c>
      <c r="E1890" s="212" t="s">
        <v>645</v>
      </c>
      <c r="F1890" s="212"/>
      <c r="G1890" s="73" t="s">
        <v>646</v>
      </c>
      <c r="H1890" s="74" t="s">
        <v>184</v>
      </c>
      <c r="I1890" s="66">
        <v>5</v>
      </c>
      <c r="J1890" s="66">
        <v>5</v>
      </c>
      <c r="K1890" s="116">
        <f t="shared" si="38"/>
        <v>25</v>
      </c>
      <c r="L1890" s="117" t="s">
        <v>45</v>
      </c>
      <c r="M1890" s="67"/>
      <c r="N1890" s="68"/>
      <c r="O1890" s="118"/>
      <c r="P1890" s="265"/>
      <c r="Q1890" s="390" t="s">
        <v>3850</v>
      </c>
      <c r="R1890" s="69"/>
      <c r="S1890" s="69"/>
      <c r="T1890" s="69"/>
      <c r="U1890" s="100">
        <v>3075</v>
      </c>
      <c r="V1890" s="101">
        <f>IF(OR(J1890=""),"",VLOOKUP(U1890&amp;TEXT(N1890,"000000000000,0000000000"),tb_audit_process_item[[Key]:[vr_grade]],3,TRUE))</f>
        <v>3075</v>
      </c>
      <c r="W1890" s="101"/>
      <c r="X1890" s="102" t="s">
        <v>647</v>
      </c>
    </row>
    <row r="1891" spans="1:24" s="45" customFormat="1" ht="15.75" hidden="1" thickTop="1" x14ac:dyDescent="0.25">
      <c r="A1891" s="108" t="s">
        <v>550</v>
      </c>
      <c r="B1891" s="108">
        <v>2014</v>
      </c>
      <c r="C1891" s="126" t="s">
        <v>3010</v>
      </c>
      <c r="D1891" s="555" t="s">
        <v>551</v>
      </c>
      <c r="E1891" s="555" t="s">
        <v>648</v>
      </c>
      <c r="F1891" s="555"/>
      <c r="G1891" s="561" t="s">
        <v>649</v>
      </c>
      <c r="H1891" s="557" t="s">
        <v>45</v>
      </c>
      <c r="I1891" s="198">
        <v>3.25</v>
      </c>
      <c r="J1891" s="198">
        <v>3.25</v>
      </c>
      <c r="K1891" s="200">
        <f t="shared" si="38"/>
        <v>10.5625</v>
      </c>
      <c r="L1891" s="202" t="s">
        <v>45</v>
      </c>
      <c r="M1891" s="192"/>
      <c r="N1891" s="193"/>
      <c r="O1891" s="194"/>
      <c r="P1891" s="263"/>
      <c r="Q1891" s="383" t="s">
        <v>3851</v>
      </c>
      <c r="R1891" s="195"/>
      <c r="S1891" s="195"/>
      <c r="T1891" s="195"/>
      <c r="U1891" s="184">
        <v>3076</v>
      </c>
      <c r="V1891" s="183">
        <f>IF(OR(J1891=""),"",VLOOKUP(U1891&amp;TEXT(N1891,"000000000000,0000000000"),tb_audit_process_item[[Key]:[vr_grade]],3,TRUE))</f>
        <v>3076</v>
      </c>
      <c r="W1891" s="419"/>
      <c r="X1891" s="182" t="s">
        <v>650</v>
      </c>
    </row>
    <row r="1892" spans="1:24" s="45" customFormat="1" ht="15.75" hidden="1" thickTop="1" x14ac:dyDescent="0.25">
      <c r="A1892" s="219" t="s">
        <v>550</v>
      </c>
      <c r="B1892" s="219">
        <v>2014</v>
      </c>
      <c r="C1892" s="124" t="s">
        <v>3010</v>
      </c>
      <c r="D1892" s="559"/>
      <c r="E1892" s="559"/>
      <c r="F1892" s="559"/>
      <c r="G1892" s="565"/>
      <c r="H1892" s="560"/>
      <c r="I1892" s="162">
        <v>3.25</v>
      </c>
      <c r="J1892" s="162">
        <v>2.75</v>
      </c>
      <c r="K1892" s="164">
        <f t="shared" si="38"/>
        <v>8.9375</v>
      </c>
      <c r="L1892" s="166" t="s">
        <v>45</v>
      </c>
      <c r="M1892" s="168"/>
      <c r="N1892" s="170"/>
      <c r="O1892" s="172"/>
      <c r="P1892" s="221"/>
      <c r="Q1892" s="384" t="s">
        <v>3852</v>
      </c>
      <c r="R1892" s="177"/>
      <c r="S1892" s="177"/>
      <c r="T1892" s="177"/>
      <c r="U1892" s="179">
        <v>3077</v>
      </c>
      <c r="V1892" s="154">
        <f>IF(OR(J1892=""),"",VLOOKUP(U1892&amp;TEXT(N1892,"000000000000,0000000000"),tb_audit_process_item[[Key]:[vr_grade]],3,TRUE))</f>
        <v>3077</v>
      </c>
      <c r="W1892" s="429"/>
      <c r="X1892" s="156" t="s">
        <v>651</v>
      </c>
    </row>
    <row r="1893" spans="1:24" s="45" customFormat="1" ht="30.75" hidden="1" thickTop="1" x14ac:dyDescent="0.25">
      <c r="A1893" s="219" t="s">
        <v>550</v>
      </c>
      <c r="B1893" s="219">
        <v>2014</v>
      </c>
      <c r="C1893" s="124" t="s">
        <v>3010</v>
      </c>
      <c r="D1893" s="559"/>
      <c r="E1893" s="559"/>
      <c r="F1893" s="559"/>
      <c r="G1893" s="565"/>
      <c r="H1893" s="560"/>
      <c r="I1893" s="162">
        <v>3.25</v>
      </c>
      <c r="J1893" s="162">
        <v>0.5</v>
      </c>
      <c r="K1893" s="164">
        <f t="shared" si="38"/>
        <v>1.625</v>
      </c>
      <c r="L1893" s="166" t="s">
        <v>45</v>
      </c>
      <c r="M1893" s="168"/>
      <c r="N1893" s="170"/>
      <c r="O1893" s="172"/>
      <c r="P1893" s="221"/>
      <c r="Q1893" s="384" t="s">
        <v>3853</v>
      </c>
      <c r="R1893" s="177"/>
      <c r="S1893" s="177"/>
      <c r="T1893" s="177"/>
      <c r="U1893" s="179">
        <v>3078</v>
      </c>
      <c r="V1893" s="154">
        <f>IF(OR(J1893=""),"",VLOOKUP(U1893&amp;TEXT(N1893,"000000000000,0000000000"),tb_audit_process_item[[Key]:[vr_grade]],3,TRUE))</f>
        <v>3077</v>
      </c>
      <c r="W1893" s="429"/>
      <c r="X1893" s="156" t="s">
        <v>652</v>
      </c>
    </row>
    <row r="1894" spans="1:24" s="45" customFormat="1" ht="30.75" hidden="1" thickTop="1" x14ac:dyDescent="0.25">
      <c r="A1894" s="219" t="s">
        <v>550</v>
      </c>
      <c r="B1894" s="219">
        <v>2014</v>
      </c>
      <c r="C1894" s="124" t="s">
        <v>3010</v>
      </c>
      <c r="D1894" s="559"/>
      <c r="E1894" s="559"/>
      <c r="F1894" s="559"/>
      <c r="G1894" s="565"/>
      <c r="H1894" s="560"/>
      <c r="I1894" s="162">
        <v>3.25</v>
      </c>
      <c r="J1894" s="162">
        <v>0.62924947532091335</v>
      </c>
      <c r="K1894" s="164">
        <f t="shared" si="38"/>
        <v>2.0450607947929682</v>
      </c>
      <c r="L1894" s="166" t="s">
        <v>45</v>
      </c>
      <c r="M1894" s="168"/>
      <c r="N1894" s="170"/>
      <c r="O1894" s="172"/>
      <c r="P1894" s="221"/>
      <c r="Q1894" s="384" t="s">
        <v>3854</v>
      </c>
      <c r="R1894" s="177"/>
      <c r="S1894" s="177"/>
      <c r="T1894" s="177"/>
      <c r="U1894" s="179">
        <v>3079</v>
      </c>
      <c r="V1894" s="154">
        <f>IF(OR(J1894=""),"",VLOOKUP(U1894&amp;TEXT(N1894,"000000000000,0000000000"),tb_audit_process_item[[Key]:[vr_grade]],3,TRUE))</f>
        <v>3078</v>
      </c>
      <c r="W1894" s="429"/>
      <c r="X1894" s="156" t="s">
        <v>653</v>
      </c>
    </row>
    <row r="1895" spans="1:24" s="45" customFormat="1" ht="30.75" hidden="1" thickTop="1" x14ac:dyDescent="0.25">
      <c r="A1895" s="219" t="s">
        <v>550</v>
      </c>
      <c r="B1895" s="219">
        <v>2014</v>
      </c>
      <c r="C1895" s="124" t="s">
        <v>3010</v>
      </c>
      <c r="D1895" s="559"/>
      <c r="E1895" s="559"/>
      <c r="F1895" s="559"/>
      <c r="G1895" s="565"/>
      <c r="H1895" s="560"/>
      <c r="I1895" s="162">
        <v>3.25</v>
      </c>
      <c r="J1895" s="162">
        <v>0.79190980438328951</v>
      </c>
      <c r="K1895" s="164">
        <f t="shared" si="38"/>
        <v>2.5737068642456911</v>
      </c>
      <c r="L1895" s="166" t="s">
        <v>45</v>
      </c>
      <c r="M1895" s="168"/>
      <c r="N1895" s="170"/>
      <c r="O1895" s="172"/>
      <c r="P1895" s="221"/>
      <c r="Q1895" s="384" t="s">
        <v>3855</v>
      </c>
      <c r="R1895" s="177"/>
      <c r="S1895" s="177"/>
      <c r="T1895" s="177"/>
      <c r="U1895" s="179">
        <v>3080</v>
      </c>
      <c r="V1895" s="154">
        <f>IF(OR(J1895=""),"",VLOOKUP(U1895&amp;TEXT(N1895,"000000000000,0000000000"),tb_audit_process_item[[Key]:[vr_grade]],3,TRUE))</f>
        <v>3079</v>
      </c>
      <c r="W1895" s="429"/>
      <c r="X1895" s="156" t="s">
        <v>654</v>
      </c>
    </row>
    <row r="1896" spans="1:24" s="45" customFormat="1" ht="30.75" hidden="1" thickTop="1" x14ac:dyDescent="0.25">
      <c r="A1896" s="219" t="s">
        <v>550</v>
      </c>
      <c r="B1896" s="219">
        <v>2014</v>
      </c>
      <c r="C1896" s="124" t="s">
        <v>3010</v>
      </c>
      <c r="D1896" s="559"/>
      <c r="E1896" s="559"/>
      <c r="F1896" s="559"/>
      <c r="G1896" s="565"/>
      <c r="H1896" s="560"/>
      <c r="I1896" s="162">
        <v>3.25</v>
      </c>
      <c r="J1896" s="162">
        <v>0.99661765781934408</v>
      </c>
      <c r="K1896" s="164">
        <f t="shared" si="38"/>
        <v>3.2390073879128685</v>
      </c>
      <c r="L1896" s="166" t="s">
        <v>45</v>
      </c>
      <c r="M1896" s="168"/>
      <c r="N1896" s="170"/>
      <c r="O1896" s="172"/>
      <c r="P1896" s="221"/>
      <c r="Q1896" s="384" t="s">
        <v>3856</v>
      </c>
      <c r="R1896" s="177"/>
      <c r="S1896" s="177"/>
      <c r="T1896" s="177"/>
      <c r="U1896" s="179">
        <v>3081</v>
      </c>
      <c r="V1896" s="154">
        <f>IF(OR(J1896=""),"",VLOOKUP(U1896&amp;TEXT(N1896,"000000000000,0000000000"),tb_audit_process_item[[Key]:[vr_grade]],3,TRUE))</f>
        <v>3080</v>
      </c>
      <c r="W1896" s="429"/>
      <c r="X1896" s="156" t="s">
        <v>655</v>
      </c>
    </row>
    <row r="1897" spans="1:24" s="45" customFormat="1" ht="30.75" hidden="1" thickTop="1" x14ac:dyDescent="0.25">
      <c r="A1897" s="219" t="s">
        <v>550</v>
      </c>
      <c r="B1897" s="219">
        <v>2014</v>
      </c>
      <c r="C1897" s="124" t="s">
        <v>3010</v>
      </c>
      <c r="D1897" s="559"/>
      <c r="E1897" s="559"/>
      <c r="F1897" s="559"/>
      <c r="G1897" s="565"/>
      <c r="H1897" s="560"/>
      <c r="I1897" s="162">
        <v>3.25</v>
      </c>
      <c r="J1897" s="162">
        <v>1.2542422765567596</v>
      </c>
      <c r="K1897" s="164">
        <f t="shared" si="38"/>
        <v>4.0762873988094688</v>
      </c>
      <c r="L1897" s="166" t="s">
        <v>45</v>
      </c>
      <c r="M1897" s="168"/>
      <c r="N1897" s="170"/>
      <c r="O1897" s="172"/>
      <c r="P1897" s="221"/>
      <c r="Q1897" s="384" t="s">
        <v>3857</v>
      </c>
      <c r="R1897" s="177"/>
      <c r="S1897" s="177"/>
      <c r="T1897" s="177"/>
      <c r="U1897" s="179">
        <v>3082</v>
      </c>
      <c r="V1897" s="154">
        <f>IF(OR(J1897=""),"",VLOOKUP(U1897&amp;TEXT(N1897,"000000000000,0000000000"),tb_audit_process_item[[Key]:[vr_grade]],3,TRUE))</f>
        <v>3081</v>
      </c>
      <c r="W1897" s="429"/>
      <c r="X1897" s="156" t="s">
        <v>656</v>
      </c>
    </row>
    <row r="1898" spans="1:24" s="45" customFormat="1" ht="30.75" hidden="1" thickTop="1" x14ac:dyDescent="0.25">
      <c r="A1898" s="219" t="s">
        <v>550</v>
      </c>
      <c r="B1898" s="219">
        <v>2014</v>
      </c>
      <c r="C1898" s="124" t="s">
        <v>3010</v>
      </c>
      <c r="D1898" s="559"/>
      <c r="E1898" s="559"/>
      <c r="F1898" s="559"/>
      <c r="G1898" s="565"/>
      <c r="H1898" s="560"/>
      <c r="I1898" s="162">
        <v>3.25</v>
      </c>
      <c r="J1898" s="162">
        <v>1.5784625888972978</v>
      </c>
      <c r="K1898" s="164">
        <f t="shared" si="38"/>
        <v>5.1300034139162181</v>
      </c>
      <c r="L1898" s="166" t="s">
        <v>45</v>
      </c>
      <c r="M1898" s="168"/>
      <c r="N1898" s="170"/>
      <c r="O1898" s="172"/>
      <c r="P1898" s="221"/>
      <c r="Q1898" s="384" t="s">
        <v>3858</v>
      </c>
      <c r="R1898" s="177"/>
      <c r="S1898" s="177"/>
      <c r="T1898" s="177"/>
      <c r="U1898" s="179">
        <v>3083</v>
      </c>
      <c r="V1898" s="154">
        <f>IF(OR(J1898=""),"",VLOOKUP(U1898&amp;TEXT(N1898,"000000000000,0000000000"),tb_audit_process_item[[Key]:[vr_grade]],3,TRUE))</f>
        <v>3082</v>
      </c>
      <c r="W1898" s="429"/>
      <c r="X1898" s="156" t="s">
        <v>657</v>
      </c>
    </row>
    <row r="1899" spans="1:24" s="45" customFormat="1" ht="30.75" hidden="1" thickTop="1" x14ac:dyDescent="0.25">
      <c r="A1899" s="219" t="s">
        <v>550</v>
      </c>
      <c r="B1899" s="219">
        <v>2014</v>
      </c>
      <c r="C1899" s="124" t="s">
        <v>3010</v>
      </c>
      <c r="D1899" s="559"/>
      <c r="E1899" s="559"/>
      <c r="F1899" s="559"/>
      <c r="G1899" s="565"/>
      <c r="H1899" s="560"/>
      <c r="I1899" s="162">
        <v>3.25</v>
      </c>
      <c r="J1899" s="162">
        <v>1.9864935117546303</v>
      </c>
      <c r="K1899" s="164">
        <f t="shared" si="38"/>
        <v>6.4561039132025488</v>
      </c>
      <c r="L1899" s="166" t="s">
        <v>45</v>
      </c>
      <c r="M1899" s="168"/>
      <c r="N1899" s="170"/>
      <c r="O1899" s="172"/>
      <c r="P1899" s="221"/>
      <c r="Q1899" s="384" t="s">
        <v>3859</v>
      </c>
      <c r="R1899" s="177"/>
      <c r="S1899" s="177"/>
      <c r="T1899" s="177"/>
      <c r="U1899" s="179">
        <v>3084</v>
      </c>
      <c r="V1899" s="154">
        <f>IF(OR(J1899=""),"",VLOOKUP(U1899&amp;TEXT(N1899,"000000000000,0000000000"),tb_audit_process_item[[Key]:[vr_grade]],3,TRUE))</f>
        <v>3083</v>
      </c>
      <c r="W1899" s="429"/>
      <c r="X1899" s="156" t="s">
        <v>658</v>
      </c>
    </row>
    <row r="1900" spans="1:24" s="259" customFormat="1" ht="30.75" hidden="1" thickTop="1" x14ac:dyDescent="0.25">
      <c r="A1900" s="219" t="s">
        <v>550</v>
      </c>
      <c r="B1900" s="219">
        <v>2014</v>
      </c>
      <c r="C1900" s="124" t="s">
        <v>3010</v>
      </c>
      <c r="D1900" s="559"/>
      <c r="E1900" s="559"/>
      <c r="F1900" s="559"/>
      <c r="G1900" s="565"/>
      <c r="H1900" s="560"/>
      <c r="I1900" s="162">
        <v>3.25</v>
      </c>
      <c r="J1900" s="162">
        <v>2.5</v>
      </c>
      <c r="K1900" s="164">
        <f t="shared" si="38"/>
        <v>8.125</v>
      </c>
      <c r="L1900" s="166" t="s">
        <v>45</v>
      </c>
      <c r="M1900" s="168"/>
      <c r="N1900" s="170"/>
      <c r="O1900" s="172"/>
      <c r="P1900" s="221"/>
      <c r="Q1900" s="384" t="s">
        <v>3860</v>
      </c>
      <c r="R1900" s="177"/>
      <c r="S1900" s="177"/>
      <c r="T1900" s="177"/>
      <c r="U1900" s="179">
        <v>3085</v>
      </c>
      <c r="V1900" s="154">
        <f>IF(OR(J1900=""),"",VLOOKUP(U1900&amp;TEXT(N1900,"000000000000,0000000000"),tb_audit_process_item[[Key]:[vr_grade]],3,TRUE))</f>
        <v>3084</v>
      </c>
      <c r="W1900" s="429"/>
      <c r="X1900" s="156" t="s">
        <v>659</v>
      </c>
    </row>
    <row r="1901" spans="1:24" s="45" customFormat="1" ht="15.75" hidden="1" thickTop="1" x14ac:dyDescent="0.25">
      <c r="A1901" s="219" t="s">
        <v>550</v>
      </c>
      <c r="B1901" s="219">
        <v>2014</v>
      </c>
      <c r="C1901" s="124" t="s">
        <v>3010</v>
      </c>
      <c r="D1901" s="559"/>
      <c r="E1901" s="559"/>
      <c r="F1901" s="559"/>
      <c r="G1901" s="565"/>
      <c r="H1901" s="560"/>
      <c r="I1901" s="162">
        <v>3.25</v>
      </c>
      <c r="J1901" s="162">
        <v>0.5</v>
      </c>
      <c r="K1901" s="164">
        <f t="shared" si="38"/>
        <v>1.625</v>
      </c>
      <c r="L1901" s="166" t="s">
        <v>45</v>
      </c>
      <c r="M1901" s="168"/>
      <c r="N1901" s="170"/>
      <c r="O1901" s="172"/>
      <c r="P1901" s="221"/>
      <c r="Q1901" s="384" t="s">
        <v>3861</v>
      </c>
      <c r="R1901" s="177"/>
      <c r="S1901" s="177"/>
      <c r="T1901" s="177"/>
      <c r="U1901" s="179">
        <v>3086</v>
      </c>
      <c r="V1901" s="154">
        <f>IF(OR(J1901=""),"",VLOOKUP(U1901&amp;TEXT(N1901,"000000000000,0000000000"),tb_audit_process_item[[Key]:[vr_grade]],3,TRUE))</f>
        <v>3085</v>
      </c>
      <c r="W1901" s="429"/>
      <c r="X1901" s="156" t="s">
        <v>660</v>
      </c>
    </row>
    <row r="1902" spans="1:24" s="259" customFormat="1" ht="15.75" hidden="1" thickTop="1" x14ac:dyDescent="0.25">
      <c r="A1902" s="219" t="s">
        <v>550</v>
      </c>
      <c r="B1902" s="219">
        <v>2014</v>
      </c>
      <c r="C1902" s="124" t="s">
        <v>3010</v>
      </c>
      <c r="D1902" s="559"/>
      <c r="E1902" s="559"/>
      <c r="F1902" s="559"/>
      <c r="G1902" s="565"/>
      <c r="H1902" s="560"/>
      <c r="I1902" s="162">
        <v>3.25</v>
      </c>
      <c r="J1902" s="162">
        <v>0.68436905332110087</v>
      </c>
      <c r="K1902" s="164">
        <f t="shared" si="38"/>
        <v>2.224199423293578</v>
      </c>
      <c r="L1902" s="166" t="s">
        <v>45</v>
      </c>
      <c r="M1902" s="168"/>
      <c r="N1902" s="170"/>
      <c r="O1902" s="172"/>
      <c r="P1902" s="221"/>
      <c r="Q1902" s="384" t="s">
        <v>3862</v>
      </c>
      <c r="R1902" s="177"/>
      <c r="S1902" s="177"/>
      <c r="T1902" s="177"/>
      <c r="U1902" s="179">
        <v>3087</v>
      </c>
      <c r="V1902" s="154">
        <f>IF(OR(J1902=""),"",VLOOKUP(U1902&amp;TEXT(N1902,"000000000000,0000000000"),tb_audit_process_item[[Key]:[vr_grade]],3,TRUE))</f>
        <v>3086</v>
      </c>
      <c r="W1902" s="429"/>
      <c r="X1902" s="156" t="s">
        <v>661</v>
      </c>
    </row>
    <row r="1903" spans="1:24" s="45" customFormat="1" ht="15.75" hidden="1" thickTop="1" x14ac:dyDescent="0.25">
      <c r="A1903" s="219" t="s">
        <v>550</v>
      </c>
      <c r="B1903" s="219">
        <v>2014</v>
      </c>
      <c r="C1903" s="124" t="s">
        <v>3010</v>
      </c>
      <c r="D1903" s="559"/>
      <c r="E1903" s="559"/>
      <c r="F1903" s="559"/>
      <c r="G1903" s="565"/>
      <c r="H1903" s="560"/>
      <c r="I1903" s="162">
        <v>3.25</v>
      </c>
      <c r="J1903" s="162">
        <v>0.93672200228723956</v>
      </c>
      <c r="K1903" s="164">
        <f t="shared" si="38"/>
        <v>3.0443465074335285</v>
      </c>
      <c r="L1903" s="166" t="s">
        <v>45</v>
      </c>
      <c r="M1903" s="168"/>
      <c r="N1903" s="170"/>
      <c r="O1903" s="172"/>
      <c r="P1903" s="221"/>
      <c r="Q1903" s="384" t="s">
        <v>3863</v>
      </c>
      <c r="R1903" s="177"/>
      <c r="S1903" s="177"/>
      <c r="T1903" s="177"/>
      <c r="U1903" s="179">
        <v>3088</v>
      </c>
      <c r="V1903" s="154">
        <f>IF(OR(J1903=""),"",VLOOKUP(U1903&amp;TEXT(N1903,"000000000000,0000000000"),tb_audit_process_item[[Key]:[vr_grade]],3,TRUE))</f>
        <v>3087</v>
      </c>
      <c r="W1903" s="429"/>
      <c r="X1903" s="156" t="s">
        <v>662</v>
      </c>
    </row>
    <row r="1904" spans="1:24" s="45" customFormat="1" ht="15.75" hidden="1" thickTop="1" x14ac:dyDescent="0.25">
      <c r="A1904" s="219" t="s">
        <v>550</v>
      </c>
      <c r="B1904" s="219">
        <v>2014</v>
      </c>
      <c r="C1904" s="124" t="s">
        <v>3010</v>
      </c>
      <c r="D1904" s="559"/>
      <c r="E1904" s="559"/>
      <c r="F1904" s="559"/>
      <c r="G1904" s="565"/>
      <c r="H1904" s="560"/>
      <c r="I1904" s="162">
        <v>3.25</v>
      </c>
      <c r="J1904" s="162">
        <v>1.2821270998607284</v>
      </c>
      <c r="K1904" s="164">
        <f t="shared" si="38"/>
        <v>4.1669130745473675</v>
      </c>
      <c r="L1904" s="166" t="s">
        <v>45</v>
      </c>
      <c r="M1904" s="57"/>
      <c r="N1904" s="170"/>
      <c r="O1904" s="172"/>
      <c r="P1904" s="222"/>
      <c r="Q1904" s="384" t="s">
        <v>3864</v>
      </c>
      <c r="R1904" s="177"/>
      <c r="S1904" s="177"/>
      <c r="T1904" s="177"/>
      <c r="U1904" s="179">
        <v>3089</v>
      </c>
      <c r="V1904" s="154">
        <f>IF(OR(J1904=""),"",VLOOKUP(U1904&amp;TEXT(N1904,"000000000000,0000000000"),tb_audit_process_item[[Key]:[vr_grade]],3,TRUE))</f>
        <v>3088</v>
      </c>
      <c r="W1904" s="429"/>
      <c r="X1904" s="156" t="s">
        <v>663</v>
      </c>
    </row>
    <row r="1905" spans="1:24" s="45" customFormat="1" ht="15.75" hidden="1" thickTop="1" x14ac:dyDescent="0.25">
      <c r="A1905" s="219" t="s">
        <v>550</v>
      </c>
      <c r="B1905" s="219">
        <v>2014</v>
      </c>
      <c r="C1905" s="124" t="s">
        <v>3010</v>
      </c>
      <c r="D1905" s="559"/>
      <c r="E1905" s="559"/>
      <c r="F1905" s="559"/>
      <c r="G1905" s="565"/>
      <c r="H1905" s="560"/>
      <c r="I1905" s="162">
        <v>3.25</v>
      </c>
      <c r="J1905" s="162">
        <v>1.7548962191380304</v>
      </c>
      <c r="K1905" s="164">
        <f t="shared" si="38"/>
        <v>5.7034127121985989</v>
      </c>
      <c r="L1905" s="166" t="s">
        <v>45</v>
      </c>
      <c r="M1905" s="168"/>
      <c r="N1905" s="170"/>
      <c r="O1905" s="172"/>
      <c r="P1905" s="221"/>
      <c r="Q1905" s="384" t="s">
        <v>3865</v>
      </c>
      <c r="R1905" s="177"/>
      <c r="S1905" s="177"/>
      <c r="T1905" s="177"/>
      <c r="U1905" s="179">
        <v>3090</v>
      </c>
      <c r="V1905" s="154">
        <f>IF(OR(J1905=""),"",VLOOKUP(U1905&amp;TEXT(N1905,"000000000000,0000000000"),tb_audit_process_item[[Key]:[vr_grade]],3,TRUE))</f>
        <v>3089</v>
      </c>
      <c r="W1905" s="429"/>
      <c r="X1905" s="156" t="s">
        <v>664</v>
      </c>
    </row>
    <row r="1906" spans="1:24" s="45" customFormat="1" ht="15.75" hidden="1" thickTop="1" x14ac:dyDescent="0.25">
      <c r="A1906" s="219" t="s">
        <v>550</v>
      </c>
      <c r="B1906" s="219">
        <v>2014</v>
      </c>
      <c r="C1906" s="124" t="s">
        <v>3010</v>
      </c>
      <c r="D1906" s="559"/>
      <c r="E1906" s="559"/>
      <c r="F1906" s="559"/>
      <c r="G1906" s="565"/>
      <c r="H1906" s="560"/>
      <c r="I1906" s="162">
        <v>3.25</v>
      </c>
      <c r="J1906" s="162">
        <v>2.4019933283365464</v>
      </c>
      <c r="K1906" s="164">
        <f t="shared" si="38"/>
        <v>7.8064783170937755</v>
      </c>
      <c r="L1906" s="166" t="s">
        <v>45</v>
      </c>
      <c r="M1906" s="168"/>
      <c r="N1906" s="170"/>
      <c r="O1906" s="172"/>
      <c r="P1906" s="221"/>
      <c r="Q1906" s="384" t="s">
        <v>3866</v>
      </c>
      <c r="R1906" s="177"/>
      <c r="S1906" s="177"/>
      <c r="T1906" s="177"/>
      <c r="U1906" s="179">
        <v>3091</v>
      </c>
      <c r="V1906" s="154">
        <f>IF(OR(J1906=""),"",VLOOKUP(U1906&amp;TEXT(N1906,"000000000000,0000000000"),tb_audit_process_item[[Key]:[vr_grade]],3,TRUE))</f>
        <v>3090</v>
      </c>
      <c r="W1906" s="429"/>
      <c r="X1906" s="156" t="s">
        <v>665</v>
      </c>
    </row>
    <row r="1907" spans="1:24" s="45" customFormat="1" ht="15.75" hidden="1" thickTop="1" x14ac:dyDescent="0.25">
      <c r="A1907" s="219" t="s">
        <v>550</v>
      </c>
      <c r="B1907" s="219">
        <v>2014</v>
      </c>
      <c r="C1907" s="124" t="s">
        <v>3010</v>
      </c>
      <c r="D1907" s="559"/>
      <c r="E1907" s="559"/>
      <c r="F1907" s="559"/>
      <c r="G1907" s="565"/>
      <c r="H1907" s="560"/>
      <c r="I1907" s="162">
        <v>3.25</v>
      </c>
      <c r="J1907" s="162">
        <v>3.2876998003945643</v>
      </c>
      <c r="K1907" s="164">
        <f t="shared" si="38"/>
        <v>10.685024351282333</v>
      </c>
      <c r="L1907" s="166" t="s">
        <v>45</v>
      </c>
      <c r="M1907" s="168"/>
      <c r="N1907" s="170"/>
      <c r="O1907" s="172"/>
      <c r="P1907" s="221"/>
      <c r="Q1907" s="384" t="s">
        <v>3867</v>
      </c>
      <c r="R1907" s="177"/>
      <c r="S1907" s="177"/>
      <c r="T1907" s="177"/>
      <c r="U1907" s="179">
        <v>3092</v>
      </c>
      <c r="V1907" s="154">
        <f>IF(OR(J1907=""),"",VLOOKUP(U1907&amp;TEXT(N1907,"000000000000,0000000000"),tb_audit_process_item[[Key]:[vr_grade]],3,TRUE))</f>
        <v>3091</v>
      </c>
      <c r="W1907" s="429"/>
      <c r="X1907" s="156" t="s">
        <v>666</v>
      </c>
    </row>
    <row r="1908" spans="1:24" s="45" customFormat="1" ht="16.5" hidden="1" thickTop="1" thickBot="1" x14ac:dyDescent="0.3">
      <c r="A1908" s="111" t="s">
        <v>550</v>
      </c>
      <c r="B1908" s="111">
        <v>2014</v>
      </c>
      <c r="C1908" s="133" t="s">
        <v>3010</v>
      </c>
      <c r="D1908" s="556"/>
      <c r="E1908" s="556"/>
      <c r="F1908" s="556"/>
      <c r="G1908" s="562"/>
      <c r="H1908" s="558"/>
      <c r="I1908" s="163">
        <v>3.25</v>
      </c>
      <c r="J1908" s="163">
        <v>4.5</v>
      </c>
      <c r="K1908" s="165">
        <f t="shared" si="38"/>
        <v>14.625</v>
      </c>
      <c r="L1908" s="167" t="s">
        <v>45</v>
      </c>
      <c r="M1908" s="169"/>
      <c r="N1908" s="171"/>
      <c r="O1908" s="173"/>
      <c r="P1908" s="264"/>
      <c r="Q1908" s="176" t="s">
        <v>3868</v>
      </c>
      <c r="R1908" s="178"/>
      <c r="S1908" s="178"/>
      <c r="T1908" s="178"/>
      <c r="U1908" s="180">
        <v>3093</v>
      </c>
      <c r="V1908" s="155">
        <f>IF(OR(J1908=""),"",VLOOKUP(U1908&amp;TEXT(N1908,"000000000000,0000000000"),tb_audit_process_item[[Key]:[vr_grade]],3,TRUE))</f>
        <v>3092</v>
      </c>
      <c r="W1908" s="463"/>
      <c r="X1908" s="157" t="s">
        <v>667</v>
      </c>
    </row>
    <row r="1909" spans="1:24" s="45" customFormat="1" ht="75.75" hidden="1" thickTop="1" x14ac:dyDescent="0.25">
      <c r="A1909" s="108" t="s">
        <v>550</v>
      </c>
      <c r="B1909" s="108">
        <v>2014</v>
      </c>
      <c r="C1909" s="126" t="s">
        <v>3123</v>
      </c>
      <c r="D1909" s="555" t="s">
        <v>551</v>
      </c>
      <c r="E1909" s="266" t="s">
        <v>668</v>
      </c>
      <c r="F1909" s="266"/>
      <c r="G1909" s="206" t="s">
        <v>669</v>
      </c>
      <c r="H1909" s="159" t="s">
        <v>184</v>
      </c>
      <c r="I1909" s="198">
        <v>3.5</v>
      </c>
      <c r="J1909" s="198">
        <v>0.5</v>
      </c>
      <c r="K1909" s="200">
        <f t="shared" si="38"/>
        <v>1.75</v>
      </c>
      <c r="L1909" s="202" t="s">
        <v>45</v>
      </c>
      <c r="M1909" s="192"/>
      <c r="N1909" s="193"/>
      <c r="O1909" s="194"/>
      <c r="P1909" s="263"/>
      <c r="Q1909" s="383" t="s">
        <v>3869</v>
      </c>
      <c r="R1909" s="195"/>
      <c r="S1909" s="195"/>
      <c r="T1909" s="195"/>
      <c r="U1909" s="184">
        <v>3094</v>
      </c>
      <c r="V1909" s="183">
        <f>IF(OR(J1909=""),"",VLOOKUP(U1909&amp;TEXT(N1909,"000000000000,0000000000"),tb_audit_process_item[[Key]:[vr_grade]],3,TRUE))</f>
        <v>3093</v>
      </c>
      <c r="W1909" s="419"/>
      <c r="X1909" s="182" t="s">
        <v>670</v>
      </c>
    </row>
    <row r="1910" spans="1:24" s="45" customFormat="1" ht="31.5" hidden="1" thickTop="1" thickBot="1" x14ac:dyDescent="0.3">
      <c r="A1910" s="111" t="s">
        <v>550</v>
      </c>
      <c r="B1910" s="111">
        <v>2014</v>
      </c>
      <c r="C1910" s="133" t="s">
        <v>3123</v>
      </c>
      <c r="D1910" s="556"/>
      <c r="E1910" s="88" t="s">
        <v>671</v>
      </c>
      <c r="F1910" s="88"/>
      <c r="G1910" s="207" t="s">
        <v>672</v>
      </c>
      <c r="H1910" s="161" t="s">
        <v>184</v>
      </c>
      <c r="I1910" s="163">
        <v>3.5</v>
      </c>
      <c r="J1910" s="163">
        <v>3.7</v>
      </c>
      <c r="K1910" s="165">
        <f t="shared" si="38"/>
        <v>12.950000000000001</v>
      </c>
      <c r="L1910" s="167" t="s">
        <v>45</v>
      </c>
      <c r="M1910" s="169"/>
      <c r="N1910" s="171"/>
      <c r="O1910" s="173"/>
      <c r="P1910" s="264"/>
      <c r="Q1910" s="176" t="s">
        <v>3870</v>
      </c>
      <c r="R1910" s="178"/>
      <c r="S1910" s="178"/>
      <c r="T1910" s="178"/>
      <c r="U1910" s="180">
        <v>3095</v>
      </c>
      <c r="V1910" s="155">
        <f>IF(OR(J1910=""),"",VLOOKUP(U1910&amp;TEXT(N1910,"000000000000,0000000000"),tb_audit_process_item[[Key]:[vr_grade]],3,TRUE))</f>
        <v>3094</v>
      </c>
      <c r="W1910" s="463"/>
      <c r="X1910" s="157" t="s">
        <v>673</v>
      </c>
    </row>
    <row r="1911" spans="1:24" s="45" customFormat="1" ht="30.75" hidden="1" thickTop="1" x14ac:dyDescent="0.25">
      <c r="A1911" s="108" t="s">
        <v>550</v>
      </c>
      <c r="B1911" s="108">
        <v>2014</v>
      </c>
      <c r="C1911" s="126" t="s">
        <v>3012</v>
      </c>
      <c r="D1911" s="555" t="s">
        <v>551</v>
      </c>
      <c r="E1911" s="555" t="s">
        <v>674</v>
      </c>
      <c r="F1911" s="555"/>
      <c r="G1911" s="561" t="s">
        <v>675</v>
      </c>
      <c r="H1911" s="557" t="s">
        <v>45</v>
      </c>
      <c r="I1911" s="198">
        <v>4.25</v>
      </c>
      <c r="J1911" s="198">
        <v>0.5</v>
      </c>
      <c r="K1911" s="200">
        <f t="shared" si="38"/>
        <v>2.125</v>
      </c>
      <c r="L1911" s="202" t="s">
        <v>45</v>
      </c>
      <c r="M1911" s="192"/>
      <c r="N1911" s="193"/>
      <c r="O1911" s="194"/>
      <c r="P1911" s="263"/>
      <c r="Q1911" s="383" t="s">
        <v>3871</v>
      </c>
      <c r="R1911" s="195"/>
      <c r="S1911" s="195"/>
      <c r="T1911" s="195"/>
      <c r="U1911" s="184">
        <v>3097</v>
      </c>
      <c r="V1911" s="183">
        <f>IF(OR(J1911=""),"",VLOOKUP(U1911&amp;TEXT(N1911,"000000000000,0000000000"),tb_audit_process_item[[Key]:[vr_grade]],3,TRUE))</f>
        <v>3096</v>
      </c>
      <c r="W1911" s="419"/>
      <c r="X1911" s="182" t="s">
        <v>676</v>
      </c>
    </row>
    <row r="1912" spans="1:24" s="45" customFormat="1" ht="30.75" hidden="1" thickTop="1" x14ac:dyDescent="0.25">
      <c r="A1912" s="219" t="s">
        <v>550</v>
      </c>
      <c r="B1912" s="219">
        <v>2014</v>
      </c>
      <c r="C1912" s="124" t="s">
        <v>3012</v>
      </c>
      <c r="D1912" s="559"/>
      <c r="E1912" s="559"/>
      <c r="F1912" s="559"/>
      <c r="G1912" s="565"/>
      <c r="H1912" s="560"/>
      <c r="I1912" s="162">
        <v>4.25</v>
      </c>
      <c r="J1912" s="162">
        <v>0.99999999999999989</v>
      </c>
      <c r="K1912" s="164">
        <f t="shared" si="38"/>
        <v>4.2499999999999991</v>
      </c>
      <c r="L1912" s="166" t="s">
        <v>45</v>
      </c>
      <c r="M1912" s="168"/>
      <c r="N1912" s="170"/>
      <c r="O1912" s="172"/>
      <c r="P1912" s="221"/>
      <c r="Q1912" s="384" t="s">
        <v>3870</v>
      </c>
      <c r="R1912" s="177"/>
      <c r="S1912" s="177"/>
      <c r="T1912" s="177"/>
      <c r="U1912" s="179">
        <v>3096</v>
      </c>
      <c r="V1912" s="154">
        <f>IF(OR(J1912=""),"",VLOOKUP(U1912&amp;TEXT(N1912,"000000000000,0000000000"),tb_audit_process_item[[Key]:[vr_grade]],3,TRUE))</f>
        <v>3095</v>
      </c>
      <c r="W1912" s="429"/>
      <c r="X1912" s="156" t="s">
        <v>677</v>
      </c>
    </row>
    <row r="1913" spans="1:24" s="45" customFormat="1" ht="30.75" hidden="1" thickTop="1" x14ac:dyDescent="0.25">
      <c r="A1913" s="219" t="s">
        <v>550</v>
      </c>
      <c r="B1913" s="219">
        <v>2014</v>
      </c>
      <c r="C1913" s="124" t="s">
        <v>3012</v>
      </c>
      <c r="D1913" s="559"/>
      <c r="E1913" s="559"/>
      <c r="F1913" s="559"/>
      <c r="G1913" s="565"/>
      <c r="H1913" s="560"/>
      <c r="I1913" s="162">
        <v>4.25</v>
      </c>
      <c r="J1913" s="162">
        <v>1.9999999999999996</v>
      </c>
      <c r="K1913" s="164">
        <f t="shared" si="38"/>
        <v>8.4999999999999982</v>
      </c>
      <c r="L1913" s="166" t="s">
        <v>45</v>
      </c>
      <c r="M1913" s="168"/>
      <c r="N1913" s="170"/>
      <c r="O1913" s="172"/>
      <c r="P1913" s="221"/>
      <c r="Q1913" s="384" t="s">
        <v>3871</v>
      </c>
      <c r="R1913" s="177"/>
      <c r="S1913" s="177"/>
      <c r="T1913" s="177"/>
      <c r="U1913" s="179">
        <v>3098</v>
      </c>
      <c r="V1913" s="154">
        <f>IF(OR(J1913=""),"",VLOOKUP(U1913&amp;TEXT(N1913,"000000000000,0000000000"),tb_audit_process_item[[Key]:[vr_grade]],3,TRUE))</f>
        <v>3097</v>
      </c>
      <c r="W1913" s="429"/>
      <c r="X1913" s="156" t="s">
        <v>678</v>
      </c>
    </row>
    <row r="1914" spans="1:24" s="259" customFormat="1" ht="30.75" hidden="1" thickTop="1" x14ac:dyDescent="0.25">
      <c r="A1914" s="219" t="s">
        <v>550</v>
      </c>
      <c r="B1914" s="219">
        <v>2014</v>
      </c>
      <c r="C1914" s="124" t="s">
        <v>3012</v>
      </c>
      <c r="D1914" s="559"/>
      <c r="E1914" s="559"/>
      <c r="F1914" s="559"/>
      <c r="G1914" s="565"/>
      <c r="H1914" s="560"/>
      <c r="I1914" s="162">
        <v>4.25</v>
      </c>
      <c r="J1914" s="162">
        <v>4</v>
      </c>
      <c r="K1914" s="164">
        <f t="shared" si="38"/>
        <v>17</v>
      </c>
      <c r="L1914" s="166" t="s">
        <v>45</v>
      </c>
      <c r="M1914" s="168"/>
      <c r="N1914" s="170"/>
      <c r="O1914" s="172"/>
      <c r="P1914" s="221"/>
      <c r="Q1914" s="384" t="s">
        <v>3872</v>
      </c>
      <c r="R1914" s="177"/>
      <c r="S1914" s="177"/>
      <c r="T1914" s="177"/>
      <c r="U1914" s="179">
        <v>3099</v>
      </c>
      <c r="V1914" s="154">
        <f>IF(OR(J1914=""),"",VLOOKUP(U1914&amp;TEXT(N1914,"000000000000,0000000000"),tb_audit_process_item[[Key]:[vr_grade]],3,TRUE))</f>
        <v>3098</v>
      </c>
      <c r="W1914" s="429"/>
      <c r="X1914" s="156" t="s">
        <v>679</v>
      </c>
    </row>
    <row r="1915" spans="1:24" s="45" customFormat="1" ht="30.75" hidden="1" thickTop="1" x14ac:dyDescent="0.25">
      <c r="A1915" s="219" t="s">
        <v>550</v>
      </c>
      <c r="B1915" s="219">
        <v>2014</v>
      </c>
      <c r="C1915" s="124" t="s">
        <v>3012</v>
      </c>
      <c r="D1915" s="559"/>
      <c r="E1915" s="559"/>
      <c r="F1915" s="559"/>
      <c r="G1915" s="565"/>
      <c r="H1915" s="560"/>
      <c r="I1915" s="162">
        <v>4.25</v>
      </c>
      <c r="J1915" s="162">
        <v>0.5</v>
      </c>
      <c r="K1915" s="164">
        <f t="shared" si="38"/>
        <v>2.125</v>
      </c>
      <c r="L1915" s="166" t="s">
        <v>45</v>
      </c>
      <c r="M1915" s="168"/>
      <c r="N1915" s="170"/>
      <c r="O1915" s="172"/>
      <c r="P1915" s="221"/>
      <c r="Q1915" s="384" t="s">
        <v>3873</v>
      </c>
      <c r="R1915" s="177"/>
      <c r="S1915" s="177"/>
      <c r="T1915" s="177"/>
      <c r="U1915" s="179">
        <v>3100</v>
      </c>
      <c r="V1915" s="154">
        <f>IF(OR(J1915=""),"",VLOOKUP(U1915&amp;TEXT(N1915,"000000000000,0000000000"),tb_audit_process_item[[Key]:[vr_grade]],3,TRUE))</f>
        <v>3099</v>
      </c>
      <c r="W1915" s="429"/>
      <c r="X1915" s="156" t="s">
        <v>680</v>
      </c>
    </row>
    <row r="1916" spans="1:24" s="45" customFormat="1" ht="30.75" hidden="1" thickTop="1" x14ac:dyDescent="0.25">
      <c r="A1916" s="219" t="s">
        <v>550</v>
      </c>
      <c r="B1916" s="219">
        <v>2014</v>
      </c>
      <c r="C1916" s="124" t="s">
        <v>3012</v>
      </c>
      <c r="D1916" s="559"/>
      <c r="E1916" s="559"/>
      <c r="F1916" s="559"/>
      <c r="G1916" s="565"/>
      <c r="H1916" s="560"/>
      <c r="I1916" s="162">
        <v>4.25</v>
      </c>
      <c r="J1916" s="162">
        <v>0.99999999999999989</v>
      </c>
      <c r="K1916" s="164">
        <f t="shared" si="38"/>
        <v>4.2499999999999991</v>
      </c>
      <c r="L1916" s="166" t="s">
        <v>45</v>
      </c>
      <c r="M1916" s="168"/>
      <c r="N1916" s="170"/>
      <c r="O1916" s="172"/>
      <c r="P1916" s="221"/>
      <c r="Q1916" s="384" t="s">
        <v>3874</v>
      </c>
      <c r="R1916" s="177"/>
      <c r="S1916" s="177"/>
      <c r="T1916" s="177"/>
      <c r="U1916" s="179">
        <v>3101</v>
      </c>
      <c r="V1916" s="154">
        <f>IF(OR(J1916=""),"",VLOOKUP(U1916&amp;TEXT(N1916,"000000000000,0000000000"),tb_audit_process_item[[Key]:[vr_grade]],3,TRUE))</f>
        <v>3100</v>
      </c>
      <c r="W1916" s="429"/>
      <c r="X1916" s="156" t="s">
        <v>681</v>
      </c>
    </row>
    <row r="1917" spans="1:24" s="45" customFormat="1" ht="30.75" hidden="1" thickTop="1" x14ac:dyDescent="0.25">
      <c r="A1917" s="219" t="s">
        <v>550</v>
      </c>
      <c r="B1917" s="219">
        <v>2014</v>
      </c>
      <c r="C1917" s="124" t="s">
        <v>3012</v>
      </c>
      <c r="D1917" s="559"/>
      <c r="E1917" s="559"/>
      <c r="F1917" s="559"/>
      <c r="G1917" s="565"/>
      <c r="H1917" s="560"/>
      <c r="I1917" s="162">
        <v>4.25</v>
      </c>
      <c r="J1917" s="162">
        <v>1.9999999999999996</v>
      </c>
      <c r="K1917" s="164">
        <f t="shared" si="38"/>
        <v>8.4999999999999982</v>
      </c>
      <c r="L1917" s="166" t="s">
        <v>45</v>
      </c>
      <c r="M1917" s="168"/>
      <c r="N1917" s="170"/>
      <c r="O1917" s="172"/>
      <c r="P1917" s="221"/>
      <c r="Q1917" s="384" t="s">
        <v>3875</v>
      </c>
      <c r="R1917" s="177"/>
      <c r="S1917" s="177"/>
      <c r="T1917" s="177"/>
      <c r="U1917" s="179">
        <v>3102</v>
      </c>
      <c r="V1917" s="154">
        <f>IF(OR(J1917=""),"",VLOOKUP(U1917&amp;TEXT(N1917,"000000000000,0000000000"),tb_audit_process_item[[Key]:[vr_grade]],3,TRUE))</f>
        <v>3101</v>
      </c>
      <c r="W1917" s="429"/>
      <c r="X1917" s="156" t="s">
        <v>682</v>
      </c>
    </row>
    <row r="1918" spans="1:24" s="45" customFormat="1" ht="30.75" hidden="1" thickTop="1" x14ac:dyDescent="0.25">
      <c r="A1918" s="219" t="s">
        <v>550</v>
      </c>
      <c r="B1918" s="219">
        <v>2014</v>
      </c>
      <c r="C1918" s="124" t="s">
        <v>3012</v>
      </c>
      <c r="D1918" s="559"/>
      <c r="E1918" s="559"/>
      <c r="F1918" s="559"/>
      <c r="G1918" s="565"/>
      <c r="H1918" s="560"/>
      <c r="I1918" s="162">
        <v>4.25</v>
      </c>
      <c r="J1918" s="162">
        <v>4</v>
      </c>
      <c r="K1918" s="164">
        <f t="shared" si="38"/>
        <v>17</v>
      </c>
      <c r="L1918" s="166" t="s">
        <v>45</v>
      </c>
      <c r="M1918" s="168"/>
      <c r="N1918" s="170"/>
      <c r="O1918" s="172"/>
      <c r="P1918" s="221"/>
      <c r="Q1918" s="384" t="s">
        <v>3876</v>
      </c>
      <c r="R1918" s="177"/>
      <c r="S1918" s="177"/>
      <c r="T1918" s="177"/>
      <c r="U1918" s="179">
        <v>3103</v>
      </c>
      <c r="V1918" s="154">
        <f>IF(OR(J1918=""),"",VLOOKUP(U1918&amp;TEXT(N1918,"000000000000,0000000000"),tb_audit_process_item[[Key]:[vr_grade]],3,TRUE))</f>
        <v>3102</v>
      </c>
      <c r="W1918" s="429"/>
      <c r="X1918" s="156" t="s">
        <v>683</v>
      </c>
    </row>
    <row r="1919" spans="1:24" s="45" customFormat="1" ht="15.75" hidden="1" thickTop="1" x14ac:dyDescent="0.25">
      <c r="A1919" s="219" t="s">
        <v>550</v>
      </c>
      <c r="B1919" s="219">
        <v>2014</v>
      </c>
      <c r="C1919" s="124" t="s">
        <v>3012</v>
      </c>
      <c r="D1919" s="559"/>
      <c r="E1919" s="559"/>
      <c r="F1919" s="559"/>
      <c r="G1919" s="565"/>
      <c r="H1919" s="560"/>
      <c r="I1919" s="162">
        <v>4.25</v>
      </c>
      <c r="J1919" s="162">
        <v>0.5</v>
      </c>
      <c r="K1919" s="164">
        <f t="shared" si="38"/>
        <v>2.125</v>
      </c>
      <c r="L1919" s="166" t="s">
        <v>45</v>
      </c>
      <c r="M1919" s="168"/>
      <c r="N1919" s="170"/>
      <c r="O1919" s="172"/>
      <c r="P1919" s="221"/>
      <c r="Q1919" s="384" t="s">
        <v>3877</v>
      </c>
      <c r="R1919" s="177"/>
      <c r="S1919" s="177"/>
      <c r="T1919" s="177"/>
      <c r="U1919" s="179">
        <v>3104</v>
      </c>
      <c r="V1919" s="154">
        <f>IF(OR(J1919=""),"",VLOOKUP(U1919&amp;TEXT(N1919,"000000000000,0000000000"),tb_audit_process_item[[Key]:[vr_grade]],3,TRUE))</f>
        <v>3103</v>
      </c>
      <c r="W1919" s="429"/>
      <c r="X1919" s="156" t="s">
        <v>684</v>
      </c>
    </row>
    <row r="1920" spans="1:24" s="45" customFormat="1" ht="15.75" hidden="1" thickTop="1" x14ac:dyDescent="0.25">
      <c r="A1920" s="219" t="s">
        <v>550</v>
      </c>
      <c r="B1920" s="219">
        <v>2014</v>
      </c>
      <c r="C1920" s="124" t="s">
        <v>3012</v>
      </c>
      <c r="D1920" s="559"/>
      <c r="E1920" s="559"/>
      <c r="F1920" s="559"/>
      <c r="G1920" s="565"/>
      <c r="H1920" s="560"/>
      <c r="I1920" s="162">
        <v>4.25</v>
      </c>
      <c r="J1920" s="162">
        <v>0.99999999999999989</v>
      </c>
      <c r="K1920" s="164">
        <f t="shared" si="38"/>
        <v>4.2499999999999991</v>
      </c>
      <c r="L1920" s="166" t="s">
        <v>45</v>
      </c>
      <c r="M1920" s="168"/>
      <c r="N1920" s="170"/>
      <c r="O1920" s="172"/>
      <c r="P1920" s="221"/>
      <c r="Q1920" s="384" t="s">
        <v>3878</v>
      </c>
      <c r="R1920" s="177"/>
      <c r="S1920" s="177"/>
      <c r="T1920" s="177"/>
      <c r="U1920" s="179">
        <v>3105</v>
      </c>
      <c r="V1920" s="154">
        <f>IF(OR(J1920=""),"",VLOOKUP(U1920&amp;TEXT(N1920,"000000000000,0000000000"),tb_audit_process_item[[Key]:[vr_grade]],3,TRUE))</f>
        <v>3104</v>
      </c>
      <c r="W1920" s="429"/>
      <c r="X1920" s="156" t="s">
        <v>685</v>
      </c>
    </row>
    <row r="1921" spans="1:24" s="45" customFormat="1" ht="15.75" hidden="1" thickTop="1" x14ac:dyDescent="0.25">
      <c r="A1921" s="219" t="s">
        <v>550</v>
      </c>
      <c r="B1921" s="219">
        <v>2014</v>
      </c>
      <c r="C1921" s="124" t="s">
        <v>3012</v>
      </c>
      <c r="D1921" s="559"/>
      <c r="E1921" s="559"/>
      <c r="F1921" s="559"/>
      <c r="G1921" s="565"/>
      <c r="H1921" s="560"/>
      <c r="I1921" s="162">
        <v>4.25</v>
      </c>
      <c r="J1921" s="162">
        <v>1.9999999999999996</v>
      </c>
      <c r="K1921" s="164">
        <f t="shared" si="38"/>
        <v>8.4999999999999982</v>
      </c>
      <c r="L1921" s="166" t="s">
        <v>45</v>
      </c>
      <c r="M1921" s="168"/>
      <c r="N1921" s="170"/>
      <c r="O1921" s="172"/>
      <c r="P1921" s="221"/>
      <c r="Q1921" s="384" t="s">
        <v>3879</v>
      </c>
      <c r="R1921" s="177"/>
      <c r="S1921" s="177"/>
      <c r="T1921" s="177"/>
      <c r="U1921" s="179">
        <v>3106</v>
      </c>
      <c r="V1921" s="154">
        <f>IF(OR(J1921=""),"",VLOOKUP(U1921&amp;TEXT(N1921,"000000000000,0000000000"),tb_audit_process_item[[Key]:[vr_grade]],3,TRUE))</f>
        <v>3105</v>
      </c>
      <c r="W1921" s="429"/>
      <c r="X1921" s="156" t="s">
        <v>686</v>
      </c>
    </row>
    <row r="1922" spans="1:24" s="259" customFormat="1" ht="16.5" hidden="1" thickTop="1" thickBot="1" x14ac:dyDescent="0.3">
      <c r="A1922" s="111" t="s">
        <v>550</v>
      </c>
      <c r="B1922" s="111">
        <v>2014</v>
      </c>
      <c r="C1922" s="133" t="s">
        <v>3012</v>
      </c>
      <c r="D1922" s="556"/>
      <c r="E1922" s="556"/>
      <c r="F1922" s="556"/>
      <c r="G1922" s="562"/>
      <c r="H1922" s="558"/>
      <c r="I1922" s="163">
        <v>4.25</v>
      </c>
      <c r="J1922" s="163">
        <v>4</v>
      </c>
      <c r="K1922" s="165">
        <f t="shared" si="38"/>
        <v>17</v>
      </c>
      <c r="L1922" s="167" t="s">
        <v>45</v>
      </c>
      <c r="M1922" s="169"/>
      <c r="N1922" s="171"/>
      <c r="O1922" s="173"/>
      <c r="P1922" s="264"/>
      <c r="Q1922" s="176" t="s">
        <v>3880</v>
      </c>
      <c r="R1922" s="178"/>
      <c r="S1922" s="178"/>
      <c r="T1922" s="178"/>
      <c r="U1922" s="180">
        <v>2901</v>
      </c>
      <c r="V1922" s="155">
        <f>IF(OR(J1922=""),"",VLOOKUP(U1922&amp;TEXT(N1922,"000000000000,0000000000"),tb_audit_process_item[[Key]:[vr_grade]],3,TRUE))</f>
        <v>2900</v>
      </c>
      <c r="W1922" s="463"/>
      <c r="X1922" s="157" t="s">
        <v>687</v>
      </c>
    </row>
    <row r="1923" spans="1:24" s="45" customFormat="1" ht="30.75" hidden="1" thickTop="1" x14ac:dyDescent="0.25">
      <c r="A1923" s="108" t="s">
        <v>550</v>
      </c>
      <c r="B1923" s="108">
        <v>2014</v>
      </c>
      <c r="C1923" s="126" t="s">
        <v>3013</v>
      </c>
      <c r="D1923" s="555" t="s">
        <v>551</v>
      </c>
      <c r="E1923" s="555" t="s">
        <v>688</v>
      </c>
      <c r="F1923" s="555"/>
      <c r="G1923" s="561" t="s">
        <v>689</v>
      </c>
      <c r="H1923" s="557" t="s">
        <v>45</v>
      </c>
      <c r="I1923" s="198">
        <v>4.5</v>
      </c>
      <c r="J1923" s="198">
        <v>0.5</v>
      </c>
      <c r="K1923" s="200">
        <f t="shared" si="38"/>
        <v>2.25</v>
      </c>
      <c r="L1923" s="202" t="s">
        <v>45</v>
      </c>
      <c r="M1923" s="192"/>
      <c r="N1923" s="193"/>
      <c r="O1923" s="194"/>
      <c r="P1923" s="263"/>
      <c r="Q1923" s="383" t="s">
        <v>3881</v>
      </c>
      <c r="R1923" s="195"/>
      <c r="S1923" s="195"/>
      <c r="T1923" s="195"/>
      <c r="U1923" s="184">
        <v>2902</v>
      </c>
      <c r="V1923" s="183">
        <f>IF(OR(J1923=""),"",VLOOKUP(U1923&amp;TEXT(N1923,"000000000000,0000000000"),tb_audit_process_item[[Key]:[vr_grade]],3,TRUE))</f>
        <v>2901</v>
      </c>
      <c r="W1923" s="419"/>
      <c r="X1923" s="188" t="s">
        <v>690</v>
      </c>
    </row>
    <row r="1924" spans="1:24" s="45" customFormat="1" ht="30.75" hidden="1" thickTop="1" x14ac:dyDescent="0.25">
      <c r="A1924" s="219" t="s">
        <v>550</v>
      </c>
      <c r="B1924" s="219">
        <v>2014</v>
      </c>
      <c r="C1924" s="124" t="s">
        <v>3013</v>
      </c>
      <c r="D1924" s="559"/>
      <c r="E1924" s="559"/>
      <c r="F1924" s="559"/>
      <c r="G1924" s="565"/>
      <c r="H1924" s="560"/>
      <c r="I1924" s="162">
        <v>4.5</v>
      </c>
      <c r="J1924" s="162">
        <v>0.66549678890553199</v>
      </c>
      <c r="K1924" s="164">
        <f t="shared" si="38"/>
        <v>2.994735550074894</v>
      </c>
      <c r="L1924" s="166" t="s">
        <v>45</v>
      </c>
      <c r="M1924" s="168"/>
      <c r="N1924" s="170"/>
      <c r="O1924" s="172"/>
      <c r="P1924" s="221"/>
      <c r="Q1924" s="384" t="s">
        <v>3882</v>
      </c>
      <c r="R1924" s="177"/>
      <c r="S1924" s="177"/>
      <c r="T1924" s="177"/>
      <c r="U1924" s="179">
        <v>2903</v>
      </c>
      <c r="V1924" s="154">
        <f>IF(OR(J1924=""),"",VLOOKUP(U1924&amp;TEXT(N1924,"000000000000,0000000000"),tb_audit_process_item[[Key]:[vr_grade]],3,TRUE))</f>
        <v>2902</v>
      </c>
      <c r="W1924" s="429"/>
      <c r="X1924" s="156" t="s">
        <v>691</v>
      </c>
    </row>
    <row r="1925" spans="1:24" s="45" customFormat="1" ht="30.75" hidden="1" thickTop="1" x14ac:dyDescent="0.25">
      <c r="A1925" s="219" t="s">
        <v>550</v>
      </c>
      <c r="B1925" s="219">
        <v>2014</v>
      </c>
      <c r="C1925" s="124" t="s">
        <v>3013</v>
      </c>
      <c r="D1925" s="559"/>
      <c r="E1925" s="559"/>
      <c r="F1925" s="559"/>
      <c r="G1925" s="565"/>
      <c r="H1925" s="560"/>
      <c r="I1925" s="162">
        <v>4.5</v>
      </c>
      <c r="J1925" s="162">
        <v>0.88577195208714854</v>
      </c>
      <c r="K1925" s="164">
        <f t="shared" si="38"/>
        <v>3.9859737843921685</v>
      </c>
      <c r="L1925" s="166" t="s">
        <v>45</v>
      </c>
      <c r="M1925" s="168"/>
      <c r="N1925" s="170"/>
      <c r="O1925" s="172"/>
      <c r="P1925" s="221"/>
      <c r="Q1925" s="384" t="s">
        <v>3883</v>
      </c>
      <c r="R1925" s="177"/>
      <c r="S1925" s="177"/>
      <c r="T1925" s="177"/>
      <c r="U1925" s="179">
        <v>2904</v>
      </c>
      <c r="V1925" s="154">
        <f>IF(OR(J1925=""),"",VLOOKUP(U1925&amp;TEXT(N1925,"000000000000,0000000000"),tb_audit_process_item[[Key]:[vr_grade]],3,TRUE))</f>
        <v>2903</v>
      </c>
      <c r="W1925" s="429"/>
      <c r="X1925" s="156" t="s">
        <v>692</v>
      </c>
    </row>
    <row r="1926" spans="1:24" s="45" customFormat="1" ht="30.75" hidden="1" thickTop="1" x14ac:dyDescent="0.25">
      <c r="A1926" s="219" t="s">
        <v>550</v>
      </c>
      <c r="B1926" s="219">
        <v>2014</v>
      </c>
      <c r="C1926" s="124" t="s">
        <v>3013</v>
      </c>
      <c r="D1926" s="559"/>
      <c r="E1926" s="559"/>
      <c r="F1926" s="559"/>
      <c r="G1926" s="565"/>
      <c r="H1926" s="560"/>
      <c r="I1926" s="162">
        <v>4.5</v>
      </c>
      <c r="J1926" s="162">
        <v>1.1789567796331641</v>
      </c>
      <c r="K1926" s="164">
        <f t="shared" si="38"/>
        <v>5.3053055083492389</v>
      </c>
      <c r="L1926" s="166" t="s">
        <v>45</v>
      </c>
      <c r="M1926" s="168"/>
      <c r="N1926" s="170"/>
      <c r="O1926" s="172"/>
      <c r="P1926" s="221"/>
      <c r="Q1926" s="384" t="s">
        <v>3884</v>
      </c>
      <c r="R1926" s="177"/>
      <c r="S1926" s="177"/>
      <c r="T1926" s="177"/>
      <c r="U1926" s="179">
        <v>2905</v>
      </c>
      <c r="V1926" s="154">
        <f>IF(OR(J1926=""),"",VLOOKUP(U1926&amp;TEXT(N1926,"000000000000,0000000000"),tb_audit_process_item[[Key]:[vr_grade]],3,TRUE))</f>
        <v>2904</v>
      </c>
      <c r="W1926" s="429"/>
      <c r="X1926" s="156" t="s">
        <v>693</v>
      </c>
    </row>
    <row r="1927" spans="1:24" s="45" customFormat="1" ht="30.75" hidden="1" thickTop="1" x14ac:dyDescent="0.25">
      <c r="A1927" s="219" t="s">
        <v>550</v>
      </c>
      <c r="B1927" s="219">
        <v>2014</v>
      </c>
      <c r="C1927" s="124" t="s">
        <v>3013</v>
      </c>
      <c r="D1927" s="559"/>
      <c r="E1927" s="559"/>
      <c r="F1927" s="559"/>
      <c r="G1927" s="565"/>
      <c r="H1927" s="560"/>
      <c r="I1927" s="162">
        <v>4.5</v>
      </c>
      <c r="J1927" s="162">
        <v>1.5691839022085554</v>
      </c>
      <c r="K1927" s="164">
        <f t="shared" si="38"/>
        <v>7.0613275599384995</v>
      </c>
      <c r="L1927" s="166" t="s">
        <v>45</v>
      </c>
      <c r="M1927" s="168"/>
      <c r="N1927" s="170"/>
      <c r="O1927" s="172"/>
      <c r="P1927" s="221"/>
      <c r="Q1927" s="384" t="s">
        <v>3885</v>
      </c>
      <c r="R1927" s="177"/>
      <c r="S1927" s="177"/>
      <c r="T1927" s="177"/>
      <c r="U1927" s="179">
        <v>2906</v>
      </c>
      <c r="V1927" s="154">
        <f>IF(OR(J1927=""),"",VLOOKUP(U1927&amp;TEXT(N1927,"000000000000,0000000000"),tb_audit_process_item[[Key]:[vr_grade]],3,TRUE))</f>
        <v>2905</v>
      </c>
      <c r="W1927" s="429"/>
      <c r="X1927" s="156" t="s">
        <v>694</v>
      </c>
    </row>
    <row r="1928" spans="1:24" s="45" customFormat="1" ht="30.75" hidden="1" thickTop="1" x14ac:dyDescent="0.25">
      <c r="A1928" s="219" t="s">
        <v>550</v>
      </c>
      <c r="B1928" s="219">
        <v>2014</v>
      </c>
      <c r="C1928" s="124" t="s">
        <v>3013</v>
      </c>
      <c r="D1928" s="559"/>
      <c r="E1928" s="559"/>
      <c r="F1928" s="559"/>
      <c r="G1928" s="565"/>
      <c r="H1928" s="560"/>
      <c r="I1928" s="162">
        <v>4.5</v>
      </c>
      <c r="J1928" s="162">
        <v>2.0885736962440919</v>
      </c>
      <c r="K1928" s="164">
        <f t="shared" si="38"/>
        <v>9.3985816330984129</v>
      </c>
      <c r="L1928" s="166" t="s">
        <v>45</v>
      </c>
      <c r="M1928" s="168"/>
      <c r="N1928" s="170"/>
      <c r="O1928" s="172"/>
      <c r="P1928" s="221"/>
      <c r="Q1928" s="384" t="s">
        <v>3886</v>
      </c>
      <c r="R1928" s="177"/>
      <c r="S1928" s="177"/>
      <c r="T1928" s="177"/>
      <c r="U1928" s="179">
        <v>2907</v>
      </c>
      <c r="V1928" s="154">
        <f>IF(OR(J1928=""),"",VLOOKUP(U1928&amp;TEXT(N1928,"000000000000,0000000000"),tb_audit_process_item[[Key]:[vr_grade]],3,TRUE))</f>
        <v>2906</v>
      </c>
      <c r="W1928" s="429"/>
      <c r="X1928" s="156" t="s">
        <v>695</v>
      </c>
    </row>
    <row r="1929" spans="1:24" s="259" customFormat="1" ht="30.75" hidden="1" thickTop="1" x14ac:dyDescent="0.25">
      <c r="A1929" s="219" t="s">
        <v>550</v>
      </c>
      <c r="B1929" s="219">
        <v>2014</v>
      </c>
      <c r="C1929" s="124" t="s">
        <v>3013</v>
      </c>
      <c r="D1929" s="559"/>
      <c r="E1929" s="559"/>
      <c r="F1929" s="559"/>
      <c r="G1929" s="565"/>
      <c r="H1929" s="560"/>
      <c r="I1929" s="162">
        <v>4.5</v>
      </c>
      <c r="J1929" s="162">
        <v>2.7798781764860023</v>
      </c>
      <c r="K1929" s="164">
        <f t="shared" ref="K1929:K1992" si="39">IFERROR(I1929*J1929,"")</f>
        <v>12.50945179418701</v>
      </c>
      <c r="L1929" s="166" t="s">
        <v>45</v>
      </c>
      <c r="M1929" s="168"/>
      <c r="N1929" s="170"/>
      <c r="O1929" s="172"/>
      <c r="P1929" s="221"/>
      <c r="Q1929" s="384" t="s">
        <v>3887</v>
      </c>
      <c r="R1929" s="177"/>
      <c r="S1929" s="177"/>
      <c r="T1929" s="177"/>
      <c r="U1929" s="179">
        <v>2908</v>
      </c>
      <c r="V1929" s="154">
        <f>IF(OR(J1929=""),"",VLOOKUP(U1929&amp;TEXT(N1929,"000000000000,0000000000"),tb_audit_process_item[[Key]:[vr_grade]],3,TRUE))</f>
        <v>2907</v>
      </c>
      <c r="W1929" s="429"/>
      <c r="X1929" s="156" t="s">
        <v>696</v>
      </c>
    </row>
    <row r="1930" spans="1:24" s="45" customFormat="1" ht="31.5" hidden="1" thickTop="1" thickBot="1" x14ac:dyDescent="0.3">
      <c r="A1930" s="111" t="s">
        <v>550</v>
      </c>
      <c r="B1930" s="111">
        <v>2014</v>
      </c>
      <c r="C1930" s="133" t="s">
        <v>3013</v>
      </c>
      <c r="D1930" s="556"/>
      <c r="E1930" s="556"/>
      <c r="F1930" s="556"/>
      <c r="G1930" s="562"/>
      <c r="H1930" s="558"/>
      <c r="I1930" s="163">
        <v>4.5</v>
      </c>
      <c r="J1930" s="163">
        <v>3.7</v>
      </c>
      <c r="K1930" s="165">
        <f t="shared" si="39"/>
        <v>16.650000000000002</v>
      </c>
      <c r="L1930" s="167" t="s">
        <v>45</v>
      </c>
      <c r="M1930" s="169"/>
      <c r="N1930" s="171"/>
      <c r="O1930" s="173"/>
      <c r="P1930" s="264"/>
      <c r="Q1930" s="176" t="s">
        <v>3888</v>
      </c>
      <c r="R1930" s="178"/>
      <c r="S1930" s="178"/>
      <c r="T1930" s="178"/>
      <c r="U1930" s="180">
        <v>2909</v>
      </c>
      <c r="V1930" s="155">
        <f>IF(OR(J1930=""),"",VLOOKUP(U1930&amp;TEXT(N1930,"000000000000,0000000000"),tb_audit_process_item[[Key]:[vr_grade]],3,TRUE))</f>
        <v>2908</v>
      </c>
      <c r="W1930" s="463"/>
      <c r="X1930" s="187" t="s">
        <v>697</v>
      </c>
    </row>
    <row r="1931" spans="1:24" s="45" customFormat="1" ht="30.75" hidden="1" thickTop="1" x14ac:dyDescent="0.25">
      <c r="A1931" s="108" t="s">
        <v>550</v>
      </c>
      <c r="B1931" s="108">
        <v>2014</v>
      </c>
      <c r="C1931" s="126" t="s">
        <v>3124</v>
      </c>
      <c r="D1931" s="555" t="s">
        <v>551</v>
      </c>
      <c r="E1931" s="555" t="s">
        <v>698</v>
      </c>
      <c r="F1931" s="555"/>
      <c r="G1931" s="561" t="s">
        <v>699</v>
      </c>
      <c r="H1931" s="557" t="s">
        <v>45</v>
      </c>
      <c r="I1931" s="198">
        <v>3</v>
      </c>
      <c r="J1931" s="198">
        <v>0.5</v>
      </c>
      <c r="K1931" s="200">
        <f t="shared" si="39"/>
        <v>1.5</v>
      </c>
      <c r="L1931" s="202" t="s">
        <v>45</v>
      </c>
      <c r="M1931" s="192"/>
      <c r="N1931" s="193"/>
      <c r="O1931" s="194"/>
      <c r="P1931" s="263"/>
      <c r="Q1931" s="383" t="s">
        <v>3889</v>
      </c>
      <c r="R1931" s="195"/>
      <c r="S1931" s="195"/>
      <c r="T1931" s="195"/>
      <c r="U1931" s="184">
        <v>2910</v>
      </c>
      <c r="V1931" s="183">
        <f>IF(OR(J1931=""),"",VLOOKUP(U1931&amp;TEXT(N1931,"000000000000,0000000000"),tb_audit_process_item[[Key]:[vr_grade]],3,TRUE))</f>
        <v>2909</v>
      </c>
      <c r="W1931" s="419"/>
      <c r="X1931" s="182" t="s">
        <v>700</v>
      </c>
    </row>
    <row r="1932" spans="1:24" s="45" customFormat="1" ht="30.75" hidden="1" thickTop="1" x14ac:dyDescent="0.25">
      <c r="A1932" s="219" t="s">
        <v>550</v>
      </c>
      <c r="B1932" s="219">
        <v>2014</v>
      </c>
      <c r="C1932" s="124" t="s">
        <v>3124</v>
      </c>
      <c r="D1932" s="559"/>
      <c r="E1932" s="559"/>
      <c r="F1932" s="559"/>
      <c r="G1932" s="565"/>
      <c r="H1932" s="560"/>
      <c r="I1932" s="162">
        <v>3</v>
      </c>
      <c r="J1932" s="162">
        <v>0.71548454055262778</v>
      </c>
      <c r="K1932" s="164">
        <f t="shared" si="39"/>
        <v>2.1464536216578836</v>
      </c>
      <c r="L1932" s="166" t="s">
        <v>45</v>
      </c>
      <c r="M1932" s="168"/>
      <c r="N1932" s="170"/>
      <c r="O1932" s="172"/>
      <c r="P1932" s="221"/>
      <c r="Q1932" s="384" t="s">
        <v>3890</v>
      </c>
      <c r="R1932" s="177"/>
      <c r="S1932" s="177"/>
      <c r="T1932" s="177"/>
      <c r="U1932" s="179">
        <v>2912</v>
      </c>
      <c r="V1932" s="154">
        <f>IF(OR(J1932=""),"",VLOOKUP(U1932&amp;TEXT(N1932,"000000000000,0000000000"),tb_audit_process_item[[Key]:[vr_grade]],3,TRUE))</f>
        <v>2911</v>
      </c>
      <c r="W1932" s="429"/>
      <c r="X1932" s="156" t="s">
        <v>701</v>
      </c>
    </row>
    <row r="1933" spans="1:24" s="45" customFormat="1" ht="30.75" hidden="1" thickTop="1" x14ac:dyDescent="0.25">
      <c r="A1933" s="219" t="s">
        <v>550</v>
      </c>
      <c r="B1933" s="219">
        <v>2014</v>
      </c>
      <c r="C1933" s="124" t="s">
        <v>3124</v>
      </c>
      <c r="D1933" s="559"/>
      <c r="E1933" s="559" t="s">
        <v>702</v>
      </c>
      <c r="F1933" s="559"/>
      <c r="G1933" s="565" t="s">
        <v>703</v>
      </c>
      <c r="H1933" s="589" t="s">
        <v>45</v>
      </c>
      <c r="I1933" s="162">
        <v>3</v>
      </c>
      <c r="J1933" s="162">
        <v>1.0238362555396097</v>
      </c>
      <c r="K1933" s="164">
        <f t="shared" si="39"/>
        <v>3.071508766618829</v>
      </c>
      <c r="L1933" s="166" t="s">
        <v>45</v>
      </c>
      <c r="M1933" s="168"/>
      <c r="N1933" s="170"/>
      <c r="O1933" s="172"/>
      <c r="P1933" s="221"/>
      <c r="Q1933" s="384" t="s">
        <v>3891</v>
      </c>
      <c r="R1933" s="177"/>
      <c r="S1933" s="177"/>
      <c r="T1933" s="177"/>
      <c r="U1933" s="179">
        <v>2913</v>
      </c>
      <c r="V1933" s="154">
        <f>IF(OR(J1933=""),"",VLOOKUP(U1933&amp;TEXT(N1933,"000000000000,0000000000"),tb_audit_process_item[[Key]:[vr_grade]],3,TRUE))</f>
        <v>2912</v>
      </c>
      <c r="W1933" s="429"/>
      <c r="X1933" s="156" t="s">
        <v>704</v>
      </c>
    </row>
    <row r="1934" spans="1:24" s="45" customFormat="1" ht="30.75" hidden="1" thickTop="1" x14ac:dyDescent="0.25">
      <c r="A1934" s="219" t="s">
        <v>550</v>
      </c>
      <c r="B1934" s="219">
        <v>2014</v>
      </c>
      <c r="C1934" s="124" t="s">
        <v>3124</v>
      </c>
      <c r="D1934" s="559"/>
      <c r="E1934" s="559"/>
      <c r="F1934" s="559"/>
      <c r="G1934" s="565"/>
      <c r="H1934" s="589"/>
      <c r="I1934" s="162">
        <v>3</v>
      </c>
      <c r="J1934" s="162">
        <v>1.4650780257917606</v>
      </c>
      <c r="K1934" s="164">
        <f t="shared" si="39"/>
        <v>4.3952340773752816</v>
      </c>
      <c r="L1934" s="166" t="s">
        <v>45</v>
      </c>
      <c r="M1934" s="168"/>
      <c r="N1934" s="170"/>
      <c r="O1934" s="172"/>
      <c r="P1934" s="221"/>
      <c r="Q1934" s="384" t="s">
        <v>3892</v>
      </c>
      <c r="R1934" s="177"/>
      <c r="S1934" s="177"/>
      <c r="T1934" s="177"/>
      <c r="U1934" s="179">
        <v>2914</v>
      </c>
      <c r="V1934" s="154">
        <f>IF(OR(J1934=""),"",VLOOKUP(U1934&amp;TEXT(N1934,"000000000000,0000000000"),tb_audit_process_item[[Key]:[vr_grade]],3,TRUE))</f>
        <v>2913</v>
      </c>
      <c r="W1934" s="429"/>
      <c r="X1934" s="156" t="s">
        <v>705</v>
      </c>
    </row>
    <row r="1935" spans="1:24" s="45" customFormat="1" ht="30.75" hidden="1" thickTop="1" x14ac:dyDescent="0.25">
      <c r="A1935" s="219" t="s">
        <v>550</v>
      </c>
      <c r="B1935" s="219">
        <v>2014</v>
      </c>
      <c r="C1935" s="124" t="s">
        <v>3124</v>
      </c>
      <c r="D1935" s="559"/>
      <c r="E1935" s="559"/>
      <c r="F1935" s="559"/>
      <c r="G1935" s="565"/>
      <c r="H1935" s="589"/>
      <c r="I1935" s="162">
        <v>3</v>
      </c>
      <c r="J1935" s="162">
        <v>2.096481356314738</v>
      </c>
      <c r="K1935" s="164">
        <f t="shared" si="39"/>
        <v>6.2894440689442135</v>
      </c>
      <c r="L1935" s="166" t="s">
        <v>45</v>
      </c>
      <c r="M1935" s="57"/>
      <c r="N1935" s="170"/>
      <c r="O1935" s="172"/>
      <c r="P1935" s="222"/>
      <c r="Q1935" s="384" t="s">
        <v>3893</v>
      </c>
      <c r="R1935" s="177"/>
      <c r="S1935" s="177"/>
      <c r="T1935" s="177"/>
      <c r="U1935" s="179">
        <v>2915</v>
      </c>
      <c r="V1935" s="154">
        <f>IF(OR(J1935=""),"",VLOOKUP(U1935&amp;TEXT(N1935,"000000000000,0000000000"),tb_audit_process_item[[Key]:[vr_grade]],3,TRUE))</f>
        <v>2914</v>
      </c>
      <c r="W1935" s="429"/>
      <c r="X1935" s="156" t="s">
        <v>706</v>
      </c>
    </row>
    <row r="1936" spans="1:24" s="259" customFormat="1" ht="30.75" hidden="1" thickTop="1" x14ac:dyDescent="0.25">
      <c r="A1936" s="219" t="s">
        <v>550</v>
      </c>
      <c r="B1936" s="219">
        <v>2014</v>
      </c>
      <c r="C1936" s="124" t="s">
        <v>3124</v>
      </c>
      <c r="D1936" s="559"/>
      <c r="E1936" s="559"/>
      <c r="F1936" s="559"/>
      <c r="G1936" s="565"/>
      <c r="H1936" s="589"/>
      <c r="I1936" s="162">
        <v>3</v>
      </c>
      <c r="J1936" s="162">
        <v>3</v>
      </c>
      <c r="K1936" s="164">
        <f t="shared" si="39"/>
        <v>9</v>
      </c>
      <c r="L1936" s="166" t="s">
        <v>45</v>
      </c>
      <c r="M1936" s="57"/>
      <c r="N1936" s="170"/>
      <c r="O1936" s="172"/>
      <c r="P1936" s="222"/>
      <c r="Q1936" s="384" t="s">
        <v>3894</v>
      </c>
      <c r="R1936" s="177"/>
      <c r="S1936" s="177"/>
      <c r="T1936" s="177"/>
      <c r="U1936" s="179">
        <v>2916</v>
      </c>
      <c r="V1936" s="154">
        <f>IF(OR(J1936=""),"",VLOOKUP(U1936&amp;TEXT(N1936,"000000000000,0000000000"),tb_audit_process_item[[Key]:[vr_grade]],3,TRUE))</f>
        <v>2915</v>
      </c>
      <c r="W1936" s="429"/>
      <c r="X1936" s="156" t="s">
        <v>707</v>
      </c>
    </row>
    <row r="1937" spans="1:24" s="45" customFormat="1" ht="31.5" hidden="1" thickTop="1" thickBot="1" x14ac:dyDescent="0.3">
      <c r="A1937" s="111" t="s">
        <v>550</v>
      </c>
      <c r="B1937" s="111">
        <v>2014</v>
      </c>
      <c r="C1937" s="133" t="s">
        <v>3124</v>
      </c>
      <c r="D1937" s="556"/>
      <c r="E1937" s="556"/>
      <c r="F1937" s="556"/>
      <c r="G1937" s="562"/>
      <c r="H1937" s="590"/>
      <c r="I1937" s="163">
        <v>3</v>
      </c>
      <c r="J1937" s="163">
        <v>5</v>
      </c>
      <c r="K1937" s="165">
        <f t="shared" si="39"/>
        <v>15</v>
      </c>
      <c r="L1937" s="167" t="s">
        <v>45</v>
      </c>
      <c r="M1937" s="169"/>
      <c r="N1937" s="171"/>
      <c r="O1937" s="173"/>
      <c r="P1937" s="264"/>
      <c r="Q1937" s="176" t="s">
        <v>3895</v>
      </c>
      <c r="R1937" s="178"/>
      <c r="S1937" s="178"/>
      <c r="T1937" s="178"/>
      <c r="U1937" s="180">
        <v>2917</v>
      </c>
      <c r="V1937" s="155">
        <f>IF(OR(J1937=""),"",VLOOKUP(U1937&amp;TEXT(N1937,"000000000000,0000000000"),tb_audit_process_item[[Key]:[vr_grade]],3,TRUE))</f>
        <v>2917</v>
      </c>
      <c r="W1937" s="463"/>
      <c r="X1937" s="157" t="s">
        <v>48</v>
      </c>
    </row>
    <row r="1938" spans="1:24" s="45" customFormat="1" ht="30.75" hidden="1" thickTop="1" x14ac:dyDescent="0.25">
      <c r="A1938" s="108" t="s">
        <v>550</v>
      </c>
      <c r="B1938" s="108">
        <v>2014</v>
      </c>
      <c r="C1938" s="126" t="s">
        <v>3125</v>
      </c>
      <c r="D1938" s="555" t="s">
        <v>551</v>
      </c>
      <c r="E1938" s="555" t="s">
        <v>708</v>
      </c>
      <c r="F1938" s="555"/>
      <c r="G1938" s="563" t="s">
        <v>709</v>
      </c>
      <c r="H1938" s="557" t="s">
        <v>45</v>
      </c>
      <c r="I1938" s="198">
        <v>3.5</v>
      </c>
      <c r="J1938" s="198">
        <v>0.5</v>
      </c>
      <c r="K1938" s="200">
        <f t="shared" si="39"/>
        <v>1.75</v>
      </c>
      <c r="L1938" s="202" t="s">
        <v>45</v>
      </c>
      <c r="M1938" s="192"/>
      <c r="N1938" s="193"/>
      <c r="O1938" s="194"/>
      <c r="P1938" s="263"/>
      <c r="Q1938" s="383" t="s">
        <v>3896</v>
      </c>
      <c r="R1938" s="195"/>
      <c r="S1938" s="195"/>
      <c r="T1938" s="195"/>
      <c r="U1938" s="184">
        <v>2918</v>
      </c>
      <c r="V1938" s="183">
        <f>IF(OR(J1938=""),"",VLOOKUP(U1938&amp;TEXT(N1938,"000000000000,0000000000"),tb_audit_process_item[[Key]:[vr_grade]],3,TRUE))</f>
        <v>2918</v>
      </c>
      <c r="W1938" s="419"/>
      <c r="X1938" s="182" t="s">
        <v>710</v>
      </c>
    </row>
    <row r="1939" spans="1:24" s="45" customFormat="1" ht="30.75" hidden="1" thickTop="1" x14ac:dyDescent="0.25">
      <c r="A1939" s="219" t="s">
        <v>550</v>
      </c>
      <c r="B1939" s="219">
        <v>2014</v>
      </c>
      <c r="C1939" s="124" t="s">
        <v>3125</v>
      </c>
      <c r="D1939" s="559"/>
      <c r="E1939" s="559"/>
      <c r="F1939" s="559"/>
      <c r="G1939" s="686"/>
      <c r="H1939" s="560"/>
      <c r="I1939" s="162">
        <v>3.5</v>
      </c>
      <c r="J1939" s="162">
        <v>0.73788658079727598</v>
      </c>
      <c r="K1939" s="164">
        <f t="shared" si="39"/>
        <v>2.5826030327904661</v>
      </c>
      <c r="L1939" s="166" t="s">
        <v>45</v>
      </c>
      <c r="M1939" s="168"/>
      <c r="N1939" s="170"/>
      <c r="O1939" s="172"/>
      <c r="P1939" s="221"/>
      <c r="Q1939" s="384" t="s">
        <v>3897</v>
      </c>
      <c r="R1939" s="177"/>
      <c r="S1939" s="177"/>
      <c r="T1939" s="177"/>
      <c r="U1939" s="179">
        <v>2919</v>
      </c>
      <c r="V1939" s="154">
        <f>IF(OR(J1939=""),"",VLOOKUP(U1939&amp;TEXT(N1939,"000000000000,0000000000"),tb_audit_process_item[[Key]:[vr_grade]],3,TRUE))</f>
        <v>2919</v>
      </c>
      <c r="W1939" s="429"/>
      <c r="X1939" s="156" t="s">
        <v>711</v>
      </c>
    </row>
    <row r="1940" spans="1:24" s="45" customFormat="1" ht="30.75" hidden="1" thickTop="1" x14ac:dyDescent="0.25">
      <c r="A1940" s="219" t="s">
        <v>550</v>
      </c>
      <c r="B1940" s="219">
        <v>2014</v>
      </c>
      <c r="C1940" s="124" t="s">
        <v>3125</v>
      </c>
      <c r="D1940" s="559"/>
      <c r="E1940" s="559"/>
      <c r="F1940" s="559"/>
      <c r="G1940" s="686"/>
      <c r="H1940" s="560"/>
      <c r="I1940" s="162">
        <v>3.5</v>
      </c>
      <c r="J1940" s="162">
        <v>1.0889532122413899</v>
      </c>
      <c r="K1940" s="164">
        <f t="shared" si="39"/>
        <v>3.8113362428448645</v>
      </c>
      <c r="L1940" s="166" t="s">
        <v>45</v>
      </c>
      <c r="M1940" s="168"/>
      <c r="N1940" s="170"/>
      <c r="O1940" s="172"/>
      <c r="P1940" s="221"/>
      <c r="Q1940" s="384" t="s">
        <v>3898</v>
      </c>
      <c r="R1940" s="177"/>
      <c r="S1940" s="177"/>
      <c r="T1940" s="177"/>
      <c r="U1940" s="179">
        <v>2920</v>
      </c>
      <c r="V1940" s="154">
        <f>IF(OR(J1940=""),"",VLOOKUP(U1940&amp;TEXT(N1940,"000000000000,0000000000"),tb_audit_process_item[[Key]:[vr_grade]],3,TRUE))</f>
        <v>2920</v>
      </c>
      <c r="W1940" s="429"/>
      <c r="X1940" s="156" t="s">
        <v>712</v>
      </c>
    </row>
    <row r="1941" spans="1:24" s="45" customFormat="1" ht="30.75" hidden="1" thickTop="1" x14ac:dyDescent="0.25">
      <c r="A1941" s="219" t="s">
        <v>550</v>
      </c>
      <c r="B1941" s="219">
        <v>2014</v>
      </c>
      <c r="C1941" s="124" t="s">
        <v>3125</v>
      </c>
      <c r="D1941" s="559"/>
      <c r="E1941" s="559"/>
      <c r="F1941" s="559"/>
      <c r="G1941" s="686"/>
      <c r="H1941" s="560"/>
      <c r="I1941" s="162">
        <v>3.5</v>
      </c>
      <c r="J1941" s="162">
        <v>1.6070479248580192</v>
      </c>
      <c r="K1941" s="164">
        <f t="shared" si="39"/>
        <v>5.6246677370030671</v>
      </c>
      <c r="L1941" s="166" t="s">
        <v>45</v>
      </c>
      <c r="M1941" s="168"/>
      <c r="N1941" s="170"/>
      <c r="O1941" s="172"/>
      <c r="P1941" s="221"/>
      <c r="Q1941" s="384" t="s">
        <v>3899</v>
      </c>
      <c r="R1941" s="177"/>
      <c r="S1941" s="177"/>
      <c r="T1941" s="177"/>
      <c r="U1941" s="179">
        <v>2921</v>
      </c>
      <c r="V1941" s="154">
        <f>IF(OR(J1941=""),"",VLOOKUP(U1941&amp;TEXT(N1941,"000000000000,0000000000"),tb_audit_process_item[[Key]:[vr_grade]],3,TRUE))</f>
        <v>2921</v>
      </c>
      <c r="W1941" s="429"/>
      <c r="X1941" s="156" t="s">
        <v>713</v>
      </c>
    </row>
    <row r="1942" spans="1:24" s="45" customFormat="1" ht="30.75" hidden="1" thickTop="1" x14ac:dyDescent="0.25">
      <c r="A1942" s="219" t="s">
        <v>550</v>
      </c>
      <c r="B1942" s="219">
        <v>2014</v>
      </c>
      <c r="C1942" s="124" t="s">
        <v>3125</v>
      </c>
      <c r="D1942" s="559"/>
      <c r="E1942" s="559"/>
      <c r="F1942" s="559"/>
      <c r="G1942" s="686"/>
      <c r="H1942" s="560"/>
      <c r="I1942" s="162">
        <v>3.5</v>
      </c>
      <c r="J1942" s="162">
        <v>2.3716381969016833</v>
      </c>
      <c r="K1942" s="164">
        <f t="shared" si="39"/>
        <v>8.3007336891558907</v>
      </c>
      <c r="L1942" s="166" t="s">
        <v>45</v>
      </c>
      <c r="M1942" s="168"/>
      <c r="N1942" s="170"/>
      <c r="O1942" s="172"/>
      <c r="P1942" s="221"/>
      <c r="Q1942" s="384" t="s">
        <v>3900</v>
      </c>
      <c r="R1942" s="177"/>
      <c r="S1942" s="177"/>
      <c r="T1942" s="177"/>
      <c r="U1942" s="179">
        <v>2923</v>
      </c>
      <c r="V1942" s="154">
        <f>IF(OR(J1942=""),"",VLOOKUP(U1942&amp;TEXT(N1942,"000000000000,0000000000"),tb_audit_process_item[[Key]:[vr_grade]],3,TRUE))</f>
        <v>2923</v>
      </c>
      <c r="W1942" s="429"/>
      <c r="X1942" s="156" t="s">
        <v>714</v>
      </c>
    </row>
    <row r="1943" spans="1:24" s="45" customFormat="1" ht="30.75" hidden="1" thickTop="1" x14ac:dyDescent="0.25">
      <c r="A1943" s="219" t="s">
        <v>550</v>
      </c>
      <c r="B1943" s="219">
        <v>2014</v>
      </c>
      <c r="C1943" s="124" t="s">
        <v>3125</v>
      </c>
      <c r="D1943" s="559"/>
      <c r="E1943" s="559"/>
      <c r="F1943" s="559"/>
      <c r="G1943" s="686"/>
      <c r="H1943" s="560"/>
      <c r="I1943" s="162">
        <v>3.5</v>
      </c>
      <c r="J1943" s="162">
        <v>3.5</v>
      </c>
      <c r="K1943" s="164">
        <f t="shared" si="39"/>
        <v>12.25</v>
      </c>
      <c r="L1943" s="166" t="s">
        <v>45</v>
      </c>
      <c r="M1943" s="168"/>
      <c r="N1943" s="170"/>
      <c r="O1943" s="172"/>
      <c r="P1943" s="221"/>
      <c r="Q1943" s="384" t="s">
        <v>3901</v>
      </c>
      <c r="R1943" s="177"/>
      <c r="S1943" s="177"/>
      <c r="T1943" s="177"/>
      <c r="U1943" s="179">
        <v>2924</v>
      </c>
      <c r="V1943" s="154">
        <f>IF(OR(J1943=""),"",VLOOKUP(U1943&amp;TEXT(N1943,"000000000000,0000000000"),tb_audit_process_item[[Key]:[vr_grade]],3,TRUE))</f>
        <v>2924</v>
      </c>
      <c r="W1943" s="429"/>
      <c r="X1943" s="156" t="s">
        <v>715</v>
      </c>
    </row>
    <row r="1944" spans="1:24" s="45" customFormat="1" ht="46.5" hidden="1" thickTop="1" thickBot="1" x14ac:dyDescent="0.3">
      <c r="A1944" s="111" t="s">
        <v>550</v>
      </c>
      <c r="B1944" s="111">
        <v>2014</v>
      </c>
      <c r="C1944" s="133" t="s">
        <v>3125</v>
      </c>
      <c r="D1944" s="556"/>
      <c r="E1944" s="181" t="s">
        <v>373</v>
      </c>
      <c r="F1944" s="181"/>
      <c r="G1944" s="210" t="s">
        <v>374</v>
      </c>
      <c r="H1944" s="161" t="s">
        <v>184</v>
      </c>
      <c r="I1944" s="163">
        <v>3.5</v>
      </c>
      <c r="J1944" s="163">
        <v>5</v>
      </c>
      <c r="K1944" s="165">
        <f t="shared" si="39"/>
        <v>17.5</v>
      </c>
      <c r="L1944" s="167" t="s">
        <v>45</v>
      </c>
      <c r="M1944" s="169"/>
      <c r="N1944" s="171"/>
      <c r="O1944" s="173"/>
      <c r="P1944" s="264"/>
      <c r="Q1944" s="176" t="s">
        <v>3902</v>
      </c>
      <c r="R1944" s="178"/>
      <c r="S1944" s="178"/>
      <c r="T1944" s="178"/>
      <c r="U1944" s="180">
        <v>2925</v>
      </c>
      <c r="V1944" s="155">
        <f>IF(OR(J1944=""),"",VLOOKUP(U1944&amp;TEXT(N1944,"000000000000,0000000000"),tb_audit_process_item[[Key]:[vr_grade]],3,TRUE))</f>
        <v>2925</v>
      </c>
      <c r="W1944" s="463"/>
      <c r="X1944" s="157" t="s">
        <v>48</v>
      </c>
    </row>
    <row r="1945" spans="1:24" s="45" customFormat="1" ht="15.75" hidden="1" thickTop="1" x14ac:dyDescent="0.25">
      <c r="A1945" s="108" t="s">
        <v>550</v>
      </c>
      <c r="B1945" s="108">
        <v>2014</v>
      </c>
      <c r="C1945" s="126" t="s">
        <v>3014</v>
      </c>
      <c r="D1945" s="555" t="s">
        <v>551</v>
      </c>
      <c r="E1945" s="555" t="s">
        <v>716</v>
      </c>
      <c r="F1945" s="555"/>
      <c r="G1945" s="561" t="s">
        <v>717</v>
      </c>
      <c r="H1945" s="557" t="s">
        <v>45</v>
      </c>
      <c r="I1945" s="198">
        <v>2</v>
      </c>
      <c r="J1945" s="198">
        <v>0.5</v>
      </c>
      <c r="K1945" s="200">
        <f t="shared" si="39"/>
        <v>1</v>
      </c>
      <c r="L1945" s="202" t="s">
        <v>45</v>
      </c>
      <c r="M1945" s="192"/>
      <c r="N1945" s="193"/>
      <c r="O1945" s="194"/>
      <c r="P1945" s="263"/>
      <c r="Q1945" s="383" t="s">
        <v>3903</v>
      </c>
      <c r="R1945" s="195"/>
      <c r="S1945" s="195"/>
      <c r="T1945" s="195"/>
      <c r="U1945" s="184">
        <v>2926</v>
      </c>
      <c r="V1945" s="183">
        <f>IF(OR(J1945=""),"",VLOOKUP(U1945&amp;TEXT(N1945,"000000000000,0000000000"),tb_audit_process_item[[Key]:[vr_grade]],3,TRUE))</f>
        <v>2925</v>
      </c>
      <c r="W1945" s="419"/>
      <c r="X1945" s="182" t="s">
        <v>718</v>
      </c>
    </row>
    <row r="1946" spans="1:24" s="45" customFormat="1" ht="15.75" hidden="1" thickTop="1" x14ac:dyDescent="0.25">
      <c r="A1946" s="219" t="s">
        <v>550</v>
      </c>
      <c r="B1946" s="219">
        <v>2014</v>
      </c>
      <c r="C1946" s="124" t="s">
        <v>3014</v>
      </c>
      <c r="D1946" s="559"/>
      <c r="E1946" s="559"/>
      <c r="F1946" s="559"/>
      <c r="G1946" s="565"/>
      <c r="H1946" s="560"/>
      <c r="I1946" s="162">
        <v>2</v>
      </c>
      <c r="J1946" s="162">
        <v>0.65750619487902384</v>
      </c>
      <c r="K1946" s="164">
        <f t="shared" si="39"/>
        <v>1.3150123897580477</v>
      </c>
      <c r="L1946" s="166" t="s">
        <v>45</v>
      </c>
      <c r="M1946" s="168"/>
      <c r="N1946" s="170"/>
      <c r="O1946" s="172"/>
      <c r="P1946" s="221"/>
      <c r="Q1946" s="384" t="s">
        <v>3904</v>
      </c>
      <c r="R1946" s="177"/>
      <c r="S1946" s="177"/>
      <c r="T1946" s="177"/>
      <c r="U1946" s="179">
        <v>2927</v>
      </c>
      <c r="V1946" s="154">
        <f>IF(OR(J1946=""),"",VLOOKUP(U1946&amp;TEXT(N1946,"000000000000,0000000000"),tb_audit_process_item[[Key]:[vr_grade]],3,TRUE))</f>
        <v>2926</v>
      </c>
      <c r="W1946" s="429"/>
      <c r="X1946" s="156" t="s">
        <v>719</v>
      </c>
    </row>
    <row r="1947" spans="1:24" s="45" customFormat="1" ht="15.75" hidden="1" thickTop="1" x14ac:dyDescent="0.25">
      <c r="A1947" s="219" t="s">
        <v>550</v>
      </c>
      <c r="B1947" s="219">
        <v>2014</v>
      </c>
      <c r="C1947" s="124" t="s">
        <v>3014</v>
      </c>
      <c r="D1947" s="559"/>
      <c r="E1947" s="559"/>
      <c r="F1947" s="559"/>
      <c r="G1947" s="565"/>
      <c r="H1947" s="560"/>
      <c r="I1947" s="162">
        <v>2</v>
      </c>
      <c r="J1947" s="162">
        <v>0.86462879260858572</v>
      </c>
      <c r="K1947" s="164">
        <f t="shared" si="39"/>
        <v>1.7292575852171714</v>
      </c>
      <c r="L1947" s="166" t="s">
        <v>45</v>
      </c>
      <c r="M1947" s="168"/>
      <c r="N1947" s="170"/>
      <c r="O1947" s="172"/>
      <c r="P1947" s="221"/>
      <c r="Q1947" s="384" t="s">
        <v>3905</v>
      </c>
      <c r="R1947" s="177"/>
      <c r="S1947" s="177"/>
      <c r="T1947" s="177"/>
      <c r="U1947" s="179">
        <v>2928</v>
      </c>
      <c r="V1947" s="154">
        <f>IF(OR(J1947=""),"",VLOOKUP(U1947&amp;TEXT(N1947,"000000000000,0000000000"),tb_audit_process_item[[Key]:[vr_grade]],3,TRUE))</f>
        <v>2927</v>
      </c>
      <c r="W1947" s="429"/>
      <c r="X1947" s="156" t="s">
        <v>720</v>
      </c>
    </row>
    <row r="1948" spans="1:24" s="45" customFormat="1" ht="15.75" hidden="1" thickTop="1" x14ac:dyDescent="0.25">
      <c r="A1948" s="219" t="s">
        <v>550</v>
      </c>
      <c r="B1948" s="219">
        <v>2014</v>
      </c>
      <c r="C1948" s="124" t="s">
        <v>3014</v>
      </c>
      <c r="D1948" s="559"/>
      <c r="E1948" s="559"/>
      <c r="F1948" s="559"/>
      <c r="G1948" s="565"/>
      <c r="H1948" s="560"/>
      <c r="I1948" s="162">
        <v>2</v>
      </c>
      <c r="J1948" s="162">
        <v>1.1369975748218317</v>
      </c>
      <c r="K1948" s="164">
        <f t="shared" si="39"/>
        <v>2.2739951496436634</v>
      </c>
      <c r="L1948" s="166" t="s">
        <v>45</v>
      </c>
      <c r="M1948" s="168"/>
      <c r="N1948" s="170"/>
      <c r="O1948" s="172"/>
      <c r="P1948" s="221"/>
      <c r="Q1948" s="384" t="s">
        <v>3906</v>
      </c>
      <c r="R1948" s="177"/>
      <c r="S1948" s="177"/>
      <c r="T1948" s="177"/>
      <c r="U1948" s="179">
        <v>2929</v>
      </c>
      <c r="V1948" s="154">
        <f>IF(OR(J1948=""),"",VLOOKUP(U1948&amp;TEXT(N1948,"000000000000,0000000000"),tb_audit_process_item[[Key]:[vr_grade]],3,TRUE))</f>
        <v>2928</v>
      </c>
      <c r="W1948" s="429"/>
      <c r="X1948" s="156" t="s">
        <v>721</v>
      </c>
    </row>
    <row r="1949" spans="1:24" s="45" customFormat="1" ht="15.75" hidden="1" thickTop="1" x14ac:dyDescent="0.25">
      <c r="A1949" s="219" t="s">
        <v>550</v>
      </c>
      <c r="B1949" s="219">
        <v>2014</v>
      </c>
      <c r="C1949" s="124" t="s">
        <v>3014</v>
      </c>
      <c r="D1949" s="559"/>
      <c r="E1949" s="559"/>
      <c r="F1949" s="559"/>
      <c r="G1949" s="565"/>
      <c r="H1949" s="560"/>
      <c r="I1949" s="162">
        <v>2</v>
      </c>
      <c r="J1949" s="162">
        <v>1.4951658980155615</v>
      </c>
      <c r="K1949" s="164">
        <f t="shared" si="39"/>
        <v>2.9903317960311231</v>
      </c>
      <c r="L1949" s="166" t="s">
        <v>45</v>
      </c>
      <c r="M1949" s="168"/>
      <c r="N1949" s="170"/>
      <c r="O1949" s="172"/>
      <c r="P1949" s="221"/>
      <c r="Q1949" s="384" t="s">
        <v>3907</v>
      </c>
      <c r="R1949" s="177"/>
      <c r="S1949" s="177"/>
      <c r="T1949" s="177"/>
      <c r="U1949" s="179">
        <v>2930</v>
      </c>
      <c r="V1949" s="154">
        <f>IF(OR(J1949=""),"",VLOOKUP(U1949&amp;TEXT(N1949,"000000000000,0000000000"),tb_audit_process_item[[Key]:[vr_grade]],3,TRUE))</f>
        <v>2929</v>
      </c>
      <c r="W1949" s="429"/>
      <c r="X1949" s="156" t="s">
        <v>722</v>
      </c>
    </row>
    <row r="1950" spans="1:24" s="45" customFormat="1" ht="15.75" hidden="1" thickTop="1" x14ac:dyDescent="0.25">
      <c r="A1950" s="219" t="s">
        <v>550</v>
      </c>
      <c r="B1950" s="219">
        <v>2014</v>
      </c>
      <c r="C1950" s="124" t="s">
        <v>3014</v>
      </c>
      <c r="D1950" s="559"/>
      <c r="E1950" s="559"/>
      <c r="F1950" s="559"/>
      <c r="G1950" s="565"/>
      <c r="H1950" s="560"/>
      <c r="I1950" s="162">
        <v>2</v>
      </c>
      <c r="J1950" s="162">
        <v>1.9661616806341813</v>
      </c>
      <c r="K1950" s="164">
        <f t="shared" si="39"/>
        <v>3.9323233612683626</v>
      </c>
      <c r="L1950" s="166" t="s">
        <v>45</v>
      </c>
      <c r="M1950" s="168"/>
      <c r="N1950" s="170"/>
      <c r="O1950" s="172"/>
      <c r="P1950" s="221"/>
      <c r="Q1950" s="384" t="s">
        <v>3908</v>
      </c>
      <c r="R1950" s="177"/>
      <c r="S1950" s="177"/>
      <c r="T1950" s="177"/>
      <c r="U1950" s="179">
        <v>2931</v>
      </c>
      <c r="V1950" s="154">
        <f>IF(OR(J1950=""),"",VLOOKUP(U1950&amp;TEXT(N1950,"000000000000,0000000000"),tb_audit_process_item[[Key]:[vr_grade]],3,TRUE))</f>
        <v>2930</v>
      </c>
      <c r="W1950" s="429"/>
      <c r="X1950" s="156" t="s">
        <v>723</v>
      </c>
    </row>
    <row r="1951" spans="1:24" s="45" customFormat="1" ht="15.75" hidden="1" thickTop="1" x14ac:dyDescent="0.25">
      <c r="A1951" s="219" t="s">
        <v>550</v>
      </c>
      <c r="B1951" s="219">
        <v>2014</v>
      </c>
      <c r="C1951" s="124" t="s">
        <v>3014</v>
      </c>
      <c r="D1951" s="559"/>
      <c r="E1951" s="559"/>
      <c r="F1951" s="559"/>
      <c r="G1951" s="565"/>
      <c r="H1951" s="560"/>
      <c r="I1951" s="162">
        <v>2</v>
      </c>
      <c r="J1951" s="162">
        <v>2.5855269703014541</v>
      </c>
      <c r="K1951" s="164">
        <f t="shared" si="39"/>
        <v>5.1710539406029081</v>
      </c>
      <c r="L1951" s="166" t="s">
        <v>45</v>
      </c>
      <c r="M1951" s="168"/>
      <c r="N1951" s="170"/>
      <c r="O1951" s="172"/>
      <c r="P1951" s="221"/>
      <c r="Q1951" s="384" t="s">
        <v>3909</v>
      </c>
      <c r="R1951" s="177"/>
      <c r="S1951" s="177"/>
      <c r="T1951" s="177"/>
      <c r="U1951" s="179">
        <v>2932</v>
      </c>
      <c r="V1951" s="154">
        <f>IF(OR(J1951=""),"",VLOOKUP(U1951&amp;TEXT(N1951,"000000000000,0000000000"),tb_audit_process_item[[Key]:[vr_grade]],3,TRUE))</f>
        <v>2931</v>
      </c>
      <c r="W1951" s="429"/>
      <c r="X1951" s="156" t="s">
        <v>724</v>
      </c>
    </row>
    <row r="1952" spans="1:24" s="45" customFormat="1" ht="15.75" hidden="1" thickTop="1" x14ac:dyDescent="0.25">
      <c r="A1952" s="219" t="s">
        <v>550</v>
      </c>
      <c r="B1952" s="219">
        <v>2014</v>
      </c>
      <c r="C1952" s="124" t="s">
        <v>3014</v>
      </c>
      <c r="D1952" s="559"/>
      <c r="E1952" s="559"/>
      <c r="F1952" s="559"/>
      <c r="G1952" s="565"/>
      <c r="H1952" s="560"/>
      <c r="I1952" s="162">
        <v>2</v>
      </c>
      <c r="J1952" s="162">
        <v>3.4</v>
      </c>
      <c r="K1952" s="164">
        <f t="shared" si="39"/>
        <v>6.8</v>
      </c>
      <c r="L1952" s="166" t="s">
        <v>45</v>
      </c>
      <c r="M1952" s="168"/>
      <c r="N1952" s="170"/>
      <c r="O1952" s="172"/>
      <c r="P1952" s="221"/>
      <c r="Q1952" s="384" t="s">
        <v>3910</v>
      </c>
      <c r="R1952" s="177"/>
      <c r="S1952" s="177"/>
      <c r="T1952" s="177"/>
      <c r="U1952" s="179">
        <v>2934</v>
      </c>
      <c r="V1952" s="154">
        <f>IF(OR(J1952=""),"",VLOOKUP(U1952&amp;TEXT(N1952,"000000000000,0000000000"),tb_audit_process_item[[Key]:[vr_grade]],3,TRUE))</f>
        <v>2933</v>
      </c>
      <c r="W1952" s="429"/>
      <c r="X1952" s="156" t="s">
        <v>725</v>
      </c>
    </row>
    <row r="1953" spans="1:24" s="45" customFormat="1" ht="15.75" hidden="1" thickTop="1" x14ac:dyDescent="0.25">
      <c r="A1953" s="219" t="s">
        <v>550</v>
      </c>
      <c r="B1953" s="219">
        <v>2014</v>
      </c>
      <c r="C1953" s="124" t="s">
        <v>3014</v>
      </c>
      <c r="D1953" s="559"/>
      <c r="E1953" s="559"/>
      <c r="F1953" s="559"/>
      <c r="G1953" s="565"/>
      <c r="H1953" s="560"/>
      <c r="I1953" s="162">
        <v>2</v>
      </c>
      <c r="J1953" s="162">
        <v>0.5</v>
      </c>
      <c r="K1953" s="164">
        <f t="shared" si="39"/>
        <v>1</v>
      </c>
      <c r="L1953" s="166" t="s">
        <v>45</v>
      </c>
      <c r="M1953" s="168"/>
      <c r="N1953" s="170"/>
      <c r="O1953" s="172"/>
      <c r="P1953" s="221"/>
      <c r="Q1953" s="384" t="s">
        <v>3911</v>
      </c>
      <c r="R1953" s="177"/>
      <c r="S1953" s="177"/>
      <c r="T1953" s="177"/>
      <c r="U1953" s="179">
        <v>2935</v>
      </c>
      <c r="V1953" s="154">
        <f>IF(OR(J1953=""),"",VLOOKUP(U1953&amp;TEXT(N1953,"000000000000,0000000000"),tb_audit_process_item[[Key]:[vr_grade]],3,TRUE))</f>
        <v>2934</v>
      </c>
      <c r="W1953" s="429"/>
      <c r="X1953" s="156" t="s">
        <v>726</v>
      </c>
    </row>
    <row r="1954" spans="1:24" s="45" customFormat="1" ht="15.75" hidden="1" thickTop="1" x14ac:dyDescent="0.25">
      <c r="A1954" s="219" t="s">
        <v>550</v>
      </c>
      <c r="B1954" s="219">
        <v>2014</v>
      </c>
      <c r="C1954" s="124" t="s">
        <v>3014</v>
      </c>
      <c r="D1954" s="559"/>
      <c r="E1954" s="559"/>
      <c r="F1954" s="559"/>
      <c r="G1954" s="565"/>
      <c r="H1954" s="560"/>
      <c r="I1954" s="162">
        <v>2</v>
      </c>
      <c r="J1954" s="162">
        <v>0.66023462387806187</v>
      </c>
      <c r="K1954" s="164">
        <f t="shared" si="39"/>
        <v>1.3204692477561237</v>
      </c>
      <c r="L1954" s="166" t="s">
        <v>45</v>
      </c>
      <c r="M1954" s="168"/>
      <c r="N1954" s="170"/>
      <c r="O1954" s="172"/>
      <c r="P1954" s="221"/>
      <c r="Q1954" s="384" t="s">
        <v>3912</v>
      </c>
      <c r="R1954" s="177"/>
      <c r="S1954" s="177"/>
      <c r="T1954" s="177"/>
      <c r="U1954" s="179">
        <v>2936</v>
      </c>
      <c r="V1954" s="154">
        <f>IF(OR(J1954=""),"",VLOOKUP(U1954&amp;TEXT(N1954,"000000000000,0000000000"),tb_audit_process_item[[Key]:[vr_grade]],3,TRUE))</f>
        <v>2935</v>
      </c>
      <c r="W1954" s="429"/>
      <c r="X1954" s="156" t="s">
        <v>727</v>
      </c>
    </row>
    <row r="1955" spans="1:24" s="45" customFormat="1" ht="15.75" hidden="1" thickTop="1" x14ac:dyDescent="0.25">
      <c r="A1955" s="219" t="s">
        <v>550</v>
      </c>
      <c r="B1955" s="219">
        <v>2014</v>
      </c>
      <c r="C1955" s="124" t="s">
        <v>3014</v>
      </c>
      <c r="D1955" s="559"/>
      <c r="E1955" s="559"/>
      <c r="F1955" s="559"/>
      <c r="G1955" s="565"/>
      <c r="H1955" s="560"/>
      <c r="I1955" s="162">
        <v>2</v>
      </c>
      <c r="J1955" s="162">
        <v>0.87181951713481165</v>
      </c>
      <c r="K1955" s="164">
        <f t="shared" si="39"/>
        <v>1.7436390342696233</v>
      </c>
      <c r="L1955" s="166" t="s">
        <v>45</v>
      </c>
      <c r="M1955" s="168"/>
      <c r="N1955" s="170"/>
      <c r="O1955" s="172"/>
      <c r="P1955" s="221"/>
      <c r="Q1955" s="384" t="s">
        <v>3913</v>
      </c>
      <c r="R1955" s="177"/>
      <c r="S1955" s="177"/>
      <c r="T1955" s="177"/>
      <c r="U1955" s="179">
        <v>2937</v>
      </c>
      <c r="V1955" s="154">
        <f>IF(OR(J1955=""),"",VLOOKUP(U1955&amp;TEXT(N1955,"000000000000,0000000000"),tb_audit_process_item[[Key]:[vr_grade]],3,TRUE))</f>
        <v>2936</v>
      </c>
      <c r="W1955" s="429"/>
      <c r="X1955" s="156" t="s">
        <v>728</v>
      </c>
    </row>
    <row r="1956" spans="1:24" s="45" customFormat="1" ht="15.75" hidden="1" thickTop="1" x14ac:dyDescent="0.25">
      <c r="A1956" s="219" t="s">
        <v>550</v>
      </c>
      <c r="B1956" s="219">
        <v>2014</v>
      </c>
      <c r="C1956" s="124" t="s">
        <v>3014</v>
      </c>
      <c r="D1956" s="559"/>
      <c r="E1956" s="559"/>
      <c r="F1956" s="559"/>
      <c r="G1956" s="565"/>
      <c r="H1956" s="560"/>
      <c r="I1956" s="162">
        <v>2</v>
      </c>
      <c r="J1956" s="162">
        <v>1.1512108619701118</v>
      </c>
      <c r="K1956" s="164">
        <f t="shared" si="39"/>
        <v>2.3024217239402236</v>
      </c>
      <c r="L1956" s="166" t="s">
        <v>45</v>
      </c>
      <c r="M1956" s="168"/>
      <c r="N1956" s="170"/>
      <c r="O1956" s="172"/>
      <c r="P1956" s="221"/>
      <c r="Q1956" s="384" t="s">
        <v>3914</v>
      </c>
      <c r="R1956" s="177"/>
      <c r="S1956" s="177"/>
      <c r="T1956" s="177"/>
      <c r="U1956" s="179">
        <v>2938</v>
      </c>
      <c r="V1956" s="154">
        <f>IF(OR(J1956=""),"",VLOOKUP(U1956&amp;TEXT(N1956,"000000000000,0000000000"),tb_audit_process_item[[Key]:[vr_grade]],3,TRUE))</f>
        <v>2937</v>
      </c>
      <c r="W1956" s="429"/>
      <c r="X1956" s="156" t="s">
        <v>729</v>
      </c>
    </row>
    <row r="1957" spans="1:24" s="45" customFormat="1" ht="15.75" hidden="1" thickTop="1" x14ac:dyDescent="0.25">
      <c r="A1957" s="219" t="s">
        <v>550</v>
      </c>
      <c r="B1957" s="219">
        <v>2014</v>
      </c>
      <c r="C1957" s="124" t="s">
        <v>3014</v>
      </c>
      <c r="D1957" s="559"/>
      <c r="E1957" s="559"/>
      <c r="F1957" s="559"/>
      <c r="G1957" s="565"/>
      <c r="H1957" s="560"/>
      <c r="I1957" s="162">
        <v>2</v>
      </c>
      <c r="J1957" s="162">
        <v>1.5201385409143524</v>
      </c>
      <c r="K1957" s="164">
        <f t="shared" si="39"/>
        <v>3.0402770818287048</v>
      </c>
      <c r="L1957" s="166" t="s">
        <v>45</v>
      </c>
      <c r="M1957" s="168"/>
      <c r="N1957" s="170"/>
      <c r="O1957" s="172"/>
      <c r="P1957" s="221"/>
      <c r="Q1957" s="384" t="s">
        <v>3915</v>
      </c>
      <c r="R1957" s="177"/>
      <c r="S1957" s="177"/>
      <c r="T1957" s="177"/>
      <c r="U1957" s="179">
        <v>2939</v>
      </c>
      <c r="V1957" s="154">
        <f>IF(OR(J1957=""),"",VLOOKUP(U1957&amp;TEXT(N1957,"000000000000,0000000000"),tb_audit_process_item[[Key]:[vr_grade]],3,TRUE))</f>
        <v>2938</v>
      </c>
      <c r="W1957" s="429"/>
      <c r="X1957" s="156" t="s">
        <v>730</v>
      </c>
    </row>
    <row r="1958" spans="1:24" s="45" customFormat="1" ht="15.75" hidden="1" thickTop="1" x14ac:dyDescent="0.25">
      <c r="A1958" s="219" t="s">
        <v>550</v>
      </c>
      <c r="B1958" s="219">
        <v>2014</v>
      </c>
      <c r="C1958" s="124" t="s">
        <v>3014</v>
      </c>
      <c r="D1958" s="559"/>
      <c r="E1958" s="559"/>
      <c r="F1958" s="559"/>
      <c r="G1958" s="565"/>
      <c r="H1958" s="560"/>
      <c r="I1958" s="162">
        <v>2</v>
      </c>
      <c r="J1958" s="162">
        <v>2.0072961956062669</v>
      </c>
      <c r="K1958" s="164">
        <f t="shared" si="39"/>
        <v>4.0145923912125339</v>
      </c>
      <c r="L1958" s="166" t="s">
        <v>45</v>
      </c>
      <c r="M1958" s="168"/>
      <c r="N1958" s="170"/>
      <c r="O1958" s="172"/>
      <c r="P1958" s="221"/>
      <c r="Q1958" s="384" t="s">
        <v>3916</v>
      </c>
      <c r="R1958" s="177"/>
      <c r="S1958" s="177"/>
      <c r="T1958" s="177"/>
      <c r="U1958" s="179">
        <v>2940</v>
      </c>
      <c r="V1958" s="154">
        <f>IF(OR(J1958=""),"",VLOOKUP(U1958&amp;TEXT(N1958,"000000000000,0000000000"),tb_audit_process_item[[Key]:[vr_grade]],3,TRUE))</f>
        <v>2939</v>
      </c>
      <c r="W1958" s="429"/>
      <c r="X1958" s="156" t="s">
        <v>731</v>
      </c>
    </row>
    <row r="1959" spans="1:24" s="45" customFormat="1" ht="15.75" hidden="1" thickTop="1" x14ac:dyDescent="0.25">
      <c r="A1959" s="219" t="s">
        <v>550</v>
      </c>
      <c r="B1959" s="219">
        <v>2014</v>
      </c>
      <c r="C1959" s="124" t="s">
        <v>3014</v>
      </c>
      <c r="D1959" s="559"/>
      <c r="E1959" s="559"/>
      <c r="F1959" s="559"/>
      <c r="G1959" s="565"/>
      <c r="H1959" s="560"/>
      <c r="I1959" s="162">
        <v>2</v>
      </c>
      <c r="J1959" s="162">
        <v>2.6505728974359357</v>
      </c>
      <c r="K1959" s="164">
        <f t="shared" si="39"/>
        <v>5.3011457948718714</v>
      </c>
      <c r="L1959" s="166" t="s">
        <v>45</v>
      </c>
      <c r="M1959" s="168"/>
      <c r="N1959" s="170"/>
      <c r="O1959" s="172"/>
      <c r="P1959" s="221"/>
      <c r="Q1959" s="384" t="s">
        <v>3917</v>
      </c>
      <c r="R1959" s="177"/>
      <c r="S1959" s="177"/>
      <c r="T1959" s="177"/>
      <c r="U1959" s="179">
        <v>2941</v>
      </c>
      <c r="V1959" s="154">
        <f>IF(OR(J1959=""),"",VLOOKUP(U1959&amp;TEXT(N1959,"000000000000,0000000000"),tb_audit_process_item[[Key]:[vr_grade]],3,TRUE))</f>
        <v>2940</v>
      </c>
      <c r="W1959" s="429"/>
      <c r="X1959" s="156" t="s">
        <v>732</v>
      </c>
    </row>
    <row r="1960" spans="1:24" s="45" customFormat="1" ht="15.75" hidden="1" thickTop="1" x14ac:dyDescent="0.25">
      <c r="A1960" s="219" t="s">
        <v>550</v>
      </c>
      <c r="B1960" s="219">
        <v>2014</v>
      </c>
      <c r="C1960" s="124" t="s">
        <v>3014</v>
      </c>
      <c r="D1960" s="559"/>
      <c r="E1960" s="559"/>
      <c r="F1960" s="559"/>
      <c r="G1960" s="565"/>
      <c r="H1960" s="560"/>
      <c r="I1960" s="162">
        <v>2</v>
      </c>
      <c r="J1960" s="162">
        <v>3.5</v>
      </c>
      <c r="K1960" s="164">
        <f t="shared" si="39"/>
        <v>7</v>
      </c>
      <c r="L1960" s="166" t="s">
        <v>45</v>
      </c>
      <c r="M1960" s="168"/>
      <c r="N1960" s="170"/>
      <c r="O1960" s="172"/>
      <c r="P1960" s="221"/>
      <c r="Q1960" s="384" t="s">
        <v>3918</v>
      </c>
      <c r="R1960" s="177"/>
      <c r="S1960" s="177"/>
      <c r="T1960" s="177"/>
      <c r="U1960" s="179">
        <v>2942</v>
      </c>
      <c r="V1960" s="154">
        <f>IF(OR(J1960=""),"",VLOOKUP(U1960&amp;TEXT(N1960,"000000000000,0000000000"),tb_audit_process_item[[Key]:[vr_grade]],3,TRUE))</f>
        <v>2941</v>
      </c>
      <c r="W1960" s="429"/>
      <c r="X1960" s="156" t="s">
        <v>733</v>
      </c>
    </row>
    <row r="1961" spans="1:24" s="259" customFormat="1" ht="30.75" hidden="1" thickTop="1" x14ac:dyDescent="0.25">
      <c r="A1961" s="219" t="s">
        <v>550</v>
      </c>
      <c r="B1961" s="219">
        <v>2014</v>
      </c>
      <c r="C1961" s="124" t="s">
        <v>3014</v>
      </c>
      <c r="D1961" s="559"/>
      <c r="E1961" s="559"/>
      <c r="F1961" s="559"/>
      <c r="G1961" s="565"/>
      <c r="H1961" s="560"/>
      <c r="I1961" s="162">
        <v>2</v>
      </c>
      <c r="J1961" s="162">
        <v>0.5</v>
      </c>
      <c r="K1961" s="164">
        <f t="shared" si="39"/>
        <v>1</v>
      </c>
      <c r="L1961" s="166" t="s">
        <v>45</v>
      </c>
      <c r="M1961" s="168"/>
      <c r="N1961" s="170"/>
      <c r="O1961" s="172"/>
      <c r="P1961" s="221"/>
      <c r="Q1961" s="384" t="s">
        <v>3919</v>
      </c>
      <c r="R1961" s="177"/>
      <c r="S1961" s="177"/>
      <c r="T1961" s="177"/>
      <c r="U1961" s="179">
        <v>2943</v>
      </c>
      <c r="V1961" s="154">
        <f>IF(OR(J1961=""),"",VLOOKUP(U1961&amp;TEXT(N1961,"000000000000,0000000000"),tb_audit_process_item[[Key]:[vr_grade]],3,TRUE))</f>
        <v>2942</v>
      </c>
      <c r="W1961" s="429"/>
      <c r="X1961" s="156" t="s">
        <v>734</v>
      </c>
    </row>
    <row r="1962" spans="1:24" s="259" customFormat="1" ht="30.75" hidden="1" thickTop="1" x14ac:dyDescent="0.25">
      <c r="A1962" s="219" t="s">
        <v>550</v>
      </c>
      <c r="B1962" s="219">
        <v>2014</v>
      </c>
      <c r="C1962" s="124" t="s">
        <v>3014</v>
      </c>
      <c r="D1962" s="559"/>
      <c r="E1962" s="559"/>
      <c r="F1962" s="559"/>
      <c r="G1962" s="565"/>
      <c r="H1962" s="560"/>
      <c r="I1962" s="162">
        <v>2</v>
      </c>
      <c r="J1962" s="162">
        <v>0.63278502987999929</v>
      </c>
      <c r="K1962" s="164">
        <f t="shared" si="39"/>
        <v>1.2655700597599986</v>
      </c>
      <c r="L1962" s="166" t="s">
        <v>45</v>
      </c>
      <c r="M1962" s="168"/>
      <c r="N1962" s="170"/>
      <c r="O1962" s="172"/>
      <c r="P1962" s="221"/>
      <c r="Q1962" s="384" t="s">
        <v>3920</v>
      </c>
      <c r="R1962" s="177"/>
      <c r="S1962" s="177"/>
      <c r="T1962" s="177"/>
      <c r="U1962" s="179">
        <v>2945</v>
      </c>
      <c r="V1962" s="154">
        <f>IF(OR(J1962=""),"",VLOOKUP(U1962&amp;TEXT(N1962,"000000000000,0000000000"),tb_audit_process_item[[Key]:[vr_grade]],3,TRUE))</f>
        <v>2944</v>
      </c>
      <c r="W1962" s="429"/>
      <c r="X1962" s="156" t="s">
        <v>735</v>
      </c>
    </row>
    <row r="1963" spans="1:24" s="259" customFormat="1" ht="30.75" hidden="1" thickTop="1" x14ac:dyDescent="0.25">
      <c r="A1963" s="219" t="s">
        <v>550</v>
      </c>
      <c r="B1963" s="219">
        <v>2014</v>
      </c>
      <c r="C1963" s="124" t="s">
        <v>3014</v>
      </c>
      <c r="D1963" s="559"/>
      <c r="E1963" s="559"/>
      <c r="F1963" s="559"/>
      <c r="G1963" s="565"/>
      <c r="H1963" s="560"/>
      <c r="I1963" s="162">
        <v>2</v>
      </c>
      <c r="J1963" s="162">
        <v>0.80083378808046324</v>
      </c>
      <c r="K1963" s="164">
        <f t="shared" si="39"/>
        <v>1.6016675761609265</v>
      </c>
      <c r="L1963" s="166" t="s">
        <v>45</v>
      </c>
      <c r="M1963" s="168"/>
      <c r="N1963" s="170"/>
      <c r="O1963" s="172"/>
      <c r="P1963" s="221"/>
      <c r="Q1963" s="384" t="s">
        <v>3921</v>
      </c>
      <c r="R1963" s="177"/>
      <c r="S1963" s="177"/>
      <c r="T1963" s="177"/>
      <c r="U1963" s="179">
        <v>2946</v>
      </c>
      <c r="V1963" s="154">
        <f>IF(OR(J1963=""),"",VLOOKUP(U1963&amp;TEXT(N1963,"000000000000,0000000000"),tb_audit_process_item[[Key]:[vr_grade]],3,TRUE))</f>
        <v>2945</v>
      </c>
      <c r="W1963" s="429"/>
      <c r="X1963" s="156" t="s">
        <v>736</v>
      </c>
    </row>
    <row r="1964" spans="1:24" s="45" customFormat="1" ht="30.75" hidden="1" thickTop="1" x14ac:dyDescent="0.25">
      <c r="A1964" s="219" t="s">
        <v>550</v>
      </c>
      <c r="B1964" s="219">
        <v>2014</v>
      </c>
      <c r="C1964" s="124" t="s">
        <v>3014</v>
      </c>
      <c r="D1964" s="559"/>
      <c r="E1964" s="559"/>
      <c r="F1964" s="559"/>
      <c r="G1964" s="565"/>
      <c r="H1964" s="560"/>
      <c r="I1964" s="162">
        <v>2</v>
      </c>
      <c r="J1964" s="162">
        <v>1.0135112650388178</v>
      </c>
      <c r="K1964" s="164">
        <f t="shared" si="39"/>
        <v>2.0270225300776357</v>
      </c>
      <c r="L1964" s="166" t="s">
        <v>45</v>
      </c>
      <c r="M1964" s="168"/>
      <c r="N1964" s="170"/>
      <c r="O1964" s="172"/>
      <c r="P1964" s="221"/>
      <c r="Q1964" s="384" t="s">
        <v>3922</v>
      </c>
      <c r="R1964" s="177"/>
      <c r="S1964" s="177"/>
      <c r="T1964" s="177"/>
      <c r="U1964" s="179">
        <v>2947</v>
      </c>
      <c r="V1964" s="154">
        <f>IF(OR(J1964=""),"",VLOOKUP(U1964&amp;TEXT(N1964,"000000000000,0000000000"),tb_audit_process_item[[Key]:[vr_grade]],3,TRUE))</f>
        <v>2946</v>
      </c>
      <c r="W1964" s="429"/>
      <c r="X1964" s="156" t="s">
        <v>737</v>
      </c>
    </row>
    <row r="1965" spans="1:24" s="45" customFormat="1" ht="30.75" hidden="1" thickTop="1" x14ac:dyDescent="0.25">
      <c r="A1965" s="219" t="s">
        <v>550</v>
      </c>
      <c r="B1965" s="219">
        <v>2014</v>
      </c>
      <c r="C1965" s="124" t="s">
        <v>3014</v>
      </c>
      <c r="D1965" s="559"/>
      <c r="E1965" s="559"/>
      <c r="F1965" s="559"/>
      <c r="G1965" s="565"/>
      <c r="H1965" s="560"/>
      <c r="I1965" s="162">
        <v>2</v>
      </c>
      <c r="J1965" s="162">
        <v>1.2826695122626084</v>
      </c>
      <c r="K1965" s="164">
        <f t="shared" si="39"/>
        <v>2.5653390245252168</v>
      </c>
      <c r="L1965" s="166" t="s">
        <v>45</v>
      </c>
      <c r="M1965" s="168"/>
      <c r="N1965" s="170"/>
      <c r="O1965" s="172"/>
      <c r="P1965" s="221"/>
      <c r="Q1965" s="384" t="s">
        <v>3923</v>
      </c>
      <c r="R1965" s="177"/>
      <c r="S1965" s="177"/>
      <c r="T1965" s="177"/>
      <c r="U1965" s="179">
        <v>2948</v>
      </c>
      <c r="V1965" s="154">
        <f>IF(OR(J1965=""),"",VLOOKUP(U1965&amp;TEXT(N1965,"000000000000,0000000000"),tb_audit_process_item[[Key]:[vr_grade]],3,TRUE))</f>
        <v>2947</v>
      </c>
      <c r="W1965" s="429"/>
      <c r="X1965" s="156" t="s">
        <v>738</v>
      </c>
    </row>
    <row r="1966" spans="1:24" s="45" customFormat="1" ht="30.75" hidden="1" thickTop="1" x14ac:dyDescent="0.25">
      <c r="A1966" s="219" t="s">
        <v>550</v>
      </c>
      <c r="B1966" s="219">
        <v>2014</v>
      </c>
      <c r="C1966" s="124" t="s">
        <v>3014</v>
      </c>
      <c r="D1966" s="559"/>
      <c r="E1966" s="559"/>
      <c r="F1966" s="559"/>
      <c r="G1966" s="565"/>
      <c r="H1966" s="560"/>
      <c r="I1966" s="162">
        <v>2</v>
      </c>
      <c r="J1966" s="162">
        <v>1.6233081312865176</v>
      </c>
      <c r="K1966" s="164">
        <f t="shared" si="39"/>
        <v>3.2466162625730353</v>
      </c>
      <c r="L1966" s="166" t="s">
        <v>45</v>
      </c>
      <c r="M1966" s="168"/>
      <c r="N1966" s="170"/>
      <c r="O1966" s="172"/>
      <c r="P1966" s="221"/>
      <c r="Q1966" s="384" t="s">
        <v>3924</v>
      </c>
      <c r="R1966" s="177"/>
      <c r="S1966" s="177"/>
      <c r="T1966" s="177"/>
      <c r="U1966" s="179">
        <v>2949</v>
      </c>
      <c r="V1966" s="154">
        <f>IF(OR(J1966=""),"",VLOOKUP(U1966&amp;TEXT(N1966,"000000000000,0000000000"),tb_audit_process_item[[Key]:[vr_grade]],3,TRUE))</f>
        <v>2948</v>
      </c>
      <c r="W1966" s="429"/>
      <c r="X1966" s="156" t="s">
        <v>739</v>
      </c>
    </row>
    <row r="1967" spans="1:24" s="45" customFormat="1" ht="30.75" hidden="1" thickTop="1" x14ac:dyDescent="0.25">
      <c r="A1967" s="219" t="s">
        <v>550</v>
      </c>
      <c r="B1967" s="219">
        <v>2014</v>
      </c>
      <c r="C1967" s="124" t="s">
        <v>3014</v>
      </c>
      <c r="D1967" s="559"/>
      <c r="E1967" s="559"/>
      <c r="F1967" s="559"/>
      <c r="G1967" s="565"/>
      <c r="H1967" s="560"/>
      <c r="I1967" s="162">
        <v>2</v>
      </c>
      <c r="J1967" s="162">
        <v>2.0544101687211698</v>
      </c>
      <c r="K1967" s="164">
        <f t="shared" si="39"/>
        <v>4.1088203374423395</v>
      </c>
      <c r="L1967" s="166" t="s">
        <v>45</v>
      </c>
      <c r="M1967" s="168"/>
      <c r="N1967" s="170"/>
      <c r="O1967" s="172"/>
      <c r="P1967" s="221"/>
      <c r="Q1967" s="384" t="s">
        <v>3925</v>
      </c>
      <c r="R1967" s="177"/>
      <c r="S1967" s="177"/>
      <c r="T1967" s="177"/>
      <c r="U1967" s="179">
        <v>2950</v>
      </c>
      <c r="V1967" s="154">
        <f>IF(OR(J1967=""),"",VLOOKUP(U1967&amp;TEXT(N1967,"000000000000,0000000000"),tb_audit_process_item[[Key]:[vr_grade]],3,TRUE))</f>
        <v>2949</v>
      </c>
      <c r="W1967" s="429"/>
      <c r="X1967" s="156" t="s">
        <v>740</v>
      </c>
    </row>
    <row r="1968" spans="1:24" s="45" customFormat="1" ht="30.75" hidden="1" thickTop="1" x14ac:dyDescent="0.25">
      <c r="A1968" s="219" t="s">
        <v>550</v>
      </c>
      <c r="B1968" s="219">
        <v>2014</v>
      </c>
      <c r="C1968" s="124" t="s">
        <v>3014</v>
      </c>
      <c r="D1968" s="559"/>
      <c r="E1968" s="559"/>
      <c r="F1968" s="559"/>
      <c r="G1968" s="565"/>
      <c r="H1968" s="560"/>
      <c r="I1968" s="162">
        <v>2</v>
      </c>
      <c r="J1968" s="162">
        <v>2.6</v>
      </c>
      <c r="K1968" s="164">
        <f t="shared" si="39"/>
        <v>5.2</v>
      </c>
      <c r="L1968" s="166" t="s">
        <v>45</v>
      </c>
      <c r="M1968" s="168"/>
      <c r="N1968" s="170"/>
      <c r="O1968" s="172"/>
      <c r="P1968" s="221"/>
      <c r="Q1968" s="384" t="s">
        <v>3926</v>
      </c>
      <c r="R1968" s="177"/>
      <c r="S1968" s="177"/>
      <c r="T1968" s="177"/>
      <c r="U1968" s="179">
        <v>2951</v>
      </c>
      <c r="V1968" s="154">
        <f>IF(OR(J1968=""),"",VLOOKUP(U1968&amp;TEXT(N1968,"000000000000,0000000000"),tb_audit_process_item[[Key]:[vr_grade]],3,TRUE))</f>
        <v>2950</v>
      </c>
      <c r="W1968" s="429"/>
      <c r="X1968" s="156" t="s">
        <v>741</v>
      </c>
    </row>
    <row r="1969" spans="1:24" s="45" customFormat="1" ht="31.5" hidden="1" thickTop="1" thickBot="1" x14ac:dyDescent="0.3">
      <c r="A1969" s="111" t="s">
        <v>550</v>
      </c>
      <c r="B1969" s="111">
        <v>2014</v>
      </c>
      <c r="C1969" s="133" t="s">
        <v>3014</v>
      </c>
      <c r="D1969" s="556"/>
      <c r="E1969" s="556"/>
      <c r="F1969" s="556"/>
      <c r="G1969" s="562"/>
      <c r="H1969" s="558"/>
      <c r="I1969" s="163">
        <v>2</v>
      </c>
      <c r="J1969" s="163">
        <v>5</v>
      </c>
      <c r="K1969" s="165">
        <f t="shared" si="39"/>
        <v>10</v>
      </c>
      <c r="L1969" s="167" t="s">
        <v>45</v>
      </c>
      <c r="M1969" s="169"/>
      <c r="N1969" s="171"/>
      <c r="O1969" s="173"/>
      <c r="P1969" s="264"/>
      <c r="Q1969" s="176" t="s">
        <v>3927</v>
      </c>
      <c r="R1969" s="178"/>
      <c r="S1969" s="178"/>
      <c r="T1969" s="178"/>
      <c r="U1969" s="180">
        <v>2952</v>
      </c>
      <c r="V1969" s="155">
        <f>IF(OR(J1969=""),"",VLOOKUP(U1969&amp;TEXT(N1969,"000000000000,0000000000"),tb_audit_process_item[[Key]:[vr_grade]],3,TRUE))</f>
        <v>2952</v>
      </c>
      <c r="W1969" s="463"/>
      <c r="X1969" s="157" t="s">
        <v>48</v>
      </c>
    </row>
    <row r="1970" spans="1:24" s="45" customFormat="1" ht="30.75" hidden="1" thickTop="1" x14ac:dyDescent="0.25">
      <c r="A1970" s="114" t="s">
        <v>550</v>
      </c>
      <c r="B1970" s="114">
        <v>2014</v>
      </c>
      <c r="C1970" s="134" t="s">
        <v>3015</v>
      </c>
      <c r="D1970" s="212" t="s">
        <v>551</v>
      </c>
      <c r="E1970" s="212" t="s">
        <v>742</v>
      </c>
      <c r="F1970" s="212"/>
      <c r="G1970" s="64" t="s">
        <v>743</v>
      </c>
      <c r="H1970" s="65" t="s">
        <v>45</v>
      </c>
      <c r="I1970" s="66">
        <v>5</v>
      </c>
      <c r="J1970" s="66">
        <v>5</v>
      </c>
      <c r="K1970" s="116">
        <f t="shared" si="39"/>
        <v>25</v>
      </c>
      <c r="L1970" s="117" t="s">
        <v>45</v>
      </c>
      <c r="M1970" s="67"/>
      <c r="N1970" s="68"/>
      <c r="O1970" s="118"/>
      <c r="P1970" s="265"/>
      <c r="Q1970" s="390" t="s">
        <v>3928</v>
      </c>
      <c r="R1970" s="69"/>
      <c r="S1970" s="69"/>
      <c r="T1970" s="69"/>
      <c r="U1970" s="100">
        <v>2953</v>
      </c>
      <c r="V1970" s="101">
        <f>IF(OR(J1970=""),"",VLOOKUP(U1970&amp;TEXT(N1970,"000000000000,0000000000"),tb_audit_process_item[[Key]:[vr_grade]],3,TRUE))</f>
        <v>2953</v>
      </c>
      <c r="W1970" s="101"/>
      <c r="X1970" s="102" t="s">
        <v>744</v>
      </c>
    </row>
    <row r="1971" spans="1:24" s="45" customFormat="1" ht="60.75" hidden="1" thickTop="1" x14ac:dyDescent="0.25">
      <c r="A1971" s="114" t="s">
        <v>550</v>
      </c>
      <c r="B1971" s="114">
        <v>2014</v>
      </c>
      <c r="C1971" s="134" t="s">
        <v>3016</v>
      </c>
      <c r="D1971" s="212" t="s">
        <v>551</v>
      </c>
      <c r="E1971" s="212" t="s">
        <v>745</v>
      </c>
      <c r="F1971" s="212"/>
      <c r="G1971" s="64" t="s">
        <v>746</v>
      </c>
      <c r="H1971" s="65" t="s">
        <v>45</v>
      </c>
      <c r="I1971" s="66">
        <v>5</v>
      </c>
      <c r="J1971" s="66">
        <v>3.95</v>
      </c>
      <c r="K1971" s="116">
        <f t="shared" si="39"/>
        <v>19.75</v>
      </c>
      <c r="L1971" s="117" t="s">
        <v>45</v>
      </c>
      <c r="M1971" s="67"/>
      <c r="N1971" s="68"/>
      <c r="O1971" s="118"/>
      <c r="P1971" s="265"/>
      <c r="Q1971" s="390" t="s">
        <v>3929</v>
      </c>
      <c r="R1971" s="69"/>
      <c r="S1971" s="69"/>
      <c r="T1971" s="69"/>
      <c r="U1971" s="100">
        <v>2954</v>
      </c>
      <c r="V1971" s="101">
        <f>IF(OR(J1971=""),"",VLOOKUP(U1971&amp;TEXT(N1971,"000000000000,0000000000"),tb_audit_process_item[[Key]:[vr_grade]],3,TRUE))</f>
        <v>2954</v>
      </c>
      <c r="W1971" s="101"/>
      <c r="X1971" s="102" t="s">
        <v>747</v>
      </c>
    </row>
    <row r="1972" spans="1:24" s="45" customFormat="1" ht="15.75" hidden="1" thickTop="1" x14ac:dyDescent="0.25">
      <c r="A1972" s="108" t="s">
        <v>550</v>
      </c>
      <c r="B1972" s="108">
        <v>2014</v>
      </c>
      <c r="C1972" s="126" t="s">
        <v>3126</v>
      </c>
      <c r="D1972" s="555" t="s">
        <v>551</v>
      </c>
      <c r="E1972" s="555" t="s">
        <v>748</v>
      </c>
      <c r="F1972" s="555"/>
      <c r="G1972" s="561" t="s">
        <v>749</v>
      </c>
      <c r="H1972" s="557" t="s">
        <v>45</v>
      </c>
      <c r="I1972" s="198">
        <v>5</v>
      </c>
      <c r="J1972" s="198">
        <v>5</v>
      </c>
      <c r="K1972" s="200">
        <f t="shared" si="39"/>
        <v>25</v>
      </c>
      <c r="L1972" s="202" t="s">
        <v>45</v>
      </c>
      <c r="M1972" s="192"/>
      <c r="N1972" s="193"/>
      <c r="O1972" s="194"/>
      <c r="P1972" s="263"/>
      <c r="Q1972" s="383" t="s">
        <v>3930</v>
      </c>
      <c r="R1972" s="195"/>
      <c r="S1972" s="195"/>
      <c r="T1972" s="195"/>
      <c r="U1972" s="184">
        <v>2956</v>
      </c>
      <c r="V1972" s="183">
        <f>IF(OR(J1972=""),"",VLOOKUP(U1972&amp;TEXT(N1972,"000000000000,0000000000"),tb_audit_process_item[[Key]:[vr_grade]],3,TRUE))</f>
        <v>2956</v>
      </c>
      <c r="W1972" s="419"/>
      <c r="X1972" s="182" t="s">
        <v>750</v>
      </c>
    </row>
    <row r="1973" spans="1:24" s="45" customFormat="1" ht="15.75" hidden="1" thickTop="1" x14ac:dyDescent="0.25">
      <c r="A1973" s="219" t="s">
        <v>550</v>
      </c>
      <c r="B1973" s="219">
        <v>2014</v>
      </c>
      <c r="C1973" s="124" t="s">
        <v>3126</v>
      </c>
      <c r="D1973" s="559"/>
      <c r="E1973" s="559"/>
      <c r="F1973" s="559"/>
      <c r="G1973" s="565"/>
      <c r="H1973" s="560"/>
      <c r="I1973" s="162">
        <v>5</v>
      </c>
      <c r="J1973" s="162">
        <v>5</v>
      </c>
      <c r="K1973" s="164">
        <f t="shared" si="39"/>
        <v>25</v>
      </c>
      <c r="L1973" s="166" t="s">
        <v>45</v>
      </c>
      <c r="M1973" s="168"/>
      <c r="N1973" s="170"/>
      <c r="O1973" s="172"/>
      <c r="P1973" s="221"/>
      <c r="Q1973" s="384" t="s">
        <v>3931</v>
      </c>
      <c r="R1973" s="177"/>
      <c r="S1973" s="177"/>
      <c r="T1973" s="177"/>
      <c r="U1973" s="179">
        <v>2957</v>
      </c>
      <c r="V1973" s="154">
        <f>IF(OR(J1973=""),"",VLOOKUP(U1973&amp;TEXT(N1973,"000000000000,0000000000"),tb_audit_process_item[[Key]:[vr_grade]],3,TRUE))</f>
        <v>2957</v>
      </c>
      <c r="W1973" s="429"/>
      <c r="X1973" s="156" t="s">
        <v>751</v>
      </c>
    </row>
    <row r="1974" spans="1:24" s="45" customFormat="1" ht="15.75" hidden="1" thickTop="1" x14ac:dyDescent="0.25">
      <c r="A1974" s="219" t="s">
        <v>550</v>
      </c>
      <c r="B1974" s="219">
        <v>2014</v>
      </c>
      <c r="C1974" s="124" t="s">
        <v>3126</v>
      </c>
      <c r="D1974" s="559"/>
      <c r="E1974" s="559"/>
      <c r="F1974" s="559"/>
      <c r="G1974" s="565"/>
      <c r="H1974" s="560"/>
      <c r="I1974" s="162">
        <v>5</v>
      </c>
      <c r="J1974" s="162">
        <v>5</v>
      </c>
      <c r="K1974" s="164">
        <f t="shared" si="39"/>
        <v>25</v>
      </c>
      <c r="L1974" s="166" t="s">
        <v>45</v>
      </c>
      <c r="M1974" s="168"/>
      <c r="N1974" s="170"/>
      <c r="O1974" s="172"/>
      <c r="P1974" s="221"/>
      <c r="Q1974" s="384" t="s">
        <v>3932</v>
      </c>
      <c r="R1974" s="177"/>
      <c r="S1974" s="177"/>
      <c r="T1974" s="177"/>
      <c r="U1974" s="179">
        <v>2958</v>
      </c>
      <c r="V1974" s="154">
        <f>IF(OR(J1974=""),"",VLOOKUP(U1974&amp;TEXT(N1974,"000000000000,0000000000"),tb_audit_process_item[[Key]:[vr_grade]],3,TRUE))</f>
        <v>2958</v>
      </c>
      <c r="W1974" s="429"/>
      <c r="X1974" s="156" t="s">
        <v>752</v>
      </c>
    </row>
    <row r="1975" spans="1:24" s="45" customFormat="1" ht="15.75" hidden="1" thickTop="1" x14ac:dyDescent="0.25">
      <c r="A1975" s="219" t="s">
        <v>550</v>
      </c>
      <c r="B1975" s="219">
        <v>2014</v>
      </c>
      <c r="C1975" s="124" t="s">
        <v>3126</v>
      </c>
      <c r="D1975" s="559"/>
      <c r="E1975" s="559"/>
      <c r="F1975" s="559"/>
      <c r="G1975" s="565"/>
      <c r="H1975" s="560"/>
      <c r="I1975" s="162">
        <v>5</v>
      </c>
      <c r="J1975" s="162">
        <v>5</v>
      </c>
      <c r="K1975" s="164">
        <f t="shared" si="39"/>
        <v>25</v>
      </c>
      <c r="L1975" s="166" t="s">
        <v>45</v>
      </c>
      <c r="M1975" s="168"/>
      <c r="N1975" s="170"/>
      <c r="O1975" s="172"/>
      <c r="P1975" s="221"/>
      <c r="Q1975" s="384" t="s">
        <v>3933</v>
      </c>
      <c r="R1975" s="177"/>
      <c r="S1975" s="177"/>
      <c r="T1975" s="177"/>
      <c r="U1975" s="179">
        <v>2959</v>
      </c>
      <c r="V1975" s="154">
        <f>IF(OR(J1975=""),"",VLOOKUP(U1975&amp;TEXT(N1975,"000000000000,0000000000"),tb_audit_process_item[[Key]:[vr_grade]],3,TRUE))</f>
        <v>2959</v>
      </c>
      <c r="W1975" s="429"/>
      <c r="X1975" s="156" t="s">
        <v>753</v>
      </c>
    </row>
    <row r="1976" spans="1:24" s="45" customFormat="1" ht="30.75" hidden="1" thickTop="1" x14ac:dyDescent="0.25">
      <c r="A1976" s="219" t="s">
        <v>550</v>
      </c>
      <c r="B1976" s="219">
        <v>2014</v>
      </c>
      <c r="C1976" s="124" t="s">
        <v>3126</v>
      </c>
      <c r="D1976" s="559"/>
      <c r="E1976" s="559"/>
      <c r="F1976" s="559"/>
      <c r="G1976" s="565"/>
      <c r="H1976" s="560"/>
      <c r="I1976" s="162">
        <v>5</v>
      </c>
      <c r="J1976" s="162">
        <v>0.5</v>
      </c>
      <c r="K1976" s="164">
        <f t="shared" si="39"/>
        <v>2.5</v>
      </c>
      <c r="L1976" s="166" t="s">
        <v>45</v>
      </c>
      <c r="M1976" s="168"/>
      <c r="N1976" s="170"/>
      <c r="O1976" s="172"/>
      <c r="P1976" s="221"/>
      <c r="Q1976" s="384" t="s">
        <v>3934</v>
      </c>
      <c r="R1976" s="177"/>
      <c r="S1976" s="177"/>
      <c r="T1976" s="177"/>
      <c r="U1976" s="179">
        <v>2960</v>
      </c>
      <c r="V1976" s="154">
        <f>IF(OR(J1976=""),"",VLOOKUP(U1976&amp;TEXT(N1976,"000000000000,0000000000"),tb_audit_process_item[[Key]:[vr_grade]],3,TRUE))</f>
        <v>2959</v>
      </c>
      <c r="W1976" s="429"/>
      <c r="X1976" s="156" t="s">
        <v>754</v>
      </c>
    </row>
    <row r="1977" spans="1:24" s="45" customFormat="1" ht="30.75" hidden="1" thickTop="1" x14ac:dyDescent="0.25">
      <c r="A1977" s="219" t="s">
        <v>550</v>
      </c>
      <c r="B1977" s="219">
        <v>2014</v>
      </c>
      <c r="C1977" s="124" t="s">
        <v>3126</v>
      </c>
      <c r="D1977" s="559"/>
      <c r="E1977" s="704" t="s">
        <v>755</v>
      </c>
      <c r="F1977" s="704"/>
      <c r="G1977" s="565" t="s">
        <v>756</v>
      </c>
      <c r="H1977" s="560" t="s">
        <v>45</v>
      </c>
      <c r="I1977" s="162">
        <v>5</v>
      </c>
      <c r="J1977" s="162">
        <v>0.73389963381103485</v>
      </c>
      <c r="K1977" s="164">
        <f t="shared" si="39"/>
        <v>3.6694981690551742</v>
      </c>
      <c r="L1977" s="166" t="s">
        <v>45</v>
      </c>
      <c r="M1977" s="168"/>
      <c r="N1977" s="170"/>
      <c r="O1977" s="172"/>
      <c r="P1977" s="221"/>
      <c r="Q1977" s="384" t="s">
        <v>3935</v>
      </c>
      <c r="R1977" s="177"/>
      <c r="S1977" s="177"/>
      <c r="T1977" s="177"/>
      <c r="U1977" s="179">
        <v>2961</v>
      </c>
      <c r="V1977" s="154">
        <f>IF(OR(J1977=""),"",VLOOKUP(U1977&amp;TEXT(N1977,"000000000000,0000000000"),tb_audit_process_item[[Key]:[vr_grade]],3,TRUE))</f>
        <v>2960</v>
      </c>
      <c r="W1977" s="429"/>
      <c r="X1977" s="156" t="s">
        <v>757</v>
      </c>
    </row>
    <row r="1978" spans="1:24" s="45" customFormat="1" ht="30.75" hidden="1" thickTop="1" x14ac:dyDescent="0.25">
      <c r="A1978" s="219" t="s">
        <v>550</v>
      </c>
      <c r="B1978" s="219">
        <v>2014</v>
      </c>
      <c r="C1978" s="124" t="s">
        <v>3126</v>
      </c>
      <c r="D1978" s="559"/>
      <c r="E1978" s="704"/>
      <c r="F1978" s="704"/>
      <c r="G1978" s="565"/>
      <c r="H1978" s="560"/>
      <c r="I1978" s="162">
        <v>5</v>
      </c>
      <c r="J1978" s="162">
        <v>1.0772173450159419</v>
      </c>
      <c r="K1978" s="164">
        <f t="shared" si="39"/>
        <v>5.3860867250797098</v>
      </c>
      <c r="L1978" s="166" t="s">
        <v>45</v>
      </c>
      <c r="M1978" s="57"/>
      <c r="N1978" s="170"/>
      <c r="O1978" s="172"/>
      <c r="P1978" s="222"/>
      <c r="Q1978" s="384" t="s">
        <v>3936</v>
      </c>
      <c r="R1978" s="177"/>
      <c r="S1978" s="177"/>
      <c r="T1978" s="177"/>
      <c r="U1978" s="179">
        <v>2962</v>
      </c>
      <c r="V1978" s="154">
        <f>IF(OR(J1978=""),"",VLOOKUP(U1978&amp;TEXT(N1978,"000000000000,0000000000"),tb_audit_process_item[[Key]:[vr_grade]],3,TRUE))</f>
        <v>2961</v>
      </c>
      <c r="W1978" s="429"/>
      <c r="X1978" s="156" t="s">
        <v>758</v>
      </c>
    </row>
    <row r="1979" spans="1:24" s="45" customFormat="1" ht="30.75" hidden="1" thickTop="1" x14ac:dyDescent="0.25">
      <c r="A1979" s="219" t="s">
        <v>550</v>
      </c>
      <c r="B1979" s="219">
        <v>2014</v>
      </c>
      <c r="C1979" s="124" t="s">
        <v>3126</v>
      </c>
      <c r="D1979" s="559"/>
      <c r="E1979" s="704"/>
      <c r="F1979" s="704"/>
      <c r="G1979" s="565"/>
      <c r="H1979" s="560"/>
      <c r="I1979" s="162">
        <v>5</v>
      </c>
      <c r="J1979" s="162">
        <v>1.5811388300841898</v>
      </c>
      <c r="K1979" s="164">
        <f t="shared" si="39"/>
        <v>7.905694150420949</v>
      </c>
      <c r="L1979" s="166" t="s">
        <v>45</v>
      </c>
      <c r="M1979" s="168"/>
      <c r="N1979" s="170"/>
      <c r="O1979" s="172"/>
      <c r="P1979" s="221"/>
      <c r="Q1979" s="384" t="s">
        <v>3937</v>
      </c>
      <c r="R1979" s="177"/>
      <c r="S1979" s="177"/>
      <c r="T1979" s="177"/>
      <c r="U1979" s="179">
        <v>2963</v>
      </c>
      <c r="V1979" s="154">
        <f>IF(OR(J1979=""),"",VLOOKUP(U1979&amp;TEXT(N1979,"000000000000,0000000000"),tb_audit_process_item[[Key]:[vr_grade]],3,TRUE))</f>
        <v>2962</v>
      </c>
      <c r="W1979" s="429"/>
      <c r="X1979" s="156" t="s">
        <v>759</v>
      </c>
    </row>
    <row r="1980" spans="1:24" s="45" customFormat="1" ht="30.75" hidden="1" thickTop="1" x14ac:dyDescent="0.25">
      <c r="A1980" s="219" t="s">
        <v>550</v>
      </c>
      <c r="B1980" s="219">
        <v>2014</v>
      </c>
      <c r="C1980" s="124" t="s">
        <v>3126</v>
      </c>
      <c r="D1980" s="559"/>
      <c r="E1980" s="559" t="s">
        <v>760</v>
      </c>
      <c r="F1980" s="559"/>
      <c r="G1980" s="565" t="s">
        <v>761</v>
      </c>
      <c r="H1980" s="560" t="s">
        <v>45</v>
      </c>
      <c r="I1980" s="162">
        <v>5</v>
      </c>
      <c r="J1980" s="162">
        <v>2.3207944168063896</v>
      </c>
      <c r="K1980" s="164">
        <f t="shared" si="39"/>
        <v>11.603972084031948</v>
      </c>
      <c r="L1980" s="166" t="s">
        <v>45</v>
      </c>
      <c r="M1980" s="168"/>
      <c r="N1980" s="170"/>
      <c r="O1980" s="172"/>
      <c r="P1980" s="221"/>
      <c r="Q1980" s="384" t="s">
        <v>3938</v>
      </c>
      <c r="R1980" s="177"/>
      <c r="S1980" s="177"/>
      <c r="T1980" s="177"/>
      <c r="U1980" s="179">
        <v>2964</v>
      </c>
      <c r="V1980" s="154">
        <f>IF(OR(J1980=""),"",VLOOKUP(U1980&amp;TEXT(N1980,"000000000000,0000000000"),tb_audit_process_item[[Key]:[vr_grade]],3,TRUE))</f>
        <v>2963</v>
      </c>
      <c r="W1980" s="429"/>
      <c r="X1980" s="156" t="s">
        <v>762</v>
      </c>
    </row>
    <row r="1981" spans="1:24" s="45" customFormat="1" ht="30.75" hidden="1" thickTop="1" x14ac:dyDescent="0.25">
      <c r="A1981" s="219" t="s">
        <v>550</v>
      </c>
      <c r="B1981" s="219">
        <v>2014</v>
      </c>
      <c r="C1981" s="124" t="s">
        <v>3126</v>
      </c>
      <c r="D1981" s="559"/>
      <c r="E1981" s="559"/>
      <c r="F1981" s="559"/>
      <c r="G1981" s="565"/>
      <c r="H1981" s="560"/>
      <c r="I1981" s="162">
        <v>5</v>
      </c>
      <c r="J1981" s="162">
        <v>3.406460345289807</v>
      </c>
      <c r="K1981" s="164">
        <f t="shared" si="39"/>
        <v>17.032301726449035</v>
      </c>
      <c r="L1981" s="166" t="s">
        <v>45</v>
      </c>
      <c r="M1981" s="57"/>
      <c r="N1981" s="170"/>
      <c r="O1981" s="172"/>
      <c r="P1981" s="222"/>
      <c r="Q1981" s="384" t="s">
        <v>3939</v>
      </c>
      <c r="R1981" s="177"/>
      <c r="S1981" s="177"/>
      <c r="T1981" s="177"/>
      <c r="U1981" s="179">
        <v>2965</v>
      </c>
      <c r="V1981" s="154">
        <f>IF(OR(J1981=""),"",VLOOKUP(U1981&amp;TEXT(N1981,"000000000000,0000000000"),tb_audit_process_item[[Key]:[vr_grade]],3,TRUE))</f>
        <v>2964</v>
      </c>
      <c r="W1981" s="429"/>
      <c r="X1981" s="156" t="s">
        <v>763</v>
      </c>
    </row>
    <row r="1982" spans="1:24" s="259" customFormat="1" ht="225.75" hidden="1" thickTop="1" x14ac:dyDescent="0.25">
      <c r="A1982" s="219" t="s">
        <v>550</v>
      </c>
      <c r="B1982" s="219">
        <v>2014</v>
      </c>
      <c r="C1982" s="124" t="s">
        <v>3126</v>
      </c>
      <c r="D1982" s="559"/>
      <c r="E1982" s="158" t="s">
        <v>764</v>
      </c>
      <c r="F1982" s="158"/>
      <c r="G1982" s="211" t="s">
        <v>765</v>
      </c>
      <c r="H1982" s="160" t="s">
        <v>45</v>
      </c>
      <c r="I1982" s="162">
        <v>5</v>
      </c>
      <c r="J1982" s="162">
        <v>5</v>
      </c>
      <c r="K1982" s="164">
        <f t="shared" si="39"/>
        <v>25</v>
      </c>
      <c r="L1982" s="166" t="s">
        <v>45</v>
      </c>
      <c r="M1982" s="168"/>
      <c r="N1982" s="170"/>
      <c r="O1982" s="172"/>
      <c r="P1982" s="221"/>
      <c r="Q1982" s="384" t="s">
        <v>3940</v>
      </c>
      <c r="R1982" s="177"/>
      <c r="S1982" s="177"/>
      <c r="T1982" s="177"/>
      <c r="U1982" s="179">
        <v>2967</v>
      </c>
      <c r="V1982" s="154">
        <f>IF(OR(J1982=""),"",VLOOKUP(U1982&amp;TEXT(N1982,"000000000000,0000000000"),tb_audit_process_item[[Key]:[vr_grade]],3,TRUE))</f>
        <v>2966</v>
      </c>
      <c r="W1982" s="429"/>
      <c r="X1982" s="156" t="s">
        <v>766</v>
      </c>
    </row>
    <row r="1983" spans="1:24" s="45" customFormat="1" ht="15.75" hidden="1" thickTop="1" x14ac:dyDescent="0.25">
      <c r="A1983" s="219" t="s">
        <v>550</v>
      </c>
      <c r="B1983" s="219">
        <v>2014</v>
      </c>
      <c r="C1983" s="124" t="s">
        <v>3126</v>
      </c>
      <c r="D1983" s="559"/>
      <c r="E1983" s="559" t="s">
        <v>767</v>
      </c>
      <c r="F1983" s="559"/>
      <c r="G1983" s="565" t="s">
        <v>768</v>
      </c>
      <c r="H1983" s="560" t="s">
        <v>45</v>
      </c>
      <c r="I1983" s="162">
        <v>5</v>
      </c>
      <c r="J1983" s="162">
        <v>0.5</v>
      </c>
      <c r="K1983" s="164">
        <f t="shared" si="39"/>
        <v>2.5</v>
      </c>
      <c r="L1983" s="166" t="s">
        <v>45</v>
      </c>
      <c r="M1983" s="168"/>
      <c r="N1983" s="170"/>
      <c r="O1983" s="172"/>
      <c r="P1983" s="221"/>
      <c r="Q1983" s="384" t="s">
        <v>3941</v>
      </c>
      <c r="R1983" s="177"/>
      <c r="S1983" s="177"/>
      <c r="T1983" s="177"/>
      <c r="U1983" s="179">
        <v>2968</v>
      </c>
      <c r="V1983" s="154">
        <f>IF(OR(J1983=""),"",VLOOKUP(U1983&amp;TEXT(N1983,"000000000000,0000000000"),tb_audit_process_item[[Key]:[vr_grade]],3,TRUE))</f>
        <v>2967</v>
      </c>
      <c r="W1983" s="429"/>
      <c r="X1983" s="156" t="s">
        <v>769</v>
      </c>
    </row>
    <row r="1984" spans="1:24" s="45" customFormat="1" ht="15.75" hidden="1" thickTop="1" x14ac:dyDescent="0.25">
      <c r="A1984" s="219" t="s">
        <v>550</v>
      </c>
      <c r="B1984" s="219">
        <v>2014</v>
      </c>
      <c r="C1984" s="124" t="s">
        <v>3126</v>
      </c>
      <c r="D1984" s="559"/>
      <c r="E1984" s="559"/>
      <c r="F1984" s="559"/>
      <c r="G1984" s="565"/>
      <c r="H1984" s="560"/>
      <c r="I1984" s="162">
        <v>5</v>
      </c>
      <c r="J1984" s="162">
        <v>0.67400307729863884</v>
      </c>
      <c r="K1984" s="164">
        <f t="shared" si="39"/>
        <v>3.3700153864931943</v>
      </c>
      <c r="L1984" s="166" t="s">
        <v>45</v>
      </c>
      <c r="M1984" s="168"/>
      <c r="N1984" s="170"/>
      <c r="O1984" s="172"/>
      <c r="P1984" s="221"/>
      <c r="Q1984" s="384" t="s">
        <v>3942</v>
      </c>
      <c r="R1984" s="177"/>
      <c r="S1984" s="177"/>
      <c r="T1984" s="177"/>
      <c r="U1984" s="179">
        <v>2969</v>
      </c>
      <c r="V1984" s="154">
        <f>IF(OR(J1984=""),"",VLOOKUP(U1984&amp;TEXT(N1984,"000000000000,0000000000"),tb_audit_process_item[[Key]:[vr_grade]],3,TRUE))</f>
        <v>2968</v>
      </c>
      <c r="W1984" s="429"/>
      <c r="X1984" s="156" t="s">
        <v>770</v>
      </c>
    </row>
    <row r="1985" spans="1:24" s="45" customFormat="1" ht="15.75" hidden="1" thickTop="1" x14ac:dyDescent="0.25">
      <c r="A1985" s="219" t="s">
        <v>550</v>
      </c>
      <c r="B1985" s="219">
        <v>2014</v>
      </c>
      <c r="C1985" s="124" t="s">
        <v>3126</v>
      </c>
      <c r="D1985" s="559"/>
      <c r="E1985" s="559"/>
      <c r="F1985" s="559"/>
      <c r="G1985" s="565"/>
      <c r="H1985" s="560"/>
      <c r="I1985" s="162">
        <v>5</v>
      </c>
      <c r="J1985" s="162">
        <v>0.90856029641606983</v>
      </c>
      <c r="K1985" s="164">
        <f t="shared" si="39"/>
        <v>4.5428014820803488</v>
      </c>
      <c r="L1985" s="166" t="s">
        <v>45</v>
      </c>
      <c r="M1985" s="168"/>
      <c r="N1985" s="170"/>
      <c r="O1985" s="172"/>
      <c r="P1985" s="221"/>
      <c r="Q1985" s="384" t="s">
        <v>3943</v>
      </c>
      <c r="R1985" s="177"/>
      <c r="S1985" s="177"/>
      <c r="T1985" s="177"/>
      <c r="U1985" s="179">
        <v>2970</v>
      </c>
      <c r="V1985" s="154">
        <f>IF(OR(J1985=""),"",VLOOKUP(U1985&amp;TEXT(N1985,"000000000000,0000000000"),tb_audit_process_item[[Key]:[vr_grade]],3,TRUE))</f>
        <v>2969</v>
      </c>
      <c r="W1985" s="429"/>
      <c r="X1985" s="156" t="s">
        <v>771</v>
      </c>
    </row>
    <row r="1986" spans="1:24" s="45" customFormat="1" ht="15.75" hidden="1" thickTop="1" x14ac:dyDescent="0.25">
      <c r="A1986" s="219" t="s">
        <v>550</v>
      </c>
      <c r="B1986" s="219">
        <v>2014</v>
      </c>
      <c r="C1986" s="124" t="s">
        <v>3126</v>
      </c>
      <c r="D1986" s="559"/>
      <c r="E1986" s="559"/>
      <c r="F1986" s="559"/>
      <c r="G1986" s="565"/>
      <c r="H1986" s="560"/>
      <c r="I1986" s="162">
        <v>5</v>
      </c>
      <c r="J1986" s="162">
        <v>1.2247448713915889</v>
      </c>
      <c r="K1986" s="164">
        <f t="shared" si="39"/>
        <v>6.1237243569579451</v>
      </c>
      <c r="L1986" s="166" t="s">
        <v>45</v>
      </c>
      <c r="M1986" s="168"/>
      <c r="N1986" s="170"/>
      <c r="O1986" s="172"/>
      <c r="P1986" s="221"/>
      <c r="Q1986" s="384" t="s">
        <v>3944</v>
      </c>
      <c r="R1986" s="177"/>
      <c r="S1986" s="177"/>
      <c r="T1986" s="177"/>
      <c r="U1986" s="179">
        <v>2971</v>
      </c>
      <c r="V1986" s="154">
        <f>IF(OR(J1986=""),"",VLOOKUP(U1986&amp;TEXT(N1986,"000000000000,0000000000"),tb_audit_process_item[[Key]:[vr_grade]],3,TRUE))</f>
        <v>2970</v>
      </c>
      <c r="W1986" s="429"/>
      <c r="X1986" s="156" t="s">
        <v>772</v>
      </c>
    </row>
    <row r="1987" spans="1:24" s="259" customFormat="1" ht="15.75" hidden="1" thickTop="1" x14ac:dyDescent="0.25">
      <c r="A1987" s="219" t="s">
        <v>550</v>
      </c>
      <c r="B1987" s="219">
        <v>2014</v>
      </c>
      <c r="C1987" s="124" t="s">
        <v>3126</v>
      </c>
      <c r="D1987" s="559"/>
      <c r="E1987" s="559"/>
      <c r="F1987" s="559"/>
      <c r="G1987" s="565"/>
      <c r="H1987" s="560"/>
      <c r="I1987" s="162">
        <v>5</v>
      </c>
      <c r="J1987" s="162">
        <v>1.6509636244473131</v>
      </c>
      <c r="K1987" s="164">
        <f t="shared" si="39"/>
        <v>8.254818122236566</v>
      </c>
      <c r="L1987" s="166" t="s">
        <v>45</v>
      </c>
      <c r="M1987" s="168"/>
      <c r="N1987" s="170"/>
      <c r="O1987" s="172"/>
      <c r="P1987" s="221"/>
      <c r="Q1987" s="384" t="s">
        <v>3945</v>
      </c>
      <c r="R1987" s="177"/>
      <c r="S1987" s="177"/>
      <c r="T1987" s="177"/>
      <c r="U1987" s="179">
        <v>2972</v>
      </c>
      <c r="V1987" s="154">
        <f>IF(OR(J1987=""),"",VLOOKUP(U1987&amp;TEXT(N1987,"000000000000,0000000000"),tb_audit_process_item[[Key]:[vr_grade]],3,TRUE))</f>
        <v>2971</v>
      </c>
      <c r="W1987" s="429"/>
      <c r="X1987" s="156" t="s">
        <v>773</v>
      </c>
    </row>
    <row r="1988" spans="1:24" s="45" customFormat="1" ht="15.75" hidden="1" thickTop="1" x14ac:dyDescent="0.25">
      <c r="A1988" s="219" t="s">
        <v>550</v>
      </c>
      <c r="B1988" s="219">
        <v>2014</v>
      </c>
      <c r="C1988" s="124" t="s">
        <v>3126</v>
      </c>
      <c r="D1988" s="559"/>
      <c r="E1988" s="559"/>
      <c r="F1988" s="559"/>
      <c r="G1988" s="565"/>
      <c r="H1988" s="560"/>
      <c r="I1988" s="162">
        <v>5</v>
      </c>
      <c r="J1988" s="162">
        <v>2.225509126771207</v>
      </c>
      <c r="K1988" s="164">
        <f t="shared" si="39"/>
        <v>11.127545633856036</v>
      </c>
      <c r="L1988" s="166" t="s">
        <v>45</v>
      </c>
      <c r="M1988" s="57"/>
      <c r="N1988" s="170"/>
      <c r="O1988" s="172"/>
      <c r="P1988" s="222"/>
      <c r="Q1988" s="384" t="s">
        <v>3946</v>
      </c>
      <c r="R1988" s="177"/>
      <c r="S1988" s="177"/>
      <c r="T1988" s="177"/>
      <c r="U1988" s="179">
        <v>2973</v>
      </c>
      <c r="V1988" s="154">
        <f>IF(OR(J1988=""),"",VLOOKUP(U1988&amp;TEXT(N1988,"000000000000,0000000000"),tb_audit_process_item[[Key]:[vr_grade]],3,TRUE))</f>
        <v>2972</v>
      </c>
      <c r="W1988" s="429"/>
      <c r="X1988" s="156" t="s">
        <v>774</v>
      </c>
    </row>
    <row r="1989" spans="1:24" s="45" customFormat="1" ht="15.75" hidden="1" thickTop="1" x14ac:dyDescent="0.25">
      <c r="A1989" s="219" t="s">
        <v>550</v>
      </c>
      <c r="B1989" s="219">
        <v>2014</v>
      </c>
      <c r="C1989" s="124" t="s">
        <v>3126</v>
      </c>
      <c r="D1989" s="559"/>
      <c r="E1989" s="559"/>
      <c r="F1989" s="559"/>
      <c r="G1989" s="565"/>
      <c r="H1989" s="560"/>
      <c r="I1989" s="162">
        <v>5</v>
      </c>
      <c r="J1989" s="162">
        <v>3</v>
      </c>
      <c r="K1989" s="164">
        <f t="shared" si="39"/>
        <v>15</v>
      </c>
      <c r="L1989" s="166" t="s">
        <v>45</v>
      </c>
      <c r="M1989" s="168"/>
      <c r="N1989" s="170"/>
      <c r="O1989" s="172"/>
      <c r="P1989" s="221"/>
      <c r="Q1989" s="384" t="s">
        <v>3947</v>
      </c>
      <c r="R1989" s="177"/>
      <c r="S1989" s="177"/>
      <c r="T1989" s="177"/>
      <c r="U1989" s="179">
        <v>2974</v>
      </c>
      <c r="V1989" s="154">
        <f>IF(OR(J1989=""),"",VLOOKUP(U1989&amp;TEXT(N1989,"000000000000,0000000000"),tb_audit_process_item[[Key]:[vr_grade]],3,TRUE))</f>
        <v>2973</v>
      </c>
      <c r="W1989" s="429"/>
      <c r="X1989" s="156" t="s">
        <v>775</v>
      </c>
    </row>
    <row r="1990" spans="1:24" s="45" customFormat="1" ht="226.5" hidden="1" thickTop="1" thickBot="1" x14ac:dyDescent="0.3">
      <c r="A1990" s="111" t="s">
        <v>550</v>
      </c>
      <c r="B1990" s="111">
        <v>2014</v>
      </c>
      <c r="C1990" s="133" t="s">
        <v>3126</v>
      </c>
      <c r="D1990" s="556"/>
      <c r="E1990" s="181" t="s">
        <v>776</v>
      </c>
      <c r="F1990" s="181"/>
      <c r="G1990" s="210" t="s">
        <v>777</v>
      </c>
      <c r="H1990" s="161" t="s">
        <v>184</v>
      </c>
      <c r="I1990" s="163">
        <v>5</v>
      </c>
      <c r="J1990" s="163">
        <v>5</v>
      </c>
      <c r="K1990" s="165">
        <f t="shared" si="39"/>
        <v>25</v>
      </c>
      <c r="L1990" s="167" t="s">
        <v>45</v>
      </c>
      <c r="M1990" s="169"/>
      <c r="N1990" s="171"/>
      <c r="O1990" s="173"/>
      <c r="P1990" s="264"/>
      <c r="Q1990" s="176" t="s">
        <v>3948</v>
      </c>
      <c r="R1990" s="178"/>
      <c r="S1990" s="178"/>
      <c r="T1990" s="178"/>
      <c r="U1990" s="180">
        <v>2975</v>
      </c>
      <c r="V1990" s="155">
        <f>IF(OR(J1990=""),"",VLOOKUP(U1990&amp;TEXT(N1990,"000000000000,0000000000"),tb_audit_process_item[[Key]:[vr_grade]],3,TRUE))</f>
        <v>2975</v>
      </c>
      <c r="W1990" s="463"/>
      <c r="X1990" s="157" t="s">
        <v>48</v>
      </c>
    </row>
    <row r="1991" spans="1:24" s="45" customFormat="1" ht="60.75" hidden="1" thickTop="1" x14ac:dyDescent="0.25">
      <c r="A1991" s="108" t="s">
        <v>550</v>
      </c>
      <c r="B1991" s="108">
        <v>2014</v>
      </c>
      <c r="C1991" s="126" t="s">
        <v>3135</v>
      </c>
      <c r="D1991" s="555" t="s">
        <v>551</v>
      </c>
      <c r="E1991" s="190" t="s">
        <v>778</v>
      </c>
      <c r="F1991" s="190"/>
      <c r="G1991" s="206" t="s">
        <v>779</v>
      </c>
      <c r="H1991" s="159" t="s">
        <v>45</v>
      </c>
      <c r="I1991" s="198">
        <v>5</v>
      </c>
      <c r="J1991" s="198">
        <v>5</v>
      </c>
      <c r="K1991" s="200">
        <f t="shared" si="39"/>
        <v>25</v>
      </c>
      <c r="L1991" s="202" t="s">
        <v>45</v>
      </c>
      <c r="M1991" s="192"/>
      <c r="N1991" s="193"/>
      <c r="O1991" s="194"/>
      <c r="P1991" s="263"/>
      <c r="Q1991" s="383" t="s">
        <v>3949</v>
      </c>
      <c r="R1991" s="195"/>
      <c r="S1991" s="195"/>
      <c r="T1991" s="195"/>
      <c r="U1991" s="184">
        <v>2976</v>
      </c>
      <c r="V1991" s="183">
        <f>IF(OR(J1991=""),"",VLOOKUP(U1991&amp;TEXT(N1991,"000000000000,0000000000"),tb_audit_process_item[[Key]:[vr_grade]],3,TRUE))</f>
        <v>2976</v>
      </c>
      <c r="W1991" s="419"/>
      <c r="X1991" s="182" t="s">
        <v>780</v>
      </c>
    </row>
    <row r="1992" spans="1:24" s="45" customFormat="1" ht="45.75" hidden="1" thickTop="1" x14ac:dyDescent="0.25">
      <c r="A1992" s="219" t="s">
        <v>550</v>
      </c>
      <c r="B1992" s="219">
        <v>2014</v>
      </c>
      <c r="C1992" s="124" t="s">
        <v>3135</v>
      </c>
      <c r="D1992" s="559"/>
      <c r="E1992" s="158" t="s">
        <v>781</v>
      </c>
      <c r="F1992" s="158"/>
      <c r="G1992" s="209" t="s">
        <v>782</v>
      </c>
      <c r="H1992" s="160" t="s">
        <v>45</v>
      </c>
      <c r="I1992" s="162">
        <v>5</v>
      </c>
      <c r="J1992" s="162">
        <v>5</v>
      </c>
      <c r="K1992" s="164">
        <f t="shared" si="39"/>
        <v>25</v>
      </c>
      <c r="L1992" s="166" t="s">
        <v>45</v>
      </c>
      <c r="M1992" s="168"/>
      <c r="N1992" s="170"/>
      <c r="O1992" s="172"/>
      <c r="P1992" s="221"/>
      <c r="Q1992" s="384" t="s">
        <v>3950</v>
      </c>
      <c r="R1992" s="177"/>
      <c r="S1992" s="177"/>
      <c r="T1992" s="177"/>
      <c r="U1992" s="179">
        <v>2978</v>
      </c>
      <c r="V1992" s="154">
        <f>IF(OR(J1992=""),"",VLOOKUP(U1992&amp;TEXT(N1992,"000000000000,0000000000"),tb_audit_process_item[[Key]:[vr_grade]],3,TRUE))</f>
        <v>2978</v>
      </c>
      <c r="W1992" s="429"/>
      <c r="X1992" s="156" t="s">
        <v>783</v>
      </c>
    </row>
    <row r="1993" spans="1:24" s="45" customFormat="1" ht="60.75" hidden="1" thickTop="1" x14ac:dyDescent="0.25">
      <c r="A1993" s="219" t="s">
        <v>550</v>
      </c>
      <c r="B1993" s="219">
        <v>2014</v>
      </c>
      <c r="C1993" s="124" t="s">
        <v>3135</v>
      </c>
      <c r="D1993" s="559"/>
      <c r="E1993" s="158" t="s">
        <v>784</v>
      </c>
      <c r="F1993" s="158"/>
      <c r="G1993" s="209" t="s">
        <v>785</v>
      </c>
      <c r="H1993" s="160" t="s">
        <v>45</v>
      </c>
      <c r="I1993" s="162">
        <v>5</v>
      </c>
      <c r="J1993" s="162">
        <v>5</v>
      </c>
      <c r="K1993" s="164">
        <f t="shared" ref="K1993:K2056" si="40">IFERROR(I1993*J1993,"")</f>
        <v>25</v>
      </c>
      <c r="L1993" s="166" t="s">
        <v>45</v>
      </c>
      <c r="M1993" s="168"/>
      <c r="N1993" s="170"/>
      <c r="O1993" s="172"/>
      <c r="P1993" s="221"/>
      <c r="Q1993" s="384" t="s">
        <v>3951</v>
      </c>
      <c r="R1993" s="177"/>
      <c r="S1993" s="177"/>
      <c r="T1993" s="177"/>
      <c r="U1993" s="179">
        <v>2979</v>
      </c>
      <c r="V1993" s="154">
        <f>IF(OR(J1993=""),"",VLOOKUP(U1993&amp;TEXT(N1993,"000000000000,0000000000"),tb_audit_process_item[[Key]:[vr_grade]],3,TRUE))</f>
        <v>2979</v>
      </c>
      <c r="W1993" s="429"/>
      <c r="X1993" s="156" t="s">
        <v>786</v>
      </c>
    </row>
    <row r="1994" spans="1:24" s="45" customFormat="1" ht="15.75" hidden="1" thickTop="1" x14ac:dyDescent="0.25">
      <c r="A1994" s="219" t="s">
        <v>550</v>
      </c>
      <c r="B1994" s="219">
        <v>2014</v>
      </c>
      <c r="C1994" s="124" t="s">
        <v>3135</v>
      </c>
      <c r="D1994" s="559"/>
      <c r="E1994" s="559" t="s">
        <v>472</v>
      </c>
      <c r="F1994" s="559"/>
      <c r="G1994" s="686" t="s">
        <v>473</v>
      </c>
      <c r="H1994" s="560" t="s">
        <v>184</v>
      </c>
      <c r="I1994" s="162">
        <v>5</v>
      </c>
      <c r="J1994" s="162">
        <v>5</v>
      </c>
      <c r="K1994" s="164">
        <f t="shared" si="40"/>
        <v>25</v>
      </c>
      <c r="L1994" s="166" t="s">
        <v>45</v>
      </c>
      <c r="M1994" s="168"/>
      <c r="N1994" s="170"/>
      <c r="O1994" s="172"/>
      <c r="P1994" s="221"/>
      <c r="Q1994" s="384" t="s">
        <v>3952</v>
      </c>
      <c r="R1994" s="177"/>
      <c r="S1994" s="177"/>
      <c r="T1994" s="177"/>
      <c r="U1994" s="179">
        <v>2980</v>
      </c>
      <c r="V1994" s="154">
        <f>IF(OR(J1994=""),"",VLOOKUP(U1994&amp;TEXT(N1994,"000000000000,0000000000"),tb_audit_process_item[[Key]:[vr_grade]],3,TRUE))</f>
        <v>2980</v>
      </c>
      <c r="W1994" s="429"/>
      <c r="X1994" s="156" t="s">
        <v>787</v>
      </c>
    </row>
    <row r="1995" spans="1:24" s="259" customFormat="1" ht="16.5" hidden="1" thickTop="1" thickBot="1" x14ac:dyDescent="0.3">
      <c r="A1995" s="111" t="s">
        <v>550</v>
      </c>
      <c r="B1995" s="111">
        <v>2014</v>
      </c>
      <c r="C1995" s="133" t="s">
        <v>3135</v>
      </c>
      <c r="D1995" s="556"/>
      <c r="E1995" s="556"/>
      <c r="F1995" s="556"/>
      <c r="G1995" s="564"/>
      <c r="H1995" s="558"/>
      <c r="I1995" s="163">
        <v>5</v>
      </c>
      <c r="J1995" s="163">
        <v>5</v>
      </c>
      <c r="K1995" s="165">
        <f t="shared" si="40"/>
        <v>25</v>
      </c>
      <c r="L1995" s="167" t="s">
        <v>45</v>
      </c>
      <c r="M1995" s="169"/>
      <c r="N1995" s="171"/>
      <c r="O1995" s="173"/>
      <c r="P1995" s="264"/>
      <c r="Q1995" s="176" t="s">
        <v>3953</v>
      </c>
      <c r="R1995" s="178"/>
      <c r="S1995" s="178"/>
      <c r="T1995" s="178"/>
      <c r="U1995" s="180">
        <v>2981</v>
      </c>
      <c r="V1995" s="155">
        <f>IF(OR(J1995=""),"",VLOOKUP(U1995&amp;TEXT(N1995,"000000000000,0000000000"),tb_audit_process_item[[Key]:[vr_grade]],3,TRUE))</f>
        <v>2981</v>
      </c>
      <c r="W1995" s="463"/>
      <c r="X1995" s="157" t="s">
        <v>788</v>
      </c>
    </row>
    <row r="1996" spans="1:24" s="45" customFormat="1" ht="75.75" hidden="1" thickTop="1" x14ac:dyDescent="0.25">
      <c r="A1996" s="108" t="s">
        <v>550</v>
      </c>
      <c r="B1996" s="108">
        <v>2014</v>
      </c>
      <c r="C1996" s="126" t="s">
        <v>3128</v>
      </c>
      <c r="D1996" s="555" t="s">
        <v>551</v>
      </c>
      <c r="E1996" s="555" t="s">
        <v>789</v>
      </c>
      <c r="F1996" s="555"/>
      <c r="G1996" s="563" t="s">
        <v>790</v>
      </c>
      <c r="H1996" s="557" t="s">
        <v>45</v>
      </c>
      <c r="I1996" s="198">
        <v>3.5</v>
      </c>
      <c r="J1996" s="198">
        <v>0.5</v>
      </c>
      <c r="K1996" s="200">
        <f t="shared" si="40"/>
        <v>1.75</v>
      </c>
      <c r="L1996" s="202" t="s">
        <v>45</v>
      </c>
      <c r="M1996" s="192"/>
      <c r="N1996" s="193"/>
      <c r="O1996" s="194"/>
      <c r="P1996" s="263"/>
      <c r="Q1996" s="383" t="s">
        <v>3954</v>
      </c>
      <c r="R1996" s="195"/>
      <c r="S1996" s="195"/>
      <c r="T1996" s="195"/>
      <c r="U1996" s="184">
        <v>2982</v>
      </c>
      <c r="V1996" s="183">
        <f>IF(OR(J1996=""),"",VLOOKUP(U1996&amp;TEXT(N1996,"000000000000,0000000000"),tb_audit_process_item[[Key]:[vr_grade]],3,TRUE))</f>
        <v>2981</v>
      </c>
      <c r="W1996" s="419"/>
      <c r="X1996" s="182" t="s">
        <v>791</v>
      </c>
    </row>
    <row r="1997" spans="1:24" s="45" customFormat="1" ht="75.75" hidden="1" thickTop="1" x14ac:dyDescent="0.25">
      <c r="A1997" s="219" t="s">
        <v>550</v>
      </c>
      <c r="B1997" s="219">
        <v>2014</v>
      </c>
      <c r="C1997" s="124" t="s">
        <v>3128</v>
      </c>
      <c r="D1997" s="559"/>
      <c r="E1997" s="559"/>
      <c r="F1997" s="559"/>
      <c r="G1997" s="686"/>
      <c r="H1997" s="560"/>
      <c r="I1997" s="162">
        <v>3.5</v>
      </c>
      <c r="J1997" s="162">
        <v>0.66803700073271188</v>
      </c>
      <c r="K1997" s="164">
        <f t="shared" si="40"/>
        <v>2.3381295025644917</v>
      </c>
      <c r="L1997" s="166" t="s">
        <v>45</v>
      </c>
      <c r="M1997" s="168"/>
      <c r="N1997" s="170"/>
      <c r="O1997" s="172"/>
      <c r="P1997" s="221"/>
      <c r="Q1997" s="384" t="s">
        <v>3955</v>
      </c>
      <c r="R1997" s="177"/>
      <c r="S1997" s="177"/>
      <c r="T1997" s="177"/>
      <c r="U1997" s="179">
        <v>2983</v>
      </c>
      <c r="V1997" s="154">
        <f>IF(OR(J1997=""),"",VLOOKUP(U1997&amp;TEXT(N1997,"000000000000,0000000000"),tb_audit_process_item[[Key]:[vr_grade]],3,TRUE))</f>
        <v>2982</v>
      </c>
      <c r="W1997" s="429"/>
      <c r="X1997" s="156" t="s">
        <v>792</v>
      </c>
    </row>
    <row r="1998" spans="1:24" s="45" customFormat="1" ht="75.75" hidden="1" thickTop="1" x14ac:dyDescent="0.25">
      <c r="A1998" s="219" t="s">
        <v>550</v>
      </c>
      <c r="B1998" s="219">
        <v>2014</v>
      </c>
      <c r="C1998" s="124" t="s">
        <v>3128</v>
      </c>
      <c r="D1998" s="559"/>
      <c r="E1998" s="559"/>
      <c r="F1998" s="559"/>
      <c r="G1998" s="686"/>
      <c r="H1998" s="560"/>
      <c r="I1998" s="162">
        <v>3.5</v>
      </c>
      <c r="J1998" s="162">
        <v>0.89254686869591449</v>
      </c>
      <c r="K1998" s="164">
        <f t="shared" si="40"/>
        <v>3.1239140404357006</v>
      </c>
      <c r="L1998" s="166" t="s">
        <v>45</v>
      </c>
      <c r="M1998" s="168"/>
      <c r="N1998" s="170"/>
      <c r="O1998" s="172"/>
      <c r="P1998" s="221"/>
      <c r="Q1998" s="384" t="s">
        <v>3956</v>
      </c>
      <c r="R1998" s="177"/>
      <c r="S1998" s="177"/>
      <c r="T1998" s="177"/>
      <c r="U1998" s="179">
        <v>2984</v>
      </c>
      <c r="V1998" s="154">
        <f>IF(OR(J1998=""),"",VLOOKUP(U1998&amp;TEXT(N1998,"000000000000,0000000000"),tb_audit_process_item[[Key]:[vr_grade]],3,TRUE))</f>
        <v>2983</v>
      </c>
      <c r="W1998" s="429"/>
      <c r="X1998" s="156" t="s">
        <v>793</v>
      </c>
    </row>
    <row r="1999" spans="1:24" s="45" customFormat="1" ht="75.75" hidden="1" thickTop="1" x14ac:dyDescent="0.25">
      <c r="A1999" s="219" t="s">
        <v>550</v>
      </c>
      <c r="B1999" s="219">
        <v>2014</v>
      </c>
      <c r="C1999" s="124" t="s">
        <v>3128</v>
      </c>
      <c r="D1999" s="559"/>
      <c r="E1999" s="559" t="s">
        <v>794</v>
      </c>
      <c r="F1999" s="559"/>
      <c r="G1999" s="686" t="s">
        <v>795</v>
      </c>
      <c r="H1999" s="560" t="s">
        <v>184</v>
      </c>
      <c r="I1999" s="162">
        <v>3.5</v>
      </c>
      <c r="J1999" s="162">
        <v>1.1925086663539846</v>
      </c>
      <c r="K1999" s="164">
        <f t="shared" si="40"/>
        <v>4.1737803322389464</v>
      </c>
      <c r="L1999" s="166" t="s">
        <v>45</v>
      </c>
      <c r="M1999" s="168"/>
      <c r="N1999" s="170"/>
      <c r="O1999" s="172"/>
      <c r="P1999" s="221"/>
      <c r="Q1999" s="384" t="s">
        <v>3957</v>
      </c>
      <c r="R1999" s="177"/>
      <c r="S1999" s="177"/>
      <c r="T1999" s="177"/>
      <c r="U1999" s="179">
        <v>2985</v>
      </c>
      <c r="V1999" s="154">
        <f>IF(OR(J1999=""),"",VLOOKUP(U1999&amp;TEXT(N1999,"000000000000,0000000000"),tb_audit_process_item[[Key]:[vr_grade]],3,TRUE))</f>
        <v>2984</v>
      </c>
      <c r="W1999" s="429"/>
      <c r="X1999" s="156" t="s">
        <v>796</v>
      </c>
    </row>
    <row r="2000" spans="1:24" s="45" customFormat="1" ht="75.75" hidden="1" thickTop="1" x14ac:dyDescent="0.25">
      <c r="A2000" s="219" t="s">
        <v>550</v>
      </c>
      <c r="B2000" s="219">
        <v>2014</v>
      </c>
      <c r="C2000" s="124" t="s">
        <v>3128</v>
      </c>
      <c r="D2000" s="559"/>
      <c r="E2000" s="559"/>
      <c r="F2000" s="559"/>
      <c r="G2000" s="686"/>
      <c r="H2000" s="560"/>
      <c r="I2000" s="162">
        <v>3.5</v>
      </c>
      <c r="J2000" s="162">
        <v>1.5932798256377643</v>
      </c>
      <c r="K2000" s="164">
        <f t="shared" si="40"/>
        <v>5.5764793897321745</v>
      </c>
      <c r="L2000" s="166" t="s">
        <v>45</v>
      </c>
      <c r="M2000" s="168"/>
      <c r="N2000" s="170"/>
      <c r="O2000" s="172"/>
      <c r="P2000" s="221"/>
      <c r="Q2000" s="384" t="s">
        <v>3958</v>
      </c>
      <c r="R2000" s="177"/>
      <c r="S2000" s="177"/>
      <c r="T2000" s="177"/>
      <c r="U2000" s="179">
        <v>2986</v>
      </c>
      <c r="V2000" s="154">
        <f>IF(OR(J2000=""),"",VLOOKUP(U2000&amp;TEXT(N2000,"000000000000,0000000000"),tb_audit_process_item[[Key]:[vr_grade]],3,TRUE))</f>
        <v>2985</v>
      </c>
      <c r="W2000" s="429"/>
      <c r="X2000" s="156" t="s">
        <v>797</v>
      </c>
    </row>
    <row r="2001" spans="1:24" s="45" customFormat="1" ht="75.75" hidden="1" thickTop="1" x14ac:dyDescent="0.25">
      <c r="A2001" s="219" t="s">
        <v>550</v>
      </c>
      <c r="B2001" s="219">
        <v>2014</v>
      </c>
      <c r="C2001" s="124" t="s">
        <v>3128</v>
      </c>
      <c r="D2001" s="559"/>
      <c r="E2001" s="559"/>
      <c r="F2001" s="559"/>
      <c r="G2001" s="686"/>
      <c r="H2001" s="560"/>
      <c r="I2001" s="162">
        <v>3.5</v>
      </c>
      <c r="J2001" s="162">
        <v>2.1287397520939808</v>
      </c>
      <c r="K2001" s="164">
        <f t="shared" si="40"/>
        <v>7.4505891323289326</v>
      </c>
      <c r="L2001" s="166" t="s">
        <v>45</v>
      </c>
      <c r="M2001" s="168"/>
      <c r="N2001" s="170"/>
      <c r="O2001" s="172"/>
      <c r="P2001" s="221"/>
      <c r="Q2001" s="384" t="s">
        <v>3959</v>
      </c>
      <c r="R2001" s="177"/>
      <c r="S2001" s="177"/>
      <c r="T2001" s="177"/>
      <c r="U2001" s="179">
        <v>2987</v>
      </c>
      <c r="V2001" s="154">
        <f>IF(OR(J2001=""),"",VLOOKUP(U2001&amp;TEXT(N2001,"000000000000,0000000000"),tb_audit_process_item[[Key]:[vr_grade]],3,TRUE))</f>
        <v>2986</v>
      </c>
      <c r="W2001" s="429"/>
      <c r="X2001" s="156" t="s">
        <v>798</v>
      </c>
    </row>
    <row r="2002" spans="1:24" s="45" customFormat="1" ht="75.75" hidden="1" thickTop="1" x14ac:dyDescent="0.25">
      <c r="A2002" s="219" t="s">
        <v>550</v>
      </c>
      <c r="B2002" s="219">
        <v>2014</v>
      </c>
      <c r="C2002" s="124" t="s">
        <v>3128</v>
      </c>
      <c r="D2002" s="559"/>
      <c r="E2002" s="559"/>
      <c r="F2002" s="559"/>
      <c r="G2002" s="686"/>
      <c r="H2002" s="560"/>
      <c r="I2002" s="162">
        <v>3.5</v>
      </c>
      <c r="J2002" s="162">
        <v>2.844153838658718</v>
      </c>
      <c r="K2002" s="164">
        <f t="shared" si="40"/>
        <v>9.954538435305512</v>
      </c>
      <c r="L2002" s="166" t="s">
        <v>45</v>
      </c>
      <c r="M2002" s="168"/>
      <c r="N2002" s="170"/>
      <c r="O2002" s="172"/>
      <c r="P2002" s="221"/>
      <c r="Q2002" s="384" t="s">
        <v>3960</v>
      </c>
      <c r="R2002" s="177"/>
      <c r="S2002" s="177"/>
      <c r="T2002" s="177"/>
      <c r="U2002" s="179">
        <v>2989</v>
      </c>
      <c r="V2002" s="154">
        <f>IF(OR(J2002=""),"",VLOOKUP(U2002&amp;TEXT(N2002,"000000000000,0000000000"),tb_audit_process_item[[Key]:[vr_grade]],3,TRUE))</f>
        <v>2988</v>
      </c>
      <c r="W2002" s="429"/>
      <c r="X2002" s="156" t="s">
        <v>799</v>
      </c>
    </row>
    <row r="2003" spans="1:24" s="259" customFormat="1" ht="76.5" hidden="1" thickTop="1" thickBot="1" x14ac:dyDescent="0.3">
      <c r="A2003" s="111" t="s">
        <v>550</v>
      </c>
      <c r="B2003" s="111">
        <v>2014</v>
      </c>
      <c r="C2003" s="133" t="s">
        <v>3128</v>
      </c>
      <c r="D2003" s="556"/>
      <c r="E2003" s="556"/>
      <c r="F2003" s="556"/>
      <c r="G2003" s="564"/>
      <c r="H2003" s="558"/>
      <c r="I2003" s="163">
        <v>3.5</v>
      </c>
      <c r="J2003" s="163">
        <v>3.8</v>
      </c>
      <c r="K2003" s="165">
        <f t="shared" si="40"/>
        <v>13.299999999999999</v>
      </c>
      <c r="L2003" s="167" t="s">
        <v>45</v>
      </c>
      <c r="M2003" s="169"/>
      <c r="N2003" s="171"/>
      <c r="O2003" s="173"/>
      <c r="P2003" s="264"/>
      <c r="Q2003" s="176" t="s">
        <v>3961</v>
      </c>
      <c r="R2003" s="178"/>
      <c r="S2003" s="178"/>
      <c r="T2003" s="178"/>
      <c r="U2003" s="180">
        <v>2990</v>
      </c>
      <c r="V2003" s="155">
        <f>IF(OR(J2003=""),"",VLOOKUP(U2003&amp;TEXT(N2003,"000000000000,0000000000"),tb_audit_process_item[[Key]:[vr_grade]],3,TRUE))</f>
        <v>2989</v>
      </c>
      <c r="W2003" s="463"/>
      <c r="X2003" s="157" t="s">
        <v>800</v>
      </c>
    </row>
    <row r="2004" spans="1:24" s="45" customFormat="1" ht="45.75" hidden="1" thickTop="1" x14ac:dyDescent="0.25">
      <c r="A2004" s="108" t="s">
        <v>550</v>
      </c>
      <c r="B2004" s="108">
        <v>2014</v>
      </c>
      <c r="C2004" s="126" t="s">
        <v>3017</v>
      </c>
      <c r="D2004" s="555" t="s">
        <v>551</v>
      </c>
      <c r="E2004" s="555" t="s">
        <v>801</v>
      </c>
      <c r="F2004" s="555"/>
      <c r="G2004" s="563" t="s">
        <v>802</v>
      </c>
      <c r="H2004" s="557" t="s">
        <v>45</v>
      </c>
      <c r="I2004" s="198">
        <v>3.5</v>
      </c>
      <c r="J2004" s="198">
        <v>0.5</v>
      </c>
      <c r="K2004" s="200">
        <f t="shared" si="40"/>
        <v>1.75</v>
      </c>
      <c r="L2004" s="202" t="s">
        <v>45</v>
      </c>
      <c r="M2004" s="192"/>
      <c r="N2004" s="193"/>
      <c r="O2004" s="194"/>
      <c r="P2004" s="263"/>
      <c r="Q2004" s="383" t="s">
        <v>3962</v>
      </c>
      <c r="R2004" s="195"/>
      <c r="S2004" s="195"/>
      <c r="T2004" s="195"/>
      <c r="U2004" s="184">
        <v>2991</v>
      </c>
      <c r="V2004" s="183">
        <f>IF(OR(J2004=""),"",VLOOKUP(U2004&amp;TEXT(N2004,"000000000000,0000000000"),tb_audit_process_item[[Key]:[vr_grade]],3,TRUE))</f>
        <v>2990</v>
      </c>
      <c r="W2004" s="419"/>
      <c r="X2004" s="182" t="s">
        <v>803</v>
      </c>
    </row>
    <row r="2005" spans="1:24" s="45" customFormat="1" ht="45.75" hidden="1" thickTop="1" x14ac:dyDescent="0.25">
      <c r="A2005" s="219" t="s">
        <v>550</v>
      </c>
      <c r="B2005" s="219">
        <v>2014</v>
      </c>
      <c r="C2005" s="124" t="s">
        <v>3017</v>
      </c>
      <c r="D2005" s="559"/>
      <c r="E2005" s="559"/>
      <c r="F2005" s="559"/>
      <c r="G2005" s="686"/>
      <c r="H2005" s="560"/>
      <c r="I2005" s="162">
        <v>3.5</v>
      </c>
      <c r="J2005" s="162">
        <v>0.66803700073271188</v>
      </c>
      <c r="K2005" s="164">
        <f t="shared" si="40"/>
        <v>2.3381295025644917</v>
      </c>
      <c r="L2005" s="166" t="s">
        <v>45</v>
      </c>
      <c r="M2005" s="168"/>
      <c r="N2005" s="170"/>
      <c r="O2005" s="172"/>
      <c r="P2005" s="221"/>
      <c r="Q2005" s="384" t="s">
        <v>3963</v>
      </c>
      <c r="R2005" s="177"/>
      <c r="S2005" s="177"/>
      <c r="T2005" s="177"/>
      <c r="U2005" s="179">
        <v>2992</v>
      </c>
      <c r="V2005" s="154">
        <f>IF(OR(J2005=""),"",VLOOKUP(U2005&amp;TEXT(N2005,"000000000000,0000000000"),tb_audit_process_item[[Key]:[vr_grade]],3,TRUE))</f>
        <v>2991</v>
      </c>
      <c r="W2005" s="429"/>
      <c r="X2005" s="156" t="s">
        <v>804</v>
      </c>
    </row>
    <row r="2006" spans="1:24" s="45" customFormat="1" ht="45.75" hidden="1" thickTop="1" x14ac:dyDescent="0.25">
      <c r="A2006" s="219" t="s">
        <v>550</v>
      </c>
      <c r="B2006" s="219">
        <v>2014</v>
      </c>
      <c r="C2006" s="124" t="s">
        <v>3017</v>
      </c>
      <c r="D2006" s="559"/>
      <c r="E2006" s="559"/>
      <c r="F2006" s="559"/>
      <c r="G2006" s="686"/>
      <c r="H2006" s="560"/>
      <c r="I2006" s="162">
        <v>3.5</v>
      </c>
      <c r="J2006" s="162">
        <v>0.89254686869591449</v>
      </c>
      <c r="K2006" s="164">
        <f t="shared" si="40"/>
        <v>3.1239140404357006</v>
      </c>
      <c r="L2006" s="166" t="s">
        <v>45</v>
      </c>
      <c r="M2006" s="168"/>
      <c r="N2006" s="170"/>
      <c r="O2006" s="172"/>
      <c r="P2006" s="221"/>
      <c r="Q2006" s="384" t="s">
        <v>3964</v>
      </c>
      <c r="R2006" s="177"/>
      <c r="S2006" s="177"/>
      <c r="T2006" s="177"/>
      <c r="U2006" s="179">
        <v>2993</v>
      </c>
      <c r="V2006" s="154">
        <f>IF(OR(J2006=""),"",VLOOKUP(U2006&amp;TEXT(N2006,"000000000000,0000000000"),tb_audit_process_item[[Key]:[vr_grade]],3,TRUE))</f>
        <v>2992</v>
      </c>
      <c r="W2006" s="429"/>
      <c r="X2006" s="156" t="s">
        <v>805</v>
      </c>
    </row>
    <row r="2007" spans="1:24" s="45" customFormat="1" ht="45.75" hidden="1" thickTop="1" x14ac:dyDescent="0.25">
      <c r="A2007" s="219" t="s">
        <v>550</v>
      </c>
      <c r="B2007" s="219">
        <v>2014</v>
      </c>
      <c r="C2007" s="124" t="s">
        <v>3017</v>
      </c>
      <c r="D2007" s="559"/>
      <c r="E2007" s="559"/>
      <c r="F2007" s="559"/>
      <c r="G2007" s="686"/>
      <c r="H2007" s="560"/>
      <c r="I2007" s="162">
        <v>3.5</v>
      </c>
      <c r="J2007" s="162">
        <v>1.1925086663539846</v>
      </c>
      <c r="K2007" s="164">
        <f t="shared" si="40"/>
        <v>4.1737803322389464</v>
      </c>
      <c r="L2007" s="166" t="s">
        <v>45</v>
      </c>
      <c r="M2007" s="168"/>
      <c r="N2007" s="170"/>
      <c r="O2007" s="172"/>
      <c r="P2007" s="221"/>
      <c r="Q2007" s="384" t="s">
        <v>3965</v>
      </c>
      <c r="R2007" s="177"/>
      <c r="S2007" s="177"/>
      <c r="T2007" s="177"/>
      <c r="U2007" s="179">
        <v>2994</v>
      </c>
      <c r="V2007" s="154">
        <f>IF(OR(J2007=""),"",VLOOKUP(U2007&amp;TEXT(N2007,"000000000000,0000000000"),tb_audit_process_item[[Key]:[vr_grade]],3,TRUE))</f>
        <v>2993</v>
      </c>
      <c r="W2007" s="429"/>
      <c r="X2007" s="156" t="s">
        <v>806</v>
      </c>
    </row>
    <row r="2008" spans="1:24" s="45" customFormat="1" ht="45.75" hidden="1" thickTop="1" x14ac:dyDescent="0.25">
      <c r="A2008" s="219" t="s">
        <v>550</v>
      </c>
      <c r="B2008" s="219">
        <v>2014</v>
      </c>
      <c r="C2008" s="124" t="s">
        <v>3017</v>
      </c>
      <c r="D2008" s="559"/>
      <c r="E2008" s="559"/>
      <c r="F2008" s="559"/>
      <c r="G2008" s="686"/>
      <c r="H2008" s="560"/>
      <c r="I2008" s="162">
        <v>3.5</v>
      </c>
      <c r="J2008" s="162">
        <v>1.5932798256377643</v>
      </c>
      <c r="K2008" s="164">
        <f t="shared" si="40"/>
        <v>5.5764793897321745</v>
      </c>
      <c r="L2008" s="166" t="s">
        <v>45</v>
      </c>
      <c r="M2008" s="168"/>
      <c r="N2008" s="170"/>
      <c r="O2008" s="172"/>
      <c r="P2008" s="221"/>
      <c r="Q2008" s="384" t="s">
        <v>3966</v>
      </c>
      <c r="R2008" s="177"/>
      <c r="S2008" s="177"/>
      <c r="T2008" s="177"/>
      <c r="U2008" s="179">
        <v>2995</v>
      </c>
      <c r="V2008" s="154">
        <f>IF(OR(J2008=""),"",VLOOKUP(U2008&amp;TEXT(N2008,"000000000000,0000000000"),tb_audit_process_item[[Key]:[vr_grade]],3,TRUE))</f>
        <v>2994</v>
      </c>
      <c r="W2008" s="429"/>
      <c r="X2008" s="156" t="s">
        <v>807</v>
      </c>
    </row>
    <row r="2009" spans="1:24" s="45" customFormat="1" ht="45.75" hidden="1" thickTop="1" x14ac:dyDescent="0.25">
      <c r="A2009" s="219" t="s">
        <v>550</v>
      </c>
      <c r="B2009" s="219">
        <v>2014</v>
      </c>
      <c r="C2009" s="124" t="s">
        <v>3017</v>
      </c>
      <c r="D2009" s="559"/>
      <c r="E2009" s="559"/>
      <c r="F2009" s="559"/>
      <c r="G2009" s="686"/>
      <c r="H2009" s="560"/>
      <c r="I2009" s="162">
        <v>3.5</v>
      </c>
      <c r="J2009" s="162">
        <v>2.1287397520939808</v>
      </c>
      <c r="K2009" s="164">
        <f t="shared" si="40"/>
        <v>7.4505891323289326</v>
      </c>
      <c r="L2009" s="166" t="s">
        <v>45</v>
      </c>
      <c r="M2009" s="168"/>
      <c r="N2009" s="170"/>
      <c r="O2009" s="172"/>
      <c r="P2009" s="221"/>
      <c r="Q2009" s="384" t="s">
        <v>3967</v>
      </c>
      <c r="R2009" s="177"/>
      <c r="S2009" s="177"/>
      <c r="T2009" s="177"/>
      <c r="U2009" s="179">
        <v>2996</v>
      </c>
      <c r="V2009" s="154">
        <f>IF(OR(J2009=""),"",VLOOKUP(U2009&amp;TEXT(N2009,"000000000000,0000000000"),tb_audit_process_item[[Key]:[vr_grade]],3,TRUE))</f>
        <v>2995</v>
      </c>
      <c r="W2009" s="429"/>
      <c r="X2009" s="156" t="s">
        <v>808</v>
      </c>
    </row>
    <row r="2010" spans="1:24" s="45" customFormat="1" ht="45.75" hidden="1" thickTop="1" x14ac:dyDescent="0.25">
      <c r="A2010" s="219" t="s">
        <v>550</v>
      </c>
      <c r="B2010" s="219">
        <v>2014</v>
      </c>
      <c r="C2010" s="124" t="s">
        <v>3017</v>
      </c>
      <c r="D2010" s="559"/>
      <c r="E2010" s="559"/>
      <c r="F2010" s="559"/>
      <c r="G2010" s="686"/>
      <c r="H2010" s="560"/>
      <c r="I2010" s="162">
        <v>3.5</v>
      </c>
      <c r="J2010" s="162">
        <v>2.844153838658718</v>
      </c>
      <c r="K2010" s="164">
        <f t="shared" si="40"/>
        <v>9.954538435305512</v>
      </c>
      <c r="L2010" s="166" t="s">
        <v>45</v>
      </c>
      <c r="M2010" s="168"/>
      <c r="N2010" s="170"/>
      <c r="O2010" s="172"/>
      <c r="P2010" s="221"/>
      <c r="Q2010" s="384" t="s">
        <v>3968</v>
      </c>
      <c r="R2010" s="177"/>
      <c r="S2010" s="177"/>
      <c r="T2010" s="177"/>
      <c r="U2010" s="179">
        <v>2997</v>
      </c>
      <c r="V2010" s="154">
        <f>IF(OR(J2010=""),"",VLOOKUP(U2010&amp;TEXT(N2010,"000000000000,0000000000"),tb_audit_process_item[[Key]:[vr_grade]],3,TRUE))</f>
        <v>2996</v>
      </c>
      <c r="W2010" s="429"/>
      <c r="X2010" s="156" t="s">
        <v>809</v>
      </c>
    </row>
    <row r="2011" spans="1:24" s="45" customFormat="1" ht="46.5" hidden="1" thickTop="1" thickBot="1" x14ac:dyDescent="0.3">
      <c r="A2011" s="111" t="s">
        <v>550</v>
      </c>
      <c r="B2011" s="111">
        <v>2014</v>
      </c>
      <c r="C2011" s="133" t="s">
        <v>3017</v>
      </c>
      <c r="D2011" s="556"/>
      <c r="E2011" s="556"/>
      <c r="F2011" s="556"/>
      <c r="G2011" s="564"/>
      <c r="H2011" s="558"/>
      <c r="I2011" s="163">
        <v>3.5</v>
      </c>
      <c r="J2011" s="163">
        <v>3.8</v>
      </c>
      <c r="K2011" s="165">
        <f t="shared" si="40"/>
        <v>13.299999999999999</v>
      </c>
      <c r="L2011" s="167" t="s">
        <v>45</v>
      </c>
      <c r="M2011" s="169"/>
      <c r="N2011" s="171"/>
      <c r="O2011" s="173"/>
      <c r="P2011" s="264"/>
      <c r="Q2011" s="176" t="s">
        <v>3969</v>
      </c>
      <c r="R2011" s="178"/>
      <c r="S2011" s="178"/>
      <c r="T2011" s="178"/>
      <c r="U2011" s="180">
        <v>2998</v>
      </c>
      <c r="V2011" s="155">
        <f>IF(OR(J2011=""),"",VLOOKUP(U2011&amp;TEXT(N2011,"000000000000,0000000000"),tb_audit_process_item[[Key]:[vr_grade]],3,TRUE))</f>
        <v>2997</v>
      </c>
      <c r="W2011" s="463"/>
      <c r="X2011" s="157" t="s">
        <v>810</v>
      </c>
    </row>
    <row r="2012" spans="1:24" s="259" customFormat="1" ht="15.75" hidden="1" thickTop="1" x14ac:dyDescent="0.25">
      <c r="A2012" s="108" t="s">
        <v>550</v>
      </c>
      <c r="B2012" s="108">
        <v>2014</v>
      </c>
      <c r="C2012" s="126" t="s">
        <v>3018</v>
      </c>
      <c r="D2012" s="555" t="s">
        <v>551</v>
      </c>
      <c r="E2012" s="555" t="s">
        <v>811</v>
      </c>
      <c r="F2012" s="555"/>
      <c r="G2012" s="561" t="s">
        <v>812</v>
      </c>
      <c r="H2012" s="557" t="s">
        <v>45</v>
      </c>
      <c r="I2012" s="198">
        <v>2.5</v>
      </c>
      <c r="J2012" s="198">
        <v>0.5</v>
      </c>
      <c r="K2012" s="200">
        <f t="shared" si="40"/>
        <v>1.25</v>
      </c>
      <c r="L2012" s="202" t="s">
        <v>45</v>
      </c>
      <c r="M2012" s="192"/>
      <c r="N2012" s="193"/>
      <c r="O2012" s="194"/>
      <c r="P2012" s="263"/>
      <c r="Q2012" s="383" t="s">
        <v>3970</v>
      </c>
      <c r="R2012" s="195"/>
      <c r="S2012" s="195"/>
      <c r="T2012" s="195"/>
      <c r="U2012" s="184">
        <v>3000</v>
      </c>
      <c r="V2012" s="183">
        <f>IF(OR(J2012=""),"",VLOOKUP(U2012&amp;TEXT(N2012,"000000000000,0000000000"),tb_audit_process_item[[Key]:[vr_grade]],3,TRUE))</f>
        <v>2999</v>
      </c>
      <c r="W2012" s="419"/>
      <c r="X2012" s="182" t="s">
        <v>813</v>
      </c>
    </row>
    <row r="2013" spans="1:24" s="45" customFormat="1" ht="15.75" hidden="1" thickTop="1" x14ac:dyDescent="0.25">
      <c r="A2013" s="219" t="s">
        <v>550</v>
      </c>
      <c r="B2013" s="219">
        <v>2014</v>
      </c>
      <c r="C2013" s="124" t="s">
        <v>3018</v>
      </c>
      <c r="D2013" s="559"/>
      <c r="E2013" s="559"/>
      <c r="F2013" s="559"/>
      <c r="G2013" s="565"/>
      <c r="H2013" s="560"/>
      <c r="I2013" s="162">
        <v>2.5</v>
      </c>
      <c r="J2013" s="162">
        <v>0.66023462387806187</v>
      </c>
      <c r="K2013" s="164">
        <f t="shared" si="40"/>
        <v>1.6505865596951548</v>
      </c>
      <c r="L2013" s="166" t="s">
        <v>45</v>
      </c>
      <c r="M2013" s="168"/>
      <c r="N2013" s="170"/>
      <c r="O2013" s="172"/>
      <c r="P2013" s="221"/>
      <c r="Q2013" s="384" t="s">
        <v>3971</v>
      </c>
      <c r="R2013" s="177"/>
      <c r="S2013" s="177"/>
      <c r="T2013" s="177"/>
      <c r="U2013" s="179">
        <v>3001</v>
      </c>
      <c r="V2013" s="154">
        <f>IF(OR(J2013=""),"",VLOOKUP(U2013&amp;TEXT(N2013,"000000000000,0000000000"),tb_audit_process_item[[Key]:[vr_grade]],3,TRUE))</f>
        <v>3000</v>
      </c>
      <c r="W2013" s="429"/>
      <c r="X2013" s="156" t="s">
        <v>814</v>
      </c>
    </row>
    <row r="2014" spans="1:24" s="259" customFormat="1" ht="15.75" hidden="1" thickTop="1" x14ac:dyDescent="0.25">
      <c r="A2014" s="219" t="s">
        <v>550</v>
      </c>
      <c r="B2014" s="219">
        <v>2014</v>
      </c>
      <c r="C2014" s="124" t="s">
        <v>3018</v>
      </c>
      <c r="D2014" s="559"/>
      <c r="E2014" s="559"/>
      <c r="F2014" s="559"/>
      <c r="G2014" s="565"/>
      <c r="H2014" s="560"/>
      <c r="I2014" s="162">
        <v>2.5</v>
      </c>
      <c r="J2014" s="162">
        <v>0.87181951713481165</v>
      </c>
      <c r="K2014" s="164">
        <f t="shared" si="40"/>
        <v>2.179548792837029</v>
      </c>
      <c r="L2014" s="166" t="s">
        <v>45</v>
      </c>
      <c r="M2014" s="168"/>
      <c r="N2014" s="170"/>
      <c r="O2014" s="172"/>
      <c r="P2014" s="221"/>
      <c r="Q2014" s="384" t="s">
        <v>3972</v>
      </c>
      <c r="R2014" s="177"/>
      <c r="S2014" s="177"/>
      <c r="T2014" s="177"/>
      <c r="U2014" s="179">
        <v>3002</v>
      </c>
      <c r="V2014" s="154">
        <f>IF(OR(J2014=""),"",VLOOKUP(U2014&amp;TEXT(N2014,"000000000000,0000000000"),tb_audit_process_item[[Key]:[vr_grade]],3,TRUE))</f>
        <v>3001</v>
      </c>
      <c r="W2014" s="429"/>
      <c r="X2014" s="156" t="s">
        <v>815</v>
      </c>
    </row>
    <row r="2015" spans="1:24" s="45" customFormat="1" ht="15.75" hidden="1" thickTop="1" x14ac:dyDescent="0.25">
      <c r="A2015" s="219" t="s">
        <v>550</v>
      </c>
      <c r="B2015" s="219">
        <v>2014</v>
      </c>
      <c r="C2015" s="124" t="s">
        <v>3018</v>
      </c>
      <c r="D2015" s="559"/>
      <c r="E2015" s="559"/>
      <c r="F2015" s="559"/>
      <c r="G2015" s="565"/>
      <c r="H2015" s="560"/>
      <c r="I2015" s="162">
        <v>2.5</v>
      </c>
      <c r="J2015" s="162">
        <v>1.1512108619701118</v>
      </c>
      <c r="K2015" s="164">
        <f t="shared" si="40"/>
        <v>2.8780271549252796</v>
      </c>
      <c r="L2015" s="166" t="s">
        <v>45</v>
      </c>
      <c r="M2015" s="168"/>
      <c r="N2015" s="170"/>
      <c r="O2015" s="172"/>
      <c r="P2015" s="221"/>
      <c r="Q2015" s="384" t="s">
        <v>3973</v>
      </c>
      <c r="R2015" s="177"/>
      <c r="S2015" s="177"/>
      <c r="T2015" s="177"/>
      <c r="U2015" s="179">
        <v>3003</v>
      </c>
      <c r="V2015" s="154">
        <f>IF(OR(J2015=""),"",VLOOKUP(U2015&amp;TEXT(N2015,"000000000000,0000000000"),tb_audit_process_item[[Key]:[vr_grade]],3,TRUE))</f>
        <v>3002</v>
      </c>
      <c r="W2015" s="429"/>
      <c r="X2015" s="156" t="s">
        <v>816</v>
      </c>
    </row>
    <row r="2016" spans="1:24" s="45" customFormat="1" ht="15.75" hidden="1" thickTop="1" x14ac:dyDescent="0.25">
      <c r="A2016" s="219" t="s">
        <v>550</v>
      </c>
      <c r="B2016" s="219">
        <v>2014</v>
      </c>
      <c r="C2016" s="124" t="s">
        <v>3018</v>
      </c>
      <c r="D2016" s="559"/>
      <c r="E2016" s="559"/>
      <c r="F2016" s="559"/>
      <c r="G2016" s="565"/>
      <c r="H2016" s="560"/>
      <c r="I2016" s="162">
        <v>2.5</v>
      </c>
      <c r="J2016" s="162">
        <v>1.5201385409143524</v>
      </c>
      <c r="K2016" s="164">
        <f t="shared" si="40"/>
        <v>3.8003463522858811</v>
      </c>
      <c r="L2016" s="166" t="s">
        <v>45</v>
      </c>
      <c r="M2016" s="168"/>
      <c r="N2016" s="170"/>
      <c r="O2016" s="172"/>
      <c r="P2016" s="221"/>
      <c r="Q2016" s="384" t="s">
        <v>3974</v>
      </c>
      <c r="R2016" s="177"/>
      <c r="S2016" s="177"/>
      <c r="T2016" s="177"/>
      <c r="U2016" s="179">
        <v>3004</v>
      </c>
      <c r="V2016" s="154">
        <f>IF(OR(J2016=""),"",VLOOKUP(U2016&amp;TEXT(N2016,"000000000000,0000000000"),tb_audit_process_item[[Key]:[vr_grade]],3,TRUE))</f>
        <v>3003</v>
      </c>
      <c r="W2016" s="429"/>
      <c r="X2016" s="156" t="s">
        <v>817</v>
      </c>
    </row>
    <row r="2017" spans="1:24" s="45" customFormat="1" ht="15.75" hidden="1" thickTop="1" x14ac:dyDescent="0.25">
      <c r="A2017" s="219" t="s">
        <v>550</v>
      </c>
      <c r="B2017" s="219">
        <v>2014</v>
      </c>
      <c r="C2017" s="124" t="s">
        <v>3018</v>
      </c>
      <c r="D2017" s="559"/>
      <c r="E2017" s="559"/>
      <c r="F2017" s="559"/>
      <c r="G2017" s="565"/>
      <c r="H2017" s="560"/>
      <c r="I2017" s="162">
        <v>2.5</v>
      </c>
      <c r="J2017" s="162">
        <v>2.0072961956062669</v>
      </c>
      <c r="K2017" s="164">
        <f t="shared" si="40"/>
        <v>5.0182404890156675</v>
      </c>
      <c r="L2017" s="166" t="s">
        <v>45</v>
      </c>
      <c r="M2017" s="168"/>
      <c r="N2017" s="170"/>
      <c r="O2017" s="172"/>
      <c r="P2017" s="221"/>
      <c r="Q2017" s="384" t="s">
        <v>3975</v>
      </c>
      <c r="R2017" s="177"/>
      <c r="S2017" s="177"/>
      <c r="T2017" s="177"/>
      <c r="U2017" s="179">
        <v>3005</v>
      </c>
      <c r="V2017" s="154">
        <f>IF(OR(J2017=""),"",VLOOKUP(U2017&amp;TEXT(N2017,"000000000000,0000000000"),tb_audit_process_item[[Key]:[vr_grade]],3,TRUE))</f>
        <v>3004</v>
      </c>
      <c r="W2017" s="429"/>
      <c r="X2017" s="156" t="s">
        <v>818</v>
      </c>
    </row>
    <row r="2018" spans="1:24" s="45" customFormat="1" ht="15.75" hidden="1" thickTop="1" x14ac:dyDescent="0.25">
      <c r="A2018" s="219" t="s">
        <v>550</v>
      </c>
      <c r="B2018" s="219">
        <v>2014</v>
      </c>
      <c r="C2018" s="124" t="s">
        <v>3018</v>
      </c>
      <c r="D2018" s="559"/>
      <c r="E2018" s="559"/>
      <c r="F2018" s="559"/>
      <c r="G2018" s="565"/>
      <c r="H2018" s="560"/>
      <c r="I2018" s="162">
        <v>2.5</v>
      </c>
      <c r="J2018" s="162">
        <v>2.6505728974359357</v>
      </c>
      <c r="K2018" s="164">
        <f t="shared" si="40"/>
        <v>6.6264322435898393</v>
      </c>
      <c r="L2018" s="166" t="s">
        <v>45</v>
      </c>
      <c r="M2018" s="168"/>
      <c r="N2018" s="170"/>
      <c r="O2018" s="172"/>
      <c r="P2018" s="221"/>
      <c r="Q2018" s="384" t="s">
        <v>3976</v>
      </c>
      <c r="R2018" s="177"/>
      <c r="S2018" s="177"/>
      <c r="T2018" s="177"/>
      <c r="U2018" s="179">
        <v>3006</v>
      </c>
      <c r="V2018" s="154">
        <f>IF(OR(J2018=""),"",VLOOKUP(U2018&amp;TEXT(N2018,"000000000000,0000000000"),tb_audit_process_item[[Key]:[vr_grade]],3,TRUE))</f>
        <v>3005</v>
      </c>
      <c r="W2018" s="429"/>
      <c r="X2018" s="156" t="s">
        <v>819</v>
      </c>
    </row>
    <row r="2019" spans="1:24" s="45" customFormat="1" ht="15.75" hidden="1" thickTop="1" x14ac:dyDescent="0.25">
      <c r="A2019" s="219" t="s">
        <v>550</v>
      </c>
      <c r="B2019" s="219">
        <v>2014</v>
      </c>
      <c r="C2019" s="124" t="s">
        <v>3018</v>
      </c>
      <c r="D2019" s="559"/>
      <c r="E2019" s="559"/>
      <c r="F2019" s="559"/>
      <c r="G2019" s="565"/>
      <c r="H2019" s="560"/>
      <c r="I2019" s="162">
        <v>2.5</v>
      </c>
      <c r="J2019" s="162">
        <v>3.5</v>
      </c>
      <c r="K2019" s="164">
        <f t="shared" si="40"/>
        <v>8.75</v>
      </c>
      <c r="L2019" s="166" t="s">
        <v>45</v>
      </c>
      <c r="M2019" s="168"/>
      <c r="N2019" s="170"/>
      <c r="O2019" s="172"/>
      <c r="P2019" s="221"/>
      <c r="Q2019" s="384" t="s">
        <v>3977</v>
      </c>
      <c r="R2019" s="177"/>
      <c r="S2019" s="177"/>
      <c r="T2019" s="177"/>
      <c r="U2019" s="179">
        <v>3007</v>
      </c>
      <c r="V2019" s="154">
        <f>IF(OR(J2019=""),"",VLOOKUP(U2019&amp;TEXT(N2019,"000000000000,0000000000"),tb_audit_process_item[[Key]:[vr_grade]],3,TRUE))</f>
        <v>3006</v>
      </c>
      <c r="W2019" s="429"/>
      <c r="X2019" s="156" t="s">
        <v>820</v>
      </c>
    </row>
    <row r="2020" spans="1:24" s="45" customFormat="1" ht="31.5" hidden="1" thickTop="1" thickBot="1" x14ac:dyDescent="0.3">
      <c r="A2020" s="111" t="s">
        <v>550</v>
      </c>
      <c r="B2020" s="111">
        <v>2014</v>
      </c>
      <c r="C2020" s="133" t="s">
        <v>3018</v>
      </c>
      <c r="D2020" s="556"/>
      <c r="E2020" s="556"/>
      <c r="F2020" s="556"/>
      <c r="G2020" s="562"/>
      <c r="H2020" s="558"/>
      <c r="I2020" s="163">
        <v>2.5</v>
      </c>
      <c r="J2020" s="163">
        <v>5</v>
      </c>
      <c r="K2020" s="165">
        <f t="shared" si="40"/>
        <v>12.5</v>
      </c>
      <c r="L2020" s="167" t="s">
        <v>45</v>
      </c>
      <c r="M2020" s="169"/>
      <c r="N2020" s="171"/>
      <c r="O2020" s="173"/>
      <c r="P2020" s="264"/>
      <c r="Q2020" s="176" t="s">
        <v>3978</v>
      </c>
      <c r="R2020" s="178"/>
      <c r="S2020" s="178"/>
      <c r="T2020" s="178"/>
      <c r="U2020" s="180">
        <v>3008</v>
      </c>
      <c r="V2020" s="155">
        <f>IF(OR(J2020=""),"",VLOOKUP(U2020&amp;TEXT(N2020,"000000000000,0000000000"),tb_audit_process_item[[Key]:[vr_grade]],3,TRUE))</f>
        <v>3008</v>
      </c>
      <c r="W2020" s="463"/>
      <c r="X2020" s="157" t="s">
        <v>48</v>
      </c>
    </row>
    <row r="2021" spans="1:24" s="45" customFormat="1" ht="45.75" hidden="1" customHeight="1" thickTop="1" x14ac:dyDescent="0.25">
      <c r="A2021" s="108" t="s">
        <v>550</v>
      </c>
      <c r="B2021" s="108">
        <v>2014</v>
      </c>
      <c r="C2021" s="126" t="s">
        <v>3129</v>
      </c>
      <c r="D2021" s="555" t="s">
        <v>551</v>
      </c>
      <c r="E2021" s="190" t="s">
        <v>821</v>
      </c>
      <c r="F2021" s="190"/>
      <c r="G2021" s="208" t="s">
        <v>822</v>
      </c>
      <c r="H2021" s="159" t="s">
        <v>45</v>
      </c>
      <c r="I2021" s="583">
        <v>3.5</v>
      </c>
      <c r="J2021" s="583">
        <v>0</v>
      </c>
      <c r="K2021" s="681">
        <f t="shared" si="40"/>
        <v>0</v>
      </c>
      <c r="L2021" s="574" t="s">
        <v>45</v>
      </c>
      <c r="M2021" s="576"/>
      <c r="N2021" s="617"/>
      <c r="O2021" s="705"/>
      <c r="P2021" s="705"/>
      <c r="Q2021" s="588" t="s">
        <v>3979</v>
      </c>
      <c r="R2021" s="581"/>
      <c r="S2021" s="581"/>
      <c r="T2021" s="581"/>
      <c r="U2021" s="571">
        <v>3009</v>
      </c>
      <c r="V2021" s="585">
        <f>IF(OR(J2021=""),"",VLOOKUP(U2021&amp;TEXT(N2021,"000000000000,0000000000"),tb_audit_process_item[[Key]:[vr_grade]],3,TRUE))</f>
        <v>3009</v>
      </c>
      <c r="W2021" s="419"/>
      <c r="X2021" s="578" t="s">
        <v>823</v>
      </c>
    </row>
    <row r="2022" spans="1:24" s="45" customFormat="1" ht="45.75" hidden="1" customHeight="1" thickBot="1" x14ac:dyDescent="0.3">
      <c r="A2022" s="111" t="s">
        <v>550</v>
      </c>
      <c r="B2022" s="111">
        <v>2014</v>
      </c>
      <c r="C2022" s="133" t="s">
        <v>3129</v>
      </c>
      <c r="D2022" s="556"/>
      <c r="E2022" s="181" t="s">
        <v>824</v>
      </c>
      <c r="F2022" s="181"/>
      <c r="G2022" s="210" t="s">
        <v>825</v>
      </c>
      <c r="H2022" s="161" t="s">
        <v>45</v>
      </c>
      <c r="I2022" s="584"/>
      <c r="J2022" s="584"/>
      <c r="K2022" s="630"/>
      <c r="L2022" s="695"/>
      <c r="M2022" s="694"/>
      <c r="N2022" s="618"/>
      <c r="O2022" s="706"/>
      <c r="P2022" s="706"/>
      <c r="Q2022" s="590"/>
      <c r="R2022" s="582"/>
      <c r="S2022" s="582"/>
      <c r="T2022" s="582"/>
      <c r="U2022" s="580"/>
      <c r="V2022" s="586" t="str">
        <f>IF(OR(J2022=""),"",VLOOKUP(U2022&amp;TEXT(N2022,"000000000000,0000000000"),tb_audit_process_item[[Key]:[vr_grade]],3,TRUE))</f>
        <v/>
      </c>
      <c r="W2022" s="420"/>
      <c r="X2022" s="579"/>
    </row>
    <row r="2023" spans="1:24" s="45" customFormat="1" ht="30.75" hidden="1" thickTop="1" x14ac:dyDescent="0.25">
      <c r="A2023" s="108" t="s">
        <v>550</v>
      </c>
      <c r="B2023" s="108">
        <v>2014</v>
      </c>
      <c r="C2023" s="126" t="s">
        <v>3130</v>
      </c>
      <c r="D2023" s="555" t="s">
        <v>551</v>
      </c>
      <c r="E2023" s="555" t="s">
        <v>826</v>
      </c>
      <c r="F2023" s="555"/>
      <c r="G2023" s="561" t="s">
        <v>827</v>
      </c>
      <c r="H2023" s="557" t="s">
        <v>45</v>
      </c>
      <c r="I2023" s="198">
        <v>4</v>
      </c>
      <c r="J2023" s="198">
        <v>0.5</v>
      </c>
      <c r="K2023" s="200">
        <f t="shared" si="40"/>
        <v>2</v>
      </c>
      <c r="L2023" s="202" t="s">
        <v>45</v>
      </c>
      <c r="M2023" s="78"/>
      <c r="N2023" s="193"/>
      <c r="O2023" s="194"/>
      <c r="P2023" s="267"/>
      <c r="Q2023" s="383" t="s">
        <v>3980</v>
      </c>
      <c r="R2023" s="79"/>
      <c r="S2023" s="79"/>
      <c r="T2023" s="79"/>
      <c r="U2023" s="184">
        <v>3011</v>
      </c>
      <c r="V2023" s="183">
        <f>IF(OR(J2023=""),"",VLOOKUP(U2023&amp;TEXT(N2023,"000000000000,0000000000"),tb_audit_process_item[[Key]:[vr_grade]],3,TRUE))</f>
        <v>3010</v>
      </c>
      <c r="W2023" s="419"/>
      <c r="X2023" s="182" t="s">
        <v>2436</v>
      </c>
    </row>
    <row r="2024" spans="1:24" s="45" customFormat="1" ht="30.75" hidden="1" thickTop="1" x14ac:dyDescent="0.25">
      <c r="A2024" s="219" t="s">
        <v>550</v>
      </c>
      <c r="B2024" s="219">
        <v>2014</v>
      </c>
      <c r="C2024" s="124" t="s">
        <v>3130</v>
      </c>
      <c r="D2024" s="559"/>
      <c r="E2024" s="559"/>
      <c r="F2024" s="559"/>
      <c r="G2024" s="565"/>
      <c r="H2024" s="560"/>
      <c r="I2024" s="162">
        <v>4</v>
      </c>
      <c r="J2024" s="162">
        <v>0.99999999999999989</v>
      </c>
      <c r="K2024" s="164">
        <f t="shared" si="40"/>
        <v>3.9999999999999996</v>
      </c>
      <c r="L2024" s="166" t="s">
        <v>45</v>
      </c>
      <c r="M2024" s="57"/>
      <c r="N2024" s="170"/>
      <c r="O2024" s="172"/>
      <c r="P2024" s="222"/>
      <c r="Q2024" s="384" t="s">
        <v>3981</v>
      </c>
      <c r="R2024" s="59"/>
      <c r="S2024" s="59"/>
      <c r="T2024" s="59"/>
      <c r="U2024" s="179">
        <v>3012</v>
      </c>
      <c r="V2024" s="154">
        <f>IF(OR(J2024=""),"",VLOOKUP(U2024&amp;TEXT(N2024,"000000000000,0000000000"),tb_audit_process_item[[Key]:[vr_grade]],3,TRUE))</f>
        <v>3011</v>
      </c>
      <c r="W2024" s="429"/>
      <c r="X2024" s="156" t="s">
        <v>2437</v>
      </c>
    </row>
    <row r="2025" spans="1:24" s="45" customFormat="1" ht="30.75" hidden="1" thickTop="1" x14ac:dyDescent="0.25">
      <c r="A2025" s="219" t="s">
        <v>550</v>
      </c>
      <c r="B2025" s="219">
        <v>2014</v>
      </c>
      <c r="C2025" s="124" t="s">
        <v>3130</v>
      </c>
      <c r="D2025" s="559"/>
      <c r="E2025" s="559"/>
      <c r="F2025" s="559"/>
      <c r="G2025" s="565"/>
      <c r="H2025" s="560"/>
      <c r="I2025" s="162">
        <v>4</v>
      </c>
      <c r="J2025" s="162">
        <v>1.9999999999999996</v>
      </c>
      <c r="K2025" s="164">
        <f t="shared" si="40"/>
        <v>7.9999999999999982</v>
      </c>
      <c r="L2025" s="166" t="s">
        <v>45</v>
      </c>
      <c r="M2025" s="57"/>
      <c r="N2025" s="170"/>
      <c r="O2025" s="172"/>
      <c r="P2025" s="222"/>
      <c r="Q2025" s="384" t="s">
        <v>3982</v>
      </c>
      <c r="R2025" s="59"/>
      <c r="S2025" s="59"/>
      <c r="T2025" s="59"/>
      <c r="U2025" s="179">
        <v>3013</v>
      </c>
      <c r="V2025" s="154">
        <f>IF(OR(J2025=""),"",VLOOKUP(U2025&amp;TEXT(N2025,"000000000000,0000000000"),tb_audit_process_item[[Key]:[vr_grade]],3,TRUE))</f>
        <v>3012</v>
      </c>
      <c r="W2025" s="429"/>
      <c r="X2025" s="156" t="s">
        <v>2438</v>
      </c>
    </row>
    <row r="2026" spans="1:24" s="259" customFormat="1" ht="30.75" hidden="1" thickTop="1" x14ac:dyDescent="0.25">
      <c r="A2026" s="219" t="s">
        <v>550</v>
      </c>
      <c r="B2026" s="219">
        <v>2014</v>
      </c>
      <c r="C2026" s="124" t="s">
        <v>3130</v>
      </c>
      <c r="D2026" s="559"/>
      <c r="E2026" s="559"/>
      <c r="F2026" s="559"/>
      <c r="G2026" s="565"/>
      <c r="H2026" s="560"/>
      <c r="I2026" s="162">
        <v>4</v>
      </c>
      <c r="J2026" s="162">
        <v>4</v>
      </c>
      <c r="K2026" s="164">
        <f t="shared" si="40"/>
        <v>16</v>
      </c>
      <c r="L2026" s="166" t="s">
        <v>45</v>
      </c>
      <c r="M2026" s="57"/>
      <c r="N2026" s="170"/>
      <c r="O2026" s="172"/>
      <c r="P2026" s="222"/>
      <c r="Q2026" s="384" t="s">
        <v>3983</v>
      </c>
      <c r="R2026" s="59"/>
      <c r="S2026" s="59"/>
      <c r="T2026" s="59"/>
      <c r="U2026" s="179">
        <v>3014</v>
      </c>
      <c r="V2026" s="154">
        <f>IF(OR(J2026=""),"",VLOOKUP(U2026&amp;TEXT(N2026,"000000000000,0000000000"),tb_audit_process_item[[Key]:[vr_grade]],3,TRUE))</f>
        <v>3013</v>
      </c>
      <c r="W2026" s="429"/>
      <c r="X2026" s="156" t="s">
        <v>2439</v>
      </c>
    </row>
    <row r="2027" spans="1:24" s="259" customFormat="1" ht="30.75" hidden="1" thickTop="1" x14ac:dyDescent="0.25">
      <c r="A2027" s="219" t="s">
        <v>550</v>
      </c>
      <c r="B2027" s="219">
        <v>2014</v>
      </c>
      <c r="C2027" s="124" t="s">
        <v>3130</v>
      </c>
      <c r="D2027" s="559"/>
      <c r="E2027" s="559"/>
      <c r="F2027" s="559"/>
      <c r="G2027" s="565"/>
      <c r="H2027" s="560"/>
      <c r="I2027" s="162">
        <v>4</v>
      </c>
      <c r="J2027" s="162">
        <v>1.5</v>
      </c>
      <c r="K2027" s="164">
        <f t="shared" si="40"/>
        <v>6</v>
      </c>
      <c r="L2027" s="166" t="s">
        <v>45</v>
      </c>
      <c r="M2027" s="168"/>
      <c r="N2027" s="170"/>
      <c r="O2027" s="172"/>
      <c r="P2027" s="221"/>
      <c r="Q2027" s="384" t="s">
        <v>3984</v>
      </c>
      <c r="R2027" s="59"/>
      <c r="S2027" s="59"/>
      <c r="T2027" s="59"/>
      <c r="U2027" s="179">
        <v>3015</v>
      </c>
      <c r="V2027" s="154">
        <f>IF(OR(J2027=""),"",VLOOKUP(U2027&amp;TEXT(N2027,"000000000000,0000000000"),tb_audit_process_item[[Key]:[vr_grade]],3,TRUE))</f>
        <v>3015</v>
      </c>
      <c r="W2027" s="429"/>
      <c r="X2027" s="156" t="s">
        <v>2440</v>
      </c>
    </row>
    <row r="2028" spans="1:24" s="259" customFormat="1" ht="45.75" hidden="1" thickTop="1" x14ac:dyDescent="0.25">
      <c r="A2028" s="219" t="s">
        <v>550</v>
      </c>
      <c r="B2028" s="219">
        <v>2014</v>
      </c>
      <c r="C2028" s="124" t="s">
        <v>3130</v>
      </c>
      <c r="D2028" s="559"/>
      <c r="E2028" s="559"/>
      <c r="F2028" s="559"/>
      <c r="G2028" s="565"/>
      <c r="H2028" s="560"/>
      <c r="I2028" s="162">
        <v>4</v>
      </c>
      <c r="J2028" s="162">
        <v>3</v>
      </c>
      <c r="K2028" s="164">
        <f t="shared" si="40"/>
        <v>12</v>
      </c>
      <c r="L2028" s="166" t="s">
        <v>45</v>
      </c>
      <c r="M2028" s="168"/>
      <c r="N2028" s="170"/>
      <c r="O2028" s="172"/>
      <c r="P2028" s="221"/>
      <c r="Q2028" s="384" t="s">
        <v>3985</v>
      </c>
      <c r="R2028" s="59"/>
      <c r="S2028" s="59"/>
      <c r="T2028" s="59"/>
      <c r="U2028" s="179">
        <v>3016</v>
      </c>
      <c r="V2028" s="154">
        <f>IF(OR(J2028=""),"",VLOOKUP(U2028&amp;TEXT(N2028,"000000000000,0000000000"),tb_audit_process_item[[Key]:[vr_grade]],3,TRUE))</f>
        <v>3016</v>
      </c>
      <c r="W2028" s="429"/>
      <c r="X2028" s="156" t="s">
        <v>828</v>
      </c>
    </row>
    <row r="2029" spans="1:24" s="259" customFormat="1" ht="30.75" hidden="1" thickTop="1" x14ac:dyDescent="0.25">
      <c r="A2029" s="219" t="s">
        <v>550</v>
      </c>
      <c r="B2029" s="219">
        <v>2014</v>
      </c>
      <c r="C2029" s="124" t="s">
        <v>3130</v>
      </c>
      <c r="D2029" s="559"/>
      <c r="E2029" s="559"/>
      <c r="F2029" s="559"/>
      <c r="G2029" s="565"/>
      <c r="H2029" s="560"/>
      <c r="I2029" s="162">
        <v>4</v>
      </c>
      <c r="J2029" s="162">
        <v>4</v>
      </c>
      <c r="K2029" s="164">
        <f t="shared" si="40"/>
        <v>16</v>
      </c>
      <c r="L2029" s="166" t="s">
        <v>45</v>
      </c>
      <c r="M2029" s="168"/>
      <c r="N2029" s="170"/>
      <c r="O2029" s="172"/>
      <c r="P2029" s="221"/>
      <c r="Q2029" s="384" t="s">
        <v>3986</v>
      </c>
      <c r="R2029" s="59"/>
      <c r="S2029" s="59"/>
      <c r="T2029" s="59"/>
      <c r="U2029" s="179">
        <v>3017</v>
      </c>
      <c r="V2029" s="154">
        <f>IF(OR(J2029=""),"",VLOOKUP(U2029&amp;TEXT(N2029,"000000000000,0000000000"),tb_audit_process_item[[Key]:[vr_grade]],3,TRUE))</f>
        <v>3017</v>
      </c>
      <c r="W2029" s="429"/>
      <c r="X2029" s="156" t="s">
        <v>829</v>
      </c>
    </row>
    <row r="2030" spans="1:24" s="45" customFormat="1" ht="15.75" hidden="1" thickTop="1" x14ac:dyDescent="0.25">
      <c r="A2030" s="219" t="s">
        <v>550</v>
      </c>
      <c r="B2030" s="219">
        <v>2014</v>
      </c>
      <c r="C2030" s="124" t="s">
        <v>3130</v>
      </c>
      <c r="D2030" s="559"/>
      <c r="E2030" s="559"/>
      <c r="F2030" s="559"/>
      <c r="G2030" s="565"/>
      <c r="H2030" s="560"/>
      <c r="I2030" s="162">
        <v>4</v>
      </c>
      <c r="J2030" s="162">
        <v>0.5</v>
      </c>
      <c r="K2030" s="164">
        <f t="shared" si="40"/>
        <v>2</v>
      </c>
      <c r="L2030" s="166" t="s">
        <v>45</v>
      </c>
      <c r="M2030" s="168"/>
      <c r="N2030" s="170"/>
      <c r="O2030" s="172"/>
      <c r="P2030" s="221"/>
      <c r="Q2030" s="384" t="s">
        <v>3987</v>
      </c>
      <c r="R2030" s="59"/>
      <c r="S2030" s="59"/>
      <c r="T2030" s="59"/>
      <c r="U2030" s="179">
        <v>3018</v>
      </c>
      <c r="V2030" s="154">
        <f>IF(OR(J2030=""),"",VLOOKUP(U2030&amp;TEXT(N2030,"000000000000,0000000000"),tb_audit_process_item[[Key]:[vr_grade]],3,TRUE))</f>
        <v>3017</v>
      </c>
      <c r="W2030" s="429"/>
      <c r="X2030" s="156" t="s">
        <v>830</v>
      </c>
    </row>
    <row r="2031" spans="1:24" s="45" customFormat="1" ht="15.75" hidden="1" thickTop="1" x14ac:dyDescent="0.25">
      <c r="A2031" s="219" t="s">
        <v>550</v>
      </c>
      <c r="B2031" s="219">
        <v>2014</v>
      </c>
      <c r="C2031" s="124" t="s">
        <v>3130</v>
      </c>
      <c r="D2031" s="559"/>
      <c r="E2031" s="559" t="s">
        <v>831</v>
      </c>
      <c r="F2031" s="559"/>
      <c r="G2031" s="565" t="s">
        <v>832</v>
      </c>
      <c r="H2031" s="560" t="s">
        <v>45</v>
      </c>
      <c r="I2031" s="162">
        <v>4</v>
      </c>
      <c r="J2031" s="162">
        <v>1.0772173450159419</v>
      </c>
      <c r="K2031" s="164">
        <f t="shared" si="40"/>
        <v>4.3088693800637676</v>
      </c>
      <c r="L2031" s="166" t="s">
        <v>45</v>
      </c>
      <c r="M2031" s="168"/>
      <c r="N2031" s="170"/>
      <c r="O2031" s="172"/>
      <c r="P2031" s="221"/>
      <c r="Q2031" s="384" t="s">
        <v>3988</v>
      </c>
      <c r="R2031" s="59"/>
      <c r="S2031" s="59"/>
      <c r="T2031" s="59"/>
      <c r="U2031" s="179">
        <v>3019</v>
      </c>
      <c r="V2031" s="154">
        <f>IF(OR(J2031=""),"",VLOOKUP(U2031&amp;TEXT(N2031,"000000000000,0000000000"),tb_audit_process_item[[Key]:[vr_grade]],3,TRUE))</f>
        <v>3018</v>
      </c>
      <c r="W2031" s="429"/>
      <c r="X2031" s="156" t="s">
        <v>833</v>
      </c>
    </row>
    <row r="2032" spans="1:24" s="45" customFormat="1" ht="15.75" hidden="1" thickTop="1" x14ac:dyDescent="0.25">
      <c r="A2032" s="219" t="s">
        <v>550</v>
      </c>
      <c r="B2032" s="219">
        <v>2014</v>
      </c>
      <c r="C2032" s="124" t="s">
        <v>3130</v>
      </c>
      <c r="D2032" s="559"/>
      <c r="E2032" s="559"/>
      <c r="F2032" s="559"/>
      <c r="G2032" s="565"/>
      <c r="H2032" s="560"/>
      <c r="I2032" s="162">
        <v>4</v>
      </c>
      <c r="J2032" s="162">
        <v>2.3207944168063896</v>
      </c>
      <c r="K2032" s="164">
        <f t="shared" si="40"/>
        <v>9.2831776672255586</v>
      </c>
      <c r="L2032" s="166" t="s">
        <v>45</v>
      </c>
      <c r="M2032" s="168"/>
      <c r="N2032" s="170"/>
      <c r="O2032" s="172"/>
      <c r="P2032" s="221"/>
      <c r="Q2032" s="384" t="s">
        <v>3989</v>
      </c>
      <c r="R2032" s="59"/>
      <c r="S2032" s="59"/>
      <c r="T2032" s="59"/>
      <c r="U2032" s="179">
        <v>3020</v>
      </c>
      <c r="V2032" s="154">
        <f>IF(OR(J2032=""),"",VLOOKUP(U2032&amp;TEXT(N2032,"000000000000,0000000000"),tb_audit_process_item[[Key]:[vr_grade]],3,TRUE))</f>
        <v>3019</v>
      </c>
      <c r="W2032" s="429"/>
      <c r="X2032" s="156" t="s">
        <v>834</v>
      </c>
    </row>
    <row r="2033" spans="1:24" s="45" customFormat="1" ht="15.75" hidden="1" thickTop="1" x14ac:dyDescent="0.25">
      <c r="A2033" s="219" t="s">
        <v>550</v>
      </c>
      <c r="B2033" s="219">
        <v>2014</v>
      </c>
      <c r="C2033" s="124" t="s">
        <v>3130</v>
      </c>
      <c r="D2033" s="559"/>
      <c r="E2033" s="559"/>
      <c r="F2033" s="559"/>
      <c r="G2033" s="565"/>
      <c r="H2033" s="560"/>
      <c r="I2033" s="162">
        <v>4</v>
      </c>
      <c r="J2033" s="162">
        <v>5</v>
      </c>
      <c r="K2033" s="164">
        <f t="shared" si="40"/>
        <v>20</v>
      </c>
      <c r="L2033" s="166" t="s">
        <v>45</v>
      </c>
      <c r="M2033" s="168"/>
      <c r="N2033" s="170"/>
      <c r="O2033" s="172"/>
      <c r="P2033" s="221"/>
      <c r="Q2033" s="384" t="s">
        <v>3990</v>
      </c>
      <c r="R2033" s="59"/>
      <c r="S2033" s="59"/>
      <c r="T2033" s="59"/>
      <c r="U2033" s="179">
        <v>3022</v>
      </c>
      <c r="V2033" s="154">
        <f>IF(OR(J2033=""),"",VLOOKUP(U2033&amp;TEXT(N2033,"000000000000,0000000000"),tb_audit_process_item[[Key]:[vr_grade]],3,TRUE))</f>
        <v>3021</v>
      </c>
      <c r="W2033" s="429"/>
      <c r="X2033" s="156" t="s">
        <v>835</v>
      </c>
    </row>
    <row r="2034" spans="1:24" s="45" customFormat="1" ht="16.5" hidden="1" thickTop="1" thickBot="1" x14ac:dyDescent="0.3">
      <c r="A2034" s="111" t="s">
        <v>550</v>
      </c>
      <c r="B2034" s="111">
        <v>2014</v>
      </c>
      <c r="C2034" s="133" t="s">
        <v>3130</v>
      </c>
      <c r="D2034" s="556"/>
      <c r="E2034" s="556"/>
      <c r="F2034" s="556"/>
      <c r="G2034" s="562"/>
      <c r="H2034" s="558"/>
      <c r="I2034" s="163">
        <v>4</v>
      </c>
      <c r="J2034" s="163">
        <v>3.6</v>
      </c>
      <c r="K2034" s="165">
        <f t="shared" si="40"/>
        <v>14.4</v>
      </c>
      <c r="L2034" s="167" t="s">
        <v>45</v>
      </c>
      <c r="M2034" s="169"/>
      <c r="N2034" s="171"/>
      <c r="O2034" s="173"/>
      <c r="P2034" s="264"/>
      <c r="Q2034" s="176" t="s">
        <v>3991</v>
      </c>
      <c r="R2034" s="178"/>
      <c r="S2034" s="178"/>
      <c r="T2034" s="178"/>
      <c r="U2034" s="180">
        <v>3023</v>
      </c>
      <c r="V2034" s="155">
        <f>IF(OR(J2034=""),"",VLOOKUP(U2034&amp;TEXT(N2034,"000000000000,0000000000"),tb_audit_process_item[[Key]:[vr_grade]],3,TRUE))</f>
        <v>3023</v>
      </c>
      <c r="W2034" s="463"/>
      <c r="X2034" s="157" t="s">
        <v>836</v>
      </c>
    </row>
    <row r="2035" spans="1:24" s="45" customFormat="1" ht="30.75" hidden="1" thickTop="1" x14ac:dyDescent="0.25">
      <c r="A2035" s="114" t="s">
        <v>550</v>
      </c>
      <c r="B2035" s="114">
        <v>2014</v>
      </c>
      <c r="C2035" s="134" t="s">
        <v>3019</v>
      </c>
      <c r="D2035" s="212" t="s">
        <v>551</v>
      </c>
      <c r="E2035" s="212" t="s">
        <v>837</v>
      </c>
      <c r="F2035" s="212"/>
      <c r="G2035" s="80" t="s">
        <v>838</v>
      </c>
      <c r="H2035" s="74" t="s">
        <v>45</v>
      </c>
      <c r="I2035" s="66">
        <v>4</v>
      </c>
      <c r="J2035" s="66">
        <v>4</v>
      </c>
      <c r="K2035" s="116">
        <f t="shared" si="40"/>
        <v>16</v>
      </c>
      <c r="L2035" s="117" t="s">
        <v>45</v>
      </c>
      <c r="M2035" s="67"/>
      <c r="N2035" s="68"/>
      <c r="O2035" s="118"/>
      <c r="P2035" s="265"/>
      <c r="Q2035" s="390" t="s">
        <v>3992</v>
      </c>
      <c r="R2035" s="69"/>
      <c r="S2035" s="69"/>
      <c r="T2035" s="69"/>
      <c r="U2035" s="100">
        <v>3024</v>
      </c>
      <c r="V2035" s="101">
        <f>IF(OR(J2035=""),"",VLOOKUP(U2035&amp;TEXT(N2035,"000000000000,0000000000"),tb_audit_process_item[[Key]:[vr_grade]],3,TRUE))</f>
        <v>3024</v>
      </c>
      <c r="W2035" s="101"/>
      <c r="X2035" s="102" t="s">
        <v>839</v>
      </c>
    </row>
    <row r="2036" spans="1:24" s="45" customFormat="1" ht="135.75" hidden="1" thickTop="1" x14ac:dyDescent="0.25">
      <c r="A2036" s="114" t="s">
        <v>550</v>
      </c>
      <c r="B2036" s="114">
        <v>2014</v>
      </c>
      <c r="C2036" s="134" t="s">
        <v>3020</v>
      </c>
      <c r="D2036" s="212" t="s">
        <v>551</v>
      </c>
      <c r="E2036" s="212" t="s">
        <v>840</v>
      </c>
      <c r="F2036" s="212"/>
      <c r="G2036" s="80" t="s">
        <v>841</v>
      </c>
      <c r="H2036" s="74" t="s">
        <v>45</v>
      </c>
      <c r="I2036" s="66">
        <v>3</v>
      </c>
      <c r="J2036" s="66">
        <v>2.5</v>
      </c>
      <c r="K2036" s="116">
        <f t="shared" si="40"/>
        <v>7.5</v>
      </c>
      <c r="L2036" s="117" t="s">
        <v>45</v>
      </c>
      <c r="M2036" s="67"/>
      <c r="N2036" s="68"/>
      <c r="O2036" s="118"/>
      <c r="P2036" s="265"/>
      <c r="Q2036" s="390" t="s">
        <v>3993</v>
      </c>
      <c r="R2036" s="69"/>
      <c r="S2036" s="69"/>
      <c r="T2036" s="69"/>
      <c r="U2036" s="100">
        <v>3025</v>
      </c>
      <c r="V2036" s="101">
        <f>IF(OR(J2036=""),"",VLOOKUP(U2036&amp;TEXT(N2036,"000000000000,0000000000"),tb_audit_process_item[[Key]:[vr_grade]],3,TRUE))</f>
        <v>3025</v>
      </c>
      <c r="W2036" s="101"/>
      <c r="X2036" s="102" t="s">
        <v>842</v>
      </c>
    </row>
    <row r="2037" spans="1:24" s="45" customFormat="1" ht="30.75" hidden="1" thickTop="1" x14ac:dyDescent="0.25">
      <c r="A2037" s="114" t="s">
        <v>550</v>
      </c>
      <c r="B2037" s="114">
        <v>2014</v>
      </c>
      <c r="C2037" s="134" t="s">
        <v>3021</v>
      </c>
      <c r="D2037" s="212" t="s">
        <v>551</v>
      </c>
      <c r="E2037" s="212" t="s">
        <v>843</v>
      </c>
      <c r="F2037" s="212"/>
      <c r="G2037" s="80" t="s">
        <v>844</v>
      </c>
      <c r="H2037" s="74" t="s">
        <v>45</v>
      </c>
      <c r="I2037" s="66">
        <v>3</v>
      </c>
      <c r="J2037" s="66">
        <v>2</v>
      </c>
      <c r="K2037" s="116">
        <f t="shared" si="40"/>
        <v>6</v>
      </c>
      <c r="L2037" s="117" t="s">
        <v>45</v>
      </c>
      <c r="M2037" s="67"/>
      <c r="N2037" s="68"/>
      <c r="O2037" s="118"/>
      <c r="P2037" s="265"/>
      <c r="Q2037" s="390" t="s">
        <v>3994</v>
      </c>
      <c r="R2037" s="69"/>
      <c r="S2037" s="69"/>
      <c r="T2037" s="69"/>
      <c r="U2037" s="100">
        <v>3026</v>
      </c>
      <c r="V2037" s="101">
        <f>IF(OR(J2037=""),"",VLOOKUP(U2037&amp;TEXT(N2037,"000000000000,0000000000"),tb_audit_process_item[[Key]:[vr_grade]],3,TRUE))</f>
        <v>3026</v>
      </c>
      <c r="W2037" s="101"/>
      <c r="X2037" s="102" t="s">
        <v>845</v>
      </c>
    </row>
    <row r="2038" spans="1:24" s="45" customFormat="1" ht="30.75" hidden="1" thickTop="1" x14ac:dyDescent="0.25">
      <c r="A2038" s="108" t="s">
        <v>846</v>
      </c>
      <c r="B2038" s="108">
        <v>2014</v>
      </c>
      <c r="C2038" s="126" t="s">
        <v>3022</v>
      </c>
      <c r="D2038" s="555" t="s">
        <v>847</v>
      </c>
      <c r="E2038" s="555" t="s">
        <v>848</v>
      </c>
      <c r="F2038" s="555"/>
      <c r="G2038" s="561" t="s">
        <v>849</v>
      </c>
      <c r="H2038" s="557" t="s">
        <v>45</v>
      </c>
      <c r="I2038" s="198">
        <v>2.8</v>
      </c>
      <c r="J2038" s="198">
        <v>4</v>
      </c>
      <c r="K2038" s="200">
        <f t="shared" si="40"/>
        <v>11.2</v>
      </c>
      <c r="L2038" s="202" t="s">
        <v>45</v>
      </c>
      <c r="M2038" s="192"/>
      <c r="N2038" s="193"/>
      <c r="O2038" s="194"/>
      <c r="P2038" s="263"/>
      <c r="Q2038" s="383" t="s">
        <v>3995</v>
      </c>
      <c r="R2038" s="195"/>
      <c r="S2038" s="195"/>
      <c r="T2038" s="195"/>
      <c r="U2038" s="184">
        <v>2742</v>
      </c>
      <c r="V2038" s="183">
        <f>IF(OR(J2038=""),"",VLOOKUP(U2038&amp;TEXT(N2038,"000000000000,0000000000"),tb_audit_process_item[[Key]:[vr_grade]],3,TRUE))</f>
        <v>2742</v>
      </c>
      <c r="W2038" s="419"/>
      <c r="X2038" s="182" t="s">
        <v>850</v>
      </c>
    </row>
    <row r="2039" spans="1:24" s="45" customFormat="1" ht="30.75" hidden="1" thickTop="1" x14ac:dyDescent="0.25">
      <c r="A2039" s="219" t="s">
        <v>846</v>
      </c>
      <c r="B2039" s="219">
        <v>2014</v>
      </c>
      <c r="C2039" s="124" t="s">
        <v>3022</v>
      </c>
      <c r="D2039" s="559"/>
      <c r="E2039" s="559"/>
      <c r="F2039" s="559"/>
      <c r="G2039" s="565"/>
      <c r="H2039" s="560"/>
      <c r="I2039" s="162">
        <v>2.8</v>
      </c>
      <c r="J2039" s="162">
        <v>0.5</v>
      </c>
      <c r="K2039" s="164">
        <f t="shared" si="40"/>
        <v>1.4</v>
      </c>
      <c r="L2039" s="166" t="s">
        <v>45</v>
      </c>
      <c r="M2039" s="168"/>
      <c r="N2039" s="170"/>
      <c r="O2039" s="172"/>
      <c r="P2039" s="221"/>
      <c r="Q2039" s="384" t="s">
        <v>3996</v>
      </c>
      <c r="R2039" s="177"/>
      <c r="S2039" s="177"/>
      <c r="T2039" s="177"/>
      <c r="U2039" s="179">
        <v>2743</v>
      </c>
      <c r="V2039" s="154">
        <f>IF(OR(J2039=""),"",VLOOKUP(U2039&amp;TEXT(N2039,"000000000000,0000000000"),tb_audit_process_item[[Key]:[vr_grade]],3,TRUE))</f>
        <v>2742</v>
      </c>
      <c r="W2039" s="429"/>
      <c r="X2039" s="156" t="s">
        <v>851</v>
      </c>
    </row>
    <row r="2040" spans="1:24" s="45" customFormat="1" ht="30.75" hidden="1" thickTop="1" x14ac:dyDescent="0.25">
      <c r="A2040" s="219" t="s">
        <v>846</v>
      </c>
      <c r="B2040" s="219">
        <v>2014</v>
      </c>
      <c r="C2040" s="124" t="s">
        <v>3022</v>
      </c>
      <c r="D2040" s="559"/>
      <c r="E2040" s="559"/>
      <c r="F2040" s="559"/>
      <c r="G2040" s="565"/>
      <c r="H2040" s="560"/>
      <c r="I2040" s="162">
        <v>2.8</v>
      </c>
      <c r="J2040" s="162">
        <v>0.66023462387806187</v>
      </c>
      <c r="K2040" s="164">
        <f t="shared" si="40"/>
        <v>1.8486569468585732</v>
      </c>
      <c r="L2040" s="166" t="s">
        <v>45</v>
      </c>
      <c r="M2040" s="168"/>
      <c r="N2040" s="170"/>
      <c r="O2040" s="172"/>
      <c r="P2040" s="221"/>
      <c r="Q2040" s="384" t="s">
        <v>3997</v>
      </c>
      <c r="R2040" s="177"/>
      <c r="S2040" s="177"/>
      <c r="T2040" s="177"/>
      <c r="U2040" s="179">
        <v>2744</v>
      </c>
      <c r="V2040" s="154">
        <f>IF(OR(J2040=""),"",VLOOKUP(U2040&amp;TEXT(N2040,"000000000000,0000000000"),tb_audit_process_item[[Key]:[vr_grade]],3,TRUE))</f>
        <v>2743</v>
      </c>
      <c r="W2040" s="429"/>
      <c r="X2040" s="156" t="s">
        <v>852</v>
      </c>
    </row>
    <row r="2041" spans="1:24" s="45" customFormat="1" ht="30.75" hidden="1" thickTop="1" x14ac:dyDescent="0.25">
      <c r="A2041" s="219" t="s">
        <v>846</v>
      </c>
      <c r="B2041" s="219">
        <v>2014</v>
      </c>
      <c r="C2041" s="124" t="s">
        <v>3022</v>
      </c>
      <c r="D2041" s="559"/>
      <c r="E2041" s="559"/>
      <c r="F2041" s="559"/>
      <c r="G2041" s="565"/>
      <c r="H2041" s="560"/>
      <c r="I2041" s="162">
        <v>2.8</v>
      </c>
      <c r="J2041" s="162">
        <v>0.87181951713481165</v>
      </c>
      <c r="K2041" s="164">
        <f t="shared" si="40"/>
        <v>2.4410946479774727</v>
      </c>
      <c r="L2041" s="166" t="s">
        <v>45</v>
      </c>
      <c r="M2041" s="168"/>
      <c r="N2041" s="170"/>
      <c r="O2041" s="172"/>
      <c r="P2041" s="221"/>
      <c r="Q2041" s="384" t="s">
        <v>3998</v>
      </c>
      <c r="R2041" s="177"/>
      <c r="S2041" s="177"/>
      <c r="T2041" s="177"/>
      <c r="U2041" s="179">
        <v>2745</v>
      </c>
      <c r="V2041" s="154">
        <f>IF(OR(J2041=""),"",VLOOKUP(U2041&amp;TEXT(N2041,"000000000000,0000000000"),tb_audit_process_item[[Key]:[vr_grade]],3,TRUE))</f>
        <v>2744</v>
      </c>
      <c r="W2041" s="429"/>
      <c r="X2041" s="156" t="s">
        <v>853</v>
      </c>
    </row>
    <row r="2042" spans="1:24" s="45" customFormat="1" ht="30.75" hidden="1" thickTop="1" x14ac:dyDescent="0.25">
      <c r="A2042" s="219" t="s">
        <v>846</v>
      </c>
      <c r="B2042" s="219">
        <v>2014</v>
      </c>
      <c r="C2042" s="124" t="s">
        <v>3022</v>
      </c>
      <c r="D2042" s="559"/>
      <c r="E2042" s="559"/>
      <c r="F2042" s="559"/>
      <c r="G2042" s="565"/>
      <c r="H2042" s="560"/>
      <c r="I2042" s="162">
        <v>2.8</v>
      </c>
      <c r="J2042" s="162">
        <v>1.1512108619701118</v>
      </c>
      <c r="K2042" s="164">
        <f t="shared" si="40"/>
        <v>3.2233904135163129</v>
      </c>
      <c r="L2042" s="166" t="s">
        <v>45</v>
      </c>
      <c r="M2042" s="168"/>
      <c r="N2042" s="170"/>
      <c r="O2042" s="172"/>
      <c r="P2042" s="221"/>
      <c r="Q2042" s="384" t="s">
        <v>3999</v>
      </c>
      <c r="R2042" s="177"/>
      <c r="S2042" s="177"/>
      <c r="T2042" s="177"/>
      <c r="U2042" s="179">
        <v>2746</v>
      </c>
      <c r="V2042" s="154">
        <f>IF(OR(J2042=""),"",VLOOKUP(U2042&amp;TEXT(N2042,"000000000000,0000000000"),tb_audit_process_item[[Key]:[vr_grade]],3,TRUE))</f>
        <v>2745</v>
      </c>
      <c r="W2042" s="429"/>
      <c r="X2042" s="156" t="s">
        <v>854</v>
      </c>
    </row>
    <row r="2043" spans="1:24" s="45" customFormat="1" ht="30.75" hidden="1" thickTop="1" x14ac:dyDescent="0.25">
      <c r="A2043" s="219" t="s">
        <v>846</v>
      </c>
      <c r="B2043" s="219">
        <v>2014</v>
      </c>
      <c r="C2043" s="124" t="s">
        <v>3022</v>
      </c>
      <c r="D2043" s="559"/>
      <c r="E2043" s="559"/>
      <c r="F2043" s="559"/>
      <c r="G2043" s="565"/>
      <c r="H2043" s="560"/>
      <c r="I2043" s="162">
        <v>2.8</v>
      </c>
      <c r="J2043" s="162">
        <v>1.5201385409143524</v>
      </c>
      <c r="K2043" s="164">
        <f t="shared" si="40"/>
        <v>4.2563879145601868</v>
      </c>
      <c r="L2043" s="166" t="s">
        <v>45</v>
      </c>
      <c r="M2043" s="168"/>
      <c r="N2043" s="170"/>
      <c r="O2043" s="172"/>
      <c r="P2043" s="221"/>
      <c r="Q2043" s="384" t="s">
        <v>4000</v>
      </c>
      <c r="R2043" s="177"/>
      <c r="S2043" s="177"/>
      <c r="T2043" s="177"/>
      <c r="U2043" s="179">
        <v>2747</v>
      </c>
      <c r="V2043" s="154">
        <f>IF(OR(J2043=""),"",VLOOKUP(U2043&amp;TEXT(N2043,"000000000000,0000000000"),tb_audit_process_item[[Key]:[vr_grade]],3,TRUE))</f>
        <v>2746</v>
      </c>
      <c r="W2043" s="429"/>
      <c r="X2043" s="156" t="s">
        <v>855</v>
      </c>
    </row>
    <row r="2044" spans="1:24" s="45" customFormat="1" ht="30.75" hidden="1" thickTop="1" x14ac:dyDescent="0.25">
      <c r="A2044" s="219" t="s">
        <v>846</v>
      </c>
      <c r="B2044" s="219">
        <v>2014</v>
      </c>
      <c r="C2044" s="124" t="s">
        <v>3022</v>
      </c>
      <c r="D2044" s="559"/>
      <c r="E2044" s="559"/>
      <c r="F2044" s="559"/>
      <c r="G2044" s="565"/>
      <c r="H2044" s="560"/>
      <c r="I2044" s="162">
        <v>2.8</v>
      </c>
      <c r="J2044" s="162">
        <v>2.0072961956062669</v>
      </c>
      <c r="K2044" s="164">
        <f t="shared" si="40"/>
        <v>5.6204293476975469</v>
      </c>
      <c r="L2044" s="166" t="s">
        <v>45</v>
      </c>
      <c r="M2044" s="168"/>
      <c r="N2044" s="170"/>
      <c r="O2044" s="172"/>
      <c r="P2044" s="221"/>
      <c r="Q2044" s="384" t="s">
        <v>4001</v>
      </c>
      <c r="R2044" s="177"/>
      <c r="S2044" s="177"/>
      <c r="T2044" s="177"/>
      <c r="U2044" s="179">
        <v>2748</v>
      </c>
      <c r="V2044" s="154">
        <f>IF(OR(J2044=""),"",VLOOKUP(U2044&amp;TEXT(N2044,"000000000000,0000000000"),tb_audit_process_item[[Key]:[vr_grade]],3,TRUE))</f>
        <v>2747</v>
      </c>
      <c r="W2044" s="429"/>
      <c r="X2044" s="156" t="s">
        <v>856</v>
      </c>
    </row>
    <row r="2045" spans="1:24" s="45" customFormat="1" ht="30.75" hidden="1" thickTop="1" x14ac:dyDescent="0.25">
      <c r="A2045" s="219" t="s">
        <v>846</v>
      </c>
      <c r="B2045" s="219">
        <v>2014</v>
      </c>
      <c r="C2045" s="124" t="s">
        <v>3022</v>
      </c>
      <c r="D2045" s="559"/>
      <c r="E2045" s="559"/>
      <c r="F2045" s="559"/>
      <c r="G2045" s="565"/>
      <c r="H2045" s="560"/>
      <c r="I2045" s="162">
        <v>2.8</v>
      </c>
      <c r="J2045" s="162">
        <v>2.6505728974359357</v>
      </c>
      <c r="K2045" s="164">
        <f t="shared" si="40"/>
        <v>7.4216041128206198</v>
      </c>
      <c r="L2045" s="166" t="s">
        <v>45</v>
      </c>
      <c r="M2045" s="168"/>
      <c r="N2045" s="170"/>
      <c r="O2045" s="172"/>
      <c r="P2045" s="221"/>
      <c r="Q2045" s="384" t="s">
        <v>4002</v>
      </c>
      <c r="R2045" s="177"/>
      <c r="S2045" s="177"/>
      <c r="T2045" s="177"/>
      <c r="U2045" s="179">
        <v>2749</v>
      </c>
      <c r="V2045" s="154">
        <f>IF(OR(J2045=""),"",VLOOKUP(U2045&amp;TEXT(N2045,"000000000000,0000000000"),tb_audit_process_item[[Key]:[vr_grade]],3,TRUE))</f>
        <v>2748</v>
      </c>
      <c r="W2045" s="429"/>
      <c r="X2045" s="156" t="s">
        <v>857</v>
      </c>
    </row>
    <row r="2046" spans="1:24" s="45" customFormat="1" ht="30.75" hidden="1" thickTop="1" x14ac:dyDescent="0.25">
      <c r="A2046" s="219" t="s">
        <v>846</v>
      </c>
      <c r="B2046" s="219">
        <v>2014</v>
      </c>
      <c r="C2046" s="124" t="s">
        <v>3022</v>
      </c>
      <c r="D2046" s="559"/>
      <c r="E2046" s="559"/>
      <c r="F2046" s="559"/>
      <c r="G2046" s="565"/>
      <c r="H2046" s="560"/>
      <c r="I2046" s="162">
        <v>2.8</v>
      </c>
      <c r="J2046" s="162">
        <v>3.5</v>
      </c>
      <c r="K2046" s="164">
        <f t="shared" si="40"/>
        <v>9.7999999999999989</v>
      </c>
      <c r="L2046" s="166" t="s">
        <v>45</v>
      </c>
      <c r="M2046" s="168"/>
      <c r="N2046" s="170"/>
      <c r="O2046" s="172"/>
      <c r="P2046" s="221"/>
      <c r="Q2046" s="384" t="s">
        <v>4003</v>
      </c>
      <c r="R2046" s="177"/>
      <c r="S2046" s="177"/>
      <c r="T2046" s="177"/>
      <c r="U2046" s="179">
        <v>2750</v>
      </c>
      <c r="V2046" s="154">
        <f>IF(OR(J2046=""),"",VLOOKUP(U2046&amp;TEXT(N2046,"000000000000,0000000000"),tb_audit_process_item[[Key]:[vr_grade]],3,TRUE))</f>
        <v>2749</v>
      </c>
      <c r="W2046" s="429"/>
      <c r="X2046" s="156" t="s">
        <v>858</v>
      </c>
    </row>
    <row r="2047" spans="1:24" s="45" customFormat="1" ht="30.75" hidden="1" thickTop="1" x14ac:dyDescent="0.25">
      <c r="A2047" s="219" t="s">
        <v>846</v>
      </c>
      <c r="B2047" s="219">
        <v>2014</v>
      </c>
      <c r="C2047" s="124" t="s">
        <v>3022</v>
      </c>
      <c r="D2047" s="559"/>
      <c r="E2047" s="559"/>
      <c r="F2047" s="559"/>
      <c r="G2047" s="565"/>
      <c r="H2047" s="560"/>
      <c r="I2047" s="162">
        <v>2.8</v>
      </c>
      <c r="J2047" s="162">
        <v>3.5</v>
      </c>
      <c r="K2047" s="164">
        <f t="shared" si="40"/>
        <v>9.7999999999999989</v>
      </c>
      <c r="L2047" s="166" t="s">
        <v>45</v>
      </c>
      <c r="M2047" s="168"/>
      <c r="N2047" s="170"/>
      <c r="O2047" s="172"/>
      <c r="P2047" s="221"/>
      <c r="Q2047" s="384" t="s">
        <v>4004</v>
      </c>
      <c r="R2047" s="177"/>
      <c r="S2047" s="177"/>
      <c r="T2047" s="177"/>
      <c r="U2047" s="179">
        <v>2751</v>
      </c>
      <c r="V2047" s="154">
        <f>IF(OR(J2047=""),"",VLOOKUP(U2047&amp;TEXT(N2047,"000000000000,0000000000"),tb_audit_process_item[[Key]:[vr_grade]],3,TRUE))</f>
        <v>2751</v>
      </c>
      <c r="W2047" s="429"/>
      <c r="X2047" s="156" t="s">
        <v>859</v>
      </c>
    </row>
    <row r="2048" spans="1:24" s="259" customFormat="1" ht="30.75" hidden="1" thickTop="1" x14ac:dyDescent="0.25">
      <c r="A2048" s="219" t="s">
        <v>846</v>
      </c>
      <c r="B2048" s="219">
        <v>2014</v>
      </c>
      <c r="C2048" s="124" t="s">
        <v>3022</v>
      </c>
      <c r="D2048" s="559"/>
      <c r="E2048" s="559"/>
      <c r="F2048" s="559"/>
      <c r="G2048" s="565"/>
      <c r="H2048" s="560"/>
      <c r="I2048" s="162">
        <v>2.8</v>
      </c>
      <c r="J2048" s="162">
        <v>0.5</v>
      </c>
      <c r="K2048" s="164">
        <f t="shared" si="40"/>
        <v>1.4</v>
      </c>
      <c r="L2048" s="166" t="s">
        <v>45</v>
      </c>
      <c r="M2048" s="168"/>
      <c r="N2048" s="170"/>
      <c r="O2048" s="172"/>
      <c r="P2048" s="221"/>
      <c r="Q2048" s="384" t="s">
        <v>4005</v>
      </c>
      <c r="R2048" s="177"/>
      <c r="S2048" s="177"/>
      <c r="T2048" s="177"/>
      <c r="U2048" s="179">
        <v>2757</v>
      </c>
      <c r="V2048" s="154">
        <f>IF(OR(J2048=""),"",VLOOKUP(U2048&amp;TEXT(N2048,"000000000000,0000000000"),tb_audit_process_item[[Key]:[vr_grade]],3,TRUE))</f>
        <v>2756</v>
      </c>
      <c r="W2048" s="429"/>
      <c r="X2048" s="156" t="s">
        <v>860</v>
      </c>
    </row>
    <row r="2049" spans="1:24" s="45" customFormat="1" ht="30.75" hidden="1" thickTop="1" x14ac:dyDescent="0.25">
      <c r="A2049" s="219" t="s">
        <v>846</v>
      </c>
      <c r="B2049" s="219">
        <v>2014</v>
      </c>
      <c r="C2049" s="124" t="s">
        <v>3022</v>
      </c>
      <c r="D2049" s="559"/>
      <c r="E2049" s="559"/>
      <c r="F2049" s="559"/>
      <c r="G2049" s="565"/>
      <c r="H2049" s="560"/>
      <c r="I2049" s="162">
        <v>2.8</v>
      </c>
      <c r="J2049" s="162">
        <v>0.64585417104537324</v>
      </c>
      <c r="K2049" s="164">
        <f t="shared" si="40"/>
        <v>1.8083916789270449</v>
      </c>
      <c r="L2049" s="166" t="s">
        <v>45</v>
      </c>
      <c r="M2049" s="168"/>
      <c r="N2049" s="170"/>
      <c r="O2049" s="172"/>
      <c r="P2049" s="221"/>
      <c r="Q2049" s="384" t="s">
        <v>4006</v>
      </c>
      <c r="R2049" s="177"/>
      <c r="S2049" s="177"/>
      <c r="T2049" s="177"/>
      <c r="U2049" s="179">
        <v>2758</v>
      </c>
      <c r="V2049" s="154">
        <f>IF(OR(J2049=""),"",VLOOKUP(U2049&amp;TEXT(N2049,"000000000000,0000000000"),tb_audit_process_item[[Key]:[vr_grade]],3,TRUE))</f>
        <v>2757</v>
      </c>
      <c r="W2049" s="429"/>
      <c r="X2049" s="156" t="s">
        <v>861</v>
      </c>
    </row>
    <row r="2050" spans="1:24" s="45" customFormat="1" ht="30.75" hidden="1" thickTop="1" x14ac:dyDescent="0.25">
      <c r="A2050" s="219" t="s">
        <v>846</v>
      </c>
      <c r="B2050" s="219">
        <v>2014</v>
      </c>
      <c r="C2050" s="124" t="s">
        <v>3022</v>
      </c>
      <c r="D2050" s="559"/>
      <c r="E2050" s="559"/>
      <c r="F2050" s="559"/>
      <c r="G2050" s="565"/>
      <c r="H2050" s="560"/>
      <c r="I2050" s="162">
        <v>2.8</v>
      </c>
      <c r="J2050" s="162">
        <v>0.83425522051341261</v>
      </c>
      <c r="K2050" s="164">
        <f t="shared" si="40"/>
        <v>2.3359146174375551</v>
      </c>
      <c r="L2050" s="166" t="s">
        <v>45</v>
      </c>
      <c r="M2050" s="168"/>
      <c r="N2050" s="170"/>
      <c r="O2050" s="172"/>
      <c r="P2050" s="221"/>
      <c r="Q2050" s="384" t="s">
        <v>4007</v>
      </c>
      <c r="R2050" s="177"/>
      <c r="S2050" s="177"/>
      <c r="T2050" s="177"/>
      <c r="U2050" s="179">
        <v>2759</v>
      </c>
      <c r="V2050" s="154">
        <f>IF(OR(J2050=""),"",VLOOKUP(U2050&amp;TEXT(N2050,"000000000000,0000000000"),tb_audit_process_item[[Key]:[vr_grade]],3,TRUE))</f>
        <v>2758</v>
      </c>
      <c r="W2050" s="429"/>
      <c r="X2050" s="156" t="s">
        <v>862</v>
      </c>
    </row>
    <row r="2051" spans="1:24" s="259" customFormat="1" ht="30.75" hidden="1" thickTop="1" x14ac:dyDescent="0.25">
      <c r="A2051" s="219" t="s">
        <v>846</v>
      </c>
      <c r="B2051" s="219">
        <v>2014</v>
      </c>
      <c r="C2051" s="124" t="s">
        <v>3022</v>
      </c>
      <c r="D2051" s="559"/>
      <c r="E2051" s="559"/>
      <c r="F2051" s="559"/>
      <c r="G2051" s="565"/>
      <c r="H2051" s="560"/>
      <c r="I2051" s="162">
        <v>2.8</v>
      </c>
      <c r="J2051" s="162">
        <v>1.0776144277699304</v>
      </c>
      <c r="K2051" s="164">
        <f t="shared" si="40"/>
        <v>3.017320397755805</v>
      </c>
      <c r="L2051" s="166" t="s">
        <v>45</v>
      </c>
      <c r="M2051" s="168"/>
      <c r="N2051" s="170"/>
      <c r="O2051" s="172"/>
      <c r="P2051" s="221"/>
      <c r="Q2051" s="384" t="s">
        <v>4008</v>
      </c>
      <c r="R2051" s="177"/>
      <c r="S2051" s="177"/>
      <c r="T2051" s="177"/>
      <c r="U2051" s="179">
        <v>2760</v>
      </c>
      <c r="V2051" s="154">
        <f>IF(OR(J2051=""),"",VLOOKUP(U2051&amp;TEXT(N2051,"000000000000,0000000000"),tb_audit_process_item[[Key]:[vr_grade]],3,TRUE))</f>
        <v>2759</v>
      </c>
      <c r="W2051" s="429"/>
      <c r="X2051" s="156" t="s">
        <v>863</v>
      </c>
    </row>
    <row r="2052" spans="1:24" s="45" customFormat="1" ht="30.75" hidden="1" thickTop="1" x14ac:dyDescent="0.25">
      <c r="A2052" s="219" t="s">
        <v>846</v>
      </c>
      <c r="B2052" s="219">
        <v>2014</v>
      </c>
      <c r="C2052" s="124" t="s">
        <v>3022</v>
      </c>
      <c r="D2052" s="559"/>
      <c r="E2052" s="559"/>
      <c r="F2052" s="559"/>
      <c r="G2052" s="565"/>
      <c r="H2052" s="560"/>
      <c r="I2052" s="162">
        <v>2.8</v>
      </c>
      <c r="J2052" s="162">
        <v>1.3919635459077653</v>
      </c>
      <c r="K2052" s="164">
        <f t="shared" si="40"/>
        <v>3.8974979285417426</v>
      </c>
      <c r="L2052" s="166" t="s">
        <v>45</v>
      </c>
      <c r="M2052" s="168"/>
      <c r="N2052" s="170"/>
      <c r="O2052" s="172"/>
      <c r="P2052" s="221"/>
      <c r="Q2052" s="384" t="s">
        <v>4009</v>
      </c>
      <c r="R2052" s="177"/>
      <c r="S2052" s="177"/>
      <c r="T2052" s="177"/>
      <c r="U2052" s="179">
        <v>2761</v>
      </c>
      <c r="V2052" s="154">
        <f>IF(OR(J2052=""),"",VLOOKUP(U2052&amp;TEXT(N2052,"000000000000,0000000000"),tb_audit_process_item[[Key]:[vr_grade]],3,TRUE))</f>
        <v>2760</v>
      </c>
      <c r="W2052" s="429"/>
      <c r="X2052" s="156" t="s">
        <v>864</v>
      </c>
    </row>
    <row r="2053" spans="1:24" s="45" customFormat="1" ht="30.75" hidden="1" thickTop="1" x14ac:dyDescent="0.25">
      <c r="A2053" s="219" t="s">
        <v>846</v>
      </c>
      <c r="B2053" s="219">
        <v>2014</v>
      </c>
      <c r="C2053" s="124" t="s">
        <v>3022</v>
      </c>
      <c r="D2053" s="559"/>
      <c r="E2053" s="559"/>
      <c r="F2053" s="559"/>
      <c r="G2053" s="565"/>
      <c r="H2053" s="560"/>
      <c r="I2053" s="162">
        <v>2.8</v>
      </c>
      <c r="J2053" s="162">
        <v>1.7980109241352764</v>
      </c>
      <c r="K2053" s="164">
        <f t="shared" si="40"/>
        <v>5.0344305875787736</v>
      </c>
      <c r="L2053" s="166" t="s">
        <v>45</v>
      </c>
      <c r="M2053" s="168"/>
      <c r="N2053" s="170"/>
      <c r="O2053" s="172"/>
      <c r="P2053" s="221"/>
      <c r="Q2053" s="384" t="s">
        <v>4010</v>
      </c>
      <c r="R2053" s="177"/>
      <c r="S2053" s="177"/>
      <c r="T2053" s="177"/>
      <c r="U2053" s="179">
        <v>2762</v>
      </c>
      <c r="V2053" s="154">
        <f>IF(OR(J2053=""),"",VLOOKUP(U2053&amp;TEXT(N2053,"000000000000,0000000000"),tb_audit_process_item[[Key]:[vr_grade]],3,TRUE))</f>
        <v>2761</v>
      </c>
      <c r="W2053" s="429"/>
      <c r="X2053" s="156" t="s">
        <v>865</v>
      </c>
    </row>
    <row r="2054" spans="1:24" s="45" customFormat="1" ht="30.75" hidden="1" thickTop="1" x14ac:dyDescent="0.25">
      <c r="A2054" s="219" t="s">
        <v>846</v>
      </c>
      <c r="B2054" s="219">
        <v>2014</v>
      </c>
      <c r="C2054" s="124" t="s">
        <v>3022</v>
      </c>
      <c r="D2054" s="559"/>
      <c r="E2054" s="559"/>
      <c r="F2054" s="559"/>
      <c r="G2054" s="565"/>
      <c r="H2054" s="560"/>
      <c r="I2054" s="162">
        <v>2.8</v>
      </c>
      <c r="J2054" s="162">
        <v>2.3225057098758288</v>
      </c>
      <c r="K2054" s="164">
        <f t="shared" si="40"/>
        <v>6.5030159876523204</v>
      </c>
      <c r="L2054" s="166" t="s">
        <v>45</v>
      </c>
      <c r="M2054" s="168"/>
      <c r="N2054" s="170"/>
      <c r="O2054" s="172"/>
      <c r="P2054" s="221"/>
      <c r="Q2054" s="384" t="s">
        <v>4011</v>
      </c>
      <c r="R2054" s="177"/>
      <c r="S2054" s="177"/>
      <c r="T2054" s="177"/>
      <c r="U2054" s="179">
        <v>2763</v>
      </c>
      <c r="V2054" s="154">
        <f>IF(OR(J2054=""),"",VLOOKUP(U2054&amp;TEXT(N2054,"000000000000,0000000000"),tb_audit_process_item[[Key]:[vr_grade]],3,TRUE))</f>
        <v>2762</v>
      </c>
      <c r="W2054" s="429"/>
      <c r="X2054" s="156" t="s">
        <v>866</v>
      </c>
    </row>
    <row r="2055" spans="1:24" s="45" customFormat="1" ht="30.75" hidden="1" thickTop="1" x14ac:dyDescent="0.25">
      <c r="A2055" s="219" t="s">
        <v>846</v>
      </c>
      <c r="B2055" s="219">
        <v>2014</v>
      </c>
      <c r="C2055" s="124" t="s">
        <v>3022</v>
      </c>
      <c r="D2055" s="559"/>
      <c r="E2055" s="559"/>
      <c r="F2055" s="559"/>
      <c r="G2055" s="565"/>
      <c r="H2055" s="560"/>
      <c r="I2055" s="162">
        <v>2.8</v>
      </c>
      <c r="J2055" s="162">
        <v>3</v>
      </c>
      <c r="K2055" s="164">
        <f t="shared" si="40"/>
        <v>8.3999999999999986</v>
      </c>
      <c r="L2055" s="166" t="s">
        <v>45</v>
      </c>
      <c r="M2055" s="168"/>
      <c r="N2055" s="170"/>
      <c r="O2055" s="172"/>
      <c r="P2055" s="221"/>
      <c r="Q2055" s="384" t="s">
        <v>4012</v>
      </c>
      <c r="R2055" s="177"/>
      <c r="S2055" s="177"/>
      <c r="T2055" s="177"/>
      <c r="U2055" s="179">
        <v>2764</v>
      </c>
      <c r="V2055" s="154">
        <f>IF(OR(J2055=""),"",VLOOKUP(U2055&amp;TEXT(N2055,"000000000000,0000000000"),tb_audit_process_item[[Key]:[vr_grade]],3,TRUE))</f>
        <v>2763</v>
      </c>
      <c r="W2055" s="429"/>
      <c r="X2055" s="156" t="s">
        <v>867</v>
      </c>
    </row>
    <row r="2056" spans="1:24" s="45" customFormat="1" ht="31.5" hidden="1" thickTop="1" thickBot="1" x14ac:dyDescent="0.3">
      <c r="A2056" s="111" t="s">
        <v>846</v>
      </c>
      <c r="B2056" s="111">
        <v>2014</v>
      </c>
      <c r="C2056" s="133" t="s">
        <v>3022</v>
      </c>
      <c r="D2056" s="556"/>
      <c r="E2056" s="556"/>
      <c r="F2056" s="556"/>
      <c r="G2056" s="562"/>
      <c r="H2056" s="558"/>
      <c r="I2056" s="163">
        <v>2.8</v>
      </c>
      <c r="J2056" s="163">
        <v>5</v>
      </c>
      <c r="K2056" s="165">
        <f t="shared" si="40"/>
        <v>14</v>
      </c>
      <c r="L2056" s="167" t="s">
        <v>45</v>
      </c>
      <c r="M2056" s="169"/>
      <c r="N2056" s="171"/>
      <c r="O2056" s="173"/>
      <c r="P2056" s="264"/>
      <c r="Q2056" s="176" t="s">
        <v>4013</v>
      </c>
      <c r="R2056" s="178"/>
      <c r="S2056" s="178"/>
      <c r="T2056" s="178"/>
      <c r="U2056" s="180">
        <v>2765</v>
      </c>
      <c r="V2056" s="155">
        <f>IF(OR(J2056=""),"",VLOOKUP(U2056&amp;TEXT(N2056,"000000000000,0000000000"),tb_audit_process_item[[Key]:[vr_grade]],3,TRUE))</f>
        <v>2765</v>
      </c>
      <c r="W2056" s="463"/>
      <c r="X2056" s="157" t="s">
        <v>48</v>
      </c>
    </row>
    <row r="2057" spans="1:24" s="45" customFormat="1" ht="30.75" hidden="1" thickTop="1" x14ac:dyDescent="0.25">
      <c r="A2057" s="108" t="s">
        <v>846</v>
      </c>
      <c r="B2057" s="108">
        <v>2014</v>
      </c>
      <c r="C2057" s="126" t="s">
        <v>3023</v>
      </c>
      <c r="D2057" s="555" t="s">
        <v>847</v>
      </c>
      <c r="E2057" s="555" t="s">
        <v>868</v>
      </c>
      <c r="F2057" s="555"/>
      <c r="G2057" s="563" t="s">
        <v>869</v>
      </c>
      <c r="H2057" s="557" t="s">
        <v>45</v>
      </c>
      <c r="I2057" s="198">
        <v>5</v>
      </c>
      <c r="J2057" s="198">
        <v>5</v>
      </c>
      <c r="K2057" s="200">
        <f t="shared" ref="K2057:K2120" si="41">IFERROR(I2057*J2057,"")</f>
        <v>25</v>
      </c>
      <c r="L2057" s="202" t="s">
        <v>45</v>
      </c>
      <c r="M2057" s="192"/>
      <c r="N2057" s="193"/>
      <c r="O2057" s="194"/>
      <c r="P2057" s="263"/>
      <c r="Q2057" s="383" t="s">
        <v>4014</v>
      </c>
      <c r="R2057" s="195"/>
      <c r="S2057" s="195"/>
      <c r="T2057" s="195"/>
      <c r="U2057" s="184">
        <v>2766</v>
      </c>
      <c r="V2057" s="183">
        <f>IF(OR(J2057=""),"",VLOOKUP(U2057&amp;TEXT(N2057,"000000000000,0000000000"),tb_audit_process_item[[Key]:[vr_grade]],3,TRUE))</f>
        <v>2766</v>
      </c>
      <c r="W2057" s="419"/>
      <c r="X2057" s="182" t="s">
        <v>870</v>
      </c>
    </row>
    <row r="2058" spans="1:24" s="45" customFormat="1" ht="15.75" hidden="1" thickTop="1" x14ac:dyDescent="0.25">
      <c r="A2058" s="219" t="s">
        <v>846</v>
      </c>
      <c r="B2058" s="219">
        <v>2014</v>
      </c>
      <c r="C2058" s="124" t="s">
        <v>3023</v>
      </c>
      <c r="D2058" s="559"/>
      <c r="E2058" s="559"/>
      <c r="F2058" s="559"/>
      <c r="G2058" s="686"/>
      <c r="H2058" s="560"/>
      <c r="I2058" s="162">
        <v>5</v>
      </c>
      <c r="J2058" s="162">
        <v>3.5</v>
      </c>
      <c r="K2058" s="164">
        <f t="shared" si="41"/>
        <v>17.5</v>
      </c>
      <c r="L2058" s="166" t="s">
        <v>45</v>
      </c>
      <c r="M2058" s="168"/>
      <c r="N2058" s="170"/>
      <c r="O2058" s="172"/>
      <c r="P2058" s="221"/>
      <c r="Q2058" s="384" t="s">
        <v>4015</v>
      </c>
      <c r="R2058" s="177"/>
      <c r="S2058" s="177"/>
      <c r="T2058" s="177"/>
      <c r="U2058" s="179">
        <v>2767</v>
      </c>
      <c r="V2058" s="154">
        <f>IF(OR(J2058=""),"",VLOOKUP(U2058&amp;TEXT(N2058,"000000000000,0000000000"),tb_audit_process_item[[Key]:[vr_grade]],3,TRUE))</f>
        <v>2767</v>
      </c>
      <c r="W2058" s="429"/>
      <c r="X2058" s="156" t="s">
        <v>871</v>
      </c>
    </row>
    <row r="2059" spans="1:24" s="45" customFormat="1" ht="31.5" hidden="1" thickTop="1" thickBot="1" x14ac:dyDescent="0.3">
      <c r="A2059" s="111" t="s">
        <v>846</v>
      </c>
      <c r="B2059" s="111">
        <v>2014</v>
      </c>
      <c r="C2059" s="133" t="s">
        <v>3023</v>
      </c>
      <c r="D2059" s="556"/>
      <c r="E2059" s="556"/>
      <c r="F2059" s="556"/>
      <c r="G2059" s="564"/>
      <c r="H2059" s="558"/>
      <c r="I2059" s="163">
        <v>5</v>
      </c>
      <c r="J2059" s="163">
        <v>5</v>
      </c>
      <c r="K2059" s="165">
        <f t="shared" si="41"/>
        <v>25</v>
      </c>
      <c r="L2059" s="167" t="s">
        <v>45</v>
      </c>
      <c r="M2059" s="169"/>
      <c r="N2059" s="171"/>
      <c r="O2059" s="173"/>
      <c r="P2059" s="264"/>
      <c r="Q2059" s="176" t="s">
        <v>4016</v>
      </c>
      <c r="R2059" s="178"/>
      <c r="S2059" s="178"/>
      <c r="T2059" s="178"/>
      <c r="U2059" s="180">
        <v>2768</v>
      </c>
      <c r="V2059" s="155">
        <f>IF(OR(J2059=""),"",VLOOKUP(U2059&amp;TEXT(N2059,"000000000000,0000000000"),tb_audit_process_item[[Key]:[vr_grade]],3,TRUE))</f>
        <v>2768</v>
      </c>
      <c r="W2059" s="463"/>
      <c r="X2059" s="157" t="s">
        <v>48</v>
      </c>
    </row>
    <row r="2060" spans="1:24" s="45" customFormat="1" ht="15.75" hidden="1" thickTop="1" x14ac:dyDescent="0.25">
      <c r="A2060" s="108" t="s">
        <v>846</v>
      </c>
      <c r="B2060" s="108">
        <v>2014</v>
      </c>
      <c r="C2060" s="126" t="s">
        <v>3131</v>
      </c>
      <c r="D2060" s="555" t="s">
        <v>847</v>
      </c>
      <c r="E2060" s="555" t="s">
        <v>872</v>
      </c>
      <c r="F2060" s="555"/>
      <c r="G2060" s="563" t="s">
        <v>873</v>
      </c>
      <c r="H2060" s="557" t="s">
        <v>45</v>
      </c>
      <c r="I2060" s="198">
        <v>5</v>
      </c>
      <c r="J2060" s="198">
        <v>0.5</v>
      </c>
      <c r="K2060" s="200">
        <f t="shared" si="41"/>
        <v>2.5</v>
      </c>
      <c r="L2060" s="202" t="s">
        <v>45</v>
      </c>
      <c r="M2060" s="192"/>
      <c r="N2060" s="193"/>
      <c r="O2060" s="194"/>
      <c r="P2060" s="263"/>
      <c r="Q2060" s="383" t="s">
        <v>4017</v>
      </c>
      <c r="R2060" s="195"/>
      <c r="S2060" s="195"/>
      <c r="T2060" s="195"/>
      <c r="U2060" s="184">
        <v>2769</v>
      </c>
      <c r="V2060" s="183">
        <f>IF(OR(J2060=""),"",VLOOKUP(U2060&amp;TEXT(N2060,"000000000000,0000000000"),tb_audit_process_item[[Key]:[vr_grade]],3,TRUE))</f>
        <v>2768</v>
      </c>
      <c r="W2060" s="419"/>
      <c r="X2060" s="182" t="s">
        <v>874</v>
      </c>
    </row>
    <row r="2061" spans="1:24" s="45" customFormat="1" ht="15.75" hidden="1" thickTop="1" x14ac:dyDescent="0.25">
      <c r="A2061" s="219" t="s">
        <v>846</v>
      </c>
      <c r="B2061" s="219">
        <v>2014</v>
      </c>
      <c r="C2061" s="124" t="s">
        <v>3131</v>
      </c>
      <c r="D2061" s="559"/>
      <c r="E2061" s="559"/>
      <c r="F2061" s="559"/>
      <c r="G2061" s="686"/>
      <c r="H2061" s="560"/>
      <c r="I2061" s="162">
        <v>5</v>
      </c>
      <c r="J2061" s="162">
        <v>0.7924465962305568</v>
      </c>
      <c r="K2061" s="164">
        <f t="shared" si="41"/>
        <v>3.9622329811527841</v>
      </c>
      <c r="L2061" s="166" t="s">
        <v>45</v>
      </c>
      <c r="M2061" s="168"/>
      <c r="N2061" s="170"/>
      <c r="O2061" s="172"/>
      <c r="P2061" s="221"/>
      <c r="Q2061" s="384" t="s">
        <v>4018</v>
      </c>
      <c r="R2061" s="177"/>
      <c r="S2061" s="177"/>
      <c r="T2061" s="177"/>
      <c r="U2061" s="179">
        <v>2770</v>
      </c>
      <c r="V2061" s="154">
        <f>IF(OR(J2061=""),"",VLOOKUP(U2061&amp;TEXT(N2061,"000000000000,0000000000"),tb_audit_process_item[[Key]:[vr_grade]],3,TRUE))</f>
        <v>2769</v>
      </c>
      <c r="W2061" s="429"/>
      <c r="X2061" s="156" t="s">
        <v>875</v>
      </c>
    </row>
    <row r="2062" spans="1:24" s="45" customFormat="1" ht="15.75" hidden="1" thickTop="1" x14ac:dyDescent="0.25">
      <c r="A2062" s="219" t="s">
        <v>846</v>
      </c>
      <c r="B2062" s="219">
        <v>2014</v>
      </c>
      <c r="C2062" s="124" t="s">
        <v>3131</v>
      </c>
      <c r="D2062" s="559"/>
      <c r="E2062" s="559"/>
      <c r="F2062" s="559"/>
      <c r="G2062" s="686"/>
      <c r="H2062" s="560"/>
      <c r="I2062" s="162">
        <v>5</v>
      </c>
      <c r="J2062" s="162">
        <v>1.2559432157547903</v>
      </c>
      <c r="K2062" s="164">
        <f t="shared" si="41"/>
        <v>6.2797160787739514</v>
      </c>
      <c r="L2062" s="166" t="s">
        <v>45</v>
      </c>
      <c r="M2062" s="168"/>
      <c r="N2062" s="170"/>
      <c r="O2062" s="172"/>
      <c r="P2062" s="221"/>
      <c r="Q2062" s="384" t="s">
        <v>4019</v>
      </c>
      <c r="R2062" s="177"/>
      <c r="S2062" s="177"/>
      <c r="T2062" s="177"/>
      <c r="U2062" s="179">
        <v>2771</v>
      </c>
      <c r="V2062" s="154">
        <f>IF(OR(J2062=""),"",VLOOKUP(U2062&amp;TEXT(N2062,"000000000000,0000000000"),tb_audit_process_item[[Key]:[vr_grade]],3,TRUE))</f>
        <v>2770</v>
      </c>
      <c r="W2062" s="429"/>
      <c r="X2062" s="156" t="s">
        <v>876</v>
      </c>
    </row>
    <row r="2063" spans="1:24" s="45" customFormat="1" ht="15.75" hidden="1" thickTop="1" x14ac:dyDescent="0.25">
      <c r="A2063" s="219" t="s">
        <v>846</v>
      </c>
      <c r="B2063" s="219">
        <v>2014</v>
      </c>
      <c r="C2063" s="124" t="s">
        <v>3131</v>
      </c>
      <c r="D2063" s="559"/>
      <c r="E2063" s="559"/>
      <c r="F2063" s="559"/>
      <c r="G2063" s="686"/>
      <c r="H2063" s="560"/>
      <c r="I2063" s="162">
        <v>5</v>
      </c>
      <c r="J2063" s="162">
        <v>1.9905358527674863</v>
      </c>
      <c r="K2063" s="164">
        <f t="shared" si="41"/>
        <v>9.9526792638374317</v>
      </c>
      <c r="L2063" s="166" t="s">
        <v>45</v>
      </c>
      <c r="M2063" s="168"/>
      <c r="N2063" s="170"/>
      <c r="O2063" s="172"/>
      <c r="P2063" s="221"/>
      <c r="Q2063" s="384" t="s">
        <v>4020</v>
      </c>
      <c r="R2063" s="177"/>
      <c r="S2063" s="177"/>
      <c r="T2063" s="177"/>
      <c r="U2063" s="179">
        <v>2772</v>
      </c>
      <c r="V2063" s="154">
        <f>IF(OR(J2063=""),"",VLOOKUP(U2063&amp;TEXT(N2063,"000000000000,0000000000"),tb_audit_process_item[[Key]:[vr_grade]],3,TRUE))</f>
        <v>2771</v>
      </c>
      <c r="W2063" s="429"/>
      <c r="X2063" s="156" t="s">
        <v>877</v>
      </c>
    </row>
    <row r="2064" spans="1:24" s="45" customFormat="1" ht="15.75" hidden="1" thickTop="1" x14ac:dyDescent="0.25">
      <c r="A2064" s="219" t="s">
        <v>846</v>
      </c>
      <c r="B2064" s="219">
        <v>2014</v>
      </c>
      <c r="C2064" s="124" t="s">
        <v>3131</v>
      </c>
      <c r="D2064" s="559"/>
      <c r="E2064" s="559"/>
      <c r="F2064" s="559"/>
      <c r="G2064" s="686"/>
      <c r="H2064" s="560"/>
      <c r="I2064" s="162">
        <v>5</v>
      </c>
      <c r="J2064" s="162">
        <v>3.1547867224009671</v>
      </c>
      <c r="K2064" s="164">
        <f t="shared" si="41"/>
        <v>15.773933612004836</v>
      </c>
      <c r="L2064" s="166" t="s">
        <v>45</v>
      </c>
      <c r="M2064" s="168"/>
      <c r="N2064" s="170"/>
      <c r="O2064" s="172"/>
      <c r="P2064" s="221"/>
      <c r="Q2064" s="384" t="s">
        <v>4021</v>
      </c>
      <c r="R2064" s="177"/>
      <c r="S2064" s="177"/>
      <c r="T2064" s="177"/>
      <c r="U2064" s="179">
        <v>2773</v>
      </c>
      <c r="V2064" s="154">
        <f>IF(OR(J2064=""),"",VLOOKUP(U2064&amp;TEXT(N2064,"000000000000,0000000000"),tb_audit_process_item[[Key]:[vr_grade]],3,TRUE))</f>
        <v>2772</v>
      </c>
      <c r="W2064" s="429"/>
      <c r="X2064" s="156" t="s">
        <v>878</v>
      </c>
    </row>
    <row r="2065" spans="1:24" s="45" customFormat="1" ht="15.75" hidden="1" thickTop="1" x14ac:dyDescent="0.25">
      <c r="A2065" s="219" t="s">
        <v>846</v>
      </c>
      <c r="B2065" s="219">
        <v>2014</v>
      </c>
      <c r="C2065" s="124" t="s">
        <v>3131</v>
      </c>
      <c r="D2065" s="559"/>
      <c r="E2065" s="559"/>
      <c r="F2065" s="559"/>
      <c r="G2065" s="686"/>
      <c r="H2065" s="560"/>
      <c r="I2065" s="162">
        <v>5</v>
      </c>
      <c r="J2065" s="162">
        <v>5</v>
      </c>
      <c r="K2065" s="164">
        <f t="shared" si="41"/>
        <v>25</v>
      </c>
      <c r="L2065" s="166" t="s">
        <v>45</v>
      </c>
      <c r="M2065" s="168"/>
      <c r="N2065" s="170"/>
      <c r="O2065" s="172"/>
      <c r="P2065" s="221"/>
      <c r="Q2065" s="384" t="s">
        <v>4022</v>
      </c>
      <c r="R2065" s="177"/>
      <c r="S2065" s="177"/>
      <c r="T2065" s="177"/>
      <c r="U2065" s="179">
        <v>2774</v>
      </c>
      <c r="V2065" s="154">
        <f>IF(OR(J2065=""),"",VLOOKUP(U2065&amp;TEXT(N2065,"000000000000,0000000000"),tb_audit_process_item[[Key]:[vr_grade]],3,TRUE))</f>
        <v>2773</v>
      </c>
      <c r="W2065" s="429"/>
      <c r="X2065" s="156" t="s">
        <v>879</v>
      </c>
    </row>
    <row r="2066" spans="1:24" s="45" customFormat="1" ht="15.75" hidden="1" thickTop="1" x14ac:dyDescent="0.25">
      <c r="A2066" s="219" t="s">
        <v>846</v>
      </c>
      <c r="B2066" s="219">
        <v>2014</v>
      </c>
      <c r="C2066" s="124" t="s">
        <v>3131</v>
      </c>
      <c r="D2066" s="559"/>
      <c r="E2066" s="559" t="s">
        <v>880</v>
      </c>
      <c r="F2066" s="559"/>
      <c r="G2066" s="686" t="s">
        <v>881</v>
      </c>
      <c r="H2066" s="560" t="s">
        <v>45</v>
      </c>
      <c r="I2066" s="162">
        <v>5</v>
      </c>
      <c r="J2066" s="162">
        <v>0.5</v>
      </c>
      <c r="K2066" s="164">
        <f t="shared" si="41"/>
        <v>2.5</v>
      </c>
      <c r="L2066" s="166" t="s">
        <v>45</v>
      </c>
      <c r="M2066" s="168"/>
      <c r="N2066" s="170"/>
      <c r="O2066" s="172"/>
      <c r="P2066" s="221"/>
      <c r="Q2066" s="384" t="s">
        <v>4023</v>
      </c>
      <c r="R2066" s="177"/>
      <c r="S2066" s="177"/>
      <c r="T2066" s="177"/>
      <c r="U2066" s="179">
        <v>2775</v>
      </c>
      <c r="V2066" s="154">
        <f>IF(OR(J2066=""),"",VLOOKUP(U2066&amp;TEXT(N2066,"000000000000,0000000000"),tb_audit_process_item[[Key]:[vr_grade]],3,TRUE))</f>
        <v>2774</v>
      </c>
      <c r="W2066" s="429"/>
      <c r="X2066" s="156" t="s">
        <v>882</v>
      </c>
    </row>
    <row r="2067" spans="1:24" s="45" customFormat="1" ht="15.75" hidden="1" thickTop="1" x14ac:dyDescent="0.25">
      <c r="A2067" s="219" t="s">
        <v>846</v>
      </c>
      <c r="B2067" s="219">
        <v>2014</v>
      </c>
      <c r="C2067" s="124" t="s">
        <v>3131</v>
      </c>
      <c r="D2067" s="559"/>
      <c r="E2067" s="559"/>
      <c r="F2067" s="559"/>
      <c r="G2067" s="686"/>
      <c r="H2067" s="560"/>
      <c r="I2067" s="162">
        <v>5</v>
      </c>
      <c r="J2067" s="162">
        <v>0.7924465962305568</v>
      </c>
      <c r="K2067" s="164">
        <f t="shared" si="41"/>
        <v>3.9622329811527841</v>
      </c>
      <c r="L2067" s="166" t="s">
        <v>45</v>
      </c>
      <c r="M2067" s="168"/>
      <c r="N2067" s="170"/>
      <c r="O2067" s="172"/>
      <c r="P2067" s="221"/>
      <c r="Q2067" s="384" t="s">
        <v>4024</v>
      </c>
      <c r="R2067" s="177"/>
      <c r="S2067" s="177"/>
      <c r="T2067" s="177"/>
      <c r="U2067" s="179">
        <v>2776</v>
      </c>
      <c r="V2067" s="154">
        <f>IF(OR(J2067=""),"",VLOOKUP(U2067&amp;TEXT(N2067,"000000000000,0000000000"),tb_audit_process_item[[Key]:[vr_grade]],3,TRUE))</f>
        <v>2775</v>
      </c>
      <c r="W2067" s="429"/>
      <c r="X2067" s="156" t="s">
        <v>883</v>
      </c>
    </row>
    <row r="2068" spans="1:24" s="45" customFormat="1" ht="15.75" hidden="1" thickTop="1" x14ac:dyDescent="0.25">
      <c r="A2068" s="219" t="s">
        <v>846</v>
      </c>
      <c r="B2068" s="219">
        <v>2014</v>
      </c>
      <c r="C2068" s="124" t="s">
        <v>3131</v>
      </c>
      <c r="D2068" s="559"/>
      <c r="E2068" s="559"/>
      <c r="F2068" s="559"/>
      <c r="G2068" s="686"/>
      <c r="H2068" s="560"/>
      <c r="I2068" s="162">
        <v>5</v>
      </c>
      <c r="J2068" s="162">
        <v>1.2559432157547903</v>
      </c>
      <c r="K2068" s="164">
        <f t="shared" si="41"/>
        <v>6.2797160787739514</v>
      </c>
      <c r="L2068" s="166" t="s">
        <v>45</v>
      </c>
      <c r="M2068" s="168"/>
      <c r="N2068" s="170"/>
      <c r="O2068" s="172"/>
      <c r="P2068" s="221"/>
      <c r="Q2068" s="384" t="s">
        <v>4025</v>
      </c>
      <c r="R2068" s="177"/>
      <c r="S2068" s="177"/>
      <c r="T2068" s="177"/>
      <c r="U2068" s="179">
        <v>2777</v>
      </c>
      <c r="V2068" s="154">
        <f>IF(OR(J2068=""),"",VLOOKUP(U2068&amp;TEXT(N2068,"000000000000,0000000000"),tb_audit_process_item[[Key]:[vr_grade]],3,TRUE))</f>
        <v>2776</v>
      </c>
      <c r="W2068" s="429"/>
      <c r="X2068" s="156" t="s">
        <v>884</v>
      </c>
    </row>
    <row r="2069" spans="1:24" s="45" customFormat="1" ht="15.75" hidden="1" thickTop="1" x14ac:dyDescent="0.25">
      <c r="A2069" s="219" t="s">
        <v>846</v>
      </c>
      <c r="B2069" s="219">
        <v>2014</v>
      </c>
      <c r="C2069" s="124" t="s">
        <v>3131</v>
      </c>
      <c r="D2069" s="559"/>
      <c r="E2069" s="559"/>
      <c r="F2069" s="559"/>
      <c r="G2069" s="686"/>
      <c r="H2069" s="560"/>
      <c r="I2069" s="162">
        <v>5</v>
      </c>
      <c r="J2069" s="162">
        <v>1.9905358527674863</v>
      </c>
      <c r="K2069" s="164">
        <f t="shared" si="41"/>
        <v>9.9526792638374317</v>
      </c>
      <c r="L2069" s="166" t="s">
        <v>45</v>
      </c>
      <c r="M2069" s="168"/>
      <c r="N2069" s="170"/>
      <c r="O2069" s="172"/>
      <c r="P2069" s="221"/>
      <c r="Q2069" s="384" t="s">
        <v>4026</v>
      </c>
      <c r="R2069" s="177"/>
      <c r="S2069" s="177"/>
      <c r="T2069" s="177"/>
      <c r="U2069" s="179">
        <v>2778</v>
      </c>
      <c r="V2069" s="154">
        <f>IF(OR(J2069=""),"",VLOOKUP(U2069&amp;TEXT(N2069,"000000000000,0000000000"),tb_audit_process_item[[Key]:[vr_grade]],3,TRUE))</f>
        <v>2777</v>
      </c>
      <c r="W2069" s="429"/>
      <c r="X2069" s="156" t="s">
        <v>885</v>
      </c>
    </row>
    <row r="2070" spans="1:24" s="45" customFormat="1" ht="15.75" hidden="1" thickTop="1" x14ac:dyDescent="0.25">
      <c r="A2070" s="219" t="s">
        <v>846</v>
      </c>
      <c r="B2070" s="219">
        <v>2014</v>
      </c>
      <c r="C2070" s="124" t="s">
        <v>3131</v>
      </c>
      <c r="D2070" s="559"/>
      <c r="E2070" s="559"/>
      <c r="F2070" s="559"/>
      <c r="G2070" s="686"/>
      <c r="H2070" s="560"/>
      <c r="I2070" s="162">
        <v>5</v>
      </c>
      <c r="J2070" s="162">
        <v>3.1547867224009671</v>
      </c>
      <c r="K2070" s="164">
        <f t="shared" si="41"/>
        <v>15.773933612004836</v>
      </c>
      <c r="L2070" s="166" t="s">
        <v>45</v>
      </c>
      <c r="M2070" s="168"/>
      <c r="N2070" s="170"/>
      <c r="O2070" s="172"/>
      <c r="P2070" s="221"/>
      <c r="Q2070" s="384" t="s">
        <v>4027</v>
      </c>
      <c r="R2070" s="177"/>
      <c r="S2070" s="177"/>
      <c r="T2070" s="177"/>
      <c r="U2070" s="179">
        <v>2779</v>
      </c>
      <c r="V2070" s="154">
        <f>IF(OR(J2070=""),"",VLOOKUP(U2070&amp;TEXT(N2070,"000000000000,0000000000"),tb_audit_process_item[[Key]:[vr_grade]],3,TRUE))</f>
        <v>2778</v>
      </c>
      <c r="W2070" s="429"/>
      <c r="X2070" s="156" t="s">
        <v>886</v>
      </c>
    </row>
    <row r="2071" spans="1:24" s="45" customFormat="1" ht="15.75" hidden="1" thickTop="1" x14ac:dyDescent="0.25">
      <c r="A2071" s="219" t="s">
        <v>846</v>
      </c>
      <c r="B2071" s="219">
        <v>2014</v>
      </c>
      <c r="C2071" s="124" t="s">
        <v>3131</v>
      </c>
      <c r="D2071" s="559"/>
      <c r="E2071" s="559"/>
      <c r="F2071" s="559"/>
      <c r="G2071" s="686"/>
      <c r="H2071" s="560"/>
      <c r="I2071" s="162">
        <v>5</v>
      </c>
      <c r="J2071" s="162">
        <v>5</v>
      </c>
      <c r="K2071" s="164">
        <f t="shared" si="41"/>
        <v>25</v>
      </c>
      <c r="L2071" s="166" t="s">
        <v>45</v>
      </c>
      <c r="M2071" s="168"/>
      <c r="N2071" s="170"/>
      <c r="O2071" s="172"/>
      <c r="P2071" s="221"/>
      <c r="Q2071" s="384" t="s">
        <v>4028</v>
      </c>
      <c r="R2071" s="177"/>
      <c r="S2071" s="177"/>
      <c r="T2071" s="177"/>
      <c r="U2071" s="179">
        <v>2780</v>
      </c>
      <c r="V2071" s="154">
        <f>IF(OR(J2071=""),"",VLOOKUP(U2071&amp;TEXT(N2071,"000000000000,0000000000"),tb_audit_process_item[[Key]:[vr_grade]],3,TRUE))</f>
        <v>2779</v>
      </c>
      <c r="W2071" s="429"/>
      <c r="X2071" s="156" t="s">
        <v>887</v>
      </c>
    </row>
    <row r="2072" spans="1:24" s="45" customFormat="1" ht="15.75" hidden="1" thickTop="1" x14ac:dyDescent="0.25">
      <c r="A2072" s="219" t="s">
        <v>846</v>
      </c>
      <c r="B2072" s="219">
        <v>2014</v>
      </c>
      <c r="C2072" s="124" t="s">
        <v>3131</v>
      </c>
      <c r="D2072" s="559"/>
      <c r="E2072" s="559"/>
      <c r="F2072" s="559"/>
      <c r="G2072" s="686"/>
      <c r="H2072" s="560"/>
      <c r="I2072" s="162">
        <v>5</v>
      </c>
      <c r="J2072" s="162">
        <v>0.5</v>
      </c>
      <c r="K2072" s="164">
        <f t="shared" si="41"/>
        <v>2.5</v>
      </c>
      <c r="L2072" s="166" t="s">
        <v>45</v>
      </c>
      <c r="M2072" s="168"/>
      <c r="N2072" s="170"/>
      <c r="O2072" s="172"/>
      <c r="P2072" s="221"/>
      <c r="Q2072" s="384" t="s">
        <v>4029</v>
      </c>
      <c r="R2072" s="177"/>
      <c r="S2072" s="177"/>
      <c r="T2072" s="177"/>
      <c r="U2072" s="179">
        <v>2781</v>
      </c>
      <c r="V2072" s="154">
        <f>IF(OR(J2072=""),"",VLOOKUP(U2072&amp;TEXT(N2072,"000000000000,0000000000"),tb_audit_process_item[[Key]:[vr_grade]],3,TRUE))</f>
        <v>2781</v>
      </c>
      <c r="W2072" s="429"/>
      <c r="X2072" s="156" t="s">
        <v>888</v>
      </c>
    </row>
    <row r="2073" spans="1:24" s="45" customFormat="1" ht="15.75" hidden="1" thickTop="1" x14ac:dyDescent="0.25">
      <c r="A2073" s="219" t="s">
        <v>846</v>
      </c>
      <c r="B2073" s="219">
        <v>2014</v>
      </c>
      <c r="C2073" s="124" t="s">
        <v>3131</v>
      </c>
      <c r="D2073" s="559"/>
      <c r="E2073" s="559"/>
      <c r="F2073" s="559"/>
      <c r="G2073" s="686"/>
      <c r="H2073" s="560"/>
      <c r="I2073" s="162">
        <v>5</v>
      </c>
      <c r="J2073" s="162">
        <v>0.7924465962305568</v>
      </c>
      <c r="K2073" s="164">
        <f t="shared" si="41"/>
        <v>3.9622329811527841</v>
      </c>
      <c r="L2073" s="166" t="s">
        <v>45</v>
      </c>
      <c r="M2073" s="168"/>
      <c r="N2073" s="170"/>
      <c r="O2073" s="172"/>
      <c r="P2073" s="221"/>
      <c r="Q2073" s="384" t="s">
        <v>4030</v>
      </c>
      <c r="R2073" s="177"/>
      <c r="S2073" s="177"/>
      <c r="T2073" s="177"/>
      <c r="U2073" s="179">
        <v>2782</v>
      </c>
      <c r="V2073" s="154">
        <f>IF(OR(J2073=""),"",VLOOKUP(U2073&amp;TEXT(N2073,"000000000000,0000000000"),tb_audit_process_item[[Key]:[vr_grade]],3,TRUE))</f>
        <v>2782</v>
      </c>
      <c r="W2073" s="429"/>
      <c r="X2073" s="156" t="s">
        <v>889</v>
      </c>
    </row>
    <row r="2074" spans="1:24" s="45" customFormat="1" ht="15.75" hidden="1" thickTop="1" x14ac:dyDescent="0.25">
      <c r="A2074" s="219" t="s">
        <v>846</v>
      </c>
      <c r="B2074" s="219">
        <v>2014</v>
      </c>
      <c r="C2074" s="124" t="s">
        <v>3131</v>
      </c>
      <c r="D2074" s="559"/>
      <c r="E2074" s="559"/>
      <c r="F2074" s="559"/>
      <c r="G2074" s="686"/>
      <c r="H2074" s="560"/>
      <c r="I2074" s="162">
        <v>5</v>
      </c>
      <c r="J2074" s="162">
        <v>1.2559432157547903</v>
      </c>
      <c r="K2074" s="164">
        <f t="shared" si="41"/>
        <v>6.2797160787739514</v>
      </c>
      <c r="L2074" s="166" t="s">
        <v>45</v>
      </c>
      <c r="M2074" s="168"/>
      <c r="N2074" s="170"/>
      <c r="O2074" s="172"/>
      <c r="P2074" s="221"/>
      <c r="Q2074" s="384" t="s">
        <v>4031</v>
      </c>
      <c r="R2074" s="177"/>
      <c r="S2074" s="177"/>
      <c r="T2074" s="177"/>
      <c r="U2074" s="179">
        <v>2783</v>
      </c>
      <c r="V2074" s="154">
        <f>IF(OR(J2074=""),"",VLOOKUP(U2074&amp;TEXT(N2074,"000000000000,0000000000"),tb_audit_process_item[[Key]:[vr_grade]],3,TRUE))</f>
        <v>2783</v>
      </c>
      <c r="W2074" s="429"/>
      <c r="X2074" s="156" t="s">
        <v>890</v>
      </c>
    </row>
    <row r="2075" spans="1:24" s="259" customFormat="1" ht="15.75" hidden="1" thickTop="1" x14ac:dyDescent="0.25">
      <c r="A2075" s="219" t="s">
        <v>846</v>
      </c>
      <c r="B2075" s="219">
        <v>2014</v>
      </c>
      <c r="C2075" s="124" t="s">
        <v>3131</v>
      </c>
      <c r="D2075" s="559"/>
      <c r="E2075" s="559" t="s">
        <v>891</v>
      </c>
      <c r="F2075" s="559"/>
      <c r="G2075" s="686" t="s">
        <v>892</v>
      </c>
      <c r="H2075" s="560" t="s">
        <v>45</v>
      </c>
      <c r="I2075" s="162">
        <v>5</v>
      </c>
      <c r="J2075" s="162">
        <v>1.9905358527674863</v>
      </c>
      <c r="K2075" s="164">
        <f t="shared" si="41"/>
        <v>9.9526792638374317</v>
      </c>
      <c r="L2075" s="166" t="s">
        <v>45</v>
      </c>
      <c r="M2075" s="168"/>
      <c r="N2075" s="170"/>
      <c r="O2075" s="172"/>
      <c r="P2075" s="221"/>
      <c r="Q2075" s="384" t="s">
        <v>4032</v>
      </c>
      <c r="R2075" s="177"/>
      <c r="S2075" s="177"/>
      <c r="T2075" s="177"/>
      <c r="U2075" s="179">
        <v>2784</v>
      </c>
      <c r="V2075" s="154">
        <f>IF(OR(J2075=""),"",VLOOKUP(U2075&amp;TEXT(N2075,"000000000000,0000000000"),tb_audit_process_item[[Key]:[vr_grade]],3,TRUE))</f>
        <v>2784</v>
      </c>
      <c r="W2075" s="429"/>
      <c r="X2075" s="156" t="s">
        <v>893</v>
      </c>
    </row>
    <row r="2076" spans="1:24" s="45" customFormat="1" ht="15.75" hidden="1" thickTop="1" x14ac:dyDescent="0.25">
      <c r="A2076" s="219" t="s">
        <v>846</v>
      </c>
      <c r="B2076" s="219">
        <v>2014</v>
      </c>
      <c r="C2076" s="124" t="s">
        <v>3131</v>
      </c>
      <c r="D2076" s="559"/>
      <c r="E2076" s="559"/>
      <c r="F2076" s="559"/>
      <c r="G2076" s="686"/>
      <c r="H2076" s="560"/>
      <c r="I2076" s="162">
        <v>5</v>
      </c>
      <c r="J2076" s="162">
        <v>3.1547867224009671</v>
      </c>
      <c r="K2076" s="164">
        <f t="shared" si="41"/>
        <v>15.773933612004836</v>
      </c>
      <c r="L2076" s="166" t="s">
        <v>45</v>
      </c>
      <c r="M2076" s="168"/>
      <c r="N2076" s="170"/>
      <c r="O2076" s="172"/>
      <c r="P2076" s="221"/>
      <c r="Q2076" s="384" t="s">
        <v>4033</v>
      </c>
      <c r="R2076" s="177"/>
      <c r="S2076" s="177"/>
      <c r="T2076" s="177"/>
      <c r="U2076" s="179">
        <v>2785</v>
      </c>
      <c r="V2076" s="154">
        <f>IF(OR(J2076=""),"",VLOOKUP(U2076&amp;TEXT(N2076,"000000000000,0000000000"),tb_audit_process_item[[Key]:[vr_grade]],3,TRUE))</f>
        <v>2785</v>
      </c>
      <c r="W2076" s="429"/>
      <c r="X2076" s="156" t="s">
        <v>894</v>
      </c>
    </row>
    <row r="2077" spans="1:24" s="45" customFormat="1" ht="15.75" hidden="1" thickTop="1" x14ac:dyDescent="0.25">
      <c r="A2077" s="219" t="s">
        <v>846</v>
      </c>
      <c r="B2077" s="219">
        <v>2014</v>
      </c>
      <c r="C2077" s="124" t="s">
        <v>3131</v>
      </c>
      <c r="D2077" s="559"/>
      <c r="E2077" s="559"/>
      <c r="F2077" s="559"/>
      <c r="G2077" s="686"/>
      <c r="H2077" s="560"/>
      <c r="I2077" s="162">
        <v>5</v>
      </c>
      <c r="J2077" s="162">
        <v>5</v>
      </c>
      <c r="K2077" s="164">
        <f t="shared" si="41"/>
        <v>25</v>
      </c>
      <c r="L2077" s="166" t="s">
        <v>45</v>
      </c>
      <c r="M2077" s="168"/>
      <c r="N2077" s="170"/>
      <c r="O2077" s="172"/>
      <c r="P2077" s="221"/>
      <c r="Q2077" s="384" t="s">
        <v>4034</v>
      </c>
      <c r="R2077" s="177"/>
      <c r="S2077" s="177"/>
      <c r="T2077" s="177"/>
      <c r="U2077" s="179">
        <v>2786</v>
      </c>
      <c r="V2077" s="154">
        <f>IF(OR(J2077=""),"",VLOOKUP(U2077&amp;TEXT(N2077,"000000000000,0000000000"),tb_audit_process_item[[Key]:[vr_grade]],3,TRUE))</f>
        <v>2786</v>
      </c>
      <c r="W2077" s="429"/>
      <c r="X2077" s="156" t="s">
        <v>895</v>
      </c>
    </row>
    <row r="2078" spans="1:24" s="45" customFormat="1" ht="15.75" hidden="1" thickTop="1" x14ac:dyDescent="0.25">
      <c r="A2078" s="219" t="s">
        <v>846</v>
      </c>
      <c r="B2078" s="219">
        <v>2014</v>
      </c>
      <c r="C2078" s="124" t="s">
        <v>3131</v>
      </c>
      <c r="D2078" s="559"/>
      <c r="E2078" s="559"/>
      <c r="F2078" s="559"/>
      <c r="G2078" s="686"/>
      <c r="H2078" s="560"/>
      <c r="I2078" s="162">
        <v>5</v>
      </c>
      <c r="J2078" s="162">
        <v>5</v>
      </c>
      <c r="K2078" s="164">
        <f t="shared" si="41"/>
        <v>25</v>
      </c>
      <c r="L2078" s="166" t="s">
        <v>45</v>
      </c>
      <c r="M2078" s="168"/>
      <c r="N2078" s="170"/>
      <c r="O2078" s="172"/>
      <c r="P2078" s="221"/>
      <c r="Q2078" s="384" t="s">
        <v>4035</v>
      </c>
      <c r="R2078" s="177"/>
      <c r="S2078" s="177"/>
      <c r="T2078" s="177"/>
      <c r="U2078" s="179">
        <v>2787</v>
      </c>
      <c r="V2078" s="154">
        <f>IF(OR(J2078=""),"",VLOOKUP(U2078&amp;TEXT(N2078,"000000000000,0000000000"),tb_audit_process_item[[Key]:[vr_grade]],3,TRUE))</f>
        <v>2787</v>
      </c>
      <c r="W2078" s="429"/>
      <c r="X2078" s="156" t="s">
        <v>896</v>
      </c>
    </row>
    <row r="2079" spans="1:24" s="45" customFormat="1" ht="15.75" hidden="1" thickTop="1" x14ac:dyDescent="0.25">
      <c r="A2079" s="219" t="s">
        <v>846</v>
      </c>
      <c r="B2079" s="219">
        <v>2014</v>
      </c>
      <c r="C2079" s="124" t="s">
        <v>3131</v>
      </c>
      <c r="D2079" s="559"/>
      <c r="E2079" s="559"/>
      <c r="F2079" s="559"/>
      <c r="G2079" s="686"/>
      <c r="H2079" s="560"/>
      <c r="I2079" s="162">
        <v>5</v>
      </c>
      <c r="J2079" s="162">
        <v>3</v>
      </c>
      <c r="K2079" s="164">
        <f t="shared" si="41"/>
        <v>15</v>
      </c>
      <c r="L2079" s="166" t="s">
        <v>45</v>
      </c>
      <c r="M2079" s="168"/>
      <c r="N2079" s="170"/>
      <c r="O2079" s="172"/>
      <c r="P2079" s="221"/>
      <c r="Q2079" s="384" t="s">
        <v>4036</v>
      </c>
      <c r="R2079" s="177"/>
      <c r="S2079" s="177"/>
      <c r="T2079" s="177"/>
      <c r="U2079" s="179">
        <v>2788</v>
      </c>
      <c r="V2079" s="154">
        <f>IF(OR(J2079=""),"",VLOOKUP(U2079&amp;TEXT(N2079,"000000000000,0000000000"),tb_audit_process_item[[Key]:[vr_grade]],3,TRUE))</f>
        <v>2787</v>
      </c>
      <c r="W2079" s="429"/>
      <c r="X2079" s="156" t="s">
        <v>897</v>
      </c>
    </row>
    <row r="2080" spans="1:24" s="45" customFormat="1" ht="30.75" hidden="1" thickTop="1" x14ac:dyDescent="0.25">
      <c r="A2080" s="219" t="s">
        <v>846</v>
      </c>
      <c r="B2080" s="219">
        <v>2014</v>
      </c>
      <c r="C2080" s="124" t="s">
        <v>3131</v>
      </c>
      <c r="D2080" s="559"/>
      <c r="E2080" s="559"/>
      <c r="F2080" s="559"/>
      <c r="G2080" s="686"/>
      <c r="H2080" s="560"/>
      <c r="I2080" s="162">
        <v>5</v>
      </c>
      <c r="J2080" s="162">
        <v>4.2171633265087465</v>
      </c>
      <c r="K2080" s="164">
        <f t="shared" si="41"/>
        <v>21.085816632543732</v>
      </c>
      <c r="L2080" s="166" t="s">
        <v>45</v>
      </c>
      <c r="M2080" s="168"/>
      <c r="N2080" s="170"/>
      <c r="O2080" s="172"/>
      <c r="P2080" s="221"/>
      <c r="Q2080" s="384" t="s">
        <v>4037</v>
      </c>
      <c r="R2080" s="177"/>
      <c r="S2080" s="177"/>
      <c r="T2080" s="177"/>
      <c r="U2080" s="179">
        <v>2789</v>
      </c>
      <c r="V2080" s="154">
        <f>IF(OR(J2080=""),"",VLOOKUP(U2080&amp;TEXT(N2080,"000000000000,0000000000"),tb_audit_process_item[[Key]:[vr_grade]],3,TRUE))</f>
        <v>2788</v>
      </c>
      <c r="W2080" s="429"/>
      <c r="X2080" s="156" t="s">
        <v>898</v>
      </c>
    </row>
    <row r="2081" spans="1:24" s="45" customFormat="1" ht="15.75" hidden="1" thickTop="1" x14ac:dyDescent="0.25">
      <c r="A2081" s="219" t="s">
        <v>846</v>
      </c>
      <c r="B2081" s="219">
        <v>2014</v>
      </c>
      <c r="C2081" s="124" t="s">
        <v>3131</v>
      </c>
      <c r="D2081" s="559"/>
      <c r="E2081" s="559"/>
      <c r="F2081" s="559"/>
      <c r="G2081" s="686"/>
      <c r="H2081" s="560"/>
      <c r="I2081" s="162">
        <v>5</v>
      </c>
      <c r="J2081" s="162">
        <v>5</v>
      </c>
      <c r="K2081" s="164">
        <f t="shared" si="41"/>
        <v>25</v>
      </c>
      <c r="L2081" s="166" t="s">
        <v>45</v>
      </c>
      <c r="M2081" s="168"/>
      <c r="N2081" s="170"/>
      <c r="O2081" s="172"/>
      <c r="P2081" s="221"/>
      <c r="Q2081" s="384" t="s">
        <v>4038</v>
      </c>
      <c r="R2081" s="177"/>
      <c r="S2081" s="177"/>
      <c r="T2081" s="177"/>
      <c r="U2081" s="179">
        <v>2790</v>
      </c>
      <c r="V2081" s="154">
        <f>IF(OR(J2081=""),"",VLOOKUP(U2081&amp;TEXT(N2081,"000000000000,0000000000"),tb_audit_process_item[[Key]:[vr_grade]],3,TRUE))</f>
        <v>2789</v>
      </c>
      <c r="W2081" s="429"/>
      <c r="X2081" s="156" t="s">
        <v>899</v>
      </c>
    </row>
    <row r="2082" spans="1:24" s="259" customFormat="1" ht="30.75" hidden="1" thickTop="1" x14ac:dyDescent="0.25">
      <c r="A2082" s="219" t="s">
        <v>846</v>
      </c>
      <c r="B2082" s="219">
        <v>2014</v>
      </c>
      <c r="C2082" s="124" t="s">
        <v>3131</v>
      </c>
      <c r="D2082" s="559"/>
      <c r="E2082" s="559"/>
      <c r="F2082" s="559"/>
      <c r="G2082" s="686"/>
      <c r="H2082" s="560"/>
      <c r="I2082" s="162">
        <v>5</v>
      </c>
      <c r="J2082" s="162">
        <v>3.5</v>
      </c>
      <c r="K2082" s="164">
        <f t="shared" si="41"/>
        <v>17.5</v>
      </c>
      <c r="L2082" s="166" t="s">
        <v>45</v>
      </c>
      <c r="M2082" s="168"/>
      <c r="N2082" s="170"/>
      <c r="O2082" s="172"/>
      <c r="P2082" s="221"/>
      <c r="Q2082" s="384" t="s">
        <v>4039</v>
      </c>
      <c r="R2082" s="177"/>
      <c r="S2082" s="177"/>
      <c r="T2082" s="177"/>
      <c r="U2082" s="179">
        <v>2791</v>
      </c>
      <c r="V2082" s="154">
        <f>IF(OR(J2082=""),"",VLOOKUP(U2082&amp;TEXT(N2082,"000000000000,0000000000"),tb_audit_process_item[[Key]:[vr_grade]],3,TRUE))</f>
        <v>2791</v>
      </c>
      <c r="W2082" s="429"/>
      <c r="X2082" s="156" t="s">
        <v>900</v>
      </c>
    </row>
    <row r="2083" spans="1:24" s="45" customFormat="1" ht="31.5" hidden="1" thickTop="1" thickBot="1" x14ac:dyDescent="0.3">
      <c r="A2083" s="111" t="s">
        <v>846</v>
      </c>
      <c r="B2083" s="111">
        <v>2014</v>
      </c>
      <c r="C2083" s="133" t="s">
        <v>3131</v>
      </c>
      <c r="D2083" s="556"/>
      <c r="E2083" s="556"/>
      <c r="F2083" s="556"/>
      <c r="G2083" s="564"/>
      <c r="H2083" s="558"/>
      <c r="I2083" s="163">
        <v>5</v>
      </c>
      <c r="J2083" s="163">
        <v>5</v>
      </c>
      <c r="K2083" s="165">
        <f t="shared" si="41"/>
        <v>25</v>
      </c>
      <c r="L2083" s="167" t="s">
        <v>45</v>
      </c>
      <c r="M2083" s="169"/>
      <c r="N2083" s="171"/>
      <c r="O2083" s="173"/>
      <c r="P2083" s="264"/>
      <c r="Q2083" s="176" t="s">
        <v>4040</v>
      </c>
      <c r="R2083" s="178"/>
      <c r="S2083" s="178"/>
      <c r="T2083" s="178"/>
      <c r="U2083" s="180">
        <v>2792</v>
      </c>
      <c r="V2083" s="155">
        <f>IF(OR(J2083=""),"",VLOOKUP(U2083&amp;TEXT(N2083,"000000000000,0000000000"),tb_audit_process_item[[Key]:[vr_grade]],3,TRUE))</f>
        <v>2792</v>
      </c>
      <c r="W2083" s="463"/>
      <c r="X2083" s="157" t="s">
        <v>48</v>
      </c>
    </row>
    <row r="2084" spans="1:24" s="45" customFormat="1" ht="30.75" hidden="1" thickTop="1" x14ac:dyDescent="0.25">
      <c r="A2084" s="108" t="s">
        <v>846</v>
      </c>
      <c r="B2084" s="108">
        <v>2014</v>
      </c>
      <c r="C2084" s="126" t="s">
        <v>3024</v>
      </c>
      <c r="D2084" s="555" t="s">
        <v>847</v>
      </c>
      <c r="E2084" s="555" t="s">
        <v>880</v>
      </c>
      <c r="F2084" s="555"/>
      <c r="G2084" s="563" t="s">
        <v>881</v>
      </c>
      <c r="H2084" s="557" t="s">
        <v>45</v>
      </c>
      <c r="I2084" s="198">
        <v>5</v>
      </c>
      <c r="J2084" s="198">
        <v>0.5</v>
      </c>
      <c r="K2084" s="200">
        <f t="shared" si="41"/>
        <v>2.5</v>
      </c>
      <c r="L2084" s="202" t="s">
        <v>45</v>
      </c>
      <c r="M2084" s="192"/>
      <c r="N2084" s="193"/>
      <c r="O2084" s="194"/>
      <c r="P2084" s="263"/>
      <c r="Q2084" s="383" t="s">
        <v>4041</v>
      </c>
      <c r="R2084" s="195"/>
      <c r="S2084" s="195"/>
      <c r="T2084" s="195"/>
      <c r="U2084" s="184">
        <v>2793</v>
      </c>
      <c r="V2084" s="183">
        <f>IF(OR(J2084=""),"",VLOOKUP(U2084&amp;TEXT(N2084,"000000000000,0000000000"),tb_audit_process_item[[Key]:[vr_grade]],3,TRUE))</f>
        <v>2792</v>
      </c>
      <c r="W2084" s="419"/>
      <c r="X2084" s="182" t="s">
        <v>901</v>
      </c>
    </row>
    <row r="2085" spans="1:24" s="45" customFormat="1" ht="30.75" hidden="1" thickTop="1" x14ac:dyDescent="0.25">
      <c r="A2085" s="219" t="s">
        <v>846</v>
      </c>
      <c r="B2085" s="219">
        <v>2014</v>
      </c>
      <c r="C2085" s="124" t="s">
        <v>3024</v>
      </c>
      <c r="D2085" s="559"/>
      <c r="E2085" s="559"/>
      <c r="F2085" s="559"/>
      <c r="G2085" s="686"/>
      <c r="H2085" s="560"/>
      <c r="I2085" s="162">
        <v>5</v>
      </c>
      <c r="J2085" s="162">
        <v>0.73788658079727598</v>
      </c>
      <c r="K2085" s="164">
        <f t="shared" si="41"/>
        <v>3.68943290398638</v>
      </c>
      <c r="L2085" s="166" t="s">
        <v>45</v>
      </c>
      <c r="M2085" s="168"/>
      <c r="N2085" s="170"/>
      <c r="O2085" s="172"/>
      <c r="P2085" s="221"/>
      <c r="Q2085" s="384" t="s">
        <v>4042</v>
      </c>
      <c r="R2085" s="177"/>
      <c r="S2085" s="177"/>
      <c r="T2085" s="177"/>
      <c r="U2085" s="179">
        <v>2794</v>
      </c>
      <c r="V2085" s="154">
        <f>IF(OR(J2085=""),"",VLOOKUP(U2085&amp;TEXT(N2085,"000000000000,0000000000"),tb_audit_process_item[[Key]:[vr_grade]],3,TRUE))</f>
        <v>2793</v>
      </c>
      <c r="W2085" s="429"/>
      <c r="X2085" s="156" t="s">
        <v>902</v>
      </c>
    </row>
    <row r="2086" spans="1:24" s="45" customFormat="1" ht="30.75" hidden="1" thickTop="1" x14ac:dyDescent="0.25">
      <c r="A2086" s="219" t="s">
        <v>846</v>
      </c>
      <c r="B2086" s="219">
        <v>2014</v>
      </c>
      <c r="C2086" s="124" t="s">
        <v>3024</v>
      </c>
      <c r="D2086" s="559"/>
      <c r="E2086" s="559"/>
      <c r="F2086" s="559"/>
      <c r="G2086" s="686"/>
      <c r="H2086" s="560"/>
      <c r="I2086" s="162">
        <v>5</v>
      </c>
      <c r="J2086" s="162">
        <v>1.0889532122413899</v>
      </c>
      <c r="K2086" s="164">
        <f t="shared" si="41"/>
        <v>5.4447660612069493</v>
      </c>
      <c r="L2086" s="166" t="s">
        <v>45</v>
      </c>
      <c r="M2086" s="168"/>
      <c r="N2086" s="170"/>
      <c r="O2086" s="172"/>
      <c r="P2086" s="221"/>
      <c r="Q2086" s="384" t="s">
        <v>4043</v>
      </c>
      <c r="R2086" s="177"/>
      <c r="S2086" s="177"/>
      <c r="T2086" s="177"/>
      <c r="U2086" s="179">
        <v>2795</v>
      </c>
      <c r="V2086" s="154">
        <f>IF(OR(J2086=""),"",VLOOKUP(U2086&amp;TEXT(N2086,"000000000000,0000000000"),tb_audit_process_item[[Key]:[vr_grade]],3,TRUE))</f>
        <v>2794</v>
      </c>
      <c r="W2086" s="429"/>
      <c r="X2086" s="156" t="s">
        <v>903</v>
      </c>
    </row>
    <row r="2087" spans="1:24" s="45" customFormat="1" ht="30.75" hidden="1" thickTop="1" x14ac:dyDescent="0.25">
      <c r="A2087" s="219" t="s">
        <v>846</v>
      </c>
      <c r="B2087" s="219">
        <v>2014</v>
      </c>
      <c r="C2087" s="124" t="s">
        <v>3024</v>
      </c>
      <c r="D2087" s="559"/>
      <c r="E2087" s="559"/>
      <c r="F2087" s="559"/>
      <c r="G2087" s="686"/>
      <c r="H2087" s="560"/>
      <c r="I2087" s="162">
        <v>5</v>
      </c>
      <c r="J2087" s="162">
        <v>1.6070479248580192</v>
      </c>
      <c r="K2087" s="164">
        <f t="shared" si="41"/>
        <v>8.0352396242900959</v>
      </c>
      <c r="L2087" s="166" t="s">
        <v>45</v>
      </c>
      <c r="M2087" s="168"/>
      <c r="N2087" s="170"/>
      <c r="O2087" s="172"/>
      <c r="P2087" s="221"/>
      <c r="Q2087" s="384" t="s">
        <v>4044</v>
      </c>
      <c r="R2087" s="177"/>
      <c r="S2087" s="177"/>
      <c r="T2087" s="177"/>
      <c r="U2087" s="179">
        <v>2796</v>
      </c>
      <c r="V2087" s="154">
        <f>IF(OR(J2087=""),"",VLOOKUP(U2087&amp;TEXT(N2087,"000000000000,0000000000"),tb_audit_process_item[[Key]:[vr_grade]],3,TRUE))</f>
        <v>2795</v>
      </c>
      <c r="W2087" s="429"/>
      <c r="X2087" s="156" t="s">
        <v>904</v>
      </c>
    </row>
    <row r="2088" spans="1:24" s="45" customFormat="1" ht="30.75" hidden="1" thickTop="1" x14ac:dyDescent="0.25">
      <c r="A2088" s="219" t="s">
        <v>846</v>
      </c>
      <c r="B2088" s="219">
        <v>2014</v>
      </c>
      <c r="C2088" s="124" t="s">
        <v>3024</v>
      </c>
      <c r="D2088" s="559"/>
      <c r="E2088" s="559"/>
      <c r="F2088" s="559"/>
      <c r="G2088" s="686"/>
      <c r="H2088" s="560"/>
      <c r="I2088" s="162">
        <v>5</v>
      </c>
      <c r="J2088" s="162">
        <v>2.3716381969016833</v>
      </c>
      <c r="K2088" s="164">
        <f t="shared" si="41"/>
        <v>11.858190984508417</v>
      </c>
      <c r="L2088" s="166" t="s">
        <v>45</v>
      </c>
      <c r="M2088" s="168"/>
      <c r="N2088" s="170"/>
      <c r="O2088" s="172"/>
      <c r="P2088" s="221"/>
      <c r="Q2088" s="384" t="s">
        <v>4045</v>
      </c>
      <c r="R2088" s="177"/>
      <c r="S2088" s="177"/>
      <c r="T2088" s="177"/>
      <c r="U2088" s="179">
        <v>2797</v>
      </c>
      <c r="V2088" s="154">
        <f>IF(OR(J2088=""),"",VLOOKUP(U2088&amp;TEXT(N2088,"000000000000,0000000000"),tb_audit_process_item[[Key]:[vr_grade]],3,TRUE))</f>
        <v>2796</v>
      </c>
      <c r="W2088" s="429"/>
      <c r="X2088" s="156" t="s">
        <v>905</v>
      </c>
    </row>
    <row r="2089" spans="1:24" s="45" customFormat="1" ht="30.75" hidden="1" thickTop="1" x14ac:dyDescent="0.25">
      <c r="A2089" s="219" t="s">
        <v>846</v>
      </c>
      <c r="B2089" s="219">
        <v>2014</v>
      </c>
      <c r="C2089" s="124" t="s">
        <v>3024</v>
      </c>
      <c r="D2089" s="559"/>
      <c r="E2089" s="559"/>
      <c r="F2089" s="559"/>
      <c r="G2089" s="686"/>
      <c r="H2089" s="560"/>
      <c r="I2089" s="162">
        <v>5</v>
      </c>
      <c r="J2089" s="162">
        <v>3.5</v>
      </c>
      <c r="K2089" s="164">
        <f t="shared" si="41"/>
        <v>17.5</v>
      </c>
      <c r="L2089" s="166" t="s">
        <v>45</v>
      </c>
      <c r="M2089" s="168"/>
      <c r="N2089" s="170"/>
      <c r="O2089" s="172"/>
      <c r="P2089" s="221"/>
      <c r="Q2089" s="384" t="s">
        <v>4046</v>
      </c>
      <c r="R2089" s="177"/>
      <c r="S2089" s="177"/>
      <c r="T2089" s="177"/>
      <c r="U2089" s="179">
        <v>2798</v>
      </c>
      <c r="V2089" s="154">
        <f>IF(OR(J2089=""),"",VLOOKUP(U2089&amp;TEXT(N2089,"000000000000,0000000000"),tb_audit_process_item[[Key]:[vr_grade]],3,TRUE))</f>
        <v>2797</v>
      </c>
      <c r="W2089" s="429"/>
      <c r="X2089" s="156" t="s">
        <v>906</v>
      </c>
    </row>
    <row r="2090" spans="1:24" s="45" customFormat="1" ht="31.5" hidden="1" thickTop="1" thickBot="1" x14ac:dyDescent="0.3">
      <c r="A2090" s="111" t="s">
        <v>846</v>
      </c>
      <c r="B2090" s="111">
        <v>2014</v>
      </c>
      <c r="C2090" s="133" t="s">
        <v>3024</v>
      </c>
      <c r="D2090" s="556"/>
      <c r="E2090" s="556"/>
      <c r="F2090" s="556"/>
      <c r="G2090" s="564"/>
      <c r="H2090" s="558"/>
      <c r="I2090" s="163">
        <v>5</v>
      </c>
      <c r="J2090" s="163">
        <v>5</v>
      </c>
      <c r="K2090" s="165">
        <f t="shared" si="41"/>
        <v>25</v>
      </c>
      <c r="L2090" s="167" t="s">
        <v>45</v>
      </c>
      <c r="M2090" s="169"/>
      <c r="N2090" s="171"/>
      <c r="O2090" s="173"/>
      <c r="P2090" s="264"/>
      <c r="Q2090" s="176" t="s">
        <v>4047</v>
      </c>
      <c r="R2090" s="178"/>
      <c r="S2090" s="178"/>
      <c r="T2090" s="178"/>
      <c r="U2090" s="180">
        <v>2799</v>
      </c>
      <c r="V2090" s="155">
        <f>IF(OR(J2090=""),"",VLOOKUP(U2090&amp;TEXT(N2090,"000000000000,0000000000"),tb_audit_process_item[[Key]:[vr_grade]],3,TRUE))</f>
        <v>2799</v>
      </c>
      <c r="W2090" s="463"/>
      <c r="X2090" s="157" t="s">
        <v>48</v>
      </c>
    </row>
    <row r="2091" spans="1:24" s="45" customFormat="1" ht="30.75" hidden="1" thickTop="1" x14ac:dyDescent="0.25">
      <c r="A2091" s="108" t="s">
        <v>846</v>
      </c>
      <c r="B2091" s="108">
        <v>2014</v>
      </c>
      <c r="C2091" s="126" t="s">
        <v>3025</v>
      </c>
      <c r="D2091" s="555" t="s">
        <v>847</v>
      </c>
      <c r="E2091" s="555" t="s">
        <v>907</v>
      </c>
      <c r="F2091" s="555"/>
      <c r="G2091" s="563" t="s">
        <v>908</v>
      </c>
      <c r="H2091" s="557" t="s">
        <v>45</v>
      </c>
      <c r="I2091" s="198">
        <v>5</v>
      </c>
      <c r="J2091" s="198">
        <v>3</v>
      </c>
      <c r="K2091" s="200">
        <f t="shared" si="41"/>
        <v>15</v>
      </c>
      <c r="L2091" s="202" t="s">
        <v>45</v>
      </c>
      <c r="M2091" s="192"/>
      <c r="N2091" s="193"/>
      <c r="O2091" s="194"/>
      <c r="P2091" s="263"/>
      <c r="Q2091" s="383" t="s">
        <v>4048</v>
      </c>
      <c r="R2091" s="195"/>
      <c r="S2091" s="195"/>
      <c r="T2091" s="195"/>
      <c r="U2091" s="184">
        <v>2800</v>
      </c>
      <c r="V2091" s="183">
        <f>IF(OR(J2091=""),"",VLOOKUP(U2091&amp;TEXT(N2091,"000000000000,0000000000"),tb_audit_process_item[[Key]:[vr_grade]],3,TRUE))</f>
        <v>2799</v>
      </c>
      <c r="W2091" s="419"/>
      <c r="X2091" s="182" t="s">
        <v>909</v>
      </c>
    </row>
    <row r="2092" spans="1:24" s="45" customFormat="1" ht="30.75" hidden="1" thickTop="1" x14ac:dyDescent="0.25">
      <c r="A2092" s="219" t="s">
        <v>846</v>
      </c>
      <c r="B2092" s="219">
        <v>2014</v>
      </c>
      <c r="C2092" s="124" t="s">
        <v>3025</v>
      </c>
      <c r="D2092" s="559"/>
      <c r="E2092" s="559"/>
      <c r="F2092" s="559"/>
      <c r="G2092" s="686"/>
      <c r="H2092" s="560"/>
      <c r="I2092" s="162">
        <v>5</v>
      </c>
      <c r="J2092" s="162">
        <v>3.872983346207417</v>
      </c>
      <c r="K2092" s="164">
        <f t="shared" si="41"/>
        <v>19.364916731037084</v>
      </c>
      <c r="L2092" s="166" t="s">
        <v>45</v>
      </c>
      <c r="M2092" s="168"/>
      <c r="N2092" s="170"/>
      <c r="O2092" s="172"/>
      <c r="P2092" s="221"/>
      <c r="Q2092" s="384" t="s">
        <v>4049</v>
      </c>
      <c r="R2092" s="177"/>
      <c r="S2092" s="177"/>
      <c r="T2092" s="177"/>
      <c r="U2092" s="179">
        <v>2801</v>
      </c>
      <c r="V2092" s="154">
        <f>IF(OR(J2092=""),"",VLOOKUP(U2092&amp;TEXT(N2092,"000000000000,0000000000"),tb_audit_process_item[[Key]:[vr_grade]],3,TRUE))</f>
        <v>2800</v>
      </c>
      <c r="W2092" s="429"/>
      <c r="X2092" s="156" t="s">
        <v>910</v>
      </c>
    </row>
    <row r="2093" spans="1:24" s="45" customFormat="1" ht="30.75" hidden="1" thickTop="1" x14ac:dyDescent="0.25">
      <c r="A2093" s="219" t="s">
        <v>846</v>
      </c>
      <c r="B2093" s="219">
        <v>2014</v>
      </c>
      <c r="C2093" s="124" t="s">
        <v>3025</v>
      </c>
      <c r="D2093" s="559"/>
      <c r="E2093" s="559"/>
      <c r="F2093" s="559"/>
      <c r="G2093" s="686"/>
      <c r="H2093" s="560"/>
      <c r="I2093" s="162">
        <v>5</v>
      </c>
      <c r="J2093" s="162">
        <v>5</v>
      </c>
      <c r="K2093" s="164">
        <f t="shared" si="41"/>
        <v>25</v>
      </c>
      <c r="L2093" s="166" t="s">
        <v>45</v>
      </c>
      <c r="M2093" s="168"/>
      <c r="N2093" s="170"/>
      <c r="O2093" s="172"/>
      <c r="P2093" s="221"/>
      <c r="Q2093" s="384" t="s">
        <v>4050</v>
      </c>
      <c r="R2093" s="177"/>
      <c r="S2093" s="177"/>
      <c r="T2093" s="177"/>
      <c r="U2093" s="179">
        <v>2802</v>
      </c>
      <c r="V2093" s="154">
        <f>IF(OR(J2093=""),"",VLOOKUP(U2093&amp;TEXT(N2093,"000000000000,0000000000"),tb_audit_process_item[[Key]:[vr_grade]],3,TRUE))</f>
        <v>2801</v>
      </c>
      <c r="W2093" s="429"/>
      <c r="X2093" s="156" t="s">
        <v>911</v>
      </c>
    </row>
    <row r="2094" spans="1:24" s="45" customFormat="1" ht="30.75" hidden="1" thickTop="1" x14ac:dyDescent="0.25">
      <c r="A2094" s="219" t="s">
        <v>846</v>
      </c>
      <c r="B2094" s="219">
        <v>2014</v>
      </c>
      <c r="C2094" s="124" t="s">
        <v>3025</v>
      </c>
      <c r="D2094" s="559"/>
      <c r="E2094" s="559"/>
      <c r="F2094" s="559"/>
      <c r="G2094" s="686"/>
      <c r="H2094" s="560"/>
      <c r="I2094" s="162">
        <v>5</v>
      </c>
      <c r="J2094" s="162">
        <v>3</v>
      </c>
      <c r="K2094" s="164">
        <f t="shared" si="41"/>
        <v>15</v>
      </c>
      <c r="L2094" s="166" t="s">
        <v>45</v>
      </c>
      <c r="M2094" s="168"/>
      <c r="N2094" s="170"/>
      <c r="O2094" s="172"/>
      <c r="P2094" s="221"/>
      <c r="Q2094" s="384" t="s">
        <v>4051</v>
      </c>
      <c r="R2094" s="177"/>
      <c r="S2094" s="177"/>
      <c r="T2094" s="177"/>
      <c r="U2094" s="179">
        <v>2803</v>
      </c>
      <c r="V2094" s="154">
        <f>IF(OR(J2094=""),"",VLOOKUP(U2094&amp;TEXT(N2094,"000000000000,0000000000"),tb_audit_process_item[[Key]:[vr_grade]],3,TRUE))</f>
        <v>2802</v>
      </c>
      <c r="W2094" s="429"/>
      <c r="X2094" s="156" t="s">
        <v>912</v>
      </c>
    </row>
    <row r="2095" spans="1:24" s="45" customFormat="1" ht="30.75" hidden="1" thickTop="1" x14ac:dyDescent="0.25">
      <c r="A2095" s="219" t="s">
        <v>846</v>
      </c>
      <c r="B2095" s="219">
        <v>2014</v>
      </c>
      <c r="C2095" s="124" t="s">
        <v>3025</v>
      </c>
      <c r="D2095" s="559"/>
      <c r="E2095" s="559"/>
      <c r="F2095" s="559"/>
      <c r="G2095" s="686"/>
      <c r="H2095" s="560"/>
      <c r="I2095" s="162">
        <v>5</v>
      </c>
      <c r="J2095" s="162">
        <v>3.4086580994024978</v>
      </c>
      <c r="K2095" s="164">
        <f t="shared" si="41"/>
        <v>17.043290497012489</v>
      </c>
      <c r="L2095" s="166" t="s">
        <v>45</v>
      </c>
      <c r="M2095" s="168"/>
      <c r="N2095" s="170"/>
      <c r="O2095" s="172"/>
      <c r="P2095" s="221"/>
      <c r="Q2095" s="384" t="s">
        <v>4052</v>
      </c>
      <c r="R2095" s="177"/>
      <c r="S2095" s="177"/>
      <c r="T2095" s="177"/>
      <c r="U2095" s="179">
        <v>2804</v>
      </c>
      <c r="V2095" s="154">
        <f>IF(OR(J2095=""),"",VLOOKUP(U2095&amp;TEXT(N2095,"000000000000,0000000000"),tb_audit_process_item[[Key]:[vr_grade]],3,TRUE))</f>
        <v>2803</v>
      </c>
      <c r="W2095" s="429"/>
      <c r="X2095" s="156" t="s">
        <v>913</v>
      </c>
    </row>
    <row r="2096" spans="1:24" s="45" customFormat="1" ht="30.75" hidden="1" thickTop="1" x14ac:dyDescent="0.25">
      <c r="A2096" s="219" t="s">
        <v>846</v>
      </c>
      <c r="B2096" s="219">
        <v>2014</v>
      </c>
      <c r="C2096" s="124" t="s">
        <v>3025</v>
      </c>
      <c r="D2096" s="559"/>
      <c r="E2096" s="559"/>
      <c r="F2096" s="559"/>
      <c r="G2096" s="686"/>
      <c r="H2096" s="560"/>
      <c r="I2096" s="162">
        <v>5</v>
      </c>
      <c r="J2096" s="162">
        <v>3.872983346207417</v>
      </c>
      <c r="K2096" s="164">
        <f t="shared" si="41"/>
        <v>19.364916731037084</v>
      </c>
      <c r="L2096" s="166" t="s">
        <v>45</v>
      </c>
      <c r="M2096" s="168"/>
      <c r="N2096" s="170"/>
      <c r="O2096" s="172"/>
      <c r="P2096" s="221"/>
      <c r="Q2096" s="384" t="s">
        <v>4053</v>
      </c>
      <c r="R2096" s="177"/>
      <c r="S2096" s="177"/>
      <c r="T2096" s="177"/>
      <c r="U2096" s="179">
        <v>2805</v>
      </c>
      <c r="V2096" s="154">
        <f>IF(OR(J2096=""),"",VLOOKUP(U2096&amp;TEXT(N2096,"000000000000,0000000000"),tb_audit_process_item[[Key]:[vr_grade]],3,TRUE))</f>
        <v>2804</v>
      </c>
      <c r="W2096" s="429"/>
      <c r="X2096" s="156" t="s">
        <v>914</v>
      </c>
    </row>
    <row r="2097" spans="1:24" s="45" customFormat="1" ht="30.75" hidden="1" thickTop="1" x14ac:dyDescent="0.25">
      <c r="A2097" s="219" t="s">
        <v>846</v>
      </c>
      <c r="B2097" s="219">
        <v>2014</v>
      </c>
      <c r="C2097" s="124" t="s">
        <v>3025</v>
      </c>
      <c r="D2097" s="559"/>
      <c r="E2097" s="559"/>
      <c r="F2097" s="559"/>
      <c r="G2097" s="686"/>
      <c r="H2097" s="560"/>
      <c r="I2097" s="162">
        <v>5</v>
      </c>
      <c r="J2097" s="162">
        <v>4.4005586839669668</v>
      </c>
      <c r="K2097" s="164">
        <f t="shared" si="41"/>
        <v>22.002793419834834</v>
      </c>
      <c r="L2097" s="166" t="s">
        <v>45</v>
      </c>
      <c r="M2097" s="168"/>
      <c r="N2097" s="170"/>
      <c r="O2097" s="172"/>
      <c r="P2097" s="221"/>
      <c r="Q2097" s="384" t="s">
        <v>4054</v>
      </c>
      <c r="R2097" s="177"/>
      <c r="S2097" s="177"/>
      <c r="T2097" s="177"/>
      <c r="U2097" s="179">
        <v>2806</v>
      </c>
      <c r="V2097" s="154">
        <f>IF(OR(J2097=""),"",VLOOKUP(U2097&amp;TEXT(N2097,"000000000000,0000000000"),tb_audit_process_item[[Key]:[vr_grade]],3,TRUE))</f>
        <v>2805</v>
      </c>
      <c r="W2097" s="429"/>
      <c r="X2097" s="156" t="s">
        <v>915</v>
      </c>
    </row>
    <row r="2098" spans="1:24" s="45" customFormat="1" ht="30.75" hidden="1" thickTop="1" x14ac:dyDescent="0.25">
      <c r="A2098" s="219" t="s">
        <v>846</v>
      </c>
      <c r="B2098" s="219">
        <v>2014</v>
      </c>
      <c r="C2098" s="124" t="s">
        <v>3025</v>
      </c>
      <c r="D2098" s="559"/>
      <c r="E2098" s="559"/>
      <c r="F2098" s="559"/>
      <c r="G2098" s="686"/>
      <c r="H2098" s="560"/>
      <c r="I2098" s="162">
        <v>5</v>
      </c>
      <c r="J2098" s="162">
        <v>5</v>
      </c>
      <c r="K2098" s="164">
        <f t="shared" si="41"/>
        <v>25</v>
      </c>
      <c r="L2098" s="166" t="s">
        <v>45</v>
      </c>
      <c r="M2098" s="168"/>
      <c r="N2098" s="170"/>
      <c r="O2098" s="172"/>
      <c r="P2098" s="221"/>
      <c r="Q2098" s="384" t="s">
        <v>4055</v>
      </c>
      <c r="R2098" s="177"/>
      <c r="S2098" s="177"/>
      <c r="T2098" s="177"/>
      <c r="U2098" s="179">
        <v>2807</v>
      </c>
      <c r="V2098" s="154">
        <f>IF(OR(J2098=""),"",VLOOKUP(U2098&amp;TEXT(N2098,"000000000000,0000000000"),tb_audit_process_item[[Key]:[vr_grade]],3,TRUE))</f>
        <v>2806</v>
      </c>
      <c r="W2098" s="429"/>
      <c r="X2098" s="156" t="s">
        <v>916</v>
      </c>
    </row>
    <row r="2099" spans="1:24" s="45" customFormat="1" ht="30.75" hidden="1" thickTop="1" x14ac:dyDescent="0.25">
      <c r="A2099" s="219" t="s">
        <v>846</v>
      </c>
      <c r="B2099" s="219">
        <v>2014</v>
      </c>
      <c r="C2099" s="124" t="s">
        <v>3025</v>
      </c>
      <c r="D2099" s="559"/>
      <c r="E2099" s="559"/>
      <c r="F2099" s="559"/>
      <c r="G2099" s="686"/>
      <c r="H2099" s="560"/>
      <c r="I2099" s="162">
        <v>5</v>
      </c>
      <c r="J2099" s="162">
        <v>3</v>
      </c>
      <c r="K2099" s="164">
        <f t="shared" si="41"/>
        <v>15</v>
      </c>
      <c r="L2099" s="166" t="s">
        <v>45</v>
      </c>
      <c r="M2099" s="168"/>
      <c r="N2099" s="170"/>
      <c r="O2099" s="172"/>
      <c r="P2099" s="221"/>
      <c r="Q2099" s="384" t="s">
        <v>4056</v>
      </c>
      <c r="R2099" s="177"/>
      <c r="S2099" s="177"/>
      <c r="T2099" s="177"/>
      <c r="U2099" s="179">
        <v>2808</v>
      </c>
      <c r="V2099" s="154">
        <f>IF(OR(J2099=""),"",VLOOKUP(U2099&amp;TEXT(N2099,"000000000000,0000000000"),tb_audit_process_item[[Key]:[vr_grade]],3,TRUE))</f>
        <v>2807</v>
      </c>
      <c r="W2099" s="429"/>
      <c r="X2099" s="156" t="s">
        <v>917</v>
      </c>
    </row>
    <row r="2100" spans="1:24" s="45" customFormat="1" ht="30.75" hidden="1" thickTop="1" x14ac:dyDescent="0.25">
      <c r="A2100" s="219" t="s">
        <v>846</v>
      </c>
      <c r="B2100" s="219">
        <v>2014</v>
      </c>
      <c r="C2100" s="124" t="s">
        <v>3025</v>
      </c>
      <c r="D2100" s="559"/>
      <c r="E2100" s="559"/>
      <c r="F2100" s="559"/>
      <c r="G2100" s="686" t="s">
        <v>918</v>
      </c>
      <c r="H2100" s="560" t="s">
        <v>45</v>
      </c>
      <c r="I2100" s="162">
        <v>5</v>
      </c>
      <c r="J2100" s="162">
        <v>3.872983346207417</v>
      </c>
      <c r="K2100" s="164">
        <f t="shared" si="41"/>
        <v>19.364916731037084</v>
      </c>
      <c r="L2100" s="166" t="s">
        <v>45</v>
      </c>
      <c r="M2100" s="168"/>
      <c r="N2100" s="170"/>
      <c r="O2100" s="172"/>
      <c r="P2100" s="221"/>
      <c r="Q2100" s="384" t="s">
        <v>4057</v>
      </c>
      <c r="R2100" s="177"/>
      <c r="S2100" s="177"/>
      <c r="T2100" s="177"/>
      <c r="U2100" s="179">
        <v>2809</v>
      </c>
      <c r="V2100" s="154">
        <f>IF(OR(J2100=""),"",VLOOKUP(U2100&amp;TEXT(N2100,"000000000000,0000000000"),tb_audit_process_item[[Key]:[vr_grade]],3,TRUE))</f>
        <v>2808</v>
      </c>
      <c r="W2100" s="429"/>
      <c r="X2100" s="156" t="s">
        <v>919</v>
      </c>
    </row>
    <row r="2101" spans="1:24" s="45" customFormat="1" ht="30.75" hidden="1" thickTop="1" x14ac:dyDescent="0.25">
      <c r="A2101" s="219" t="s">
        <v>846</v>
      </c>
      <c r="B2101" s="219">
        <v>2014</v>
      </c>
      <c r="C2101" s="124" t="s">
        <v>3025</v>
      </c>
      <c r="D2101" s="559"/>
      <c r="E2101" s="559"/>
      <c r="F2101" s="559"/>
      <c r="G2101" s="686"/>
      <c r="H2101" s="560"/>
      <c r="I2101" s="162">
        <v>5</v>
      </c>
      <c r="J2101" s="162">
        <v>5</v>
      </c>
      <c r="K2101" s="164">
        <f t="shared" si="41"/>
        <v>25</v>
      </c>
      <c r="L2101" s="166" t="s">
        <v>45</v>
      </c>
      <c r="M2101" s="168"/>
      <c r="N2101" s="170"/>
      <c r="O2101" s="172"/>
      <c r="P2101" s="221"/>
      <c r="Q2101" s="384" t="s">
        <v>4058</v>
      </c>
      <c r="R2101" s="177"/>
      <c r="S2101" s="177"/>
      <c r="T2101" s="177"/>
      <c r="U2101" s="179">
        <v>2810</v>
      </c>
      <c r="V2101" s="154">
        <f>IF(OR(J2101=""),"",VLOOKUP(U2101&amp;TEXT(N2101,"000000000000,0000000000"),tb_audit_process_item[[Key]:[vr_grade]],3,TRUE))</f>
        <v>2809</v>
      </c>
      <c r="W2101" s="429"/>
      <c r="X2101" s="156" t="s">
        <v>920</v>
      </c>
    </row>
    <row r="2102" spans="1:24" s="45" customFormat="1" ht="30.75" hidden="1" thickTop="1" x14ac:dyDescent="0.25">
      <c r="A2102" s="219" t="s">
        <v>846</v>
      </c>
      <c r="B2102" s="219">
        <v>2014</v>
      </c>
      <c r="C2102" s="124" t="s">
        <v>3025</v>
      </c>
      <c r="D2102" s="559"/>
      <c r="E2102" s="559"/>
      <c r="F2102" s="559"/>
      <c r="G2102" s="686"/>
      <c r="H2102" s="560"/>
      <c r="I2102" s="162">
        <v>5</v>
      </c>
      <c r="J2102" s="162">
        <v>1</v>
      </c>
      <c r="K2102" s="164">
        <f t="shared" si="41"/>
        <v>5</v>
      </c>
      <c r="L2102" s="166" t="s">
        <v>45</v>
      </c>
      <c r="M2102" s="168"/>
      <c r="N2102" s="170"/>
      <c r="O2102" s="172"/>
      <c r="P2102" s="221"/>
      <c r="Q2102" s="384" t="s">
        <v>4059</v>
      </c>
      <c r="R2102" s="177"/>
      <c r="S2102" s="177"/>
      <c r="T2102" s="177"/>
      <c r="U2102" s="179">
        <v>2811</v>
      </c>
      <c r="V2102" s="154">
        <f>IF(OR(J2102=""),"",VLOOKUP(U2102&amp;TEXT(N2102,"000000000000,0000000000"),tb_audit_process_item[[Key]:[vr_grade]],3,TRUE))</f>
        <v>2810</v>
      </c>
      <c r="W2102" s="429"/>
      <c r="X2102" s="156" t="s">
        <v>921</v>
      </c>
    </row>
    <row r="2103" spans="1:24" s="45" customFormat="1" ht="30.75" hidden="1" thickTop="1" x14ac:dyDescent="0.25">
      <c r="A2103" s="219" t="s">
        <v>846</v>
      </c>
      <c r="B2103" s="219">
        <v>2014</v>
      </c>
      <c r="C2103" s="124" t="s">
        <v>3025</v>
      </c>
      <c r="D2103" s="559"/>
      <c r="E2103" s="559"/>
      <c r="F2103" s="559"/>
      <c r="G2103" s="686"/>
      <c r="H2103" s="560"/>
      <c r="I2103" s="162">
        <v>5</v>
      </c>
      <c r="J2103" s="162">
        <v>1.4564753151219703</v>
      </c>
      <c r="K2103" s="164">
        <f t="shared" si="41"/>
        <v>7.2823765756098515</v>
      </c>
      <c r="L2103" s="166" t="s">
        <v>45</v>
      </c>
      <c r="M2103" s="168"/>
      <c r="N2103" s="170"/>
      <c r="O2103" s="172"/>
      <c r="P2103" s="221"/>
      <c r="Q2103" s="384" t="s">
        <v>4060</v>
      </c>
      <c r="R2103" s="177"/>
      <c r="S2103" s="177"/>
      <c r="T2103" s="177"/>
      <c r="U2103" s="179">
        <v>2812</v>
      </c>
      <c r="V2103" s="154">
        <f>IF(OR(J2103=""),"",VLOOKUP(U2103&amp;TEXT(N2103,"000000000000,0000000000"),tb_audit_process_item[[Key]:[vr_grade]],3,TRUE))</f>
        <v>2811</v>
      </c>
      <c r="W2103" s="429"/>
      <c r="X2103" s="156" t="s">
        <v>922</v>
      </c>
    </row>
    <row r="2104" spans="1:24" s="45" customFormat="1" ht="30.75" hidden="1" thickTop="1" x14ac:dyDescent="0.25">
      <c r="A2104" s="219" t="s">
        <v>846</v>
      </c>
      <c r="B2104" s="219">
        <v>2014</v>
      </c>
      <c r="C2104" s="124" t="s">
        <v>3025</v>
      </c>
      <c r="D2104" s="559"/>
      <c r="E2104" s="559"/>
      <c r="F2104" s="559"/>
      <c r="G2104" s="686"/>
      <c r="H2104" s="560"/>
      <c r="I2104" s="162">
        <v>5</v>
      </c>
      <c r="J2104" s="162">
        <v>2.1213203435596424</v>
      </c>
      <c r="K2104" s="164">
        <f t="shared" si="41"/>
        <v>10.606601717798211</v>
      </c>
      <c r="L2104" s="166" t="s">
        <v>45</v>
      </c>
      <c r="M2104" s="168"/>
      <c r="N2104" s="170"/>
      <c r="O2104" s="172"/>
      <c r="P2104" s="221"/>
      <c r="Q2104" s="384" t="s">
        <v>4061</v>
      </c>
      <c r="R2104" s="177"/>
      <c r="S2104" s="177"/>
      <c r="T2104" s="177"/>
      <c r="U2104" s="179">
        <v>2813</v>
      </c>
      <c r="V2104" s="154">
        <f>IF(OR(J2104=""),"",VLOOKUP(U2104&amp;TEXT(N2104,"000000000000,0000000000"),tb_audit_process_item[[Key]:[vr_grade]],3,TRUE))</f>
        <v>2812</v>
      </c>
      <c r="W2104" s="429"/>
      <c r="X2104" s="156" t="s">
        <v>923</v>
      </c>
    </row>
    <row r="2105" spans="1:24" s="45" customFormat="1" ht="30.75" hidden="1" thickTop="1" x14ac:dyDescent="0.25">
      <c r="A2105" s="219" t="s">
        <v>846</v>
      </c>
      <c r="B2105" s="219">
        <v>2014</v>
      </c>
      <c r="C2105" s="124" t="s">
        <v>3025</v>
      </c>
      <c r="D2105" s="559"/>
      <c r="E2105" s="559"/>
      <c r="F2105" s="559"/>
      <c r="G2105" s="686"/>
      <c r="H2105" s="560"/>
      <c r="I2105" s="162">
        <v>5</v>
      </c>
      <c r="J2105" s="162">
        <v>3.0896507158606763</v>
      </c>
      <c r="K2105" s="164">
        <f t="shared" si="41"/>
        <v>15.448253579303381</v>
      </c>
      <c r="L2105" s="166" t="s">
        <v>45</v>
      </c>
      <c r="M2105" s="168"/>
      <c r="N2105" s="170"/>
      <c r="O2105" s="172"/>
      <c r="P2105" s="221"/>
      <c r="Q2105" s="384" t="s">
        <v>4062</v>
      </c>
      <c r="R2105" s="177"/>
      <c r="S2105" s="177"/>
      <c r="T2105" s="177"/>
      <c r="U2105" s="179">
        <v>2814</v>
      </c>
      <c r="V2105" s="154">
        <f>IF(OR(J2105=""),"",VLOOKUP(U2105&amp;TEXT(N2105,"000000000000,0000000000"),tb_audit_process_item[[Key]:[vr_grade]],3,TRUE))</f>
        <v>2813</v>
      </c>
      <c r="W2105" s="429"/>
      <c r="X2105" s="156" t="s">
        <v>924</v>
      </c>
    </row>
    <row r="2106" spans="1:24" s="45" customFormat="1" ht="30.75" hidden="1" thickTop="1" x14ac:dyDescent="0.25">
      <c r="A2106" s="219" t="s">
        <v>846</v>
      </c>
      <c r="B2106" s="219">
        <v>2014</v>
      </c>
      <c r="C2106" s="124" t="s">
        <v>3025</v>
      </c>
      <c r="D2106" s="559"/>
      <c r="E2106" s="559"/>
      <c r="F2106" s="559"/>
      <c r="G2106" s="686"/>
      <c r="H2106" s="560"/>
      <c r="I2106" s="162">
        <v>5</v>
      </c>
      <c r="J2106" s="162">
        <v>4.5</v>
      </c>
      <c r="K2106" s="164">
        <f t="shared" si="41"/>
        <v>22.5</v>
      </c>
      <c r="L2106" s="166" t="s">
        <v>45</v>
      </c>
      <c r="M2106" s="168"/>
      <c r="N2106" s="170"/>
      <c r="O2106" s="172"/>
      <c r="P2106" s="221"/>
      <c r="Q2106" s="384" t="s">
        <v>4063</v>
      </c>
      <c r="R2106" s="177"/>
      <c r="S2106" s="177"/>
      <c r="T2106" s="177"/>
      <c r="U2106" s="179">
        <v>2815</v>
      </c>
      <c r="V2106" s="154">
        <f>IF(OR(J2106=""),"",VLOOKUP(U2106&amp;TEXT(N2106,"000000000000,0000000000"),tb_audit_process_item[[Key]:[vr_grade]],3,TRUE))</f>
        <v>2814</v>
      </c>
      <c r="W2106" s="429"/>
      <c r="X2106" s="156" t="s">
        <v>925</v>
      </c>
    </row>
    <row r="2107" spans="1:24" s="259" customFormat="1" ht="30.75" hidden="1" thickTop="1" x14ac:dyDescent="0.25">
      <c r="A2107" s="219" t="s">
        <v>846</v>
      </c>
      <c r="B2107" s="219">
        <v>2014</v>
      </c>
      <c r="C2107" s="124" t="s">
        <v>3025</v>
      </c>
      <c r="D2107" s="559"/>
      <c r="E2107" s="559"/>
      <c r="F2107" s="559"/>
      <c r="G2107" s="686" t="s">
        <v>926</v>
      </c>
      <c r="H2107" s="560" t="s">
        <v>45</v>
      </c>
      <c r="I2107" s="162">
        <v>5</v>
      </c>
      <c r="J2107" s="162">
        <v>1</v>
      </c>
      <c r="K2107" s="164">
        <f t="shared" si="41"/>
        <v>5</v>
      </c>
      <c r="L2107" s="166" t="s">
        <v>45</v>
      </c>
      <c r="M2107" s="168"/>
      <c r="N2107" s="170"/>
      <c r="O2107" s="172"/>
      <c r="P2107" s="221"/>
      <c r="Q2107" s="384" t="s">
        <v>4064</v>
      </c>
      <c r="R2107" s="177"/>
      <c r="S2107" s="177"/>
      <c r="T2107" s="177"/>
      <c r="U2107" s="179">
        <v>2816</v>
      </c>
      <c r="V2107" s="154">
        <f>IF(OR(J2107=""),"",VLOOKUP(U2107&amp;TEXT(N2107,"000000000000,0000000000"),tb_audit_process_item[[Key]:[vr_grade]],3,TRUE))</f>
        <v>2815</v>
      </c>
      <c r="W2107" s="429"/>
      <c r="X2107" s="156" t="s">
        <v>927</v>
      </c>
    </row>
    <row r="2108" spans="1:24" s="45" customFormat="1" ht="30.75" hidden="1" thickTop="1" x14ac:dyDescent="0.25">
      <c r="A2108" s="219" t="s">
        <v>846</v>
      </c>
      <c r="B2108" s="219">
        <v>2014</v>
      </c>
      <c r="C2108" s="124" t="s">
        <v>3025</v>
      </c>
      <c r="D2108" s="559"/>
      <c r="E2108" s="559"/>
      <c r="F2108" s="559"/>
      <c r="G2108" s="686"/>
      <c r="H2108" s="560"/>
      <c r="I2108" s="162">
        <v>5</v>
      </c>
      <c r="J2108" s="162">
        <v>1.4953487812212205</v>
      </c>
      <c r="K2108" s="164">
        <f t="shared" si="41"/>
        <v>7.476743906106103</v>
      </c>
      <c r="L2108" s="166" t="s">
        <v>45</v>
      </c>
      <c r="M2108" s="168"/>
      <c r="N2108" s="170"/>
      <c r="O2108" s="172"/>
      <c r="P2108" s="221"/>
      <c r="Q2108" s="384" t="s">
        <v>4065</v>
      </c>
      <c r="R2108" s="177"/>
      <c r="S2108" s="177"/>
      <c r="T2108" s="177"/>
      <c r="U2108" s="179">
        <v>2817</v>
      </c>
      <c r="V2108" s="154">
        <f>IF(OR(J2108=""),"",VLOOKUP(U2108&amp;TEXT(N2108,"000000000000,0000000000"),tb_audit_process_item[[Key]:[vr_grade]],3,TRUE))</f>
        <v>2816</v>
      </c>
      <c r="W2108" s="429"/>
      <c r="X2108" s="156" t="s">
        <v>928</v>
      </c>
    </row>
    <row r="2109" spans="1:24" s="45" customFormat="1" ht="30.75" hidden="1" thickTop="1" x14ac:dyDescent="0.25">
      <c r="A2109" s="219" t="s">
        <v>846</v>
      </c>
      <c r="B2109" s="219">
        <v>2014</v>
      </c>
      <c r="C2109" s="124" t="s">
        <v>3025</v>
      </c>
      <c r="D2109" s="559"/>
      <c r="E2109" s="559"/>
      <c r="F2109" s="559"/>
      <c r="G2109" s="686"/>
      <c r="H2109" s="560"/>
      <c r="I2109" s="162">
        <v>5</v>
      </c>
      <c r="J2109" s="162">
        <v>2.2360679774997898</v>
      </c>
      <c r="K2109" s="164">
        <f t="shared" si="41"/>
        <v>11.180339887498949</v>
      </c>
      <c r="L2109" s="166" t="s">
        <v>45</v>
      </c>
      <c r="M2109" s="168"/>
      <c r="N2109" s="170"/>
      <c r="O2109" s="172"/>
      <c r="P2109" s="221"/>
      <c r="Q2109" s="384" t="s">
        <v>4066</v>
      </c>
      <c r="R2109" s="177"/>
      <c r="S2109" s="177"/>
      <c r="T2109" s="177"/>
      <c r="U2109" s="179">
        <v>2818</v>
      </c>
      <c r="V2109" s="154">
        <f>IF(OR(J2109=""),"",VLOOKUP(U2109&amp;TEXT(N2109,"000000000000,0000000000"),tb_audit_process_item[[Key]:[vr_grade]],3,TRUE))</f>
        <v>2817</v>
      </c>
      <c r="W2109" s="429"/>
      <c r="X2109" s="156" t="s">
        <v>929</v>
      </c>
    </row>
    <row r="2110" spans="1:24" s="45" customFormat="1" ht="30.75" hidden="1" thickTop="1" x14ac:dyDescent="0.25">
      <c r="A2110" s="219" t="s">
        <v>846</v>
      </c>
      <c r="B2110" s="219">
        <v>2014</v>
      </c>
      <c r="C2110" s="124" t="s">
        <v>3025</v>
      </c>
      <c r="D2110" s="559"/>
      <c r="E2110" s="559"/>
      <c r="F2110" s="559"/>
      <c r="G2110" s="686"/>
      <c r="H2110" s="560"/>
      <c r="I2110" s="162">
        <v>5</v>
      </c>
      <c r="J2110" s="162">
        <v>3.3437015248821096</v>
      </c>
      <c r="K2110" s="164">
        <f t="shared" si="41"/>
        <v>16.718507624410549</v>
      </c>
      <c r="L2110" s="166" t="s">
        <v>45</v>
      </c>
      <c r="M2110" s="168"/>
      <c r="N2110" s="170"/>
      <c r="O2110" s="172"/>
      <c r="P2110" s="221"/>
      <c r="Q2110" s="384" t="s">
        <v>4067</v>
      </c>
      <c r="R2110" s="177"/>
      <c r="S2110" s="177"/>
      <c r="T2110" s="177"/>
      <c r="U2110" s="179">
        <v>2819</v>
      </c>
      <c r="V2110" s="154">
        <f>IF(OR(J2110=""),"",VLOOKUP(U2110&amp;TEXT(N2110,"000000000000,0000000000"),tb_audit_process_item[[Key]:[vr_grade]],3,TRUE))</f>
        <v>2818</v>
      </c>
      <c r="W2110" s="429"/>
      <c r="X2110" s="156" t="s">
        <v>930</v>
      </c>
    </row>
    <row r="2111" spans="1:24" s="45" customFormat="1" ht="30.75" hidden="1" thickTop="1" x14ac:dyDescent="0.25">
      <c r="A2111" s="219" t="s">
        <v>846</v>
      </c>
      <c r="B2111" s="219">
        <v>2014</v>
      </c>
      <c r="C2111" s="124" t="s">
        <v>3025</v>
      </c>
      <c r="D2111" s="559"/>
      <c r="E2111" s="559"/>
      <c r="F2111" s="559"/>
      <c r="G2111" s="686"/>
      <c r="H2111" s="560"/>
      <c r="I2111" s="162">
        <v>5</v>
      </c>
      <c r="J2111" s="162">
        <v>5</v>
      </c>
      <c r="K2111" s="164">
        <f t="shared" si="41"/>
        <v>25</v>
      </c>
      <c r="L2111" s="166" t="s">
        <v>45</v>
      </c>
      <c r="M2111" s="168"/>
      <c r="N2111" s="170"/>
      <c r="O2111" s="172"/>
      <c r="P2111" s="221"/>
      <c r="Q2111" s="384" t="s">
        <v>4068</v>
      </c>
      <c r="R2111" s="177"/>
      <c r="S2111" s="177"/>
      <c r="T2111" s="177"/>
      <c r="U2111" s="179">
        <v>2820</v>
      </c>
      <c r="V2111" s="154">
        <f>IF(OR(J2111=""),"",VLOOKUP(U2111&amp;TEXT(N2111,"000000000000,0000000000"),tb_audit_process_item[[Key]:[vr_grade]],3,TRUE))</f>
        <v>2819</v>
      </c>
      <c r="W2111" s="429"/>
      <c r="X2111" s="156" t="s">
        <v>931</v>
      </c>
    </row>
    <row r="2112" spans="1:24" s="45" customFormat="1" ht="30.75" hidden="1" thickTop="1" x14ac:dyDescent="0.25">
      <c r="A2112" s="219" t="s">
        <v>846</v>
      </c>
      <c r="B2112" s="219">
        <v>2014</v>
      </c>
      <c r="C2112" s="124" t="s">
        <v>3025</v>
      </c>
      <c r="D2112" s="559"/>
      <c r="E2112" s="559"/>
      <c r="F2112" s="559"/>
      <c r="G2112" s="686"/>
      <c r="H2112" s="560"/>
      <c r="I2112" s="162">
        <v>5</v>
      </c>
      <c r="J2112" s="162">
        <v>3</v>
      </c>
      <c r="K2112" s="164">
        <f t="shared" si="41"/>
        <v>15</v>
      </c>
      <c r="L2112" s="166" t="s">
        <v>45</v>
      </c>
      <c r="M2112" s="168"/>
      <c r="N2112" s="170"/>
      <c r="O2112" s="172"/>
      <c r="P2112" s="221"/>
      <c r="Q2112" s="384" t="s">
        <v>4069</v>
      </c>
      <c r="R2112" s="177"/>
      <c r="S2112" s="177"/>
      <c r="T2112" s="177"/>
      <c r="U2112" s="179">
        <v>2821</v>
      </c>
      <c r="V2112" s="154">
        <f>IF(OR(J2112=""),"",VLOOKUP(U2112&amp;TEXT(N2112,"000000000000,0000000000"),tb_audit_process_item[[Key]:[vr_grade]],3,TRUE))</f>
        <v>2820</v>
      </c>
      <c r="W2112" s="429"/>
      <c r="X2112" s="156" t="s">
        <v>932</v>
      </c>
    </row>
    <row r="2113" spans="1:24" s="45" customFormat="1" ht="30.75" hidden="1" thickTop="1" x14ac:dyDescent="0.25">
      <c r="A2113" s="219" t="s">
        <v>846</v>
      </c>
      <c r="B2113" s="219">
        <v>2014</v>
      </c>
      <c r="C2113" s="124" t="s">
        <v>3025</v>
      </c>
      <c r="D2113" s="559"/>
      <c r="E2113" s="559"/>
      <c r="F2113" s="559"/>
      <c r="G2113" s="686"/>
      <c r="H2113" s="560"/>
      <c r="I2113" s="162">
        <v>5</v>
      </c>
      <c r="J2113" s="162">
        <v>3.872983346207417</v>
      </c>
      <c r="K2113" s="164">
        <f t="shared" si="41"/>
        <v>19.364916731037084</v>
      </c>
      <c r="L2113" s="166" t="s">
        <v>45</v>
      </c>
      <c r="M2113" s="168"/>
      <c r="N2113" s="170"/>
      <c r="O2113" s="172"/>
      <c r="P2113" s="221"/>
      <c r="Q2113" s="384" t="s">
        <v>4070</v>
      </c>
      <c r="R2113" s="177"/>
      <c r="S2113" s="177"/>
      <c r="T2113" s="177"/>
      <c r="U2113" s="179">
        <v>2822</v>
      </c>
      <c r="V2113" s="154">
        <f>IF(OR(J2113=""),"",VLOOKUP(U2113&amp;TEXT(N2113,"000000000000,0000000000"),tb_audit_process_item[[Key]:[vr_grade]],3,TRUE))</f>
        <v>2821</v>
      </c>
      <c r="W2113" s="429"/>
      <c r="X2113" s="156" t="s">
        <v>933</v>
      </c>
    </row>
    <row r="2114" spans="1:24" s="45" customFormat="1" ht="30.75" hidden="1" thickTop="1" x14ac:dyDescent="0.25">
      <c r="A2114" s="219" t="s">
        <v>846</v>
      </c>
      <c r="B2114" s="219">
        <v>2014</v>
      </c>
      <c r="C2114" s="124" t="s">
        <v>3025</v>
      </c>
      <c r="D2114" s="559"/>
      <c r="E2114" s="559"/>
      <c r="F2114" s="559"/>
      <c r="G2114" s="686"/>
      <c r="H2114" s="560"/>
      <c r="I2114" s="162">
        <v>5</v>
      </c>
      <c r="J2114" s="162">
        <v>5</v>
      </c>
      <c r="K2114" s="164">
        <f t="shared" si="41"/>
        <v>25</v>
      </c>
      <c r="L2114" s="166" t="s">
        <v>45</v>
      </c>
      <c r="M2114" s="168"/>
      <c r="N2114" s="170"/>
      <c r="O2114" s="172"/>
      <c r="P2114" s="221"/>
      <c r="Q2114" s="384" t="s">
        <v>4071</v>
      </c>
      <c r="R2114" s="177"/>
      <c r="S2114" s="177"/>
      <c r="T2114" s="177"/>
      <c r="U2114" s="179">
        <v>2823</v>
      </c>
      <c r="V2114" s="154">
        <f>IF(OR(J2114=""),"",VLOOKUP(U2114&amp;TEXT(N2114,"000000000000,0000000000"),tb_audit_process_item[[Key]:[vr_grade]],3,TRUE))</f>
        <v>2822</v>
      </c>
      <c r="W2114" s="429"/>
      <c r="X2114" s="156" t="s">
        <v>934</v>
      </c>
    </row>
    <row r="2115" spans="1:24" s="45" customFormat="1" ht="31.5" hidden="1" thickTop="1" thickBot="1" x14ac:dyDescent="0.3">
      <c r="A2115" s="111" t="s">
        <v>846</v>
      </c>
      <c r="B2115" s="111">
        <v>2014</v>
      </c>
      <c r="C2115" s="133" t="s">
        <v>3025</v>
      </c>
      <c r="D2115" s="556"/>
      <c r="E2115" s="556"/>
      <c r="F2115" s="556"/>
      <c r="G2115" s="564"/>
      <c r="H2115" s="558"/>
      <c r="I2115" s="163">
        <v>5</v>
      </c>
      <c r="J2115" s="163">
        <v>5</v>
      </c>
      <c r="K2115" s="165">
        <f t="shared" si="41"/>
        <v>25</v>
      </c>
      <c r="L2115" s="167" t="s">
        <v>45</v>
      </c>
      <c r="M2115" s="169"/>
      <c r="N2115" s="171"/>
      <c r="O2115" s="173"/>
      <c r="P2115" s="264"/>
      <c r="Q2115" s="176" t="s">
        <v>4072</v>
      </c>
      <c r="R2115" s="178"/>
      <c r="S2115" s="178"/>
      <c r="T2115" s="178"/>
      <c r="U2115" s="180">
        <v>2824</v>
      </c>
      <c r="V2115" s="155">
        <f>IF(OR(J2115=""),"",VLOOKUP(U2115&amp;TEXT(N2115,"000000000000,0000000000"),tb_audit_process_item[[Key]:[vr_grade]],3,TRUE))</f>
        <v>2824</v>
      </c>
      <c r="W2115" s="463"/>
      <c r="X2115" s="157" t="s">
        <v>48</v>
      </c>
    </row>
    <row r="2116" spans="1:24" s="45" customFormat="1" ht="30.75" hidden="1" thickTop="1" x14ac:dyDescent="0.25">
      <c r="A2116" s="108">
        <v>3</v>
      </c>
      <c r="B2116" s="108">
        <v>2014</v>
      </c>
      <c r="C2116" s="126" t="s">
        <v>3026</v>
      </c>
      <c r="D2116" s="555" t="s">
        <v>847</v>
      </c>
      <c r="E2116" s="555" t="s">
        <v>935</v>
      </c>
      <c r="F2116" s="555"/>
      <c r="G2116" s="563" t="s">
        <v>936</v>
      </c>
      <c r="H2116" s="557" t="s">
        <v>45</v>
      </c>
      <c r="I2116" s="198">
        <v>5</v>
      </c>
      <c r="J2116" s="198">
        <v>1</v>
      </c>
      <c r="K2116" s="200">
        <f t="shared" si="41"/>
        <v>5</v>
      </c>
      <c r="L2116" s="202" t="s">
        <v>45</v>
      </c>
      <c r="M2116" s="192"/>
      <c r="N2116" s="193"/>
      <c r="O2116" s="194"/>
      <c r="P2116" s="263"/>
      <c r="Q2116" s="383" t="s">
        <v>4073</v>
      </c>
      <c r="R2116" s="195"/>
      <c r="S2116" s="195"/>
      <c r="T2116" s="195"/>
      <c r="U2116" s="184">
        <v>2825</v>
      </c>
      <c r="V2116" s="183">
        <f>IF(OR(J2116=""),"",VLOOKUP(U2116&amp;TEXT(N2116,"000000000000,0000000000"),tb_audit_process_item[[Key]:[vr_grade]],3,TRUE))</f>
        <v>2824</v>
      </c>
      <c r="W2116" s="419"/>
      <c r="X2116" s="182" t="s">
        <v>937</v>
      </c>
    </row>
    <row r="2117" spans="1:24" s="45" customFormat="1" ht="30.75" hidden="1" thickTop="1" x14ac:dyDescent="0.25">
      <c r="A2117" s="219" t="s">
        <v>846</v>
      </c>
      <c r="B2117" s="219">
        <v>2014</v>
      </c>
      <c r="C2117" s="124" t="s">
        <v>3026</v>
      </c>
      <c r="D2117" s="559"/>
      <c r="E2117" s="559"/>
      <c r="F2117" s="559"/>
      <c r="G2117" s="686"/>
      <c r="H2117" s="560"/>
      <c r="I2117" s="162">
        <v>5</v>
      </c>
      <c r="J2117" s="162">
        <v>1.6509636244473134</v>
      </c>
      <c r="K2117" s="164">
        <f t="shared" si="41"/>
        <v>8.2548181222365677</v>
      </c>
      <c r="L2117" s="166" t="s">
        <v>45</v>
      </c>
      <c r="M2117" s="168"/>
      <c r="N2117" s="170"/>
      <c r="O2117" s="172"/>
      <c r="P2117" s="221"/>
      <c r="Q2117" s="384" t="s">
        <v>4074</v>
      </c>
      <c r="R2117" s="177"/>
      <c r="S2117" s="177"/>
      <c r="T2117" s="177"/>
      <c r="U2117" s="179">
        <v>2826</v>
      </c>
      <c r="V2117" s="154">
        <f>IF(OR(J2117=""),"",VLOOKUP(U2117&amp;TEXT(N2117,"000000000000,0000000000"),tb_audit_process_item[[Key]:[vr_grade]],3,TRUE))</f>
        <v>2825</v>
      </c>
      <c r="W2117" s="429"/>
      <c r="X2117" s="156" t="s">
        <v>938</v>
      </c>
    </row>
    <row r="2118" spans="1:24" s="259" customFormat="1" ht="30.75" hidden="1" thickTop="1" x14ac:dyDescent="0.25">
      <c r="A2118" s="219" t="s">
        <v>846</v>
      </c>
      <c r="B2118" s="219">
        <v>2014</v>
      </c>
      <c r="C2118" s="124" t="s">
        <v>3026</v>
      </c>
      <c r="D2118" s="559"/>
      <c r="E2118" s="559"/>
      <c r="F2118" s="559"/>
      <c r="G2118" s="686"/>
      <c r="H2118" s="560"/>
      <c r="I2118" s="162">
        <v>5</v>
      </c>
      <c r="J2118" s="162">
        <v>2.7256808892482098</v>
      </c>
      <c r="K2118" s="164">
        <f t="shared" si="41"/>
        <v>13.628404446241049</v>
      </c>
      <c r="L2118" s="166" t="s">
        <v>45</v>
      </c>
      <c r="M2118" s="168"/>
      <c r="N2118" s="170"/>
      <c r="O2118" s="172"/>
      <c r="P2118" s="221"/>
      <c r="Q2118" s="384" t="s">
        <v>4075</v>
      </c>
      <c r="R2118" s="177"/>
      <c r="S2118" s="177"/>
      <c r="T2118" s="177"/>
      <c r="U2118" s="179">
        <v>2827</v>
      </c>
      <c r="V2118" s="154">
        <f>IF(OR(J2118=""),"",VLOOKUP(U2118&amp;TEXT(N2118,"000000000000,0000000000"),tb_audit_process_item[[Key]:[vr_grade]],3,TRUE))</f>
        <v>2826</v>
      </c>
      <c r="W2118" s="429"/>
      <c r="X2118" s="156" t="s">
        <v>939</v>
      </c>
    </row>
    <row r="2119" spans="1:24" s="45" customFormat="1" ht="30.75" hidden="1" thickTop="1" x14ac:dyDescent="0.25">
      <c r="A2119" s="219" t="s">
        <v>846</v>
      </c>
      <c r="B2119" s="219">
        <v>2014</v>
      </c>
      <c r="C2119" s="124" t="s">
        <v>3026</v>
      </c>
      <c r="D2119" s="559"/>
      <c r="E2119" s="559"/>
      <c r="F2119" s="559"/>
      <c r="G2119" s="686"/>
      <c r="H2119" s="560"/>
      <c r="I2119" s="162">
        <v>5</v>
      </c>
      <c r="J2119" s="162">
        <v>4.5</v>
      </c>
      <c r="K2119" s="164">
        <f t="shared" si="41"/>
        <v>22.5</v>
      </c>
      <c r="L2119" s="166" t="s">
        <v>45</v>
      </c>
      <c r="M2119" s="168"/>
      <c r="N2119" s="170"/>
      <c r="O2119" s="172"/>
      <c r="P2119" s="221"/>
      <c r="Q2119" s="384" t="s">
        <v>4076</v>
      </c>
      <c r="R2119" s="177"/>
      <c r="S2119" s="177"/>
      <c r="T2119" s="177"/>
      <c r="U2119" s="179">
        <v>2828</v>
      </c>
      <c r="V2119" s="154">
        <f>IF(OR(J2119=""),"",VLOOKUP(U2119&amp;TEXT(N2119,"000000000000,0000000000"),tb_audit_process_item[[Key]:[vr_grade]],3,TRUE))</f>
        <v>2827</v>
      </c>
      <c r="W2119" s="429"/>
      <c r="X2119" s="156" t="s">
        <v>940</v>
      </c>
    </row>
    <row r="2120" spans="1:24" s="45" customFormat="1" ht="30.75" hidden="1" thickTop="1" x14ac:dyDescent="0.25">
      <c r="A2120" s="219" t="s">
        <v>846</v>
      </c>
      <c r="B2120" s="219">
        <v>2014</v>
      </c>
      <c r="C2120" s="124" t="s">
        <v>3026</v>
      </c>
      <c r="D2120" s="559"/>
      <c r="E2120" s="559"/>
      <c r="F2120" s="559"/>
      <c r="G2120" s="686"/>
      <c r="H2120" s="560"/>
      <c r="I2120" s="162">
        <v>5</v>
      </c>
      <c r="J2120" s="162">
        <v>4.95</v>
      </c>
      <c r="K2120" s="164">
        <f t="shared" si="41"/>
        <v>24.75</v>
      </c>
      <c r="L2120" s="166" t="s">
        <v>45</v>
      </c>
      <c r="M2120" s="168"/>
      <c r="N2120" s="170"/>
      <c r="O2120" s="172"/>
      <c r="P2120" s="221"/>
      <c r="Q2120" s="384" t="s">
        <v>4077</v>
      </c>
      <c r="R2120" s="177"/>
      <c r="S2120" s="177"/>
      <c r="T2120" s="177"/>
      <c r="U2120" s="179">
        <v>2829</v>
      </c>
      <c r="V2120" s="154">
        <f>IF(OR(J2120=""),"",VLOOKUP(U2120&amp;TEXT(N2120,"000000000000,0000000000"),tb_audit_process_item[[Key]:[vr_grade]],3,TRUE))</f>
        <v>2828</v>
      </c>
      <c r="W2120" s="429"/>
      <c r="X2120" s="156" t="s">
        <v>941</v>
      </c>
    </row>
    <row r="2121" spans="1:24" s="45" customFormat="1" ht="15.75" hidden="1" thickTop="1" x14ac:dyDescent="0.25">
      <c r="A2121" s="219" t="s">
        <v>846</v>
      </c>
      <c r="B2121" s="219">
        <v>2014</v>
      </c>
      <c r="C2121" s="124" t="s">
        <v>3026</v>
      </c>
      <c r="D2121" s="559"/>
      <c r="E2121" s="559"/>
      <c r="F2121" s="559"/>
      <c r="G2121" s="686"/>
      <c r="H2121" s="560"/>
      <c r="I2121" s="162">
        <v>5</v>
      </c>
      <c r="J2121" s="162">
        <v>1</v>
      </c>
      <c r="K2121" s="164">
        <f t="shared" ref="K2121:K2184" si="42">IFERROR(I2121*J2121,"")</f>
        <v>5</v>
      </c>
      <c r="L2121" s="166" t="s">
        <v>45</v>
      </c>
      <c r="M2121" s="168"/>
      <c r="N2121" s="170"/>
      <c r="O2121" s="172"/>
      <c r="P2121" s="221"/>
      <c r="Q2121" s="384" t="s">
        <v>4078</v>
      </c>
      <c r="R2121" s="177"/>
      <c r="S2121" s="177"/>
      <c r="T2121" s="177"/>
      <c r="U2121" s="179">
        <v>2830</v>
      </c>
      <c r="V2121" s="154">
        <f>IF(OR(J2121=""),"",VLOOKUP(U2121&amp;TEXT(N2121,"000000000000,0000000000"),tb_audit_process_item[[Key]:[vr_grade]],3,TRUE))</f>
        <v>2829</v>
      </c>
      <c r="W2121" s="429"/>
      <c r="X2121" s="156" t="s">
        <v>942</v>
      </c>
    </row>
    <row r="2122" spans="1:24" s="45" customFormat="1" ht="15.75" hidden="1" thickTop="1" x14ac:dyDescent="0.25">
      <c r="A2122" s="219" t="s">
        <v>846</v>
      </c>
      <c r="B2122" s="219">
        <v>2014</v>
      </c>
      <c r="C2122" s="124" t="s">
        <v>3026</v>
      </c>
      <c r="D2122" s="559"/>
      <c r="E2122" s="559"/>
      <c r="F2122" s="559"/>
      <c r="G2122" s="686"/>
      <c r="H2122" s="560"/>
      <c r="I2122" s="162">
        <v>5</v>
      </c>
      <c r="J2122" s="162">
        <v>1.4142135623730949</v>
      </c>
      <c r="K2122" s="164">
        <f t="shared" si="42"/>
        <v>7.0710678118654746</v>
      </c>
      <c r="L2122" s="166" t="s">
        <v>45</v>
      </c>
      <c r="M2122" s="168"/>
      <c r="N2122" s="170"/>
      <c r="O2122" s="172"/>
      <c r="P2122" s="221"/>
      <c r="Q2122" s="384" t="s">
        <v>4079</v>
      </c>
      <c r="R2122" s="177"/>
      <c r="S2122" s="177"/>
      <c r="T2122" s="177"/>
      <c r="U2122" s="179">
        <v>2831</v>
      </c>
      <c r="V2122" s="154">
        <f>IF(OR(J2122=""),"",VLOOKUP(U2122&amp;TEXT(N2122,"000000000000,0000000000"),tb_audit_process_item[[Key]:[vr_grade]],3,TRUE))</f>
        <v>2830</v>
      </c>
      <c r="W2122" s="429"/>
      <c r="X2122" s="156" t="s">
        <v>943</v>
      </c>
    </row>
    <row r="2123" spans="1:24" s="45" customFormat="1" ht="15.75" hidden="1" thickTop="1" x14ac:dyDescent="0.25">
      <c r="A2123" s="219" t="s">
        <v>846</v>
      </c>
      <c r="B2123" s="219">
        <v>2014</v>
      </c>
      <c r="C2123" s="124" t="s">
        <v>3026</v>
      </c>
      <c r="D2123" s="559"/>
      <c r="E2123" s="559"/>
      <c r="F2123" s="559"/>
      <c r="G2123" s="686"/>
      <c r="H2123" s="560"/>
      <c r="I2123" s="162">
        <v>5</v>
      </c>
      <c r="J2123" s="162">
        <v>2</v>
      </c>
      <c r="K2123" s="164">
        <f t="shared" si="42"/>
        <v>10</v>
      </c>
      <c r="L2123" s="166" t="s">
        <v>45</v>
      </c>
      <c r="M2123" s="168"/>
      <c r="N2123" s="170"/>
      <c r="O2123" s="172"/>
      <c r="P2123" s="221"/>
      <c r="Q2123" s="384" t="s">
        <v>4080</v>
      </c>
      <c r="R2123" s="177"/>
      <c r="S2123" s="177"/>
      <c r="T2123" s="177"/>
      <c r="U2123" s="179">
        <v>2832</v>
      </c>
      <c r="V2123" s="154">
        <f>IF(OR(J2123=""),"",VLOOKUP(U2123&amp;TEXT(N2123,"000000000000,0000000000"),tb_audit_process_item[[Key]:[vr_grade]],3,TRUE))</f>
        <v>2831</v>
      </c>
      <c r="W2123" s="429"/>
      <c r="X2123" s="156" t="s">
        <v>944</v>
      </c>
    </row>
    <row r="2124" spans="1:24" s="259" customFormat="1" ht="15.75" hidden="1" thickTop="1" x14ac:dyDescent="0.25">
      <c r="A2124" s="219" t="s">
        <v>846</v>
      </c>
      <c r="B2124" s="219">
        <v>2014</v>
      </c>
      <c r="C2124" s="124" t="s">
        <v>3026</v>
      </c>
      <c r="D2124" s="559"/>
      <c r="E2124" s="559"/>
      <c r="F2124" s="559"/>
      <c r="G2124" s="686"/>
      <c r="H2124" s="560"/>
      <c r="I2124" s="162">
        <v>5</v>
      </c>
      <c r="J2124" s="162">
        <v>2.8284271247461898</v>
      </c>
      <c r="K2124" s="164">
        <f t="shared" si="42"/>
        <v>14.142135623730949</v>
      </c>
      <c r="L2124" s="166" t="s">
        <v>45</v>
      </c>
      <c r="M2124" s="168"/>
      <c r="N2124" s="170"/>
      <c r="O2124" s="172"/>
      <c r="P2124" s="221"/>
      <c r="Q2124" s="384" t="s">
        <v>4081</v>
      </c>
      <c r="R2124" s="177"/>
      <c r="S2124" s="177"/>
      <c r="T2124" s="177"/>
      <c r="U2124" s="179">
        <v>2833</v>
      </c>
      <c r="V2124" s="154">
        <f>IF(OR(J2124=""),"",VLOOKUP(U2124&amp;TEXT(N2124,"000000000000,0000000000"),tb_audit_process_item[[Key]:[vr_grade]],3,TRUE))</f>
        <v>2832</v>
      </c>
      <c r="W2124" s="429"/>
      <c r="X2124" s="156" t="s">
        <v>945</v>
      </c>
    </row>
    <row r="2125" spans="1:24" s="45" customFormat="1" ht="15.75" hidden="1" thickTop="1" x14ac:dyDescent="0.25">
      <c r="A2125" s="219" t="s">
        <v>846</v>
      </c>
      <c r="B2125" s="219">
        <v>2014</v>
      </c>
      <c r="C2125" s="124" t="s">
        <v>3026</v>
      </c>
      <c r="D2125" s="559"/>
      <c r="E2125" s="559"/>
      <c r="F2125" s="559"/>
      <c r="G2125" s="686"/>
      <c r="H2125" s="560"/>
      <c r="I2125" s="162">
        <v>5</v>
      </c>
      <c r="J2125" s="162">
        <v>4</v>
      </c>
      <c r="K2125" s="164">
        <f t="shared" si="42"/>
        <v>20</v>
      </c>
      <c r="L2125" s="166" t="s">
        <v>45</v>
      </c>
      <c r="M2125" s="168"/>
      <c r="N2125" s="170"/>
      <c r="O2125" s="172"/>
      <c r="P2125" s="221"/>
      <c r="Q2125" s="384" t="s">
        <v>4082</v>
      </c>
      <c r="R2125" s="177"/>
      <c r="S2125" s="177"/>
      <c r="T2125" s="177"/>
      <c r="U2125" s="179">
        <v>2834</v>
      </c>
      <c r="V2125" s="154">
        <f>IF(OR(J2125=""),"",VLOOKUP(U2125&amp;TEXT(N2125,"000000000000,0000000000"),tb_audit_process_item[[Key]:[vr_grade]],3,TRUE))</f>
        <v>2833</v>
      </c>
      <c r="W2125" s="429"/>
      <c r="X2125" s="156" t="s">
        <v>946</v>
      </c>
    </row>
    <row r="2126" spans="1:24" s="45" customFormat="1" ht="31.5" hidden="1" thickTop="1" thickBot="1" x14ac:dyDescent="0.3">
      <c r="A2126" s="111" t="s">
        <v>846</v>
      </c>
      <c r="B2126" s="111">
        <v>2014</v>
      </c>
      <c r="C2126" s="133" t="s">
        <v>3026</v>
      </c>
      <c r="D2126" s="556"/>
      <c r="E2126" s="556"/>
      <c r="F2126" s="556"/>
      <c r="G2126" s="564"/>
      <c r="H2126" s="558"/>
      <c r="I2126" s="163">
        <v>5</v>
      </c>
      <c r="J2126" s="163">
        <v>5</v>
      </c>
      <c r="K2126" s="165">
        <f t="shared" si="42"/>
        <v>25</v>
      </c>
      <c r="L2126" s="167" t="s">
        <v>45</v>
      </c>
      <c r="M2126" s="169"/>
      <c r="N2126" s="171"/>
      <c r="O2126" s="173"/>
      <c r="P2126" s="264"/>
      <c r="Q2126" s="176" t="s">
        <v>4083</v>
      </c>
      <c r="R2126" s="178"/>
      <c r="S2126" s="178"/>
      <c r="T2126" s="178"/>
      <c r="U2126" s="180">
        <v>2835</v>
      </c>
      <c r="V2126" s="155">
        <f>IF(OR(J2126=""),"",VLOOKUP(U2126&amp;TEXT(N2126,"000000000000,0000000000"),tb_audit_process_item[[Key]:[vr_grade]],3,TRUE))</f>
        <v>2835</v>
      </c>
      <c r="W2126" s="463"/>
      <c r="X2126" s="157" t="s">
        <v>48</v>
      </c>
    </row>
    <row r="2127" spans="1:24" s="45" customFormat="1" ht="15.75" hidden="1" thickTop="1" x14ac:dyDescent="0.25">
      <c r="A2127" s="108" t="s">
        <v>846</v>
      </c>
      <c r="B2127" s="108">
        <v>2014</v>
      </c>
      <c r="C2127" s="126" t="s">
        <v>3027</v>
      </c>
      <c r="D2127" s="555" t="s">
        <v>847</v>
      </c>
      <c r="E2127" s="555" t="s">
        <v>947</v>
      </c>
      <c r="F2127" s="555"/>
      <c r="G2127" s="563" t="s">
        <v>948</v>
      </c>
      <c r="H2127" s="557" t="s">
        <v>45</v>
      </c>
      <c r="I2127" s="198">
        <v>5</v>
      </c>
      <c r="J2127" s="198">
        <v>1</v>
      </c>
      <c r="K2127" s="200">
        <f t="shared" si="42"/>
        <v>5</v>
      </c>
      <c r="L2127" s="202" t="s">
        <v>45</v>
      </c>
      <c r="M2127" s="192"/>
      <c r="N2127" s="193"/>
      <c r="O2127" s="194"/>
      <c r="P2127" s="263"/>
      <c r="Q2127" s="383" t="s">
        <v>4084</v>
      </c>
      <c r="R2127" s="195"/>
      <c r="S2127" s="195"/>
      <c r="T2127" s="195"/>
      <c r="U2127" s="184">
        <v>2836</v>
      </c>
      <c r="V2127" s="183">
        <f>IF(OR(J2127=""),"",VLOOKUP(U2127&amp;TEXT(N2127,"000000000000,0000000000"),tb_audit_process_item[[Key]:[vr_grade]],3,TRUE))</f>
        <v>2835</v>
      </c>
      <c r="W2127" s="419"/>
      <c r="X2127" s="182" t="s">
        <v>949</v>
      </c>
    </row>
    <row r="2128" spans="1:24" s="259" customFormat="1" ht="15.75" hidden="1" thickTop="1" x14ac:dyDescent="0.25">
      <c r="A2128" s="219" t="s">
        <v>846</v>
      </c>
      <c r="B2128" s="219">
        <v>2014</v>
      </c>
      <c r="C2128" s="124" t="s">
        <v>3027</v>
      </c>
      <c r="D2128" s="559"/>
      <c r="E2128" s="559"/>
      <c r="F2128" s="559"/>
      <c r="G2128" s="686"/>
      <c r="H2128" s="560"/>
      <c r="I2128" s="162">
        <v>5</v>
      </c>
      <c r="J2128" s="162">
        <v>1.4953487812212205</v>
      </c>
      <c r="K2128" s="164">
        <f t="shared" si="42"/>
        <v>7.476743906106103</v>
      </c>
      <c r="L2128" s="166" t="s">
        <v>45</v>
      </c>
      <c r="M2128" s="168"/>
      <c r="N2128" s="170"/>
      <c r="O2128" s="172"/>
      <c r="P2128" s="221"/>
      <c r="Q2128" s="384" t="s">
        <v>4085</v>
      </c>
      <c r="R2128" s="177"/>
      <c r="S2128" s="177"/>
      <c r="T2128" s="177"/>
      <c r="U2128" s="179">
        <v>2837</v>
      </c>
      <c r="V2128" s="154">
        <f>IF(OR(J2128=""),"",VLOOKUP(U2128&amp;TEXT(N2128,"000000000000,0000000000"),tb_audit_process_item[[Key]:[vr_grade]],3,TRUE))</f>
        <v>2836</v>
      </c>
      <c r="W2128" s="429"/>
      <c r="X2128" s="156" t="s">
        <v>950</v>
      </c>
    </row>
    <row r="2129" spans="1:24" s="45" customFormat="1" ht="15.75" hidden="1" thickTop="1" x14ac:dyDescent="0.25">
      <c r="A2129" s="219" t="s">
        <v>846</v>
      </c>
      <c r="B2129" s="219">
        <v>2014</v>
      </c>
      <c r="C2129" s="124" t="s">
        <v>3027</v>
      </c>
      <c r="D2129" s="559"/>
      <c r="E2129" s="559"/>
      <c r="F2129" s="559"/>
      <c r="G2129" s="686"/>
      <c r="H2129" s="560"/>
      <c r="I2129" s="162">
        <v>5</v>
      </c>
      <c r="J2129" s="162">
        <v>2.2360679774997898</v>
      </c>
      <c r="K2129" s="164">
        <f t="shared" si="42"/>
        <v>11.180339887498949</v>
      </c>
      <c r="L2129" s="166" t="s">
        <v>45</v>
      </c>
      <c r="M2129" s="168"/>
      <c r="N2129" s="170"/>
      <c r="O2129" s="172"/>
      <c r="P2129" s="221"/>
      <c r="Q2129" s="384" t="s">
        <v>4086</v>
      </c>
      <c r="R2129" s="177"/>
      <c r="S2129" s="177"/>
      <c r="T2129" s="177"/>
      <c r="U2129" s="179">
        <v>2838</v>
      </c>
      <c r="V2129" s="154">
        <f>IF(OR(J2129=""),"",VLOOKUP(U2129&amp;TEXT(N2129,"000000000000,0000000000"),tb_audit_process_item[[Key]:[vr_grade]],3,TRUE))</f>
        <v>2837</v>
      </c>
      <c r="W2129" s="429"/>
      <c r="X2129" s="156" t="s">
        <v>951</v>
      </c>
    </row>
    <row r="2130" spans="1:24" s="45" customFormat="1" ht="15.75" hidden="1" thickTop="1" x14ac:dyDescent="0.25">
      <c r="A2130" s="219" t="s">
        <v>846</v>
      </c>
      <c r="B2130" s="219">
        <v>2014</v>
      </c>
      <c r="C2130" s="124" t="s">
        <v>3027</v>
      </c>
      <c r="D2130" s="559"/>
      <c r="E2130" s="559"/>
      <c r="F2130" s="559"/>
      <c r="G2130" s="686"/>
      <c r="H2130" s="560"/>
      <c r="I2130" s="162">
        <v>5</v>
      </c>
      <c r="J2130" s="162">
        <v>3.3437015248821096</v>
      </c>
      <c r="K2130" s="164">
        <f t="shared" si="42"/>
        <v>16.718507624410549</v>
      </c>
      <c r="L2130" s="166" t="s">
        <v>45</v>
      </c>
      <c r="M2130" s="168"/>
      <c r="N2130" s="170"/>
      <c r="O2130" s="172"/>
      <c r="P2130" s="221"/>
      <c r="Q2130" s="384" t="s">
        <v>4087</v>
      </c>
      <c r="R2130" s="177"/>
      <c r="S2130" s="177"/>
      <c r="T2130" s="177"/>
      <c r="U2130" s="179">
        <v>2839</v>
      </c>
      <c r="V2130" s="154">
        <f>IF(OR(J2130=""),"",VLOOKUP(U2130&amp;TEXT(N2130,"000000000000,0000000000"),tb_audit_process_item[[Key]:[vr_grade]],3,TRUE))</f>
        <v>2838</v>
      </c>
      <c r="W2130" s="429"/>
      <c r="X2130" s="156" t="s">
        <v>952</v>
      </c>
    </row>
    <row r="2131" spans="1:24" s="259" customFormat="1" ht="15.75" hidden="1" thickTop="1" x14ac:dyDescent="0.25">
      <c r="A2131" s="219" t="s">
        <v>846</v>
      </c>
      <c r="B2131" s="219">
        <v>2014</v>
      </c>
      <c r="C2131" s="124" t="s">
        <v>3027</v>
      </c>
      <c r="D2131" s="559"/>
      <c r="E2131" s="559"/>
      <c r="F2131" s="559"/>
      <c r="G2131" s="686"/>
      <c r="H2131" s="560"/>
      <c r="I2131" s="162">
        <v>5</v>
      </c>
      <c r="J2131" s="162">
        <v>5</v>
      </c>
      <c r="K2131" s="164">
        <f t="shared" si="42"/>
        <v>25</v>
      </c>
      <c r="L2131" s="166" t="s">
        <v>45</v>
      </c>
      <c r="M2131" s="168"/>
      <c r="N2131" s="170"/>
      <c r="O2131" s="172"/>
      <c r="P2131" s="221"/>
      <c r="Q2131" s="384" t="s">
        <v>4088</v>
      </c>
      <c r="R2131" s="177"/>
      <c r="S2131" s="177"/>
      <c r="T2131" s="177"/>
      <c r="U2131" s="179">
        <v>2840</v>
      </c>
      <c r="V2131" s="154">
        <f>IF(OR(J2131=""),"",VLOOKUP(U2131&amp;TEXT(N2131,"000000000000,0000000000"),tb_audit_process_item[[Key]:[vr_grade]],3,TRUE))</f>
        <v>2839</v>
      </c>
      <c r="W2131" s="429"/>
      <c r="X2131" s="156" t="s">
        <v>953</v>
      </c>
    </row>
    <row r="2132" spans="1:24" s="45" customFormat="1" ht="31.5" hidden="1" thickTop="1" thickBot="1" x14ac:dyDescent="0.3">
      <c r="A2132" s="111" t="s">
        <v>846</v>
      </c>
      <c r="B2132" s="111">
        <v>2014</v>
      </c>
      <c r="C2132" s="133" t="s">
        <v>3027</v>
      </c>
      <c r="D2132" s="556"/>
      <c r="E2132" s="556"/>
      <c r="F2132" s="556"/>
      <c r="G2132" s="564"/>
      <c r="H2132" s="558"/>
      <c r="I2132" s="163">
        <v>5</v>
      </c>
      <c r="J2132" s="163">
        <v>5</v>
      </c>
      <c r="K2132" s="165">
        <f t="shared" si="42"/>
        <v>25</v>
      </c>
      <c r="L2132" s="167" t="s">
        <v>45</v>
      </c>
      <c r="M2132" s="169"/>
      <c r="N2132" s="171"/>
      <c r="O2132" s="173"/>
      <c r="P2132" s="264"/>
      <c r="Q2132" s="176" t="s">
        <v>4089</v>
      </c>
      <c r="R2132" s="178"/>
      <c r="S2132" s="178"/>
      <c r="T2132" s="178"/>
      <c r="U2132" s="180">
        <v>2841</v>
      </c>
      <c r="V2132" s="155">
        <f>IF(OR(J2132=""),"",VLOOKUP(U2132&amp;TEXT(N2132,"000000000000,0000000000"),tb_audit_process_item[[Key]:[vr_grade]],3,TRUE))</f>
        <v>2841</v>
      </c>
      <c r="W2132" s="463"/>
      <c r="X2132" s="157" t="s">
        <v>48</v>
      </c>
    </row>
    <row r="2133" spans="1:24" s="259" customFormat="1" ht="30.75" hidden="1" thickTop="1" x14ac:dyDescent="0.25">
      <c r="A2133" s="108" t="s">
        <v>846</v>
      </c>
      <c r="B2133" s="108">
        <v>2014</v>
      </c>
      <c r="C2133" s="126" t="s">
        <v>3028</v>
      </c>
      <c r="D2133" s="555" t="s">
        <v>847</v>
      </c>
      <c r="E2133" s="555" t="s">
        <v>954</v>
      </c>
      <c r="F2133" s="555"/>
      <c r="G2133" s="563" t="s">
        <v>955</v>
      </c>
      <c r="H2133" s="557" t="s">
        <v>184</v>
      </c>
      <c r="I2133" s="198">
        <v>3.1</v>
      </c>
      <c r="J2133" s="198">
        <v>0.5</v>
      </c>
      <c r="K2133" s="200">
        <f t="shared" si="42"/>
        <v>1.55</v>
      </c>
      <c r="L2133" s="202" t="s">
        <v>45</v>
      </c>
      <c r="M2133" s="192"/>
      <c r="N2133" s="193"/>
      <c r="O2133" s="194"/>
      <c r="P2133" s="263"/>
      <c r="Q2133" s="383" t="s">
        <v>4090</v>
      </c>
      <c r="R2133" s="195"/>
      <c r="S2133" s="195"/>
      <c r="T2133" s="195"/>
      <c r="U2133" s="184">
        <v>2842</v>
      </c>
      <c r="V2133" s="183">
        <f>IF(OR(J2133=""),"",VLOOKUP(U2133&amp;TEXT(N2133,"000000000000,0000000000"),tb_audit_process_item[[Key]:[vr_grade]],3,TRUE))</f>
        <v>2841</v>
      </c>
      <c r="W2133" s="419"/>
      <c r="X2133" s="182" t="s">
        <v>956</v>
      </c>
    </row>
    <row r="2134" spans="1:24" s="45" customFormat="1" ht="30.75" hidden="1" thickTop="1" x14ac:dyDescent="0.25">
      <c r="A2134" s="219" t="s">
        <v>846</v>
      </c>
      <c r="B2134" s="219">
        <v>2014</v>
      </c>
      <c r="C2134" s="124" t="s">
        <v>3028</v>
      </c>
      <c r="D2134" s="559"/>
      <c r="E2134" s="559"/>
      <c r="F2134" s="559"/>
      <c r="G2134" s="686"/>
      <c r="H2134" s="560"/>
      <c r="I2134" s="162">
        <v>3.1</v>
      </c>
      <c r="J2134" s="162">
        <v>1</v>
      </c>
      <c r="K2134" s="164">
        <f t="shared" si="42"/>
        <v>3.1</v>
      </c>
      <c r="L2134" s="166" t="s">
        <v>45</v>
      </c>
      <c r="M2134" s="168"/>
      <c r="N2134" s="170"/>
      <c r="O2134" s="172"/>
      <c r="P2134" s="221"/>
      <c r="Q2134" s="384" t="s">
        <v>4091</v>
      </c>
      <c r="R2134" s="177"/>
      <c r="S2134" s="177"/>
      <c r="T2134" s="177"/>
      <c r="U2134" s="179">
        <v>2843</v>
      </c>
      <c r="V2134" s="154">
        <f>IF(OR(J2134=""),"",VLOOKUP(U2134&amp;TEXT(N2134,"000000000000,0000000000"),tb_audit_process_item[[Key]:[vr_grade]],3,TRUE))</f>
        <v>2842</v>
      </c>
      <c r="W2134" s="429"/>
      <c r="X2134" s="156" t="s">
        <v>957</v>
      </c>
    </row>
    <row r="2135" spans="1:24" s="45" customFormat="1" ht="30.75" hidden="1" thickTop="1" x14ac:dyDescent="0.25">
      <c r="A2135" s="219" t="s">
        <v>846</v>
      </c>
      <c r="B2135" s="219">
        <v>2014</v>
      </c>
      <c r="C2135" s="124" t="s">
        <v>3028</v>
      </c>
      <c r="D2135" s="559"/>
      <c r="E2135" s="559"/>
      <c r="F2135" s="559"/>
      <c r="G2135" s="686"/>
      <c r="H2135" s="560"/>
      <c r="I2135" s="162">
        <v>3.1</v>
      </c>
      <c r="J2135" s="162">
        <v>2</v>
      </c>
      <c r="K2135" s="164">
        <f t="shared" si="42"/>
        <v>6.2</v>
      </c>
      <c r="L2135" s="166" t="s">
        <v>45</v>
      </c>
      <c r="M2135" s="168"/>
      <c r="N2135" s="170"/>
      <c r="O2135" s="172"/>
      <c r="P2135" s="221"/>
      <c r="Q2135" s="384" t="s">
        <v>4092</v>
      </c>
      <c r="R2135" s="177"/>
      <c r="S2135" s="177"/>
      <c r="T2135" s="177"/>
      <c r="U2135" s="179">
        <v>2844</v>
      </c>
      <c r="V2135" s="154">
        <f>IF(OR(J2135=""),"",VLOOKUP(U2135&amp;TEXT(N2135,"000000000000,0000000000"),tb_audit_process_item[[Key]:[vr_grade]],3,TRUE))</f>
        <v>2843</v>
      </c>
      <c r="W2135" s="429"/>
      <c r="X2135" s="156" t="s">
        <v>958</v>
      </c>
    </row>
    <row r="2136" spans="1:24" s="45" customFormat="1" ht="31.5" hidden="1" thickTop="1" thickBot="1" x14ac:dyDescent="0.3">
      <c r="A2136" s="111" t="s">
        <v>846</v>
      </c>
      <c r="B2136" s="111">
        <v>2014</v>
      </c>
      <c r="C2136" s="133" t="s">
        <v>3028</v>
      </c>
      <c r="D2136" s="556"/>
      <c r="E2136" s="556"/>
      <c r="F2136" s="556"/>
      <c r="G2136" s="564"/>
      <c r="H2136" s="558"/>
      <c r="I2136" s="163">
        <v>3.1</v>
      </c>
      <c r="J2136" s="163">
        <v>5</v>
      </c>
      <c r="K2136" s="165">
        <f t="shared" si="42"/>
        <v>15.5</v>
      </c>
      <c r="L2136" s="167" t="s">
        <v>45</v>
      </c>
      <c r="M2136" s="169"/>
      <c r="N2136" s="171"/>
      <c r="O2136" s="173"/>
      <c r="P2136" s="264"/>
      <c r="Q2136" s="176" t="s">
        <v>4093</v>
      </c>
      <c r="R2136" s="178"/>
      <c r="S2136" s="178"/>
      <c r="T2136" s="178"/>
      <c r="U2136" s="180">
        <v>2845</v>
      </c>
      <c r="V2136" s="155">
        <f>IF(OR(J2136=""),"",VLOOKUP(U2136&amp;TEXT(N2136,"000000000000,0000000000"),tb_audit_process_item[[Key]:[vr_grade]],3,TRUE))</f>
        <v>2845</v>
      </c>
      <c r="W2136" s="463"/>
      <c r="X2136" s="157" t="s">
        <v>48</v>
      </c>
    </row>
    <row r="2137" spans="1:24" s="45" customFormat="1" ht="60.75" hidden="1" thickTop="1" x14ac:dyDescent="0.25">
      <c r="A2137" s="108" t="s">
        <v>846</v>
      </c>
      <c r="B2137" s="108">
        <v>2014</v>
      </c>
      <c r="C2137" s="126" t="s">
        <v>3029</v>
      </c>
      <c r="D2137" s="555" t="s">
        <v>847</v>
      </c>
      <c r="E2137" s="555" t="s">
        <v>959</v>
      </c>
      <c r="F2137" s="555"/>
      <c r="G2137" s="563" t="s">
        <v>960</v>
      </c>
      <c r="H2137" s="557" t="s">
        <v>184</v>
      </c>
      <c r="I2137" s="198">
        <v>5</v>
      </c>
      <c r="J2137" s="198">
        <v>5</v>
      </c>
      <c r="K2137" s="200">
        <f t="shared" si="42"/>
        <v>25</v>
      </c>
      <c r="L2137" s="202" t="s">
        <v>45</v>
      </c>
      <c r="M2137" s="192"/>
      <c r="N2137" s="193"/>
      <c r="O2137" s="194"/>
      <c r="P2137" s="263"/>
      <c r="Q2137" s="383" t="s">
        <v>4094</v>
      </c>
      <c r="R2137" s="195"/>
      <c r="S2137" s="195"/>
      <c r="T2137" s="195"/>
      <c r="U2137" s="184">
        <v>2752</v>
      </c>
      <c r="V2137" s="183">
        <f>IF(OR(J2137=""),"",VLOOKUP(U2137&amp;TEXT(N2137,"000000000000,0000000000"),tb_audit_process_item[[Key]:[vr_grade]],3,TRUE))</f>
        <v>2752</v>
      </c>
      <c r="W2137" s="419"/>
      <c r="X2137" s="182" t="s">
        <v>961</v>
      </c>
    </row>
    <row r="2138" spans="1:24" s="45" customFormat="1" ht="60.75" hidden="1" thickTop="1" x14ac:dyDescent="0.25">
      <c r="A2138" s="219" t="s">
        <v>846</v>
      </c>
      <c r="B2138" s="219">
        <v>2014</v>
      </c>
      <c r="C2138" s="124" t="s">
        <v>3029</v>
      </c>
      <c r="D2138" s="559"/>
      <c r="E2138" s="559"/>
      <c r="F2138" s="559"/>
      <c r="G2138" s="686"/>
      <c r="H2138" s="560"/>
      <c r="I2138" s="162">
        <v>5</v>
      </c>
      <c r="J2138" s="162">
        <v>5</v>
      </c>
      <c r="K2138" s="164">
        <f t="shared" si="42"/>
        <v>25</v>
      </c>
      <c r="L2138" s="166" t="s">
        <v>45</v>
      </c>
      <c r="M2138" s="168"/>
      <c r="N2138" s="170"/>
      <c r="O2138" s="172"/>
      <c r="P2138" s="221"/>
      <c r="Q2138" s="384" t="s">
        <v>4095</v>
      </c>
      <c r="R2138" s="177"/>
      <c r="S2138" s="177"/>
      <c r="T2138" s="177"/>
      <c r="U2138" s="179">
        <v>2753</v>
      </c>
      <c r="V2138" s="154">
        <f>IF(OR(J2138=""),"",VLOOKUP(U2138&amp;TEXT(N2138,"000000000000,0000000000"),tb_audit_process_item[[Key]:[vr_grade]],3,TRUE))</f>
        <v>2753</v>
      </c>
      <c r="W2138" s="429"/>
      <c r="X2138" s="156" t="s">
        <v>962</v>
      </c>
    </row>
    <row r="2139" spans="1:24" s="45" customFormat="1" ht="31.5" hidden="1" thickTop="1" thickBot="1" x14ac:dyDescent="0.3">
      <c r="A2139" s="111" t="s">
        <v>846</v>
      </c>
      <c r="B2139" s="111">
        <v>2014</v>
      </c>
      <c r="C2139" s="133" t="s">
        <v>3029</v>
      </c>
      <c r="D2139" s="556"/>
      <c r="E2139" s="556"/>
      <c r="F2139" s="556"/>
      <c r="G2139" s="564"/>
      <c r="H2139" s="558"/>
      <c r="I2139" s="163">
        <v>5</v>
      </c>
      <c r="J2139" s="163">
        <v>5</v>
      </c>
      <c r="K2139" s="165">
        <f t="shared" si="42"/>
        <v>25</v>
      </c>
      <c r="L2139" s="167" t="s">
        <v>45</v>
      </c>
      <c r="M2139" s="169"/>
      <c r="N2139" s="171"/>
      <c r="O2139" s="173"/>
      <c r="P2139" s="264"/>
      <c r="Q2139" s="176" t="s">
        <v>4096</v>
      </c>
      <c r="R2139" s="178"/>
      <c r="S2139" s="178"/>
      <c r="T2139" s="178"/>
      <c r="U2139" s="180">
        <v>2754</v>
      </c>
      <c r="V2139" s="155">
        <f>IF(OR(J2139=""),"",VLOOKUP(U2139&amp;TEXT(N2139,"000000000000,0000000000"),tb_audit_process_item[[Key]:[vr_grade]],3,TRUE))</f>
        <v>2754</v>
      </c>
      <c r="W2139" s="463"/>
      <c r="X2139" s="157" t="s">
        <v>48</v>
      </c>
    </row>
    <row r="2140" spans="1:24" s="45" customFormat="1" ht="30.75" hidden="1" thickTop="1" x14ac:dyDescent="0.25">
      <c r="A2140" s="108" t="s">
        <v>846</v>
      </c>
      <c r="B2140" s="108">
        <v>2014</v>
      </c>
      <c r="C2140" s="126" t="s">
        <v>3030</v>
      </c>
      <c r="D2140" s="555" t="s">
        <v>847</v>
      </c>
      <c r="E2140" s="555" t="s">
        <v>963</v>
      </c>
      <c r="F2140" s="555"/>
      <c r="G2140" s="563" t="s">
        <v>964</v>
      </c>
      <c r="H2140" s="557" t="s">
        <v>45</v>
      </c>
      <c r="I2140" s="198">
        <v>5</v>
      </c>
      <c r="J2140" s="198">
        <v>5</v>
      </c>
      <c r="K2140" s="200">
        <f t="shared" si="42"/>
        <v>25</v>
      </c>
      <c r="L2140" s="202" t="s">
        <v>45</v>
      </c>
      <c r="M2140" s="192"/>
      <c r="N2140" s="193"/>
      <c r="O2140" s="194"/>
      <c r="P2140" s="263"/>
      <c r="Q2140" s="383" t="s">
        <v>4097</v>
      </c>
      <c r="R2140" s="195"/>
      <c r="S2140" s="195"/>
      <c r="T2140" s="195"/>
      <c r="U2140" s="184">
        <v>2755</v>
      </c>
      <c r="V2140" s="183">
        <f>IF(OR(J2140=""),"",VLOOKUP(U2140&amp;TEXT(N2140,"000000000000,0000000000"),tb_audit_process_item[[Key]:[vr_grade]],3,TRUE))</f>
        <v>2755</v>
      </c>
      <c r="W2140" s="419"/>
      <c r="X2140" s="182" t="s">
        <v>965</v>
      </c>
    </row>
    <row r="2141" spans="1:24" s="45" customFormat="1" ht="31.5" hidden="1" thickTop="1" thickBot="1" x14ac:dyDescent="0.3">
      <c r="A2141" s="111" t="s">
        <v>846</v>
      </c>
      <c r="B2141" s="111">
        <v>2014</v>
      </c>
      <c r="C2141" s="133" t="s">
        <v>3030</v>
      </c>
      <c r="D2141" s="556"/>
      <c r="E2141" s="556"/>
      <c r="F2141" s="556"/>
      <c r="G2141" s="564"/>
      <c r="H2141" s="558"/>
      <c r="I2141" s="163">
        <v>5</v>
      </c>
      <c r="J2141" s="163">
        <v>5</v>
      </c>
      <c r="K2141" s="165">
        <f t="shared" si="42"/>
        <v>25</v>
      </c>
      <c r="L2141" s="167" t="s">
        <v>45</v>
      </c>
      <c r="M2141" s="169"/>
      <c r="N2141" s="171"/>
      <c r="O2141" s="173"/>
      <c r="P2141" s="264"/>
      <c r="Q2141" s="176" t="s">
        <v>4098</v>
      </c>
      <c r="R2141" s="178"/>
      <c r="S2141" s="178"/>
      <c r="T2141" s="178"/>
      <c r="U2141" s="180">
        <v>2756</v>
      </c>
      <c r="V2141" s="155">
        <f>IF(OR(J2141=""),"",VLOOKUP(U2141&amp;TEXT(N2141,"000000000000,0000000000"),tb_audit_process_item[[Key]:[vr_grade]],3,TRUE))</f>
        <v>2756</v>
      </c>
      <c r="W2141" s="463"/>
      <c r="X2141" s="157" t="s">
        <v>48</v>
      </c>
    </row>
    <row r="2142" spans="1:24" s="45" customFormat="1" ht="15.75" hidden="1" thickTop="1" x14ac:dyDescent="0.25">
      <c r="A2142" s="108" t="s">
        <v>966</v>
      </c>
      <c r="B2142" s="108">
        <v>2014</v>
      </c>
      <c r="C2142" s="126" t="s">
        <v>3031</v>
      </c>
      <c r="D2142" s="555" t="s">
        <v>967</v>
      </c>
      <c r="E2142" s="555" t="s">
        <v>968</v>
      </c>
      <c r="F2142" s="555"/>
      <c r="G2142" s="561" t="s">
        <v>969</v>
      </c>
      <c r="H2142" s="557" t="s">
        <v>45</v>
      </c>
      <c r="I2142" s="198">
        <v>5</v>
      </c>
      <c r="J2142" s="198">
        <v>5</v>
      </c>
      <c r="K2142" s="200">
        <f t="shared" si="42"/>
        <v>25</v>
      </c>
      <c r="L2142" s="202" t="s">
        <v>45</v>
      </c>
      <c r="M2142" s="192"/>
      <c r="N2142" s="193"/>
      <c r="O2142" s="194"/>
      <c r="P2142" s="263"/>
      <c r="Q2142" s="383" t="s">
        <v>4099</v>
      </c>
      <c r="R2142" s="195"/>
      <c r="S2142" s="195"/>
      <c r="T2142" s="195"/>
      <c r="U2142" s="184">
        <v>2500</v>
      </c>
      <c r="V2142" s="183">
        <f>IF(OR(J2142=""),"",VLOOKUP(U2142&amp;TEXT(N2142,"000000000000,0000000000"),tb_audit_process_item[[Key]:[vr_grade]],3,TRUE))</f>
        <v>2500</v>
      </c>
      <c r="W2142" s="419"/>
      <c r="X2142" s="182" t="s">
        <v>970</v>
      </c>
    </row>
    <row r="2143" spans="1:24" s="45" customFormat="1" ht="15.75" hidden="1" thickTop="1" x14ac:dyDescent="0.25">
      <c r="A2143" s="219" t="s">
        <v>966</v>
      </c>
      <c r="B2143" s="219">
        <v>2014</v>
      </c>
      <c r="C2143" s="124" t="s">
        <v>3031</v>
      </c>
      <c r="D2143" s="559"/>
      <c r="E2143" s="559"/>
      <c r="F2143" s="559"/>
      <c r="G2143" s="565"/>
      <c r="H2143" s="560"/>
      <c r="I2143" s="162">
        <v>5</v>
      </c>
      <c r="J2143" s="162">
        <v>5</v>
      </c>
      <c r="K2143" s="164">
        <f t="shared" si="42"/>
        <v>25</v>
      </c>
      <c r="L2143" s="166" t="s">
        <v>45</v>
      </c>
      <c r="M2143" s="168"/>
      <c r="N2143" s="170"/>
      <c r="O2143" s="172"/>
      <c r="P2143" s="221"/>
      <c r="Q2143" s="384" t="s">
        <v>4100</v>
      </c>
      <c r="R2143" s="177"/>
      <c r="S2143" s="177"/>
      <c r="T2143" s="177"/>
      <c r="U2143" s="179">
        <v>2501</v>
      </c>
      <c r="V2143" s="154">
        <f>IF(OR(J2143=""),"",VLOOKUP(U2143&amp;TEXT(N2143,"000000000000,0000000000"),tb_audit_process_item[[Key]:[vr_grade]],3,TRUE))</f>
        <v>2501</v>
      </c>
      <c r="W2143" s="429"/>
      <c r="X2143" s="156" t="s">
        <v>971</v>
      </c>
    </row>
    <row r="2144" spans="1:24" s="45" customFormat="1" ht="15.75" hidden="1" thickTop="1" x14ac:dyDescent="0.25">
      <c r="A2144" s="219" t="s">
        <v>966</v>
      </c>
      <c r="B2144" s="219">
        <v>2014</v>
      </c>
      <c r="C2144" s="124" t="s">
        <v>3031</v>
      </c>
      <c r="D2144" s="559"/>
      <c r="E2144" s="559"/>
      <c r="F2144" s="559"/>
      <c r="G2144" s="565"/>
      <c r="H2144" s="560"/>
      <c r="I2144" s="162">
        <v>5</v>
      </c>
      <c r="J2144" s="162">
        <v>0.5</v>
      </c>
      <c r="K2144" s="164">
        <f t="shared" si="42"/>
        <v>2.5</v>
      </c>
      <c r="L2144" s="166" t="s">
        <v>45</v>
      </c>
      <c r="M2144" s="168"/>
      <c r="N2144" s="170"/>
      <c r="O2144" s="172"/>
      <c r="P2144" s="221"/>
      <c r="Q2144" s="384" t="s">
        <v>4101</v>
      </c>
      <c r="R2144" s="177"/>
      <c r="S2144" s="177"/>
      <c r="T2144" s="177"/>
      <c r="U2144" s="179">
        <v>2502</v>
      </c>
      <c r="V2144" s="154">
        <f>IF(OR(J2144=""),"",VLOOKUP(U2144&amp;TEXT(N2144,"000000000000,0000000000"),tb_audit_process_item[[Key]:[vr_grade]],3,TRUE))</f>
        <v>2501</v>
      </c>
      <c r="W2144" s="429"/>
      <c r="X2144" s="156" t="s">
        <v>972</v>
      </c>
    </row>
    <row r="2145" spans="1:24" s="45" customFormat="1" ht="15.75" hidden="1" thickTop="1" x14ac:dyDescent="0.25">
      <c r="A2145" s="219" t="s">
        <v>966</v>
      </c>
      <c r="B2145" s="219">
        <v>2014</v>
      </c>
      <c r="C2145" s="124" t="s">
        <v>3031</v>
      </c>
      <c r="D2145" s="559"/>
      <c r="E2145" s="559"/>
      <c r="F2145" s="559"/>
      <c r="G2145" s="565"/>
      <c r="H2145" s="560"/>
      <c r="I2145" s="162">
        <v>5</v>
      </c>
      <c r="J2145" s="162">
        <v>0.68967551061656074</v>
      </c>
      <c r="K2145" s="164">
        <f t="shared" si="42"/>
        <v>3.4483775530828038</v>
      </c>
      <c r="L2145" s="166" t="s">
        <v>45</v>
      </c>
      <c r="M2145" s="168"/>
      <c r="N2145" s="170"/>
      <c r="O2145" s="172"/>
      <c r="P2145" s="221"/>
      <c r="Q2145" s="384" t="s">
        <v>4102</v>
      </c>
      <c r="R2145" s="177"/>
      <c r="S2145" s="177"/>
      <c r="T2145" s="177"/>
      <c r="U2145" s="179">
        <v>2503</v>
      </c>
      <c r="V2145" s="154">
        <f>IF(OR(J2145=""),"",VLOOKUP(U2145&amp;TEXT(N2145,"000000000000,0000000000"),tb_audit_process_item[[Key]:[vr_grade]],3,TRUE))</f>
        <v>2502</v>
      </c>
      <c r="W2145" s="429"/>
      <c r="X2145" s="156" t="s">
        <v>973</v>
      </c>
    </row>
    <row r="2146" spans="1:24" s="45" customFormat="1" ht="15.75" hidden="1" thickTop="1" x14ac:dyDescent="0.25">
      <c r="A2146" s="219" t="s">
        <v>966</v>
      </c>
      <c r="B2146" s="219">
        <v>2014</v>
      </c>
      <c r="C2146" s="124" t="s">
        <v>3031</v>
      </c>
      <c r="D2146" s="559"/>
      <c r="E2146" s="559"/>
      <c r="F2146" s="559"/>
      <c r="G2146" s="565"/>
      <c r="H2146" s="560"/>
      <c r="I2146" s="162">
        <v>5</v>
      </c>
      <c r="J2146" s="162">
        <v>0.95130461988842752</v>
      </c>
      <c r="K2146" s="164">
        <f t="shared" si="42"/>
        <v>4.7565230994421377</v>
      </c>
      <c r="L2146" s="166" t="s">
        <v>45</v>
      </c>
      <c r="M2146" s="168"/>
      <c r="N2146" s="170"/>
      <c r="O2146" s="172"/>
      <c r="P2146" s="221"/>
      <c r="Q2146" s="384" t="s">
        <v>4103</v>
      </c>
      <c r="R2146" s="177"/>
      <c r="S2146" s="177"/>
      <c r="T2146" s="177"/>
      <c r="U2146" s="179">
        <v>2504</v>
      </c>
      <c r="V2146" s="154">
        <f>IF(OR(J2146=""),"",VLOOKUP(U2146&amp;TEXT(N2146,"000000000000,0000000000"),tb_audit_process_item[[Key]:[vr_grade]],3,TRUE))</f>
        <v>2503</v>
      </c>
      <c r="W2146" s="429"/>
      <c r="X2146" s="156" t="s">
        <v>974</v>
      </c>
    </row>
    <row r="2147" spans="1:24" s="45" customFormat="1" ht="15.75" hidden="1" thickTop="1" x14ac:dyDescent="0.25">
      <c r="A2147" s="219" t="s">
        <v>966</v>
      </c>
      <c r="B2147" s="219">
        <v>2014</v>
      </c>
      <c r="C2147" s="124" t="s">
        <v>3031</v>
      </c>
      <c r="D2147" s="559"/>
      <c r="E2147" s="559"/>
      <c r="F2147" s="559"/>
      <c r="G2147" s="565"/>
      <c r="H2147" s="560"/>
      <c r="I2147" s="162">
        <v>5</v>
      </c>
      <c r="J2147" s="162">
        <v>1.3121829989468887</v>
      </c>
      <c r="K2147" s="164">
        <f t="shared" si="42"/>
        <v>6.5609149947344436</v>
      </c>
      <c r="L2147" s="166" t="s">
        <v>45</v>
      </c>
      <c r="M2147" s="168"/>
      <c r="N2147" s="170"/>
      <c r="O2147" s="172"/>
      <c r="P2147" s="221"/>
      <c r="Q2147" s="384" t="s">
        <v>4104</v>
      </c>
      <c r="R2147" s="177"/>
      <c r="S2147" s="177"/>
      <c r="T2147" s="177"/>
      <c r="U2147" s="179">
        <v>2505</v>
      </c>
      <c r="V2147" s="154">
        <f>IF(OR(J2147=""),"",VLOOKUP(U2147&amp;TEXT(N2147,"000000000000,0000000000"),tb_audit_process_item[[Key]:[vr_grade]],3,TRUE))</f>
        <v>2504</v>
      </c>
      <c r="W2147" s="429"/>
      <c r="X2147" s="156" t="s">
        <v>975</v>
      </c>
    </row>
    <row r="2148" spans="1:24" s="45" customFormat="1" ht="15.75" hidden="1" thickTop="1" x14ac:dyDescent="0.25">
      <c r="A2148" s="219" t="s">
        <v>966</v>
      </c>
      <c r="B2148" s="219">
        <v>2014</v>
      </c>
      <c r="C2148" s="124" t="s">
        <v>3031</v>
      </c>
      <c r="D2148" s="559"/>
      <c r="E2148" s="559"/>
      <c r="F2148" s="559"/>
      <c r="G2148" s="565"/>
      <c r="H2148" s="560"/>
      <c r="I2148" s="162">
        <v>5</v>
      </c>
      <c r="J2148" s="162">
        <v>1.8099609596421309</v>
      </c>
      <c r="K2148" s="164">
        <f t="shared" si="42"/>
        <v>9.0498047982106549</v>
      </c>
      <c r="L2148" s="166" t="s">
        <v>45</v>
      </c>
      <c r="M2148" s="168"/>
      <c r="N2148" s="170"/>
      <c r="O2148" s="172"/>
      <c r="P2148" s="221"/>
      <c r="Q2148" s="384" t="s">
        <v>4105</v>
      </c>
      <c r="R2148" s="177"/>
      <c r="S2148" s="177"/>
      <c r="T2148" s="177"/>
      <c r="U2148" s="179">
        <v>2506</v>
      </c>
      <c r="V2148" s="154">
        <f>IF(OR(J2148=""),"",VLOOKUP(U2148&amp;TEXT(N2148,"000000000000,0000000000"),tb_audit_process_item[[Key]:[vr_grade]],3,TRUE))</f>
        <v>2505</v>
      </c>
      <c r="W2148" s="429"/>
      <c r="X2148" s="156" t="s">
        <v>976</v>
      </c>
    </row>
    <row r="2149" spans="1:24" s="45" customFormat="1" ht="15.75" hidden="1" thickTop="1" x14ac:dyDescent="0.25">
      <c r="A2149" s="219" t="s">
        <v>966</v>
      </c>
      <c r="B2149" s="219">
        <v>2014</v>
      </c>
      <c r="C2149" s="124" t="s">
        <v>3031</v>
      </c>
      <c r="D2149" s="559"/>
      <c r="E2149" s="559"/>
      <c r="F2149" s="559"/>
      <c r="G2149" s="565"/>
      <c r="H2149" s="560"/>
      <c r="I2149" s="162">
        <v>5</v>
      </c>
      <c r="J2149" s="162">
        <v>2.496571498074454</v>
      </c>
      <c r="K2149" s="164">
        <f t="shared" si="42"/>
        <v>12.48285749037227</v>
      </c>
      <c r="L2149" s="166" t="s">
        <v>45</v>
      </c>
      <c r="M2149" s="168"/>
      <c r="N2149" s="170"/>
      <c r="O2149" s="172"/>
      <c r="P2149" s="221"/>
      <c r="Q2149" s="384" t="s">
        <v>4106</v>
      </c>
      <c r="R2149" s="177"/>
      <c r="S2149" s="177"/>
      <c r="T2149" s="177"/>
      <c r="U2149" s="179">
        <v>2507</v>
      </c>
      <c r="V2149" s="154">
        <f>IF(OR(J2149=""),"",VLOOKUP(U2149&amp;TEXT(N2149,"000000000000,0000000000"),tb_audit_process_item[[Key]:[vr_grade]],3,TRUE))</f>
        <v>2506</v>
      </c>
      <c r="W2149" s="429"/>
      <c r="X2149" s="156" t="s">
        <v>977</v>
      </c>
    </row>
    <row r="2150" spans="1:24" s="45" customFormat="1" ht="15.75" hidden="1" thickTop="1" x14ac:dyDescent="0.25">
      <c r="A2150" s="219" t="s">
        <v>966</v>
      </c>
      <c r="B2150" s="219">
        <v>2014</v>
      </c>
      <c r="C2150" s="124" t="s">
        <v>3031</v>
      </c>
      <c r="D2150" s="559"/>
      <c r="E2150" s="559"/>
      <c r="F2150" s="559"/>
      <c r="G2150" s="565"/>
      <c r="H2150" s="560"/>
      <c r="I2150" s="162">
        <v>5</v>
      </c>
      <c r="J2150" s="162">
        <v>3.4436484454505014</v>
      </c>
      <c r="K2150" s="164">
        <f t="shared" si="42"/>
        <v>17.218242227252507</v>
      </c>
      <c r="L2150" s="166" t="s">
        <v>45</v>
      </c>
      <c r="M2150" s="168"/>
      <c r="N2150" s="170"/>
      <c r="O2150" s="172"/>
      <c r="P2150" s="221"/>
      <c r="Q2150" s="384" t="s">
        <v>4107</v>
      </c>
      <c r="R2150" s="177"/>
      <c r="S2150" s="177"/>
      <c r="T2150" s="177"/>
      <c r="U2150" s="179">
        <v>2508</v>
      </c>
      <c r="V2150" s="154">
        <f>IF(OR(J2150=""),"",VLOOKUP(U2150&amp;TEXT(N2150,"000000000000,0000000000"),tb_audit_process_item[[Key]:[vr_grade]],3,TRUE))</f>
        <v>2507</v>
      </c>
      <c r="W2150" s="429"/>
      <c r="X2150" s="156" t="s">
        <v>978</v>
      </c>
    </row>
    <row r="2151" spans="1:24" s="45" customFormat="1" ht="15.75" hidden="1" thickTop="1" x14ac:dyDescent="0.25">
      <c r="A2151" s="219" t="s">
        <v>966</v>
      </c>
      <c r="B2151" s="219">
        <v>2014</v>
      </c>
      <c r="C2151" s="124" t="s">
        <v>3031</v>
      </c>
      <c r="D2151" s="559"/>
      <c r="E2151" s="559"/>
      <c r="F2151" s="559"/>
      <c r="G2151" s="565"/>
      <c r="H2151" s="560"/>
      <c r="I2151" s="162">
        <v>5</v>
      </c>
      <c r="J2151" s="162">
        <v>4.75</v>
      </c>
      <c r="K2151" s="164">
        <f t="shared" si="42"/>
        <v>23.75</v>
      </c>
      <c r="L2151" s="166" t="s">
        <v>45</v>
      </c>
      <c r="M2151" s="168"/>
      <c r="N2151" s="170"/>
      <c r="O2151" s="172"/>
      <c r="P2151" s="221"/>
      <c r="Q2151" s="384" t="s">
        <v>4108</v>
      </c>
      <c r="R2151" s="177"/>
      <c r="S2151" s="177"/>
      <c r="T2151" s="177"/>
      <c r="U2151" s="179">
        <v>2509</v>
      </c>
      <c r="V2151" s="154">
        <f>IF(OR(J2151=""),"",VLOOKUP(U2151&amp;TEXT(N2151,"000000000000,0000000000"),tb_audit_process_item[[Key]:[vr_grade]],3,TRUE))</f>
        <v>2508</v>
      </c>
      <c r="W2151" s="429"/>
      <c r="X2151" s="156" t="s">
        <v>979</v>
      </c>
    </row>
    <row r="2152" spans="1:24" s="45" customFormat="1" ht="15.75" hidden="1" thickTop="1" x14ac:dyDescent="0.25">
      <c r="A2152" s="219" t="s">
        <v>966</v>
      </c>
      <c r="B2152" s="219">
        <v>2014</v>
      </c>
      <c r="C2152" s="124" t="s">
        <v>3031</v>
      </c>
      <c r="D2152" s="559"/>
      <c r="E2152" s="559"/>
      <c r="F2152" s="559"/>
      <c r="G2152" s="565"/>
      <c r="H2152" s="560"/>
      <c r="I2152" s="162">
        <v>5</v>
      </c>
      <c r="J2152" s="162">
        <v>5</v>
      </c>
      <c r="K2152" s="164">
        <f t="shared" si="42"/>
        <v>25</v>
      </c>
      <c r="L2152" s="166" t="s">
        <v>45</v>
      </c>
      <c r="M2152" s="168"/>
      <c r="N2152" s="170"/>
      <c r="O2152" s="172"/>
      <c r="P2152" s="221"/>
      <c r="Q2152" s="384" t="s">
        <v>4109</v>
      </c>
      <c r="R2152" s="177"/>
      <c r="S2152" s="177"/>
      <c r="T2152" s="177"/>
      <c r="U2152" s="179">
        <v>2510</v>
      </c>
      <c r="V2152" s="154">
        <f>IF(OR(J2152=""),"",VLOOKUP(U2152&amp;TEXT(N2152,"000000000000,0000000000"),tb_audit_process_item[[Key]:[vr_grade]],3,TRUE))</f>
        <v>2510</v>
      </c>
      <c r="W2152" s="429"/>
      <c r="X2152" s="156" t="s">
        <v>980</v>
      </c>
    </row>
    <row r="2153" spans="1:24" s="45" customFormat="1" ht="15.75" hidden="1" thickTop="1" x14ac:dyDescent="0.25">
      <c r="A2153" s="219" t="s">
        <v>966</v>
      </c>
      <c r="B2153" s="219">
        <v>2014</v>
      </c>
      <c r="C2153" s="124" t="s">
        <v>3031</v>
      </c>
      <c r="D2153" s="559"/>
      <c r="E2153" s="559"/>
      <c r="F2153" s="559"/>
      <c r="G2153" s="565"/>
      <c r="H2153" s="560"/>
      <c r="I2153" s="162">
        <v>5</v>
      </c>
      <c r="J2153" s="162">
        <v>0.5</v>
      </c>
      <c r="K2153" s="164">
        <f t="shared" si="42"/>
        <v>2.5</v>
      </c>
      <c r="L2153" s="166" t="s">
        <v>45</v>
      </c>
      <c r="M2153" s="168"/>
      <c r="N2153" s="170"/>
      <c r="O2153" s="172"/>
      <c r="P2153" s="221"/>
      <c r="Q2153" s="384" t="s">
        <v>4110</v>
      </c>
      <c r="R2153" s="177"/>
      <c r="S2153" s="177"/>
      <c r="T2153" s="177"/>
      <c r="U2153" s="179">
        <v>2511</v>
      </c>
      <c r="V2153" s="154">
        <f>IF(OR(J2153=""),"",VLOOKUP(U2153&amp;TEXT(N2153,"000000000000,0000000000"),tb_audit_process_item[[Key]:[vr_grade]],3,TRUE))</f>
        <v>2510</v>
      </c>
      <c r="W2153" s="429"/>
      <c r="X2153" s="156" t="s">
        <v>981</v>
      </c>
    </row>
    <row r="2154" spans="1:24" s="45" customFormat="1" ht="15.75" hidden="1" thickTop="1" x14ac:dyDescent="0.25">
      <c r="A2154" s="219" t="s">
        <v>966</v>
      </c>
      <c r="B2154" s="219">
        <v>2014</v>
      </c>
      <c r="C2154" s="124" t="s">
        <v>3031</v>
      </c>
      <c r="D2154" s="559"/>
      <c r="E2154" s="559"/>
      <c r="F2154" s="559"/>
      <c r="G2154" s="565"/>
      <c r="H2154" s="560"/>
      <c r="I2154" s="162">
        <v>5</v>
      </c>
      <c r="J2154" s="162">
        <v>0.68967551061656074</v>
      </c>
      <c r="K2154" s="164">
        <f t="shared" si="42"/>
        <v>3.4483775530828038</v>
      </c>
      <c r="L2154" s="166" t="s">
        <v>45</v>
      </c>
      <c r="M2154" s="168"/>
      <c r="N2154" s="170"/>
      <c r="O2154" s="172"/>
      <c r="P2154" s="221"/>
      <c r="Q2154" s="384" t="s">
        <v>4111</v>
      </c>
      <c r="R2154" s="177"/>
      <c r="S2154" s="177"/>
      <c r="T2154" s="177"/>
      <c r="U2154" s="179">
        <v>2512</v>
      </c>
      <c r="V2154" s="154">
        <f>IF(OR(J2154=""),"",VLOOKUP(U2154&amp;TEXT(N2154,"000000000000,0000000000"),tb_audit_process_item[[Key]:[vr_grade]],3,TRUE))</f>
        <v>2511</v>
      </c>
      <c r="W2154" s="429"/>
      <c r="X2154" s="156" t="s">
        <v>982</v>
      </c>
    </row>
    <row r="2155" spans="1:24" s="45" customFormat="1" ht="15.75" hidden="1" thickTop="1" x14ac:dyDescent="0.25">
      <c r="A2155" s="219" t="s">
        <v>966</v>
      </c>
      <c r="B2155" s="219">
        <v>2014</v>
      </c>
      <c r="C2155" s="124" t="s">
        <v>3031</v>
      </c>
      <c r="D2155" s="559"/>
      <c r="E2155" s="559"/>
      <c r="F2155" s="559"/>
      <c r="G2155" s="565"/>
      <c r="H2155" s="560"/>
      <c r="I2155" s="162">
        <v>5</v>
      </c>
      <c r="J2155" s="162">
        <v>0.95130461988842752</v>
      </c>
      <c r="K2155" s="164">
        <f t="shared" si="42"/>
        <v>4.7565230994421377</v>
      </c>
      <c r="L2155" s="166" t="s">
        <v>45</v>
      </c>
      <c r="M2155" s="168"/>
      <c r="N2155" s="170"/>
      <c r="O2155" s="172"/>
      <c r="P2155" s="221"/>
      <c r="Q2155" s="384" t="s">
        <v>4112</v>
      </c>
      <c r="R2155" s="177"/>
      <c r="S2155" s="177"/>
      <c r="T2155" s="177"/>
      <c r="U2155" s="179">
        <v>2513</v>
      </c>
      <c r="V2155" s="154">
        <f>IF(OR(J2155=""),"",VLOOKUP(U2155&amp;TEXT(N2155,"000000000000,0000000000"),tb_audit_process_item[[Key]:[vr_grade]],3,TRUE))</f>
        <v>2512</v>
      </c>
      <c r="W2155" s="429"/>
      <c r="X2155" s="156" t="s">
        <v>983</v>
      </c>
    </row>
    <row r="2156" spans="1:24" s="45" customFormat="1" ht="15.75" hidden="1" thickTop="1" x14ac:dyDescent="0.25">
      <c r="A2156" s="219" t="s">
        <v>966</v>
      </c>
      <c r="B2156" s="219">
        <v>2014</v>
      </c>
      <c r="C2156" s="124" t="s">
        <v>3031</v>
      </c>
      <c r="D2156" s="559"/>
      <c r="E2156" s="559"/>
      <c r="F2156" s="559"/>
      <c r="G2156" s="565"/>
      <c r="H2156" s="560"/>
      <c r="I2156" s="162">
        <v>5</v>
      </c>
      <c r="J2156" s="162">
        <v>1.3121829989468887</v>
      </c>
      <c r="K2156" s="164">
        <f t="shared" si="42"/>
        <v>6.5609149947344436</v>
      </c>
      <c r="L2156" s="166" t="s">
        <v>45</v>
      </c>
      <c r="M2156" s="168"/>
      <c r="N2156" s="170"/>
      <c r="O2156" s="172"/>
      <c r="P2156" s="221"/>
      <c r="Q2156" s="384" t="s">
        <v>4113</v>
      </c>
      <c r="R2156" s="177"/>
      <c r="S2156" s="177"/>
      <c r="T2156" s="177"/>
      <c r="U2156" s="179">
        <v>2514</v>
      </c>
      <c r="V2156" s="154">
        <f>IF(OR(J2156=""),"",VLOOKUP(U2156&amp;TEXT(N2156,"000000000000,0000000000"),tb_audit_process_item[[Key]:[vr_grade]],3,TRUE))</f>
        <v>2513</v>
      </c>
      <c r="W2156" s="429"/>
      <c r="X2156" s="156" t="s">
        <v>984</v>
      </c>
    </row>
    <row r="2157" spans="1:24" s="45" customFormat="1" ht="15.75" hidden="1" thickTop="1" x14ac:dyDescent="0.25">
      <c r="A2157" s="219" t="s">
        <v>966</v>
      </c>
      <c r="B2157" s="219">
        <v>2014</v>
      </c>
      <c r="C2157" s="124" t="s">
        <v>3031</v>
      </c>
      <c r="D2157" s="559"/>
      <c r="E2157" s="559"/>
      <c r="F2157" s="559"/>
      <c r="G2157" s="565"/>
      <c r="H2157" s="560"/>
      <c r="I2157" s="162">
        <v>5</v>
      </c>
      <c r="J2157" s="162">
        <v>1.8099609596421309</v>
      </c>
      <c r="K2157" s="164">
        <f t="shared" si="42"/>
        <v>9.0498047982106549</v>
      </c>
      <c r="L2157" s="166" t="s">
        <v>45</v>
      </c>
      <c r="M2157" s="168"/>
      <c r="N2157" s="170"/>
      <c r="O2157" s="172"/>
      <c r="P2157" s="221"/>
      <c r="Q2157" s="384" t="s">
        <v>4114</v>
      </c>
      <c r="R2157" s="177"/>
      <c r="S2157" s="177"/>
      <c r="T2157" s="177"/>
      <c r="U2157" s="179">
        <v>2515</v>
      </c>
      <c r="V2157" s="154">
        <f>IF(OR(J2157=""),"",VLOOKUP(U2157&amp;TEXT(N2157,"000000000000,0000000000"),tb_audit_process_item[[Key]:[vr_grade]],3,TRUE))</f>
        <v>2514</v>
      </c>
      <c r="W2157" s="429"/>
      <c r="X2157" s="156" t="s">
        <v>985</v>
      </c>
    </row>
    <row r="2158" spans="1:24" s="45" customFormat="1" ht="15.75" hidden="1" thickTop="1" x14ac:dyDescent="0.25">
      <c r="A2158" s="219" t="s">
        <v>966</v>
      </c>
      <c r="B2158" s="219">
        <v>2014</v>
      </c>
      <c r="C2158" s="124" t="s">
        <v>3031</v>
      </c>
      <c r="D2158" s="559"/>
      <c r="E2158" s="559"/>
      <c r="F2158" s="559"/>
      <c r="G2158" s="565"/>
      <c r="H2158" s="560"/>
      <c r="I2158" s="162">
        <v>5</v>
      </c>
      <c r="J2158" s="162">
        <v>2.496571498074454</v>
      </c>
      <c r="K2158" s="164">
        <f t="shared" si="42"/>
        <v>12.48285749037227</v>
      </c>
      <c r="L2158" s="166" t="s">
        <v>45</v>
      </c>
      <c r="M2158" s="168"/>
      <c r="N2158" s="170"/>
      <c r="O2158" s="172"/>
      <c r="P2158" s="221"/>
      <c r="Q2158" s="384" t="s">
        <v>4115</v>
      </c>
      <c r="R2158" s="177"/>
      <c r="S2158" s="177"/>
      <c r="T2158" s="177"/>
      <c r="U2158" s="179">
        <v>2516</v>
      </c>
      <c r="V2158" s="154">
        <f>IF(OR(J2158=""),"",VLOOKUP(U2158&amp;TEXT(N2158,"000000000000,0000000000"),tb_audit_process_item[[Key]:[vr_grade]],3,TRUE))</f>
        <v>2515</v>
      </c>
      <c r="W2158" s="429"/>
      <c r="X2158" s="156" t="s">
        <v>986</v>
      </c>
    </row>
    <row r="2159" spans="1:24" s="45" customFormat="1" ht="15.75" hidden="1" thickTop="1" x14ac:dyDescent="0.25">
      <c r="A2159" s="219" t="s">
        <v>966</v>
      </c>
      <c r="B2159" s="219">
        <v>2014</v>
      </c>
      <c r="C2159" s="124" t="s">
        <v>3031</v>
      </c>
      <c r="D2159" s="559"/>
      <c r="E2159" s="559"/>
      <c r="F2159" s="559"/>
      <c r="G2159" s="565"/>
      <c r="H2159" s="560"/>
      <c r="I2159" s="162">
        <v>5</v>
      </c>
      <c r="J2159" s="162">
        <v>3.4436484454505014</v>
      </c>
      <c r="K2159" s="164">
        <f t="shared" si="42"/>
        <v>17.218242227252507</v>
      </c>
      <c r="L2159" s="166" t="s">
        <v>45</v>
      </c>
      <c r="M2159" s="168"/>
      <c r="N2159" s="170"/>
      <c r="O2159" s="172"/>
      <c r="P2159" s="221"/>
      <c r="Q2159" s="384" t="s">
        <v>4116</v>
      </c>
      <c r="R2159" s="177"/>
      <c r="S2159" s="177"/>
      <c r="T2159" s="177"/>
      <c r="U2159" s="179">
        <v>2517</v>
      </c>
      <c r="V2159" s="154">
        <f>IF(OR(J2159=""),"",VLOOKUP(U2159&amp;TEXT(N2159,"000000000000,0000000000"),tb_audit_process_item[[Key]:[vr_grade]],3,TRUE))</f>
        <v>2516</v>
      </c>
      <c r="W2159" s="429"/>
      <c r="X2159" s="156" t="s">
        <v>987</v>
      </c>
    </row>
    <row r="2160" spans="1:24" s="45" customFormat="1" ht="15.75" hidden="1" thickTop="1" x14ac:dyDescent="0.25">
      <c r="A2160" s="219" t="s">
        <v>966</v>
      </c>
      <c r="B2160" s="219">
        <v>2014</v>
      </c>
      <c r="C2160" s="124" t="s">
        <v>3031</v>
      </c>
      <c r="D2160" s="559"/>
      <c r="E2160" s="559"/>
      <c r="F2160" s="559"/>
      <c r="G2160" s="565"/>
      <c r="H2160" s="560"/>
      <c r="I2160" s="162">
        <v>5</v>
      </c>
      <c r="J2160" s="162">
        <v>4.75</v>
      </c>
      <c r="K2160" s="164">
        <f t="shared" si="42"/>
        <v>23.75</v>
      </c>
      <c r="L2160" s="166" t="s">
        <v>45</v>
      </c>
      <c r="M2160" s="168"/>
      <c r="N2160" s="170"/>
      <c r="O2160" s="172"/>
      <c r="P2160" s="221"/>
      <c r="Q2160" s="384" t="s">
        <v>4117</v>
      </c>
      <c r="R2160" s="177"/>
      <c r="S2160" s="177"/>
      <c r="T2160" s="177"/>
      <c r="U2160" s="179">
        <v>2518</v>
      </c>
      <c r="V2160" s="154">
        <f>IF(OR(J2160=""),"",VLOOKUP(U2160&amp;TEXT(N2160,"000000000000,0000000000"),tb_audit_process_item[[Key]:[vr_grade]],3,TRUE))</f>
        <v>2517</v>
      </c>
      <c r="W2160" s="429"/>
      <c r="X2160" s="156" t="s">
        <v>988</v>
      </c>
    </row>
    <row r="2161" spans="1:24" s="45" customFormat="1" ht="15.75" hidden="1" thickTop="1" x14ac:dyDescent="0.25">
      <c r="A2161" s="219" t="s">
        <v>966</v>
      </c>
      <c r="B2161" s="219">
        <v>2014</v>
      </c>
      <c r="C2161" s="124" t="s">
        <v>3031</v>
      </c>
      <c r="D2161" s="559"/>
      <c r="E2161" s="559"/>
      <c r="F2161" s="559"/>
      <c r="G2161" s="565"/>
      <c r="H2161" s="560"/>
      <c r="I2161" s="162">
        <v>5</v>
      </c>
      <c r="J2161" s="162">
        <v>5</v>
      </c>
      <c r="K2161" s="164">
        <f t="shared" si="42"/>
        <v>25</v>
      </c>
      <c r="L2161" s="166" t="s">
        <v>45</v>
      </c>
      <c r="M2161" s="168"/>
      <c r="N2161" s="170"/>
      <c r="O2161" s="172"/>
      <c r="P2161" s="221"/>
      <c r="Q2161" s="384" t="s">
        <v>4118</v>
      </c>
      <c r="R2161" s="177"/>
      <c r="S2161" s="177"/>
      <c r="T2161" s="177"/>
      <c r="U2161" s="179">
        <v>2519</v>
      </c>
      <c r="V2161" s="154">
        <f>IF(OR(J2161=""),"",VLOOKUP(U2161&amp;TEXT(N2161,"000000000000,0000000000"),tb_audit_process_item[[Key]:[vr_grade]],3,TRUE))</f>
        <v>2519</v>
      </c>
      <c r="W2161" s="429"/>
      <c r="X2161" s="156" t="s">
        <v>989</v>
      </c>
    </row>
    <row r="2162" spans="1:24" s="45" customFormat="1" ht="15.75" hidden="1" thickTop="1" x14ac:dyDescent="0.25">
      <c r="A2162" s="219" t="s">
        <v>966</v>
      </c>
      <c r="B2162" s="219">
        <v>2014</v>
      </c>
      <c r="C2162" s="124" t="s">
        <v>3031</v>
      </c>
      <c r="D2162" s="559"/>
      <c r="E2162" s="559"/>
      <c r="F2162" s="559"/>
      <c r="G2162" s="565"/>
      <c r="H2162" s="560"/>
      <c r="I2162" s="162">
        <v>5</v>
      </c>
      <c r="J2162" s="162">
        <v>0.5</v>
      </c>
      <c r="K2162" s="164">
        <f t="shared" si="42"/>
        <v>2.5</v>
      </c>
      <c r="L2162" s="166" t="s">
        <v>45</v>
      </c>
      <c r="M2162" s="168"/>
      <c r="N2162" s="170"/>
      <c r="O2162" s="172"/>
      <c r="P2162" s="221"/>
      <c r="Q2162" s="384" t="s">
        <v>4119</v>
      </c>
      <c r="R2162" s="177"/>
      <c r="S2162" s="177"/>
      <c r="T2162" s="177"/>
      <c r="U2162" s="179">
        <v>2520</v>
      </c>
      <c r="V2162" s="154">
        <f>IF(OR(J2162=""),"",VLOOKUP(U2162&amp;TEXT(N2162,"000000000000,0000000000"),tb_audit_process_item[[Key]:[vr_grade]],3,TRUE))</f>
        <v>2519</v>
      </c>
      <c r="W2162" s="429"/>
      <c r="X2162" s="156" t="s">
        <v>990</v>
      </c>
    </row>
    <row r="2163" spans="1:24" s="45" customFormat="1" ht="15.75" hidden="1" thickTop="1" x14ac:dyDescent="0.25">
      <c r="A2163" s="219" t="s">
        <v>966</v>
      </c>
      <c r="B2163" s="219">
        <v>2014</v>
      </c>
      <c r="C2163" s="124" t="s">
        <v>3031</v>
      </c>
      <c r="D2163" s="559"/>
      <c r="E2163" s="559"/>
      <c r="F2163" s="559"/>
      <c r="G2163" s="565"/>
      <c r="H2163" s="560"/>
      <c r="I2163" s="162">
        <v>5</v>
      </c>
      <c r="J2163" s="162">
        <v>0.68967551061656074</v>
      </c>
      <c r="K2163" s="164">
        <f t="shared" si="42"/>
        <v>3.4483775530828038</v>
      </c>
      <c r="L2163" s="166" t="s">
        <v>45</v>
      </c>
      <c r="M2163" s="168"/>
      <c r="N2163" s="170"/>
      <c r="O2163" s="172"/>
      <c r="P2163" s="221"/>
      <c r="Q2163" s="384" t="s">
        <v>4120</v>
      </c>
      <c r="R2163" s="177"/>
      <c r="S2163" s="177"/>
      <c r="T2163" s="177"/>
      <c r="U2163" s="179">
        <v>2521</v>
      </c>
      <c r="V2163" s="154">
        <f>IF(OR(J2163=""),"",VLOOKUP(U2163&amp;TEXT(N2163,"000000000000,0000000000"),tb_audit_process_item[[Key]:[vr_grade]],3,TRUE))</f>
        <v>2520</v>
      </c>
      <c r="W2163" s="429"/>
      <c r="X2163" s="156" t="s">
        <v>991</v>
      </c>
    </row>
    <row r="2164" spans="1:24" s="45" customFormat="1" ht="15.75" hidden="1" thickTop="1" x14ac:dyDescent="0.25">
      <c r="A2164" s="219" t="s">
        <v>966</v>
      </c>
      <c r="B2164" s="219">
        <v>2014</v>
      </c>
      <c r="C2164" s="124" t="s">
        <v>3031</v>
      </c>
      <c r="D2164" s="559"/>
      <c r="E2164" s="559"/>
      <c r="F2164" s="559"/>
      <c r="G2164" s="565"/>
      <c r="H2164" s="560"/>
      <c r="I2164" s="162">
        <v>5</v>
      </c>
      <c r="J2164" s="162">
        <v>0.95130461988842752</v>
      </c>
      <c r="K2164" s="164">
        <f t="shared" si="42"/>
        <v>4.7565230994421377</v>
      </c>
      <c r="L2164" s="166" t="s">
        <v>45</v>
      </c>
      <c r="M2164" s="168"/>
      <c r="N2164" s="170"/>
      <c r="O2164" s="172"/>
      <c r="P2164" s="221"/>
      <c r="Q2164" s="384" t="s">
        <v>4121</v>
      </c>
      <c r="R2164" s="177"/>
      <c r="S2164" s="177"/>
      <c r="T2164" s="177"/>
      <c r="U2164" s="179">
        <v>2522</v>
      </c>
      <c r="V2164" s="154">
        <f>IF(OR(J2164=""),"",VLOOKUP(U2164&amp;TEXT(N2164,"000000000000,0000000000"),tb_audit_process_item[[Key]:[vr_grade]],3,TRUE))</f>
        <v>2521</v>
      </c>
      <c r="W2164" s="429"/>
      <c r="X2164" s="156" t="s">
        <v>992</v>
      </c>
    </row>
    <row r="2165" spans="1:24" s="45" customFormat="1" ht="15.75" hidden="1" thickTop="1" x14ac:dyDescent="0.25">
      <c r="A2165" s="219" t="s">
        <v>966</v>
      </c>
      <c r="B2165" s="219">
        <v>2014</v>
      </c>
      <c r="C2165" s="124" t="s">
        <v>3031</v>
      </c>
      <c r="D2165" s="559"/>
      <c r="E2165" s="559"/>
      <c r="F2165" s="559"/>
      <c r="G2165" s="565"/>
      <c r="H2165" s="560"/>
      <c r="I2165" s="162">
        <v>5</v>
      </c>
      <c r="J2165" s="162">
        <v>1.3121829989468887</v>
      </c>
      <c r="K2165" s="164">
        <f t="shared" si="42"/>
        <v>6.5609149947344436</v>
      </c>
      <c r="L2165" s="166" t="s">
        <v>45</v>
      </c>
      <c r="M2165" s="168"/>
      <c r="N2165" s="170"/>
      <c r="O2165" s="172"/>
      <c r="P2165" s="221"/>
      <c r="Q2165" s="384" t="s">
        <v>4122</v>
      </c>
      <c r="R2165" s="177"/>
      <c r="S2165" s="177"/>
      <c r="T2165" s="177"/>
      <c r="U2165" s="179">
        <v>2523</v>
      </c>
      <c r="V2165" s="154">
        <f>IF(OR(J2165=""),"",VLOOKUP(U2165&amp;TEXT(N2165,"000000000000,0000000000"),tb_audit_process_item[[Key]:[vr_grade]],3,TRUE))</f>
        <v>2522</v>
      </c>
      <c r="W2165" s="429"/>
      <c r="X2165" s="156" t="s">
        <v>993</v>
      </c>
    </row>
    <row r="2166" spans="1:24" s="45" customFormat="1" ht="15.75" hidden="1" thickTop="1" x14ac:dyDescent="0.25">
      <c r="A2166" s="219" t="s">
        <v>966</v>
      </c>
      <c r="B2166" s="219">
        <v>2014</v>
      </c>
      <c r="C2166" s="124" t="s">
        <v>3031</v>
      </c>
      <c r="D2166" s="559"/>
      <c r="E2166" s="559"/>
      <c r="F2166" s="559"/>
      <c r="G2166" s="565"/>
      <c r="H2166" s="560"/>
      <c r="I2166" s="162">
        <v>5</v>
      </c>
      <c r="J2166" s="162">
        <v>1.8099609596421309</v>
      </c>
      <c r="K2166" s="164">
        <f t="shared" si="42"/>
        <v>9.0498047982106549</v>
      </c>
      <c r="L2166" s="166" t="s">
        <v>45</v>
      </c>
      <c r="M2166" s="168"/>
      <c r="N2166" s="170"/>
      <c r="O2166" s="172"/>
      <c r="P2166" s="221"/>
      <c r="Q2166" s="384" t="s">
        <v>4123</v>
      </c>
      <c r="R2166" s="177"/>
      <c r="S2166" s="177"/>
      <c r="T2166" s="177"/>
      <c r="U2166" s="179">
        <v>2524</v>
      </c>
      <c r="V2166" s="154">
        <f>IF(OR(J2166=""),"",VLOOKUP(U2166&amp;TEXT(N2166,"000000000000,0000000000"),tb_audit_process_item[[Key]:[vr_grade]],3,TRUE))</f>
        <v>2523</v>
      </c>
      <c r="W2166" s="429"/>
      <c r="X2166" s="156" t="s">
        <v>994</v>
      </c>
    </row>
    <row r="2167" spans="1:24" s="45" customFormat="1" ht="15.75" hidden="1" thickTop="1" x14ac:dyDescent="0.25">
      <c r="A2167" s="219" t="s">
        <v>966</v>
      </c>
      <c r="B2167" s="219">
        <v>2014</v>
      </c>
      <c r="C2167" s="124" t="s">
        <v>3031</v>
      </c>
      <c r="D2167" s="559"/>
      <c r="E2167" s="559"/>
      <c r="F2167" s="559"/>
      <c r="G2167" s="565"/>
      <c r="H2167" s="560"/>
      <c r="I2167" s="162">
        <v>5</v>
      </c>
      <c r="J2167" s="162">
        <v>2.496571498074454</v>
      </c>
      <c r="K2167" s="164">
        <f t="shared" si="42"/>
        <v>12.48285749037227</v>
      </c>
      <c r="L2167" s="166" t="s">
        <v>45</v>
      </c>
      <c r="M2167" s="168"/>
      <c r="N2167" s="170"/>
      <c r="O2167" s="172"/>
      <c r="P2167" s="221"/>
      <c r="Q2167" s="384" t="s">
        <v>4124</v>
      </c>
      <c r="R2167" s="177"/>
      <c r="S2167" s="177"/>
      <c r="T2167" s="177"/>
      <c r="U2167" s="179">
        <v>2525</v>
      </c>
      <c r="V2167" s="154">
        <f>IF(OR(J2167=""),"",VLOOKUP(U2167&amp;TEXT(N2167,"000000000000,0000000000"),tb_audit_process_item[[Key]:[vr_grade]],3,TRUE))</f>
        <v>2524</v>
      </c>
      <c r="W2167" s="429"/>
      <c r="X2167" s="156" t="s">
        <v>995</v>
      </c>
    </row>
    <row r="2168" spans="1:24" s="45" customFormat="1" ht="15.75" hidden="1" thickTop="1" x14ac:dyDescent="0.25">
      <c r="A2168" s="219" t="s">
        <v>966</v>
      </c>
      <c r="B2168" s="219">
        <v>2014</v>
      </c>
      <c r="C2168" s="124" t="s">
        <v>3031</v>
      </c>
      <c r="D2168" s="559"/>
      <c r="E2168" s="559"/>
      <c r="F2168" s="559"/>
      <c r="G2168" s="565"/>
      <c r="H2168" s="560"/>
      <c r="I2168" s="162">
        <v>5</v>
      </c>
      <c r="J2168" s="162">
        <v>3.4436484454505014</v>
      </c>
      <c r="K2168" s="164">
        <f t="shared" si="42"/>
        <v>17.218242227252507</v>
      </c>
      <c r="L2168" s="166" t="s">
        <v>45</v>
      </c>
      <c r="M2168" s="168"/>
      <c r="N2168" s="170"/>
      <c r="O2168" s="172"/>
      <c r="P2168" s="221"/>
      <c r="Q2168" s="384" t="s">
        <v>4125</v>
      </c>
      <c r="R2168" s="177"/>
      <c r="S2168" s="177"/>
      <c r="T2168" s="177"/>
      <c r="U2168" s="179">
        <v>2526</v>
      </c>
      <c r="V2168" s="154">
        <f>IF(OR(J2168=""),"",VLOOKUP(U2168&amp;TEXT(N2168,"000000000000,0000000000"),tb_audit_process_item[[Key]:[vr_grade]],3,TRUE))</f>
        <v>2525</v>
      </c>
      <c r="W2168" s="429"/>
      <c r="X2168" s="156" t="s">
        <v>996</v>
      </c>
    </row>
    <row r="2169" spans="1:24" s="45" customFormat="1" ht="15.75" hidden="1" thickTop="1" x14ac:dyDescent="0.25">
      <c r="A2169" s="219" t="s">
        <v>966</v>
      </c>
      <c r="B2169" s="219">
        <v>2014</v>
      </c>
      <c r="C2169" s="124" t="s">
        <v>3031</v>
      </c>
      <c r="D2169" s="559"/>
      <c r="E2169" s="559"/>
      <c r="F2169" s="559"/>
      <c r="G2169" s="565"/>
      <c r="H2169" s="560"/>
      <c r="I2169" s="162">
        <v>5</v>
      </c>
      <c r="J2169" s="162">
        <v>4.75</v>
      </c>
      <c r="K2169" s="164">
        <f t="shared" si="42"/>
        <v>23.75</v>
      </c>
      <c r="L2169" s="166" t="s">
        <v>45</v>
      </c>
      <c r="M2169" s="168"/>
      <c r="N2169" s="170"/>
      <c r="O2169" s="172"/>
      <c r="P2169" s="221"/>
      <c r="Q2169" s="384" t="s">
        <v>4126</v>
      </c>
      <c r="R2169" s="177"/>
      <c r="S2169" s="177"/>
      <c r="T2169" s="177"/>
      <c r="U2169" s="179">
        <v>2527</v>
      </c>
      <c r="V2169" s="154">
        <f>IF(OR(J2169=""),"",VLOOKUP(U2169&amp;TEXT(N2169,"000000000000,0000000000"),tb_audit_process_item[[Key]:[vr_grade]],3,TRUE))</f>
        <v>2526</v>
      </c>
      <c r="W2169" s="429"/>
      <c r="X2169" s="156" t="s">
        <v>997</v>
      </c>
    </row>
    <row r="2170" spans="1:24" s="45" customFormat="1" ht="15.75" hidden="1" thickTop="1" x14ac:dyDescent="0.25">
      <c r="A2170" s="219" t="s">
        <v>966</v>
      </c>
      <c r="B2170" s="219">
        <v>2014</v>
      </c>
      <c r="C2170" s="124" t="s">
        <v>3031</v>
      </c>
      <c r="D2170" s="559"/>
      <c r="E2170" s="559"/>
      <c r="F2170" s="559"/>
      <c r="G2170" s="565"/>
      <c r="H2170" s="560"/>
      <c r="I2170" s="162">
        <v>5</v>
      </c>
      <c r="J2170" s="162">
        <v>5</v>
      </c>
      <c r="K2170" s="164">
        <f t="shared" si="42"/>
        <v>25</v>
      </c>
      <c r="L2170" s="166" t="s">
        <v>45</v>
      </c>
      <c r="M2170" s="168"/>
      <c r="N2170" s="170"/>
      <c r="O2170" s="172"/>
      <c r="P2170" s="221"/>
      <c r="Q2170" s="384" t="s">
        <v>4127</v>
      </c>
      <c r="R2170" s="177"/>
      <c r="S2170" s="177"/>
      <c r="T2170" s="177"/>
      <c r="U2170" s="179">
        <v>2528</v>
      </c>
      <c r="V2170" s="154">
        <f>IF(OR(J2170=""),"",VLOOKUP(U2170&amp;TEXT(N2170,"000000000000,0000000000"),tb_audit_process_item[[Key]:[vr_grade]],3,TRUE))</f>
        <v>2528</v>
      </c>
      <c r="W2170" s="429"/>
      <c r="X2170" s="156" t="s">
        <v>998</v>
      </c>
    </row>
    <row r="2171" spans="1:24" s="45" customFormat="1" ht="30.75" hidden="1" thickTop="1" x14ac:dyDescent="0.25">
      <c r="A2171" s="219" t="s">
        <v>966</v>
      </c>
      <c r="B2171" s="219">
        <v>2014</v>
      </c>
      <c r="C2171" s="124" t="s">
        <v>3031</v>
      </c>
      <c r="D2171" s="559"/>
      <c r="E2171" s="559"/>
      <c r="F2171" s="559"/>
      <c r="G2171" s="565"/>
      <c r="H2171" s="560"/>
      <c r="I2171" s="162">
        <v>5</v>
      </c>
      <c r="J2171" s="162">
        <v>0.5</v>
      </c>
      <c r="K2171" s="164">
        <f t="shared" si="42"/>
        <v>2.5</v>
      </c>
      <c r="L2171" s="166" t="s">
        <v>45</v>
      </c>
      <c r="M2171" s="168"/>
      <c r="N2171" s="170"/>
      <c r="O2171" s="172"/>
      <c r="P2171" s="221"/>
      <c r="Q2171" s="384" t="s">
        <v>4128</v>
      </c>
      <c r="R2171" s="177"/>
      <c r="S2171" s="177"/>
      <c r="T2171" s="177"/>
      <c r="U2171" s="179">
        <v>2529</v>
      </c>
      <c r="V2171" s="154">
        <f>IF(OR(J2171=""),"",VLOOKUP(U2171&amp;TEXT(N2171,"000000000000,0000000000"),tb_audit_process_item[[Key]:[vr_grade]],3,TRUE))</f>
        <v>2528</v>
      </c>
      <c r="W2171" s="429"/>
      <c r="X2171" s="156" t="s">
        <v>999</v>
      </c>
    </row>
    <row r="2172" spans="1:24" s="45" customFormat="1" ht="30.75" hidden="1" thickTop="1" x14ac:dyDescent="0.25">
      <c r="A2172" s="219" t="s">
        <v>966</v>
      </c>
      <c r="B2172" s="219">
        <v>2014</v>
      </c>
      <c r="C2172" s="124" t="s">
        <v>3031</v>
      </c>
      <c r="D2172" s="559"/>
      <c r="E2172" s="559"/>
      <c r="F2172" s="559"/>
      <c r="G2172" s="565"/>
      <c r="H2172" s="560"/>
      <c r="I2172" s="162">
        <v>5</v>
      </c>
      <c r="J2172" s="162">
        <v>0.68967551061656074</v>
      </c>
      <c r="K2172" s="164">
        <f t="shared" si="42"/>
        <v>3.4483775530828038</v>
      </c>
      <c r="L2172" s="166" t="s">
        <v>45</v>
      </c>
      <c r="M2172" s="168"/>
      <c r="N2172" s="170"/>
      <c r="O2172" s="172"/>
      <c r="P2172" s="221"/>
      <c r="Q2172" s="384" t="s">
        <v>4129</v>
      </c>
      <c r="R2172" s="177"/>
      <c r="S2172" s="177"/>
      <c r="T2172" s="177"/>
      <c r="U2172" s="179">
        <v>2530</v>
      </c>
      <c r="V2172" s="154">
        <f>IF(OR(J2172=""),"",VLOOKUP(U2172&amp;TEXT(N2172,"000000000000,0000000000"),tb_audit_process_item[[Key]:[vr_grade]],3,TRUE))</f>
        <v>2529</v>
      </c>
      <c r="W2172" s="429"/>
      <c r="X2172" s="156" t="s">
        <v>1000</v>
      </c>
    </row>
    <row r="2173" spans="1:24" s="45" customFormat="1" ht="30.75" hidden="1" thickTop="1" x14ac:dyDescent="0.25">
      <c r="A2173" s="219" t="s">
        <v>966</v>
      </c>
      <c r="B2173" s="219">
        <v>2014</v>
      </c>
      <c r="C2173" s="124" t="s">
        <v>3031</v>
      </c>
      <c r="D2173" s="559"/>
      <c r="E2173" s="559"/>
      <c r="F2173" s="559"/>
      <c r="G2173" s="565"/>
      <c r="H2173" s="560"/>
      <c r="I2173" s="162">
        <v>5</v>
      </c>
      <c r="J2173" s="162">
        <v>0.95130461988842752</v>
      </c>
      <c r="K2173" s="164">
        <f t="shared" si="42"/>
        <v>4.7565230994421377</v>
      </c>
      <c r="L2173" s="166" t="s">
        <v>45</v>
      </c>
      <c r="M2173" s="168"/>
      <c r="N2173" s="170"/>
      <c r="O2173" s="172"/>
      <c r="P2173" s="221"/>
      <c r="Q2173" s="384" t="s">
        <v>4130</v>
      </c>
      <c r="R2173" s="177"/>
      <c r="S2173" s="177"/>
      <c r="T2173" s="177"/>
      <c r="U2173" s="179">
        <v>2531</v>
      </c>
      <c r="V2173" s="154">
        <f>IF(OR(J2173=""),"",VLOOKUP(U2173&amp;TEXT(N2173,"000000000000,0000000000"),tb_audit_process_item[[Key]:[vr_grade]],3,TRUE))</f>
        <v>2530</v>
      </c>
      <c r="W2173" s="429"/>
      <c r="X2173" s="156" t="s">
        <v>1001</v>
      </c>
    </row>
    <row r="2174" spans="1:24" s="45" customFormat="1" ht="30.75" hidden="1" thickTop="1" x14ac:dyDescent="0.25">
      <c r="A2174" s="219" t="s">
        <v>966</v>
      </c>
      <c r="B2174" s="219">
        <v>2014</v>
      </c>
      <c r="C2174" s="124" t="s">
        <v>3031</v>
      </c>
      <c r="D2174" s="559"/>
      <c r="E2174" s="559"/>
      <c r="F2174" s="559"/>
      <c r="G2174" s="565"/>
      <c r="H2174" s="560"/>
      <c r="I2174" s="162">
        <v>5</v>
      </c>
      <c r="J2174" s="162">
        <v>1.3121829989468887</v>
      </c>
      <c r="K2174" s="164">
        <f t="shared" si="42"/>
        <v>6.5609149947344436</v>
      </c>
      <c r="L2174" s="166" t="s">
        <v>45</v>
      </c>
      <c r="M2174" s="168"/>
      <c r="N2174" s="170"/>
      <c r="O2174" s="172"/>
      <c r="P2174" s="221"/>
      <c r="Q2174" s="384" t="s">
        <v>4131</v>
      </c>
      <c r="R2174" s="177"/>
      <c r="S2174" s="177"/>
      <c r="T2174" s="177"/>
      <c r="U2174" s="179">
        <v>2532</v>
      </c>
      <c r="V2174" s="154">
        <f>IF(OR(J2174=""),"",VLOOKUP(U2174&amp;TEXT(N2174,"000000000000,0000000000"),tb_audit_process_item[[Key]:[vr_grade]],3,TRUE))</f>
        <v>2531</v>
      </c>
      <c r="W2174" s="429"/>
      <c r="X2174" s="156" t="s">
        <v>1002</v>
      </c>
    </row>
    <row r="2175" spans="1:24" s="45" customFormat="1" ht="30.75" hidden="1" thickTop="1" x14ac:dyDescent="0.25">
      <c r="A2175" s="219" t="s">
        <v>966</v>
      </c>
      <c r="B2175" s="219">
        <v>2014</v>
      </c>
      <c r="C2175" s="124" t="s">
        <v>3031</v>
      </c>
      <c r="D2175" s="559"/>
      <c r="E2175" s="559"/>
      <c r="F2175" s="559"/>
      <c r="G2175" s="565"/>
      <c r="H2175" s="560"/>
      <c r="I2175" s="162">
        <v>5</v>
      </c>
      <c r="J2175" s="162">
        <v>1.8099609596421309</v>
      </c>
      <c r="K2175" s="164">
        <f t="shared" si="42"/>
        <v>9.0498047982106549</v>
      </c>
      <c r="L2175" s="166" t="s">
        <v>45</v>
      </c>
      <c r="M2175" s="168"/>
      <c r="N2175" s="170"/>
      <c r="O2175" s="172"/>
      <c r="P2175" s="221"/>
      <c r="Q2175" s="384" t="s">
        <v>4132</v>
      </c>
      <c r="R2175" s="177"/>
      <c r="S2175" s="177"/>
      <c r="T2175" s="177"/>
      <c r="U2175" s="179">
        <v>2533</v>
      </c>
      <c r="V2175" s="154">
        <f>IF(OR(J2175=""),"",VLOOKUP(U2175&amp;TEXT(N2175,"000000000000,0000000000"),tb_audit_process_item[[Key]:[vr_grade]],3,TRUE))</f>
        <v>2532</v>
      </c>
      <c r="W2175" s="429"/>
      <c r="X2175" s="156" t="s">
        <v>1003</v>
      </c>
    </row>
    <row r="2176" spans="1:24" s="45" customFormat="1" ht="30.75" hidden="1" thickTop="1" x14ac:dyDescent="0.25">
      <c r="A2176" s="219" t="s">
        <v>966</v>
      </c>
      <c r="B2176" s="219">
        <v>2014</v>
      </c>
      <c r="C2176" s="124" t="s">
        <v>3031</v>
      </c>
      <c r="D2176" s="559"/>
      <c r="E2176" s="559"/>
      <c r="F2176" s="559"/>
      <c r="G2176" s="565"/>
      <c r="H2176" s="560"/>
      <c r="I2176" s="162">
        <v>5</v>
      </c>
      <c r="J2176" s="162">
        <v>2.496571498074454</v>
      </c>
      <c r="K2176" s="164">
        <f t="shared" si="42"/>
        <v>12.48285749037227</v>
      </c>
      <c r="L2176" s="166" t="s">
        <v>45</v>
      </c>
      <c r="M2176" s="168"/>
      <c r="N2176" s="170"/>
      <c r="O2176" s="172"/>
      <c r="P2176" s="221"/>
      <c r="Q2176" s="384" t="s">
        <v>4133</v>
      </c>
      <c r="R2176" s="177"/>
      <c r="S2176" s="177"/>
      <c r="T2176" s="177"/>
      <c r="U2176" s="179">
        <v>2534</v>
      </c>
      <c r="V2176" s="154">
        <f>IF(OR(J2176=""),"",VLOOKUP(U2176&amp;TEXT(N2176,"000000000000,0000000000"),tb_audit_process_item[[Key]:[vr_grade]],3,TRUE))</f>
        <v>2533</v>
      </c>
      <c r="W2176" s="429"/>
      <c r="X2176" s="156" t="s">
        <v>1004</v>
      </c>
    </row>
    <row r="2177" spans="1:24" s="45" customFormat="1" ht="30.75" hidden="1" thickTop="1" x14ac:dyDescent="0.25">
      <c r="A2177" s="219" t="s">
        <v>966</v>
      </c>
      <c r="B2177" s="219">
        <v>2014</v>
      </c>
      <c r="C2177" s="124" t="s">
        <v>3031</v>
      </c>
      <c r="D2177" s="559"/>
      <c r="E2177" s="559"/>
      <c r="F2177" s="559"/>
      <c r="G2177" s="565"/>
      <c r="H2177" s="560"/>
      <c r="I2177" s="162">
        <v>5</v>
      </c>
      <c r="J2177" s="162">
        <v>3.4436484454505014</v>
      </c>
      <c r="K2177" s="164">
        <f t="shared" si="42"/>
        <v>17.218242227252507</v>
      </c>
      <c r="L2177" s="166" t="s">
        <v>45</v>
      </c>
      <c r="M2177" s="168"/>
      <c r="N2177" s="170"/>
      <c r="O2177" s="172"/>
      <c r="P2177" s="221"/>
      <c r="Q2177" s="384" t="s">
        <v>4134</v>
      </c>
      <c r="R2177" s="177"/>
      <c r="S2177" s="177"/>
      <c r="T2177" s="177"/>
      <c r="U2177" s="179">
        <v>2535</v>
      </c>
      <c r="V2177" s="154">
        <f>IF(OR(J2177=""),"",VLOOKUP(U2177&amp;TEXT(N2177,"000000000000,0000000000"),tb_audit_process_item[[Key]:[vr_grade]],3,TRUE))</f>
        <v>2534</v>
      </c>
      <c r="W2177" s="429"/>
      <c r="X2177" s="156" t="s">
        <v>1005</v>
      </c>
    </row>
    <row r="2178" spans="1:24" s="45" customFormat="1" ht="30.75" hidden="1" thickTop="1" x14ac:dyDescent="0.25">
      <c r="A2178" s="219" t="s">
        <v>966</v>
      </c>
      <c r="B2178" s="219">
        <v>2014</v>
      </c>
      <c r="C2178" s="124" t="s">
        <v>3031</v>
      </c>
      <c r="D2178" s="559"/>
      <c r="E2178" s="559"/>
      <c r="F2178" s="559"/>
      <c r="G2178" s="565"/>
      <c r="H2178" s="560"/>
      <c r="I2178" s="162">
        <v>5</v>
      </c>
      <c r="J2178" s="162">
        <v>4.75</v>
      </c>
      <c r="K2178" s="164">
        <f t="shared" si="42"/>
        <v>23.75</v>
      </c>
      <c r="L2178" s="166" t="s">
        <v>45</v>
      </c>
      <c r="M2178" s="168"/>
      <c r="N2178" s="170"/>
      <c r="O2178" s="172"/>
      <c r="P2178" s="221"/>
      <c r="Q2178" s="384" t="s">
        <v>4135</v>
      </c>
      <c r="R2178" s="177"/>
      <c r="S2178" s="177"/>
      <c r="T2178" s="177"/>
      <c r="U2178" s="179">
        <v>2536</v>
      </c>
      <c r="V2178" s="154">
        <f>IF(OR(J2178=""),"",VLOOKUP(U2178&amp;TEXT(N2178,"000000000000,0000000000"),tb_audit_process_item[[Key]:[vr_grade]],3,TRUE))</f>
        <v>2535</v>
      </c>
      <c r="W2178" s="429"/>
      <c r="X2178" s="156" t="s">
        <v>1006</v>
      </c>
    </row>
    <row r="2179" spans="1:24" s="45" customFormat="1" ht="15.75" hidden="1" thickTop="1" x14ac:dyDescent="0.25">
      <c r="A2179" s="219" t="s">
        <v>966</v>
      </c>
      <c r="B2179" s="219">
        <v>2014</v>
      </c>
      <c r="C2179" s="124" t="s">
        <v>3031</v>
      </c>
      <c r="D2179" s="559"/>
      <c r="E2179" s="559"/>
      <c r="F2179" s="559"/>
      <c r="G2179" s="565"/>
      <c r="H2179" s="560"/>
      <c r="I2179" s="162">
        <v>5</v>
      </c>
      <c r="J2179" s="162">
        <v>0.5</v>
      </c>
      <c r="K2179" s="164">
        <f t="shared" si="42"/>
        <v>2.5</v>
      </c>
      <c r="L2179" s="166" t="s">
        <v>45</v>
      </c>
      <c r="M2179" s="168"/>
      <c r="N2179" s="170"/>
      <c r="O2179" s="172"/>
      <c r="P2179" s="221"/>
      <c r="Q2179" s="384" t="s">
        <v>4136</v>
      </c>
      <c r="R2179" s="177"/>
      <c r="S2179" s="177"/>
      <c r="T2179" s="177"/>
      <c r="U2179" s="179">
        <v>2537</v>
      </c>
      <c r="V2179" s="154">
        <f>IF(OR(J2179=""),"",VLOOKUP(U2179&amp;TEXT(N2179,"000000000000,0000000000"),tb_audit_process_item[[Key]:[vr_grade]],3,TRUE))</f>
        <v>2536</v>
      </c>
      <c r="W2179" s="429"/>
      <c r="X2179" s="156" t="s">
        <v>1007</v>
      </c>
    </row>
    <row r="2180" spans="1:24" s="45" customFormat="1" ht="15.75" hidden="1" thickTop="1" x14ac:dyDescent="0.25">
      <c r="A2180" s="219" t="s">
        <v>966</v>
      </c>
      <c r="B2180" s="219">
        <v>2014</v>
      </c>
      <c r="C2180" s="124" t="s">
        <v>3031</v>
      </c>
      <c r="D2180" s="559"/>
      <c r="E2180" s="559"/>
      <c r="F2180" s="559"/>
      <c r="G2180" s="565"/>
      <c r="H2180" s="560"/>
      <c r="I2180" s="162">
        <v>5</v>
      </c>
      <c r="J2180" s="162">
        <v>0.64585417104537324</v>
      </c>
      <c r="K2180" s="164">
        <f t="shared" si="42"/>
        <v>3.2292708552268663</v>
      </c>
      <c r="L2180" s="166" t="s">
        <v>45</v>
      </c>
      <c r="M2180" s="168"/>
      <c r="N2180" s="170"/>
      <c r="O2180" s="172"/>
      <c r="P2180" s="221"/>
      <c r="Q2180" s="384" t="s">
        <v>4137</v>
      </c>
      <c r="R2180" s="177"/>
      <c r="S2180" s="177"/>
      <c r="T2180" s="177"/>
      <c r="U2180" s="179">
        <v>2538</v>
      </c>
      <c r="V2180" s="154">
        <f>IF(OR(J2180=""),"",VLOOKUP(U2180&amp;TEXT(N2180,"000000000000,0000000000"),tb_audit_process_item[[Key]:[vr_grade]],3,TRUE))</f>
        <v>2537</v>
      </c>
      <c r="W2180" s="429"/>
      <c r="X2180" s="156" t="s">
        <v>1008</v>
      </c>
    </row>
    <row r="2181" spans="1:24" s="45" customFormat="1" ht="15.75" hidden="1" thickTop="1" x14ac:dyDescent="0.25">
      <c r="A2181" s="219" t="s">
        <v>966</v>
      </c>
      <c r="B2181" s="219">
        <v>2014</v>
      </c>
      <c r="C2181" s="124" t="s">
        <v>3031</v>
      </c>
      <c r="D2181" s="559"/>
      <c r="E2181" s="559"/>
      <c r="F2181" s="559"/>
      <c r="G2181" s="565"/>
      <c r="H2181" s="560"/>
      <c r="I2181" s="162">
        <v>5</v>
      </c>
      <c r="J2181" s="162">
        <v>0.83425522051341261</v>
      </c>
      <c r="K2181" s="164">
        <f t="shared" si="42"/>
        <v>4.171276102567063</v>
      </c>
      <c r="L2181" s="166" t="s">
        <v>45</v>
      </c>
      <c r="M2181" s="168"/>
      <c r="N2181" s="170"/>
      <c r="O2181" s="172"/>
      <c r="P2181" s="221"/>
      <c r="Q2181" s="384" t="s">
        <v>4138</v>
      </c>
      <c r="R2181" s="177"/>
      <c r="S2181" s="177"/>
      <c r="T2181" s="177"/>
      <c r="U2181" s="179">
        <v>2539</v>
      </c>
      <c r="V2181" s="154">
        <f>IF(OR(J2181=""),"",VLOOKUP(U2181&amp;TEXT(N2181,"000000000000,0000000000"),tb_audit_process_item[[Key]:[vr_grade]],3,TRUE))</f>
        <v>2538</v>
      </c>
      <c r="W2181" s="429"/>
      <c r="X2181" s="156" t="s">
        <v>1009</v>
      </c>
    </row>
    <row r="2182" spans="1:24" s="45" customFormat="1" ht="15.75" hidden="1" thickTop="1" x14ac:dyDescent="0.25">
      <c r="A2182" s="219" t="s">
        <v>966</v>
      </c>
      <c r="B2182" s="219">
        <v>2014</v>
      </c>
      <c r="C2182" s="124" t="s">
        <v>3031</v>
      </c>
      <c r="D2182" s="559"/>
      <c r="E2182" s="559"/>
      <c r="F2182" s="559"/>
      <c r="G2182" s="565"/>
      <c r="H2182" s="560"/>
      <c r="I2182" s="162">
        <v>5</v>
      </c>
      <c r="J2182" s="162">
        <v>1.0776144277699304</v>
      </c>
      <c r="K2182" s="164">
        <f t="shared" si="42"/>
        <v>5.388072138849652</v>
      </c>
      <c r="L2182" s="166" t="s">
        <v>45</v>
      </c>
      <c r="M2182" s="168"/>
      <c r="N2182" s="170"/>
      <c r="O2182" s="172"/>
      <c r="P2182" s="221"/>
      <c r="Q2182" s="384" t="s">
        <v>4139</v>
      </c>
      <c r="R2182" s="177"/>
      <c r="S2182" s="177"/>
      <c r="T2182" s="177"/>
      <c r="U2182" s="179">
        <v>2540</v>
      </c>
      <c r="V2182" s="154">
        <f>IF(OR(J2182=""),"",VLOOKUP(U2182&amp;TEXT(N2182,"000000000000,0000000000"),tb_audit_process_item[[Key]:[vr_grade]],3,TRUE))</f>
        <v>2539</v>
      </c>
      <c r="W2182" s="429"/>
      <c r="X2182" s="156" t="s">
        <v>1010</v>
      </c>
    </row>
    <row r="2183" spans="1:24" s="45" customFormat="1" ht="15.75" hidden="1" thickTop="1" x14ac:dyDescent="0.25">
      <c r="A2183" s="219" t="s">
        <v>966</v>
      </c>
      <c r="B2183" s="219">
        <v>2014</v>
      </c>
      <c r="C2183" s="124" t="s">
        <v>3031</v>
      </c>
      <c r="D2183" s="559"/>
      <c r="E2183" s="559"/>
      <c r="F2183" s="559"/>
      <c r="G2183" s="565"/>
      <c r="H2183" s="560"/>
      <c r="I2183" s="162">
        <v>5</v>
      </c>
      <c r="J2183" s="162">
        <v>1.3919635459077653</v>
      </c>
      <c r="K2183" s="164">
        <f t="shared" si="42"/>
        <v>6.9598177295388268</v>
      </c>
      <c r="L2183" s="166" t="s">
        <v>45</v>
      </c>
      <c r="M2183" s="168"/>
      <c r="N2183" s="170"/>
      <c r="O2183" s="172"/>
      <c r="P2183" s="221"/>
      <c r="Q2183" s="384" t="s">
        <v>4140</v>
      </c>
      <c r="R2183" s="177"/>
      <c r="S2183" s="177"/>
      <c r="T2183" s="177"/>
      <c r="U2183" s="179">
        <v>2541</v>
      </c>
      <c r="V2183" s="154">
        <f>IF(OR(J2183=""),"",VLOOKUP(U2183&amp;TEXT(N2183,"000000000000,0000000000"),tb_audit_process_item[[Key]:[vr_grade]],3,TRUE))</f>
        <v>2540</v>
      </c>
      <c r="W2183" s="429"/>
      <c r="X2183" s="156" t="s">
        <v>1011</v>
      </c>
    </row>
    <row r="2184" spans="1:24" s="45" customFormat="1" ht="15.75" hidden="1" thickTop="1" x14ac:dyDescent="0.25">
      <c r="A2184" s="219" t="s">
        <v>966</v>
      </c>
      <c r="B2184" s="219">
        <v>2014</v>
      </c>
      <c r="C2184" s="124" t="s">
        <v>3031</v>
      </c>
      <c r="D2184" s="559"/>
      <c r="E2184" s="559"/>
      <c r="F2184" s="559"/>
      <c r="G2184" s="565"/>
      <c r="H2184" s="560"/>
      <c r="I2184" s="162">
        <v>5</v>
      </c>
      <c r="J2184" s="162">
        <v>1.7980109241352764</v>
      </c>
      <c r="K2184" s="164">
        <f t="shared" si="42"/>
        <v>8.9900546206763821</v>
      </c>
      <c r="L2184" s="166" t="s">
        <v>45</v>
      </c>
      <c r="M2184" s="168"/>
      <c r="N2184" s="170"/>
      <c r="O2184" s="172"/>
      <c r="P2184" s="221"/>
      <c r="Q2184" s="384" t="s">
        <v>4141</v>
      </c>
      <c r="R2184" s="177"/>
      <c r="S2184" s="177"/>
      <c r="T2184" s="177"/>
      <c r="U2184" s="179">
        <v>2542</v>
      </c>
      <c r="V2184" s="154">
        <f>IF(OR(J2184=""),"",VLOOKUP(U2184&amp;TEXT(N2184,"000000000000,0000000000"),tb_audit_process_item[[Key]:[vr_grade]],3,TRUE))</f>
        <v>2541</v>
      </c>
      <c r="W2184" s="429"/>
      <c r="X2184" s="156" t="s">
        <v>1012</v>
      </c>
    </row>
    <row r="2185" spans="1:24" s="45" customFormat="1" ht="15.75" hidden="1" thickTop="1" x14ac:dyDescent="0.25">
      <c r="A2185" s="219" t="s">
        <v>966</v>
      </c>
      <c r="B2185" s="219">
        <v>2014</v>
      </c>
      <c r="C2185" s="124" t="s">
        <v>3031</v>
      </c>
      <c r="D2185" s="559"/>
      <c r="E2185" s="559"/>
      <c r="F2185" s="559"/>
      <c r="G2185" s="565"/>
      <c r="H2185" s="560"/>
      <c r="I2185" s="162">
        <v>5</v>
      </c>
      <c r="J2185" s="162">
        <v>2.3225057098758288</v>
      </c>
      <c r="K2185" s="164">
        <f t="shared" ref="K2185:K2248" si="43">IFERROR(I2185*J2185,"")</f>
        <v>11.612528549379144</v>
      </c>
      <c r="L2185" s="166" t="s">
        <v>45</v>
      </c>
      <c r="M2185" s="168"/>
      <c r="N2185" s="170"/>
      <c r="O2185" s="172"/>
      <c r="P2185" s="221"/>
      <c r="Q2185" s="384" t="s">
        <v>4142</v>
      </c>
      <c r="R2185" s="177"/>
      <c r="S2185" s="177"/>
      <c r="T2185" s="177"/>
      <c r="U2185" s="179">
        <v>2543</v>
      </c>
      <c r="V2185" s="154">
        <f>IF(OR(J2185=""),"",VLOOKUP(U2185&amp;TEXT(N2185,"000000000000,0000000000"),tb_audit_process_item[[Key]:[vr_grade]],3,TRUE))</f>
        <v>2542</v>
      </c>
      <c r="W2185" s="429"/>
      <c r="X2185" s="156" t="s">
        <v>1013</v>
      </c>
    </row>
    <row r="2186" spans="1:24" s="45" customFormat="1" ht="15.75" hidden="1" thickTop="1" x14ac:dyDescent="0.25">
      <c r="A2186" s="219" t="s">
        <v>966</v>
      </c>
      <c r="B2186" s="219">
        <v>2014</v>
      </c>
      <c r="C2186" s="124" t="s">
        <v>3031</v>
      </c>
      <c r="D2186" s="559"/>
      <c r="E2186" s="559"/>
      <c r="F2186" s="559"/>
      <c r="G2186" s="565"/>
      <c r="H2186" s="560"/>
      <c r="I2186" s="162">
        <v>5</v>
      </c>
      <c r="J2186" s="162">
        <v>3</v>
      </c>
      <c r="K2186" s="164">
        <f t="shared" si="43"/>
        <v>15</v>
      </c>
      <c r="L2186" s="166" t="s">
        <v>45</v>
      </c>
      <c r="M2186" s="168"/>
      <c r="N2186" s="170"/>
      <c r="O2186" s="172"/>
      <c r="P2186" s="221"/>
      <c r="Q2186" s="384" t="s">
        <v>4143</v>
      </c>
      <c r="R2186" s="177"/>
      <c r="S2186" s="177"/>
      <c r="T2186" s="177"/>
      <c r="U2186" s="179">
        <v>2544</v>
      </c>
      <c r="V2186" s="154">
        <f>IF(OR(J2186=""),"",VLOOKUP(U2186&amp;TEXT(N2186,"000000000000,0000000000"),tb_audit_process_item[[Key]:[vr_grade]],3,TRUE))</f>
        <v>2543</v>
      </c>
      <c r="W2186" s="429"/>
      <c r="X2186" s="156" t="s">
        <v>1014</v>
      </c>
    </row>
    <row r="2187" spans="1:24" s="45" customFormat="1" ht="15.75" hidden="1" thickTop="1" x14ac:dyDescent="0.25">
      <c r="A2187" s="219" t="s">
        <v>966</v>
      </c>
      <c r="B2187" s="219">
        <v>2014</v>
      </c>
      <c r="C2187" s="124" t="s">
        <v>3031</v>
      </c>
      <c r="D2187" s="559"/>
      <c r="E2187" s="559"/>
      <c r="F2187" s="559"/>
      <c r="G2187" s="565"/>
      <c r="H2187" s="560"/>
      <c r="I2187" s="162">
        <v>5</v>
      </c>
      <c r="J2187" s="162">
        <v>0.5</v>
      </c>
      <c r="K2187" s="164">
        <f t="shared" si="43"/>
        <v>2.5</v>
      </c>
      <c r="L2187" s="166" t="s">
        <v>45</v>
      </c>
      <c r="M2187" s="168"/>
      <c r="N2187" s="170"/>
      <c r="O2187" s="172"/>
      <c r="P2187" s="221"/>
      <c r="Q2187" s="384" t="s">
        <v>4144</v>
      </c>
      <c r="R2187" s="177"/>
      <c r="S2187" s="177"/>
      <c r="T2187" s="177"/>
      <c r="U2187" s="179">
        <v>2545</v>
      </c>
      <c r="V2187" s="154">
        <f>IF(OR(J2187=""),"",VLOOKUP(U2187&amp;TEXT(N2187,"000000000000,0000000000"),tb_audit_process_item[[Key]:[vr_grade]],3,TRUE))</f>
        <v>2544</v>
      </c>
      <c r="W2187" s="429"/>
      <c r="X2187" s="156" t="s">
        <v>1015</v>
      </c>
    </row>
    <row r="2188" spans="1:24" s="45" customFormat="1" ht="15.75" hidden="1" thickTop="1" x14ac:dyDescent="0.25">
      <c r="A2188" s="219" t="s">
        <v>966</v>
      </c>
      <c r="B2188" s="219">
        <v>2014</v>
      </c>
      <c r="C2188" s="124" t="s">
        <v>3031</v>
      </c>
      <c r="D2188" s="559"/>
      <c r="E2188" s="559"/>
      <c r="F2188" s="559"/>
      <c r="G2188" s="565"/>
      <c r="H2188" s="560"/>
      <c r="I2188" s="162">
        <v>5</v>
      </c>
      <c r="J2188" s="162">
        <v>0.69474774718656884</v>
      </c>
      <c r="K2188" s="164">
        <f t="shared" si="43"/>
        <v>3.4737387359328444</v>
      </c>
      <c r="L2188" s="166" t="s">
        <v>45</v>
      </c>
      <c r="M2188" s="168"/>
      <c r="N2188" s="170"/>
      <c r="O2188" s="172"/>
      <c r="P2188" s="221"/>
      <c r="Q2188" s="384" t="s">
        <v>4145</v>
      </c>
      <c r="R2188" s="177"/>
      <c r="S2188" s="177"/>
      <c r="T2188" s="177"/>
      <c r="U2188" s="179">
        <v>2546</v>
      </c>
      <c r="V2188" s="154">
        <f>IF(OR(J2188=""),"",VLOOKUP(U2188&amp;TEXT(N2188,"000000000000,0000000000"),tb_audit_process_item[[Key]:[vr_grade]],3,TRUE))</f>
        <v>2545</v>
      </c>
      <c r="W2188" s="429"/>
      <c r="X2188" s="156" t="s">
        <v>1016</v>
      </c>
    </row>
    <row r="2189" spans="1:24" s="45" customFormat="1" ht="15.75" hidden="1" thickTop="1" x14ac:dyDescent="0.25">
      <c r="A2189" s="219" t="s">
        <v>966</v>
      </c>
      <c r="B2189" s="219">
        <v>2014</v>
      </c>
      <c r="C2189" s="124" t="s">
        <v>3031</v>
      </c>
      <c r="D2189" s="559"/>
      <c r="E2189" s="559"/>
      <c r="F2189" s="559"/>
      <c r="G2189" s="565"/>
      <c r="H2189" s="560"/>
      <c r="I2189" s="162">
        <v>5</v>
      </c>
      <c r="J2189" s="162">
        <v>0.96534886444162504</v>
      </c>
      <c r="K2189" s="164">
        <f t="shared" si="43"/>
        <v>4.8267443222081248</v>
      </c>
      <c r="L2189" s="166" t="s">
        <v>45</v>
      </c>
      <c r="M2189" s="168"/>
      <c r="N2189" s="170"/>
      <c r="O2189" s="172"/>
      <c r="P2189" s="221"/>
      <c r="Q2189" s="384" t="s">
        <v>4146</v>
      </c>
      <c r="R2189" s="177"/>
      <c r="S2189" s="177"/>
      <c r="T2189" s="177"/>
      <c r="U2189" s="179">
        <v>2547</v>
      </c>
      <c r="V2189" s="154">
        <f>IF(OR(J2189=""),"",VLOOKUP(U2189&amp;TEXT(N2189,"000000000000,0000000000"),tb_audit_process_item[[Key]:[vr_grade]],3,TRUE))</f>
        <v>2546</v>
      </c>
      <c r="W2189" s="429"/>
      <c r="X2189" s="156" t="s">
        <v>1017</v>
      </c>
    </row>
    <row r="2190" spans="1:24" s="45" customFormat="1" ht="15.75" hidden="1" thickTop="1" x14ac:dyDescent="0.25">
      <c r="A2190" s="219" t="s">
        <v>966</v>
      </c>
      <c r="B2190" s="219">
        <v>2014</v>
      </c>
      <c r="C2190" s="124" t="s">
        <v>3031</v>
      </c>
      <c r="D2190" s="559"/>
      <c r="E2190" s="559"/>
      <c r="F2190" s="559"/>
      <c r="G2190" s="565"/>
      <c r="H2190" s="560"/>
      <c r="I2190" s="162">
        <v>5</v>
      </c>
      <c r="J2190" s="162">
        <v>1.341347897639863</v>
      </c>
      <c r="K2190" s="164">
        <f t="shared" si="43"/>
        <v>6.7067394881993145</v>
      </c>
      <c r="L2190" s="166" t="s">
        <v>45</v>
      </c>
      <c r="M2190" s="168"/>
      <c r="N2190" s="170"/>
      <c r="O2190" s="172"/>
      <c r="P2190" s="221"/>
      <c r="Q2190" s="384" t="s">
        <v>4147</v>
      </c>
      <c r="R2190" s="177"/>
      <c r="S2190" s="177"/>
      <c r="T2190" s="177"/>
      <c r="U2190" s="179">
        <v>2548</v>
      </c>
      <c r="V2190" s="154">
        <f>IF(OR(J2190=""),"",VLOOKUP(U2190&amp;TEXT(N2190,"000000000000,0000000000"),tb_audit_process_item[[Key]:[vr_grade]],3,TRUE))</f>
        <v>2547</v>
      </c>
      <c r="W2190" s="429"/>
      <c r="X2190" s="156" t="s">
        <v>1018</v>
      </c>
    </row>
    <row r="2191" spans="1:24" s="45" customFormat="1" ht="15.75" hidden="1" thickTop="1" x14ac:dyDescent="0.25">
      <c r="A2191" s="219" t="s">
        <v>966</v>
      </c>
      <c r="B2191" s="219">
        <v>2014</v>
      </c>
      <c r="C2191" s="124" t="s">
        <v>3031</v>
      </c>
      <c r="D2191" s="559"/>
      <c r="E2191" s="559"/>
      <c r="F2191" s="559"/>
      <c r="G2191" s="565"/>
      <c r="H2191" s="560"/>
      <c r="I2191" s="162">
        <v>5</v>
      </c>
      <c r="J2191" s="162">
        <v>1.8637968601574701</v>
      </c>
      <c r="K2191" s="164">
        <f t="shared" si="43"/>
        <v>9.318984300787351</v>
      </c>
      <c r="L2191" s="166" t="s">
        <v>45</v>
      </c>
      <c r="M2191" s="168"/>
      <c r="N2191" s="170"/>
      <c r="O2191" s="172"/>
      <c r="P2191" s="221"/>
      <c r="Q2191" s="384" t="s">
        <v>4148</v>
      </c>
      <c r="R2191" s="177"/>
      <c r="S2191" s="177"/>
      <c r="T2191" s="177"/>
      <c r="U2191" s="179">
        <v>2549</v>
      </c>
      <c r="V2191" s="154">
        <f>IF(OR(J2191=""),"",VLOOKUP(U2191&amp;TEXT(N2191,"000000000000,0000000000"),tb_audit_process_item[[Key]:[vr_grade]],3,TRUE))</f>
        <v>2548</v>
      </c>
      <c r="W2191" s="429"/>
      <c r="X2191" s="156" t="s">
        <v>1019</v>
      </c>
    </row>
    <row r="2192" spans="1:24" s="45" customFormat="1" ht="15.75" hidden="1" thickTop="1" x14ac:dyDescent="0.25">
      <c r="A2192" s="219" t="s">
        <v>966</v>
      </c>
      <c r="B2192" s="219">
        <v>2014</v>
      </c>
      <c r="C2192" s="124" t="s">
        <v>3031</v>
      </c>
      <c r="D2192" s="559"/>
      <c r="E2192" s="559"/>
      <c r="F2192" s="559"/>
      <c r="G2192" s="565"/>
      <c r="H2192" s="560"/>
      <c r="I2192" s="162">
        <v>5</v>
      </c>
      <c r="J2192" s="162">
        <v>2.5897373396156058</v>
      </c>
      <c r="K2192" s="164">
        <f t="shared" si="43"/>
        <v>12.94868669807803</v>
      </c>
      <c r="L2192" s="166" t="s">
        <v>45</v>
      </c>
      <c r="M2192" s="168"/>
      <c r="N2192" s="170"/>
      <c r="O2192" s="172"/>
      <c r="P2192" s="221"/>
      <c r="Q2192" s="384" t="s">
        <v>4149</v>
      </c>
      <c r="R2192" s="177"/>
      <c r="S2192" s="177"/>
      <c r="T2192" s="177"/>
      <c r="U2192" s="179">
        <v>2550</v>
      </c>
      <c r="V2192" s="154">
        <f>IF(OR(J2192=""),"",VLOOKUP(U2192&amp;TEXT(N2192,"000000000000,0000000000"),tb_audit_process_item[[Key]:[vr_grade]],3,TRUE))</f>
        <v>2549</v>
      </c>
      <c r="W2192" s="429"/>
      <c r="X2192" s="156" t="s">
        <v>1020</v>
      </c>
    </row>
    <row r="2193" spans="1:24" s="45" customFormat="1" ht="15.75" hidden="1" thickTop="1" x14ac:dyDescent="0.25">
      <c r="A2193" s="219" t="s">
        <v>966</v>
      </c>
      <c r="B2193" s="219">
        <v>2014</v>
      </c>
      <c r="C2193" s="124" t="s">
        <v>3031</v>
      </c>
      <c r="D2193" s="559"/>
      <c r="E2193" s="559"/>
      <c r="F2193" s="559"/>
      <c r="G2193" s="565"/>
      <c r="H2193" s="560"/>
      <c r="I2193" s="162">
        <v>5</v>
      </c>
      <c r="J2193" s="162">
        <v>3.5984283650057605</v>
      </c>
      <c r="K2193" s="164">
        <f t="shared" si="43"/>
        <v>17.992141825028803</v>
      </c>
      <c r="L2193" s="166" t="s">
        <v>45</v>
      </c>
      <c r="M2193" s="168"/>
      <c r="N2193" s="170"/>
      <c r="O2193" s="172"/>
      <c r="P2193" s="221"/>
      <c r="Q2193" s="384" t="s">
        <v>4150</v>
      </c>
      <c r="R2193" s="177"/>
      <c r="S2193" s="177"/>
      <c r="T2193" s="177"/>
      <c r="U2193" s="179">
        <v>2551</v>
      </c>
      <c r="V2193" s="154">
        <f>IF(OR(J2193=""),"",VLOOKUP(U2193&amp;TEXT(N2193,"000000000000,0000000000"),tb_audit_process_item[[Key]:[vr_grade]],3,TRUE))</f>
        <v>2550</v>
      </c>
      <c r="W2193" s="429"/>
      <c r="X2193" s="156" t="s">
        <v>1021</v>
      </c>
    </row>
    <row r="2194" spans="1:24" s="45" customFormat="1" ht="15.75" hidden="1" thickTop="1" x14ac:dyDescent="0.25">
      <c r="A2194" s="219" t="s">
        <v>966</v>
      </c>
      <c r="B2194" s="219">
        <v>2014</v>
      </c>
      <c r="C2194" s="124" t="s">
        <v>3031</v>
      </c>
      <c r="D2194" s="559"/>
      <c r="E2194" s="559"/>
      <c r="F2194" s="559"/>
      <c r="G2194" s="565"/>
      <c r="H2194" s="560"/>
      <c r="I2194" s="162">
        <v>5</v>
      </c>
      <c r="J2194" s="162">
        <v>5</v>
      </c>
      <c r="K2194" s="164">
        <f t="shared" si="43"/>
        <v>25</v>
      </c>
      <c r="L2194" s="166" t="s">
        <v>45</v>
      </c>
      <c r="M2194" s="168"/>
      <c r="N2194" s="170"/>
      <c r="O2194" s="172"/>
      <c r="P2194" s="221"/>
      <c r="Q2194" s="384" t="s">
        <v>4151</v>
      </c>
      <c r="R2194" s="177"/>
      <c r="S2194" s="177"/>
      <c r="T2194" s="177"/>
      <c r="U2194" s="179">
        <v>2552</v>
      </c>
      <c r="V2194" s="154">
        <f>IF(OR(J2194=""),"",VLOOKUP(U2194&amp;TEXT(N2194,"000000000000,0000000000"),tb_audit_process_item[[Key]:[vr_grade]],3,TRUE))</f>
        <v>2551</v>
      </c>
      <c r="W2194" s="429"/>
      <c r="X2194" s="156" t="s">
        <v>1022</v>
      </c>
    </row>
    <row r="2195" spans="1:24" s="45" customFormat="1" ht="15.75" hidden="1" thickTop="1" x14ac:dyDescent="0.25">
      <c r="A2195" s="219" t="s">
        <v>966</v>
      </c>
      <c r="B2195" s="219">
        <v>2014</v>
      </c>
      <c r="C2195" s="124" t="s">
        <v>3031</v>
      </c>
      <c r="D2195" s="559"/>
      <c r="E2195" s="559"/>
      <c r="F2195" s="559"/>
      <c r="G2195" s="565"/>
      <c r="H2195" s="560"/>
      <c r="I2195" s="162">
        <v>5</v>
      </c>
      <c r="J2195" s="162">
        <v>0.5</v>
      </c>
      <c r="K2195" s="164">
        <f t="shared" si="43"/>
        <v>2.5</v>
      </c>
      <c r="L2195" s="166" t="s">
        <v>45</v>
      </c>
      <c r="M2195" s="168"/>
      <c r="N2195" s="170"/>
      <c r="O2195" s="172"/>
      <c r="P2195" s="221"/>
      <c r="Q2195" s="384" t="s">
        <v>4152</v>
      </c>
      <c r="R2195" s="177"/>
      <c r="S2195" s="177"/>
      <c r="T2195" s="177"/>
      <c r="U2195" s="179">
        <v>2553</v>
      </c>
      <c r="V2195" s="154">
        <f>IF(OR(J2195=""),"",VLOOKUP(U2195&amp;TEXT(N2195,"000000000000,0000000000"),tb_audit_process_item[[Key]:[vr_grade]],3,TRUE))</f>
        <v>2552</v>
      </c>
      <c r="W2195" s="429"/>
      <c r="X2195" s="156" t="s">
        <v>1023</v>
      </c>
    </row>
    <row r="2196" spans="1:24" s="45" customFormat="1" ht="15.75" hidden="1" thickTop="1" x14ac:dyDescent="0.25">
      <c r="A2196" s="219" t="s">
        <v>966</v>
      </c>
      <c r="B2196" s="219">
        <v>2014</v>
      </c>
      <c r="C2196" s="124" t="s">
        <v>3031</v>
      </c>
      <c r="D2196" s="559"/>
      <c r="E2196" s="559"/>
      <c r="F2196" s="559"/>
      <c r="G2196" s="565"/>
      <c r="H2196" s="560"/>
      <c r="I2196" s="162">
        <v>5</v>
      </c>
      <c r="J2196" s="162">
        <v>0.68436905332110087</v>
      </c>
      <c r="K2196" s="164">
        <f t="shared" si="43"/>
        <v>3.4218452666055041</v>
      </c>
      <c r="L2196" s="166" t="s">
        <v>45</v>
      </c>
      <c r="M2196" s="168"/>
      <c r="N2196" s="170"/>
      <c r="O2196" s="172"/>
      <c r="P2196" s="221"/>
      <c r="Q2196" s="384" t="s">
        <v>4153</v>
      </c>
      <c r="R2196" s="177"/>
      <c r="S2196" s="177"/>
      <c r="T2196" s="177"/>
      <c r="U2196" s="179">
        <v>2554</v>
      </c>
      <c r="V2196" s="154">
        <f>IF(OR(J2196=""),"",VLOOKUP(U2196&amp;TEXT(N2196,"000000000000,0000000000"),tb_audit_process_item[[Key]:[vr_grade]],3,TRUE))</f>
        <v>2553</v>
      </c>
      <c r="W2196" s="429"/>
      <c r="X2196" s="156" t="s">
        <v>1024</v>
      </c>
    </row>
    <row r="2197" spans="1:24" s="45" customFormat="1" ht="15.75" hidden="1" thickTop="1" x14ac:dyDescent="0.25">
      <c r="A2197" s="219" t="s">
        <v>966</v>
      </c>
      <c r="B2197" s="219">
        <v>2014</v>
      </c>
      <c r="C2197" s="124" t="s">
        <v>3031</v>
      </c>
      <c r="D2197" s="559"/>
      <c r="E2197" s="559"/>
      <c r="F2197" s="559"/>
      <c r="G2197" s="565"/>
      <c r="H2197" s="560"/>
      <c r="I2197" s="162">
        <v>5</v>
      </c>
      <c r="J2197" s="162">
        <v>0.93672200228723956</v>
      </c>
      <c r="K2197" s="164">
        <f t="shared" si="43"/>
        <v>4.6836100114361976</v>
      </c>
      <c r="L2197" s="166" t="s">
        <v>45</v>
      </c>
      <c r="M2197" s="168"/>
      <c r="N2197" s="170"/>
      <c r="O2197" s="172"/>
      <c r="P2197" s="221"/>
      <c r="Q2197" s="384" t="s">
        <v>4154</v>
      </c>
      <c r="R2197" s="177"/>
      <c r="S2197" s="177"/>
      <c r="T2197" s="177"/>
      <c r="U2197" s="179">
        <v>2555</v>
      </c>
      <c r="V2197" s="154">
        <f>IF(OR(J2197=""),"",VLOOKUP(U2197&amp;TEXT(N2197,"000000000000,0000000000"),tb_audit_process_item[[Key]:[vr_grade]],3,TRUE))</f>
        <v>2554</v>
      </c>
      <c r="W2197" s="429"/>
      <c r="X2197" s="156" t="s">
        <v>1025</v>
      </c>
    </row>
    <row r="2198" spans="1:24" s="45" customFormat="1" ht="15.75" hidden="1" thickTop="1" x14ac:dyDescent="0.25">
      <c r="A2198" s="219" t="s">
        <v>966</v>
      </c>
      <c r="B2198" s="219">
        <v>2014</v>
      </c>
      <c r="C2198" s="124" t="s">
        <v>3031</v>
      </c>
      <c r="D2198" s="559"/>
      <c r="E2198" s="559"/>
      <c r="F2198" s="559"/>
      <c r="G2198" s="565"/>
      <c r="H2198" s="560"/>
      <c r="I2198" s="162">
        <v>5</v>
      </c>
      <c r="J2198" s="162">
        <v>1.2821270998607284</v>
      </c>
      <c r="K2198" s="164">
        <f t="shared" si="43"/>
        <v>6.4106354993036421</v>
      </c>
      <c r="L2198" s="166" t="s">
        <v>45</v>
      </c>
      <c r="M2198" s="168"/>
      <c r="N2198" s="170"/>
      <c r="O2198" s="172"/>
      <c r="P2198" s="221"/>
      <c r="Q2198" s="384" t="s">
        <v>4155</v>
      </c>
      <c r="R2198" s="177"/>
      <c r="S2198" s="177"/>
      <c r="T2198" s="177"/>
      <c r="U2198" s="179">
        <v>2556</v>
      </c>
      <c r="V2198" s="154">
        <f>IF(OR(J2198=""),"",VLOOKUP(U2198&amp;TEXT(N2198,"000000000000,0000000000"),tb_audit_process_item[[Key]:[vr_grade]],3,TRUE))</f>
        <v>2555</v>
      </c>
      <c r="W2198" s="429"/>
      <c r="X2198" s="156" t="s">
        <v>1026</v>
      </c>
    </row>
    <row r="2199" spans="1:24" s="45" customFormat="1" ht="15.75" hidden="1" thickTop="1" x14ac:dyDescent="0.25">
      <c r="A2199" s="219" t="s">
        <v>966</v>
      </c>
      <c r="B2199" s="219">
        <v>2014</v>
      </c>
      <c r="C2199" s="124" t="s">
        <v>3031</v>
      </c>
      <c r="D2199" s="559"/>
      <c r="E2199" s="559"/>
      <c r="F2199" s="559"/>
      <c r="G2199" s="565"/>
      <c r="H2199" s="560"/>
      <c r="I2199" s="162">
        <v>5</v>
      </c>
      <c r="J2199" s="162">
        <v>1.7548962191380304</v>
      </c>
      <c r="K2199" s="164">
        <f t="shared" si="43"/>
        <v>8.7744810956901524</v>
      </c>
      <c r="L2199" s="166" t="s">
        <v>45</v>
      </c>
      <c r="M2199" s="168"/>
      <c r="N2199" s="170"/>
      <c r="O2199" s="172"/>
      <c r="P2199" s="221"/>
      <c r="Q2199" s="384" t="s">
        <v>4156</v>
      </c>
      <c r="R2199" s="177"/>
      <c r="S2199" s="177"/>
      <c r="T2199" s="177"/>
      <c r="U2199" s="179">
        <v>2557</v>
      </c>
      <c r="V2199" s="154">
        <f>IF(OR(J2199=""),"",VLOOKUP(U2199&amp;TEXT(N2199,"000000000000,0000000000"),tb_audit_process_item[[Key]:[vr_grade]],3,TRUE))</f>
        <v>2556</v>
      </c>
      <c r="W2199" s="429"/>
      <c r="X2199" s="156" t="s">
        <v>1027</v>
      </c>
    </row>
    <row r="2200" spans="1:24" s="45" customFormat="1" ht="15.75" hidden="1" thickTop="1" x14ac:dyDescent="0.25">
      <c r="A2200" s="219" t="s">
        <v>966</v>
      </c>
      <c r="B2200" s="219">
        <v>2014</v>
      </c>
      <c r="C2200" s="124" t="s">
        <v>3031</v>
      </c>
      <c r="D2200" s="559"/>
      <c r="E2200" s="559"/>
      <c r="F2200" s="559"/>
      <c r="G2200" s="565"/>
      <c r="H2200" s="560"/>
      <c r="I2200" s="162">
        <v>5</v>
      </c>
      <c r="J2200" s="162">
        <v>2.4019933283365464</v>
      </c>
      <c r="K2200" s="164">
        <f t="shared" si="43"/>
        <v>12.009966641682732</v>
      </c>
      <c r="L2200" s="166" t="s">
        <v>45</v>
      </c>
      <c r="M2200" s="168"/>
      <c r="N2200" s="170"/>
      <c r="O2200" s="172"/>
      <c r="P2200" s="221"/>
      <c r="Q2200" s="384" t="s">
        <v>4157</v>
      </c>
      <c r="R2200" s="177"/>
      <c r="S2200" s="177"/>
      <c r="T2200" s="177"/>
      <c r="U2200" s="179">
        <v>2558</v>
      </c>
      <c r="V2200" s="154">
        <f>IF(OR(J2200=""),"",VLOOKUP(U2200&amp;TEXT(N2200,"000000000000,0000000000"),tb_audit_process_item[[Key]:[vr_grade]],3,TRUE))</f>
        <v>2557</v>
      </c>
      <c r="W2200" s="429"/>
      <c r="X2200" s="156" t="s">
        <v>1028</v>
      </c>
    </row>
    <row r="2201" spans="1:24" s="45" customFormat="1" ht="15.75" hidden="1" thickTop="1" x14ac:dyDescent="0.25">
      <c r="A2201" s="219" t="s">
        <v>966</v>
      </c>
      <c r="B2201" s="219">
        <v>2014</v>
      </c>
      <c r="C2201" s="124" t="s">
        <v>3031</v>
      </c>
      <c r="D2201" s="559"/>
      <c r="E2201" s="559"/>
      <c r="F2201" s="559"/>
      <c r="G2201" s="565"/>
      <c r="H2201" s="560"/>
      <c r="I2201" s="162">
        <v>5</v>
      </c>
      <c r="J2201" s="162">
        <v>3.2876998003945643</v>
      </c>
      <c r="K2201" s="164">
        <f t="shared" si="43"/>
        <v>16.438499001972822</v>
      </c>
      <c r="L2201" s="166" t="s">
        <v>45</v>
      </c>
      <c r="M2201" s="168"/>
      <c r="N2201" s="170"/>
      <c r="O2201" s="172"/>
      <c r="P2201" s="221"/>
      <c r="Q2201" s="384" t="s">
        <v>4158</v>
      </c>
      <c r="R2201" s="177"/>
      <c r="S2201" s="177"/>
      <c r="T2201" s="177"/>
      <c r="U2201" s="179">
        <v>2559</v>
      </c>
      <c r="V2201" s="154">
        <f>IF(OR(J2201=""),"",VLOOKUP(U2201&amp;TEXT(N2201,"000000000000,0000000000"),tb_audit_process_item[[Key]:[vr_grade]],3,TRUE))</f>
        <v>2558</v>
      </c>
      <c r="W2201" s="429"/>
      <c r="X2201" s="156" t="s">
        <v>1029</v>
      </c>
    </row>
    <row r="2202" spans="1:24" s="45" customFormat="1" ht="15.75" hidden="1" thickTop="1" x14ac:dyDescent="0.25">
      <c r="A2202" s="219" t="s">
        <v>966</v>
      </c>
      <c r="B2202" s="219">
        <v>2014</v>
      </c>
      <c r="C2202" s="124" t="s">
        <v>3031</v>
      </c>
      <c r="D2202" s="559"/>
      <c r="E2202" s="559"/>
      <c r="F2202" s="559"/>
      <c r="G2202" s="565"/>
      <c r="H2202" s="560"/>
      <c r="I2202" s="162">
        <v>5</v>
      </c>
      <c r="J2202" s="162">
        <v>4.5</v>
      </c>
      <c r="K2202" s="164">
        <f t="shared" si="43"/>
        <v>22.5</v>
      </c>
      <c r="L2202" s="166" t="s">
        <v>45</v>
      </c>
      <c r="M2202" s="168"/>
      <c r="N2202" s="170"/>
      <c r="O2202" s="172"/>
      <c r="P2202" s="221"/>
      <c r="Q2202" s="384" t="s">
        <v>4159</v>
      </c>
      <c r="R2202" s="177"/>
      <c r="S2202" s="177"/>
      <c r="T2202" s="177"/>
      <c r="U2202" s="179">
        <v>2560</v>
      </c>
      <c r="V2202" s="154">
        <f>IF(OR(J2202=""),"",VLOOKUP(U2202&amp;TEXT(N2202,"000000000000,0000000000"),tb_audit_process_item[[Key]:[vr_grade]],3,TRUE))</f>
        <v>2559</v>
      </c>
      <c r="W2202" s="429"/>
      <c r="X2202" s="156" t="s">
        <v>1030</v>
      </c>
    </row>
    <row r="2203" spans="1:24" s="45" customFormat="1" ht="15.75" hidden="1" thickTop="1" x14ac:dyDescent="0.25">
      <c r="A2203" s="219" t="s">
        <v>966</v>
      </c>
      <c r="B2203" s="219">
        <v>2014</v>
      </c>
      <c r="C2203" s="124" t="s">
        <v>3031</v>
      </c>
      <c r="D2203" s="559"/>
      <c r="E2203" s="559" t="s">
        <v>880</v>
      </c>
      <c r="F2203" s="559"/>
      <c r="G2203" s="565" t="s">
        <v>1031</v>
      </c>
      <c r="H2203" s="560" t="s">
        <v>45</v>
      </c>
      <c r="I2203" s="162">
        <v>5</v>
      </c>
      <c r="J2203" s="162">
        <v>0.5</v>
      </c>
      <c r="K2203" s="164">
        <f t="shared" si="43"/>
        <v>2.5</v>
      </c>
      <c r="L2203" s="166" t="s">
        <v>45</v>
      </c>
      <c r="M2203" s="168"/>
      <c r="N2203" s="170"/>
      <c r="O2203" s="172"/>
      <c r="P2203" s="221"/>
      <c r="Q2203" s="384" t="s">
        <v>4160</v>
      </c>
      <c r="R2203" s="177"/>
      <c r="S2203" s="177"/>
      <c r="T2203" s="177"/>
      <c r="U2203" s="179">
        <v>2561</v>
      </c>
      <c r="V2203" s="154">
        <f>IF(OR(J2203=""),"",VLOOKUP(U2203&amp;TEXT(N2203,"000000000000,0000000000"),tb_audit_process_item[[Key]:[vr_grade]],3,TRUE))</f>
        <v>2560</v>
      </c>
      <c r="W2203" s="429"/>
      <c r="X2203" s="156" t="s">
        <v>1032</v>
      </c>
    </row>
    <row r="2204" spans="1:24" s="259" customFormat="1" ht="15.75" hidden="1" thickTop="1" x14ac:dyDescent="0.25">
      <c r="A2204" s="219" t="s">
        <v>966</v>
      </c>
      <c r="B2204" s="219">
        <v>2014</v>
      </c>
      <c r="C2204" s="124" t="s">
        <v>3031</v>
      </c>
      <c r="D2204" s="559"/>
      <c r="E2204" s="559"/>
      <c r="F2204" s="559"/>
      <c r="G2204" s="565"/>
      <c r="H2204" s="560"/>
      <c r="I2204" s="162">
        <v>5</v>
      </c>
      <c r="J2204" s="162">
        <v>0.66023462387806187</v>
      </c>
      <c r="K2204" s="164">
        <f t="shared" si="43"/>
        <v>3.3011731193903096</v>
      </c>
      <c r="L2204" s="166" t="s">
        <v>45</v>
      </c>
      <c r="M2204" s="168"/>
      <c r="N2204" s="170"/>
      <c r="O2204" s="172"/>
      <c r="P2204" s="221"/>
      <c r="Q2204" s="384" t="s">
        <v>4161</v>
      </c>
      <c r="R2204" s="177"/>
      <c r="S2204" s="177"/>
      <c r="T2204" s="177"/>
      <c r="U2204" s="179">
        <v>2562</v>
      </c>
      <c r="V2204" s="154">
        <f>IF(OR(J2204=""),"",VLOOKUP(U2204&amp;TEXT(N2204,"000000000000,0000000000"),tb_audit_process_item[[Key]:[vr_grade]],3,TRUE))</f>
        <v>2561</v>
      </c>
      <c r="W2204" s="429"/>
      <c r="X2204" s="156" t="s">
        <v>1033</v>
      </c>
    </row>
    <row r="2205" spans="1:24" s="259" customFormat="1" ht="15.75" hidden="1" thickTop="1" x14ac:dyDescent="0.25">
      <c r="A2205" s="219" t="s">
        <v>966</v>
      </c>
      <c r="B2205" s="219">
        <v>2014</v>
      </c>
      <c r="C2205" s="124" t="s">
        <v>3031</v>
      </c>
      <c r="D2205" s="559"/>
      <c r="E2205" s="559"/>
      <c r="F2205" s="559"/>
      <c r="G2205" s="565"/>
      <c r="H2205" s="560"/>
      <c r="I2205" s="162">
        <v>5</v>
      </c>
      <c r="J2205" s="162">
        <v>0.87181951713481165</v>
      </c>
      <c r="K2205" s="164">
        <f t="shared" si="43"/>
        <v>4.3590975856740579</v>
      </c>
      <c r="L2205" s="166" t="s">
        <v>45</v>
      </c>
      <c r="M2205" s="168"/>
      <c r="N2205" s="170"/>
      <c r="O2205" s="172"/>
      <c r="P2205" s="221"/>
      <c r="Q2205" s="384" t="s">
        <v>4162</v>
      </c>
      <c r="R2205" s="177"/>
      <c r="S2205" s="177"/>
      <c r="T2205" s="177"/>
      <c r="U2205" s="179">
        <v>2563</v>
      </c>
      <c r="V2205" s="154">
        <f>IF(OR(J2205=""),"",VLOOKUP(U2205&amp;TEXT(N2205,"000000000000,0000000000"),tb_audit_process_item[[Key]:[vr_grade]],3,TRUE))</f>
        <v>2562</v>
      </c>
      <c r="W2205" s="429"/>
      <c r="X2205" s="156" t="s">
        <v>1034</v>
      </c>
    </row>
    <row r="2206" spans="1:24" s="259" customFormat="1" ht="15.75" hidden="1" thickTop="1" x14ac:dyDescent="0.25">
      <c r="A2206" s="219" t="s">
        <v>966</v>
      </c>
      <c r="B2206" s="219">
        <v>2014</v>
      </c>
      <c r="C2206" s="124" t="s">
        <v>3031</v>
      </c>
      <c r="D2206" s="559"/>
      <c r="E2206" s="559"/>
      <c r="F2206" s="559"/>
      <c r="G2206" s="565"/>
      <c r="H2206" s="560"/>
      <c r="I2206" s="162">
        <v>5</v>
      </c>
      <c r="J2206" s="162">
        <v>1.1512108619701118</v>
      </c>
      <c r="K2206" s="164">
        <f t="shared" si="43"/>
        <v>5.7560543098505592</v>
      </c>
      <c r="L2206" s="166" t="s">
        <v>45</v>
      </c>
      <c r="M2206" s="168"/>
      <c r="N2206" s="170"/>
      <c r="O2206" s="172"/>
      <c r="P2206" s="221"/>
      <c r="Q2206" s="384" t="s">
        <v>4163</v>
      </c>
      <c r="R2206" s="177"/>
      <c r="S2206" s="177"/>
      <c r="T2206" s="177"/>
      <c r="U2206" s="179">
        <v>2564</v>
      </c>
      <c r="V2206" s="154">
        <f>IF(OR(J2206=""),"",VLOOKUP(U2206&amp;TEXT(N2206,"000000000000,0000000000"),tb_audit_process_item[[Key]:[vr_grade]],3,TRUE))</f>
        <v>2563</v>
      </c>
      <c r="W2206" s="429"/>
      <c r="X2206" s="156" t="s">
        <v>1035</v>
      </c>
    </row>
    <row r="2207" spans="1:24" s="259" customFormat="1" ht="15.75" hidden="1" thickTop="1" x14ac:dyDescent="0.25">
      <c r="A2207" s="219" t="s">
        <v>966</v>
      </c>
      <c r="B2207" s="219">
        <v>2014</v>
      </c>
      <c r="C2207" s="124" t="s">
        <v>3031</v>
      </c>
      <c r="D2207" s="559"/>
      <c r="E2207" s="559"/>
      <c r="F2207" s="559"/>
      <c r="G2207" s="565"/>
      <c r="H2207" s="560"/>
      <c r="I2207" s="162">
        <v>5</v>
      </c>
      <c r="J2207" s="162">
        <v>1.5201385409143524</v>
      </c>
      <c r="K2207" s="164">
        <f t="shared" si="43"/>
        <v>7.6006927045717623</v>
      </c>
      <c r="L2207" s="166" t="s">
        <v>45</v>
      </c>
      <c r="M2207" s="168"/>
      <c r="N2207" s="170"/>
      <c r="O2207" s="172"/>
      <c r="P2207" s="221"/>
      <c r="Q2207" s="384" t="s">
        <v>4164</v>
      </c>
      <c r="R2207" s="177"/>
      <c r="S2207" s="177"/>
      <c r="T2207" s="177"/>
      <c r="U2207" s="179">
        <v>2565</v>
      </c>
      <c r="V2207" s="154">
        <f>IF(OR(J2207=""),"",VLOOKUP(U2207&amp;TEXT(N2207,"000000000000,0000000000"),tb_audit_process_item[[Key]:[vr_grade]],3,TRUE))</f>
        <v>2564</v>
      </c>
      <c r="W2207" s="429"/>
      <c r="X2207" s="156" t="s">
        <v>1036</v>
      </c>
    </row>
    <row r="2208" spans="1:24" s="45" customFormat="1" ht="15.75" hidden="1" thickTop="1" x14ac:dyDescent="0.25">
      <c r="A2208" s="219" t="s">
        <v>966</v>
      </c>
      <c r="B2208" s="219">
        <v>2014</v>
      </c>
      <c r="C2208" s="124" t="s">
        <v>3031</v>
      </c>
      <c r="D2208" s="559"/>
      <c r="E2208" s="559"/>
      <c r="F2208" s="559"/>
      <c r="G2208" s="565"/>
      <c r="H2208" s="560"/>
      <c r="I2208" s="162">
        <v>5</v>
      </c>
      <c r="J2208" s="162">
        <v>2.0072961956062669</v>
      </c>
      <c r="K2208" s="164">
        <f t="shared" si="43"/>
        <v>10.036480978031335</v>
      </c>
      <c r="L2208" s="166" t="s">
        <v>45</v>
      </c>
      <c r="M2208" s="168"/>
      <c r="N2208" s="170"/>
      <c r="O2208" s="172"/>
      <c r="P2208" s="221"/>
      <c r="Q2208" s="384" t="s">
        <v>4165</v>
      </c>
      <c r="R2208" s="177"/>
      <c r="S2208" s="177"/>
      <c r="T2208" s="177"/>
      <c r="U2208" s="179">
        <v>2566</v>
      </c>
      <c r="V2208" s="154">
        <f>IF(OR(J2208=""),"",VLOOKUP(U2208&amp;TEXT(N2208,"000000000000,0000000000"),tb_audit_process_item[[Key]:[vr_grade]],3,TRUE))</f>
        <v>2565</v>
      </c>
      <c r="W2208" s="429"/>
      <c r="X2208" s="156" t="s">
        <v>1037</v>
      </c>
    </row>
    <row r="2209" spans="1:24" s="45" customFormat="1" ht="15.75" hidden="1" thickTop="1" x14ac:dyDescent="0.25">
      <c r="A2209" s="219" t="s">
        <v>966</v>
      </c>
      <c r="B2209" s="219">
        <v>2014</v>
      </c>
      <c r="C2209" s="124" t="s">
        <v>3031</v>
      </c>
      <c r="D2209" s="559"/>
      <c r="E2209" s="559"/>
      <c r="F2209" s="559"/>
      <c r="G2209" s="565"/>
      <c r="H2209" s="560"/>
      <c r="I2209" s="162">
        <v>5</v>
      </c>
      <c r="J2209" s="162">
        <v>2.6505728974359357</v>
      </c>
      <c r="K2209" s="164">
        <f t="shared" si="43"/>
        <v>13.252864487179679</v>
      </c>
      <c r="L2209" s="166" t="s">
        <v>45</v>
      </c>
      <c r="M2209" s="168"/>
      <c r="N2209" s="170"/>
      <c r="O2209" s="172"/>
      <c r="P2209" s="221"/>
      <c r="Q2209" s="384" t="s">
        <v>4166</v>
      </c>
      <c r="R2209" s="177"/>
      <c r="S2209" s="177"/>
      <c r="T2209" s="177"/>
      <c r="U2209" s="179">
        <v>2567</v>
      </c>
      <c r="V2209" s="154">
        <f>IF(OR(J2209=""),"",VLOOKUP(U2209&amp;TEXT(N2209,"000000000000,0000000000"),tb_audit_process_item[[Key]:[vr_grade]],3,TRUE))</f>
        <v>2566</v>
      </c>
      <c r="W2209" s="429"/>
      <c r="X2209" s="156" t="s">
        <v>1038</v>
      </c>
    </row>
    <row r="2210" spans="1:24" s="259" customFormat="1" ht="15.75" hidden="1" thickTop="1" x14ac:dyDescent="0.25">
      <c r="A2210" s="219" t="s">
        <v>966</v>
      </c>
      <c r="B2210" s="219">
        <v>2014</v>
      </c>
      <c r="C2210" s="124" t="s">
        <v>3031</v>
      </c>
      <c r="D2210" s="559"/>
      <c r="E2210" s="559"/>
      <c r="F2210" s="559"/>
      <c r="G2210" s="565"/>
      <c r="H2210" s="560"/>
      <c r="I2210" s="162">
        <v>5</v>
      </c>
      <c r="J2210" s="162">
        <v>3.5</v>
      </c>
      <c r="K2210" s="164">
        <f t="shared" si="43"/>
        <v>17.5</v>
      </c>
      <c r="L2210" s="166" t="s">
        <v>45</v>
      </c>
      <c r="M2210" s="168"/>
      <c r="N2210" s="170"/>
      <c r="O2210" s="172"/>
      <c r="P2210" s="221"/>
      <c r="Q2210" s="384" t="s">
        <v>4167</v>
      </c>
      <c r="R2210" s="177"/>
      <c r="S2210" s="177"/>
      <c r="T2210" s="177"/>
      <c r="U2210" s="179">
        <v>2568</v>
      </c>
      <c r="V2210" s="154">
        <f>IF(OR(J2210=""),"",VLOOKUP(U2210&amp;TEXT(N2210,"000000000000,0000000000"),tb_audit_process_item[[Key]:[vr_grade]],3,TRUE))</f>
        <v>2567</v>
      </c>
      <c r="W2210" s="429"/>
      <c r="X2210" s="156" t="s">
        <v>1039</v>
      </c>
    </row>
    <row r="2211" spans="1:24" s="45" customFormat="1" ht="30.75" hidden="1" thickTop="1" x14ac:dyDescent="0.25">
      <c r="A2211" s="219" t="s">
        <v>966</v>
      </c>
      <c r="B2211" s="219">
        <v>2014</v>
      </c>
      <c r="C2211" s="124" t="s">
        <v>3031</v>
      </c>
      <c r="D2211" s="559"/>
      <c r="E2211" s="559"/>
      <c r="F2211" s="559"/>
      <c r="G2211" s="565"/>
      <c r="H2211" s="560"/>
      <c r="I2211" s="162">
        <v>5</v>
      </c>
      <c r="J2211" s="162">
        <v>5</v>
      </c>
      <c r="K2211" s="164">
        <f t="shared" si="43"/>
        <v>25</v>
      </c>
      <c r="L2211" s="166" t="s">
        <v>45</v>
      </c>
      <c r="M2211" s="168"/>
      <c r="N2211" s="170"/>
      <c r="O2211" s="172"/>
      <c r="P2211" s="221"/>
      <c r="Q2211" s="384" t="s">
        <v>4168</v>
      </c>
      <c r="R2211" s="177"/>
      <c r="S2211" s="177"/>
      <c r="T2211" s="177"/>
      <c r="U2211" s="179">
        <v>2569</v>
      </c>
      <c r="V2211" s="154">
        <f>IF(OR(J2211=""),"",VLOOKUP(U2211&amp;TEXT(N2211,"000000000000,0000000000"),tb_audit_process_item[[Key]:[vr_grade]],3,TRUE))</f>
        <v>2569</v>
      </c>
      <c r="W2211" s="429"/>
      <c r="X2211" s="156" t="s">
        <v>1040</v>
      </c>
    </row>
    <row r="2212" spans="1:24" s="259" customFormat="1" ht="31.5" hidden="1" thickTop="1" thickBot="1" x14ac:dyDescent="0.3">
      <c r="A2212" s="111" t="s">
        <v>966</v>
      </c>
      <c r="B2212" s="111">
        <v>2014</v>
      </c>
      <c r="C2212" s="133" t="s">
        <v>3031</v>
      </c>
      <c r="D2212" s="556"/>
      <c r="E2212" s="556"/>
      <c r="F2212" s="556"/>
      <c r="G2212" s="562"/>
      <c r="H2212" s="558"/>
      <c r="I2212" s="163">
        <v>5</v>
      </c>
      <c r="J2212" s="163">
        <v>5</v>
      </c>
      <c r="K2212" s="165">
        <f t="shared" si="43"/>
        <v>25</v>
      </c>
      <c r="L2212" s="167" t="s">
        <v>45</v>
      </c>
      <c r="M2212" s="169"/>
      <c r="N2212" s="171"/>
      <c r="O2212" s="173"/>
      <c r="P2212" s="264"/>
      <c r="Q2212" s="176" t="s">
        <v>4169</v>
      </c>
      <c r="R2212" s="178"/>
      <c r="S2212" s="178"/>
      <c r="T2212" s="178"/>
      <c r="U2212" s="180">
        <v>2570</v>
      </c>
      <c r="V2212" s="155">
        <f>IF(OR(J2212=""),"",VLOOKUP(U2212&amp;TEXT(N2212,"000000000000,0000000000"),tb_audit_process_item[[Key]:[vr_grade]],3,TRUE))</f>
        <v>2570</v>
      </c>
      <c r="W2212" s="463"/>
      <c r="X2212" s="157" t="s">
        <v>48</v>
      </c>
    </row>
    <row r="2213" spans="1:24" s="259" customFormat="1" ht="60.75" hidden="1" thickTop="1" x14ac:dyDescent="0.25">
      <c r="A2213" s="114" t="s">
        <v>966</v>
      </c>
      <c r="B2213" s="114">
        <v>2014</v>
      </c>
      <c r="C2213" s="134" t="s">
        <v>3032</v>
      </c>
      <c r="D2213" s="212" t="s">
        <v>967</v>
      </c>
      <c r="E2213" s="212" t="s">
        <v>1041</v>
      </c>
      <c r="F2213" s="212"/>
      <c r="G2213" s="64" t="s">
        <v>1042</v>
      </c>
      <c r="H2213" s="65" t="s">
        <v>45</v>
      </c>
      <c r="I2213" s="66">
        <v>2.25</v>
      </c>
      <c r="J2213" s="66">
        <v>2</v>
      </c>
      <c r="K2213" s="116">
        <f t="shared" si="43"/>
        <v>4.5</v>
      </c>
      <c r="L2213" s="117" t="s">
        <v>45</v>
      </c>
      <c r="M2213" s="83"/>
      <c r="N2213" s="68"/>
      <c r="O2213" s="118"/>
      <c r="P2213" s="268"/>
      <c r="Q2213" s="390" t="s">
        <v>4170</v>
      </c>
      <c r="R2213" s="84"/>
      <c r="S2213" s="84"/>
      <c r="T2213" s="84"/>
      <c r="U2213" s="100">
        <v>2571</v>
      </c>
      <c r="V2213" s="101">
        <f>IF(OR(J2213=""),"",VLOOKUP(U2213&amp;TEXT(N2213,"000000000000,0000000000"),tb_audit_process_item[[Key]:[vr_grade]],3,TRUE))</f>
        <v>2571</v>
      </c>
      <c r="W2213" s="101"/>
      <c r="X2213" s="102" t="s">
        <v>1043</v>
      </c>
    </row>
    <row r="2214" spans="1:24" s="45" customFormat="1" ht="45.75" hidden="1" thickTop="1" x14ac:dyDescent="0.25">
      <c r="A2214" s="114" t="s">
        <v>966</v>
      </c>
      <c r="B2214" s="114">
        <v>2014</v>
      </c>
      <c r="C2214" s="134" t="s">
        <v>3033</v>
      </c>
      <c r="D2214" s="212" t="s">
        <v>967</v>
      </c>
      <c r="E2214" s="212" t="s">
        <v>1044</v>
      </c>
      <c r="F2214" s="212"/>
      <c r="G2214" s="76" t="s">
        <v>1045</v>
      </c>
      <c r="H2214" s="65" t="s">
        <v>45</v>
      </c>
      <c r="I2214" s="66">
        <v>2.5</v>
      </c>
      <c r="J2214" s="66">
        <v>2</v>
      </c>
      <c r="K2214" s="116">
        <f t="shared" si="43"/>
        <v>5</v>
      </c>
      <c r="L2214" s="117" t="s">
        <v>45</v>
      </c>
      <c r="M2214" s="67"/>
      <c r="N2214" s="68"/>
      <c r="O2214" s="118"/>
      <c r="P2214" s="265"/>
      <c r="Q2214" s="390" t="s">
        <v>4171</v>
      </c>
      <c r="R2214" s="69"/>
      <c r="S2214" s="69"/>
      <c r="T2214" s="69"/>
      <c r="U2214" s="100">
        <v>2572</v>
      </c>
      <c r="V2214" s="101">
        <f>IF(OR(J2214=""),"",VLOOKUP(U2214&amp;TEXT(N2214,"000000000000,0000000000"),tb_audit_process_item[[Key]:[vr_grade]],3,TRUE))</f>
        <v>2572</v>
      </c>
      <c r="W2214" s="101"/>
      <c r="X2214" s="102" t="s">
        <v>1046</v>
      </c>
    </row>
    <row r="2215" spans="1:24" s="45" customFormat="1" ht="60.75" hidden="1" thickTop="1" x14ac:dyDescent="0.25">
      <c r="A2215" s="114" t="s">
        <v>966</v>
      </c>
      <c r="B2215" s="114">
        <v>2014</v>
      </c>
      <c r="C2215" s="134" t="s">
        <v>3034</v>
      </c>
      <c r="D2215" s="212" t="s">
        <v>967</v>
      </c>
      <c r="E2215" s="212" t="s">
        <v>1047</v>
      </c>
      <c r="F2215" s="212"/>
      <c r="G2215" s="76" t="s">
        <v>1048</v>
      </c>
      <c r="H2215" s="65" t="s">
        <v>45</v>
      </c>
      <c r="I2215" s="66">
        <v>2.5</v>
      </c>
      <c r="J2215" s="66">
        <v>2</v>
      </c>
      <c r="K2215" s="116">
        <f t="shared" si="43"/>
        <v>5</v>
      </c>
      <c r="L2215" s="117" t="s">
        <v>45</v>
      </c>
      <c r="M2215" s="67"/>
      <c r="N2215" s="68"/>
      <c r="O2215" s="118"/>
      <c r="P2215" s="265"/>
      <c r="Q2215" s="390" t="s">
        <v>4172</v>
      </c>
      <c r="R2215" s="69"/>
      <c r="S2215" s="69"/>
      <c r="T2215" s="69"/>
      <c r="U2215" s="100">
        <v>2573</v>
      </c>
      <c r="V2215" s="101">
        <f>IF(OR(J2215=""),"",VLOOKUP(U2215&amp;TEXT(N2215,"000000000000,0000000000"),tb_audit_process_item[[Key]:[vr_grade]],3,TRUE))</f>
        <v>2573</v>
      </c>
      <c r="W2215" s="101"/>
      <c r="X2215" s="102" t="s">
        <v>1049</v>
      </c>
    </row>
    <row r="2216" spans="1:24" s="45" customFormat="1" ht="15.75" hidden="1" thickTop="1" x14ac:dyDescent="0.25">
      <c r="A2216" s="108" t="s">
        <v>966</v>
      </c>
      <c r="B2216" s="108">
        <v>2014</v>
      </c>
      <c r="C2216" s="126" t="s">
        <v>3035</v>
      </c>
      <c r="D2216" s="555" t="s">
        <v>967</v>
      </c>
      <c r="E2216" s="555" t="s">
        <v>1050</v>
      </c>
      <c r="F2216" s="555"/>
      <c r="G2216" s="563" t="s">
        <v>1051</v>
      </c>
      <c r="H2216" s="557" t="s">
        <v>45</v>
      </c>
      <c r="I2216" s="198">
        <v>3.1</v>
      </c>
      <c r="J2216" s="198">
        <v>3</v>
      </c>
      <c r="K2216" s="200">
        <f t="shared" si="43"/>
        <v>9.3000000000000007</v>
      </c>
      <c r="L2216" s="202" t="s">
        <v>45</v>
      </c>
      <c r="M2216" s="192"/>
      <c r="N2216" s="193"/>
      <c r="O2216" s="194"/>
      <c r="P2216" s="263"/>
      <c r="Q2216" s="383" t="s">
        <v>4173</v>
      </c>
      <c r="R2216" s="195"/>
      <c r="S2216" s="195"/>
      <c r="T2216" s="195"/>
      <c r="U2216" s="184">
        <v>2574</v>
      </c>
      <c r="V2216" s="183">
        <f>IF(OR(J2216=""),"",VLOOKUP(U2216&amp;TEXT(N2216,"000000000000,0000000000"),tb_audit_process_item[[Key]:[vr_grade]],3,TRUE))</f>
        <v>2574</v>
      </c>
      <c r="W2216" s="419"/>
      <c r="X2216" s="182" t="s">
        <v>1052</v>
      </c>
    </row>
    <row r="2217" spans="1:24" s="45" customFormat="1" ht="15.75" hidden="1" thickTop="1" x14ac:dyDescent="0.25">
      <c r="A2217" s="219" t="s">
        <v>966</v>
      </c>
      <c r="B2217" s="219">
        <v>2014</v>
      </c>
      <c r="C2217" s="124" t="s">
        <v>3035</v>
      </c>
      <c r="D2217" s="559"/>
      <c r="E2217" s="559"/>
      <c r="F2217" s="559"/>
      <c r="G2217" s="686"/>
      <c r="H2217" s="560"/>
      <c r="I2217" s="162">
        <v>3.1</v>
      </c>
      <c r="J2217" s="162">
        <v>2.5</v>
      </c>
      <c r="K2217" s="164">
        <f t="shared" si="43"/>
        <v>7.75</v>
      </c>
      <c r="L2217" s="166" t="s">
        <v>45</v>
      </c>
      <c r="M2217" s="168"/>
      <c r="N2217" s="170"/>
      <c r="O2217" s="172"/>
      <c r="P2217" s="221"/>
      <c r="Q2217" s="384" t="s">
        <v>4174</v>
      </c>
      <c r="R2217" s="177"/>
      <c r="S2217" s="177"/>
      <c r="T2217" s="177"/>
      <c r="U2217" s="179">
        <v>2575</v>
      </c>
      <c r="V2217" s="154">
        <f>IF(OR(J2217=""),"",VLOOKUP(U2217&amp;TEXT(N2217,"000000000000,0000000000"),tb_audit_process_item[[Key]:[vr_grade]],3,TRUE))</f>
        <v>2575</v>
      </c>
      <c r="W2217" s="429"/>
      <c r="X2217" s="156" t="s">
        <v>1053</v>
      </c>
    </row>
    <row r="2218" spans="1:24" s="45" customFormat="1" ht="31.5" hidden="1" thickTop="1" thickBot="1" x14ac:dyDescent="0.3">
      <c r="A2218" s="111" t="s">
        <v>966</v>
      </c>
      <c r="B2218" s="111">
        <v>2014</v>
      </c>
      <c r="C2218" s="133" t="s">
        <v>3035</v>
      </c>
      <c r="D2218" s="556"/>
      <c r="E2218" s="556"/>
      <c r="F2218" s="556"/>
      <c r="G2218" s="564"/>
      <c r="H2218" s="558"/>
      <c r="I2218" s="163">
        <v>3.1</v>
      </c>
      <c r="J2218" s="163">
        <v>5</v>
      </c>
      <c r="K2218" s="165">
        <f t="shared" si="43"/>
        <v>15.5</v>
      </c>
      <c r="L2218" s="167" t="s">
        <v>45</v>
      </c>
      <c r="M2218" s="169"/>
      <c r="N2218" s="171"/>
      <c r="O2218" s="173"/>
      <c r="P2218" s="264"/>
      <c r="Q2218" s="176" t="s">
        <v>4175</v>
      </c>
      <c r="R2218" s="178"/>
      <c r="S2218" s="178"/>
      <c r="T2218" s="178"/>
      <c r="U2218" s="180">
        <v>2576</v>
      </c>
      <c r="V2218" s="155">
        <f>IF(OR(J2218=""),"",VLOOKUP(U2218&amp;TEXT(N2218,"000000000000,0000000000"),tb_audit_process_item[[Key]:[vr_grade]],3,TRUE))</f>
        <v>2576</v>
      </c>
      <c r="W2218" s="463"/>
      <c r="X2218" s="157" t="s">
        <v>48</v>
      </c>
    </row>
    <row r="2219" spans="1:24" s="45" customFormat="1" ht="30.75" hidden="1" thickTop="1" x14ac:dyDescent="0.25">
      <c r="A2219" s="108" t="s">
        <v>1054</v>
      </c>
      <c r="B2219" s="108">
        <v>2014</v>
      </c>
      <c r="C2219" s="126" t="s">
        <v>3036</v>
      </c>
      <c r="D2219" s="555" t="s">
        <v>1055</v>
      </c>
      <c r="E2219" s="555" t="s">
        <v>1056</v>
      </c>
      <c r="F2219" s="555"/>
      <c r="G2219" s="563" t="s">
        <v>1057</v>
      </c>
      <c r="H2219" s="557" t="s">
        <v>45</v>
      </c>
      <c r="I2219" s="198">
        <v>3.25</v>
      </c>
      <c r="J2219" s="198">
        <v>4</v>
      </c>
      <c r="K2219" s="200">
        <f t="shared" si="43"/>
        <v>13</v>
      </c>
      <c r="L2219" s="202" t="s">
        <v>45</v>
      </c>
      <c r="M2219" s="192"/>
      <c r="N2219" s="193"/>
      <c r="O2219" s="194"/>
      <c r="P2219" s="263"/>
      <c r="Q2219" s="383" t="s">
        <v>3360</v>
      </c>
      <c r="R2219" s="195"/>
      <c r="S2219" s="195"/>
      <c r="T2219" s="195"/>
      <c r="U2219" s="184">
        <v>2592</v>
      </c>
      <c r="V2219" s="183">
        <f>IF(OR(J2219=""),"",VLOOKUP(U2219&amp;TEXT(N2219,"000000000000,0000000000"),tb_audit_process_item[[Key]:[vr_grade]],3,TRUE))</f>
        <v>2592</v>
      </c>
      <c r="W2219" s="419"/>
      <c r="X2219" s="182" t="s">
        <v>1058</v>
      </c>
    </row>
    <row r="2220" spans="1:24" s="45" customFormat="1" ht="31.5" hidden="1" thickTop="1" thickBot="1" x14ac:dyDescent="0.3">
      <c r="A2220" s="111" t="s">
        <v>1054</v>
      </c>
      <c r="B2220" s="111">
        <v>2014</v>
      </c>
      <c r="C2220" s="133" t="s">
        <v>3036</v>
      </c>
      <c r="D2220" s="556"/>
      <c r="E2220" s="556"/>
      <c r="F2220" s="556"/>
      <c r="G2220" s="564"/>
      <c r="H2220" s="558"/>
      <c r="I2220" s="163">
        <v>3.25</v>
      </c>
      <c r="J2220" s="163">
        <v>5</v>
      </c>
      <c r="K2220" s="165">
        <f t="shared" si="43"/>
        <v>16.25</v>
      </c>
      <c r="L2220" s="167" t="s">
        <v>45</v>
      </c>
      <c r="M2220" s="169"/>
      <c r="N2220" s="171"/>
      <c r="O2220" s="173"/>
      <c r="P2220" s="264"/>
      <c r="Q2220" s="176" t="s">
        <v>4176</v>
      </c>
      <c r="R2220" s="178"/>
      <c r="S2220" s="178"/>
      <c r="T2220" s="178"/>
      <c r="U2220" s="180">
        <v>2593</v>
      </c>
      <c r="V2220" s="155">
        <f>IF(OR(J2220=""),"",VLOOKUP(U2220&amp;TEXT(N2220,"000000000000,0000000000"),tb_audit_process_item[[Key]:[vr_grade]],3,TRUE))</f>
        <v>2593</v>
      </c>
      <c r="W2220" s="463"/>
      <c r="X2220" s="157" t="s">
        <v>48</v>
      </c>
    </row>
    <row r="2221" spans="1:24" s="45" customFormat="1" ht="45.75" hidden="1" thickTop="1" x14ac:dyDescent="0.25">
      <c r="A2221" s="114" t="s">
        <v>1054</v>
      </c>
      <c r="B2221" s="114">
        <v>2014</v>
      </c>
      <c r="C2221" s="134" t="s">
        <v>3037</v>
      </c>
      <c r="D2221" s="212" t="s">
        <v>1055</v>
      </c>
      <c r="E2221" s="212" t="s">
        <v>1059</v>
      </c>
      <c r="F2221" s="212"/>
      <c r="G2221" s="64" t="s">
        <v>1060</v>
      </c>
      <c r="H2221" s="65" t="s">
        <v>45</v>
      </c>
      <c r="I2221" s="66">
        <v>5</v>
      </c>
      <c r="J2221" s="66">
        <v>5</v>
      </c>
      <c r="K2221" s="116">
        <f t="shared" si="43"/>
        <v>25</v>
      </c>
      <c r="L2221" s="117" t="s">
        <v>45</v>
      </c>
      <c r="M2221" s="67"/>
      <c r="N2221" s="68"/>
      <c r="O2221" s="118"/>
      <c r="P2221" s="265"/>
      <c r="Q2221" s="390" t="s">
        <v>4177</v>
      </c>
      <c r="R2221" s="69"/>
      <c r="S2221" s="69"/>
      <c r="T2221" s="69"/>
      <c r="U2221" s="100">
        <v>2594</v>
      </c>
      <c r="V2221" s="101">
        <f>IF(OR(J2221=""),"",VLOOKUP(U2221&amp;TEXT(N2221,"000000000000,0000000000"),tb_audit_process_item[[Key]:[vr_grade]],3,TRUE))</f>
        <v>2594</v>
      </c>
      <c r="W2221" s="101"/>
      <c r="X2221" s="102" t="s">
        <v>1061</v>
      </c>
    </row>
    <row r="2222" spans="1:24" s="45" customFormat="1" ht="15.75" hidden="1" thickTop="1" x14ac:dyDescent="0.25">
      <c r="A2222" s="108" t="s">
        <v>1054</v>
      </c>
      <c r="B2222" s="108">
        <v>2014</v>
      </c>
      <c r="C2222" s="126" t="s">
        <v>3038</v>
      </c>
      <c r="D2222" s="555" t="s">
        <v>1055</v>
      </c>
      <c r="E2222" s="555" t="s">
        <v>1062</v>
      </c>
      <c r="F2222" s="555"/>
      <c r="G2222" s="561" t="s">
        <v>1063</v>
      </c>
      <c r="H2222" s="557" t="s">
        <v>45</v>
      </c>
      <c r="I2222" s="198">
        <v>4.58</v>
      </c>
      <c r="J2222" s="198">
        <v>0.5</v>
      </c>
      <c r="K2222" s="200">
        <f t="shared" si="43"/>
        <v>2.29</v>
      </c>
      <c r="L2222" s="202" t="s">
        <v>45</v>
      </c>
      <c r="M2222" s="192"/>
      <c r="N2222" s="193"/>
      <c r="O2222" s="194"/>
      <c r="P2222" s="263"/>
      <c r="Q2222" s="383" t="s">
        <v>4178</v>
      </c>
      <c r="R2222" s="195"/>
      <c r="S2222" s="195"/>
      <c r="T2222" s="195"/>
      <c r="U2222" s="184">
        <v>2595</v>
      </c>
      <c r="V2222" s="183">
        <f>IF(OR(J2222=""),"",VLOOKUP(U2222&amp;TEXT(N2222,"000000000000,0000000000"),tb_audit_process_item[[Key]:[vr_grade]],3,TRUE))</f>
        <v>2594</v>
      </c>
      <c r="W2222" s="419"/>
      <c r="X2222" s="182" t="s">
        <v>1064</v>
      </c>
    </row>
    <row r="2223" spans="1:24" s="45" customFormat="1" ht="15.75" hidden="1" thickTop="1" x14ac:dyDescent="0.25">
      <c r="A2223" s="219" t="s">
        <v>1054</v>
      </c>
      <c r="B2223" s="219">
        <v>2014</v>
      </c>
      <c r="C2223" s="124" t="s">
        <v>3038</v>
      </c>
      <c r="D2223" s="559"/>
      <c r="E2223" s="559"/>
      <c r="F2223" s="559"/>
      <c r="G2223" s="565"/>
      <c r="H2223" s="560"/>
      <c r="I2223" s="162">
        <v>4.58</v>
      </c>
      <c r="J2223" s="162">
        <v>1.0772173450159419</v>
      </c>
      <c r="K2223" s="164">
        <f t="shared" si="43"/>
        <v>4.9336554401730144</v>
      </c>
      <c r="L2223" s="166" t="s">
        <v>45</v>
      </c>
      <c r="M2223" s="168"/>
      <c r="N2223" s="170"/>
      <c r="O2223" s="172"/>
      <c r="P2223" s="221"/>
      <c r="Q2223" s="384" t="s">
        <v>4179</v>
      </c>
      <c r="R2223" s="177"/>
      <c r="S2223" s="177"/>
      <c r="T2223" s="177"/>
      <c r="U2223" s="179">
        <v>2596</v>
      </c>
      <c r="V2223" s="154">
        <f>IF(OR(J2223=""),"",VLOOKUP(U2223&amp;TEXT(N2223,"000000000000,0000000000"),tb_audit_process_item[[Key]:[vr_grade]],3,TRUE))</f>
        <v>2595</v>
      </c>
      <c r="W2223" s="429"/>
      <c r="X2223" s="156" t="s">
        <v>1065</v>
      </c>
    </row>
    <row r="2224" spans="1:24" s="45" customFormat="1" ht="15.75" hidden="1" thickTop="1" x14ac:dyDescent="0.25">
      <c r="A2224" s="219" t="s">
        <v>1054</v>
      </c>
      <c r="B2224" s="219">
        <v>2014</v>
      </c>
      <c r="C2224" s="124" t="s">
        <v>3038</v>
      </c>
      <c r="D2224" s="559"/>
      <c r="E2224" s="559"/>
      <c r="F2224" s="559"/>
      <c r="G2224" s="565"/>
      <c r="H2224" s="560"/>
      <c r="I2224" s="162">
        <v>4.58</v>
      </c>
      <c r="J2224" s="162">
        <v>2.3207944168063896</v>
      </c>
      <c r="K2224" s="164">
        <f t="shared" si="43"/>
        <v>10.629238428973265</v>
      </c>
      <c r="L2224" s="166" t="s">
        <v>45</v>
      </c>
      <c r="M2224" s="168"/>
      <c r="N2224" s="170"/>
      <c r="O2224" s="172"/>
      <c r="P2224" s="221"/>
      <c r="Q2224" s="384" t="s">
        <v>4180</v>
      </c>
      <c r="R2224" s="177"/>
      <c r="S2224" s="177"/>
      <c r="T2224" s="177"/>
      <c r="U2224" s="179">
        <v>2597</v>
      </c>
      <c r="V2224" s="154">
        <f>IF(OR(J2224=""),"",VLOOKUP(U2224&amp;TEXT(N2224,"000000000000,0000000000"),tb_audit_process_item[[Key]:[vr_grade]],3,TRUE))</f>
        <v>2596</v>
      </c>
      <c r="W2224" s="429"/>
      <c r="X2224" s="156" t="s">
        <v>1066</v>
      </c>
    </row>
    <row r="2225" spans="1:24" s="45" customFormat="1" ht="15.75" hidden="1" thickTop="1" x14ac:dyDescent="0.25">
      <c r="A2225" s="219" t="s">
        <v>1054</v>
      </c>
      <c r="B2225" s="219">
        <v>2014</v>
      </c>
      <c r="C2225" s="124" t="s">
        <v>3038</v>
      </c>
      <c r="D2225" s="559"/>
      <c r="E2225" s="559"/>
      <c r="F2225" s="559"/>
      <c r="G2225" s="565"/>
      <c r="H2225" s="560"/>
      <c r="I2225" s="162">
        <v>4.58</v>
      </c>
      <c r="J2225" s="162">
        <v>5</v>
      </c>
      <c r="K2225" s="164">
        <f t="shared" si="43"/>
        <v>22.9</v>
      </c>
      <c r="L2225" s="166" t="s">
        <v>45</v>
      </c>
      <c r="M2225" s="168"/>
      <c r="N2225" s="170"/>
      <c r="O2225" s="172"/>
      <c r="P2225" s="221"/>
      <c r="Q2225" s="384" t="s">
        <v>4181</v>
      </c>
      <c r="R2225" s="177"/>
      <c r="S2225" s="177"/>
      <c r="T2225" s="177"/>
      <c r="U2225" s="179">
        <v>2598</v>
      </c>
      <c r="V2225" s="154">
        <f>IF(OR(J2225=""),"",VLOOKUP(U2225&amp;TEXT(N2225,"000000000000,0000000000"),tb_audit_process_item[[Key]:[vr_grade]],3,TRUE))</f>
        <v>2597</v>
      </c>
      <c r="W2225" s="429"/>
      <c r="X2225" s="156" t="s">
        <v>1067</v>
      </c>
    </row>
    <row r="2226" spans="1:24" s="45" customFormat="1" ht="15.75" hidden="1" thickTop="1" x14ac:dyDescent="0.25">
      <c r="A2226" s="219" t="s">
        <v>1054</v>
      </c>
      <c r="B2226" s="219">
        <v>2014</v>
      </c>
      <c r="C2226" s="124" t="s">
        <v>3038</v>
      </c>
      <c r="D2226" s="559"/>
      <c r="E2226" s="559"/>
      <c r="F2226" s="559"/>
      <c r="G2226" s="565"/>
      <c r="H2226" s="560"/>
      <c r="I2226" s="162">
        <v>4.58</v>
      </c>
      <c r="J2226" s="162">
        <v>0.5</v>
      </c>
      <c r="K2226" s="164">
        <f t="shared" si="43"/>
        <v>2.29</v>
      </c>
      <c r="L2226" s="166" t="s">
        <v>45</v>
      </c>
      <c r="M2226" s="168"/>
      <c r="N2226" s="170"/>
      <c r="O2226" s="172"/>
      <c r="P2226" s="221"/>
      <c r="Q2226" s="384" t="s">
        <v>4182</v>
      </c>
      <c r="R2226" s="177"/>
      <c r="S2226" s="177"/>
      <c r="T2226" s="177"/>
      <c r="U2226" s="179">
        <v>2599</v>
      </c>
      <c r="V2226" s="154">
        <f>IF(OR(J2226=""),"",VLOOKUP(U2226&amp;TEXT(N2226,"000000000000,0000000000"),tb_audit_process_item[[Key]:[vr_grade]],3,TRUE))</f>
        <v>2598</v>
      </c>
      <c r="W2226" s="429"/>
      <c r="X2226" s="156" t="s">
        <v>1068</v>
      </c>
    </row>
    <row r="2227" spans="1:24" s="45" customFormat="1" ht="15.75" hidden="1" thickTop="1" x14ac:dyDescent="0.25">
      <c r="A2227" s="219" t="s">
        <v>1054</v>
      </c>
      <c r="B2227" s="219">
        <v>2014</v>
      </c>
      <c r="C2227" s="124" t="s">
        <v>3038</v>
      </c>
      <c r="D2227" s="559"/>
      <c r="E2227" s="559"/>
      <c r="F2227" s="559"/>
      <c r="G2227" s="565"/>
      <c r="H2227" s="560"/>
      <c r="I2227" s="162">
        <v>4.58</v>
      </c>
      <c r="J2227" s="162">
        <v>1.040041911525952</v>
      </c>
      <c r="K2227" s="164">
        <f t="shared" si="43"/>
        <v>4.7633919547888608</v>
      </c>
      <c r="L2227" s="166" t="s">
        <v>45</v>
      </c>
      <c r="M2227" s="168"/>
      <c r="N2227" s="170"/>
      <c r="O2227" s="172"/>
      <c r="P2227" s="221"/>
      <c r="Q2227" s="384" t="s">
        <v>4183</v>
      </c>
      <c r="R2227" s="177"/>
      <c r="S2227" s="177"/>
      <c r="T2227" s="177"/>
      <c r="U2227" s="179">
        <v>2600</v>
      </c>
      <c r="V2227" s="154">
        <f>IF(OR(J2227=""),"",VLOOKUP(U2227&amp;TEXT(N2227,"000000000000,0000000000"),tb_audit_process_item[[Key]:[vr_grade]],3,TRUE))</f>
        <v>2599</v>
      </c>
      <c r="W2227" s="429"/>
      <c r="X2227" s="156" t="s">
        <v>1069</v>
      </c>
    </row>
    <row r="2228" spans="1:24" s="45" customFormat="1" ht="15.75" hidden="1" thickTop="1" x14ac:dyDescent="0.25">
      <c r="A2228" s="219" t="s">
        <v>1054</v>
      </c>
      <c r="B2228" s="219">
        <v>2014</v>
      </c>
      <c r="C2228" s="124" t="s">
        <v>3038</v>
      </c>
      <c r="D2228" s="559"/>
      <c r="E2228" s="559"/>
      <c r="F2228" s="559"/>
      <c r="G2228" s="565"/>
      <c r="H2228" s="560"/>
      <c r="I2228" s="162">
        <v>4.58</v>
      </c>
      <c r="J2228" s="162">
        <v>2.1633743554611127</v>
      </c>
      <c r="K2228" s="164">
        <f t="shared" si="43"/>
        <v>9.9082545480118966</v>
      </c>
      <c r="L2228" s="166" t="s">
        <v>45</v>
      </c>
      <c r="M2228" s="168"/>
      <c r="N2228" s="170"/>
      <c r="O2228" s="172"/>
      <c r="P2228" s="221"/>
      <c r="Q2228" s="384" t="s">
        <v>4184</v>
      </c>
      <c r="R2228" s="177"/>
      <c r="S2228" s="177"/>
      <c r="T2228" s="177"/>
      <c r="U2228" s="179">
        <v>2601</v>
      </c>
      <c r="V2228" s="154">
        <f>IF(OR(J2228=""),"",VLOOKUP(U2228&amp;TEXT(N2228,"000000000000,0000000000"),tb_audit_process_item[[Key]:[vr_grade]],3,TRUE))</f>
        <v>2600</v>
      </c>
      <c r="W2228" s="429"/>
      <c r="X2228" s="156" t="s">
        <v>1070</v>
      </c>
    </row>
    <row r="2229" spans="1:24" s="45" customFormat="1" ht="15.75" hidden="1" thickTop="1" x14ac:dyDescent="0.25">
      <c r="A2229" s="219" t="s">
        <v>1054</v>
      </c>
      <c r="B2229" s="219">
        <v>2014</v>
      </c>
      <c r="C2229" s="124" t="s">
        <v>3038</v>
      </c>
      <c r="D2229" s="559"/>
      <c r="E2229" s="559" t="s">
        <v>1071</v>
      </c>
      <c r="F2229" s="559"/>
      <c r="G2229" s="565" t="s">
        <v>1072</v>
      </c>
      <c r="H2229" s="560" t="s">
        <v>45</v>
      </c>
      <c r="I2229" s="162">
        <v>4.58</v>
      </c>
      <c r="J2229" s="162">
        <v>4.5</v>
      </c>
      <c r="K2229" s="164">
        <f t="shared" si="43"/>
        <v>20.61</v>
      </c>
      <c r="L2229" s="166" t="s">
        <v>45</v>
      </c>
      <c r="M2229" s="168"/>
      <c r="N2229" s="170"/>
      <c r="O2229" s="172"/>
      <c r="P2229" s="221"/>
      <c r="Q2229" s="384" t="s">
        <v>4185</v>
      </c>
      <c r="R2229" s="177"/>
      <c r="S2229" s="177"/>
      <c r="T2229" s="177"/>
      <c r="U2229" s="179">
        <v>2602</v>
      </c>
      <c r="V2229" s="154">
        <f>IF(OR(J2229=""),"",VLOOKUP(U2229&amp;TEXT(N2229,"000000000000,0000000000"),tb_audit_process_item[[Key]:[vr_grade]],3,TRUE))</f>
        <v>2601</v>
      </c>
      <c r="W2229" s="429"/>
      <c r="X2229" s="156" t="s">
        <v>1073</v>
      </c>
    </row>
    <row r="2230" spans="1:24" s="259" customFormat="1" ht="15.75" hidden="1" thickTop="1" x14ac:dyDescent="0.25">
      <c r="A2230" s="219" t="s">
        <v>1054</v>
      </c>
      <c r="B2230" s="219">
        <v>2014</v>
      </c>
      <c r="C2230" s="124" t="s">
        <v>3038</v>
      </c>
      <c r="D2230" s="559"/>
      <c r="E2230" s="559"/>
      <c r="F2230" s="559"/>
      <c r="G2230" s="565"/>
      <c r="H2230" s="560"/>
      <c r="I2230" s="162">
        <v>4.58</v>
      </c>
      <c r="J2230" s="162">
        <v>0.5</v>
      </c>
      <c r="K2230" s="164">
        <f t="shared" si="43"/>
        <v>2.29</v>
      </c>
      <c r="L2230" s="166" t="s">
        <v>45</v>
      </c>
      <c r="M2230" s="168"/>
      <c r="N2230" s="170"/>
      <c r="O2230" s="172"/>
      <c r="P2230" s="221"/>
      <c r="Q2230" s="384" t="s">
        <v>4186</v>
      </c>
      <c r="R2230" s="177"/>
      <c r="S2230" s="177"/>
      <c r="T2230" s="177"/>
      <c r="U2230" s="179">
        <v>2603</v>
      </c>
      <c r="V2230" s="154">
        <f>IF(OR(J2230=""),"",VLOOKUP(U2230&amp;TEXT(N2230,"000000000000,0000000000"),tb_audit_process_item[[Key]:[vr_grade]],3,TRUE))</f>
        <v>2602</v>
      </c>
      <c r="W2230" s="429"/>
      <c r="X2230" s="156" t="s">
        <v>1074</v>
      </c>
    </row>
    <row r="2231" spans="1:24" s="45" customFormat="1" ht="30.75" hidden="1" thickTop="1" x14ac:dyDescent="0.25">
      <c r="A2231" s="219" t="s">
        <v>1054</v>
      </c>
      <c r="B2231" s="219">
        <v>2014</v>
      </c>
      <c r="C2231" s="124" t="s">
        <v>3038</v>
      </c>
      <c r="D2231" s="559"/>
      <c r="E2231" s="559"/>
      <c r="F2231" s="559"/>
      <c r="G2231" s="565"/>
      <c r="H2231" s="560"/>
      <c r="I2231" s="162">
        <v>4.58</v>
      </c>
      <c r="J2231" s="162">
        <v>1.0772173450159419</v>
      </c>
      <c r="K2231" s="164">
        <f t="shared" si="43"/>
        <v>4.9336554401730144</v>
      </c>
      <c r="L2231" s="166" t="s">
        <v>45</v>
      </c>
      <c r="M2231" s="168"/>
      <c r="N2231" s="170"/>
      <c r="O2231" s="172"/>
      <c r="P2231" s="221"/>
      <c r="Q2231" s="384" t="s">
        <v>4187</v>
      </c>
      <c r="R2231" s="177"/>
      <c r="S2231" s="177"/>
      <c r="T2231" s="177"/>
      <c r="U2231" s="179">
        <v>2604</v>
      </c>
      <c r="V2231" s="154">
        <f>IF(OR(J2231=""),"",VLOOKUP(U2231&amp;TEXT(N2231,"000000000000,0000000000"),tb_audit_process_item[[Key]:[vr_grade]],3,TRUE))</f>
        <v>2603</v>
      </c>
      <c r="W2231" s="429"/>
      <c r="X2231" s="156" t="s">
        <v>1075</v>
      </c>
    </row>
    <row r="2232" spans="1:24" s="45" customFormat="1" ht="30.75" hidden="1" thickTop="1" x14ac:dyDescent="0.25">
      <c r="A2232" s="219" t="s">
        <v>1054</v>
      </c>
      <c r="B2232" s="219">
        <v>2014</v>
      </c>
      <c r="C2232" s="124" t="s">
        <v>3038</v>
      </c>
      <c r="D2232" s="559"/>
      <c r="E2232" s="559"/>
      <c r="F2232" s="559"/>
      <c r="G2232" s="565"/>
      <c r="H2232" s="560"/>
      <c r="I2232" s="162">
        <v>4.58</v>
      </c>
      <c r="J2232" s="162">
        <v>2.3207944168063896</v>
      </c>
      <c r="K2232" s="164">
        <f t="shared" si="43"/>
        <v>10.629238428973265</v>
      </c>
      <c r="L2232" s="166" t="s">
        <v>45</v>
      </c>
      <c r="M2232" s="168"/>
      <c r="N2232" s="170"/>
      <c r="O2232" s="172"/>
      <c r="P2232" s="221"/>
      <c r="Q2232" s="384" t="s">
        <v>4188</v>
      </c>
      <c r="R2232" s="177"/>
      <c r="S2232" s="177"/>
      <c r="T2232" s="177"/>
      <c r="U2232" s="179">
        <v>2605</v>
      </c>
      <c r="V2232" s="154">
        <f>IF(OR(J2232=""),"",VLOOKUP(U2232&amp;TEXT(N2232,"000000000000,0000000000"),tb_audit_process_item[[Key]:[vr_grade]],3,TRUE))</f>
        <v>2604</v>
      </c>
      <c r="W2232" s="429"/>
      <c r="X2232" s="156" t="s">
        <v>1076</v>
      </c>
    </row>
    <row r="2233" spans="1:24" s="45" customFormat="1" ht="30.75" hidden="1" thickTop="1" x14ac:dyDescent="0.25">
      <c r="A2233" s="219" t="s">
        <v>1054</v>
      </c>
      <c r="B2233" s="219">
        <v>2014</v>
      </c>
      <c r="C2233" s="124" t="s">
        <v>3038</v>
      </c>
      <c r="D2233" s="559"/>
      <c r="E2233" s="559"/>
      <c r="F2233" s="559"/>
      <c r="G2233" s="565"/>
      <c r="H2233" s="560"/>
      <c r="I2233" s="162">
        <v>4.58</v>
      </c>
      <c r="J2233" s="162">
        <v>5</v>
      </c>
      <c r="K2233" s="164">
        <f t="shared" si="43"/>
        <v>22.9</v>
      </c>
      <c r="L2233" s="166" t="s">
        <v>45</v>
      </c>
      <c r="M2233" s="168"/>
      <c r="N2233" s="170"/>
      <c r="O2233" s="172"/>
      <c r="P2233" s="221"/>
      <c r="Q2233" s="384" t="s">
        <v>4189</v>
      </c>
      <c r="R2233" s="177"/>
      <c r="S2233" s="177"/>
      <c r="T2233" s="177"/>
      <c r="U2233" s="179">
        <v>2606</v>
      </c>
      <c r="V2233" s="154">
        <f>IF(OR(J2233=""),"",VLOOKUP(U2233&amp;TEXT(N2233,"000000000000,0000000000"),tb_audit_process_item[[Key]:[vr_grade]],3,TRUE))</f>
        <v>2605</v>
      </c>
      <c r="W2233" s="429"/>
      <c r="X2233" s="156" t="s">
        <v>1077</v>
      </c>
    </row>
    <row r="2234" spans="1:24" s="45" customFormat="1" ht="15.75" hidden="1" thickTop="1" x14ac:dyDescent="0.25">
      <c r="A2234" s="219" t="s">
        <v>1054</v>
      </c>
      <c r="B2234" s="219">
        <v>2014</v>
      </c>
      <c r="C2234" s="124" t="s">
        <v>3038</v>
      </c>
      <c r="D2234" s="559"/>
      <c r="E2234" s="559"/>
      <c r="F2234" s="559"/>
      <c r="G2234" s="565"/>
      <c r="H2234" s="560"/>
      <c r="I2234" s="162">
        <v>4.58</v>
      </c>
      <c r="J2234" s="162">
        <v>0.5</v>
      </c>
      <c r="K2234" s="164">
        <f t="shared" si="43"/>
        <v>2.29</v>
      </c>
      <c r="L2234" s="166" t="s">
        <v>45</v>
      </c>
      <c r="M2234" s="168"/>
      <c r="N2234" s="170"/>
      <c r="O2234" s="172"/>
      <c r="P2234" s="221"/>
      <c r="Q2234" s="384" t="s">
        <v>4190</v>
      </c>
      <c r="R2234" s="177"/>
      <c r="S2234" s="177"/>
      <c r="T2234" s="177"/>
      <c r="U2234" s="179">
        <v>2607</v>
      </c>
      <c r="V2234" s="154">
        <f>IF(OR(J2234=""),"",VLOOKUP(U2234&amp;TEXT(N2234,"000000000000,0000000000"),tb_audit_process_item[[Key]:[vr_grade]],3,TRUE))</f>
        <v>2606</v>
      </c>
      <c r="W2234" s="429"/>
      <c r="X2234" s="156" t="s">
        <v>1078</v>
      </c>
    </row>
    <row r="2235" spans="1:24" s="45" customFormat="1" ht="15.75" hidden="1" thickTop="1" x14ac:dyDescent="0.25">
      <c r="A2235" s="219" t="s">
        <v>1054</v>
      </c>
      <c r="B2235" s="219">
        <v>2014</v>
      </c>
      <c r="C2235" s="124" t="s">
        <v>3038</v>
      </c>
      <c r="D2235" s="559"/>
      <c r="E2235" s="559"/>
      <c r="F2235" s="559"/>
      <c r="G2235" s="565"/>
      <c r="H2235" s="560"/>
      <c r="I2235" s="162">
        <v>4.58</v>
      </c>
      <c r="J2235" s="162">
        <v>1.040041911525952</v>
      </c>
      <c r="K2235" s="164">
        <f t="shared" si="43"/>
        <v>4.7633919547888608</v>
      </c>
      <c r="L2235" s="166" t="s">
        <v>45</v>
      </c>
      <c r="M2235" s="168"/>
      <c r="N2235" s="170"/>
      <c r="O2235" s="172"/>
      <c r="P2235" s="221"/>
      <c r="Q2235" s="384" t="s">
        <v>4191</v>
      </c>
      <c r="R2235" s="177"/>
      <c r="S2235" s="177"/>
      <c r="T2235" s="177"/>
      <c r="U2235" s="179">
        <v>2608</v>
      </c>
      <c r="V2235" s="154">
        <f>IF(OR(J2235=""),"",VLOOKUP(U2235&amp;TEXT(N2235,"000000000000,0000000000"),tb_audit_process_item[[Key]:[vr_grade]],3,TRUE))</f>
        <v>2607</v>
      </c>
      <c r="W2235" s="429"/>
      <c r="X2235" s="156" t="s">
        <v>1079</v>
      </c>
    </row>
    <row r="2236" spans="1:24" s="45" customFormat="1" ht="15.75" hidden="1" thickTop="1" x14ac:dyDescent="0.25">
      <c r="A2236" s="219" t="s">
        <v>1054</v>
      </c>
      <c r="B2236" s="219">
        <v>2014</v>
      </c>
      <c r="C2236" s="124" t="s">
        <v>3038</v>
      </c>
      <c r="D2236" s="559"/>
      <c r="E2236" s="559"/>
      <c r="F2236" s="559"/>
      <c r="G2236" s="565"/>
      <c r="H2236" s="560"/>
      <c r="I2236" s="162">
        <v>4.58</v>
      </c>
      <c r="J2236" s="162">
        <v>2.1633743554611127</v>
      </c>
      <c r="K2236" s="164">
        <f t="shared" si="43"/>
        <v>9.9082545480118966</v>
      </c>
      <c r="L2236" s="166" t="s">
        <v>45</v>
      </c>
      <c r="M2236" s="168"/>
      <c r="N2236" s="170"/>
      <c r="O2236" s="172"/>
      <c r="P2236" s="221"/>
      <c r="Q2236" s="384" t="s">
        <v>4192</v>
      </c>
      <c r="R2236" s="177"/>
      <c r="S2236" s="177"/>
      <c r="T2236" s="177"/>
      <c r="U2236" s="179">
        <v>2609</v>
      </c>
      <c r="V2236" s="154">
        <f>IF(OR(J2236=""),"",VLOOKUP(U2236&amp;TEXT(N2236,"000000000000,0000000000"),tb_audit_process_item[[Key]:[vr_grade]],3,TRUE))</f>
        <v>2608</v>
      </c>
      <c r="W2236" s="429"/>
      <c r="X2236" s="156" t="s">
        <v>1080</v>
      </c>
    </row>
    <row r="2237" spans="1:24" s="45" customFormat="1" ht="15.75" hidden="1" thickTop="1" x14ac:dyDescent="0.25">
      <c r="A2237" s="219" t="s">
        <v>1054</v>
      </c>
      <c r="B2237" s="219">
        <v>2014</v>
      </c>
      <c r="C2237" s="124" t="s">
        <v>3038</v>
      </c>
      <c r="D2237" s="559"/>
      <c r="E2237" s="559"/>
      <c r="F2237" s="559"/>
      <c r="G2237" s="565"/>
      <c r="H2237" s="560"/>
      <c r="I2237" s="162">
        <v>4.58</v>
      </c>
      <c r="J2237" s="162">
        <v>4.5</v>
      </c>
      <c r="K2237" s="164">
        <f t="shared" si="43"/>
        <v>20.61</v>
      </c>
      <c r="L2237" s="166" t="s">
        <v>45</v>
      </c>
      <c r="M2237" s="168"/>
      <c r="N2237" s="170"/>
      <c r="O2237" s="172"/>
      <c r="P2237" s="221"/>
      <c r="Q2237" s="384" t="s">
        <v>4193</v>
      </c>
      <c r="R2237" s="177"/>
      <c r="S2237" s="177"/>
      <c r="T2237" s="177"/>
      <c r="U2237" s="179">
        <v>2610</v>
      </c>
      <c r="V2237" s="154">
        <f>IF(OR(J2237=""),"",VLOOKUP(U2237&amp;TEXT(N2237,"000000000000,0000000000"),tb_audit_process_item[[Key]:[vr_grade]],3,TRUE))</f>
        <v>2609</v>
      </c>
      <c r="W2237" s="429"/>
      <c r="X2237" s="156" t="s">
        <v>1081</v>
      </c>
    </row>
    <row r="2238" spans="1:24" s="45" customFormat="1" ht="31.5" hidden="1" thickTop="1" thickBot="1" x14ac:dyDescent="0.3">
      <c r="A2238" s="111" t="s">
        <v>1054</v>
      </c>
      <c r="B2238" s="111">
        <v>2014</v>
      </c>
      <c r="C2238" s="133" t="s">
        <v>3038</v>
      </c>
      <c r="D2238" s="556"/>
      <c r="E2238" s="556"/>
      <c r="F2238" s="556"/>
      <c r="G2238" s="562"/>
      <c r="H2238" s="558"/>
      <c r="I2238" s="163">
        <v>4.58</v>
      </c>
      <c r="J2238" s="163">
        <v>4.95</v>
      </c>
      <c r="K2238" s="165">
        <f t="shared" si="43"/>
        <v>22.671000000000003</v>
      </c>
      <c r="L2238" s="167" t="s">
        <v>45</v>
      </c>
      <c r="M2238" s="169"/>
      <c r="N2238" s="171"/>
      <c r="O2238" s="173"/>
      <c r="P2238" s="264"/>
      <c r="Q2238" s="176" t="s">
        <v>4194</v>
      </c>
      <c r="R2238" s="178"/>
      <c r="S2238" s="178"/>
      <c r="T2238" s="178"/>
      <c r="U2238" s="180">
        <v>2611</v>
      </c>
      <c r="V2238" s="155">
        <f>IF(OR(J2238=""),"",VLOOKUP(U2238&amp;TEXT(N2238,"000000000000,0000000000"),tb_audit_process_item[[Key]:[vr_grade]],3,TRUE))</f>
        <v>2611</v>
      </c>
      <c r="W2238" s="463"/>
      <c r="X2238" s="157" t="s">
        <v>48</v>
      </c>
    </row>
    <row r="2239" spans="1:24" s="259" customFormat="1" ht="30.75" hidden="1" thickTop="1" x14ac:dyDescent="0.25">
      <c r="A2239" s="108" t="s">
        <v>1054</v>
      </c>
      <c r="B2239" s="108">
        <v>2014</v>
      </c>
      <c r="C2239" s="126" t="s">
        <v>3039</v>
      </c>
      <c r="D2239" s="555" t="s">
        <v>1055</v>
      </c>
      <c r="E2239" s="555" t="s">
        <v>1082</v>
      </c>
      <c r="F2239" s="555"/>
      <c r="G2239" s="563" t="s">
        <v>1083</v>
      </c>
      <c r="H2239" s="557" t="s">
        <v>45</v>
      </c>
      <c r="I2239" s="198">
        <v>3.5</v>
      </c>
      <c r="J2239" s="198">
        <v>0.5</v>
      </c>
      <c r="K2239" s="200">
        <f t="shared" si="43"/>
        <v>1.75</v>
      </c>
      <c r="L2239" s="202" t="s">
        <v>45</v>
      </c>
      <c r="M2239" s="192"/>
      <c r="N2239" s="193"/>
      <c r="O2239" s="194"/>
      <c r="P2239" s="263"/>
      <c r="Q2239" s="383" t="s">
        <v>4195</v>
      </c>
      <c r="R2239" s="195"/>
      <c r="S2239" s="195"/>
      <c r="T2239" s="195"/>
      <c r="U2239" s="184">
        <v>2612</v>
      </c>
      <c r="V2239" s="183">
        <f>IF(OR(J2239=""),"",VLOOKUP(U2239&amp;TEXT(N2239,"000000000000,0000000000"),tb_audit_process_item[[Key]:[vr_grade]],3,TRUE))</f>
        <v>2611</v>
      </c>
      <c r="W2239" s="419"/>
      <c r="X2239" s="182" t="s">
        <v>1084</v>
      </c>
    </row>
    <row r="2240" spans="1:24" s="45" customFormat="1" ht="30.75" hidden="1" thickTop="1" x14ac:dyDescent="0.25">
      <c r="A2240" s="219" t="s">
        <v>1054</v>
      </c>
      <c r="B2240" s="219">
        <v>2014</v>
      </c>
      <c r="C2240" s="124" t="s">
        <v>3039</v>
      </c>
      <c r="D2240" s="559"/>
      <c r="E2240" s="559"/>
      <c r="F2240" s="559"/>
      <c r="G2240" s="686"/>
      <c r="H2240" s="560"/>
      <c r="I2240" s="162">
        <v>3.5</v>
      </c>
      <c r="J2240" s="162">
        <v>0.66549678890553199</v>
      </c>
      <c r="K2240" s="164">
        <f t="shared" si="43"/>
        <v>2.3292387611693619</v>
      </c>
      <c r="L2240" s="166" t="s">
        <v>45</v>
      </c>
      <c r="M2240" s="168"/>
      <c r="N2240" s="170"/>
      <c r="O2240" s="172"/>
      <c r="P2240" s="221"/>
      <c r="Q2240" s="384" t="s">
        <v>4196</v>
      </c>
      <c r="R2240" s="177"/>
      <c r="S2240" s="177"/>
      <c r="T2240" s="177"/>
      <c r="U2240" s="179">
        <v>2613</v>
      </c>
      <c r="V2240" s="154">
        <f>IF(OR(J2240=""),"",VLOOKUP(U2240&amp;TEXT(N2240,"000000000000,0000000000"),tb_audit_process_item[[Key]:[vr_grade]],3,TRUE))</f>
        <v>2612</v>
      </c>
      <c r="W2240" s="429"/>
      <c r="X2240" s="156" t="s">
        <v>1085</v>
      </c>
    </row>
    <row r="2241" spans="1:24" s="45" customFormat="1" ht="30.75" hidden="1" thickTop="1" x14ac:dyDescent="0.25">
      <c r="A2241" s="219" t="s">
        <v>1054</v>
      </c>
      <c r="B2241" s="219">
        <v>2014</v>
      </c>
      <c r="C2241" s="124" t="s">
        <v>3039</v>
      </c>
      <c r="D2241" s="559"/>
      <c r="E2241" s="559"/>
      <c r="F2241" s="559"/>
      <c r="G2241" s="686"/>
      <c r="H2241" s="560"/>
      <c r="I2241" s="162">
        <v>3.5</v>
      </c>
      <c r="J2241" s="162">
        <v>0.88577195208714854</v>
      </c>
      <c r="K2241" s="164">
        <f t="shared" si="43"/>
        <v>3.1002018323050198</v>
      </c>
      <c r="L2241" s="166" t="s">
        <v>45</v>
      </c>
      <c r="M2241" s="168"/>
      <c r="N2241" s="170"/>
      <c r="O2241" s="172"/>
      <c r="P2241" s="221"/>
      <c r="Q2241" s="384" t="s">
        <v>4197</v>
      </c>
      <c r="R2241" s="177"/>
      <c r="S2241" s="177"/>
      <c r="T2241" s="177"/>
      <c r="U2241" s="179">
        <v>2614</v>
      </c>
      <c r="V2241" s="154">
        <f>IF(OR(J2241=""),"",VLOOKUP(U2241&amp;TEXT(N2241,"000000000000,0000000000"),tb_audit_process_item[[Key]:[vr_grade]],3,TRUE))</f>
        <v>2613</v>
      </c>
      <c r="W2241" s="429"/>
      <c r="X2241" s="156" t="s">
        <v>1086</v>
      </c>
    </row>
    <row r="2242" spans="1:24" s="45" customFormat="1" ht="30.75" hidden="1" thickTop="1" x14ac:dyDescent="0.25">
      <c r="A2242" s="219" t="s">
        <v>1054</v>
      </c>
      <c r="B2242" s="219">
        <v>2014</v>
      </c>
      <c r="C2242" s="124" t="s">
        <v>3039</v>
      </c>
      <c r="D2242" s="559"/>
      <c r="E2242" s="559"/>
      <c r="F2242" s="559"/>
      <c r="G2242" s="686"/>
      <c r="H2242" s="560"/>
      <c r="I2242" s="162">
        <v>3.5</v>
      </c>
      <c r="J2242" s="162">
        <v>1.1789567796331641</v>
      </c>
      <c r="K2242" s="164">
        <f t="shared" si="43"/>
        <v>4.1263487287160743</v>
      </c>
      <c r="L2242" s="166" t="s">
        <v>45</v>
      </c>
      <c r="M2242" s="168"/>
      <c r="N2242" s="170"/>
      <c r="O2242" s="172"/>
      <c r="P2242" s="221"/>
      <c r="Q2242" s="384" t="s">
        <v>4198</v>
      </c>
      <c r="R2242" s="177"/>
      <c r="S2242" s="177"/>
      <c r="T2242" s="177"/>
      <c r="U2242" s="179">
        <v>2615</v>
      </c>
      <c r="V2242" s="154">
        <f>IF(OR(J2242=""),"",VLOOKUP(U2242&amp;TEXT(N2242,"000000000000,0000000000"),tb_audit_process_item[[Key]:[vr_grade]],3,TRUE))</f>
        <v>2614</v>
      </c>
      <c r="W2242" s="429"/>
      <c r="X2242" s="156" t="s">
        <v>1087</v>
      </c>
    </row>
    <row r="2243" spans="1:24" s="45" customFormat="1" ht="30.75" hidden="1" thickTop="1" x14ac:dyDescent="0.25">
      <c r="A2243" s="219" t="s">
        <v>1054</v>
      </c>
      <c r="B2243" s="219">
        <v>2014</v>
      </c>
      <c r="C2243" s="124" t="s">
        <v>3039</v>
      </c>
      <c r="D2243" s="559"/>
      <c r="E2243" s="559"/>
      <c r="F2243" s="559"/>
      <c r="G2243" s="686"/>
      <c r="H2243" s="560"/>
      <c r="I2243" s="162">
        <v>3.5</v>
      </c>
      <c r="J2243" s="162">
        <v>1.5691839022085554</v>
      </c>
      <c r="K2243" s="164">
        <f t="shared" si="43"/>
        <v>5.4921436577299438</v>
      </c>
      <c r="L2243" s="166" t="s">
        <v>45</v>
      </c>
      <c r="M2243" s="168"/>
      <c r="N2243" s="170"/>
      <c r="O2243" s="172"/>
      <c r="P2243" s="221"/>
      <c r="Q2243" s="384" t="s">
        <v>4199</v>
      </c>
      <c r="R2243" s="177"/>
      <c r="S2243" s="177"/>
      <c r="T2243" s="177"/>
      <c r="U2243" s="179">
        <v>2616</v>
      </c>
      <c r="V2243" s="154">
        <f>IF(OR(J2243=""),"",VLOOKUP(U2243&amp;TEXT(N2243,"000000000000,0000000000"),tb_audit_process_item[[Key]:[vr_grade]],3,TRUE))</f>
        <v>2615</v>
      </c>
      <c r="W2243" s="429"/>
      <c r="X2243" s="156" t="s">
        <v>1088</v>
      </c>
    </row>
    <row r="2244" spans="1:24" s="259" customFormat="1" ht="30.75" hidden="1" thickTop="1" x14ac:dyDescent="0.25">
      <c r="A2244" s="219" t="s">
        <v>1054</v>
      </c>
      <c r="B2244" s="219">
        <v>2014</v>
      </c>
      <c r="C2244" s="124" t="s">
        <v>3039</v>
      </c>
      <c r="D2244" s="559"/>
      <c r="E2244" s="559"/>
      <c r="F2244" s="559"/>
      <c r="G2244" s="686"/>
      <c r="H2244" s="560"/>
      <c r="I2244" s="162">
        <v>3.5</v>
      </c>
      <c r="J2244" s="162">
        <v>2.0885736962440919</v>
      </c>
      <c r="K2244" s="164">
        <f t="shared" si="43"/>
        <v>7.3100079368543218</v>
      </c>
      <c r="L2244" s="166" t="s">
        <v>45</v>
      </c>
      <c r="M2244" s="168"/>
      <c r="N2244" s="170"/>
      <c r="O2244" s="172"/>
      <c r="P2244" s="221"/>
      <c r="Q2244" s="384" t="s">
        <v>4200</v>
      </c>
      <c r="R2244" s="177"/>
      <c r="S2244" s="177"/>
      <c r="T2244" s="177"/>
      <c r="U2244" s="179">
        <v>2617</v>
      </c>
      <c r="V2244" s="154">
        <f>IF(OR(J2244=""),"",VLOOKUP(U2244&amp;TEXT(N2244,"000000000000,0000000000"),tb_audit_process_item[[Key]:[vr_grade]],3,TRUE))</f>
        <v>2616</v>
      </c>
      <c r="W2244" s="429"/>
      <c r="X2244" s="156" t="s">
        <v>1089</v>
      </c>
    </row>
    <row r="2245" spans="1:24" s="45" customFormat="1" ht="30.75" hidden="1" thickTop="1" x14ac:dyDescent="0.25">
      <c r="A2245" s="219" t="s">
        <v>1054</v>
      </c>
      <c r="B2245" s="219">
        <v>2014</v>
      </c>
      <c r="C2245" s="124" t="s">
        <v>3039</v>
      </c>
      <c r="D2245" s="559"/>
      <c r="E2245" s="559"/>
      <c r="F2245" s="559"/>
      <c r="G2245" s="686"/>
      <c r="H2245" s="560"/>
      <c r="I2245" s="162">
        <v>3.5</v>
      </c>
      <c r="J2245" s="162">
        <v>2.7798781764860023</v>
      </c>
      <c r="K2245" s="164">
        <f t="shared" si="43"/>
        <v>9.7295736177010088</v>
      </c>
      <c r="L2245" s="166" t="s">
        <v>45</v>
      </c>
      <c r="M2245" s="168"/>
      <c r="N2245" s="170"/>
      <c r="O2245" s="172"/>
      <c r="P2245" s="221"/>
      <c r="Q2245" s="384" t="s">
        <v>4201</v>
      </c>
      <c r="R2245" s="177"/>
      <c r="S2245" s="177"/>
      <c r="T2245" s="177"/>
      <c r="U2245" s="179">
        <v>2618</v>
      </c>
      <c r="V2245" s="154">
        <f>IF(OR(J2245=""),"",VLOOKUP(U2245&amp;TEXT(N2245,"000000000000,0000000000"),tb_audit_process_item[[Key]:[vr_grade]],3,TRUE))</f>
        <v>2617</v>
      </c>
      <c r="W2245" s="429"/>
      <c r="X2245" s="156" t="s">
        <v>1090</v>
      </c>
    </row>
    <row r="2246" spans="1:24" s="45" customFormat="1" ht="30.75" hidden="1" thickTop="1" x14ac:dyDescent="0.25">
      <c r="A2246" s="219" t="s">
        <v>1054</v>
      </c>
      <c r="B2246" s="219">
        <v>2014</v>
      </c>
      <c r="C2246" s="124" t="s">
        <v>3039</v>
      </c>
      <c r="D2246" s="559"/>
      <c r="E2246" s="559"/>
      <c r="F2246" s="559"/>
      <c r="G2246" s="686"/>
      <c r="H2246" s="560"/>
      <c r="I2246" s="162">
        <v>3.5</v>
      </c>
      <c r="J2246" s="162">
        <v>3.7</v>
      </c>
      <c r="K2246" s="164">
        <f t="shared" si="43"/>
        <v>12.950000000000001</v>
      </c>
      <c r="L2246" s="166" t="s">
        <v>45</v>
      </c>
      <c r="M2246" s="168"/>
      <c r="N2246" s="170"/>
      <c r="O2246" s="172"/>
      <c r="P2246" s="221"/>
      <c r="Q2246" s="384" t="s">
        <v>4202</v>
      </c>
      <c r="R2246" s="177"/>
      <c r="S2246" s="177"/>
      <c r="T2246" s="177"/>
      <c r="U2246" s="179">
        <v>2619</v>
      </c>
      <c r="V2246" s="154">
        <f>IF(OR(J2246=""),"",VLOOKUP(U2246&amp;TEXT(N2246,"000000000000,0000000000"),tb_audit_process_item[[Key]:[vr_grade]],3,TRUE))</f>
        <v>2618</v>
      </c>
      <c r="W2246" s="429"/>
      <c r="X2246" s="156" t="s">
        <v>1091</v>
      </c>
    </row>
    <row r="2247" spans="1:24" s="45" customFormat="1" ht="31.5" hidden="1" thickTop="1" thickBot="1" x14ac:dyDescent="0.3">
      <c r="A2247" s="111" t="s">
        <v>1054</v>
      </c>
      <c r="B2247" s="111">
        <v>2014</v>
      </c>
      <c r="C2247" s="133" t="s">
        <v>3039</v>
      </c>
      <c r="D2247" s="556"/>
      <c r="E2247" s="556"/>
      <c r="F2247" s="556"/>
      <c r="G2247" s="564"/>
      <c r="H2247" s="558"/>
      <c r="I2247" s="163">
        <v>3.5</v>
      </c>
      <c r="J2247" s="163">
        <v>5</v>
      </c>
      <c r="K2247" s="165">
        <f t="shared" si="43"/>
        <v>17.5</v>
      </c>
      <c r="L2247" s="167" t="s">
        <v>45</v>
      </c>
      <c r="M2247" s="169"/>
      <c r="N2247" s="171"/>
      <c r="O2247" s="173"/>
      <c r="P2247" s="264"/>
      <c r="Q2247" s="176" t="s">
        <v>4203</v>
      </c>
      <c r="R2247" s="178"/>
      <c r="S2247" s="178"/>
      <c r="T2247" s="178"/>
      <c r="U2247" s="180">
        <v>2620</v>
      </c>
      <c r="V2247" s="155">
        <f>IF(OR(J2247=""),"",VLOOKUP(U2247&amp;TEXT(N2247,"000000000000,0000000000"),tb_audit_process_item[[Key]:[vr_grade]],3,TRUE))</f>
        <v>2620</v>
      </c>
      <c r="W2247" s="463"/>
      <c r="X2247" s="157" t="s">
        <v>48</v>
      </c>
    </row>
    <row r="2248" spans="1:24" s="259" customFormat="1" ht="30.75" hidden="1" thickTop="1" x14ac:dyDescent="0.25">
      <c r="A2248" s="108" t="s">
        <v>1054</v>
      </c>
      <c r="B2248" s="108">
        <v>2014</v>
      </c>
      <c r="C2248" s="126" t="s">
        <v>3040</v>
      </c>
      <c r="D2248" s="555" t="s">
        <v>1055</v>
      </c>
      <c r="E2248" s="555" t="s">
        <v>1092</v>
      </c>
      <c r="F2248" s="555"/>
      <c r="G2248" s="561" t="s">
        <v>1093</v>
      </c>
      <c r="H2248" s="557" t="s">
        <v>45</v>
      </c>
      <c r="I2248" s="198">
        <v>3.75</v>
      </c>
      <c r="J2248" s="198">
        <v>0.5</v>
      </c>
      <c r="K2248" s="200">
        <f t="shared" si="43"/>
        <v>1.875</v>
      </c>
      <c r="L2248" s="202" t="s">
        <v>45</v>
      </c>
      <c r="M2248" s="192"/>
      <c r="N2248" s="193"/>
      <c r="O2248" s="194"/>
      <c r="P2248" s="263"/>
      <c r="Q2248" s="383" t="s">
        <v>4204</v>
      </c>
      <c r="R2248" s="195"/>
      <c r="S2248" s="195"/>
      <c r="T2248" s="195"/>
      <c r="U2248" s="184">
        <v>2621</v>
      </c>
      <c r="V2248" s="183">
        <f>IF(OR(J2248=""),"",VLOOKUP(U2248&amp;TEXT(N2248,"000000000000,0000000000"),tb_audit_process_item[[Key]:[vr_grade]],3,TRUE))</f>
        <v>2620</v>
      </c>
      <c r="W2248" s="419"/>
      <c r="X2248" s="182" t="s">
        <v>1094</v>
      </c>
    </row>
    <row r="2249" spans="1:24" s="45" customFormat="1" ht="30.75" hidden="1" thickTop="1" x14ac:dyDescent="0.25">
      <c r="A2249" s="219" t="s">
        <v>1054</v>
      </c>
      <c r="B2249" s="219">
        <v>2014</v>
      </c>
      <c r="C2249" s="124" t="s">
        <v>3040</v>
      </c>
      <c r="D2249" s="559"/>
      <c r="E2249" s="559"/>
      <c r="F2249" s="559"/>
      <c r="G2249" s="565"/>
      <c r="H2249" s="560"/>
      <c r="I2249" s="162">
        <v>3.75</v>
      </c>
      <c r="J2249" s="162">
        <v>1.0361755490296305</v>
      </c>
      <c r="K2249" s="164">
        <f t="shared" ref="K2249:K2312" si="44">IFERROR(I2249*J2249,"")</f>
        <v>3.8856583088611143</v>
      </c>
      <c r="L2249" s="166" t="s">
        <v>45</v>
      </c>
      <c r="M2249" s="168"/>
      <c r="N2249" s="170"/>
      <c r="O2249" s="172"/>
      <c r="P2249" s="221"/>
      <c r="Q2249" s="384" t="s">
        <v>4205</v>
      </c>
      <c r="R2249" s="177"/>
      <c r="S2249" s="177"/>
      <c r="T2249" s="177"/>
      <c r="U2249" s="179">
        <v>2622</v>
      </c>
      <c r="V2249" s="154">
        <f>IF(OR(J2249=""),"",VLOOKUP(U2249&amp;TEXT(N2249,"000000000000,0000000000"),tb_audit_process_item[[Key]:[vr_grade]],3,TRUE))</f>
        <v>2621</v>
      </c>
      <c r="W2249" s="429"/>
      <c r="X2249" s="156" t="s">
        <v>1095</v>
      </c>
    </row>
    <row r="2250" spans="1:24" s="45" customFormat="1" ht="30.75" hidden="1" thickTop="1" x14ac:dyDescent="0.25">
      <c r="A2250" s="219" t="s">
        <v>1054</v>
      </c>
      <c r="B2250" s="219">
        <v>2014</v>
      </c>
      <c r="C2250" s="124" t="s">
        <v>3040</v>
      </c>
      <c r="D2250" s="559"/>
      <c r="E2250" s="559"/>
      <c r="F2250" s="559"/>
      <c r="G2250" s="565"/>
      <c r="H2250" s="560"/>
      <c r="I2250" s="162">
        <v>3.75</v>
      </c>
      <c r="J2250" s="162">
        <v>2.1473195368137121</v>
      </c>
      <c r="K2250" s="164">
        <f t="shared" si="44"/>
        <v>8.0524482630514207</v>
      </c>
      <c r="L2250" s="166" t="s">
        <v>45</v>
      </c>
      <c r="M2250" s="168"/>
      <c r="N2250" s="170"/>
      <c r="O2250" s="172"/>
      <c r="P2250" s="221"/>
      <c r="Q2250" s="384" t="s">
        <v>4206</v>
      </c>
      <c r="R2250" s="177"/>
      <c r="S2250" s="177"/>
      <c r="T2250" s="177"/>
      <c r="U2250" s="179">
        <v>2623</v>
      </c>
      <c r="V2250" s="154">
        <f>IF(OR(J2250=""),"",VLOOKUP(U2250&amp;TEXT(N2250,"000000000000,0000000000"),tb_audit_process_item[[Key]:[vr_grade]],3,TRUE))</f>
        <v>2622</v>
      </c>
      <c r="W2250" s="429"/>
      <c r="X2250" s="156" t="s">
        <v>1096</v>
      </c>
    </row>
    <row r="2251" spans="1:24" s="45" customFormat="1" ht="30.75" hidden="1" thickTop="1" x14ac:dyDescent="0.25">
      <c r="A2251" s="219" t="s">
        <v>1054</v>
      </c>
      <c r="B2251" s="219">
        <v>2014</v>
      </c>
      <c r="C2251" s="124" t="s">
        <v>3040</v>
      </c>
      <c r="D2251" s="559"/>
      <c r="E2251" s="559"/>
      <c r="F2251" s="559"/>
      <c r="G2251" s="565"/>
      <c r="H2251" s="560"/>
      <c r="I2251" s="162">
        <v>3.75</v>
      </c>
      <c r="J2251" s="162">
        <v>4.45</v>
      </c>
      <c r="K2251" s="164">
        <f t="shared" si="44"/>
        <v>16.6875</v>
      </c>
      <c r="L2251" s="166" t="s">
        <v>45</v>
      </c>
      <c r="M2251" s="168"/>
      <c r="N2251" s="170"/>
      <c r="O2251" s="172"/>
      <c r="P2251" s="221"/>
      <c r="Q2251" s="384" t="s">
        <v>4207</v>
      </c>
      <c r="R2251" s="177"/>
      <c r="S2251" s="177"/>
      <c r="T2251" s="177"/>
      <c r="U2251" s="179">
        <v>2624</v>
      </c>
      <c r="V2251" s="154">
        <f>IF(OR(J2251=""),"",VLOOKUP(U2251&amp;TEXT(N2251,"000000000000,0000000000"),tb_audit_process_item[[Key]:[vr_grade]],3,TRUE))</f>
        <v>2623</v>
      </c>
      <c r="W2251" s="429"/>
      <c r="X2251" s="156" t="s">
        <v>1097</v>
      </c>
    </row>
    <row r="2252" spans="1:24" s="45" customFormat="1" ht="31.5" hidden="1" thickTop="1" thickBot="1" x14ac:dyDescent="0.3">
      <c r="A2252" s="111" t="s">
        <v>1054</v>
      </c>
      <c r="B2252" s="111">
        <v>2014</v>
      </c>
      <c r="C2252" s="133" t="s">
        <v>3040</v>
      </c>
      <c r="D2252" s="556"/>
      <c r="E2252" s="556"/>
      <c r="F2252" s="556"/>
      <c r="G2252" s="562"/>
      <c r="H2252" s="558"/>
      <c r="I2252" s="163">
        <v>3.75</v>
      </c>
      <c r="J2252" s="163">
        <v>5</v>
      </c>
      <c r="K2252" s="165">
        <f t="shared" si="44"/>
        <v>18.75</v>
      </c>
      <c r="L2252" s="167" t="s">
        <v>45</v>
      </c>
      <c r="M2252" s="169"/>
      <c r="N2252" s="171"/>
      <c r="O2252" s="173"/>
      <c r="P2252" s="264"/>
      <c r="Q2252" s="176" t="s">
        <v>4208</v>
      </c>
      <c r="R2252" s="178"/>
      <c r="S2252" s="178"/>
      <c r="T2252" s="178"/>
      <c r="U2252" s="180">
        <v>2625</v>
      </c>
      <c r="V2252" s="155">
        <f>IF(OR(J2252=""),"",VLOOKUP(U2252&amp;TEXT(N2252,"000000000000,0000000000"),tb_audit_process_item[[Key]:[vr_grade]],3,TRUE))</f>
        <v>2625</v>
      </c>
      <c r="W2252" s="463"/>
      <c r="X2252" s="157" t="s">
        <v>48</v>
      </c>
    </row>
    <row r="2253" spans="1:24" s="45" customFormat="1" ht="15.75" hidden="1" thickTop="1" x14ac:dyDescent="0.25">
      <c r="A2253" s="108" t="s">
        <v>1054</v>
      </c>
      <c r="B2253" s="108">
        <v>2014</v>
      </c>
      <c r="C2253" s="126" t="s">
        <v>3041</v>
      </c>
      <c r="D2253" s="555" t="s">
        <v>1055</v>
      </c>
      <c r="E2253" s="555" t="s">
        <v>1098</v>
      </c>
      <c r="F2253" s="555"/>
      <c r="G2253" s="561" t="s">
        <v>1099</v>
      </c>
      <c r="H2253" s="557" t="s">
        <v>45</v>
      </c>
      <c r="I2253" s="198">
        <v>5</v>
      </c>
      <c r="J2253" s="198">
        <v>0.5</v>
      </c>
      <c r="K2253" s="200">
        <f t="shared" si="44"/>
        <v>2.5</v>
      </c>
      <c r="L2253" s="202" t="s">
        <v>45</v>
      </c>
      <c r="M2253" s="192"/>
      <c r="N2253" s="193"/>
      <c r="O2253" s="194"/>
      <c r="P2253" s="263"/>
      <c r="Q2253" s="383" t="s">
        <v>4209</v>
      </c>
      <c r="R2253" s="195"/>
      <c r="S2253" s="195"/>
      <c r="T2253" s="195"/>
      <c r="U2253" s="184">
        <v>2626</v>
      </c>
      <c r="V2253" s="183">
        <f>IF(OR(J2253=""),"",VLOOKUP(U2253&amp;TEXT(N2253,"000000000000,0000000000"),tb_audit_process_item[[Key]:[vr_grade]],3,TRUE))</f>
        <v>2625</v>
      </c>
      <c r="W2253" s="419"/>
      <c r="X2253" s="182" t="s">
        <v>1100</v>
      </c>
    </row>
    <row r="2254" spans="1:24" s="45" customFormat="1" ht="15.75" hidden="1" thickTop="1" x14ac:dyDescent="0.25">
      <c r="A2254" s="219" t="s">
        <v>1054</v>
      </c>
      <c r="B2254" s="219">
        <v>2014</v>
      </c>
      <c r="C2254" s="124" t="s">
        <v>3041</v>
      </c>
      <c r="D2254" s="559"/>
      <c r="E2254" s="559"/>
      <c r="F2254" s="559"/>
      <c r="G2254" s="565"/>
      <c r="H2254" s="560"/>
      <c r="I2254" s="162">
        <v>5</v>
      </c>
      <c r="J2254" s="162">
        <v>1.0772173450159419</v>
      </c>
      <c r="K2254" s="164">
        <f t="shared" si="44"/>
        <v>5.3860867250797098</v>
      </c>
      <c r="L2254" s="166" t="s">
        <v>45</v>
      </c>
      <c r="M2254" s="168"/>
      <c r="N2254" s="170"/>
      <c r="O2254" s="172"/>
      <c r="P2254" s="221"/>
      <c r="Q2254" s="384" t="s">
        <v>4210</v>
      </c>
      <c r="R2254" s="177"/>
      <c r="S2254" s="177"/>
      <c r="T2254" s="177"/>
      <c r="U2254" s="179">
        <v>2627</v>
      </c>
      <c r="V2254" s="154">
        <f>IF(OR(J2254=""),"",VLOOKUP(U2254&amp;TEXT(N2254,"000000000000,0000000000"),tb_audit_process_item[[Key]:[vr_grade]],3,TRUE))</f>
        <v>2626</v>
      </c>
      <c r="W2254" s="429"/>
      <c r="X2254" s="156" t="s">
        <v>1101</v>
      </c>
    </row>
    <row r="2255" spans="1:24" s="45" customFormat="1" ht="15.75" hidden="1" thickTop="1" x14ac:dyDescent="0.25">
      <c r="A2255" s="219" t="s">
        <v>1054</v>
      </c>
      <c r="B2255" s="219">
        <v>2014</v>
      </c>
      <c r="C2255" s="124" t="s">
        <v>3041</v>
      </c>
      <c r="D2255" s="559"/>
      <c r="E2255" s="559"/>
      <c r="F2255" s="559"/>
      <c r="G2255" s="565"/>
      <c r="H2255" s="560"/>
      <c r="I2255" s="162">
        <v>5</v>
      </c>
      <c r="J2255" s="162">
        <v>2.3207944168063896</v>
      </c>
      <c r="K2255" s="164">
        <f t="shared" si="44"/>
        <v>11.603972084031948</v>
      </c>
      <c r="L2255" s="166" t="s">
        <v>45</v>
      </c>
      <c r="M2255" s="168"/>
      <c r="N2255" s="170"/>
      <c r="O2255" s="172"/>
      <c r="P2255" s="221"/>
      <c r="Q2255" s="384" t="s">
        <v>4211</v>
      </c>
      <c r="R2255" s="177"/>
      <c r="S2255" s="177"/>
      <c r="T2255" s="177"/>
      <c r="U2255" s="179">
        <v>2628</v>
      </c>
      <c r="V2255" s="154">
        <f>IF(OR(J2255=""),"",VLOOKUP(U2255&amp;TEXT(N2255,"000000000000,0000000000"),tb_audit_process_item[[Key]:[vr_grade]],3,TRUE))</f>
        <v>2627</v>
      </c>
      <c r="W2255" s="429"/>
      <c r="X2255" s="156" t="s">
        <v>1102</v>
      </c>
    </row>
    <row r="2256" spans="1:24" s="45" customFormat="1" ht="31.5" hidden="1" thickTop="1" thickBot="1" x14ac:dyDescent="0.3">
      <c r="A2256" s="111" t="s">
        <v>1054</v>
      </c>
      <c r="B2256" s="111">
        <v>2014</v>
      </c>
      <c r="C2256" s="133" t="s">
        <v>3041</v>
      </c>
      <c r="D2256" s="556"/>
      <c r="E2256" s="556"/>
      <c r="F2256" s="556"/>
      <c r="G2256" s="562"/>
      <c r="H2256" s="558"/>
      <c r="I2256" s="163">
        <v>5</v>
      </c>
      <c r="J2256" s="163">
        <v>5</v>
      </c>
      <c r="K2256" s="165">
        <f t="shared" si="44"/>
        <v>25</v>
      </c>
      <c r="L2256" s="167" t="s">
        <v>45</v>
      </c>
      <c r="M2256" s="169"/>
      <c r="N2256" s="171"/>
      <c r="O2256" s="173"/>
      <c r="P2256" s="264"/>
      <c r="Q2256" s="176" t="s">
        <v>4212</v>
      </c>
      <c r="R2256" s="178"/>
      <c r="S2256" s="178"/>
      <c r="T2256" s="178"/>
      <c r="U2256" s="180">
        <v>2629</v>
      </c>
      <c r="V2256" s="155">
        <f>IF(OR(J2256=""),"",VLOOKUP(U2256&amp;TEXT(N2256,"000000000000,0000000000"),tb_audit_process_item[[Key]:[vr_grade]],3,TRUE))</f>
        <v>2629</v>
      </c>
      <c r="W2256" s="463"/>
      <c r="X2256" s="157" t="s">
        <v>48</v>
      </c>
    </row>
    <row r="2257" spans="1:24" s="45" customFormat="1" ht="15.75" hidden="1" thickTop="1" x14ac:dyDescent="0.25">
      <c r="A2257" s="108" t="s">
        <v>1054</v>
      </c>
      <c r="B2257" s="108">
        <v>2014</v>
      </c>
      <c r="C2257" s="126" t="s">
        <v>3042</v>
      </c>
      <c r="D2257" s="555" t="s">
        <v>1055</v>
      </c>
      <c r="E2257" s="555" t="s">
        <v>1103</v>
      </c>
      <c r="F2257" s="555"/>
      <c r="G2257" s="561" t="s">
        <v>1104</v>
      </c>
      <c r="H2257" s="557" t="s">
        <v>45</v>
      </c>
      <c r="I2257" s="198">
        <v>5</v>
      </c>
      <c r="J2257" s="198">
        <v>5</v>
      </c>
      <c r="K2257" s="200">
        <f t="shared" si="44"/>
        <v>25</v>
      </c>
      <c r="L2257" s="202" t="s">
        <v>45</v>
      </c>
      <c r="M2257" s="192"/>
      <c r="N2257" s="193"/>
      <c r="O2257" s="194"/>
      <c r="P2257" s="263"/>
      <c r="Q2257" s="383" t="s">
        <v>4213</v>
      </c>
      <c r="R2257" s="195"/>
      <c r="S2257" s="195"/>
      <c r="T2257" s="195"/>
      <c r="U2257" s="184">
        <v>2630</v>
      </c>
      <c r="V2257" s="183">
        <f>IF(OR(J2257=""),"",VLOOKUP(U2257&amp;TEXT(N2257,"000000000000,0000000000"),tb_audit_process_item[[Key]:[vr_grade]],3,TRUE))</f>
        <v>2630</v>
      </c>
      <c r="W2257" s="419"/>
      <c r="X2257" s="182" t="s">
        <v>1105</v>
      </c>
    </row>
    <row r="2258" spans="1:24" s="259" customFormat="1" ht="30.75" hidden="1" thickTop="1" x14ac:dyDescent="0.25">
      <c r="A2258" s="219" t="s">
        <v>1054</v>
      </c>
      <c r="B2258" s="219">
        <v>2014</v>
      </c>
      <c r="C2258" s="124" t="s">
        <v>3042</v>
      </c>
      <c r="D2258" s="559"/>
      <c r="E2258" s="559"/>
      <c r="F2258" s="559"/>
      <c r="G2258" s="565"/>
      <c r="H2258" s="560"/>
      <c r="I2258" s="162">
        <v>5</v>
      </c>
      <c r="J2258" s="162">
        <v>0.5</v>
      </c>
      <c r="K2258" s="164">
        <f t="shared" si="44"/>
        <v>2.5</v>
      </c>
      <c r="L2258" s="166" t="s">
        <v>45</v>
      </c>
      <c r="M2258" s="168"/>
      <c r="N2258" s="170"/>
      <c r="O2258" s="172"/>
      <c r="P2258" s="221"/>
      <c r="Q2258" s="384" t="s">
        <v>4214</v>
      </c>
      <c r="R2258" s="177"/>
      <c r="S2258" s="177"/>
      <c r="T2258" s="177"/>
      <c r="U2258" s="179">
        <v>2631</v>
      </c>
      <c r="V2258" s="154">
        <f>IF(OR(J2258=""),"",VLOOKUP(U2258&amp;TEXT(N2258,"000000000000,0000000000"),tb_audit_process_item[[Key]:[vr_grade]],3,TRUE))</f>
        <v>2630</v>
      </c>
      <c r="W2258" s="429"/>
      <c r="X2258" s="156" t="s">
        <v>754</v>
      </c>
    </row>
    <row r="2259" spans="1:24" s="45" customFormat="1" ht="30.75" hidden="1" thickTop="1" x14ac:dyDescent="0.25">
      <c r="A2259" s="219" t="s">
        <v>1054</v>
      </c>
      <c r="B2259" s="219">
        <v>2014</v>
      </c>
      <c r="C2259" s="124" t="s">
        <v>3042</v>
      </c>
      <c r="D2259" s="559"/>
      <c r="E2259" s="559"/>
      <c r="F2259" s="559"/>
      <c r="G2259" s="565"/>
      <c r="H2259" s="560"/>
      <c r="I2259" s="162">
        <v>5</v>
      </c>
      <c r="J2259" s="162">
        <v>0.69474774718656884</v>
      </c>
      <c r="K2259" s="164">
        <f t="shared" si="44"/>
        <v>3.4737387359328444</v>
      </c>
      <c r="L2259" s="166" t="s">
        <v>45</v>
      </c>
      <c r="M2259" s="168"/>
      <c r="N2259" s="170"/>
      <c r="O2259" s="172"/>
      <c r="P2259" s="221"/>
      <c r="Q2259" s="384" t="s">
        <v>4215</v>
      </c>
      <c r="R2259" s="177"/>
      <c r="S2259" s="177"/>
      <c r="T2259" s="177"/>
      <c r="U2259" s="179">
        <v>2632</v>
      </c>
      <c r="V2259" s="154">
        <f>IF(OR(J2259=""),"",VLOOKUP(U2259&amp;TEXT(N2259,"000000000000,0000000000"),tb_audit_process_item[[Key]:[vr_grade]],3,TRUE))</f>
        <v>2631</v>
      </c>
      <c r="W2259" s="429"/>
      <c r="X2259" s="156" t="s">
        <v>757</v>
      </c>
    </row>
    <row r="2260" spans="1:24" s="259" customFormat="1" ht="30.75" hidden="1" thickTop="1" x14ac:dyDescent="0.25">
      <c r="A2260" s="219" t="s">
        <v>1054</v>
      </c>
      <c r="B2260" s="219">
        <v>2014</v>
      </c>
      <c r="C2260" s="124" t="s">
        <v>3042</v>
      </c>
      <c r="D2260" s="559"/>
      <c r="E2260" s="559"/>
      <c r="F2260" s="559"/>
      <c r="G2260" s="565"/>
      <c r="H2260" s="560"/>
      <c r="I2260" s="162">
        <v>5</v>
      </c>
      <c r="J2260" s="162">
        <v>0.96534886444162504</v>
      </c>
      <c r="K2260" s="164">
        <f t="shared" si="44"/>
        <v>4.8267443222081248</v>
      </c>
      <c r="L2260" s="166" t="s">
        <v>45</v>
      </c>
      <c r="M2260" s="168"/>
      <c r="N2260" s="170"/>
      <c r="O2260" s="172"/>
      <c r="P2260" s="221"/>
      <c r="Q2260" s="384" t="s">
        <v>4216</v>
      </c>
      <c r="R2260" s="177"/>
      <c r="S2260" s="177"/>
      <c r="T2260" s="177"/>
      <c r="U2260" s="179">
        <v>2633</v>
      </c>
      <c r="V2260" s="154">
        <f>IF(OR(J2260=""),"",VLOOKUP(U2260&amp;TEXT(N2260,"000000000000,0000000000"),tb_audit_process_item[[Key]:[vr_grade]],3,TRUE))</f>
        <v>2632</v>
      </c>
      <c r="W2260" s="429"/>
      <c r="X2260" s="156" t="s">
        <v>758</v>
      </c>
    </row>
    <row r="2261" spans="1:24" s="45" customFormat="1" ht="30.75" hidden="1" thickTop="1" x14ac:dyDescent="0.25">
      <c r="A2261" s="219" t="s">
        <v>1054</v>
      </c>
      <c r="B2261" s="219">
        <v>2014</v>
      </c>
      <c r="C2261" s="124" t="s">
        <v>3042</v>
      </c>
      <c r="D2261" s="559"/>
      <c r="E2261" s="559"/>
      <c r="F2261" s="559"/>
      <c r="G2261" s="565"/>
      <c r="H2261" s="560"/>
      <c r="I2261" s="162">
        <v>5</v>
      </c>
      <c r="J2261" s="162">
        <v>1.341347897639863</v>
      </c>
      <c r="K2261" s="164">
        <f t="shared" si="44"/>
        <v>6.7067394881993145</v>
      </c>
      <c r="L2261" s="166" t="s">
        <v>45</v>
      </c>
      <c r="M2261" s="168"/>
      <c r="N2261" s="170"/>
      <c r="O2261" s="172"/>
      <c r="P2261" s="221"/>
      <c r="Q2261" s="384" t="s">
        <v>4217</v>
      </c>
      <c r="R2261" s="177"/>
      <c r="S2261" s="177"/>
      <c r="T2261" s="177"/>
      <c r="U2261" s="179">
        <v>2634</v>
      </c>
      <c r="V2261" s="154">
        <f>IF(OR(J2261=""),"",VLOOKUP(U2261&amp;TEXT(N2261,"000000000000,0000000000"),tb_audit_process_item[[Key]:[vr_grade]],3,TRUE))</f>
        <v>2633</v>
      </c>
      <c r="W2261" s="429"/>
      <c r="X2261" s="156" t="s">
        <v>1106</v>
      </c>
    </row>
    <row r="2262" spans="1:24" s="259" customFormat="1" ht="30.75" hidden="1" thickTop="1" x14ac:dyDescent="0.25">
      <c r="A2262" s="219" t="s">
        <v>1054</v>
      </c>
      <c r="B2262" s="219">
        <v>2014</v>
      </c>
      <c r="C2262" s="124" t="s">
        <v>3042</v>
      </c>
      <c r="D2262" s="559"/>
      <c r="E2262" s="559"/>
      <c r="F2262" s="559"/>
      <c r="G2262" s="565"/>
      <c r="H2262" s="560"/>
      <c r="I2262" s="162">
        <v>5</v>
      </c>
      <c r="J2262" s="162">
        <v>1.8637968601574701</v>
      </c>
      <c r="K2262" s="164">
        <f t="shared" si="44"/>
        <v>9.318984300787351</v>
      </c>
      <c r="L2262" s="166" t="s">
        <v>45</v>
      </c>
      <c r="M2262" s="168"/>
      <c r="N2262" s="170"/>
      <c r="O2262" s="172"/>
      <c r="P2262" s="221"/>
      <c r="Q2262" s="384" t="s">
        <v>4218</v>
      </c>
      <c r="R2262" s="177"/>
      <c r="S2262" s="177"/>
      <c r="T2262" s="177"/>
      <c r="U2262" s="179">
        <v>2635</v>
      </c>
      <c r="V2262" s="154">
        <f>IF(OR(J2262=""),"",VLOOKUP(U2262&amp;TEXT(N2262,"000000000000,0000000000"),tb_audit_process_item[[Key]:[vr_grade]],3,TRUE))</f>
        <v>2634</v>
      </c>
      <c r="W2262" s="429"/>
      <c r="X2262" s="156" t="s">
        <v>1107</v>
      </c>
    </row>
    <row r="2263" spans="1:24" s="45" customFormat="1" ht="30.75" hidden="1" thickTop="1" x14ac:dyDescent="0.25">
      <c r="A2263" s="219" t="s">
        <v>1054</v>
      </c>
      <c r="B2263" s="219">
        <v>2014</v>
      </c>
      <c r="C2263" s="124" t="s">
        <v>3042</v>
      </c>
      <c r="D2263" s="559"/>
      <c r="E2263" s="559"/>
      <c r="F2263" s="559"/>
      <c r="G2263" s="565"/>
      <c r="H2263" s="560"/>
      <c r="I2263" s="162">
        <v>5</v>
      </c>
      <c r="J2263" s="162">
        <v>2.5897373396156058</v>
      </c>
      <c r="K2263" s="164">
        <f t="shared" si="44"/>
        <v>12.94868669807803</v>
      </c>
      <c r="L2263" s="166" t="s">
        <v>45</v>
      </c>
      <c r="M2263" s="168"/>
      <c r="N2263" s="170"/>
      <c r="O2263" s="172"/>
      <c r="P2263" s="221"/>
      <c r="Q2263" s="384" t="s">
        <v>4219</v>
      </c>
      <c r="R2263" s="177"/>
      <c r="S2263" s="177"/>
      <c r="T2263" s="177"/>
      <c r="U2263" s="179">
        <v>2636</v>
      </c>
      <c r="V2263" s="154">
        <f>IF(OR(J2263=""),"",VLOOKUP(U2263&amp;TEXT(N2263,"000000000000,0000000000"),tb_audit_process_item[[Key]:[vr_grade]],3,TRUE))</f>
        <v>2635</v>
      </c>
      <c r="W2263" s="429"/>
      <c r="X2263" s="156" t="s">
        <v>762</v>
      </c>
    </row>
    <row r="2264" spans="1:24" s="45" customFormat="1" ht="30.75" hidden="1" thickTop="1" x14ac:dyDescent="0.25">
      <c r="A2264" s="219" t="s">
        <v>1054</v>
      </c>
      <c r="B2264" s="219">
        <v>2014</v>
      </c>
      <c r="C2264" s="124" t="s">
        <v>3042</v>
      </c>
      <c r="D2264" s="559"/>
      <c r="E2264" s="559"/>
      <c r="F2264" s="559"/>
      <c r="G2264" s="565"/>
      <c r="H2264" s="560"/>
      <c r="I2264" s="162">
        <v>5</v>
      </c>
      <c r="J2264" s="162">
        <v>3.5984283650057605</v>
      </c>
      <c r="K2264" s="164">
        <f t="shared" si="44"/>
        <v>17.992141825028803</v>
      </c>
      <c r="L2264" s="166" t="s">
        <v>45</v>
      </c>
      <c r="M2264" s="168"/>
      <c r="N2264" s="170"/>
      <c r="O2264" s="172"/>
      <c r="P2264" s="221"/>
      <c r="Q2264" s="384" t="s">
        <v>4220</v>
      </c>
      <c r="R2264" s="177"/>
      <c r="S2264" s="177"/>
      <c r="T2264" s="177"/>
      <c r="U2264" s="179">
        <v>2637</v>
      </c>
      <c r="V2264" s="154">
        <f>IF(OR(J2264=""),"",VLOOKUP(U2264&amp;TEXT(N2264,"000000000000,0000000000"),tb_audit_process_item[[Key]:[vr_grade]],3,TRUE))</f>
        <v>2636</v>
      </c>
      <c r="W2264" s="429"/>
      <c r="X2264" s="156" t="s">
        <v>763</v>
      </c>
    </row>
    <row r="2265" spans="1:24" s="45" customFormat="1" ht="30.75" hidden="1" thickTop="1" x14ac:dyDescent="0.25">
      <c r="A2265" s="219" t="s">
        <v>1054</v>
      </c>
      <c r="B2265" s="219">
        <v>2014</v>
      </c>
      <c r="C2265" s="124" t="s">
        <v>3042</v>
      </c>
      <c r="D2265" s="559"/>
      <c r="E2265" s="559"/>
      <c r="F2265" s="559"/>
      <c r="G2265" s="565"/>
      <c r="H2265" s="560"/>
      <c r="I2265" s="162">
        <v>5</v>
      </c>
      <c r="J2265" s="162">
        <v>5</v>
      </c>
      <c r="K2265" s="164">
        <f t="shared" si="44"/>
        <v>25</v>
      </c>
      <c r="L2265" s="166" t="s">
        <v>45</v>
      </c>
      <c r="M2265" s="168"/>
      <c r="N2265" s="170"/>
      <c r="O2265" s="172"/>
      <c r="P2265" s="221"/>
      <c r="Q2265" s="384" t="s">
        <v>4221</v>
      </c>
      <c r="R2265" s="177"/>
      <c r="S2265" s="177"/>
      <c r="T2265" s="177"/>
      <c r="U2265" s="179">
        <v>2638</v>
      </c>
      <c r="V2265" s="154">
        <f>IF(OR(J2265=""),"",VLOOKUP(U2265&amp;TEXT(N2265,"000000000000,0000000000"),tb_audit_process_item[[Key]:[vr_grade]],3,TRUE))</f>
        <v>2637</v>
      </c>
      <c r="W2265" s="429"/>
      <c r="X2265" s="156" t="s">
        <v>766</v>
      </c>
    </row>
    <row r="2266" spans="1:24" s="45" customFormat="1" ht="31.5" hidden="1" thickTop="1" thickBot="1" x14ac:dyDescent="0.3">
      <c r="A2266" s="111" t="s">
        <v>1054</v>
      </c>
      <c r="B2266" s="111">
        <v>2014</v>
      </c>
      <c r="C2266" s="133" t="s">
        <v>3042</v>
      </c>
      <c r="D2266" s="556"/>
      <c r="E2266" s="556"/>
      <c r="F2266" s="556"/>
      <c r="G2266" s="562"/>
      <c r="H2266" s="558"/>
      <c r="I2266" s="163">
        <v>5</v>
      </c>
      <c r="J2266" s="163">
        <v>5</v>
      </c>
      <c r="K2266" s="165">
        <f t="shared" si="44"/>
        <v>25</v>
      </c>
      <c r="L2266" s="167" t="s">
        <v>45</v>
      </c>
      <c r="M2266" s="169"/>
      <c r="N2266" s="171"/>
      <c r="O2266" s="173"/>
      <c r="P2266" s="264"/>
      <c r="Q2266" s="176" t="s">
        <v>4222</v>
      </c>
      <c r="R2266" s="178"/>
      <c r="S2266" s="178"/>
      <c r="T2266" s="178"/>
      <c r="U2266" s="180">
        <v>2639</v>
      </c>
      <c r="V2266" s="155">
        <f>IF(OR(J2266=""),"",VLOOKUP(U2266&amp;TEXT(N2266,"000000000000,0000000000"),tb_audit_process_item[[Key]:[vr_grade]],3,TRUE))</f>
        <v>2639</v>
      </c>
      <c r="W2266" s="463"/>
      <c r="X2266" s="157" t="s">
        <v>48</v>
      </c>
    </row>
    <row r="2267" spans="1:24" s="45" customFormat="1" ht="15.75" hidden="1" thickTop="1" x14ac:dyDescent="0.25">
      <c r="A2267" s="108" t="s">
        <v>1054</v>
      </c>
      <c r="B2267" s="108">
        <v>2014</v>
      </c>
      <c r="C2267" s="126" t="s">
        <v>3043</v>
      </c>
      <c r="D2267" s="555" t="s">
        <v>1055</v>
      </c>
      <c r="E2267" s="555" t="s">
        <v>1108</v>
      </c>
      <c r="F2267" s="555"/>
      <c r="G2267" s="563" t="s">
        <v>1109</v>
      </c>
      <c r="H2267" s="557" t="s">
        <v>45</v>
      </c>
      <c r="I2267" s="198">
        <v>5</v>
      </c>
      <c r="J2267" s="198">
        <v>5</v>
      </c>
      <c r="K2267" s="200">
        <f t="shared" si="44"/>
        <v>25</v>
      </c>
      <c r="L2267" s="202" t="s">
        <v>45</v>
      </c>
      <c r="M2267" s="192"/>
      <c r="N2267" s="193"/>
      <c r="O2267" s="194"/>
      <c r="P2267" s="263"/>
      <c r="Q2267" s="383" t="s">
        <v>4223</v>
      </c>
      <c r="R2267" s="195"/>
      <c r="S2267" s="195"/>
      <c r="T2267" s="195"/>
      <c r="U2267" s="184">
        <v>2640</v>
      </c>
      <c r="V2267" s="183">
        <f>IF(OR(J2267=""),"",VLOOKUP(U2267&amp;TEXT(N2267,"000000000000,0000000000"),tb_audit_process_item[[Key]:[vr_grade]],3,TRUE))</f>
        <v>2640</v>
      </c>
      <c r="W2267" s="419"/>
      <c r="X2267" s="182" t="s">
        <v>1110</v>
      </c>
    </row>
    <row r="2268" spans="1:24" s="45" customFormat="1" ht="31.5" hidden="1" thickTop="1" thickBot="1" x14ac:dyDescent="0.3">
      <c r="A2268" s="111" t="s">
        <v>1054</v>
      </c>
      <c r="B2268" s="111">
        <v>2014</v>
      </c>
      <c r="C2268" s="133" t="s">
        <v>3043</v>
      </c>
      <c r="D2268" s="556"/>
      <c r="E2268" s="556"/>
      <c r="F2268" s="556"/>
      <c r="G2268" s="564"/>
      <c r="H2268" s="558"/>
      <c r="I2268" s="163">
        <v>5</v>
      </c>
      <c r="J2268" s="163">
        <v>5</v>
      </c>
      <c r="K2268" s="165">
        <f t="shared" si="44"/>
        <v>25</v>
      </c>
      <c r="L2268" s="167" t="s">
        <v>45</v>
      </c>
      <c r="M2268" s="169"/>
      <c r="N2268" s="171"/>
      <c r="O2268" s="173"/>
      <c r="P2268" s="264"/>
      <c r="Q2268" s="176" t="s">
        <v>4224</v>
      </c>
      <c r="R2268" s="178"/>
      <c r="S2268" s="178"/>
      <c r="T2268" s="178"/>
      <c r="U2268" s="180">
        <v>2641</v>
      </c>
      <c r="V2268" s="155">
        <f>IF(OR(J2268=""),"",VLOOKUP(U2268&amp;TEXT(N2268,"000000000000,0000000000"),tb_audit_process_item[[Key]:[vr_grade]],3,TRUE))</f>
        <v>2641</v>
      </c>
      <c r="W2268" s="463"/>
      <c r="X2268" s="157" t="s">
        <v>48</v>
      </c>
    </row>
    <row r="2269" spans="1:24" s="45" customFormat="1" ht="30.75" hidden="1" thickTop="1" x14ac:dyDescent="0.25">
      <c r="A2269" s="108" t="s">
        <v>1054</v>
      </c>
      <c r="B2269" s="108">
        <v>2014</v>
      </c>
      <c r="C2269" s="126" t="s">
        <v>3044</v>
      </c>
      <c r="D2269" s="555" t="s">
        <v>1055</v>
      </c>
      <c r="E2269" s="555" t="s">
        <v>1111</v>
      </c>
      <c r="F2269" s="555"/>
      <c r="G2269" s="563" t="s">
        <v>1112</v>
      </c>
      <c r="H2269" s="557" t="s">
        <v>45</v>
      </c>
      <c r="I2269" s="198">
        <v>5</v>
      </c>
      <c r="J2269" s="198">
        <v>5</v>
      </c>
      <c r="K2269" s="200">
        <f t="shared" si="44"/>
        <v>25</v>
      </c>
      <c r="L2269" s="202" t="s">
        <v>45</v>
      </c>
      <c r="M2269" s="192"/>
      <c r="N2269" s="193"/>
      <c r="O2269" s="194"/>
      <c r="P2269" s="263"/>
      <c r="Q2269" s="383" t="s">
        <v>4225</v>
      </c>
      <c r="R2269" s="195"/>
      <c r="S2269" s="195"/>
      <c r="T2269" s="195"/>
      <c r="U2269" s="184">
        <v>2642</v>
      </c>
      <c r="V2269" s="183">
        <f>IF(OR(J2269=""),"",VLOOKUP(U2269&amp;TEXT(N2269,"000000000000,0000000000"),tb_audit_process_item[[Key]:[vr_grade]],3,TRUE))</f>
        <v>2642</v>
      </c>
      <c r="W2269" s="419"/>
      <c r="X2269" s="182" t="s">
        <v>1113</v>
      </c>
    </row>
    <row r="2270" spans="1:24" s="45" customFormat="1" ht="31.5" hidden="1" thickTop="1" thickBot="1" x14ac:dyDescent="0.3">
      <c r="A2270" s="111" t="s">
        <v>1054</v>
      </c>
      <c r="B2270" s="111">
        <v>2014</v>
      </c>
      <c r="C2270" s="133" t="s">
        <v>3044</v>
      </c>
      <c r="D2270" s="556"/>
      <c r="E2270" s="556"/>
      <c r="F2270" s="556"/>
      <c r="G2270" s="564"/>
      <c r="H2270" s="558"/>
      <c r="I2270" s="163">
        <v>5</v>
      </c>
      <c r="J2270" s="163">
        <v>5</v>
      </c>
      <c r="K2270" s="165">
        <f t="shared" si="44"/>
        <v>25</v>
      </c>
      <c r="L2270" s="167" t="s">
        <v>45</v>
      </c>
      <c r="M2270" s="169"/>
      <c r="N2270" s="171"/>
      <c r="O2270" s="173"/>
      <c r="P2270" s="264"/>
      <c r="Q2270" s="176" t="s">
        <v>4226</v>
      </c>
      <c r="R2270" s="178"/>
      <c r="S2270" s="178"/>
      <c r="T2270" s="178"/>
      <c r="U2270" s="180">
        <v>2643</v>
      </c>
      <c r="V2270" s="155">
        <f>IF(OR(J2270=""),"",VLOOKUP(U2270&amp;TEXT(N2270,"000000000000,0000000000"),tb_audit_process_item[[Key]:[vr_grade]],3,TRUE))</f>
        <v>2643</v>
      </c>
      <c r="W2270" s="463"/>
      <c r="X2270" s="157" t="s">
        <v>48</v>
      </c>
    </row>
    <row r="2271" spans="1:24" s="45" customFormat="1" ht="15.75" hidden="1" thickTop="1" x14ac:dyDescent="0.25">
      <c r="A2271" s="108" t="s">
        <v>1054</v>
      </c>
      <c r="B2271" s="108">
        <v>2014</v>
      </c>
      <c r="C2271" s="126" t="s">
        <v>3045</v>
      </c>
      <c r="D2271" s="555" t="s">
        <v>1055</v>
      </c>
      <c r="E2271" s="555" t="s">
        <v>1114</v>
      </c>
      <c r="F2271" s="555"/>
      <c r="G2271" s="561" t="s">
        <v>1115</v>
      </c>
      <c r="H2271" s="557" t="s">
        <v>45</v>
      </c>
      <c r="I2271" s="198">
        <v>2.5</v>
      </c>
      <c r="J2271" s="198">
        <v>3.5</v>
      </c>
      <c r="K2271" s="200">
        <f t="shared" si="44"/>
        <v>8.75</v>
      </c>
      <c r="L2271" s="202" t="s">
        <v>45</v>
      </c>
      <c r="M2271" s="192"/>
      <c r="N2271" s="193"/>
      <c r="O2271" s="194"/>
      <c r="P2271" s="263"/>
      <c r="Q2271" s="383" t="s">
        <v>4227</v>
      </c>
      <c r="R2271" s="195"/>
      <c r="S2271" s="195"/>
      <c r="T2271" s="195"/>
      <c r="U2271" s="184">
        <v>2644</v>
      </c>
      <c r="V2271" s="183">
        <f>IF(OR(J2271=""),"",VLOOKUP(U2271&amp;TEXT(N2271,"000000000000,0000000000"),tb_audit_process_item[[Key]:[vr_grade]],3,TRUE))</f>
        <v>2644</v>
      </c>
      <c r="W2271" s="419"/>
      <c r="X2271" s="182" t="s">
        <v>1116</v>
      </c>
    </row>
    <row r="2272" spans="1:24" s="259" customFormat="1" ht="30.75" hidden="1" thickTop="1" x14ac:dyDescent="0.25">
      <c r="A2272" s="219" t="s">
        <v>1054</v>
      </c>
      <c r="B2272" s="219">
        <v>2014</v>
      </c>
      <c r="C2272" s="124" t="s">
        <v>3045</v>
      </c>
      <c r="D2272" s="559"/>
      <c r="E2272" s="559"/>
      <c r="F2272" s="559"/>
      <c r="G2272" s="565"/>
      <c r="H2272" s="560"/>
      <c r="I2272" s="162">
        <v>2.5</v>
      </c>
      <c r="J2272" s="162">
        <v>0.5</v>
      </c>
      <c r="K2272" s="164">
        <f t="shared" si="44"/>
        <v>1.25</v>
      </c>
      <c r="L2272" s="166" t="s">
        <v>45</v>
      </c>
      <c r="M2272" s="168"/>
      <c r="N2272" s="170"/>
      <c r="O2272" s="172"/>
      <c r="P2272" s="221"/>
      <c r="Q2272" s="384" t="s">
        <v>4228</v>
      </c>
      <c r="R2272" s="177"/>
      <c r="S2272" s="177"/>
      <c r="T2272" s="177"/>
      <c r="U2272" s="179">
        <v>2645</v>
      </c>
      <c r="V2272" s="154">
        <f>IF(OR(J2272=""),"",VLOOKUP(U2272&amp;TEXT(N2272,"000000000000,0000000000"),tb_audit_process_item[[Key]:[vr_grade]],3,TRUE))</f>
        <v>2644</v>
      </c>
      <c r="W2272" s="429"/>
      <c r="X2272" s="156" t="s">
        <v>1117</v>
      </c>
    </row>
    <row r="2273" spans="1:24" s="45" customFormat="1" ht="30.75" hidden="1" thickTop="1" x14ac:dyDescent="0.25">
      <c r="A2273" s="219" t="s">
        <v>1054</v>
      </c>
      <c r="B2273" s="219">
        <v>2014</v>
      </c>
      <c r="C2273" s="124" t="s">
        <v>3045</v>
      </c>
      <c r="D2273" s="559"/>
      <c r="E2273" s="559"/>
      <c r="F2273" s="559"/>
      <c r="G2273" s="565"/>
      <c r="H2273" s="560"/>
      <c r="I2273" s="162">
        <v>2.5</v>
      </c>
      <c r="J2273" s="162">
        <v>0.64585417104537324</v>
      </c>
      <c r="K2273" s="164">
        <f t="shared" si="44"/>
        <v>1.6146354276134331</v>
      </c>
      <c r="L2273" s="166" t="s">
        <v>45</v>
      </c>
      <c r="M2273" s="168"/>
      <c r="N2273" s="170"/>
      <c r="O2273" s="172"/>
      <c r="P2273" s="221"/>
      <c r="Q2273" s="384" t="s">
        <v>4229</v>
      </c>
      <c r="R2273" s="177"/>
      <c r="S2273" s="177"/>
      <c r="T2273" s="177"/>
      <c r="U2273" s="179">
        <v>2646</v>
      </c>
      <c r="V2273" s="154">
        <f>IF(OR(J2273=""),"",VLOOKUP(U2273&amp;TEXT(N2273,"000000000000,0000000000"),tb_audit_process_item[[Key]:[vr_grade]],3,TRUE))</f>
        <v>2645</v>
      </c>
      <c r="W2273" s="429"/>
      <c r="X2273" s="156" t="s">
        <v>1118</v>
      </c>
    </row>
    <row r="2274" spans="1:24" s="259" customFormat="1" ht="30.75" hidden="1" thickTop="1" x14ac:dyDescent="0.25">
      <c r="A2274" s="219" t="s">
        <v>1054</v>
      </c>
      <c r="B2274" s="219">
        <v>2014</v>
      </c>
      <c r="C2274" s="124" t="s">
        <v>3045</v>
      </c>
      <c r="D2274" s="559"/>
      <c r="E2274" s="559"/>
      <c r="F2274" s="559"/>
      <c r="G2274" s="565"/>
      <c r="H2274" s="560"/>
      <c r="I2274" s="162">
        <v>2.5</v>
      </c>
      <c r="J2274" s="162">
        <v>0.83425522051341261</v>
      </c>
      <c r="K2274" s="164">
        <f t="shared" si="44"/>
        <v>2.0856380512835315</v>
      </c>
      <c r="L2274" s="166" t="s">
        <v>45</v>
      </c>
      <c r="M2274" s="168"/>
      <c r="N2274" s="170"/>
      <c r="O2274" s="172"/>
      <c r="P2274" s="221"/>
      <c r="Q2274" s="384" t="s">
        <v>4230</v>
      </c>
      <c r="R2274" s="177"/>
      <c r="S2274" s="177"/>
      <c r="T2274" s="177"/>
      <c r="U2274" s="179">
        <v>2647</v>
      </c>
      <c r="V2274" s="154">
        <f>IF(OR(J2274=""),"",VLOOKUP(U2274&amp;TEXT(N2274,"000000000000,0000000000"),tb_audit_process_item[[Key]:[vr_grade]],3,TRUE))</f>
        <v>2646</v>
      </c>
      <c r="W2274" s="429"/>
      <c r="X2274" s="156" t="s">
        <v>1119</v>
      </c>
    </row>
    <row r="2275" spans="1:24" s="45" customFormat="1" ht="30.75" hidden="1" thickTop="1" x14ac:dyDescent="0.25">
      <c r="A2275" s="219" t="s">
        <v>1054</v>
      </c>
      <c r="B2275" s="219">
        <v>2014</v>
      </c>
      <c r="C2275" s="124" t="s">
        <v>3045</v>
      </c>
      <c r="D2275" s="559"/>
      <c r="E2275" s="559"/>
      <c r="F2275" s="559"/>
      <c r="G2275" s="565"/>
      <c r="H2275" s="560"/>
      <c r="I2275" s="162">
        <v>2.5</v>
      </c>
      <c r="J2275" s="162">
        <v>1.0776144277699304</v>
      </c>
      <c r="K2275" s="164">
        <f t="shared" si="44"/>
        <v>2.694036069424826</v>
      </c>
      <c r="L2275" s="166" t="s">
        <v>45</v>
      </c>
      <c r="M2275" s="168"/>
      <c r="N2275" s="170"/>
      <c r="O2275" s="172"/>
      <c r="P2275" s="221"/>
      <c r="Q2275" s="384" t="s">
        <v>4231</v>
      </c>
      <c r="R2275" s="177"/>
      <c r="S2275" s="177"/>
      <c r="T2275" s="177"/>
      <c r="U2275" s="179">
        <v>2648</v>
      </c>
      <c r="V2275" s="154">
        <f>IF(OR(J2275=""),"",VLOOKUP(U2275&amp;TEXT(N2275,"000000000000,0000000000"),tb_audit_process_item[[Key]:[vr_grade]],3,TRUE))</f>
        <v>2647</v>
      </c>
      <c r="W2275" s="429"/>
      <c r="X2275" s="156" t="s">
        <v>1120</v>
      </c>
    </row>
    <row r="2276" spans="1:24" s="259" customFormat="1" ht="30.75" hidden="1" thickTop="1" x14ac:dyDescent="0.25">
      <c r="A2276" s="219" t="s">
        <v>1054</v>
      </c>
      <c r="B2276" s="219">
        <v>2014</v>
      </c>
      <c r="C2276" s="124" t="s">
        <v>3045</v>
      </c>
      <c r="D2276" s="559"/>
      <c r="E2276" s="559"/>
      <c r="F2276" s="559"/>
      <c r="G2276" s="565"/>
      <c r="H2276" s="560"/>
      <c r="I2276" s="162">
        <v>2.5</v>
      </c>
      <c r="J2276" s="162">
        <v>1.3919635459077653</v>
      </c>
      <c r="K2276" s="164">
        <f t="shared" si="44"/>
        <v>3.4799088647694134</v>
      </c>
      <c r="L2276" s="166" t="s">
        <v>45</v>
      </c>
      <c r="M2276" s="168"/>
      <c r="N2276" s="170"/>
      <c r="O2276" s="172"/>
      <c r="P2276" s="221"/>
      <c r="Q2276" s="384" t="s">
        <v>4232</v>
      </c>
      <c r="R2276" s="177"/>
      <c r="S2276" s="177"/>
      <c r="T2276" s="177"/>
      <c r="U2276" s="179">
        <v>2649</v>
      </c>
      <c r="V2276" s="154">
        <f>IF(OR(J2276=""),"",VLOOKUP(U2276&amp;TEXT(N2276,"000000000000,0000000000"),tb_audit_process_item[[Key]:[vr_grade]],3,TRUE))</f>
        <v>2648</v>
      </c>
      <c r="W2276" s="429"/>
      <c r="X2276" s="156" t="s">
        <v>1121</v>
      </c>
    </row>
    <row r="2277" spans="1:24" s="45" customFormat="1" ht="30.75" hidden="1" thickTop="1" x14ac:dyDescent="0.25">
      <c r="A2277" s="219" t="s">
        <v>1054</v>
      </c>
      <c r="B2277" s="219">
        <v>2014</v>
      </c>
      <c r="C2277" s="124" t="s">
        <v>3045</v>
      </c>
      <c r="D2277" s="559"/>
      <c r="E2277" s="559"/>
      <c r="F2277" s="559"/>
      <c r="G2277" s="565"/>
      <c r="H2277" s="560"/>
      <c r="I2277" s="162">
        <v>2.5</v>
      </c>
      <c r="J2277" s="162">
        <v>1.7980109241352764</v>
      </c>
      <c r="K2277" s="164">
        <f t="shared" si="44"/>
        <v>4.495027310338191</v>
      </c>
      <c r="L2277" s="166" t="s">
        <v>45</v>
      </c>
      <c r="M2277" s="168"/>
      <c r="N2277" s="170"/>
      <c r="O2277" s="172"/>
      <c r="P2277" s="221"/>
      <c r="Q2277" s="384" t="s">
        <v>4233</v>
      </c>
      <c r="R2277" s="177"/>
      <c r="S2277" s="177"/>
      <c r="T2277" s="177"/>
      <c r="U2277" s="179">
        <v>2650</v>
      </c>
      <c r="V2277" s="154">
        <f>IF(OR(J2277=""),"",VLOOKUP(U2277&amp;TEXT(N2277,"000000000000,0000000000"),tb_audit_process_item[[Key]:[vr_grade]],3,TRUE))</f>
        <v>2649</v>
      </c>
      <c r="W2277" s="429"/>
      <c r="X2277" s="156" t="s">
        <v>1122</v>
      </c>
    </row>
    <row r="2278" spans="1:24" s="45" customFormat="1" ht="30.75" hidden="1" thickTop="1" x14ac:dyDescent="0.25">
      <c r="A2278" s="219" t="s">
        <v>1054</v>
      </c>
      <c r="B2278" s="219">
        <v>2014</v>
      </c>
      <c r="C2278" s="124" t="s">
        <v>3045</v>
      </c>
      <c r="D2278" s="559"/>
      <c r="E2278" s="559"/>
      <c r="F2278" s="559"/>
      <c r="G2278" s="565"/>
      <c r="H2278" s="560"/>
      <c r="I2278" s="162">
        <v>2.5</v>
      </c>
      <c r="J2278" s="162">
        <v>2.3225057098758288</v>
      </c>
      <c r="K2278" s="164">
        <f t="shared" si="44"/>
        <v>5.8062642746895721</v>
      </c>
      <c r="L2278" s="166" t="s">
        <v>45</v>
      </c>
      <c r="M2278" s="168"/>
      <c r="N2278" s="170"/>
      <c r="O2278" s="172"/>
      <c r="P2278" s="221"/>
      <c r="Q2278" s="384" t="s">
        <v>4234</v>
      </c>
      <c r="R2278" s="177"/>
      <c r="S2278" s="177"/>
      <c r="T2278" s="177"/>
      <c r="U2278" s="179">
        <v>2651</v>
      </c>
      <c r="V2278" s="154">
        <f>IF(OR(J2278=""),"",VLOOKUP(U2278&amp;TEXT(N2278,"000000000000,0000000000"),tb_audit_process_item[[Key]:[vr_grade]],3,TRUE))</f>
        <v>2650</v>
      </c>
      <c r="W2278" s="429"/>
      <c r="X2278" s="156" t="s">
        <v>1123</v>
      </c>
    </row>
    <row r="2279" spans="1:24" s="45" customFormat="1" ht="30.75" hidden="1" thickTop="1" x14ac:dyDescent="0.25">
      <c r="A2279" s="219" t="s">
        <v>1054</v>
      </c>
      <c r="B2279" s="219">
        <v>2014</v>
      </c>
      <c r="C2279" s="124" t="s">
        <v>3045</v>
      </c>
      <c r="D2279" s="559"/>
      <c r="E2279" s="559"/>
      <c r="F2279" s="559"/>
      <c r="G2279" s="565"/>
      <c r="H2279" s="560"/>
      <c r="I2279" s="162">
        <v>2.5</v>
      </c>
      <c r="J2279" s="162">
        <v>3</v>
      </c>
      <c r="K2279" s="164">
        <f t="shared" si="44"/>
        <v>7.5</v>
      </c>
      <c r="L2279" s="166" t="s">
        <v>45</v>
      </c>
      <c r="M2279" s="168"/>
      <c r="N2279" s="170"/>
      <c r="O2279" s="172"/>
      <c r="P2279" s="221"/>
      <c r="Q2279" s="384" t="s">
        <v>4235</v>
      </c>
      <c r="R2279" s="177"/>
      <c r="S2279" s="177"/>
      <c r="T2279" s="177"/>
      <c r="U2279" s="179">
        <v>2652</v>
      </c>
      <c r="V2279" s="154">
        <f>IF(OR(J2279=""),"",VLOOKUP(U2279&amp;TEXT(N2279,"000000000000,0000000000"),tb_audit_process_item[[Key]:[vr_grade]],3,TRUE))</f>
        <v>2651</v>
      </c>
      <c r="W2279" s="429"/>
      <c r="X2279" s="156" t="s">
        <v>1124</v>
      </c>
    </row>
    <row r="2280" spans="1:24" s="45" customFormat="1" ht="31.5" hidden="1" thickTop="1" thickBot="1" x14ac:dyDescent="0.3">
      <c r="A2280" s="111" t="s">
        <v>1054</v>
      </c>
      <c r="B2280" s="111">
        <v>2014</v>
      </c>
      <c r="C2280" s="133" t="s">
        <v>3045</v>
      </c>
      <c r="D2280" s="556"/>
      <c r="E2280" s="556"/>
      <c r="F2280" s="556"/>
      <c r="G2280" s="562"/>
      <c r="H2280" s="558"/>
      <c r="I2280" s="163">
        <v>2.5</v>
      </c>
      <c r="J2280" s="163">
        <v>5</v>
      </c>
      <c r="K2280" s="165">
        <f t="shared" si="44"/>
        <v>12.5</v>
      </c>
      <c r="L2280" s="167" t="s">
        <v>45</v>
      </c>
      <c r="M2280" s="169"/>
      <c r="N2280" s="171"/>
      <c r="O2280" s="173"/>
      <c r="P2280" s="264"/>
      <c r="Q2280" s="176" t="s">
        <v>4236</v>
      </c>
      <c r="R2280" s="178"/>
      <c r="S2280" s="178"/>
      <c r="T2280" s="178"/>
      <c r="U2280" s="180">
        <v>2653</v>
      </c>
      <c r="V2280" s="155">
        <f>IF(OR(J2280=""),"",VLOOKUP(U2280&amp;TEXT(N2280,"000000000000,0000000000"),tb_audit_process_item[[Key]:[vr_grade]],3,TRUE))</f>
        <v>2653</v>
      </c>
      <c r="W2280" s="463"/>
      <c r="X2280" s="157" t="s">
        <v>48</v>
      </c>
    </row>
    <row r="2281" spans="1:24" s="45" customFormat="1" ht="30.75" hidden="1" thickTop="1" x14ac:dyDescent="0.25">
      <c r="A2281" s="108" t="s">
        <v>1054</v>
      </c>
      <c r="B2281" s="108">
        <v>2014</v>
      </c>
      <c r="C2281" s="126" t="s">
        <v>3046</v>
      </c>
      <c r="D2281" s="555" t="s">
        <v>1055</v>
      </c>
      <c r="E2281" s="555" t="s">
        <v>1125</v>
      </c>
      <c r="F2281" s="555"/>
      <c r="G2281" s="563" t="s">
        <v>1126</v>
      </c>
      <c r="H2281" s="557" t="s">
        <v>45</v>
      </c>
      <c r="I2281" s="198">
        <v>1.41</v>
      </c>
      <c r="J2281" s="198">
        <v>2.62</v>
      </c>
      <c r="K2281" s="200">
        <f t="shared" si="44"/>
        <v>3.6941999999999999</v>
      </c>
      <c r="L2281" s="202" t="s">
        <v>45</v>
      </c>
      <c r="M2281" s="192"/>
      <c r="N2281" s="193"/>
      <c r="O2281" s="194"/>
      <c r="P2281" s="263"/>
      <c r="Q2281" s="383" t="s">
        <v>4237</v>
      </c>
      <c r="R2281" s="195"/>
      <c r="S2281" s="195"/>
      <c r="T2281" s="195"/>
      <c r="U2281" s="184">
        <v>2654</v>
      </c>
      <c r="V2281" s="183">
        <f>IF(OR(J2281=""),"",VLOOKUP(U2281&amp;TEXT(N2281,"000000000000,0000000000"),tb_audit_process_item[[Key]:[vr_grade]],3,TRUE))</f>
        <v>2654</v>
      </c>
      <c r="W2281" s="419"/>
      <c r="X2281" s="182" t="s">
        <v>1127</v>
      </c>
    </row>
    <row r="2282" spans="1:24" s="45" customFormat="1" ht="31.5" hidden="1" thickTop="1" thickBot="1" x14ac:dyDescent="0.3">
      <c r="A2282" s="111" t="s">
        <v>1054</v>
      </c>
      <c r="B2282" s="111">
        <v>2014</v>
      </c>
      <c r="C2282" s="133" t="s">
        <v>3046</v>
      </c>
      <c r="D2282" s="556"/>
      <c r="E2282" s="556"/>
      <c r="F2282" s="556"/>
      <c r="G2282" s="564"/>
      <c r="H2282" s="558"/>
      <c r="I2282" s="163">
        <v>1.41</v>
      </c>
      <c r="J2282" s="163">
        <v>5</v>
      </c>
      <c r="K2282" s="165">
        <f t="shared" si="44"/>
        <v>7.05</v>
      </c>
      <c r="L2282" s="167" t="s">
        <v>45</v>
      </c>
      <c r="M2282" s="169"/>
      <c r="N2282" s="171"/>
      <c r="O2282" s="173"/>
      <c r="P2282" s="264"/>
      <c r="Q2282" s="176" t="s">
        <v>4238</v>
      </c>
      <c r="R2282" s="178"/>
      <c r="S2282" s="178"/>
      <c r="T2282" s="178"/>
      <c r="U2282" s="180">
        <v>2655</v>
      </c>
      <c r="V2282" s="155">
        <f>IF(OR(J2282=""),"",VLOOKUP(U2282&amp;TEXT(N2282,"000000000000,0000000000"),tb_audit_process_item[[Key]:[vr_grade]],3,TRUE))</f>
        <v>2655</v>
      </c>
      <c r="W2282" s="463"/>
      <c r="X2282" s="157" t="s">
        <v>48</v>
      </c>
    </row>
    <row r="2283" spans="1:24" s="45" customFormat="1" ht="30.75" hidden="1" thickTop="1" x14ac:dyDescent="0.25">
      <c r="A2283" s="108" t="s">
        <v>1054</v>
      </c>
      <c r="B2283" s="108">
        <v>2014</v>
      </c>
      <c r="C2283" s="126" t="s">
        <v>3047</v>
      </c>
      <c r="D2283" s="555" t="s">
        <v>1055</v>
      </c>
      <c r="E2283" s="555" t="s">
        <v>1128</v>
      </c>
      <c r="F2283" s="555"/>
      <c r="G2283" s="563" t="s">
        <v>1129</v>
      </c>
      <c r="H2283" s="557" t="s">
        <v>45</v>
      </c>
      <c r="I2283" s="198">
        <v>2.08</v>
      </c>
      <c r="J2283" s="198">
        <v>3.45</v>
      </c>
      <c r="K2283" s="200">
        <f t="shared" si="44"/>
        <v>7.176000000000001</v>
      </c>
      <c r="L2283" s="202" t="s">
        <v>45</v>
      </c>
      <c r="M2283" s="192"/>
      <c r="N2283" s="193"/>
      <c r="O2283" s="194"/>
      <c r="P2283" s="263"/>
      <c r="Q2283" s="383" t="s">
        <v>4239</v>
      </c>
      <c r="R2283" s="195"/>
      <c r="S2283" s="195"/>
      <c r="T2283" s="195"/>
      <c r="U2283" s="184">
        <v>2656</v>
      </c>
      <c r="V2283" s="183">
        <f>IF(OR(J2283=""),"",VLOOKUP(U2283&amp;TEXT(N2283,"000000000000,0000000000"),tb_audit_process_item[[Key]:[vr_grade]],3,TRUE))</f>
        <v>2656</v>
      </c>
      <c r="W2283" s="419"/>
      <c r="X2283" s="182" t="s">
        <v>1130</v>
      </c>
    </row>
    <row r="2284" spans="1:24" s="45" customFormat="1" ht="31.5" hidden="1" thickTop="1" thickBot="1" x14ac:dyDescent="0.3">
      <c r="A2284" s="111" t="s">
        <v>1054</v>
      </c>
      <c r="B2284" s="111">
        <v>2014</v>
      </c>
      <c r="C2284" s="133" t="s">
        <v>3047</v>
      </c>
      <c r="D2284" s="556"/>
      <c r="E2284" s="556"/>
      <c r="F2284" s="556"/>
      <c r="G2284" s="564"/>
      <c r="H2284" s="558"/>
      <c r="I2284" s="163">
        <v>2.08</v>
      </c>
      <c r="J2284" s="163">
        <v>5</v>
      </c>
      <c r="K2284" s="165">
        <f t="shared" si="44"/>
        <v>10.4</v>
      </c>
      <c r="L2284" s="167" t="s">
        <v>45</v>
      </c>
      <c r="M2284" s="169"/>
      <c r="N2284" s="171"/>
      <c r="O2284" s="173"/>
      <c r="P2284" s="264"/>
      <c r="Q2284" s="176" t="s">
        <v>4240</v>
      </c>
      <c r="R2284" s="178"/>
      <c r="S2284" s="178"/>
      <c r="T2284" s="178"/>
      <c r="U2284" s="180">
        <v>2657</v>
      </c>
      <c r="V2284" s="155">
        <f>IF(OR(J2284=""),"",VLOOKUP(U2284&amp;TEXT(N2284,"000000000000,0000000000"),tb_audit_process_item[[Key]:[vr_grade]],3,TRUE))</f>
        <v>2657</v>
      </c>
      <c r="W2284" s="463"/>
      <c r="X2284" s="157" t="s">
        <v>48</v>
      </c>
    </row>
    <row r="2285" spans="1:24" s="45" customFormat="1" ht="15.75" hidden="1" thickTop="1" x14ac:dyDescent="0.25">
      <c r="A2285" s="108" t="s">
        <v>1131</v>
      </c>
      <c r="B2285" s="108">
        <v>2014</v>
      </c>
      <c r="C2285" s="126" t="s">
        <v>3048</v>
      </c>
      <c r="D2285" s="555" t="s">
        <v>1132</v>
      </c>
      <c r="E2285" s="555" t="s">
        <v>1133</v>
      </c>
      <c r="F2285" s="555"/>
      <c r="G2285" s="561" t="s">
        <v>1134</v>
      </c>
      <c r="H2285" s="557" t="s">
        <v>45</v>
      </c>
      <c r="I2285" s="198">
        <v>3.66</v>
      </c>
      <c r="J2285" s="198">
        <v>3.91</v>
      </c>
      <c r="K2285" s="200">
        <f t="shared" si="44"/>
        <v>14.310600000000001</v>
      </c>
      <c r="L2285" s="202" t="s">
        <v>45</v>
      </c>
      <c r="M2285" s="192"/>
      <c r="N2285" s="193"/>
      <c r="O2285" s="194"/>
      <c r="P2285" s="263"/>
      <c r="Q2285" s="383" t="s">
        <v>4241</v>
      </c>
      <c r="R2285" s="195"/>
      <c r="S2285" s="195"/>
      <c r="T2285" s="195"/>
      <c r="U2285" s="184">
        <v>3709</v>
      </c>
      <c r="V2285" s="183">
        <f>IF(OR(J2285=""),"",VLOOKUP(U2285&amp;TEXT(N2285,"000000000000,0000000000"),tb_audit_process_item[[Key]:[vr_grade]],3,TRUE))</f>
        <v>3709</v>
      </c>
      <c r="W2285" s="419"/>
      <c r="X2285" s="182" t="s">
        <v>1135</v>
      </c>
    </row>
    <row r="2286" spans="1:24" s="45" customFormat="1" ht="15.75" hidden="1" thickTop="1" x14ac:dyDescent="0.25">
      <c r="A2286" s="219" t="s">
        <v>1131</v>
      </c>
      <c r="B2286" s="219">
        <v>2014</v>
      </c>
      <c r="C2286" s="124" t="s">
        <v>3048</v>
      </c>
      <c r="D2286" s="559"/>
      <c r="E2286" s="559"/>
      <c r="F2286" s="559"/>
      <c r="G2286" s="565"/>
      <c r="H2286" s="560"/>
      <c r="I2286" s="162">
        <v>3.66</v>
      </c>
      <c r="J2286" s="162">
        <v>5</v>
      </c>
      <c r="K2286" s="164">
        <f t="shared" si="44"/>
        <v>18.3</v>
      </c>
      <c r="L2286" s="166" t="s">
        <v>45</v>
      </c>
      <c r="M2286" s="168"/>
      <c r="N2286" s="170"/>
      <c r="O2286" s="172"/>
      <c r="P2286" s="221"/>
      <c r="Q2286" s="384" t="s">
        <v>4242</v>
      </c>
      <c r="R2286" s="177"/>
      <c r="S2286" s="177"/>
      <c r="T2286" s="177"/>
      <c r="U2286" s="179">
        <v>3710</v>
      </c>
      <c r="V2286" s="154">
        <f>IF(OR(J2286=""),"",VLOOKUP(U2286&amp;TEXT(N2286,"000000000000,0000000000"),tb_audit_process_item[[Key]:[vr_grade]],3,TRUE))</f>
        <v>3710</v>
      </c>
      <c r="W2286" s="429"/>
      <c r="X2286" s="156" t="s">
        <v>1136</v>
      </c>
    </row>
    <row r="2287" spans="1:24" s="45" customFormat="1" ht="15.75" hidden="1" thickTop="1" x14ac:dyDescent="0.25">
      <c r="A2287" s="219" t="s">
        <v>1131</v>
      </c>
      <c r="B2287" s="219">
        <v>2014</v>
      </c>
      <c r="C2287" s="124" t="s">
        <v>3048</v>
      </c>
      <c r="D2287" s="559"/>
      <c r="E2287" s="559"/>
      <c r="F2287" s="559"/>
      <c r="G2287" s="565"/>
      <c r="H2287" s="560"/>
      <c r="I2287" s="162">
        <v>3.66</v>
      </c>
      <c r="J2287" s="162">
        <v>4</v>
      </c>
      <c r="K2287" s="164">
        <f t="shared" si="44"/>
        <v>14.64</v>
      </c>
      <c r="L2287" s="166" t="s">
        <v>45</v>
      </c>
      <c r="M2287" s="168"/>
      <c r="N2287" s="170"/>
      <c r="O2287" s="172"/>
      <c r="P2287" s="221"/>
      <c r="Q2287" s="384" t="s">
        <v>4243</v>
      </c>
      <c r="R2287" s="177"/>
      <c r="S2287" s="177"/>
      <c r="T2287" s="177"/>
      <c r="U2287" s="179">
        <v>3711</v>
      </c>
      <c r="V2287" s="154">
        <f>IF(OR(J2287=""),"",VLOOKUP(U2287&amp;TEXT(N2287,"000000000000,0000000000"),tb_audit_process_item[[Key]:[vr_grade]],3,TRUE))</f>
        <v>3711</v>
      </c>
      <c r="W2287" s="429"/>
      <c r="X2287" s="156" t="s">
        <v>1137</v>
      </c>
    </row>
    <row r="2288" spans="1:24" s="45" customFormat="1" ht="15.75" hidden="1" thickTop="1" x14ac:dyDescent="0.25">
      <c r="A2288" s="219" t="s">
        <v>1131</v>
      </c>
      <c r="B2288" s="219">
        <v>2014</v>
      </c>
      <c r="C2288" s="124" t="s">
        <v>3048</v>
      </c>
      <c r="D2288" s="559"/>
      <c r="E2288" s="559"/>
      <c r="F2288" s="559"/>
      <c r="G2288" s="565"/>
      <c r="H2288" s="560"/>
      <c r="I2288" s="162">
        <v>3.66</v>
      </c>
      <c r="J2288" s="162">
        <v>0.5</v>
      </c>
      <c r="K2288" s="164">
        <f t="shared" si="44"/>
        <v>1.83</v>
      </c>
      <c r="L2288" s="166" t="s">
        <v>45</v>
      </c>
      <c r="M2288" s="168"/>
      <c r="N2288" s="170"/>
      <c r="O2288" s="172"/>
      <c r="P2288" s="221"/>
      <c r="Q2288" s="384" t="s">
        <v>4244</v>
      </c>
      <c r="R2288" s="177"/>
      <c r="S2288" s="177"/>
      <c r="T2288" s="177"/>
      <c r="U2288" s="179">
        <v>3712</v>
      </c>
      <c r="V2288" s="154">
        <f>IF(OR(J2288=""),"",VLOOKUP(U2288&amp;TEXT(N2288,"000000000000,0000000000"),tb_audit_process_item[[Key]:[vr_grade]],3,TRUE))</f>
        <v>3711</v>
      </c>
      <c r="W2288" s="429"/>
      <c r="X2288" s="156" t="s">
        <v>1138</v>
      </c>
    </row>
    <row r="2289" spans="1:24" s="45" customFormat="1" ht="15.75" hidden="1" thickTop="1" x14ac:dyDescent="0.25">
      <c r="A2289" s="219" t="s">
        <v>1131</v>
      </c>
      <c r="B2289" s="219">
        <v>2014</v>
      </c>
      <c r="C2289" s="124" t="s">
        <v>3048</v>
      </c>
      <c r="D2289" s="559"/>
      <c r="E2289" s="559"/>
      <c r="F2289" s="559"/>
      <c r="G2289" s="565"/>
      <c r="H2289" s="560"/>
      <c r="I2289" s="162">
        <v>3.66</v>
      </c>
      <c r="J2289" s="162">
        <v>0.67174191179091269</v>
      </c>
      <c r="K2289" s="164">
        <f t="shared" si="44"/>
        <v>2.4585753971547404</v>
      </c>
      <c r="L2289" s="166" t="s">
        <v>45</v>
      </c>
      <c r="M2289" s="168"/>
      <c r="N2289" s="170"/>
      <c r="O2289" s="172"/>
      <c r="P2289" s="221"/>
      <c r="Q2289" s="384" t="s">
        <v>4245</v>
      </c>
      <c r="R2289" s="177"/>
      <c r="S2289" s="177"/>
      <c r="T2289" s="177"/>
      <c r="U2289" s="179">
        <v>3713</v>
      </c>
      <c r="V2289" s="154">
        <f>IF(OR(J2289=""),"",VLOOKUP(U2289&amp;TEXT(N2289,"000000000000,0000000000"),tb_audit_process_item[[Key]:[vr_grade]],3,TRUE))</f>
        <v>3712</v>
      </c>
      <c r="W2289" s="429"/>
      <c r="X2289" s="156" t="s">
        <v>1139</v>
      </c>
    </row>
    <row r="2290" spans="1:24" s="45" customFormat="1" ht="15.75" hidden="1" thickTop="1" x14ac:dyDescent="0.25">
      <c r="A2290" s="219" t="s">
        <v>1131</v>
      </c>
      <c r="B2290" s="219">
        <v>2014</v>
      </c>
      <c r="C2290" s="124" t="s">
        <v>3048</v>
      </c>
      <c r="D2290" s="559"/>
      <c r="E2290" s="559"/>
      <c r="F2290" s="559"/>
      <c r="G2290" s="565"/>
      <c r="H2290" s="560"/>
      <c r="I2290" s="162">
        <v>3.66</v>
      </c>
      <c r="J2290" s="162">
        <v>0.90247439211302072</v>
      </c>
      <c r="K2290" s="164">
        <f t="shared" si="44"/>
        <v>3.3030562751336561</v>
      </c>
      <c r="L2290" s="166" t="s">
        <v>45</v>
      </c>
      <c r="M2290" s="168"/>
      <c r="N2290" s="170"/>
      <c r="O2290" s="172"/>
      <c r="P2290" s="221"/>
      <c r="Q2290" s="384" t="s">
        <v>4246</v>
      </c>
      <c r="R2290" s="177"/>
      <c r="S2290" s="177"/>
      <c r="T2290" s="177"/>
      <c r="U2290" s="179">
        <v>3714</v>
      </c>
      <c r="V2290" s="154">
        <f>IF(OR(J2290=""),"",VLOOKUP(U2290&amp;TEXT(N2290,"000000000000,0000000000"),tb_audit_process_item[[Key]:[vr_grade]],3,TRUE))</f>
        <v>3713</v>
      </c>
      <c r="W2290" s="429"/>
      <c r="X2290" s="156" t="s">
        <v>1140</v>
      </c>
    </row>
    <row r="2291" spans="1:24" s="45" customFormat="1" ht="15.75" hidden="1" thickTop="1" x14ac:dyDescent="0.25">
      <c r="A2291" s="219" t="s">
        <v>1131</v>
      </c>
      <c r="B2291" s="219">
        <v>2014</v>
      </c>
      <c r="C2291" s="124" t="s">
        <v>3048</v>
      </c>
      <c r="D2291" s="559"/>
      <c r="E2291" s="559"/>
      <c r="F2291" s="559"/>
      <c r="G2291" s="565"/>
      <c r="H2291" s="560"/>
      <c r="I2291" s="162">
        <v>3.66</v>
      </c>
      <c r="J2291" s="162">
        <v>1.2124597470006846</v>
      </c>
      <c r="K2291" s="164">
        <f t="shared" si="44"/>
        <v>4.4376026740225054</v>
      </c>
      <c r="L2291" s="166" t="s">
        <v>45</v>
      </c>
      <c r="M2291" s="168"/>
      <c r="N2291" s="170"/>
      <c r="O2291" s="172"/>
      <c r="P2291" s="221"/>
      <c r="Q2291" s="384" t="s">
        <v>4247</v>
      </c>
      <c r="R2291" s="177"/>
      <c r="S2291" s="177"/>
      <c r="T2291" s="177"/>
      <c r="U2291" s="179">
        <v>3715</v>
      </c>
      <c r="V2291" s="154">
        <f>IF(OR(J2291=""),"",VLOOKUP(U2291&amp;TEXT(N2291,"000000000000,0000000000"),tb_audit_process_item[[Key]:[vr_grade]],3,TRUE))</f>
        <v>3714</v>
      </c>
      <c r="W2291" s="429"/>
      <c r="X2291" s="156" t="s">
        <v>1141</v>
      </c>
    </row>
    <row r="2292" spans="1:24" s="45" customFormat="1" ht="15.75" hidden="1" thickTop="1" x14ac:dyDescent="0.25">
      <c r="A2292" s="219" t="s">
        <v>1131</v>
      </c>
      <c r="B2292" s="219">
        <v>2014</v>
      </c>
      <c r="C2292" s="124" t="s">
        <v>3048</v>
      </c>
      <c r="D2292" s="559"/>
      <c r="E2292" s="559"/>
      <c r="F2292" s="559"/>
      <c r="G2292" s="565"/>
      <c r="H2292" s="560"/>
      <c r="I2292" s="162">
        <v>3.66</v>
      </c>
      <c r="J2292" s="162">
        <v>1.6289200568395326</v>
      </c>
      <c r="K2292" s="164">
        <f t="shared" si="44"/>
        <v>5.9618474080326891</v>
      </c>
      <c r="L2292" s="166" t="s">
        <v>45</v>
      </c>
      <c r="M2292" s="168"/>
      <c r="N2292" s="170"/>
      <c r="O2292" s="172"/>
      <c r="P2292" s="221"/>
      <c r="Q2292" s="384" t="s">
        <v>4248</v>
      </c>
      <c r="R2292" s="177"/>
      <c r="S2292" s="177"/>
      <c r="T2292" s="177"/>
      <c r="U2292" s="179">
        <v>3716</v>
      </c>
      <c r="V2292" s="154">
        <f>IF(OR(J2292=""),"",VLOOKUP(U2292&amp;TEXT(N2292,"000000000000,0000000000"),tb_audit_process_item[[Key]:[vr_grade]],3,TRUE))</f>
        <v>3715</v>
      </c>
      <c r="W2292" s="429"/>
      <c r="X2292" s="156" t="s">
        <v>1142</v>
      </c>
    </row>
    <row r="2293" spans="1:24" s="45" customFormat="1" ht="15.75" hidden="1" thickTop="1" x14ac:dyDescent="0.25">
      <c r="A2293" s="219" t="s">
        <v>1131</v>
      </c>
      <c r="B2293" s="219">
        <v>2014</v>
      </c>
      <c r="C2293" s="124" t="s">
        <v>3048</v>
      </c>
      <c r="D2293" s="559"/>
      <c r="E2293" s="559"/>
      <c r="F2293" s="559"/>
      <c r="G2293" s="565"/>
      <c r="H2293" s="560"/>
      <c r="I2293" s="162">
        <v>3.66</v>
      </c>
      <c r="J2293" s="162">
        <v>2.1884277462718997</v>
      </c>
      <c r="K2293" s="164">
        <f t="shared" si="44"/>
        <v>8.0096455513551525</v>
      </c>
      <c r="L2293" s="166" t="s">
        <v>45</v>
      </c>
      <c r="M2293" s="168"/>
      <c r="N2293" s="170"/>
      <c r="O2293" s="172"/>
      <c r="P2293" s="221"/>
      <c r="Q2293" s="384" t="s">
        <v>4249</v>
      </c>
      <c r="R2293" s="177"/>
      <c r="S2293" s="177"/>
      <c r="T2293" s="177"/>
      <c r="U2293" s="179">
        <v>3717</v>
      </c>
      <c r="V2293" s="154">
        <f>IF(OR(J2293=""),"",VLOOKUP(U2293&amp;TEXT(N2293,"000000000000,0000000000"),tb_audit_process_item[[Key]:[vr_grade]],3,TRUE))</f>
        <v>3716</v>
      </c>
      <c r="W2293" s="429"/>
      <c r="X2293" s="156" t="s">
        <v>1143</v>
      </c>
    </row>
    <row r="2294" spans="1:24" s="45" customFormat="1" ht="15.75" hidden="1" thickTop="1" x14ac:dyDescent="0.25">
      <c r="A2294" s="219" t="s">
        <v>1131</v>
      </c>
      <c r="B2294" s="219">
        <v>2014</v>
      </c>
      <c r="C2294" s="124" t="s">
        <v>3048</v>
      </c>
      <c r="D2294" s="559"/>
      <c r="E2294" s="559"/>
      <c r="F2294" s="559"/>
      <c r="G2294" s="565"/>
      <c r="H2294" s="560"/>
      <c r="I2294" s="162">
        <v>3.66</v>
      </c>
      <c r="J2294" s="162">
        <v>2.9401172761939285</v>
      </c>
      <c r="K2294" s="164">
        <f t="shared" si="44"/>
        <v>10.760829230869779</v>
      </c>
      <c r="L2294" s="166" t="s">
        <v>45</v>
      </c>
      <c r="M2294" s="168"/>
      <c r="N2294" s="170"/>
      <c r="O2294" s="172"/>
      <c r="P2294" s="221"/>
      <c r="Q2294" s="384" t="s">
        <v>4250</v>
      </c>
      <c r="R2294" s="177"/>
      <c r="S2294" s="177"/>
      <c r="T2294" s="177"/>
      <c r="U2294" s="179">
        <v>3718</v>
      </c>
      <c r="V2294" s="154">
        <f>IF(OR(J2294=""),"",VLOOKUP(U2294&amp;TEXT(N2294,"000000000000,0000000000"),tb_audit_process_item[[Key]:[vr_grade]],3,TRUE))</f>
        <v>3717</v>
      </c>
      <c r="W2294" s="429"/>
      <c r="X2294" s="156" t="s">
        <v>1144</v>
      </c>
    </row>
    <row r="2295" spans="1:24" s="45" customFormat="1" ht="15.75" hidden="1" thickTop="1" x14ac:dyDescent="0.25">
      <c r="A2295" s="219" t="s">
        <v>1131</v>
      </c>
      <c r="B2295" s="219">
        <v>2014</v>
      </c>
      <c r="C2295" s="124" t="s">
        <v>3048</v>
      </c>
      <c r="D2295" s="559"/>
      <c r="E2295" s="559"/>
      <c r="F2295" s="559"/>
      <c r="G2295" s="565"/>
      <c r="H2295" s="560"/>
      <c r="I2295" s="162">
        <v>3.66</v>
      </c>
      <c r="J2295" s="162">
        <v>3.95</v>
      </c>
      <c r="K2295" s="164">
        <f t="shared" si="44"/>
        <v>14.457000000000001</v>
      </c>
      <c r="L2295" s="166" t="s">
        <v>45</v>
      </c>
      <c r="M2295" s="168"/>
      <c r="N2295" s="170"/>
      <c r="O2295" s="172"/>
      <c r="P2295" s="221"/>
      <c r="Q2295" s="384" t="s">
        <v>4251</v>
      </c>
      <c r="R2295" s="177"/>
      <c r="S2295" s="177"/>
      <c r="T2295" s="177"/>
      <c r="U2295" s="179">
        <v>3719</v>
      </c>
      <c r="V2295" s="154">
        <f>IF(OR(J2295=""),"",VLOOKUP(U2295&amp;TEXT(N2295,"000000000000,0000000000"),tb_audit_process_item[[Key]:[vr_grade]],3,TRUE))</f>
        <v>3718</v>
      </c>
      <c r="W2295" s="429"/>
      <c r="X2295" s="156" t="s">
        <v>1145</v>
      </c>
    </row>
    <row r="2296" spans="1:24" s="259" customFormat="1" ht="15.75" hidden="1" thickTop="1" x14ac:dyDescent="0.25">
      <c r="A2296" s="219" t="s">
        <v>1131</v>
      </c>
      <c r="B2296" s="219">
        <v>2014</v>
      </c>
      <c r="C2296" s="124" t="s">
        <v>3048</v>
      </c>
      <c r="D2296" s="559"/>
      <c r="E2296" s="559"/>
      <c r="F2296" s="559"/>
      <c r="G2296" s="565"/>
      <c r="H2296" s="560"/>
      <c r="I2296" s="162">
        <v>3.66</v>
      </c>
      <c r="J2296" s="162">
        <v>0.5</v>
      </c>
      <c r="K2296" s="164">
        <f t="shared" si="44"/>
        <v>1.83</v>
      </c>
      <c r="L2296" s="166" t="s">
        <v>45</v>
      </c>
      <c r="M2296" s="168"/>
      <c r="N2296" s="170"/>
      <c r="O2296" s="172"/>
      <c r="P2296" s="221"/>
      <c r="Q2296" s="384" t="s">
        <v>4252</v>
      </c>
      <c r="R2296" s="177"/>
      <c r="S2296" s="177"/>
      <c r="T2296" s="177"/>
      <c r="U2296" s="179">
        <v>3720</v>
      </c>
      <c r="V2296" s="154">
        <f>IF(OR(J2296=""),"",VLOOKUP(U2296&amp;TEXT(N2296,"000000000000,0000000000"),tb_audit_process_item[[Key]:[vr_grade]],3,TRUE))</f>
        <v>3719</v>
      </c>
      <c r="W2296" s="429"/>
      <c r="X2296" s="156" t="s">
        <v>1146</v>
      </c>
    </row>
    <row r="2297" spans="1:24" s="45" customFormat="1" ht="15.75" hidden="1" thickTop="1" x14ac:dyDescent="0.25">
      <c r="A2297" s="219" t="s">
        <v>1131</v>
      </c>
      <c r="B2297" s="219">
        <v>2014</v>
      </c>
      <c r="C2297" s="124" t="s">
        <v>3048</v>
      </c>
      <c r="D2297" s="559"/>
      <c r="E2297" s="559"/>
      <c r="F2297" s="559"/>
      <c r="G2297" s="565"/>
      <c r="H2297" s="560"/>
      <c r="I2297" s="162">
        <v>3.66</v>
      </c>
      <c r="J2297" s="162">
        <v>0.67295009631617808</v>
      </c>
      <c r="K2297" s="164">
        <f t="shared" si="44"/>
        <v>2.462997352517212</v>
      </c>
      <c r="L2297" s="166" t="s">
        <v>45</v>
      </c>
      <c r="M2297" s="168"/>
      <c r="N2297" s="170"/>
      <c r="O2297" s="172"/>
      <c r="P2297" s="221"/>
      <c r="Q2297" s="384" t="s">
        <v>4253</v>
      </c>
      <c r="R2297" s="177"/>
      <c r="S2297" s="177"/>
      <c r="T2297" s="177"/>
      <c r="U2297" s="179">
        <v>3721</v>
      </c>
      <c r="V2297" s="154">
        <f>IF(OR(J2297=""),"",VLOOKUP(U2297&amp;TEXT(N2297,"000000000000,0000000000"),tb_audit_process_item[[Key]:[vr_grade]],3,TRUE))</f>
        <v>3720</v>
      </c>
      <c r="W2297" s="429"/>
      <c r="X2297" s="156" t="s">
        <v>1147</v>
      </c>
    </row>
    <row r="2298" spans="1:24" s="45" customFormat="1" ht="15.75" hidden="1" thickTop="1" x14ac:dyDescent="0.25">
      <c r="A2298" s="219" t="s">
        <v>1131</v>
      </c>
      <c r="B2298" s="219">
        <v>2014</v>
      </c>
      <c r="C2298" s="124" t="s">
        <v>3048</v>
      </c>
      <c r="D2298" s="559"/>
      <c r="E2298" s="559"/>
      <c r="F2298" s="559"/>
      <c r="G2298" s="565"/>
      <c r="H2298" s="560"/>
      <c r="I2298" s="162">
        <v>3.66</v>
      </c>
      <c r="J2298" s="162">
        <v>0.9057236642639066</v>
      </c>
      <c r="K2298" s="164">
        <f t="shared" si="44"/>
        <v>3.3149486112058981</v>
      </c>
      <c r="L2298" s="166" t="s">
        <v>45</v>
      </c>
      <c r="M2298" s="168"/>
      <c r="N2298" s="170"/>
      <c r="O2298" s="172"/>
      <c r="P2298" s="221"/>
      <c r="Q2298" s="384" t="s">
        <v>4254</v>
      </c>
      <c r="R2298" s="177"/>
      <c r="S2298" s="177"/>
      <c r="T2298" s="177"/>
      <c r="U2298" s="179">
        <v>3722</v>
      </c>
      <c r="V2298" s="154">
        <f>IF(OR(J2298=""),"",VLOOKUP(U2298&amp;TEXT(N2298,"000000000000,0000000000"),tb_audit_process_item[[Key]:[vr_grade]],3,TRUE))</f>
        <v>3721</v>
      </c>
      <c r="W2298" s="429"/>
      <c r="X2298" s="156" t="s">
        <v>1148</v>
      </c>
    </row>
    <row r="2299" spans="1:24" s="45" customFormat="1" ht="15.75" hidden="1" thickTop="1" x14ac:dyDescent="0.25">
      <c r="A2299" s="219" t="s">
        <v>1131</v>
      </c>
      <c r="B2299" s="219">
        <v>2014</v>
      </c>
      <c r="C2299" s="124" t="s">
        <v>3048</v>
      </c>
      <c r="D2299" s="559"/>
      <c r="E2299" s="559"/>
      <c r="F2299" s="559"/>
      <c r="G2299" s="565"/>
      <c r="H2299" s="560"/>
      <c r="I2299" s="162">
        <v>3.66</v>
      </c>
      <c r="J2299" s="162">
        <v>1.2190136542044754</v>
      </c>
      <c r="K2299" s="164">
        <f t="shared" si="44"/>
        <v>4.4615899743883798</v>
      </c>
      <c r="L2299" s="166" t="s">
        <v>45</v>
      </c>
      <c r="M2299" s="168"/>
      <c r="N2299" s="170"/>
      <c r="O2299" s="172"/>
      <c r="P2299" s="221"/>
      <c r="Q2299" s="384" t="s">
        <v>4255</v>
      </c>
      <c r="R2299" s="177"/>
      <c r="S2299" s="177"/>
      <c r="T2299" s="177"/>
      <c r="U2299" s="179">
        <v>3723</v>
      </c>
      <c r="V2299" s="154">
        <f>IF(OR(J2299=""),"",VLOOKUP(U2299&amp;TEXT(N2299,"000000000000,0000000000"),tb_audit_process_item[[Key]:[vr_grade]],3,TRUE))</f>
        <v>3722</v>
      </c>
      <c r="W2299" s="429"/>
      <c r="X2299" s="156" t="s">
        <v>1149</v>
      </c>
    </row>
    <row r="2300" spans="1:24" s="45" customFormat="1" ht="15.75" hidden="1" thickTop="1" x14ac:dyDescent="0.25">
      <c r="A2300" s="219" t="s">
        <v>1131</v>
      </c>
      <c r="B2300" s="219">
        <v>2014</v>
      </c>
      <c r="C2300" s="124" t="s">
        <v>3048</v>
      </c>
      <c r="D2300" s="559"/>
      <c r="E2300" s="559"/>
      <c r="F2300" s="559"/>
      <c r="G2300" s="565"/>
      <c r="H2300" s="560"/>
      <c r="I2300" s="162">
        <v>3.66</v>
      </c>
      <c r="J2300" s="162">
        <v>1.6406707120152755</v>
      </c>
      <c r="K2300" s="164">
        <f t="shared" si="44"/>
        <v>6.0048548059759081</v>
      </c>
      <c r="L2300" s="166" t="s">
        <v>45</v>
      </c>
      <c r="M2300" s="168"/>
      <c r="N2300" s="170"/>
      <c r="O2300" s="172"/>
      <c r="P2300" s="221"/>
      <c r="Q2300" s="384" t="s">
        <v>4256</v>
      </c>
      <c r="R2300" s="177"/>
      <c r="S2300" s="177"/>
      <c r="T2300" s="177"/>
      <c r="U2300" s="179">
        <v>3724</v>
      </c>
      <c r="V2300" s="154">
        <f>IF(OR(J2300=""),"",VLOOKUP(U2300&amp;TEXT(N2300,"000000000000,0000000000"),tb_audit_process_item[[Key]:[vr_grade]],3,TRUE))</f>
        <v>3723</v>
      </c>
      <c r="W2300" s="429"/>
      <c r="X2300" s="156" t="s">
        <v>1150</v>
      </c>
    </row>
    <row r="2301" spans="1:24" s="45" customFormat="1" ht="15.75" hidden="1" thickTop="1" x14ac:dyDescent="0.25">
      <c r="A2301" s="219" t="s">
        <v>1131</v>
      </c>
      <c r="B2301" s="219">
        <v>2014</v>
      </c>
      <c r="C2301" s="124" t="s">
        <v>3048</v>
      </c>
      <c r="D2301" s="559"/>
      <c r="E2301" s="559"/>
      <c r="F2301" s="559"/>
      <c r="G2301" s="565"/>
      <c r="H2301" s="560"/>
      <c r="I2301" s="162">
        <v>3.66</v>
      </c>
      <c r="J2301" s="162">
        <v>2.2081790273476245</v>
      </c>
      <c r="K2301" s="164">
        <f t="shared" si="44"/>
        <v>8.0819352400923066</v>
      </c>
      <c r="L2301" s="166" t="s">
        <v>45</v>
      </c>
      <c r="M2301" s="168"/>
      <c r="N2301" s="170"/>
      <c r="O2301" s="172"/>
      <c r="P2301" s="221"/>
      <c r="Q2301" s="384" t="s">
        <v>4257</v>
      </c>
      <c r="R2301" s="177"/>
      <c r="S2301" s="177"/>
      <c r="T2301" s="177"/>
      <c r="U2301" s="179">
        <v>3725</v>
      </c>
      <c r="V2301" s="154">
        <f>IF(OR(J2301=""),"",VLOOKUP(U2301&amp;TEXT(N2301,"000000000000,0000000000"),tb_audit_process_item[[Key]:[vr_grade]],3,TRUE))</f>
        <v>3724</v>
      </c>
      <c r="W2301" s="429"/>
      <c r="X2301" s="156" t="s">
        <v>1151</v>
      </c>
    </row>
    <row r="2302" spans="1:24" s="45" customFormat="1" ht="15.75" hidden="1" thickTop="1" x14ac:dyDescent="0.25">
      <c r="A2302" s="219" t="s">
        <v>1131</v>
      </c>
      <c r="B2302" s="219">
        <v>2014</v>
      </c>
      <c r="C2302" s="124" t="s">
        <v>3048</v>
      </c>
      <c r="D2302" s="559"/>
      <c r="E2302" s="559"/>
      <c r="F2302" s="559"/>
      <c r="G2302" s="565"/>
      <c r="H2302" s="560"/>
      <c r="I2302" s="162">
        <v>3.66</v>
      </c>
      <c r="J2302" s="162">
        <v>2.971988578273896</v>
      </c>
      <c r="K2302" s="164">
        <f t="shared" si="44"/>
        <v>10.877478196482459</v>
      </c>
      <c r="L2302" s="166" t="s">
        <v>45</v>
      </c>
      <c r="M2302" s="168"/>
      <c r="N2302" s="170"/>
      <c r="O2302" s="172"/>
      <c r="P2302" s="221"/>
      <c r="Q2302" s="384" t="s">
        <v>4258</v>
      </c>
      <c r="R2302" s="177"/>
      <c r="S2302" s="177"/>
      <c r="T2302" s="177"/>
      <c r="U2302" s="179">
        <v>3726</v>
      </c>
      <c r="V2302" s="154">
        <f>IF(OR(J2302=""),"",VLOOKUP(U2302&amp;TEXT(N2302,"000000000000,0000000000"),tb_audit_process_item[[Key]:[vr_grade]],3,TRUE))</f>
        <v>3725</v>
      </c>
      <c r="W2302" s="429"/>
      <c r="X2302" s="156" t="s">
        <v>1152</v>
      </c>
    </row>
    <row r="2303" spans="1:24" s="45" customFormat="1" ht="15.75" hidden="1" thickTop="1" x14ac:dyDescent="0.25">
      <c r="A2303" s="219" t="s">
        <v>1131</v>
      </c>
      <c r="B2303" s="219">
        <v>2014</v>
      </c>
      <c r="C2303" s="124" t="s">
        <v>3048</v>
      </c>
      <c r="D2303" s="559"/>
      <c r="E2303" s="559"/>
      <c r="F2303" s="559"/>
      <c r="G2303" s="565"/>
      <c r="H2303" s="560"/>
      <c r="I2303" s="162">
        <v>3.66</v>
      </c>
      <c r="J2303" s="162">
        <v>4</v>
      </c>
      <c r="K2303" s="164">
        <f t="shared" si="44"/>
        <v>14.64</v>
      </c>
      <c r="L2303" s="166" t="s">
        <v>45</v>
      </c>
      <c r="M2303" s="168"/>
      <c r="N2303" s="170"/>
      <c r="O2303" s="172"/>
      <c r="P2303" s="221"/>
      <c r="Q2303" s="384" t="s">
        <v>4259</v>
      </c>
      <c r="R2303" s="177"/>
      <c r="S2303" s="177"/>
      <c r="T2303" s="177"/>
      <c r="U2303" s="179">
        <v>3727</v>
      </c>
      <c r="V2303" s="154">
        <f>IF(OR(J2303=""),"",VLOOKUP(U2303&amp;TEXT(N2303,"000000000000,0000000000"),tb_audit_process_item[[Key]:[vr_grade]],3,TRUE))</f>
        <v>3726</v>
      </c>
      <c r="W2303" s="429"/>
      <c r="X2303" s="156" t="s">
        <v>1153</v>
      </c>
    </row>
    <row r="2304" spans="1:24" s="45" customFormat="1" ht="31.5" hidden="1" thickTop="1" thickBot="1" x14ac:dyDescent="0.3">
      <c r="A2304" s="111" t="s">
        <v>1131</v>
      </c>
      <c r="B2304" s="111">
        <v>2014</v>
      </c>
      <c r="C2304" s="133" t="s">
        <v>3048</v>
      </c>
      <c r="D2304" s="556"/>
      <c r="E2304" s="556"/>
      <c r="F2304" s="556"/>
      <c r="G2304" s="562"/>
      <c r="H2304" s="558"/>
      <c r="I2304" s="163">
        <v>3.66</v>
      </c>
      <c r="J2304" s="163">
        <v>5</v>
      </c>
      <c r="K2304" s="165">
        <f t="shared" si="44"/>
        <v>18.3</v>
      </c>
      <c r="L2304" s="167" t="s">
        <v>45</v>
      </c>
      <c r="M2304" s="169"/>
      <c r="N2304" s="171"/>
      <c r="O2304" s="173"/>
      <c r="P2304" s="264"/>
      <c r="Q2304" s="176" t="s">
        <v>4260</v>
      </c>
      <c r="R2304" s="178"/>
      <c r="S2304" s="178"/>
      <c r="T2304" s="178"/>
      <c r="U2304" s="180">
        <v>3728</v>
      </c>
      <c r="V2304" s="155">
        <f>IF(OR(J2304=""),"",VLOOKUP(U2304&amp;TEXT(N2304,"000000000000,0000000000"),tb_audit_process_item[[Key]:[vr_grade]],3,TRUE))</f>
        <v>3728</v>
      </c>
      <c r="W2304" s="463"/>
      <c r="X2304" s="157" t="s">
        <v>48</v>
      </c>
    </row>
    <row r="2305" spans="1:24" s="45" customFormat="1" ht="15.75" hidden="1" thickTop="1" x14ac:dyDescent="0.25">
      <c r="A2305" s="108" t="s">
        <v>1131</v>
      </c>
      <c r="B2305" s="108">
        <v>2014</v>
      </c>
      <c r="C2305" s="126" t="s">
        <v>3049</v>
      </c>
      <c r="D2305" s="555" t="s">
        <v>1132</v>
      </c>
      <c r="E2305" s="555" t="s">
        <v>1154</v>
      </c>
      <c r="F2305" s="555"/>
      <c r="G2305" s="561" t="s">
        <v>1155</v>
      </c>
      <c r="H2305" s="557" t="s">
        <v>45</v>
      </c>
      <c r="I2305" s="198">
        <v>3.75</v>
      </c>
      <c r="J2305" s="198">
        <v>4.33</v>
      </c>
      <c r="K2305" s="200">
        <f t="shared" si="44"/>
        <v>16.237500000000001</v>
      </c>
      <c r="L2305" s="202" t="s">
        <v>45</v>
      </c>
      <c r="M2305" s="192"/>
      <c r="N2305" s="193"/>
      <c r="O2305" s="194"/>
      <c r="P2305" s="263"/>
      <c r="Q2305" s="383" t="s">
        <v>4261</v>
      </c>
      <c r="R2305" s="195"/>
      <c r="S2305" s="195"/>
      <c r="T2305" s="195"/>
      <c r="U2305" s="184">
        <v>3729</v>
      </c>
      <c r="V2305" s="183">
        <f>IF(OR(J2305=""),"",VLOOKUP(U2305&amp;TEXT(N2305,"000000000000,0000000000"),tb_audit_process_item[[Key]:[vr_grade]],3,TRUE))</f>
        <v>3729</v>
      </c>
      <c r="W2305" s="419"/>
      <c r="X2305" s="182" t="s">
        <v>1156</v>
      </c>
    </row>
    <row r="2306" spans="1:24" s="45" customFormat="1" ht="15.75" hidden="1" thickTop="1" x14ac:dyDescent="0.25">
      <c r="A2306" s="219" t="s">
        <v>1131</v>
      </c>
      <c r="B2306" s="219">
        <v>2014</v>
      </c>
      <c r="C2306" s="124" t="s">
        <v>3049</v>
      </c>
      <c r="D2306" s="559"/>
      <c r="E2306" s="559"/>
      <c r="F2306" s="559"/>
      <c r="G2306" s="565"/>
      <c r="H2306" s="560"/>
      <c r="I2306" s="162">
        <v>3.75</v>
      </c>
      <c r="J2306" s="162">
        <v>3.33</v>
      </c>
      <c r="K2306" s="164">
        <f t="shared" si="44"/>
        <v>12.487500000000001</v>
      </c>
      <c r="L2306" s="166" t="s">
        <v>45</v>
      </c>
      <c r="M2306" s="168"/>
      <c r="N2306" s="170"/>
      <c r="O2306" s="172"/>
      <c r="P2306" s="221"/>
      <c r="Q2306" s="384" t="s">
        <v>4262</v>
      </c>
      <c r="R2306" s="177"/>
      <c r="S2306" s="177"/>
      <c r="T2306" s="177"/>
      <c r="U2306" s="179">
        <v>3730</v>
      </c>
      <c r="V2306" s="154">
        <f>IF(OR(J2306=""),"",VLOOKUP(U2306&amp;TEXT(N2306,"000000000000,0000000000"),tb_audit_process_item[[Key]:[vr_grade]],3,TRUE))</f>
        <v>3730</v>
      </c>
      <c r="W2306" s="429"/>
      <c r="X2306" s="156" t="s">
        <v>1157</v>
      </c>
    </row>
    <row r="2307" spans="1:24" s="45" customFormat="1" ht="15.75" hidden="1" thickTop="1" x14ac:dyDescent="0.25">
      <c r="A2307" s="219" t="s">
        <v>1131</v>
      </c>
      <c r="B2307" s="219">
        <v>2014</v>
      </c>
      <c r="C2307" s="124" t="s">
        <v>3049</v>
      </c>
      <c r="D2307" s="559"/>
      <c r="E2307" s="559"/>
      <c r="F2307" s="559"/>
      <c r="G2307" s="565"/>
      <c r="H2307" s="560"/>
      <c r="I2307" s="162">
        <v>3.75</v>
      </c>
      <c r="J2307" s="162">
        <v>3.3</v>
      </c>
      <c r="K2307" s="164">
        <f t="shared" si="44"/>
        <v>12.375</v>
      </c>
      <c r="L2307" s="166" t="s">
        <v>45</v>
      </c>
      <c r="M2307" s="168"/>
      <c r="N2307" s="170"/>
      <c r="O2307" s="172"/>
      <c r="P2307" s="221"/>
      <c r="Q2307" s="384" t="s">
        <v>4263</v>
      </c>
      <c r="R2307" s="177"/>
      <c r="S2307" s="177"/>
      <c r="T2307" s="177"/>
      <c r="U2307" s="179">
        <v>3731</v>
      </c>
      <c r="V2307" s="154">
        <f>IF(OR(J2307=""),"",VLOOKUP(U2307&amp;TEXT(N2307,"000000000000,0000000000"),tb_audit_process_item[[Key]:[vr_grade]],3,TRUE))</f>
        <v>3731</v>
      </c>
      <c r="W2307" s="429"/>
      <c r="X2307" s="156" t="s">
        <v>1158</v>
      </c>
    </row>
    <row r="2308" spans="1:24" s="45" customFormat="1" ht="15.75" hidden="1" thickTop="1" x14ac:dyDescent="0.25">
      <c r="A2308" s="219" t="s">
        <v>1131</v>
      </c>
      <c r="B2308" s="219">
        <v>2014</v>
      </c>
      <c r="C2308" s="124" t="s">
        <v>3049</v>
      </c>
      <c r="D2308" s="559"/>
      <c r="E2308" s="559"/>
      <c r="F2308" s="559"/>
      <c r="G2308" s="565"/>
      <c r="H2308" s="560"/>
      <c r="I2308" s="162">
        <v>3.75</v>
      </c>
      <c r="J2308" s="162">
        <v>0.5</v>
      </c>
      <c r="K2308" s="164">
        <f t="shared" si="44"/>
        <v>1.875</v>
      </c>
      <c r="L2308" s="166" t="s">
        <v>45</v>
      </c>
      <c r="M2308" s="168"/>
      <c r="N2308" s="170"/>
      <c r="O2308" s="172"/>
      <c r="P2308" s="221"/>
      <c r="Q2308" s="384" t="s">
        <v>4264</v>
      </c>
      <c r="R2308" s="177"/>
      <c r="S2308" s="177"/>
      <c r="T2308" s="177"/>
      <c r="U2308" s="179">
        <v>3732</v>
      </c>
      <c r="V2308" s="154">
        <f>IF(OR(J2308=""),"",VLOOKUP(U2308&amp;TEXT(N2308,"000000000000,0000000000"),tb_audit_process_item[[Key]:[vr_grade]],3,TRUE))</f>
        <v>3731</v>
      </c>
      <c r="W2308" s="429"/>
      <c r="X2308" s="156" t="s">
        <v>1159</v>
      </c>
    </row>
    <row r="2309" spans="1:24" s="45" customFormat="1" ht="15.75" hidden="1" thickTop="1" x14ac:dyDescent="0.25">
      <c r="A2309" s="219" t="s">
        <v>1131</v>
      </c>
      <c r="B2309" s="219">
        <v>2014</v>
      </c>
      <c r="C2309" s="124" t="s">
        <v>3049</v>
      </c>
      <c r="D2309" s="559"/>
      <c r="E2309" s="559"/>
      <c r="F2309" s="559"/>
      <c r="G2309" s="565"/>
      <c r="H2309" s="560"/>
      <c r="I2309" s="162">
        <v>3.75</v>
      </c>
      <c r="J2309" s="162">
        <v>0.67295009631617808</v>
      </c>
      <c r="K2309" s="164">
        <f t="shared" si="44"/>
        <v>2.5235628611856677</v>
      </c>
      <c r="L2309" s="166" t="s">
        <v>45</v>
      </c>
      <c r="M2309" s="168"/>
      <c r="N2309" s="170"/>
      <c r="O2309" s="172"/>
      <c r="P2309" s="221"/>
      <c r="Q2309" s="384" t="s">
        <v>4265</v>
      </c>
      <c r="R2309" s="177"/>
      <c r="S2309" s="177"/>
      <c r="T2309" s="177"/>
      <c r="U2309" s="179">
        <v>3733</v>
      </c>
      <c r="V2309" s="154">
        <f>IF(OR(J2309=""),"",VLOOKUP(U2309&amp;TEXT(N2309,"000000000000,0000000000"),tb_audit_process_item[[Key]:[vr_grade]],3,TRUE))</f>
        <v>3732</v>
      </c>
      <c r="W2309" s="429"/>
      <c r="X2309" s="156" t="s">
        <v>1160</v>
      </c>
    </row>
    <row r="2310" spans="1:24" s="45" customFormat="1" ht="15.75" hidden="1" thickTop="1" x14ac:dyDescent="0.25">
      <c r="A2310" s="219" t="s">
        <v>1131</v>
      </c>
      <c r="B2310" s="219">
        <v>2014</v>
      </c>
      <c r="C2310" s="124" t="s">
        <v>3049</v>
      </c>
      <c r="D2310" s="559"/>
      <c r="E2310" s="559"/>
      <c r="F2310" s="559"/>
      <c r="G2310" s="565"/>
      <c r="H2310" s="560"/>
      <c r="I2310" s="162">
        <v>3.75</v>
      </c>
      <c r="J2310" s="162">
        <v>0.9057236642639066</v>
      </c>
      <c r="K2310" s="164">
        <f t="shared" si="44"/>
        <v>3.3964637409896499</v>
      </c>
      <c r="L2310" s="166" t="s">
        <v>45</v>
      </c>
      <c r="M2310" s="168"/>
      <c r="N2310" s="170"/>
      <c r="O2310" s="172"/>
      <c r="P2310" s="221"/>
      <c r="Q2310" s="384" t="s">
        <v>4266</v>
      </c>
      <c r="R2310" s="177"/>
      <c r="S2310" s="177"/>
      <c r="T2310" s="177"/>
      <c r="U2310" s="179">
        <v>3734</v>
      </c>
      <c r="V2310" s="154">
        <f>IF(OR(J2310=""),"",VLOOKUP(U2310&amp;TEXT(N2310,"000000000000,0000000000"),tb_audit_process_item[[Key]:[vr_grade]],3,TRUE))</f>
        <v>3733</v>
      </c>
      <c r="W2310" s="429"/>
      <c r="X2310" s="156" t="s">
        <v>1161</v>
      </c>
    </row>
    <row r="2311" spans="1:24" s="45" customFormat="1" ht="15.75" hidden="1" thickTop="1" x14ac:dyDescent="0.25">
      <c r="A2311" s="219" t="s">
        <v>1131</v>
      </c>
      <c r="B2311" s="219">
        <v>2014</v>
      </c>
      <c r="C2311" s="124" t="s">
        <v>3049</v>
      </c>
      <c r="D2311" s="559"/>
      <c r="E2311" s="559"/>
      <c r="F2311" s="559"/>
      <c r="G2311" s="565"/>
      <c r="H2311" s="560"/>
      <c r="I2311" s="162">
        <v>3.75</v>
      </c>
      <c r="J2311" s="162">
        <v>1.2190136542044754</v>
      </c>
      <c r="K2311" s="164">
        <f t="shared" si="44"/>
        <v>4.571301203266783</v>
      </c>
      <c r="L2311" s="166" t="s">
        <v>45</v>
      </c>
      <c r="M2311" s="168"/>
      <c r="N2311" s="170"/>
      <c r="O2311" s="172"/>
      <c r="P2311" s="221"/>
      <c r="Q2311" s="384" t="s">
        <v>4267</v>
      </c>
      <c r="R2311" s="177"/>
      <c r="S2311" s="177"/>
      <c r="T2311" s="177"/>
      <c r="U2311" s="179">
        <v>3735</v>
      </c>
      <c r="V2311" s="154">
        <f>IF(OR(J2311=""),"",VLOOKUP(U2311&amp;TEXT(N2311,"000000000000,0000000000"),tb_audit_process_item[[Key]:[vr_grade]],3,TRUE))</f>
        <v>3734</v>
      </c>
      <c r="W2311" s="429"/>
      <c r="X2311" s="156" t="s">
        <v>1162</v>
      </c>
    </row>
    <row r="2312" spans="1:24" s="45" customFormat="1" ht="15.75" hidden="1" thickTop="1" x14ac:dyDescent="0.25">
      <c r="A2312" s="219" t="s">
        <v>1131</v>
      </c>
      <c r="B2312" s="219">
        <v>2014</v>
      </c>
      <c r="C2312" s="124" t="s">
        <v>3049</v>
      </c>
      <c r="D2312" s="559"/>
      <c r="E2312" s="559"/>
      <c r="F2312" s="559"/>
      <c r="G2312" s="565"/>
      <c r="H2312" s="560"/>
      <c r="I2312" s="162">
        <v>3.75</v>
      </c>
      <c r="J2312" s="162">
        <v>1.6406707120152755</v>
      </c>
      <c r="K2312" s="164">
        <f t="shared" si="44"/>
        <v>6.1525151700572831</v>
      </c>
      <c r="L2312" s="166" t="s">
        <v>45</v>
      </c>
      <c r="M2312" s="168"/>
      <c r="N2312" s="170"/>
      <c r="O2312" s="172"/>
      <c r="P2312" s="221"/>
      <c r="Q2312" s="384" t="s">
        <v>4268</v>
      </c>
      <c r="R2312" s="177"/>
      <c r="S2312" s="177"/>
      <c r="T2312" s="177"/>
      <c r="U2312" s="179">
        <v>3736</v>
      </c>
      <c r="V2312" s="154">
        <f>IF(OR(J2312=""),"",VLOOKUP(U2312&amp;TEXT(N2312,"000000000000,0000000000"),tb_audit_process_item[[Key]:[vr_grade]],3,TRUE))</f>
        <v>3735</v>
      </c>
      <c r="W2312" s="429"/>
      <c r="X2312" s="156" t="s">
        <v>1163</v>
      </c>
    </row>
    <row r="2313" spans="1:24" s="45" customFormat="1" ht="15.75" hidden="1" thickTop="1" x14ac:dyDescent="0.25">
      <c r="A2313" s="219" t="s">
        <v>1131</v>
      </c>
      <c r="B2313" s="219">
        <v>2014</v>
      </c>
      <c r="C2313" s="124" t="s">
        <v>3049</v>
      </c>
      <c r="D2313" s="559"/>
      <c r="E2313" s="559"/>
      <c r="F2313" s="559"/>
      <c r="G2313" s="565"/>
      <c r="H2313" s="560"/>
      <c r="I2313" s="162">
        <v>3.75</v>
      </c>
      <c r="J2313" s="162">
        <v>2.2081790273476245</v>
      </c>
      <c r="K2313" s="164">
        <f t="shared" ref="K2313:K2376" si="45">IFERROR(I2313*J2313,"")</f>
        <v>8.2806713525535915</v>
      </c>
      <c r="L2313" s="166" t="s">
        <v>45</v>
      </c>
      <c r="M2313" s="168"/>
      <c r="N2313" s="170"/>
      <c r="O2313" s="172"/>
      <c r="P2313" s="221"/>
      <c r="Q2313" s="384" t="s">
        <v>4269</v>
      </c>
      <c r="R2313" s="177"/>
      <c r="S2313" s="177"/>
      <c r="T2313" s="177"/>
      <c r="U2313" s="179">
        <v>3737</v>
      </c>
      <c r="V2313" s="154">
        <f>IF(OR(J2313=""),"",VLOOKUP(U2313&amp;TEXT(N2313,"000000000000,0000000000"),tb_audit_process_item[[Key]:[vr_grade]],3,TRUE))</f>
        <v>3736</v>
      </c>
      <c r="W2313" s="429"/>
      <c r="X2313" s="156" t="s">
        <v>1164</v>
      </c>
    </row>
    <row r="2314" spans="1:24" s="45" customFormat="1" ht="15.75" hidden="1" thickTop="1" x14ac:dyDescent="0.25">
      <c r="A2314" s="219" t="s">
        <v>1131</v>
      </c>
      <c r="B2314" s="219">
        <v>2014</v>
      </c>
      <c r="C2314" s="124" t="s">
        <v>3049</v>
      </c>
      <c r="D2314" s="559"/>
      <c r="E2314" s="559"/>
      <c r="F2314" s="559"/>
      <c r="G2314" s="565"/>
      <c r="H2314" s="560"/>
      <c r="I2314" s="162">
        <v>3.75</v>
      </c>
      <c r="J2314" s="162">
        <v>2.971988578273896</v>
      </c>
      <c r="K2314" s="164">
        <f t="shared" si="45"/>
        <v>11.14495716852711</v>
      </c>
      <c r="L2314" s="166" t="s">
        <v>45</v>
      </c>
      <c r="M2314" s="168"/>
      <c r="N2314" s="170"/>
      <c r="O2314" s="172"/>
      <c r="P2314" s="221"/>
      <c r="Q2314" s="384" t="s">
        <v>4270</v>
      </c>
      <c r="R2314" s="177"/>
      <c r="S2314" s="177"/>
      <c r="T2314" s="177"/>
      <c r="U2314" s="179">
        <v>3738</v>
      </c>
      <c r="V2314" s="154">
        <f>IF(OR(J2314=""),"",VLOOKUP(U2314&amp;TEXT(N2314,"000000000000,0000000000"),tb_audit_process_item[[Key]:[vr_grade]],3,TRUE))</f>
        <v>3737</v>
      </c>
      <c r="W2314" s="429"/>
      <c r="X2314" s="156" t="s">
        <v>1165</v>
      </c>
    </row>
    <row r="2315" spans="1:24" s="45" customFormat="1" ht="15.75" hidden="1" thickTop="1" x14ac:dyDescent="0.25">
      <c r="A2315" s="219" t="s">
        <v>1131</v>
      </c>
      <c r="B2315" s="219">
        <v>2014</v>
      </c>
      <c r="C2315" s="124" t="s">
        <v>3049</v>
      </c>
      <c r="D2315" s="559"/>
      <c r="E2315" s="559"/>
      <c r="F2315" s="559"/>
      <c r="G2315" s="565"/>
      <c r="H2315" s="560"/>
      <c r="I2315" s="162">
        <v>3.75</v>
      </c>
      <c r="J2315" s="162">
        <v>4</v>
      </c>
      <c r="K2315" s="164">
        <f t="shared" si="45"/>
        <v>15</v>
      </c>
      <c r="L2315" s="166" t="s">
        <v>45</v>
      </c>
      <c r="M2315" s="168"/>
      <c r="N2315" s="170"/>
      <c r="O2315" s="172"/>
      <c r="P2315" s="221"/>
      <c r="Q2315" s="384" t="s">
        <v>4271</v>
      </c>
      <c r="R2315" s="177"/>
      <c r="S2315" s="177"/>
      <c r="T2315" s="177"/>
      <c r="U2315" s="179">
        <v>3739</v>
      </c>
      <c r="V2315" s="154">
        <f>IF(OR(J2315=""),"",VLOOKUP(U2315&amp;TEXT(N2315,"000000000000,0000000000"),tb_audit_process_item[[Key]:[vr_grade]],3,TRUE))</f>
        <v>3738</v>
      </c>
      <c r="W2315" s="429"/>
      <c r="X2315" s="156" t="s">
        <v>1166</v>
      </c>
    </row>
    <row r="2316" spans="1:24" s="45" customFormat="1" ht="15.75" hidden="1" thickTop="1" x14ac:dyDescent="0.25">
      <c r="A2316" s="219" t="s">
        <v>1131</v>
      </c>
      <c r="B2316" s="219">
        <v>2014</v>
      </c>
      <c r="C2316" s="124" t="s">
        <v>3049</v>
      </c>
      <c r="D2316" s="559"/>
      <c r="E2316" s="559"/>
      <c r="F2316" s="559"/>
      <c r="G2316" s="565"/>
      <c r="H2316" s="560"/>
      <c r="I2316" s="162">
        <v>3.75</v>
      </c>
      <c r="J2316" s="162">
        <v>3.66</v>
      </c>
      <c r="K2316" s="164">
        <f t="shared" si="45"/>
        <v>13.725000000000001</v>
      </c>
      <c r="L2316" s="166" t="s">
        <v>45</v>
      </c>
      <c r="M2316" s="168"/>
      <c r="N2316" s="170"/>
      <c r="O2316" s="172"/>
      <c r="P2316" s="221"/>
      <c r="Q2316" s="384" t="s">
        <v>4272</v>
      </c>
      <c r="R2316" s="177"/>
      <c r="S2316" s="177"/>
      <c r="T2316" s="177"/>
      <c r="U2316" s="179">
        <v>3740</v>
      </c>
      <c r="V2316" s="154">
        <f>IF(OR(J2316=""),"",VLOOKUP(U2316&amp;TEXT(N2316,"000000000000,0000000000"),tb_audit_process_item[[Key]:[vr_grade]],3,TRUE))</f>
        <v>3740</v>
      </c>
      <c r="W2316" s="429"/>
      <c r="X2316" s="156" t="s">
        <v>1167</v>
      </c>
    </row>
    <row r="2317" spans="1:24" s="45" customFormat="1" ht="15.75" hidden="1" thickTop="1" x14ac:dyDescent="0.25">
      <c r="A2317" s="219" t="s">
        <v>1131</v>
      </c>
      <c r="B2317" s="219">
        <v>2014</v>
      </c>
      <c r="C2317" s="124" t="s">
        <v>3049</v>
      </c>
      <c r="D2317" s="559"/>
      <c r="E2317" s="559"/>
      <c r="F2317" s="559"/>
      <c r="G2317" s="565"/>
      <c r="H2317" s="560"/>
      <c r="I2317" s="162">
        <v>3.75</v>
      </c>
      <c r="J2317" s="162">
        <v>2.66</v>
      </c>
      <c r="K2317" s="164">
        <f t="shared" si="45"/>
        <v>9.9750000000000014</v>
      </c>
      <c r="L2317" s="166" t="s">
        <v>45</v>
      </c>
      <c r="M2317" s="168"/>
      <c r="N2317" s="170"/>
      <c r="O2317" s="172"/>
      <c r="P2317" s="221"/>
      <c r="Q2317" s="384" t="s">
        <v>4273</v>
      </c>
      <c r="R2317" s="177"/>
      <c r="S2317" s="177"/>
      <c r="T2317" s="177"/>
      <c r="U2317" s="179">
        <v>3741</v>
      </c>
      <c r="V2317" s="154">
        <f>IF(OR(J2317=""),"",VLOOKUP(U2317&amp;TEXT(N2317,"000000000000,0000000000"),tb_audit_process_item[[Key]:[vr_grade]],3,TRUE))</f>
        <v>3741</v>
      </c>
      <c r="W2317" s="429"/>
      <c r="X2317" s="156" t="s">
        <v>1168</v>
      </c>
    </row>
    <row r="2318" spans="1:24" s="259" customFormat="1" ht="15.75" hidden="1" thickTop="1" x14ac:dyDescent="0.25">
      <c r="A2318" s="219" t="s">
        <v>1131</v>
      </c>
      <c r="B2318" s="219">
        <v>2014</v>
      </c>
      <c r="C2318" s="124" t="s">
        <v>3049</v>
      </c>
      <c r="D2318" s="559"/>
      <c r="E2318" s="559"/>
      <c r="F2318" s="559"/>
      <c r="G2318" s="565"/>
      <c r="H2318" s="560"/>
      <c r="I2318" s="162">
        <v>3.75</v>
      </c>
      <c r="J2318" s="162">
        <v>0.5</v>
      </c>
      <c r="K2318" s="164">
        <f t="shared" si="45"/>
        <v>1.875</v>
      </c>
      <c r="L2318" s="166" t="s">
        <v>45</v>
      </c>
      <c r="M2318" s="168"/>
      <c r="N2318" s="170"/>
      <c r="O2318" s="172"/>
      <c r="P2318" s="221"/>
      <c r="Q2318" s="384" t="s">
        <v>4274</v>
      </c>
      <c r="R2318" s="177"/>
      <c r="S2318" s="177"/>
      <c r="T2318" s="177"/>
      <c r="U2318" s="179">
        <v>3742</v>
      </c>
      <c r="V2318" s="154">
        <f>IF(OR(J2318=""),"",VLOOKUP(U2318&amp;TEXT(N2318,"000000000000,0000000000"),tb_audit_process_item[[Key]:[vr_grade]],3,TRUE))</f>
        <v>3741</v>
      </c>
      <c r="W2318" s="429"/>
      <c r="X2318" s="156" t="s">
        <v>1169</v>
      </c>
    </row>
    <row r="2319" spans="1:24" s="45" customFormat="1" ht="15.75" hidden="1" thickTop="1" x14ac:dyDescent="0.25">
      <c r="A2319" s="219" t="s">
        <v>1131</v>
      </c>
      <c r="B2319" s="219">
        <v>2014</v>
      </c>
      <c r="C2319" s="124" t="s">
        <v>3049</v>
      </c>
      <c r="D2319" s="559"/>
      <c r="E2319" s="559"/>
      <c r="F2319" s="559"/>
      <c r="G2319" s="565"/>
      <c r="H2319" s="560"/>
      <c r="I2319" s="162">
        <v>3.75</v>
      </c>
      <c r="J2319" s="162">
        <v>0.66023462387806187</v>
      </c>
      <c r="K2319" s="164">
        <f t="shared" si="45"/>
        <v>2.4758798395427322</v>
      </c>
      <c r="L2319" s="166" t="s">
        <v>45</v>
      </c>
      <c r="M2319" s="168"/>
      <c r="N2319" s="170"/>
      <c r="O2319" s="172"/>
      <c r="P2319" s="221"/>
      <c r="Q2319" s="384" t="s">
        <v>4275</v>
      </c>
      <c r="R2319" s="177"/>
      <c r="S2319" s="177"/>
      <c r="T2319" s="177"/>
      <c r="U2319" s="179">
        <v>3743</v>
      </c>
      <c r="V2319" s="154">
        <f>IF(OR(J2319=""),"",VLOOKUP(U2319&amp;TEXT(N2319,"000000000000,0000000000"),tb_audit_process_item[[Key]:[vr_grade]],3,TRUE))</f>
        <v>3742</v>
      </c>
      <c r="W2319" s="429"/>
      <c r="X2319" s="156" t="s">
        <v>1170</v>
      </c>
    </row>
    <row r="2320" spans="1:24" s="45" customFormat="1" ht="15.75" hidden="1" thickTop="1" x14ac:dyDescent="0.25">
      <c r="A2320" s="219" t="s">
        <v>1131</v>
      </c>
      <c r="B2320" s="219">
        <v>2014</v>
      </c>
      <c r="C2320" s="124" t="s">
        <v>3049</v>
      </c>
      <c r="D2320" s="559"/>
      <c r="E2320" s="559"/>
      <c r="F2320" s="559"/>
      <c r="G2320" s="565"/>
      <c r="H2320" s="560"/>
      <c r="I2320" s="162">
        <v>3.75</v>
      </c>
      <c r="J2320" s="162">
        <v>0.87181951713481165</v>
      </c>
      <c r="K2320" s="164">
        <f t="shared" si="45"/>
        <v>3.2693231892555437</v>
      </c>
      <c r="L2320" s="166" t="s">
        <v>45</v>
      </c>
      <c r="M2320" s="168"/>
      <c r="N2320" s="170"/>
      <c r="O2320" s="172"/>
      <c r="P2320" s="221"/>
      <c r="Q2320" s="384" t="s">
        <v>4276</v>
      </c>
      <c r="R2320" s="177"/>
      <c r="S2320" s="177"/>
      <c r="T2320" s="177"/>
      <c r="U2320" s="179">
        <v>3744</v>
      </c>
      <c r="V2320" s="154">
        <f>IF(OR(J2320=""),"",VLOOKUP(U2320&amp;TEXT(N2320,"000000000000,0000000000"),tb_audit_process_item[[Key]:[vr_grade]],3,TRUE))</f>
        <v>3743</v>
      </c>
      <c r="W2320" s="429"/>
      <c r="X2320" s="156" t="s">
        <v>1171</v>
      </c>
    </row>
    <row r="2321" spans="1:24" s="45" customFormat="1" ht="15.75" hidden="1" thickTop="1" x14ac:dyDescent="0.25">
      <c r="A2321" s="219" t="s">
        <v>1131</v>
      </c>
      <c r="B2321" s="219">
        <v>2014</v>
      </c>
      <c r="C2321" s="124" t="s">
        <v>3049</v>
      </c>
      <c r="D2321" s="559"/>
      <c r="E2321" s="559"/>
      <c r="F2321" s="559"/>
      <c r="G2321" s="565"/>
      <c r="H2321" s="560"/>
      <c r="I2321" s="162">
        <v>3.75</v>
      </c>
      <c r="J2321" s="162">
        <v>1.1512108619701118</v>
      </c>
      <c r="K2321" s="164">
        <f t="shared" si="45"/>
        <v>4.3170407323879196</v>
      </c>
      <c r="L2321" s="166" t="s">
        <v>45</v>
      </c>
      <c r="M2321" s="168"/>
      <c r="N2321" s="170"/>
      <c r="O2321" s="172"/>
      <c r="P2321" s="221"/>
      <c r="Q2321" s="384" t="s">
        <v>4277</v>
      </c>
      <c r="R2321" s="177"/>
      <c r="S2321" s="177"/>
      <c r="T2321" s="177"/>
      <c r="U2321" s="179">
        <v>3745</v>
      </c>
      <c r="V2321" s="154">
        <f>IF(OR(J2321=""),"",VLOOKUP(U2321&amp;TEXT(N2321,"000000000000,0000000000"),tb_audit_process_item[[Key]:[vr_grade]],3,TRUE))</f>
        <v>3744</v>
      </c>
      <c r="W2321" s="429"/>
      <c r="X2321" s="156" t="s">
        <v>1172</v>
      </c>
    </row>
    <row r="2322" spans="1:24" s="259" customFormat="1" ht="15.75" hidden="1" thickTop="1" x14ac:dyDescent="0.25">
      <c r="A2322" s="219" t="s">
        <v>1131</v>
      </c>
      <c r="B2322" s="219">
        <v>2014</v>
      </c>
      <c r="C2322" s="124" t="s">
        <v>3049</v>
      </c>
      <c r="D2322" s="559"/>
      <c r="E2322" s="559"/>
      <c r="F2322" s="559"/>
      <c r="G2322" s="565"/>
      <c r="H2322" s="560"/>
      <c r="I2322" s="162">
        <v>3.75</v>
      </c>
      <c r="J2322" s="162">
        <v>1.5201385409143524</v>
      </c>
      <c r="K2322" s="164">
        <f t="shared" si="45"/>
        <v>5.7005195284288215</v>
      </c>
      <c r="L2322" s="166" t="s">
        <v>45</v>
      </c>
      <c r="M2322" s="168"/>
      <c r="N2322" s="170"/>
      <c r="O2322" s="172"/>
      <c r="P2322" s="221"/>
      <c r="Q2322" s="384" t="s">
        <v>4278</v>
      </c>
      <c r="R2322" s="177"/>
      <c r="S2322" s="177"/>
      <c r="T2322" s="177"/>
      <c r="U2322" s="179">
        <v>3746</v>
      </c>
      <c r="V2322" s="154">
        <f>IF(OR(J2322=""),"",VLOOKUP(U2322&amp;TEXT(N2322,"000000000000,0000000000"),tb_audit_process_item[[Key]:[vr_grade]],3,TRUE))</f>
        <v>3745</v>
      </c>
      <c r="W2322" s="429"/>
      <c r="X2322" s="156" t="s">
        <v>1173</v>
      </c>
    </row>
    <row r="2323" spans="1:24" s="45" customFormat="1" ht="15.75" hidden="1" thickTop="1" x14ac:dyDescent="0.25">
      <c r="A2323" s="219" t="s">
        <v>1131</v>
      </c>
      <c r="B2323" s="219">
        <v>2014</v>
      </c>
      <c r="C2323" s="124" t="s">
        <v>3049</v>
      </c>
      <c r="D2323" s="559"/>
      <c r="E2323" s="559"/>
      <c r="F2323" s="559"/>
      <c r="G2323" s="565"/>
      <c r="H2323" s="560"/>
      <c r="I2323" s="162">
        <v>3.75</v>
      </c>
      <c r="J2323" s="162">
        <v>2.0072961956062669</v>
      </c>
      <c r="K2323" s="164">
        <f t="shared" si="45"/>
        <v>7.5273607335235013</v>
      </c>
      <c r="L2323" s="166" t="s">
        <v>45</v>
      </c>
      <c r="M2323" s="168"/>
      <c r="N2323" s="170"/>
      <c r="O2323" s="172"/>
      <c r="P2323" s="221"/>
      <c r="Q2323" s="384" t="s">
        <v>4279</v>
      </c>
      <c r="R2323" s="177"/>
      <c r="S2323" s="177"/>
      <c r="T2323" s="177"/>
      <c r="U2323" s="179">
        <v>3747</v>
      </c>
      <c r="V2323" s="154">
        <f>IF(OR(J2323=""),"",VLOOKUP(U2323&amp;TEXT(N2323,"000000000000,0000000000"),tb_audit_process_item[[Key]:[vr_grade]],3,TRUE))</f>
        <v>3746</v>
      </c>
      <c r="W2323" s="429"/>
      <c r="X2323" s="156" t="s">
        <v>1174</v>
      </c>
    </row>
    <row r="2324" spans="1:24" s="259" customFormat="1" ht="15.75" hidden="1" thickTop="1" x14ac:dyDescent="0.25">
      <c r="A2324" s="219" t="s">
        <v>1131</v>
      </c>
      <c r="B2324" s="219">
        <v>2014</v>
      </c>
      <c r="C2324" s="124" t="s">
        <v>3049</v>
      </c>
      <c r="D2324" s="559"/>
      <c r="E2324" s="559"/>
      <c r="F2324" s="559"/>
      <c r="G2324" s="565"/>
      <c r="H2324" s="560"/>
      <c r="I2324" s="162">
        <v>3.75</v>
      </c>
      <c r="J2324" s="162">
        <v>2.6505728974359357</v>
      </c>
      <c r="K2324" s="164">
        <f t="shared" si="45"/>
        <v>9.9396483653847589</v>
      </c>
      <c r="L2324" s="166" t="s">
        <v>45</v>
      </c>
      <c r="M2324" s="168"/>
      <c r="N2324" s="170"/>
      <c r="O2324" s="172"/>
      <c r="P2324" s="221"/>
      <c r="Q2324" s="384" t="s">
        <v>4280</v>
      </c>
      <c r="R2324" s="177"/>
      <c r="S2324" s="177"/>
      <c r="T2324" s="177"/>
      <c r="U2324" s="179">
        <v>3748</v>
      </c>
      <c r="V2324" s="154">
        <f>IF(OR(J2324=""),"",VLOOKUP(U2324&amp;TEXT(N2324,"000000000000,0000000000"),tb_audit_process_item[[Key]:[vr_grade]],3,TRUE))</f>
        <v>3747</v>
      </c>
      <c r="W2324" s="429"/>
      <c r="X2324" s="156" t="s">
        <v>1175</v>
      </c>
    </row>
    <row r="2325" spans="1:24" s="45" customFormat="1" ht="15.75" hidden="1" thickTop="1" x14ac:dyDescent="0.25">
      <c r="A2325" s="219" t="s">
        <v>1131</v>
      </c>
      <c r="B2325" s="219">
        <v>2014</v>
      </c>
      <c r="C2325" s="124" t="s">
        <v>3049</v>
      </c>
      <c r="D2325" s="559"/>
      <c r="E2325" s="559"/>
      <c r="F2325" s="559"/>
      <c r="G2325" s="565"/>
      <c r="H2325" s="560"/>
      <c r="I2325" s="162">
        <v>3.75</v>
      </c>
      <c r="J2325" s="162">
        <v>3.5</v>
      </c>
      <c r="K2325" s="164">
        <f t="shared" si="45"/>
        <v>13.125</v>
      </c>
      <c r="L2325" s="166" t="s">
        <v>45</v>
      </c>
      <c r="M2325" s="168"/>
      <c r="N2325" s="170"/>
      <c r="O2325" s="172"/>
      <c r="P2325" s="221"/>
      <c r="Q2325" s="384" t="s">
        <v>4281</v>
      </c>
      <c r="R2325" s="177"/>
      <c r="S2325" s="177"/>
      <c r="T2325" s="177"/>
      <c r="U2325" s="179">
        <v>3749</v>
      </c>
      <c r="V2325" s="154">
        <f>IF(OR(J2325=""),"",VLOOKUP(U2325&amp;TEXT(N2325,"000000000000,0000000000"),tb_audit_process_item[[Key]:[vr_grade]],3,TRUE))</f>
        <v>3748</v>
      </c>
      <c r="W2325" s="429"/>
      <c r="X2325" s="156" t="s">
        <v>1176</v>
      </c>
    </row>
    <row r="2326" spans="1:24" s="259" customFormat="1" ht="31.5" hidden="1" thickTop="1" thickBot="1" x14ac:dyDescent="0.3">
      <c r="A2326" s="111" t="s">
        <v>1131</v>
      </c>
      <c r="B2326" s="111">
        <v>2014</v>
      </c>
      <c r="C2326" s="133" t="s">
        <v>3049</v>
      </c>
      <c r="D2326" s="556"/>
      <c r="E2326" s="556"/>
      <c r="F2326" s="556"/>
      <c r="G2326" s="562"/>
      <c r="H2326" s="558"/>
      <c r="I2326" s="163">
        <v>3.75</v>
      </c>
      <c r="J2326" s="163">
        <v>5</v>
      </c>
      <c r="K2326" s="165">
        <f t="shared" si="45"/>
        <v>18.75</v>
      </c>
      <c r="L2326" s="167" t="s">
        <v>45</v>
      </c>
      <c r="M2326" s="169"/>
      <c r="N2326" s="171"/>
      <c r="O2326" s="173"/>
      <c r="P2326" s="264"/>
      <c r="Q2326" s="176" t="s">
        <v>4282</v>
      </c>
      <c r="R2326" s="178"/>
      <c r="S2326" s="178"/>
      <c r="T2326" s="178"/>
      <c r="U2326" s="180">
        <v>3750</v>
      </c>
      <c r="V2326" s="155">
        <f>IF(OR(J2326=""),"",VLOOKUP(U2326&amp;TEXT(N2326,"000000000000,0000000000"),tb_audit_process_item[[Key]:[vr_grade]],3,TRUE))</f>
        <v>3750</v>
      </c>
      <c r="W2326" s="463"/>
      <c r="X2326" s="157" t="s">
        <v>48</v>
      </c>
    </row>
    <row r="2327" spans="1:24" s="45" customFormat="1" ht="45.75" hidden="1" thickTop="1" x14ac:dyDescent="0.25">
      <c r="A2327" s="108" t="s">
        <v>1131</v>
      </c>
      <c r="B2327" s="108">
        <v>2014</v>
      </c>
      <c r="C2327" s="126" t="s">
        <v>3050</v>
      </c>
      <c r="D2327" s="555" t="s">
        <v>1132</v>
      </c>
      <c r="E2327" s="555" t="s">
        <v>1177</v>
      </c>
      <c r="F2327" s="555"/>
      <c r="G2327" s="563" t="s">
        <v>1178</v>
      </c>
      <c r="H2327" s="557" t="s">
        <v>45</v>
      </c>
      <c r="I2327" s="198">
        <v>3.75</v>
      </c>
      <c r="J2327" s="198">
        <v>5</v>
      </c>
      <c r="K2327" s="200">
        <f t="shared" si="45"/>
        <v>18.75</v>
      </c>
      <c r="L2327" s="202" t="s">
        <v>45</v>
      </c>
      <c r="M2327" s="192"/>
      <c r="N2327" s="193"/>
      <c r="O2327" s="194"/>
      <c r="P2327" s="263"/>
      <c r="Q2327" s="383" t="s">
        <v>4283</v>
      </c>
      <c r="R2327" s="195"/>
      <c r="S2327" s="195"/>
      <c r="T2327" s="195"/>
      <c r="U2327" s="184">
        <v>3751</v>
      </c>
      <c r="V2327" s="183">
        <f>IF(OR(J2327=""),"",VLOOKUP(U2327&amp;TEXT(N2327,"000000000000,0000000000"),tb_audit_process_item[[Key]:[vr_grade]],3,TRUE))</f>
        <v>3751</v>
      </c>
      <c r="W2327" s="419"/>
      <c r="X2327" s="182" t="s">
        <v>1179</v>
      </c>
    </row>
    <row r="2328" spans="1:24" s="45" customFormat="1" ht="30.75" hidden="1" thickTop="1" x14ac:dyDescent="0.25">
      <c r="A2328" s="219" t="s">
        <v>1131</v>
      </c>
      <c r="B2328" s="219">
        <v>2014</v>
      </c>
      <c r="C2328" s="124" t="s">
        <v>3050</v>
      </c>
      <c r="D2328" s="559"/>
      <c r="E2328" s="559"/>
      <c r="F2328" s="559"/>
      <c r="G2328" s="686"/>
      <c r="H2328" s="560"/>
      <c r="I2328" s="162">
        <v>3.75</v>
      </c>
      <c r="J2328" s="162">
        <v>4</v>
      </c>
      <c r="K2328" s="164">
        <f t="shared" si="45"/>
        <v>15</v>
      </c>
      <c r="L2328" s="166" t="s">
        <v>45</v>
      </c>
      <c r="M2328" s="168"/>
      <c r="N2328" s="170"/>
      <c r="O2328" s="172"/>
      <c r="P2328" s="221"/>
      <c r="Q2328" s="384" t="s">
        <v>4284</v>
      </c>
      <c r="R2328" s="177"/>
      <c r="S2328" s="177"/>
      <c r="T2328" s="177"/>
      <c r="U2328" s="179">
        <v>3752</v>
      </c>
      <c r="V2328" s="154">
        <f>IF(OR(J2328=""),"",VLOOKUP(U2328&amp;TEXT(N2328,"000000000000,0000000000"),tb_audit_process_item[[Key]:[vr_grade]],3,TRUE))</f>
        <v>3752</v>
      </c>
      <c r="W2328" s="429"/>
      <c r="X2328" s="156" t="s">
        <v>1180</v>
      </c>
    </row>
    <row r="2329" spans="1:24" s="259" customFormat="1" ht="30.75" hidden="1" thickTop="1" x14ac:dyDescent="0.25">
      <c r="A2329" s="219" t="s">
        <v>1131</v>
      </c>
      <c r="B2329" s="219">
        <v>2014</v>
      </c>
      <c r="C2329" s="124" t="s">
        <v>3050</v>
      </c>
      <c r="D2329" s="559"/>
      <c r="E2329" s="559"/>
      <c r="F2329" s="559"/>
      <c r="G2329" s="686"/>
      <c r="H2329" s="560"/>
      <c r="I2329" s="162">
        <v>3.75</v>
      </c>
      <c r="J2329" s="162">
        <v>3.41</v>
      </c>
      <c r="K2329" s="164">
        <f t="shared" si="45"/>
        <v>12.787500000000001</v>
      </c>
      <c r="L2329" s="166" t="s">
        <v>45</v>
      </c>
      <c r="M2329" s="168"/>
      <c r="N2329" s="170"/>
      <c r="O2329" s="172"/>
      <c r="P2329" s="221"/>
      <c r="Q2329" s="384" t="s">
        <v>4285</v>
      </c>
      <c r="R2329" s="177"/>
      <c r="S2329" s="177"/>
      <c r="T2329" s="177"/>
      <c r="U2329" s="179">
        <v>3753</v>
      </c>
      <c r="V2329" s="154">
        <f>IF(OR(J2329=""),"",VLOOKUP(U2329&amp;TEXT(N2329,"000000000000,0000000000"),tb_audit_process_item[[Key]:[vr_grade]],3,TRUE))</f>
        <v>3753</v>
      </c>
      <c r="W2329" s="429"/>
      <c r="X2329" s="156" t="s">
        <v>1181</v>
      </c>
    </row>
    <row r="2330" spans="1:24" s="45" customFormat="1" ht="31.5" hidden="1" thickTop="1" thickBot="1" x14ac:dyDescent="0.3">
      <c r="A2330" s="111" t="s">
        <v>1131</v>
      </c>
      <c r="B2330" s="111">
        <v>2014</v>
      </c>
      <c r="C2330" s="133" t="s">
        <v>3050</v>
      </c>
      <c r="D2330" s="556"/>
      <c r="E2330" s="556"/>
      <c r="F2330" s="556"/>
      <c r="G2330" s="564"/>
      <c r="H2330" s="558"/>
      <c r="I2330" s="163">
        <v>3.75</v>
      </c>
      <c r="J2330" s="163">
        <v>5</v>
      </c>
      <c r="K2330" s="165">
        <f t="shared" si="45"/>
        <v>18.75</v>
      </c>
      <c r="L2330" s="167" t="s">
        <v>45</v>
      </c>
      <c r="M2330" s="169"/>
      <c r="N2330" s="171"/>
      <c r="O2330" s="173"/>
      <c r="P2330" s="264"/>
      <c r="Q2330" s="176" t="s">
        <v>4286</v>
      </c>
      <c r="R2330" s="178"/>
      <c r="S2330" s="178"/>
      <c r="T2330" s="178"/>
      <c r="U2330" s="180">
        <v>3754</v>
      </c>
      <c r="V2330" s="155">
        <f>IF(OR(J2330=""),"",VLOOKUP(U2330&amp;TEXT(N2330,"000000000000,0000000000"),tb_audit_process_item[[Key]:[vr_grade]],3,TRUE))</f>
        <v>3754</v>
      </c>
      <c r="W2330" s="463"/>
      <c r="X2330" s="157" t="s">
        <v>48</v>
      </c>
    </row>
    <row r="2331" spans="1:24" s="259" customFormat="1" ht="30.75" hidden="1" thickTop="1" x14ac:dyDescent="0.25">
      <c r="A2331" s="108" t="s">
        <v>1131</v>
      </c>
      <c r="B2331" s="108">
        <v>2014</v>
      </c>
      <c r="C2331" s="126" t="s">
        <v>3051</v>
      </c>
      <c r="D2331" s="555" t="s">
        <v>1132</v>
      </c>
      <c r="E2331" s="555" t="s">
        <v>1182</v>
      </c>
      <c r="F2331" s="555"/>
      <c r="G2331" s="563" t="s">
        <v>1183</v>
      </c>
      <c r="H2331" s="557" t="s">
        <v>45</v>
      </c>
      <c r="I2331" s="198">
        <v>3.41</v>
      </c>
      <c r="J2331" s="198">
        <v>3.5</v>
      </c>
      <c r="K2331" s="200">
        <f t="shared" si="45"/>
        <v>11.935</v>
      </c>
      <c r="L2331" s="202" t="s">
        <v>45</v>
      </c>
      <c r="M2331" s="192"/>
      <c r="N2331" s="193"/>
      <c r="O2331" s="194"/>
      <c r="P2331" s="263"/>
      <c r="Q2331" s="383" t="s">
        <v>4287</v>
      </c>
      <c r="R2331" s="195"/>
      <c r="S2331" s="195"/>
      <c r="T2331" s="195"/>
      <c r="U2331" s="184">
        <v>3755</v>
      </c>
      <c r="V2331" s="183">
        <f>IF(OR(J2331=""),"",VLOOKUP(U2331&amp;TEXT(N2331,"000000000000,0000000000"),tb_audit_process_item[[Key]:[vr_grade]],3,TRUE))</f>
        <v>3755</v>
      </c>
      <c r="W2331" s="419"/>
      <c r="X2331" s="182" t="s">
        <v>1184</v>
      </c>
    </row>
    <row r="2332" spans="1:24" s="45" customFormat="1" ht="31.5" hidden="1" thickTop="1" thickBot="1" x14ac:dyDescent="0.3">
      <c r="A2332" s="111" t="s">
        <v>1131</v>
      </c>
      <c r="B2332" s="111">
        <v>2014</v>
      </c>
      <c r="C2332" s="133" t="s">
        <v>3051</v>
      </c>
      <c r="D2332" s="556"/>
      <c r="E2332" s="556"/>
      <c r="F2332" s="556"/>
      <c r="G2332" s="564"/>
      <c r="H2332" s="558"/>
      <c r="I2332" s="163">
        <v>3.41</v>
      </c>
      <c r="J2332" s="163">
        <v>5</v>
      </c>
      <c r="K2332" s="165">
        <f t="shared" si="45"/>
        <v>17.05</v>
      </c>
      <c r="L2332" s="167" t="s">
        <v>45</v>
      </c>
      <c r="M2332" s="169"/>
      <c r="N2332" s="171"/>
      <c r="O2332" s="173"/>
      <c r="P2332" s="264"/>
      <c r="Q2332" s="176" t="s">
        <v>4288</v>
      </c>
      <c r="R2332" s="178"/>
      <c r="S2332" s="178"/>
      <c r="T2332" s="178"/>
      <c r="U2332" s="180">
        <v>3756</v>
      </c>
      <c r="V2332" s="155">
        <f>IF(OR(J2332=""),"",VLOOKUP(U2332&amp;TEXT(N2332,"000000000000,0000000000"),tb_audit_process_item[[Key]:[vr_grade]],3,TRUE))</f>
        <v>3756</v>
      </c>
      <c r="W2332" s="463"/>
      <c r="X2332" s="157" t="s">
        <v>48</v>
      </c>
    </row>
    <row r="2333" spans="1:24" s="259" customFormat="1" ht="30.75" hidden="1" thickTop="1" x14ac:dyDescent="0.25">
      <c r="A2333" s="108" t="s">
        <v>1131</v>
      </c>
      <c r="B2333" s="108">
        <v>2014</v>
      </c>
      <c r="C2333" s="126" t="s">
        <v>3052</v>
      </c>
      <c r="D2333" s="555" t="s">
        <v>1132</v>
      </c>
      <c r="E2333" s="555" t="s">
        <v>1185</v>
      </c>
      <c r="F2333" s="555"/>
      <c r="G2333" s="563" t="s">
        <v>1186</v>
      </c>
      <c r="H2333" s="557" t="s">
        <v>45</v>
      </c>
      <c r="I2333" s="198">
        <v>2</v>
      </c>
      <c r="J2333" s="198">
        <v>2.66</v>
      </c>
      <c r="K2333" s="200">
        <f t="shared" si="45"/>
        <v>5.32</v>
      </c>
      <c r="L2333" s="202" t="s">
        <v>45</v>
      </c>
      <c r="M2333" s="192"/>
      <c r="N2333" s="193"/>
      <c r="O2333" s="194"/>
      <c r="P2333" s="263"/>
      <c r="Q2333" s="383" t="s">
        <v>4289</v>
      </c>
      <c r="R2333" s="195"/>
      <c r="S2333" s="195"/>
      <c r="T2333" s="195"/>
      <c r="U2333" s="184">
        <v>3757</v>
      </c>
      <c r="V2333" s="183">
        <f>IF(OR(J2333=""),"",VLOOKUP(U2333&amp;TEXT(N2333,"000000000000,0000000000"),tb_audit_process_item[[Key]:[vr_grade]],3,TRUE))</f>
        <v>3757</v>
      </c>
      <c r="W2333" s="419"/>
      <c r="X2333" s="188" t="s">
        <v>1187</v>
      </c>
    </row>
    <row r="2334" spans="1:24" s="45" customFormat="1" ht="31.5" hidden="1" thickTop="1" thickBot="1" x14ac:dyDescent="0.3">
      <c r="A2334" s="111" t="s">
        <v>1131</v>
      </c>
      <c r="B2334" s="111">
        <v>2014</v>
      </c>
      <c r="C2334" s="133" t="s">
        <v>3052</v>
      </c>
      <c r="D2334" s="556"/>
      <c r="E2334" s="556"/>
      <c r="F2334" s="556"/>
      <c r="G2334" s="564"/>
      <c r="H2334" s="558"/>
      <c r="I2334" s="163">
        <v>2</v>
      </c>
      <c r="J2334" s="163">
        <v>5</v>
      </c>
      <c r="K2334" s="165">
        <f t="shared" si="45"/>
        <v>10</v>
      </c>
      <c r="L2334" s="167" t="s">
        <v>45</v>
      </c>
      <c r="M2334" s="169"/>
      <c r="N2334" s="171"/>
      <c r="O2334" s="173"/>
      <c r="P2334" s="264"/>
      <c r="Q2334" s="176" t="s">
        <v>4290</v>
      </c>
      <c r="R2334" s="178"/>
      <c r="S2334" s="178"/>
      <c r="T2334" s="178"/>
      <c r="U2334" s="180">
        <v>3758</v>
      </c>
      <c r="V2334" s="155">
        <f>IF(OR(J2334=""),"",VLOOKUP(U2334&amp;TEXT(N2334,"000000000000,0000000000"),tb_audit_process_item[[Key]:[vr_grade]],3,TRUE))</f>
        <v>3758</v>
      </c>
      <c r="W2334" s="463"/>
      <c r="X2334" s="157" t="s">
        <v>48</v>
      </c>
    </row>
    <row r="2335" spans="1:24" s="45" customFormat="1" ht="30.75" hidden="1" thickTop="1" x14ac:dyDescent="0.25">
      <c r="A2335" s="108" t="s">
        <v>1131</v>
      </c>
      <c r="B2335" s="108">
        <v>2014</v>
      </c>
      <c r="C2335" s="126" t="s">
        <v>3053</v>
      </c>
      <c r="D2335" s="555" t="s">
        <v>1132</v>
      </c>
      <c r="E2335" s="555" t="s">
        <v>1188</v>
      </c>
      <c r="F2335" s="555"/>
      <c r="G2335" s="563" t="s">
        <v>1189</v>
      </c>
      <c r="H2335" s="557" t="s">
        <v>45</v>
      </c>
      <c r="I2335" s="198">
        <v>3.5</v>
      </c>
      <c r="J2335" s="198">
        <v>2</v>
      </c>
      <c r="K2335" s="200">
        <f t="shared" si="45"/>
        <v>7</v>
      </c>
      <c r="L2335" s="202" t="s">
        <v>45</v>
      </c>
      <c r="M2335" s="192"/>
      <c r="N2335" s="193"/>
      <c r="O2335" s="194"/>
      <c r="P2335" s="263"/>
      <c r="Q2335" s="383" t="s">
        <v>4291</v>
      </c>
      <c r="R2335" s="195"/>
      <c r="S2335" s="195"/>
      <c r="T2335" s="195"/>
      <c r="U2335" s="184">
        <v>3759</v>
      </c>
      <c r="V2335" s="183">
        <f>IF(OR(J2335=""),"",VLOOKUP(U2335&amp;TEXT(N2335,"000000000000,0000000000"),tb_audit_process_item[[Key]:[vr_grade]],3,TRUE))</f>
        <v>3759</v>
      </c>
      <c r="W2335" s="419"/>
      <c r="X2335" s="182" t="s">
        <v>1190</v>
      </c>
    </row>
    <row r="2336" spans="1:24" s="45" customFormat="1" ht="30.75" hidden="1" thickTop="1" x14ac:dyDescent="0.25">
      <c r="A2336" s="219" t="s">
        <v>1131</v>
      </c>
      <c r="B2336" s="219">
        <v>2014</v>
      </c>
      <c r="C2336" s="124" t="s">
        <v>3053</v>
      </c>
      <c r="D2336" s="559"/>
      <c r="E2336" s="559"/>
      <c r="F2336" s="559"/>
      <c r="G2336" s="686"/>
      <c r="H2336" s="560"/>
      <c r="I2336" s="162">
        <v>3.5</v>
      </c>
      <c r="J2336" s="162">
        <v>5</v>
      </c>
      <c r="K2336" s="164">
        <f t="shared" si="45"/>
        <v>17.5</v>
      </c>
      <c r="L2336" s="166" t="s">
        <v>45</v>
      </c>
      <c r="M2336" s="168"/>
      <c r="N2336" s="170"/>
      <c r="O2336" s="172"/>
      <c r="P2336" s="221"/>
      <c r="Q2336" s="384" t="s">
        <v>4292</v>
      </c>
      <c r="R2336" s="177"/>
      <c r="S2336" s="177"/>
      <c r="T2336" s="177"/>
      <c r="U2336" s="179">
        <v>3760</v>
      </c>
      <c r="V2336" s="154">
        <f>IF(OR(J2336=""),"",VLOOKUP(U2336&amp;TEXT(N2336,"000000000000,0000000000"),tb_audit_process_item[[Key]:[vr_grade]],3,TRUE))</f>
        <v>3760</v>
      </c>
      <c r="W2336" s="429"/>
      <c r="X2336" s="156" t="s">
        <v>1191</v>
      </c>
    </row>
    <row r="2337" spans="1:24" s="45" customFormat="1" ht="31.5" hidden="1" thickTop="1" thickBot="1" x14ac:dyDescent="0.3">
      <c r="A2337" s="111" t="s">
        <v>1131</v>
      </c>
      <c r="B2337" s="111">
        <v>2014</v>
      </c>
      <c r="C2337" s="133" t="s">
        <v>3053</v>
      </c>
      <c r="D2337" s="556"/>
      <c r="E2337" s="556"/>
      <c r="F2337" s="556"/>
      <c r="G2337" s="564"/>
      <c r="H2337" s="558"/>
      <c r="I2337" s="163">
        <v>3.5</v>
      </c>
      <c r="J2337" s="163">
        <v>5</v>
      </c>
      <c r="K2337" s="165">
        <f t="shared" si="45"/>
        <v>17.5</v>
      </c>
      <c r="L2337" s="167" t="s">
        <v>45</v>
      </c>
      <c r="M2337" s="169"/>
      <c r="N2337" s="171"/>
      <c r="O2337" s="173"/>
      <c r="P2337" s="264"/>
      <c r="Q2337" s="176" t="s">
        <v>4293</v>
      </c>
      <c r="R2337" s="178"/>
      <c r="S2337" s="178"/>
      <c r="T2337" s="178"/>
      <c r="U2337" s="180">
        <v>3761</v>
      </c>
      <c r="V2337" s="155">
        <f>IF(OR(J2337=""),"",VLOOKUP(U2337&amp;TEXT(N2337,"000000000000,0000000000"),tb_audit_process_item[[Key]:[vr_grade]],3,TRUE))</f>
        <v>3761</v>
      </c>
      <c r="W2337" s="463"/>
      <c r="X2337" s="157" t="s">
        <v>48</v>
      </c>
    </row>
    <row r="2338" spans="1:24" s="45" customFormat="1" ht="30.75" hidden="1" thickTop="1" x14ac:dyDescent="0.25">
      <c r="A2338" s="108" t="s">
        <v>1131</v>
      </c>
      <c r="B2338" s="108">
        <v>2014</v>
      </c>
      <c r="C2338" s="126" t="s">
        <v>3054</v>
      </c>
      <c r="D2338" s="555" t="s">
        <v>1132</v>
      </c>
      <c r="E2338" s="555" t="s">
        <v>1192</v>
      </c>
      <c r="F2338" s="555"/>
      <c r="G2338" s="563" t="s">
        <v>1193</v>
      </c>
      <c r="H2338" s="557" t="s">
        <v>45</v>
      </c>
      <c r="I2338" s="198">
        <v>3.41</v>
      </c>
      <c r="J2338" s="198">
        <v>5</v>
      </c>
      <c r="K2338" s="200">
        <f t="shared" si="45"/>
        <v>17.05</v>
      </c>
      <c r="L2338" s="202" t="s">
        <v>45</v>
      </c>
      <c r="M2338" s="192"/>
      <c r="N2338" s="193"/>
      <c r="O2338" s="194"/>
      <c r="P2338" s="263"/>
      <c r="Q2338" s="383" t="s">
        <v>4294</v>
      </c>
      <c r="R2338" s="195"/>
      <c r="S2338" s="195"/>
      <c r="T2338" s="195"/>
      <c r="U2338" s="184">
        <v>3762</v>
      </c>
      <c r="V2338" s="183">
        <f>IF(OR(J2338=""),"",VLOOKUP(U2338&amp;TEXT(N2338,"000000000000,0000000000"),tb_audit_process_item[[Key]:[vr_grade]],3,TRUE))</f>
        <v>3762</v>
      </c>
      <c r="W2338" s="419"/>
      <c r="X2338" s="182" t="s">
        <v>1194</v>
      </c>
    </row>
    <row r="2339" spans="1:24" s="45" customFormat="1" ht="31.5" hidden="1" thickTop="1" thickBot="1" x14ac:dyDescent="0.3">
      <c r="A2339" s="111" t="s">
        <v>1131</v>
      </c>
      <c r="B2339" s="111">
        <v>2014</v>
      </c>
      <c r="C2339" s="133" t="s">
        <v>3054</v>
      </c>
      <c r="D2339" s="556"/>
      <c r="E2339" s="556"/>
      <c r="F2339" s="556"/>
      <c r="G2339" s="564"/>
      <c r="H2339" s="558"/>
      <c r="I2339" s="163">
        <v>3.41</v>
      </c>
      <c r="J2339" s="163">
        <v>5</v>
      </c>
      <c r="K2339" s="165">
        <f t="shared" si="45"/>
        <v>17.05</v>
      </c>
      <c r="L2339" s="167" t="s">
        <v>45</v>
      </c>
      <c r="M2339" s="169"/>
      <c r="N2339" s="171"/>
      <c r="O2339" s="173"/>
      <c r="P2339" s="264"/>
      <c r="Q2339" s="176" t="s">
        <v>4295</v>
      </c>
      <c r="R2339" s="178"/>
      <c r="S2339" s="178"/>
      <c r="T2339" s="178"/>
      <c r="U2339" s="180">
        <v>3763</v>
      </c>
      <c r="V2339" s="155">
        <f>IF(OR(J2339=""),"",VLOOKUP(U2339&amp;TEXT(N2339,"000000000000,0000000000"),tb_audit_process_item[[Key]:[vr_grade]],3,TRUE))</f>
        <v>3763</v>
      </c>
      <c r="W2339" s="463"/>
      <c r="X2339" s="157" t="s">
        <v>48</v>
      </c>
    </row>
    <row r="2340" spans="1:24" s="45" customFormat="1" ht="30.75" hidden="1" thickTop="1" x14ac:dyDescent="0.25">
      <c r="A2340" s="108" t="s">
        <v>1131</v>
      </c>
      <c r="B2340" s="108">
        <v>2014</v>
      </c>
      <c r="C2340" s="126" t="s">
        <v>3055</v>
      </c>
      <c r="D2340" s="555" t="s">
        <v>1132</v>
      </c>
      <c r="E2340" s="555" t="s">
        <v>1195</v>
      </c>
      <c r="F2340" s="555"/>
      <c r="G2340" s="563" t="s">
        <v>1196</v>
      </c>
      <c r="H2340" s="557" t="s">
        <v>45</v>
      </c>
      <c r="I2340" s="198">
        <v>2</v>
      </c>
      <c r="J2340" s="198">
        <v>3.04</v>
      </c>
      <c r="K2340" s="200">
        <f t="shared" si="45"/>
        <v>6.08</v>
      </c>
      <c r="L2340" s="202" t="s">
        <v>45</v>
      </c>
      <c r="M2340" s="192"/>
      <c r="N2340" s="193"/>
      <c r="O2340" s="194"/>
      <c r="P2340" s="263"/>
      <c r="Q2340" s="383" t="s">
        <v>4296</v>
      </c>
      <c r="R2340" s="195"/>
      <c r="S2340" s="195"/>
      <c r="T2340" s="195"/>
      <c r="U2340" s="184">
        <v>3764</v>
      </c>
      <c r="V2340" s="183">
        <f>IF(OR(J2340=""),"",VLOOKUP(U2340&amp;TEXT(N2340,"000000000000,0000000000"),tb_audit_process_item[[Key]:[vr_grade]],3,TRUE))</f>
        <v>3764</v>
      </c>
      <c r="W2340" s="419"/>
      <c r="X2340" s="182" t="s">
        <v>1197</v>
      </c>
    </row>
    <row r="2341" spans="1:24" s="45" customFormat="1" ht="31.5" hidden="1" thickTop="1" thickBot="1" x14ac:dyDescent="0.3">
      <c r="A2341" s="111" t="s">
        <v>1131</v>
      </c>
      <c r="B2341" s="111">
        <v>2014</v>
      </c>
      <c r="C2341" s="133" t="s">
        <v>3055</v>
      </c>
      <c r="D2341" s="556"/>
      <c r="E2341" s="556"/>
      <c r="F2341" s="556"/>
      <c r="G2341" s="564"/>
      <c r="H2341" s="558"/>
      <c r="I2341" s="163">
        <v>2</v>
      </c>
      <c r="J2341" s="163">
        <v>5</v>
      </c>
      <c r="K2341" s="165">
        <f t="shared" si="45"/>
        <v>10</v>
      </c>
      <c r="L2341" s="167" t="s">
        <v>45</v>
      </c>
      <c r="M2341" s="169"/>
      <c r="N2341" s="171"/>
      <c r="O2341" s="173"/>
      <c r="P2341" s="264"/>
      <c r="Q2341" s="176" t="s">
        <v>4297</v>
      </c>
      <c r="R2341" s="178"/>
      <c r="S2341" s="178"/>
      <c r="T2341" s="178"/>
      <c r="U2341" s="180">
        <v>3765</v>
      </c>
      <c r="V2341" s="155">
        <f>IF(OR(J2341=""),"",VLOOKUP(U2341&amp;TEXT(N2341,"000000000000,0000000000"),tb_audit_process_item[[Key]:[vr_grade]],3,TRUE))</f>
        <v>3765</v>
      </c>
      <c r="W2341" s="463"/>
      <c r="X2341" s="157" t="s">
        <v>48</v>
      </c>
    </row>
    <row r="2342" spans="1:24" s="45" customFormat="1" ht="45.75" hidden="1" thickTop="1" x14ac:dyDescent="0.25">
      <c r="A2342" s="108" t="s">
        <v>1131</v>
      </c>
      <c r="B2342" s="108">
        <v>2014</v>
      </c>
      <c r="C2342" s="126" t="s">
        <v>3056</v>
      </c>
      <c r="D2342" s="555" t="s">
        <v>1132</v>
      </c>
      <c r="E2342" s="555" t="s">
        <v>1198</v>
      </c>
      <c r="F2342" s="555"/>
      <c r="G2342" s="697" t="s">
        <v>1199</v>
      </c>
      <c r="H2342" s="700" t="s">
        <v>45</v>
      </c>
      <c r="I2342" s="198">
        <v>4</v>
      </c>
      <c r="J2342" s="198">
        <v>5</v>
      </c>
      <c r="K2342" s="200">
        <f t="shared" si="45"/>
        <v>20</v>
      </c>
      <c r="L2342" s="202" t="s">
        <v>45</v>
      </c>
      <c r="M2342" s="192"/>
      <c r="N2342" s="193"/>
      <c r="O2342" s="194"/>
      <c r="P2342" s="263"/>
      <c r="Q2342" s="383" t="s">
        <v>4298</v>
      </c>
      <c r="R2342" s="195"/>
      <c r="S2342" s="195"/>
      <c r="T2342" s="195"/>
      <c r="U2342" s="184">
        <v>3766</v>
      </c>
      <c r="V2342" s="183">
        <f>IF(OR(J2342=""),"",VLOOKUP(U2342&amp;TEXT(N2342,"000000000000,0000000000"),tb_audit_process_item[[Key]:[vr_grade]],3,TRUE))</f>
        <v>3766</v>
      </c>
      <c r="W2342" s="419"/>
      <c r="X2342" s="182" t="s">
        <v>1200</v>
      </c>
    </row>
    <row r="2343" spans="1:24" s="45" customFormat="1" ht="45.75" hidden="1" thickTop="1" x14ac:dyDescent="0.25">
      <c r="A2343" s="219" t="s">
        <v>1131</v>
      </c>
      <c r="B2343" s="219">
        <v>2014</v>
      </c>
      <c r="C2343" s="124" t="s">
        <v>3056</v>
      </c>
      <c r="D2343" s="559"/>
      <c r="E2343" s="559"/>
      <c r="F2343" s="559"/>
      <c r="G2343" s="698"/>
      <c r="H2343" s="701"/>
      <c r="I2343" s="162">
        <v>4</v>
      </c>
      <c r="J2343" s="162">
        <v>4</v>
      </c>
      <c r="K2343" s="164">
        <f t="shared" si="45"/>
        <v>16</v>
      </c>
      <c r="L2343" s="166" t="s">
        <v>45</v>
      </c>
      <c r="M2343" s="168"/>
      <c r="N2343" s="170"/>
      <c r="O2343" s="172"/>
      <c r="P2343" s="221"/>
      <c r="Q2343" s="384" t="s">
        <v>4299</v>
      </c>
      <c r="R2343" s="177"/>
      <c r="S2343" s="177"/>
      <c r="T2343" s="177"/>
      <c r="U2343" s="179">
        <v>3767</v>
      </c>
      <c r="V2343" s="154">
        <f>IF(OR(J2343=""),"",VLOOKUP(U2343&amp;TEXT(N2343,"000000000000,0000000000"),tb_audit_process_item[[Key]:[vr_grade]],3,TRUE))</f>
        <v>3767</v>
      </c>
      <c r="W2343" s="429"/>
      <c r="X2343" s="156" t="s">
        <v>1201</v>
      </c>
    </row>
    <row r="2344" spans="1:24" s="259" customFormat="1" ht="45.75" hidden="1" thickTop="1" x14ac:dyDescent="0.25">
      <c r="A2344" s="219" t="s">
        <v>1131</v>
      </c>
      <c r="B2344" s="219">
        <v>2014</v>
      </c>
      <c r="C2344" s="124" t="s">
        <v>3056</v>
      </c>
      <c r="D2344" s="559"/>
      <c r="E2344" s="559"/>
      <c r="F2344" s="559"/>
      <c r="G2344" s="698"/>
      <c r="H2344" s="701"/>
      <c r="I2344" s="162">
        <v>4</v>
      </c>
      <c r="J2344" s="162">
        <v>0.5</v>
      </c>
      <c r="K2344" s="164">
        <f t="shared" si="45"/>
        <v>2</v>
      </c>
      <c r="L2344" s="166" t="s">
        <v>45</v>
      </c>
      <c r="M2344" s="168"/>
      <c r="N2344" s="170"/>
      <c r="O2344" s="172"/>
      <c r="P2344" s="221"/>
      <c r="Q2344" s="384" t="s">
        <v>4300</v>
      </c>
      <c r="R2344" s="177"/>
      <c r="S2344" s="177"/>
      <c r="T2344" s="177"/>
      <c r="U2344" s="179">
        <v>3768</v>
      </c>
      <c r="V2344" s="154">
        <f>IF(OR(J2344=""),"",VLOOKUP(U2344&amp;TEXT(N2344,"000000000000,0000000000"),tb_audit_process_item[[Key]:[vr_grade]],3,TRUE))</f>
        <v>3767</v>
      </c>
      <c r="W2344" s="429"/>
      <c r="X2344" s="156" t="s">
        <v>1202</v>
      </c>
    </row>
    <row r="2345" spans="1:24" s="45" customFormat="1" ht="45.75" hidden="1" thickTop="1" x14ac:dyDescent="0.25">
      <c r="A2345" s="219" t="s">
        <v>1131</v>
      </c>
      <c r="B2345" s="219">
        <v>2014</v>
      </c>
      <c r="C2345" s="124" t="s">
        <v>3056</v>
      </c>
      <c r="D2345" s="559"/>
      <c r="E2345" s="559"/>
      <c r="F2345" s="559"/>
      <c r="G2345" s="698"/>
      <c r="H2345" s="701"/>
      <c r="I2345" s="162">
        <v>4</v>
      </c>
      <c r="J2345" s="162">
        <v>0.68436905332110087</v>
      </c>
      <c r="K2345" s="164">
        <f t="shared" si="45"/>
        <v>2.7374762132844035</v>
      </c>
      <c r="L2345" s="166" t="s">
        <v>45</v>
      </c>
      <c r="M2345" s="168"/>
      <c r="N2345" s="170"/>
      <c r="O2345" s="172"/>
      <c r="P2345" s="221"/>
      <c r="Q2345" s="384" t="s">
        <v>4301</v>
      </c>
      <c r="R2345" s="177"/>
      <c r="S2345" s="177"/>
      <c r="T2345" s="177"/>
      <c r="U2345" s="179">
        <v>3769</v>
      </c>
      <c r="V2345" s="154">
        <f>IF(OR(J2345=""),"",VLOOKUP(U2345&amp;TEXT(N2345,"000000000000,0000000000"),tb_audit_process_item[[Key]:[vr_grade]],3,TRUE))</f>
        <v>3768</v>
      </c>
      <c r="W2345" s="429"/>
      <c r="X2345" s="156" t="s">
        <v>1203</v>
      </c>
    </row>
    <row r="2346" spans="1:24" s="259" customFormat="1" ht="45.75" hidden="1" thickTop="1" x14ac:dyDescent="0.25">
      <c r="A2346" s="219" t="s">
        <v>1131</v>
      </c>
      <c r="B2346" s="219">
        <v>2014</v>
      </c>
      <c r="C2346" s="124" t="s">
        <v>3056</v>
      </c>
      <c r="D2346" s="559"/>
      <c r="E2346" s="559"/>
      <c r="F2346" s="559"/>
      <c r="G2346" s="698"/>
      <c r="H2346" s="701"/>
      <c r="I2346" s="162">
        <v>4</v>
      </c>
      <c r="J2346" s="162">
        <v>0.93672200228723956</v>
      </c>
      <c r="K2346" s="164">
        <f t="shared" si="45"/>
        <v>3.7468880091489583</v>
      </c>
      <c r="L2346" s="166" t="s">
        <v>45</v>
      </c>
      <c r="M2346" s="168"/>
      <c r="N2346" s="170"/>
      <c r="O2346" s="172"/>
      <c r="P2346" s="221"/>
      <c r="Q2346" s="384" t="s">
        <v>4302</v>
      </c>
      <c r="R2346" s="177"/>
      <c r="S2346" s="177"/>
      <c r="T2346" s="177"/>
      <c r="U2346" s="179">
        <v>3770</v>
      </c>
      <c r="V2346" s="154">
        <f>IF(OR(J2346=""),"",VLOOKUP(U2346&amp;TEXT(N2346,"000000000000,0000000000"),tb_audit_process_item[[Key]:[vr_grade]],3,TRUE))</f>
        <v>3769</v>
      </c>
      <c r="W2346" s="429"/>
      <c r="X2346" s="156" t="s">
        <v>1204</v>
      </c>
    </row>
    <row r="2347" spans="1:24" s="259" customFormat="1" ht="45.75" hidden="1" thickTop="1" x14ac:dyDescent="0.25">
      <c r="A2347" s="219" t="s">
        <v>1131</v>
      </c>
      <c r="B2347" s="219">
        <v>2014</v>
      </c>
      <c r="C2347" s="124" t="s">
        <v>3056</v>
      </c>
      <c r="D2347" s="559"/>
      <c r="E2347" s="559"/>
      <c r="F2347" s="559"/>
      <c r="G2347" s="698"/>
      <c r="H2347" s="701"/>
      <c r="I2347" s="162">
        <v>4</v>
      </c>
      <c r="J2347" s="162">
        <v>1.2821270998607284</v>
      </c>
      <c r="K2347" s="164">
        <f t="shared" si="45"/>
        <v>5.1285083994429135</v>
      </c>
      <c r="L2347" s="166" t="s">
        <v>45</v>
      </c>
      <c r="M2347" s="168"/>
      <c r="N2347" s="170"/>
      <c r="O2347" s="172"/>
      <c r="P2347" s="221"/>
      <c r="Q2347" s="384" t="s">
        <v>4303</v>
      </c>
      <c r="R2347" s="177"/>
      <c r="S2347" s="177"/>
      <c r="T2347" s="177"/>
      <c r="U2347" s="179">
        <v>3771</v>
      </c>
      <c r="V2347" s="154">
        <f>IF(OR(J2347=""),"",VLOOKUP(U2347&amp;TEXT(N2347,"000000000000,0000000000"),tb_audit_process_item[[Key]:[vr_grade]],3,TRUE))</f>
        <v>3770</v>
      </c>
      <c r="W2347" s="429"/>
      <c r="X2347" s="156" t="s">
        <v>1205</v>
      </c>
    </row>
    <row r="2348" spans="1:24" s="45" customFormat="1" ht="45.75" hidden="1" thickTop="1" x14ac:dyDescent="0.25">
      <c r="A2348" s="219" t="s">
        <v>1131</v>
      </c>
      <c r="B2348" s="219">
        <v>2014</v>
      </c>
      <c r="C2348" s="124" t="s">
        <v>3056</v>
      </c>
      <c r="D2348" s="559"/>
      <c r="E2348" s="559"/>
      <c r="F2348" s="559"/>
      <c r="G2348" s="698"/>
      <c r="H2348" s="701"/>
      <c r="I2348" s="162">
        <v>4</v>
      </c>
      <c r="J2348" s="162">
        <v>1.7548962191380304</v>
      </c>
      <c r="K2348" s="164">
        <f t="shared" si="45"/>
        <v>7.0195848765521216</v>
      </c>
      <c r="L2348" s="166" t="s">
        <v>45</v>
      </c>
      <c r="M2348" s="168"/>
      <c r="N2348" s="170"/>
      <c r="O2348" s="172"/>
      <c r="P2348" s="221"/>
      <c r="Q2348" s="384" t="s">
        <v>4304</v>
      </c>
      <c r="R2348" s="177"/>
      <c r="S2348" s="177"/>
      <c r="T2348" s="177"/>
      <c r="U2348" s="179">
        <v>3772</v>
      </c>
      <c r="V2348" s="154">
        <f>IF(OR(J2348=""),"",VLOOKUP(U2348&amp;TEXT(N2348,"000000000000,0000000000"),tb_audit_process_item[[Key]:[vr_grade]],3,TRUE))</f>
        <v>3771</v>
      </c>
      <c r="W2348" s="429"/>
      <c r="X2348" s="156" t="s">
        <v>1206</v>
      </c>
    </row>
    <row r="2349" spans="1:24" s="45" customFormat="1" ht="45.75" hidden="1" thickTop="1" x14ac:dyDescent="0.25">
      <c r="A2349" s="219" t="s">
        <v>1131</v>
      </c>
      <c r="B2349" s="219">
        <v>2014</v>
      </c>
      <c r="C2349" s="124" t="s">
        <v>3056</v>
      </c>
      <c r="D2349" s="559"/>
      <c r="E2349" s="559"/>
      <c r="F2349" s="559"/>
      <c r="G2349" s="698"/>
      <c r="H2349" s="701"/>
      <c r="I2349" s="162">
        <v>4</v>
      </c>
      <c r="J2349" s="162">
        <v>2.4019933283365464</v>
      </c>
      <c r="K2349" s="164">
        <f t="shared" si="45"/>
        <v>9.6079733133461858</v>
      </c>
      <c r="L2349" s="166" t="s">
        <v>45</v>
      </c>
      <c r="M2349" s="168"/>
      <c r="N2349" s="170"/>
      <c r="O2349" s="172"/>
      <c r="P2349" s="221"/>
      <c r="Q2349" s="384" t="s">
        <v>4305</v>
      </c>
      <c r="R2349" s="177"/>
      <c r="S2349" s="177"/>
      <c r="T2349" s="177"/>
      <c r="U2349" s="179">
        <v>3773</v>
      </c>
      <c r="V2349" s="154">
        <f>IF(OR(J2349=""),"",VLOOKUP(U2349&amp;TEXT(N2349,"000000000000,0000000000"),tb_audit_process_item[[Key]:[vr_grade]],3,TRUE))</f>
        <v>3772</v>
      </c>
      <c r="W2349" s="429"/>
      <c r="X2349" s="156" t="s">
        <v>1207</v>
      </c>
    </row>
    <row r="2350" spans="1:24" s="259" customFormat="1" ht="45.75" hidden="1" thickTop="1" x14ac:dyDescent="0.25">
      <c r="A2350" s="219" t="s">
        <v>1131</v>
      </c>
      <c r="B2350" s="219">
        <v>2014</v>
      </c>
      <c r="C2350" s="124" t="s">
        <v>3056</v>
      </c>
      <c r="D2350" s="559"/>
      <c r="E2350" s="559"/>
      <c r="F2350" s="559"/>
      <c r="G2350" s="698"/>
      <c r="H2350" s="701"/>
      <c r="I2350" s="162">
        <v>4</v>
      </c>
      <c r="J2350" s="162">
        <v>3.2876998003945643</v>
      </c>
      <c r="K2350" s="164">
        <f t="shared" si="45"/>
        <v>13.150799201578257</v>
      </c>
      <c r="L2350" s="166" t="s">
        <v>45</v>
      </c>
      <c r="M2350" s="168"/>
      <c r="N2350" s="170"/>
      <c r="O2350" s="172"/>
      <c r="P2350" s="221"/>
      <c r="Q2350" s="384" t="s">
        <v>4306</v>
      </c>
      <c r="R2350" s="177"/>
      <c r="S2350" s="177"/>
      <c r="T2350" s="177"/>
      <c r="U2350" s="179">
        <v>3774</v>
      </c>
      <c r="V2350" s="154">
        <f>IF(OR(J2350=""),"",VLOOKUP(U2350&amp;TEXT(N2350,"000000000000,0000000000"),tb_audit_process_item[[Key]:[vr_grade]],3,TRUE))</f>
        <v>3773</v>
      </c>
      <c r="W2350" s="429"/>
      <c r="X2350" s="156" t="s">
        <v>1208</v>
      </c>
    </row>
    <row r="2351" spans="1:24" s="45" customFormat="1" ht="45.75" hidden="1" thickTop="1" x14ac:dyDescent="0.25">
      <c r="A2351" s="219" t="s">
        <v>1131</v>
      </c>
      <c r="B2351" s="219">
        <v>2014</v>
      </c>
      <c r="C2351" s="124" t="s">
        <v>3056</v>
      </c>
      <c r="D2351" s="559"/>
      <c r="E2351" s="559"/>
      <c r="F2351" s="559"/>
      <c r="G2351" s="698"/>
      <c r="H2351" s="701"/>
      <c r="I2351" s="162">
        <v>4</v>
      </c>
      <c r="J2351" s="162">
        <v>4.5</v>
      </c>
      <c r="K2351" s="164">
        <f t="shared" si="45"/>
        <v>18</v>
      </c>
      <c r="L2351" s="166" t="s">
        <v>45</v>
      </c>
      <c r="M2351" s="168"/>
      <c r="N2351" s="170"/>
      <c r="O2351" s="172"/>
      <c r="P2351" s="221"/>
      <c r="Q2351" s="384" t="s">
        <v>4307</v>
      </c>
      <c r="R2351" s="177"/>
      <c r="S2351" s="177"/>
      <c r="T2351" s="177"/>
      <c r="U2351" s="179">
        <v>3775</v>
      </c>
      <c r="V2351" s="154">
        <f>IF(OR(J2351=""),"",VLOOKUP(U2351&amp;TEXT(N2351,"000000000000,0000000000"),tb_audit_process_item[[Key]:[vr_grade]],3,TRUE))</f>
        <v>3774</v>
      </c>
      <c r="W2351" s="429"/>
      <c r="X2351" s="156" t="s">
        <v>1209</v>
      </c>
    </row>
    <row r="2352" spans="1:24" s="45" customFormat="1" ht="31.5" hidden="1" thickTop="1" thickBot="1" x14ac:dyDescent="0.3">
      <c r="A2352" s="111" t="s">
        <v>1131</v>
      </c>
      <c r="B2352" s="111">
        <v>2014</v>
      </c>
      <c r="C2352" s="133" t="s">
        <v>3056</v>
      </c>
      <c r="D2352" s="556"/>
      <c r="E2352" s="556"/>
      <c r="F2352" s="556"/>
      <c r="G2352" s="699"/>
      <c r="H2352" s="702"/>
      <c r="I2352" s="163">
        <v>4</v>
      </c>
      <c r="J2352" s="163">
        <v>5</v>
      </c>
      <c r="K2352" s="165">
        <f t="shared" si="45"/>
        <v>20</v>
      </c>
      <c r="L2352" s="167" t="s">
        <v>45</v>
      </c>
      <c r="M2352" s="169"/>
      <c r="N2352" s="171"/>
      <c r="O2352" s="173"/>
      <c r="P2352" s="264"/>
      <c r="Q2352" s="176" t="s">
        <v>4308</v>
      </c>
      <c r="R2352" s="178"/>
      <c r="S2352" s="178"/>
      <c r="T2352" s="178"/>
      <c r="U2352" s="180">
        <v>3776</v>
      </c>
      <c r="V2352" s="155">
        <f>IF(OR(J2352=""),"",VLOOKUP(U2352&amp;TEXT(N2352,"000000000000,0000000000"),tb_audit_process_item[[Key]:[vr_grade]],3,TRUE))</f>
        <v>3776</v>
      </c>
      <c r="W2352" s="463"/>
      <c r="X2352" s="157" t="s">
        <v>48</v>
      </c>
    </row>
    <row r="2353" spans="1:24" s="45" customFormat="1" ht="120.75" hidden="1" customHeight="1" thickTop="1" x14ac:dyDescent="0.25">
      <c r="A2353" s="108" t="s">
        <v>1210</v>
      </c>
      <c r="B2353" s="108">
        <v>2014</v>
      </c>
      <c r="C2353" s="126" t="s">
        <v>3136</v>
      </c>
      <c r="D2353" s="555" t="s">
        <v>1211</v>
      </c>
      <c r="E2353" s="190" t="s">
        <v>1212</v>
      </c>
      <c r="F2353" s="190"/>
      <c r="G2353" s="206" t="s">
        <v>1213</v>
      </c>
      <c r="H2353" s="159" t="s">
        <v>184</v>
      </c>
      <c r="I2353" s="583">
        <v>5</v>
      </c>
      <c r="J2353" s="583">
        <v>5</v>
      </c>
      <c r="K2353" s="681">
        <f t="shared" si="45"/>
        <v>25</v>
      </c>
      <c r="L2353" s="574" t="s">
        <v>45</v>
      </c>
      <c r="M2353" s="576"/>
      <c r="N2353" s="617"/>
      <c r="O2353" s="705"/>
      <c r="P2353" s="705"/>
      <c r="Q2353" s="588" t="s">
        <v>3412</v>
      </c>
      <c r="R2353" s="581"/>
      <c r="S2353" s="581"/>
      <c r="T2353" s="581"/>
      <c r="U2353" s="571">
        <v>2677</v>
      </c>
      <c r="V2353" s="585">
        <f>IF(OR(J2353=""),"",VLOOKUP(U2353&amp;TEXT(N2353,"000000000000,0000000000"),tb_audit_process_item[[Key]:[vr_grade]],3,TRUE))</f>
        <v>2677</v>
      </c>
      <c r="W2353" s="419"/>
      <c r="X2353" s="578" t="s">
        <v>1214</v>
      </c>
    </row>
    <row r="2354" spans="1:24" s="45" customFormat="1" ht="60.75" hidden="1" customHeight="1" thickBot="1" x14ac:dyDescent="0.3">
      <c r="A2354" s="111" t="s">
        <v>1210</v>
      </c>
      <c r="B2354" s="111">
        <v>2014</v>
      </c>
      <c r="C2354" s="133" t="s">
        <v>3137</v>
      </c>
      <c r="D2354" s="556"/>
      <c r="E2354" s="181" t="s">
        <v>1215</v>
      </c>
      <c r="F2354" s="181"/>
      <c r="G2354" s="207" t="s">
        <v>1216</v>
      </c>
      <c r="H2354" s="161" t="s">
        <v>184</v>
      </c>
      <c r="I2354" s="584"/>
      <c r="J2354" s="584"/>
      <c r="K2354" s="630"/>
      <c r="L2354" s="695"/>
      <c r="M2354" s="694"/>
      <c r="N2354" s="618"/>
      <c r="O2354" s="706"/>
      <c r="P2354" s="706"/>
      <c r="Q2354" s="590"/>
      <c r="R2354" s="582"/>
      <c r="S2354" s="582"/>
      <c r="T2354" s="582"/>
      <c r="U2354" s="580"/>
      <c r="V2354" s="586" t="str">
        <f>IF(OR(J2354=""),"",VLOOKUP(U2354&amp;TEXT(N2354,"000000000000,0000000000"),tb_audit_process_item[[Key]:[vr_grade]],3,TRUE))</f>
        <v/>
      </c>
      <c r="W2354" s="420"/>
      <c r="X2354" s="579"/>
    </row>
    <row r="2355" spans="1:24" s="259" customFormat="1" ht="30.75" hidden="1" thickTop="1" x14ac:dyDescent="0.25">
      <c r="A2355" s="114" t="s">
        <v>1210</v>
      </c>
      <c r="B2355" s="114">
        <v>2014</v>
      </c>
      <c r="C2355" s="134" t="s">
        <v>3058</v>
      </c>
      <c r="D2355" s="212" t="s">
        <v>1211</v>
      </c>
      <c r="E2355" s="212" t="s">
        <v>1217</v>
      </c>
      <c r="F2355" s="212"/>
      <c r="G2355" s="64" t="s">
        <v>1218</v>
      </c>
      <c r="H2355" s="65" t="s">
        <v>45</v>
      </c>
      <c r="I2355" s="66">
        <v>5</v>
      </c>
      <c r="J2355" s="66">
        <v>0</v>
      </c>
      <c r="K2355" s="116">
        <f t="shared" si="45"/>
        <v>0</v>
      </c>
      <c r="L2355" s="117" t="s">
        <v>45</v>
      </c>
      <c r="M2355" s="67"/>
      <c r="N2355" s="68"/>
      <c r="O2355" s="118"/>
      <c r="P2355" s="265"/>
      <c r="Q2355" s="390" t="s">
        <v>4309</v>
      </c>
      <c r="R2355" s="69"/>
      <c r="S2355" s="69"/>
      <c r="T2355" s="69"/>
      <c r="U2355" s="100">
        <v>2678</v>
      </c>
      <c r="V2355" s="101">
        <f>IF(OR(J2355=""),"",VLOOKUP(U2355&amp;TEXT(N2355,"000000000000,0000000000"),tb_audit_process_item[[Key]:[vr_grade]],3,TRUE))</f>
        <v>2678</v>
      </c>
      <c r="W2355" s="101"/>
      <c r="X2355" s="102" t="s">
        <v>1219</v>
      </c>
    </row>
    <row r="2356" spans="1:24" s="45" customFormat="1" ht="30.75" hidden="1" thickTop="1" x14ac:dyDescent="0.25">
      <c r="A2356" s="108" t="s">
        <v>1210</v>
      </c>
      <c r="B2356" s="108">
        <v>2014</v>
      </c>
      <c r="C2356" s="126" t="s">
        <v>3059</v>
      </c>
      <c r="D2356" s="555" t="s">
        <v>1211</v>
      </c>
      <c r="E2356" s="555" t="s">
        <v>1220</v>
      </c>
      <c r="F2356" s="555"/>
      <c r="G2356" s="561" t="s">
        <v>1221</v>
      </c>
      <c r="H2356" s="557" t="s">
        <v>45</v>
      </c>
      <c r="I2356" s="198">
        <v>2.91</v>
      </c>
      <c r="J2356" s="198">
        <v>3.62</v>
      </c>
      <c r="K2356" s="200">
        <f t="shared" si="45"/>
        <v>10.5342</v>
      </c>
      <c r="L2356" s="202" t="s">
        <v>45</v>
      </c>
      <c r="M2356" s="192"/>
      <c r="N2356" s="193"/>
      <c r="O2356" s="194"/>
      <c r="P2356" s="263"/>
      <c r="Q2356" s="383" t="s">
        <v>4310</v>
      </c>
      <c r="R2356" s="195"/>
      <c r="S2356" s="195"/>
      <c r="T2356" s="195"/>
      <c r="U2356" s="184">
        <v>2679</v>
      </c>
      <c r="V2356" s="183">
        <f>IF(OR(J2356=""),"",VLOOKUP(U2356&amp;TEXT(N2356,"000000000000,0000000000"),tb_audit_process_item[[Key]:[vr_grade]],3,TRUE))</f>
        <v>2679</v>
      </c>
      <c r="W2356" s="419"/>
      <c r="X2356" s="182" t="s">
        <v>1222</v>
      </c>
    </row>
    <row r="2357" spans="1:24" s="259" customFormat="1" ht="30.75" hidden="1" thickTop="1" x14ac:dyDescent="0.25">
      <c r="A2357" s="219" t="s">
        <v>1210</v>
      </c>
      <c r="B2357" s="219">
        <v>2014</v>
      </c>
      <c r="C2357" s="124" t="s">
        <v>3059</v>
      </c>
      <c r="D2357" s="559"/>
      <c r="E2357" s="559"/>
      <c r="F2357" s="559"/>
      <c r="G2357" s="565"/>
      <c r="H2357" s="560"/>
      <c r="I2357" s="162">
        <v>2.91</v>
      </c>
      <c r="J2357" s="162">
        <v>4.5</v>
      </c>
      <c r="K2357" s="164">
        <f t="shared" si="45"/>
        <v>13.095000000000001</v>
      </c>
      <c r="L2357" s="166" t="s">
        <v>45</v>
      </c>
      <c r="M2357" s="168"/>
      <c r="N2357" s="170"/>
      <c r="O2357" s="172"/>
      <c r="P2357" s="221"/>
      <c r="Q2357" s="384" t="s">
        <v>4311</v>
      </c>
      <c r="R2357" s="177"/>
      <c r="S2357" s="177"/>
      <c r="T2357" s="177"/>
      <c r="U2357" s="179">
        <v>2680</v>
      </c>
      <c r="V2357" s="154">
        <f>IF(OR(J2357=""),"",VLOOKUP(U2357&amp;TEXT(N2357,"000000000000,0000000000"),tb_audit_process_item[[Key]:[vr_grade]],3,TRUE))</f>
        <v>2680</v>
      </c>
      <c r="W2357" s="429"/>
      <c r="X2357" s="156" t="s">
        <v>1223</v>
      </c>
    </row>
    <row r="2358" spans="1:24" s="45" customFormat="1" ht="31.5" hidden="1" thickTop="1" thickBot="1" x14ac:dyDescent="0.3">
      <c r="A2358" s="111" t="s">
        <v>1210</v>
      </c>
      <c r="B2358" s="111">
        <v>2014</v>
      </c>
      <c r="C2358" s="133" t="s">
        <v>3059</v>
      </c>
      <c r="D2358" s="556"/>
      <c r="E2358" s="556"/>
      <c r="F2358" s="556"/>
      <c r="G2358" s="562"/>
      <c r="H2358" s="558"/>
      <c r="I2358" s="163">
        <v>2.91</v>
      </c>
      <c r="J2358" s="163">
        <v>5</v>
      </c>
      <c r="K2358" s="165">
        <f t="shared" si="45"/>
        <v>14.55</v>
      </c>
      <c r="L2358" s="167" t="s">
        <v>45</v>
      </c>
      <c r="M2358" s="169"/>
      <c r="N2358" s="171"/>
      <c r="O2358" s="173"/>
      <c r="P2358" s="264"/>
      <c r="Q2358" s="176" t="s">
        <v>4312</v>
      </c>
      <c r="R2358" s="178"/>
      <c r="S2358" s="178"/>
      <c r="T2358" s="178"/>
      <c r="U2358" s="180">
        <v>2681</v>
      </c>
      <c r="V2358" s="155">
        <f>IF(OR(J2358=""),"",VLOOKUP(U2358&amp;TEXT(N2358,"000000000000,0000000000"),tb_audit_process_item[[Key]:[vr_grade]],3,TRUE))</f>
        <v>2681</v>
      </c>
      <c r="W2358" s="463"/>
      <c r="X2358" s="157" t="s">
        <v>48</v>
      </c>
    </row>
    <row r="2359" spans="1:24" s="259" customFormat="1" ht="405.75" hidden="1" thickTop="1" x14ac:dyDescent="0.25">
      <c r="A2359" s="108" t="s">
        <v>1210</v>
      </c>
      <c r="B2359" s="108">
        <v>2014</v>
      </c>
      <c r="C2359" s="126" t="s">
        <v>3060</v>
      </c>
      <c r="D2359" s="555" t="s">
        <v>1211</v>
      </c>
      <c r="E2359" s="190" t="s">
        <v>1224</v>
      </c>
      <c r="F2359" s="190"/>
      <c r="G2359" s="206" t="s">
        <v>1225</v>
      </c>
      <c r="H2359" s="159" t="s">
        <v>45</v>
      </c>
      <c r="I2359" s="198">
        <v>4</v>
      </c>
      <c r="J2359" s="198">
        <v>5</v>
      </c>
      <c r="K2359" s="200">
        <f t="shared" si="45"/>
        <v>20</v>
      </c>
      <c r="L2359" s="202" t="s">
        <v>45</v>
      </c>
      <c r="M2359" s="192"/>
      <c r="N2359" s="193"/>
      <c r="O2359" s="194"/>
      <c r="P2359" s="263"/>
      <c r="Q2359" s="383" t="s">
        <v>4313</v>
      </c>
      <c r="R2359" s="195"/>
      <c r="S2359" s="195"/>
      <c r="T2359" s="195"/>
      <c r="U2359" s="184">
        <v>2682</v>
      </c>
      <c r="V2359" s="183">
        <f>IF(OR(J2359=""),"",VLOOKUP(U2359&amp;TEXT(N2359,"000000000000,0000000000"),tb_audit_process_item[[Key]:[vr_grade]],3,TRUE))</f>
        <v>2682</v>
      </c>
      <c r="W2359" s="419"/>
      <c r="X2359" s="182" t="s">
        <v>1226</v>
      </c>
    </row>
    <row r="2360" spans="1:24" s="45" customFormat="1" ht="165.75" hidden="1" thickTop="1" x14ac:dyDescent="0.25">
      <c r="A2360" s="219" t="s">
        <v>1210</v>
      </c>
      <c r="B2360" s="219">
        <v>2014</v>
      </c>
      <c r="C2360" s="124" t="s">
        <v>3060</v>
      </c>
      <c r="D2360" s="559"/>
      <c r="E2360" s="158" t="s">
        <v>1227</v>
      </c>
      <c r="F2360" s="158"/>
      <c r="G2360" s="209" t="s">
        <v>1228</v>
      </c>
      <c r="H2360" s="160" t="s">
        <v>184</v>
      </c>
      <c r="I2360" s="162">
        <v>4</v>
      </c>
      <c r="J2360" s="162">
        <v>5</v>
      </c>
      <c r="K2360" s="164">
        <f t="shared" si="45"/>
        <v>20</v>
      </c>
      <c r="L2360" s="166" t="s">
        <v>45</v>
      </c>
      <c r="M2360" s="168"/>
      <c r="N2360" s="170"/>
      <c r="O2360" s="172"/>
      <c r="P2360" s="221"/>
      <c r="Q2360" s="384" t="s">
        <v>4314</v>
      </c>
      <c r="R2360" s="177"/>
      <c r="S2360" s="177"/>
      <c r="T2360" s="177"/>
      <c r="U2360" s="179">
        <v>2683</v>
      </c>
      <c r="V2360" s="154">
        <f>IF(OR(J2360=""),"",VLOOKUP(U2360&amp;TEXT(N2360,"000000000000,0000000000"),tb_audit_process_item[[Key]:[vr_grade]],3,TRUE))</f>
        <v>2683</v>
      </c>
      <c r="W2360" s="429"/>
      <c r="X2360" s="156" t="s">
        <v>1229</v>
      </c>
    </row>
    <row r="2361" spans="1:24" s="259" customFormat="1" ht="15.75" hidden="1" thickTop="1" x14ac:dyDescent="0.25">
      <c r="A2361" s="219" t="s">
        <v>1210</v>
      </c>
      <c r="B2361" s="219">
        <v>2014</v>
      </c>
      <c r="C2361" s="124" t="s">
        <v>3060</v>
      </c>
      <c r="D2361" s="559"/>
      <c r="E2361" s="559" t="s">
        <v>1230</v>
      </c>
      <c r="F2361" s="559"/>
      <c r="G2361" s="686" t="s">
        <v>1231</v>
      </c>
      <c r="H2361" s="560" t="s">
        <v>45</v>
      </c>
      <c r="I2361" s="162">
        <v>4</v>
      </c>
      <c r="J2361" s="162">
        <v>3</v>
      </c>
      <c r="K2361" s="164">
        <f t="shared" si="45"/>
        <v>12</v>
      </c>
      <c r="L2361" s="166" t="s">
        <v>45</v>
      </c>
      <c r="M2361" s="168"/>
      <c r="N2361" s="170"/>
      <c r="O2361" s="172"/>
      <c r="P2361" s="221"/>
      <c r="Q2361" s="384" t="s">
        <v>4315</v>
      </c>
      <c r="R2361" s="177"/>
      <c r="S2361" s="177"/>
      <c r="T2361" s="177"/>
      <c r="U2361" s="179">
        <v>2684</v>
      </c>
      <c r="V2361" s="154">
        <f>IF(OR(J2361=""),"",VLOOKUP(U2361&amp;TEXT(N2361,"000000000000,0000000000"),tb_audit_process_item[[Key]:[vr_grade]],3,TRUE))</f>
        <v>2684</v>
      </c>
      <c r="W2361" s="429"/>
      <c r="X2361" s="156" t="s">
        <v>1232</v>
      </c>
    </row>
    <row r="2362" spans="1:24" s="45" customFormat="1" ht="15.75" hidden="1" thickTop="1" x14ac:dyDescent="0.25">
      <c r="A2362" s="219" t="s">
        <v>1210</v>
      </c>
      <c r="B2362" s="219">
        <v>2014</v>
      </c>
      <c r="C2362" s="124" t="s">
        <v>3060</v>
      </c>
      <c r="D2362" s="559"/>
      <c r="E2362" s="559"/>
      <c r="F2362" s="559"/>
      <c r="G2362" s="686"/>
      <c r="H2362" s="560"/>
      <c r="I2362" s="162">
        <v>4</v>
      </c>
      <c r="J2362" s="162">
        <v>1</v>
      </c>
      <c r="K2362" s="164">
        <f t="shared" si="45"/>
        <v>4</v>
      </c>
      <c r="L2362" s="166" t="s">
        <v>45</v>
      </c>
      <c r="M2362" s="168"/>
      <c r="N2362" s="170"/>
      <c r="O2362" s="172"/>
      <c r="P2362" s="221"/>
      <c r="Q2362" s="384" t="s">
        <v>4316</v>
      </c>
      <c r="R2362" s="177"/>
      <c r="S2362" s="177"/>
      <c r="T2362" s="177"/>
      <c r="U2362" s="179">
        <v>2685</v>
      </c>
      <c r="V2362" s="154">
        <f>IF(OR(J2362=""),"",VLOOKUP(U2362&amp;TEXT(N2362,"000000000000,0000000000"),tb_audit_process_item[[Key]:[vr_grade]],3,TRUE))</f>
        <v>2685</v>
      </c>
      <c r="W2362" s="429"/>
      <c r="X2362" s="156" t="s">
        <v>1233</v>
      </c>
    </row>
    <row r="2363" spans="1:24" s="45" customFormat="1" ht="16.5" hidden="1" thickTop="1" thickBot="1" x14ac:dyDescent="0.3">
      <c r="A2363" s="111" t="s">
        <v>1210</v>
      </c>
      <c r="B2363" s="111">
        <v>2014</v>
      </c>
      <c r="C2363" s="133" t="s">
        <v>3060</v>
      </c>
      <c r="D2363" s="556"/>
      <c r="E2363" s="556"/>
      <c r="F2363" s="556"/>
      <c r="G2363" s="564"/>
      <c r="H2363" s="558"/>
      <c r="I2363" s="163">
        <v>4</v>
      </c>
      <c r="J2363" s="163">
        <v>0.5</v>
      </c>
      <c r="K2363" s="165">
        <f t="shared" si="45"/>
        <v>2</v>
      </c>
      <c r="L2363" s="167" t="s">
        <v>45</v>
      </c>
      <c r="M2363" s="169"/>
      <c r="N2363" s="171"/>
      <c r="O2363" s="173"/>
      <c r="P2363" s="264"/>
      <c r="Q2363" s="176" t="s">
        <v>4317</v>
      </c>
      <c r="R2363" s="178"/>
      <c r="S2363" s="178"/>
      <c r="T2363" s="178"/>
      <c r="U2363" s="180">
        <v>2686</v>
      </c>
      <c r="V2363" s="155">
        <f>IF(OR(J2363=""),"",VLOOKUP(U2363&amp;TEXT(N2363,"000000000000,0000000000"),tb_audit_process_item[[Key]:[vr_grade]],3,TRUE))</f>
        <v>2686</v>
      </c>
      <c r="W2363" s="463"/>
      <c r="X2363" s="157" t="s">
        <v>1234</v>
      </c>
    </row>
    <row r="2364" spans="1:24" s="259" customFormat="1" ht="30.75" hidden="1" thickTop="1" x14ac:dyDescent="0.25">
      <c r="A2364" s="108" t="s">
        <v>1210</v>
      </c>
      <c r="B2364" s="108">
        <v>2014</v>
      </c>
      <c r="C2364" s="126" t="s">
        <v>3061</v>
      </c>
      <c r="D2364" s="555" t="s">
        <v>1211</v>
      </c>
      <c r="E2364" s="555" t="s">
        <v>1235</v>
      </c>
      <c r="F2364" s="555"/>
      <c r="G2364" s="561" t="s">
        <v>1236</v>
      </c>
      <c r="H2364" s="557" t="s">
        <v>45</v>
      </c>
      <c r="I2364" s="198">
        <v>5</v>
      </c>
      <c r="J2364" s="198">
        <v>5</v>
      </c>
      <c r="K2364" s="200">
        <f t="shared" si="45"/>
        <v>25</v>
      </c>
      <c r="L2364" s="202" t="s">
        <v>45</v>
      </c>
      <c r="M2364" s="192"/>
      <c r="N2364" s="193"/>
      <c r="O2364" s="194"/>
      <c r="P2364" s="263"/>
      <c r="Q2364" s="383" t="s">
        <v>4318</v>
      </c>
      <c r="R2364" s="195"/>
      <c r="S2364" s="195"/>
      <c r="T2364" s="195"/>
      <c r="U2364" s="184">
        <v>2687</v>
      </c>
      <c r="V2364" s="183">
        <f>IF(OR(J2364=""),"",VLOOKUP(U2364&amp;TEXT(N2364,"000000000000,0000000000"),tb_audit_process_item[[Key]:[vr_grade]],3,TRUE))</f>
        <v>2687</v>
      </c>
      <c r="W2364" s="419"/>
      <c r="X2364" s="182" t="s">
        <v>1237</v>
      </c>
    </row>
    <row r="2365" spans="1:24" s="45" customFormat="1" ht="31.5" hidden="1" thickTop="1" thickBot="1" x14ac:dyDescent="0.3">
      <c r="A2365" s="111" t="s">
        <v>1210</v>
      </c>
      <c r="B2365" s="111">
        <v>2014</v>
      </c>
      <c r="C2365" s="133" t="s">
        <v>3061</v>
      </c>
      <c r="D2365" s="556"/>
      <c r="E2365" s="556"/>
      <c r="F2365" s="556"/>
      <c r="G2365" s="562"/>
      <c r="H2365" s="558"/>
      <c r="I2365" s="163">
        <v>5</v>
      </c>
      <c r="J2365" s="163">
        <v>5</v>
      </c>
      <c r="K2365" s="165">
        <f t="shared" si="45"/>
        <v>25</v>
      </c>
      <c r="L2365" s="167" t="s">
        <v>45</v>
      </c>
      <c r="M2365" s="169"/>
      <c r="N2365" s="171"/>
      <c r="O2365" s="173"/>
      <c r="P2365" s="264"/>
      <c r="Q2365" s="176" t="s">
        <v>4319</v>
      </c>
      <c r="R2365" s="178"/>
      <c r="S2365" s="178"/>
      <c r="T2365" s="178"/>
      <c r="U2365" s="180">
        <v>2688</v>
      </c>
      <c r="V2365" s="155">
        <f>IF(OR(J2365=""),"",VLOOKUP(U2365&amp;TEXT(N2365,"000000000000,0000000000"),tb_audit_process_item[[Key]:[vr_grade]],3,TRUE))</f>
        <v>2688</v>
      </c>
      <c r="W2365" s="463"/>
      <c r="X2365" s="157" t="s">
        <v>48</v>
      </c>
    </row>
    <row r="2366" spans="1:24" s="259" customFormat="1" ht="30.75" hidden="1" thickTop="1" x14ac:dyDescent="0.25">
      <c r="A2366" s="108" t="s">
        <v>1210</v>
      </c>
      <c r="B2366" s="108">
        <v>2014</v>
      </c>
      <c r="C2366" s="126" t="s">
        <v>3062</v>
      </c>
      <c r="D2366" s="555" t="s">
        <v>1211</v>
      </c>
      <c r="E2366" s="190" t="s">
        <v>1238</v>
      </c>
      <c r="F2366" s="190"/>
      <c r="G2366" s="208" t="s">
        <v>1239</v>
      </c>
      <c r="H2366" s="159" t="s">
        <v>45</v>
      </c>
      <c r="I2366" s="198">
        <v>5</v>
      </c>
      <c r="J2366" s="198">
        <v>5</v>
      </c>
      <c r="K2366" s="200">
        <f t="shared" si="45"/>
        <v>25</v>
      </c>
      <c r="L2366" s="202" t="s">
        <v>45</v>
      </c>
      <c r="M2366" s="192"/>
      <c r="N2366" s="193"/>
      <c r="O2366" s="194"/>
      <c r="P2366" s="263"/>
      <c r="Q2366" s="383" t="s">
        <v>4320</v>
      </c>
      <c r="R2366" s="86"/>
      <c r="S2366" s="86"/>
      <c r="T2366" s="86"/>
      <c r="U2366" s="184">
        <v>2689</v>
      </c>
      <c r="V2366" s="183">
        <f>IF(OR(J2366=""),"",VLOOKUP(U2366&amp;TEXT(N2366,"000000000000,0000000000"),tb_audit_process_item[[Key]:[vr_grade]],3,TRUE))</f>
        <v>2689</v>
      </c>
      <c r="W2366" s="419"/>
      <c r="X2366" s="182" t="s">
        <v>1240</v>
      </c>
    </row>
    <row r="2367" spans="1:24" s="259" customFormat="1" ht="76.5" hidden="1" thickTop="1" thickBot="1" x14ac:dyDescent="0.3">
      <c r="A2367" s="111" t="s">
        <v>1210</v>
      </c>
      <c r="B2367" s="111">
        <v>2014</v>
      </c>
      <c r="C2367" s="133" t="s">
        <v>3062</v>
      </c>
      <c r="D2367" s="556"/>
      <c r="E2367" s="181" t="s">
        <v>1241</v>
      </c>
      <c r="F2367" s="181"/>
      <c r="G2367" s="207" t="s">
        <v>1242</v>
      </c>
      <c r="H2367" s="161" t="s">
        <v>184</v>
      </c>
      <c r="I2367" s="163">
        <v>5</v>
      </c>
      <c r="J2367" s="163">
        <v>5</v>
      </c>
      <c r="K2367" s="165">
        <f t="shared" si="45"/>
        <v>25</v>
      </c>
      <c r="L2367" s="167" t="s">
        <v>45</v>
      </c>
      <c r="M2367" s="169"/>
      <c r="N2367" s="171"/>
      <c r="O2367" s="173"/>
      <c r="P2367" s="264"/>
      <c r="Q2367" s="176" t="s">
        <v>4321</v>
      </c>
      <c r="R2367" s="87"/>
      <c r="S2367" s="87"/>
      <c r="T2367" s="87"/>
      <c r="U2367" s="180">
        <v>2690</v>
      </c>
      <c r="V2367" s="155">
        <f>IF(OR(J2367=""),"",VLOOKUP(U2367&amp;TEXT(N2367,"000000000000,0000000000"),tb_audit_process_item[[Key]:[vr_grade]],3,TRUE))</f>
        <v>2690</v>
      </c>
      <c r="W2367" s="463"/>
      <c r="X2367" s="157" t="s">
        <v>48</v>
      </c>
    </row>
    <row r="2368" spans="1:24" s="45" customFormat="1" ht="30.75" hidden="1" thickTop="1" x14ac:dyDescent="0.25">
      <c r="A2368" s="108" t="s">
        <v>1210</v>
      </c>
      <c r="B2368" s="108">
        <v>2014</v>
      </c>
      <c r="C2368" s="126" t="s">
        <v>3063</v>
      </c>
      <c r="D2368" s="555" t="s">
        <v>1211</v>
      </c>
      <c r="E2368" s="555" t="s">
        <v>1241</v>
      </c>
      <c r="F2368" s="555"/>
      <c r="G2368" s="563" t="s">
        <v>1243</v>
      </c>
      <c r="H2368" s="557" t="s">
        <v>184</v>
      </c>
      <c r="I2368" s="198">
        <v>5</v>
      </c>
      <c r="J2368" s="198">
        <v>5</v>
      </c>
      <c r="K2368" s="200">
        <f t="shared" si="45"/>
        <v>25</v>
      </c>
      <c r="L2368" s="202" t="s">
        <v>45</v>
      </c>
      <c r="M2368" s="192"/>
      <c r="N2368" s="193"/>
      <c r="O2368" s="194"/>
      <c r="P2368" s="263"/>
      <c r="Q2368" s="383" t="s">
        <v>4322</v>
      </c>
      <c r="R2368" s="195"/>
      <c r="S2368" s="195"/>
      <c r="T2368" s="195"/>
      <c r="U2368" s="184">
        <v>2691</v>
      </c>
      <c r="V2368" s="183">
        <f>IF(OR(J2368=""),"",VLOOKUP(U2368&amp;TEXT(N2368,"000000000000,0000000000"),tb_audit_process_item[[Key]:[vr_grade]],3,TRUE))</f>
        <v>2691</v>
      </c>
      <c r="W2368" s="419"/>
      <c r="X2368" s="182" t="s">
        <v>1244</v>
      </c>
    </row>
    <row r="2369" spans="1:24" s="45" customFormat="1" ht="31.5" hidden="1" thickTop="1" thickBot="1" x14ac:dyDescent="0.3">
      <c r="A2369" s="111" t="s">
        <v>1210</v>
      </c>
      <c r="B2369" s="111">
        <v>2014</v>
      </c>
      <c r="C2369" s="133" t="s">
        <v>3063</v>
      </c>
      <c r="D2369" s="556"/>
      <c r="E2369" s="556"/>
      <c r="F2369" s="556"/>
      <c r="G2369" s="564"/>
      <c r="H2369" s="558"/>
      <c r="I2369" s="163">
        <v>5</v>
      </c>
      <c r="J2369" s="163">
        <v>5</v>
      </c>
      <c r="K2369" s="165">
        <f t="shared" si="45"/>
        <v>25</v>
      </c>
      <c r="L2369" s="167" t="s">
        <v>45</v>
      </c>
      <c r="M2369" s="169"/>
      <c r="N2369" s="171"/>
      <c r="O2369" s="173"/>
      <c r="P2369" s="264"/>
      <c r="Q2369" s="176" t="s">
        <v>4323</v>
      </c>
      <c r="R2369" s="178"/>
      <c r="S2369" s="178"/>
      <c r="T2369" s="178"/>
      <c r="U2369" s="180">
        <v>2692</v>
      </c>
      <c r="V2369" s="155">
        <f>IF(OR(J2369=""),"",VLOOKUP(U2369&amp;TEXT(N2369,"000000000000,0000000000"),tb_audit_process_item[[Key]:[vr_grade]],3,TRUE))</f>
        <v>2692</v>
      </c>
      <c r="W2369" s="463"/>
      <c r="X2369" s="157" t="s">
        <v>48</v>
      </c>
    </row>
    <row r="2370" spans="1:24" s="45" customFormat="1" ht="15.75" hidden="1" thickTop="1" x14ac:dyDescent="0.25">
      <c r="A2370" s="108" t="s">
        <v>1210</v>
      </c>
      <c r="B2370" s="108">
        <v>2014</v>
      </c>
      <c r="C2370" s="126" t="s">
        <v>3138</v>
      </c>
      <c r="D2370" s="555" t="s">
        <v>1211</v>
      </c>
      <c r="E2370" s="555" t="s">
        <v>1245</v>
      </c>
      <c r="F2370" s="555"/>
      <c r="G2370" s="563" t="s">
        <v>1246</v>
      </c>
      <c r="H2370" s="557" t="s">
        <v>45</v>
      </c>
      <c r="I2370" s="198">
        <v>5</v>
      </c>
      <c r="J2370" s="198">
        <v>5</v>
      </c>
      <c r="K2370" s="200">
        <f t="shared" si="45"/>
        <v>25</v>
      </c>
      <c r="L2370" s="202" t="s">
        <v>45</v>
      </c>
      <c r="M2370" s="192"/>
      <c r="N2370" s="193"/>
      <c r="O2370" s="194"/>
      <c r="P2370" s="263"/>
      <c r="Q2370" s="383" t="s">
        <v>4324</v>
      </c>
      <c r="R2370" s="195"/>
      <c r="S2370" s="195"/>
      <c r="T2370" s="195"/>
      <c r="U2370" s="184">
        <v>2693</v>
      </c>
      <c r="V2370" s="183">
        <f>IF(OR(J2370=""),"",VLOOKUP(U2370&amp;TEXT(N2370,"000000000000,0000000000"),tb_audit_process_item[[Key]:[vr_grade]],3,TRUE))</f>
        <v>2693</v>
      </c>
      <c r="W2370" s="419"/>
      <c r="X2370" s="182" t="s">
        <v>1247</v>
      </c>
    </row>
    <row r="2371" spans="1:24" s="45" customFormat="1" ht="15.75" hidden="1" thickTop="1" x14ac:dyDescent="0.25">
      <c r="A2371" s="219" t="s">
        <v>1210</v>
      </c>
      <c r="B2371" s="219">
        <v>2014</v>
      </c>
      <c r="C2371" s="124" t="s">
        <v>3138</v>
      </c>
      <c r="D2371" s="559"/>
      <c r="E2371" s="559"/>
      <c r="F2371" s="559"/>
      <c r="G2371" s="686"/>
      <c r="H2371" s="560"/>
      <c r="I2371" s="162">
        <v>5</v>
      </c>
      <c r="J2371" s="162">
        <v>4.5</v>
      </c>
      <c r="K2371" s="164">
        <f t="shared" si="45"/>
        <v>22.5</v>
      </c>
      <c r="L2371" s="166" t="s">
        <v>45</v>
      </c>
      <c r="M2371" s="168"/>
      <c r="N2371" s="170"/>
      <c r="O2371" s="172"/>
      <c r="P2371" s="221"/>
      <c r="Q2371" s="384" t="s">
        <v>4325</v>
      </c>
      <c r="R2371" s="177"/>
      <c r="S2371" s="177"/>
      <c r="T2371" s="177"/>
      <c r="U2371" s="179">
        <v>2694</v>
      </c>
      <c r="V2371" s="154">
        <f>IF(OR(J2371=""),"",VLOOKUP(U2371&amp;TEXT(N2371,"000000000000,0000000000"),tb_audit_process_item[[Key]:[vr_grade]],3,TRUE))</f>
        <v>2694</v>
      </c>
      <c r="W2371" s="429"/>
      <c r="X2371" s="156" t="s">
        <v>1248</v>
      </c>
    </row>
    <row r="2372" spans="1:24" s="259" customFormat="1" ht="31.5" hidden="1" thickTop="1" thickBot="1" x14ac:dyDescent="0.3">
      <c r="A2372" s="111" t="s">
        <v>1210</v>
      </c>
      <c r="B2372" s="111">
        <v>2014</v>
      </c>
      <c r="C2372" s="133" t="s">
        <v>3138</v>
      </c>
      <c r="D2372" s="556"/>
      <c r="E2372" s="556"/>
      <c r="F2372" s="556"/>
      <c r="G2372" s="564"/>
      <c r="H2372" s="558"/>
      <c r="I2372" s="163">
        <v>5</v>
      </c>
      <c r="J2372" s="163">
        <v>5</v>
      </c>
      <c r="K2372" s="165">
        <f t="shared" si="45"/>
        <v>25</v>
      </c>
      <c r="L2372" s="167" t="s">
        <v>45</v>
      </c>
      <c r="M2372" s="169"/>
      <c r="N2372" s="171"/>
      <c r="O2372" s="173"/>
      <c r="P2372" s="264"/>
      <c r="Q2372" s="176" t="s">
        <v>4326</v>
      </c>
      <c r="R2372" s="178"/>
      <c r="S2372" s="178"/>
      <c r="T2372" s="178"/>
      <c r="U2372" s="180">
        <v>2695</v>
      </c>
      <c r="V2372" s="155">
        <f>IF(OR(J2372=""),"",VLOOKUP(U2372&amp;TEXT(N2372,"000000000000,0000000000"),tb_audit_process_item[[Key]:[vr_grade]],3,TRUE))</f>
        <v>2695</v>
      </c>
      <c r="W2372" s="463"/>
      <c r="X2372" s="157" t="s">
        <v>48</v>
      </c>
    </row>
    <row r="2373" spans="1:24" s="45" customFormat="1" ht="30.75" hidden="1" thickTop="1" x14ac:dyDescent="0.25">
      <c r="A2373" s="108" t="s">
        <v>1210</v>
      </c>
      <c r="B2373" s="108">
        <v>2014</v>
      </c>
      <c r="C2373" s="126" t="s">
        <v>3065</v>
      </c>
      <c r="D2373" s="555" t="s">
        <v>1211</v>
      </c>
      <c r="E2373" s="555" t="s">
        <v>1249</v>
      </c>
      <c r="F2373" s="555"/>
      <c r="G2373" s="561" t="s">
        <v>1250</v>
      </c>
      <c r="H2373" s="557" t="s">
        <v>45</v>
      </c>
      <c r="I2373" s="198">
        <v>3.66</v>
      </c>
      <c r="J2373" s="198">
        <v>4.12</v>
      </c>
      <c r="K2373" s="200">
        <f t="shared" si="45"/>
        <v>15.0792</v>
      </c>
      <c r="L2373" s="202" t="s">
        <v>45</v>
      </c>
      <c r="M2373" s="192"/>
      <c r="N2373" s="193"/>
      <c r="O2373" s="194"/>
      <c r="P2373" s="263"/>
      <c r="Q2373" s="383" t="s">
        <v>4327</v>
      </c>
      <c r="R2373" s="195"/>
      <c r="S2373" s="195"/>
      <c r="T2373" s="195"/>
      <c r="U2373" s="184">
        <v>2696</v>
      </c>
      <c r="V2373" s="183">
        <f>IF(OR(J2373=""),"",VLOOKUP(U2373&amp;TEXT(N2373,"000000000000,0000000000"),tb_audit_process_item[[Key]:[vr_grade]],3,TRUE))</f>
        <v>2696</v>
      </c>
      <c r="W2373" s="419"/>
      <c r="X2373" s="182" t="s">
        <v>1251</v>
      </c>
    </row>
    <row r="2374" spans="1:24" s="45" customFormat="1" ht="31.5" hidden="1" thickTop="1" thickBot="1" x14ac:dyDescent="0.3">
      <c r="A2374" s="111" t="s">
        <v>1210</v>
      </c>
      <c r="B2374" s="111">
        <v>2014</v>
      </c>
      <c r="C2374" s="133" t="s">
        <v>3065</v>
      </c>
      <c r="D2374" s="556"/>
      <c r="E2374" s="556"/>
      <c r="F2374" s="556"/>
      <c r="G2374" s="562"/>
      <c r="H2374" s="558"/>
      <c r="I2374" s="163">
        <v>3.66</v>
      </c>
      <c r="J2374" s="163">
        <v>5</v>
      </c>
      <c r="K2374" s="165">
        <f t="shared" si="45"/>
        <v>18.3</v>
      </c>
      <c r="L2374" s="167" t="s">
        <v>45</v>
      </c>
      <c r="M2374" s="169"/>
      <c r="N2374" s="171"/>
      <c r="O2374" s="173"/>
      <c r="P2374" s="264"/>
      <c r="Q2374" s="176" t="s">
        <v>4328</v>
      </c>
      <c r="R2374" s="178"/>
      <c r="S2374" s="178"/>
      <c r="T2374" s="178"/>
      <c r="U2374" s="180">
        <v>2697</v>
      </c>
      <c r="V2374" s="155">
        <f>IF(OR(J2374=""),"",VLOOKUP(U2374&amp;TEXT(N2374,"000000000000,0000000000"),tb_audit_process_item[[Key]:[vr_grade]],3,TRUE))</f>
        <v>2697</v>
      </c>
      <c r="W2374" s="463"/>
      <c r="X2374" s="157" t="s">
        <v>48</v>
      </c>
    </row>
    <row r="2375" spans="1:24" s="45" customFormat="1" ht="45.75" hidden="1" thickTop="1" x14ac:dyDescent="0.25">
      <c r="A2375" s="114" t="s">
        <v>1210</v>
      </c>
      <c r="B2375" s="114">
        <v>2014</v>
      </c>
      <c r="C2375" s="134" t="s">
        <v>3066</v>
      </c>
      <c r="D2375" s="212" t="s">
        <v>1211</v>
      </c>
      <c r="E2375" s="212" t="s">
        <v>1252</v>
      </c>
      <c r="F2375" s="212"/>
      <c r="G2375" s="64" t="s">
        <v>1253</v>
      </c>
      <c r="H2375" s="65" t="s">
        <v>45</v>
      </c>
      <c r="I2375" s="66">
        <v>2.58</v>
      </c>
      <c r="J2375" s="66">
        <v>3.37</v>
      </c>
      <c r="K2375" s="116">
        <f t="shared" si="45"/>
        <v>8.6946000000000012</v>
      </c>
      <c r="L2375" s="117" t="s">
        <v>45</v>
      </c>
      <c r="M2375" s="67"/>
      <c r="N2375" s="68"/>
      <c r="O2375" s="118"/>
      <c r="P2375" s="265"/>
      <c r="Q2375" s="390" t="s">
        <v>4329</v>
      </c>
      <c r="R2375" s="69"/>
      <c r="S2375" s="69"/>
      <c r="T2375" s="69"/>
      <c r="U2375" s="100">
        <v>2698</v>
      </c>
      <c r="V2375" s="101">
        <f>IF(OR(J2375=""),"",VLOOKUP(U2375&amp;TEXT(N2375,"000000000000,0000000000"),tb_audit_process_item[[Key]:[vr_grade]],3,TRUE))</f>
        <v>2698</v>
      </c>
      <c r="W2375" s="101"/>
      <c r="X2375" s="102" t="s">
        <v>1254</v>
      </c>
    </row>
    <row r="2376" spans="1:24" s="45" customFormat="1" ht="15.75" hidden="1" thickTop="1" x14ac:dyDescent="0.25">
      <c r="A2376" s="108" t="s">
        <v>1210</v>
      </c>
      <c r="B2376" s="108">
        <v>2014</v>
      </c>
      <c r="C2376" s="126" t="s">
        <v>3067</v>
      </c>
      <c r="D2376" s="555" t="s">
        <v>1211</v>
      </c>
      <c r="E2376" s="555" t="s">
        <v>1255</v>
      </c>
      <c r="F2376" s="555"/>
      <c r="G2376" s="563" t="s">
        <v>1256</v>
      </c>
      <c r="H2376" s="557" t="s">
        <v>45</v>
      </c>
      <c r="I2376" s="198">
        <v>3</v>
      </c>
      <c r="J2376" s="198">
        <v>2.12</v>
      </c>
      <c r="K2376" s="200">
        <f t="shared" si="45"/>
        <v>6.36</v>
      </c>
      <c r="L2376" s="202" t="s">
        <v>45</v>
      </c>
      <c r="M2376" s="192"/>
      <c r="N2376" s="193"/>
      <c r="O2376" s="194"/>
      <c r="P2376" s="263"/>
      <c r="Q2376" s="383" t="s">
        <v>4330</v>
      </c>
      <c r="R2376" s="195"/>
      <c r="S2376" s="195"/>
      <c r="T2376" s="195"/>
      <c r="U2376" s="184">
        <v>2699</v>
      </c>
      <c r="V2376" s="183">
        <f>IF(OR(J2376=""),"",VLOOKUP(U2376&amp;TEXT(N2376,"000000000000,0000000000"),tb_audit_process_item[[Key]:[vr_grade]],3,TRUE))</f>
        <v>2698</v>
      </c>
      <c r="W2376" s="419"/>
      <c r="X2376" s="182" t="s">
        <v>1257</v>
      </c>
    </row>
    <row r="2377" spans="1:24" s="45" customFormat="1" ht="15.75" hidden="1" thickTop="1" x14ac:dyDescent="0.25">
      <c r="A2377" s="219" t="s">
        <v>1210</v>
      </c>
      <c r="B2377" s="219">
        <v>2014</v>
      </c>
      <c r="C2377" s="124" t="s">
        <v>3067</v>
      </c>
      <c r="D2377" s="559"/>
      <c r="E2377" s="559"/>
      <c r="F2377" s="559"/>
      <c r="G2377" s="686"/>
      <c r="H2377" s="560"/>
      <c r="I2377" s="162">
        <v>3</v>
      </c>
      <c r="J2377" s="162">
        <v>2.7549228664338319</v>
      </c>
      <c r="K2377" s="164">
        <f t="shared" ref="K2377:K2440" si="46">IFERROR(I2377*J2377,"")</f>
        <v>8.2647685993014957</v>
      </c>
      <c r="L2377" s="166" t="s">
        <v>45</v>
      </c>
      <c r="M2377" s="168"/>
      <c r="N2377" s="170"/>
      <c r="O2377" s="172"/>
      <c r="P2377" s="221"/>
      <c r="Q2377" s="384" t="s">
        <v>4331</v>
      </c>
      <c r="R2377" s="177"/>
      <c r="S2377" s="177"/>
      <c r="T2377" s="177"/>
      <c r="U2377" s="179">
        <v>2700</v>
      </c>
      <c r="V2377" s="154">
        <f>IF(OR(J2377=""),"",VLOOKUP(U2377&amp;TEXT(N2377,"000000000000,0000000000"),tb_audit_process_item[[Key]:[vr_grade]],3,TRUE))</f>
        <v>2699</v>
      </c>
      <c r="W2377" s="429"/>
      <c r="X2377" s="156" t="s">
        <v>1258</v>
      </c>
    </row>
    <row r="2378" spans="1:24" s="45" customFormat="1" ht="15.75" hidden="1" thickTop="1" x14ac:dyDescent="0.25">
      <c r="A2378" s="219" t="s">
        <v>1210</v>
      </c>
      <c r="B2378" s="219">
        <v>2014</v>
      </c>
      <c r="C2378" s="124" t="s">
        <v>3067</v>
      </c>
      <c r="D2378" s="559"/>
      <c r="E2378" s="559"/>
      <c r="F2378" s="559"/>
      <c r="G2378" s="686"/>
      <c r="H2378" s="560"/>
      <c r="I2378" s="162">
        <v>3</v>
      </c>
      <c r="J2378" s="162">
        <v>3.58</v>
      </c>
      <c r="K2378" s="164">
        <f t="shared" si="46"/>
        <v>10.74</v>
      </c>
      <c r="L2378" s="166" t="s">
        <v>45</v>
      </c>
      <c r="M2378" s="168"/>
      <c r="N2378" s="170"/>
      <c r="O2378" s="172"/>
      <c r="P2378" s="221"/>
      <c r="Q2378" s="384" t="s">
        <v>4332</v>
      </c>
      <c r="R2378" s="177"/>
      <c r="S2378" s="177"/>
      <c r="T2378" s="177"/>
      <c r="U2378" s="179">
        <v>2701</v>
      </c>
      <c r="V2378" s="154">
        <f>IF(OR(J2378=""),"",VLOOKUP(U2378&amp;TEXT(N2378,"000000000000,0000000000"),tb_audit_process_item[[Key]:[vr_grade]],3,TRUE))</f>
        <v>2700</v>
      </c>
      <c r="W2378" s="429"/>
      <c r="X2378" s="156" t="s">
        <v>1259</v>
      </c>
    </row>
    <row r="2379" spans="1:24" s="45" customFormat="1" ht="15.75" hidden="1" thickTop="1" x14ac:dyDescent="0.25">
      <c r="A2379" s="219" t="s">
        <v>1210</v>
      </c>
      <c r="B2379" s="219">
        <v>2014</v>
      </c>
      <c r="C2379" s="124" t="s">
        <v>3067</v>
      </c>
      <c r="D2379" s="559"/>
      <c r="E2379" s="559"/>
      <c r="F2379" s="559"/>
      <c r="G2379" s="686"/>
      <c r="H2379" s="560"/>
      <c r="I2379" s="162">
        <v>3</v>
      </c>
      <c r="J2379" s="162">
        <v>3.16</v>
      </c>
      <c r="K2379" s="164">
        <f t="shared" si="46"/>
        <v>9.48</v>
      </c>
      <c r="L2379" s="166" t="s">
        <v>45</v>
      </c>
      <c r="M2379" s="168"/>
      <c r="N2379" s="170"/>
      <c r="O2379" s="172"/>
      <c r="P2379" s="221"/>
      <c r="Q2379" s="384" t="s">
        <v>4333</v>
      </c>
      <c r="R2379" s="177"/>
      <c r="S2379" s="177"/>
      <c r="T2379" s="177"/>
      <c r="U2379" s="179">
        <v>2702</v>
      </c>
      <c r="V2379" s="154">
        <f>IF(OR(J2379=""),"",VLOOKUP(U2379&amp;TEXT(N2379,"000000000000,0000000000"),tb_audit_process_item[[Key]:[vr_grade]],3,TRUE))</f>
        <v>2702</v>
      </c>
      <c r="W2379" s="429"/>
      <c r="X2379" s="156" t="s">
        <v>1260</v>
      </c>
    </row>
    <row r="2380" spans="1:24" s="45" customFormat="1" ht="31.5" hidden="1" thickTop="1" thickBot="1" x14ac:dyDescent="0.3">
      <c r="A2380" s="111" t="s">
        <v>1210</v>
      </c>
      <c r="B2380" s="111">
        <v>2014</v>
      </c>
      <c r="C2380" s="133" t="s">
        <v>3067</v>
      </c>
      <c r="D2380" s="556"/>
      <c r="E2380" s="556"/>
      <c r="F2380" s="556"/>
      <c r="G2380" s="564"/>
      <c r="H2380" s="558"/>
      <c r="I2380" s="163">
        <v>3</v>
      </c>
      <c r="J2380" s="163">
        <v>5</v>
      </c>
      <c r="K2380" s="165">
        <f t="shared" si="46"/>
        <v>15</v>
      </c>
      <c r="L2380" s="167" t="s">
        <v>45</v>
      </c>
      <c r="M2380" s="169"/>
      <c r="N2380" s="171"/>
      <c r="O2380" s="173"/>
      <c r="P2380" s="264"/>
      <c r="Q2380" s="176" t="s">
        <v>4334</v>
      </c>
      <c r="R2380" s="178"/>
      <c r="S2380" s="178"/>
      <c r="T2380" s="178"/>
      <c r="U2380" s="180">
        <v>2703</v>
      </c>
      <c r="V2380" s="155">
        <f>IF(OR(J2380=""),"",VLOOKUP(U2380&amp;TEXT(N2380,"000000000000,0000000000"),tb_audit_process_item[[Key]:[vr_grade]],3,TRUE))</f>
        <v>2703</v>
      </c>
      <c r="W2380" s="463"/>
      <c r="X2380" s="157" t="s">
        <v>48</v>
      </c>
    </row>
    <row r="2381" spans="1:24" s="45" customFormat="1" ht="45.75" hidden="1" thickTop="1" x14ac:dyDescent="0.25">
      <c r="A2381" s="108" t="s">
        <v>1210</v>
      </c>
      <c r="B2381" s="108">
        <v>2014</v>
      </c>
      <c r="C2381" s="126" t="s">
        <v>3068</v>
      </c>
      <c r="D2381" s="555" t="s">
        <v>1211</v>
      </c>
      <c r="E2381" s="190" t="s">
        <v>1261</v>
      </c>
      <c r="F2381" s="190"/>
      <c r="G2381" s="206" t="s">
        <v>1262</v>
      </c>
      <c r="H2381" s="159" t="s">
        <v>45</v>
      </c>
      <c r="I2381" s="198">
        <v>3.41</v>
      </c>
      <c r="J2381" s="198">
        <v>0.5</v>
      </c>
      <c r="K2381" s="200">
        <f t="shared" si="46"/>
        <v>1.7050000000000001</v>
      </c>
      <c r="L2381" s="202" t="s">
        <v>45</v>
      </c>
      <c r="M2381" s="192"/>
      <c r="N2381" s="193"/>
      <c r="O2381" s="194"/>
      <c r="P2381" s="263"/>
      <c r="Q2381" s="383" t="s">
        <v>4335</v>
      </c>
      <c r="R2381" s="195"/>
      <c r="S2381" s="195"/>
      <c r="T2381" s="195"/>
      <c r="U2381" s="184">
        <v>2704</v>
      </c>
      <c r="V2381" s="183">
        <f>IF(OR(J2381=""),"",VLOOKUP(U2381&amp;TEXT(N2381,"000000000000,0000000000"),tb_audit_process_item[[Key]:[vr_grade]],3,TRUE))</f>
        <v>2703</v>
      </c>
      <c r="W2381" s="419"/>
      <c r="X2381" s="182" t="s">
        <v>1263</v>
      </c>
    </row>
    <row r="2382" spans="1:24" s="45" customFormat="1" ht="15.75" hidden="1" thickTop="1" x14ac:dyDescent="0.25">
      <c r="A2382" s="219" t="s">
        <v>1210</v>
      </c>
      <c r="B2382" s="219">
        <v>2014</v>
      </c>
      <c r="C2382" s="124" t="s">
        <v>3068</v>
      </c>
      <c r="D2382" s="559"/>
      <c r="E2382" s="158" t="s">
        <v>1264</v>
      </c>
      <c r="F2382" s="158"/>
      <c r="G2382" s="209" t="s">
        <v>1265</v>
      </c>
      <c r="H2382" s="160" t="s">
        <v>45</v>
      </c>
      <c r="I2382" s="162">
        <v>3.41</v>
      </c>
      <c r="J2382" s="162">
        <v>0.69474774718656884</v>
      </c>
      <c r="K2382" s="164">
        <f t="shared" si="46"/>
        <v>2.3690898179061999</v>
      </c>
      <c r="L2382" s="166" t="s">
        <v>45</v>
      </c>
      <c r="M2382" s="168"/>
      <c r="N2382" s="170"/>
      <c r="O2382" s="172"/>
      <c r="P2382" s="221"/>
      <c r="Q2382" s="384" t="s">
        <v>4336</v>
      </c>
      <c r="R2382" s="177"/>
      <c r="S2382" s="177"/>
      <c r="T2382" s="177"/>
      <c r="U2382" s="179">
        <v>2705</v>
      </c>
      <c r="V2382" s="154">
        <f>IF(OR(J2382=""),"",VLOOKUP(U2382&amp;TEXT(N2382,"000000000000,0000000000"),tb_audit_process_item[[Key]:[vr_grade]],3,TRUE))</f>
        <v>2704</v>
      </c>
      <c r="W2382" s="429"/>
      <c r="X2382" s="156" t="s">
        <v>1266</v>
      </c>
    </row>
    <row r="2383" spans="1:24" s="259" customFormat="1" ht="15.75" hidden="1" thickTop="1" x14ac:dyDescent="0.25">
      <c r="A2383" s="219" t="s">
        <v>1210</v>
      </c>
      <c r="B2383" s="219">
        <v>2014</v>
      </c>
      <c r="C2383" s="124" t="s">
        <v>3068</v>
      </c>
      <c r="D2383" s="559"/>
      <c r="E2383" s="559" t="s">
        <v>1267</v>
      </c>
      <c r="F2383" s="559"/>
      <c r="G2383" s="686" t="s">
        <v>1268</v>
      </c>
      <c r="H2383" s="560" t="s">
        <v>45</v>
      </c>
      <c r="I2383" s="162">
        <v>3.41</v>
      </c>
      <c r="J2383" s="162">
        <v>0.96534886444162504</v>
      </c>
      <c r="K2383" s="164">
        <f t="shared" si="46"/>
        <v>3.2918396277459414</v>
      </c>
      <c r="L2383" s="166" t="s">
        <v>45</v>
      </c>
      <c r="M2383" s="168"/>
      <c r="N2383" s="170"/>
      <c r="O2383" s="172"/>
      <c r="P2383" s="221"/>
      <c r="Q2383" s="384" t="s">
        <v>4337</v>
      </c>
      <c r="R2383" s="177"/>
      <c r="S2383" s="177"/>
      <c r="T2383" s="177"/>
      <c r="U2383" s="179">
        <v>2706</v>
      </c>
      <c r="V2383" s="154">
        <f>IF(OR(J2383=""),"",VLOOKUP(U2383&amp;TEXT(N2383,"000000000000,0000000000"),tb_audit_process_item[[Key]:[vr_grade]],3,TRUE))</f>
        <v>2705</v>
      </c>
      <c r="W2383" s="429"/>
      <c r="X2383" s="156" t="s">
        <v>1269</v>
      </c>
    </row>
    <row r="2384" spans="1:24" s="45" customFormat="1" ht="15.75" hidden="1" thickTop="1" x14ac:dyDescent="0.25">
      <c r="A2384" s="219" t="s">
        <v>1210</v>
      </c>
      <c r="B2384" s="219">
        <v>2014</v>
      </c>
      <c r="C2384" s="124" t="s">
        <v>3068</v>
      </c>
      <c r="D2384" s="559"/>
      <c r="E2384" s="559"/>
      <c r="F2384" s="559"/>
      <c r="G2384" s="686"/>
      <c r="H2384" s="560"/>
      <c r="I2384" s="162">
        <v>3.41</v>
      </c>
      <c r="J2384" s="162">
        <v>1.341347897639863</v>
      </c>
      <c r="K2384" s="164">
        <f t="shared" si="46"/>
        <v>4.5739963309519327</v>
      </c>
      <c r="L2384" s="166" t="s">
        <v>45</v>
      </c>
      <c r="M2384" s="168"/>
      <c r="N2384" s="170"/>
      <c r="O2384" s="172"/>
      <c r="P2384" s="221"/>
      <c r="Q2384" s="384" t="s">
        <v>4338</v>
      </c>
      <c r="R2384" s="177"/>
      <c r="S2384" s="177"/>
      <c r="T2384" s="177"/>
      <c r="U2384" s="179">
        <v>2707</v>
      </c>
      <c r="V2384" s="154">
        <f>IF(OR(J2384=""),"",VLOOKUP(U2384&amp;TEXT(N2384,"000000000000,0000000000"),tb_audit_process_item[[Key]:[vr_grade]],3,TRUE))</f>
        <v>2706</v>
      </c>
      <c r="W2384" s="429"/>
      <c r="X2384" s="156" t="s">
        <v>1270</v>
      </c>
    </row>
    <row r="2385" spans="1:24" s="45" customFormat="1" ht="15.75" hidden="1" thickTop="1" x14ac:dyDescent="0.25">
      <c r="A2385" s="219" t="s">
        <v>1210</v>
      </c>
      <c r="B2385" s="219">
        <v>2014</v>
      </c>
      <c r="C2385" s="124" t="s">
        <v>3068</v>
      </c>
      <c r="D2385" s="559"/>
      <c r="E2385" s="559"/>
      <c r="F2385" s="559"/>
      <c r="G2385" s="686"/>
      <c r="H2385" s="560"/>
      <c r="I2385" s="162">
        <v>3.41</v>
      </c>
      <c r="J2385" s="162">
        <v>1.8637968601574701</v>
      </c>
      <c r="K2385" s="164">
        <f t="shared" si="46"/>
        <v>6.3555472931369739</v>
      </c>
      <c r="L2385" s="166" t="s">
        <v>45</v>
      </c>
      <c r="M2385" s="168"/>
      <c r="N2385" s="170"/>
      <c r="O2385" s="172"/>
      <c r="P2385" s="221"/>
      <c r="Q2385" s="384" t="s">
        <v>4339</v>
      </c>
      <c r="R2385" s="177"/>
      <c r="S2385" s="177"/>
      <c r="T2385" s="177"/>
      <c r="U2385" s="179">
        <v>2708</v>
      </c>
      <c r="V2385" s="154">
        <f>IF(OR(J2385=""),"",VLOOKUP(U2385&amp;TEXT(N2385,"000000000000,0000000000"),tb_audit_process_item[[Key]:[vr_grade]],3,TRUE))</f>
        <v>2707</v>
      </c>
      <c r="W2385" s="429"/>
      <c r="X2385" s="156" t="s">
        <v>1271</v>
      </c>
    </row>
    <row r="2386" spans="1:24" s="45" customFormat="1" ht="15.75" hidden="1" thickTop="1" x14ac:dyDescent="0.25">
      <c r="A2386" s="219" t="s">
        <v>1210</v>
      </c>
      <c r="B2386" s="219">
        <v>2014</v>
      </c>
      <c r="C2386" s="124" t="s">
        <v>3068</v>
      </c>
      <c r="D2386" s="559"/>
      <c r="E2386" s="559" t="s">
        <v>1272</v>
      </c>
      <c r="F2386" s="559"/>
      <c r="G2386" s="686" t="s">
        <v>1273</v>
      </c>
      <c r="H2386" s="560" t="s">
        <v>45</v>
      </c>
      <c r="I2386" s="162">
        <v>3.41</v>
      </c>
      <c r="J2386" s="162">
        <v>2.5897373396156058</v>
      </c>
      <c r="K2386" s="164">
        <f t="shared" si="46"/>
        <v>8.8310043280892163</v>
      </c>
      <c r="L2386" s="166" t="s">
        <v>45</v>
      </c>
      <c r="M2386" s="168"/>
      <c r="N2386" s="170"/>
      <c r="O2386" s="172"/>
      <c r="P2386" s="221"/>
      <c r="Q2386" s="384" t="s">
        <v>4340</v>
      </c>
      <c r="R2386" s="177"/>
      <c r="S2386" s="177"/>
      <c r="T2386" s="177"/>
      <c r="U2386" s="179">
        <v>2709</v>
      </c>
      <c r="V2386" s="154">
        <f>IF(OR(J2386=""),"",VLOOKUP(U2386&amp;TEXT(N2386,"000000000000,0000000000"),tb_audit_process_item[[Key]:[vr_grade]],3,TRUE))</f>
        <v>2708</v>
      </c>
      <c r="W2386" s="429"/>
      <c r="X2386" s="156" t="s">
        <v>1274</v>
      </c>
    </row>
    <row r="2387" spans="1:24" s="45" customFormat="1" ht="15.75" hidden="1" thickTop="1" x14ac:dyDescent="0.25">
      <c r="A2387" s="219" t="s">
        <v>1210</v>
      </c>
      <c r="B2387" s="219">
        <v>2014</v>
      </c>
      <c r="C2387" s="124" t="s">
        <v>3068</v>
      </c>
      <c r="D2387" s="559"/>
      <c r="E2387" s="559"/>
      <c r="F2387" s="559"/>
      <c r="G2387" s="686"/>
      <c r="H2387" s="560"/>
      <c r="I2387" s="162">
        <v>3.41</v>
      </c>
      <c r="J2387" s="162">
        <v>3.5984283650057605</v>
      </c>
      <c r="K2387" s="164">
        <f t="shared" si="46"/>
        <v>12.270640724669644</v>
      </c>
      <c r="L2387" s="166" t="s">
        <v>45</v>
      </c>
      <c r="M2387" s="168"/>
      <c r="N2387" s="170"/>
      <c r="O2387" s="172"/>
      <c r="P2387" s="221"/>
      <c r="Q2387" s="384" t="s">
        <v>4341</v>
      </c>
      <c r="R2387" s="177"/>
      <c r="S2387" s="177"/>
      <c r="T2387" s="177"/>
      <c r="U2387" s="179">
        <v>2710</v>
      </c>
      <c r="V2387" s="154">
        <f>IF(OR(J2387=""),"",VLOOKUP(U2387&amp;TEXT(N2387,"000000000000,0000000000"),tb_audit_process_item[[Key]:[vr_grade]],3,TRUE))</f>
        <v>2709</v>
      </c>
      <c r="W2387" s="429"/>
      <c r="X2387" s="156" t="s">
        <v>1275</v>
      </c>
    </row>
    <row r="2388" spans="1:24" s="45" customFormat="1" ht="15.75" hidden="1" thickTop="1" x14ac:dyDescent="0.25">
      <c r="A2388" s="219" t="s">
        <v>1210</v>
      </c>
      <c r="B2388" s="219">
        <v>2014</v>
      </c>
      <c r="C2388" s="124" t="s">
        <v>3068</v>
      </c>
      <c r="D2388" s="559"/>
      <c r="E2388" s="559"/>
      <c r="F2388" s="559"/>
      <c r="G2388" s="686"/>
      <c r="H2388" s="560"/>
      <c r="I2388" s="162">
        <v>3.41</v>
      </c>
      <c r="J2388" s="162">
        <v>5</v>
      </c>
      <c r="K2388" s="164">
        <f t="shared" si="46"/>
        <v>17.05</v>
      </c>
      <c r="L2388" s="166" t="s">
        <v>45</v>
      </c>
      <c r="M2388" s="168"/>
      <c r="N2388" s="170"/>
      <c r="O2388" s="172"/>
      <c r="P2388" s="221"/>
      <c r="Q2388" s="384" t="s">
        <v>4342</v>
      </c>
      <c r="R2388" s="177"/>
      <c r="S2388" s="177"/>
      <c r="T2388" s="177"/>
      <c r="U2388" s="179">
        <v>2711</v>
      </c>
      <c r="V2388" s="154">
        <f>IF(OR(J2388=""),"",VLOOKUP(U2388&amp;TEXT(N2388,"000000000000,0000000000"),tb_audit_process_item[[Key]:[vr_grade]],3,TRUE))</f>
        <v>2710</v>
      </c>
      <c r="W2388" s="429"/>
      <c r="X2388" s="156" t="s">
        <v>1276</v>
      </c>
    </row>
    <row r="2389" spans="1:24" s="45" customFormat="1" ht="15.75" hidden="1" thickTop="1" x14ac:dyDescent="0.25">
      <c r="A2389" s="219" t="s">
        <v>1210</v>
      </c>
      <c r="B2389" s="219">
        <v>2014</v>
      </c>
      <c r="C2389" s="124" t="s">
        <v>3068</v>
      </c>
      <c r="D2389" s="559"/>
      <c r="E2389" s="559"/>
      <c r="F2389" s="559"/>
      <c r="G2389" s="686"/>
      <c r="H2389" s="560"/>
      <c r="I2389" s="162">
        <v>3.41</v>
      </c>
      <c r="J2389" s="162">
        <v>5</v>
      </c>
      <c r="K2389" s="164">
        <f t="shared" si="46"/>
        <v>17.05</v>
      </c>
      <c r="L2389" s="166" t="s">
        <v>45</v>
      </c>
      <c r="M2389" s="168"/>
      <c r="N2389" s="170"/>
      <c r="O2389" s="172"/>
      <c r="P2389" s="221"/>
      <c r="Q2389" s="384" t="s">
        <v>4343</v>
      </c>
      <c r="R2389" s="177"/>
      <c r="S2389" s="177"/>
      <c r="T2389" s="177"/>
      <c r="U2389" s="179">
        <v>2712</v>
      </c>
      <c r="V2389" s="154">
        <f>IF(OR(J2389=""),"",VLOOKUP(U2389&amp;TEXT(N2389,"000000000000,0000000000"),tb_audit_process_item[[Key]:[vr_grade]],3,TRUE))</f>
        <v>2712</v>
      </c>
      <c r="W2389" s="429"/>
      <c r="X2389" s="156" t="s">
        <v>1277</v>
      </c>
    </row>
    <row r="2390" spans="1:24" s="45" customFormat="1" ht="15.75" hidden="1" thickTop="1" x14ac:dyDescent="0.25">
      <c r="A2390" s="219" t="s">
        <v>1210</v>
      </c>
      <c r="B2390" s="219">
        <v>2014</v>
      </c>
      <c r="C2390" s="124" t="s">
        <v>3068</v>
      </c>
      <c r="D2390" s="559"/>
      <c r="E2390" s="559"/>
      <c r="F2390" s="559"/>
      <c r="G2390" s="686"/>
      <c r="H2390" s="560"/>
      <c r="I2390" s="162">
        <v>3.41</v>
      </c>
      <c r="J2390" s="162">
        <v>5</v>
      </c>
      <c r="K2390" s="164">
        <f t="shared" si="46"/>
        <v>17.05</v>
      </c>
      <c r="L2390" s="166" t="s">
        <v>45</v>
      </c>
      <c r="M2390" s="168"/>
      <c r="N2390" s="170"/>
      <c r="O2390" s="172"/>
      <c r="P2390" s="221"/>
      <c r="Q2390" s="384" t="s">
        <v>4344</v>
      </c>
      <c r="R2390" s="177"/>
      <c r="S2390" s="177"/>
      <c r="T2390" s="177"/>
      <c r="U2390" s="179">
        <v>2713</v>
      </c>
      <c r="V2390" s="154">
        <f>IF(OR(J2390=""),"",VLOOKUP(U2390&amp;TEXT(N2390,"000000000000,0000000000"),tb_audit_process_item[[Key]:[vr_grade]],3,TRUE))</f>
        <v>2713</v>
      </c>
      <c r="W2390" s="429"/>
      <c r="X2390" s="156" t="s">
        <v>1278</v>
      </c>
    </row>
    <row r="2391" spans="1:24" s="45" customFormat="1" ht="31.5" hidden="1" thickTop="1" thickBot="1" x14ac:dyDescent="0.3">
      <c r="A2391" s="111" t="s">
        <v>1210</v>
      </c>
      <c r="B2391" s="111">
        <v>2014</v>
      </c>
      <c r="C2391" s="133" t="s">
        <v>3068</v>
      </c>
      <c r="D2391" s="556"/>
      <c r="E2391" s="556"/>
      <c r="F2391" s="556"/>
      <c r="G2391" s="564"/>
      <c r="H2391" s="558"/>
      <c r="I2391" s="163">
        <v>3.41</v>
      </c>
      <c r="J2391" s="163">
        <v>5</v>
      </c>
      <c r="K2391" s="165">
        <f t="shared" si="46"/>
        <v>17.05</v>
      </c>
      <c r="L2391" s="167" t="s">
        <v>45</v>
      </c>
      <c r="M2391" s="169"/>
      <c r="N2391" s="171"/>
      <c r="O2391" s="173"/>
      <c r="P2391" s="264"/>
      <c r="Q2391" s="176" t="s">
        <v>4345</v>
      </c>
      <c r="R2391" s="178"/>
      <c r="S2391" s="178"/>
      <c r="T2391" s="178"/>
      <c r="U2391" s="180">
        <v>2714</v>
      </c>
      <c r="V2391" s="155">
        <f>IF(OR(J2391=""),"",VLOOKUP(U2391&amp;TEXT(N2391,"000000000000,0000000000"),tb_audit_process_item[[Key]:[vr_grade]],3,TRUE))</f>
        <v>2714</v>
      </c>
      <c r="W2391" s="463"/>
      <c r="X2391" s="157" t="s">
        <v>48</v>
      </c>
    </row>
    <row r="2392" spans="1:24" s="259" customFormat="1" ht="15.75" hidden="1" thickTop="1" x14ac:dyDescent="0.25">
      <c r="A2392" s="108" t="s">
        <v>1210</v>
      </c>
      <c r="B2392" s="108">
        <v>2014</v>
      </c>
      <c r="C2392" s="126" t="s">
        <v>3069</v>
      </c>
      <c r="D2392" s="555" t="s">
        <v>1211</v>
      </c>
      <c r="E2392" s="555" t="s">
        <v>1279</v>
      </c>
      <c r="F2392" s="555"/>
      <c r="G2392" s="563" t="s">
        <v>1280</v>
      </c>
      <c r="H2392" s="557" t="s">
        <v>45</v>
      </c>
      <c r="I2392" s="198">
        <v>3.83</v>
      </c>
      <c r="J2392" s="198">
        <v>0.5</v>
      </c>
      <c r="K2392" s="200">
        <f t="shared" si="46"/>
        <v>1.915</v>
      </c>
      <c r="L2392" s="202" t="s">
        <v>45</v>
      </c>
      <c r="M2392" s="192"/>
      <c r="N2392" s="193"/>
      <c r="O2392" s="194"/>
      <c r="P2392" s="263"/>
      <c r="Q2392" s="383" t="s">
        <v>4346</v>
      </c>
      <c r="R2392" s="195"/>
      <c r="S2392" s="195"/>
      <c r="T2392" s="195"/>
      <c r="U2392" s="184">
        <v>2715</v>
      </c>
      <c r="V2392" s="183">
        <f>IF(OR(J2392=""),"",VLOOKUP(U2392&amp;TEXT(N2392,"000000000000,0000000000"),tb_audit_process_item[[Key]:[vr_grade]],3,TRUE))</f>
        <v>2714</v>
      </c>
      <c r="W2392" s="419"/>
      <c r="X2392" s="182" t="s">
        <v>1281</v>
      </c>
    </row>
    <row r="2393" spans="1:24" s="45" customFormat="1" ht="15.75" hidden="1" thickTop="1" x14ac:dyDescent="0.25">
      <c r="A2393" s="219" t="s">
        <v>1210</v>
      </c>
      <c r="B2393" s="219">
        <v>2014</v>
      </c>
      <c r="C2393" s="124" t="s">
        <v>3069</v>
      </c>
      <c r="D2393" s="559"/>
      <c r="E2393" s="559"/>
      <c r="F2393" s="559"/>
      <c r="G2393" s="686"/>
      <c r="H2393" s="560"/>
      <c r="I2393" s="162">
        <v>3.83</v>
      </c>
      <c r="J2393" s="162">
        <v>0.69474774718656884</v>
      </c>
      <c r="K2393" s="164">
        <f t="shared" si="46"/>
        <v>2.6608838717245589</v>
      </c>
      <c r="L2393" s="166" t="s">
        <v>45</v>
      </c>
      <c r="M2393" s="168"/>
      <c r="N2393" s="170"/>
      <c r="O2393" s="172"/>
      <c r="P2393" s="221"/>
      <c r="Q2393" s="384" t="s">
        <v>4347</v>
      </c>
      <c r="R2393" s="177"/>
      <c r="S2393" s="177"/>
      <c r="T2393" s="177"/>
      <c r="U2393" s="179">
        <v>2716</v>
      </c>
      <c r="V2393" s="154">
        <f>IF(OR(J2393=""),"",VLOOKUP(U2393&amp;TEXT(N2393,"000000000000,0000000000"),tb_audit_process_item[[Key]:[vr_grade]],3,TRUE))</f>
        <v>2715</v>
      </c>
      <c r="W2393" s="429"/>
      <c r="X2393" s="156" t="s">
        <v>1282</v>
      </c>
    </row>
    <row r="2394" spans="1:24" s="45" customFormat="1" ht="15.75" hidden="1" thickTop="1" x14ac:dyDescent="0.25">
      <c r="A2394" s="219" t="s">
        <v>1210</v>
      </c>
      <c r="B2394" s="219">
        <v>2014</v>
      </c>
      <c r="C2394" s="124" t="s">
        <v>3069</v>
      </c>
      <c r="D2394" s="559"/>
      <c r="E2394" s="559"/>
      <c r="F2394" s="559"/>
      <c r="G2394" s="686"/>
      <c r="H2394" s="560"/>
      <c r="I2394" s="162">
        <v>3.83</v>
      </c>
      <c r="J2394" s="162">
        <v>0.96534886444162504</v>
      </c>
      <c r="K2394" s="164">
        <f t="shared" si="46"/>
        <v>3.6972861508114239</v>
      </c>
      <c r="L2394" s="166" t="s">
        <v>45</v>
      </c>
      <c r="M2394" s="168"/>
      <c r="N2394" s="170"/>
      <c r="O2394" s="172"/>
      <c r="P2394" s="221"/>
      <c r="Q2394" s="384" t="s">
        <v>4348</v>
      </c>
      <c r="R2394" s="177"/>
      <c r="S2394" s="177"/>
      <c r="T2394" s="177"/>
      <c r="U2394" s="179">
        <v>2717</v>
      </c>
      <c r="V2394" s="154">
        <f>IF(OR(J2394=""),"",VLOOKUP(U2394&amp;TEXT(N2394,"000000000000,0000000000"),tb_audit_process_item[[Key]:[vr_grade]],3,TRUE))</f>
        <v>2716</v>
      </c>
      <c r="W2394" s="429"/>
      <c r="X2394" s="156" t="s">
        <v>1283</v>
      </c>
    </row>
    <row r="2395" spans="1:24" s="45" customFormat="1" ht="15.75" hidden="1" thickTop="1" x14ac:dyDescent="0.25">
      <c r="A2395" s="219" t="s">
        <v>1210</v>
      </c>
      <c r="B2395" s="219">
        <v>2014</v>
      </c>
      <c r="C2395" s="124" t="s">
        <v>3069</v>
      </c>
      <c r="D2395" s="559"/>
      <c r="E2395" s="559"/>
      <c r="F2395" s="559"/>
      <c r="G2395" s="686"/>
      <c r="H2395" s="560"/>
      <c r="I2395" s="162">
        <v>3.83</v>
      </c>
      <c r="J2395" s="162">
        <v>1.341347897639863</v>
      </c>
      <c r="K2395" s="164">
        <f t="shared" si="46"/>
        <v>5.1373624479606752</v>
      </c>
      <c r="L2395" s="166" t="s">
        <v>45</v>
      </c>
      <c r="M2395" s="168"/>
      <c r="N2395" s="170"/>
      <c r="O2395" s="172"/>
      <c r="P2395" s="221"/>
      <c r="Q2395" s="384" t="s">
        <v>4349</v>
      </c>
      <c r="R2395" s="177"/>
      <c r="S2395" s="177"/>
      <c r="T2395" s="177"/>
      <c r="U2395" s="179">
        <v>2718</v>
      </c>
      <c r="V2395" s="154">
        <f>IF(OR(J2395=""),"",VLOOKUP(U2395&amp;TEXT(N2395,"000000000000,0000000000"),tb_audit_process_item[[Key]:[vr_grade]],3,TRUE))</f>
        <v>2717</v>
      </c>
      <c r="W2395" s="429"/>
      <c r="X2395" s="156" t="s">
        <v>1284</v>
      </c>
    </row>
    <row r="2396" spans="1:24" s="45" customFormat="1" ht="15.75" hidden="1" thickTop="1" x14ac:dyDescent="0.25">
      <c r="A2396" s="219" t="s">
        <v>1210</v>
      </c>
      <c r="B2396" s="219">
        <v>2014</v>
      </c>
      <c r="C2396" s="124" t="s">
        <v>3069</v>
      </c>
      <c r="D2396" s="559"/>
      <c r="E2396" s="559"/>
      <c r="F2396" s="559"/>
      <c r="G2396" s="686"/>
      <c r="H2396" s="560"/>
      <c r="I2396" s="162">
        <v>3.83</v>
      </c>
      <c r="J2396" s="162">
        <v>1.8637968601574701</v>
      </c>
      <c r="K2396" s="164">
        <f t="shared" si="46"/>
        <v>7.1383419744031107</v>
      </c>
      <c r="L2396" s="166" t="s">
        <v>45</v>
      </c>
      <c r="M2396" s="168"/>
      <c r="N2396" s="170"/>
      <c r="O2396" s="172"/>
      <c r="P2396" s="221"/>
      <c r="Q2396" s="384" t="s">
        <v>4350</v>
      </c>
      <c r="R2396" s="177"/>
      <c r="S2396" s="177"/>
      <c r="T2396" s="177"/>
      <c r="U2396" s="179">
        <v>2719</v>
      </c>
      <c r="V2396" s="154">
        <f>IF(OR(J2396=""),"",VLOOKUP(U2396&amp;TEXT(N2396,"000000000000,0000000000"),tb_audit_process_item[[Key]:[vr_grade]],3,TRUE))</f>
        <v>2718</v>
      </c>
      <c r="W2396" s="429"/>
      <c r="X2396" s="156" t="s">
        <v>1285</v>
      </c>
    </row>
    <row r="2397" spans="1:24" s="45" customFormat="1" ht="15.75" hidden="1" thickTop="1" x14ac:dyDescent="0.25">
      <c r="A2397" s="219" t="s">
        <v>1210</v>
      </c>
      <c r="B2397" s="219">
        <v>2014</v>
      </c>
      <c r="C2397" s="124" t="s">
        <v>3069</v>
      </c>
      <c r="D2397" s="559"/>
      <c r="E2397" s="559" t="s">
        <v>1286</v>
      </c>
      <c r="F2397" s="559"/>
      <c r="G2397" s="686" t="s">
        <v>1287</v>
      </c>
      <c r="H2397" s="560" t="s">
        <v>45</v>
      </c>
      <c r="I2397" s="162">
        <v>3.83</v>
      </c>
      <c r="J2397" s="162">
        <v>2.5897373396156058</v>
      </c>
      <c r="K2397" s="164">
        <f t="shared" si="46"/>
        <v>9.918694010727771</v>
      </c>
      <c r="L2397" s="166" t="s">
        <v>45</v>
      </c>
      <c r="M2397" s="168"/>
      <c r="N2397" s="170"/>
      <c r="O2397" s="172"/>
      <c r="P2397" s="221"/>
      <c r="Q2397" s="384" t="s">
        <v>4351</v>
      </c>
      <c r="R2397" s="177"/>
      <c r="S2397" s="177"/>
      <c r="T2397" s="177"/>
      <c r="U2397" s="179">
        <v>2720</v>
      </c>
      <c r="V2397" s="154">
        <f>IF(OR(J2397=""),"",VLOOKUP(U2397&amp;TEXT(N2397,"000000000000,0000000000"),tb_audit_process_item[[Key]:[vr_grade]],3,TRUE))</f>
        <v>2719</v>
      </c>
      <c r="W2397" s="429"/>
      <c r="X2397" s="156" t="s">
        <v>1288</v>
      </c>
    </row>
    <row r="2398" spans="1:24" s="45" customFormat="1" ht="15.75" hidden="1" thickTop="1" x14ac:dyDescent="0.25">
      <c r="A2398" s="219" t="s">
        <v>1210</v>
      </c>
      <c r="B2398" s="219">
        <v>2014</v>
      </c>
      <c r="C2398" s="124" t="s">
        <v>3069</v>
      </c>
      <c r="D2398" s="559"/>
      <c r="E2398" s="559"/>
      <c r="F2398" s="559"/>
      <c r="G2398" s="686"/>
      <c r="H2398" s="560"/>
      <c r="I2398" s="162">
        <v>3.83</v>
      </c>
      <c r="J2398" s="162">
        <v>3.5984283650057605</v>
      </c>
      <c r="K2398" s="164">
        <f t="shared" si="46"/>
        <v>13.781980637972064</v>
      </c>
      <c r="L2398" s="166" t="s">
        <v>45</v>
      </c>
      <c r="M2398" s="168"/>
      <c r="N2398" s="170"/>
      <c r="O2398" s="172"/>
      <c r="P2398" s="221"/>
      <c r="Q2398" s="384" t="s">
        <v>4352</v>
      </c>
      <c r="R2398" s="177"/>
      <c r="S2398" s="177"/>
      <c r="T2398" s="177"/>
      <c r="U2398" s="179">
        <v>2721</v>
      </c>
      <c r="V2398" s="154">
        <f>IF(OR(J2398=""),"",VLOOKUP(U2398&amp;TEXT(N2398,"000000000000,0000000000"),tb_audit_process_item[[Key]:[vr_grade]],3,TRUE))</f>
        <v>2720</v>
      </c>
      <c r="W2398" s="429"/>
      <c r="X2398" s="156" t="s">
        <v>1289</v>
      </c>
    </row>
    <row r="2399" spans="1:24" s="45" customFormat="1" ht="15.75" hidden="1" thickTop="1" x14ac:dyDescent="0.25">
      <c r="A2399" s="219" t="s">
        <v>1210</v>
      </c>
      <c r="B2399" s="219">
        <v>2014</v>
      </c>
      <c r="C2399" s="124" t="s">
        <v>3069</v>
      </c>
      <c r="D2399" s="559"/>
      <c r="E2399" s="559"/>
      <c r="F2399" s="559"/>
      <c r="G2399" s="686"/>
      <c r="H2399" s="560"/>
      <c r="I2399" s="162">
        <v>3.83</v>
      </c>
      <c r="J2399" s="162">
        <v>5</v>
      </c>
      <c r="K2399" s="164">
        <f t="shared" si="46"/>
        <v>19.149999999999999</v>
      </c>
      <c r="L2399" s="166" t="s">
        <v>45</v>
      </c>
      <c r="M2399" s="168"/>
      <c r="N2399" s="170"/>
      <c r="O2399" s="172"/>
      <c r="P2399" s="221"/>
      <c r="Q2399" s="384" t="s">
        <v>4353</v>
      </c>
      <c r="R2399" s="177"/>
      <c r="S2399" s="177"/>
      <c r="T2399" s="177"/>
      <c r="U2399" s="179">
        <v>2722</v>
      </c>
      <c r="V2399" s="154">
        <f>IF(OR(J2399=""),"",VLOOKUP(U2399&amp;TEXT(N2399,"000000000000,0000000000"),tb_audit_process_item[[Key]:[vr_grade]],3,TRUE))</f>
        <v>2721</v>
      </c>
      <c r="W2399" s="429"/>
      <c r="X2399" s="156" t="s">
        <v>1290</v>
      </c>
    </row>
    <row r="2400" spans="1:24" s="45" customFormat="1" ht="31.5" hidden="1" thickTop="1" thickBot="1" x14ac:dyDescent="0.3">
      <c r="A2400" s="111" t="s">
        <v>1210</v>
      </c>
      <c r="B2400" s="111">
        <v>2014</v>
      </c>
      <c r="C2400" s="133" t="s">
        <v>3069</v>
      </c>
      <c r="D2400" s="556"/>
      <c r="E2400" s="556"/>
      <c r="F2400" s="556"/>
      <c r="G2400" s="564"/>
      <c r="H2400" s="558"/>
      <c r="I2400" s="163">
        <v>3.83</v>
      </c>
      <c r="J2400" s="163">
        <v>5</v>
      </c>
      <c r="K2400" s="165">
        <f t="shared" si="46"/>
        <v>19.149999999999999</v>
      </c>
      <c r="L2400" s="167" t="s">
        <v>45</v>
      </c>
      <c r="M2400" s="169"/>
      <c r="N2400" s="171"/>
      <c r="O2400" s="173"/>
      <c r="P2400" s="264"/>
      <c r="Q2400" s="176" t="s">
        <v>4354</v>
      </c>
      <c r="R2400" s="178"/>
      <c r="S2400" s="178"/>
      <c r="T2400" s="178"/>
      <c r="U2400" s="180">
        <v>2723</v>
      </c>
      <c r="V2400" s="155">
        <f>IF(OR(J2400=""),"",VLOOKUP(U2400&amp;TEXT(N2400,"000000000000,0000000000"),tb_audit_process_item[[Key]:[vr_grade]],3,TRUE))</f>
        <v>2723</v>
      </c>
      <c r="W2400" s="463"/>
      <c r="X2400" s="157" t="s">
        <v>48</v>
      </c>
    </row>
    <row r="2401" spans="1:24" s="45" customFormat="1" ht="15.75" hidden="1" thickTop="1" x14ac:dyDescent="0.25">
      <c r="A2401" s="108" t="s">
        <v>1210</v>
      </c>
      <c r="B2401" s="108">
        <v>2014</v>
      </c>
      <c r="C2401" s="126" t="s">
        <v>3070</v>
      </c>
      <c r="D2401" s="555" t="s">
        <v>1211</v>
      </c>
      <c r="E2401" s="555" t="s">
        <v>1291</v>
      </c>
      <c r="F2401" s="555"/>
      <c r="G2401" s="563" t="s">
        <v>1292</v>
      </c>
      <c r="H2401" s="557" t="s">
        <v>184</v>
      </c>
      <c r="I2401" s="198">
        <v>4.45</v>
      </c>
      <c r="J2401" s="198">
        <v>5</v>
      </c>
      <c r="K2401" s="200">
        <f t="shared" si="46"/>
        <v>22.25</v>
      </c>
      <c r="L2401" s="202" t="s">
        <v>45</v>
      </c>
      <c r="M2401" s="192"/>
      <c r="N2401" s="193"/>
      <c r="O2401" s="194"/>
      <c r="P2401" s="263"/>
      <c r="Q2401" s="383" t="s">
        <v>4355</v>
      </c>
      <c r="R2401" s="195"/>
      <c r="S2401" s="195"/>
      <c r="T2401" s="195"/>
      <c r="U2401" s="184">
        <v>2724</v>
      </c>
      <c r="V2401" s="183">
        <f>IF(OR(J2401=""),"",VLOOKUP(U2401&amp;TEXT(N2401,"000000000000,0000000000"),tb_audit_process_item[[Key]:[vr_grade]],3,TRUE))</f>
        <v>2724</v>
      </c>
      <c r="W2401" s="419"/>
      <c r="X2401" s="182" t="s">
        <v>1293</v>
      </c>
    </row>
    <row r="2402" spans="1:24" s="45" customFormat="1" ht="15.75" hidden="1" thickTop="1" x14ac:dyDescent="0.25">
      <c r="A2402" s="219" t="s">
        <v>1210</v>
      </c>
      <c r="B2402" s="219">
        <v>2014</v>
      </c>
      <c r="C2402" s="124" t="s">
        <v>3070</v>
      </c>
      <c r="D2402" s="559"/>
      <c r="E2402" s="559"/>
      <c r="F2402" s="559"/>
      <c r="G2402" s="686"/>
      <c r="H2402" s="560"/>
      <c r="I2402" s="162">
        <v>4.45</v>
      </c>
      <c r="J2402" s="162">
        <v>4</v>
      </c>
      <c r="K2402" s="164">
        <f t="shared" si="46"/>
        <v>17.8</v>
      </c>
      <c r="L2402" s="166" t="s">
        <v>45</v>
      </c>
      <c r="M2402" s="168"/>
      <c r="N2402" s="170"/>
      <c r="O2402" s="172"/>
      <c r="P2402" s="221"/>
      <c r="Q2402" s="384" t="s">
        <v>4356</v>
      </c>
      <c r="R2402" s="177"/>
      <c r="S2402" s="177"/>
      <c r="T2402" s="177"/>
      <c r="U2402" s="179">
        <v>2725</v>
      </c>
      <c r="V2402" s="154">
        <f>IF(OR(J2402=""),"",VLOOKUP(U2402&amp;TEXT(N2402,"000000000000,0000000000"),tb_audit_process_item[[Key]:[vr_grade]],3,TRUE))</f>
        <v>2725</v>
      </c>
      <c r="W2402" s="429"/>
      <c r="X2402" s="156" t="s">
        <v>1294</v>
      </c>
    </row>
    <row r="2403" spans="1:24" s="45" customFormat="1" ht="30.75" hidden="1" thickTop="1" x14ac:dyDescent="0.25">
      <c r="A2403" s="219" t="s">
        <v>1210</v>
      </c>
      <c r="B2403" s="219">
        <v>2014</v>
      </c>
      <c r="C2403" s="124" t="s">
        <v>3070</v>
      </c>
      <c r="D2403" s="559"/>
      <c r="E2403" s="559"/>
      <c r="F2403" s="559"/>
      <c r="G2403" s="686"/>
      <c r="H2403" s="560"/>
      <c r="I2403" s="162">
        <v>4.45</v>
      </c>
      <c r="J2403" s="162">
        <v>0.5</v>
      </c>
      <c r="K2403" s="164">
        <f t="shared" si="46"/>
        <v>2.2250000000000001</v>
      </c>
      <c r="L2403" s="166" t="s">
        <v>45</v>
      </c>
      <c r="M2403" s="168"/>
      <c r="N2403" s="170"/>
      <c r="O2403" s="172"/>
      <c r="P2403" s="221"/>
      <c r="Q2403" s="384" t="s">
        <v>4357</v>
      </c>
      <c r="R2403" s="177"/>
      <c r="S2403" s="177"/>
      <c r="T2403" s="177"/>
      <c r="U2403" s="179">
        <v>2726</v>
      </c>
      <c r="V2403" s="154">
        <f>IF(OR(J2403=""),"",VLOOKUP(U2403&amp;TEXT(N2403,"000000000000,0000000000"),tb_audit_process_item[[Key]:[vr_grade]],3,TRUE))</f>
        <v>2725</v>
      </c>
      <c r="W2403" s="429"/>
      <c r="X2403" s="156" t="s">
        <v>2441</v>
      </c>
    </row>
    <row r="2404" spans="1:24" s="45" customFormat="1" ht="30.75" hidden="1" thickTop="1" x14ac:dyDescent="0.25">
      <c r="A2404" s="219" t="s">
        <v>1210</v>
      </c>
      <c r="B2404" s="219">
        <v>2014</v>
      </c>
      <c r="C2404" s="124" t="s">
        <v>3070</v>
      </c>
      <c r="D2404" s="559"/>
      <c r="E2404" s="559"/>
      <c r="F2404" s="559"/>
      <c r="G2404" s="686"/>
      <c r="H2404" s="560"/>
      <c r="I2404" s="162">
        <v>4.45</v>
      </c>
      <c r="J2404" s="162">
        <v>0.88913970501946149</v>
      </c>
      <c r="K2404" s="164">
        <f t="shared" si="46"/>
        <v>3.9566716873366037</v>
      </c>
      <c r="L2404" s="166" t="s">
        <v>45</v>
      </c>
      <c r="M2404" s="168"/>
      <c r="N2404" s="170"/>
      <c r="O2404" s="172"/>
      <c r="P2404" s="221"/>
      <c r="Q2404" s="384" t="s">
        <v>4358</v>
      </c>
      <c r="R2404" s="177"/>
      <c r="S2404" s="177"/>
      <c r="T2404" s="177"/>
      <c r="U2404" s="179">
        <v>2727</v>
      </c>
      <c r="V2404" s="154">
        <f>IF(OR(J2404=""),"",VLOOKUP(U2404&amp;TEXT(N2404,"000000000000,0000000000"),tb_audit_process_item[[Key]:[vr_grade]],3,TRUE))</f>
        <v>2726</v>
      </c>
      <c r="W2404" s="429"/>
      <c r="X2404" s="156" t="s">
        <v>1295</v>
      </c>
    </row>
    <row r="2405" spans="1:24" s="45" customFormat="1" ht="30.75" hidden="1" thickTop="1" x14ac:dyDescent="0.25">
      <c r="A2405" s="219" t="s">
        <v>1210</v>
      </c>
      <c r="B2405" s="219">
        <v>2014</v>
      </c>
      <c r="C2405" s="124" t="s">
        <v>3070</v>
      </c>
      <c r="D2405" s="559"/>
      <c r="E2405" s="559" t="s">
        <v>1296</v>
      </c>
      <c r="F2405" s="559"/>
      <c r="G2405" s="686" t="s">
        <v>1297</v>
      </c>
      <c r="H2405" s="560" t="s">
        <v>184</v>
      </c>
      <c r="I2405" s="162">
        <v>4.45</v>
      </c>
      <c r="J2405" s="162">
        <v>1.5811388300841898</v>
      </c>
      <c r="K2405" s="164">
        <f t="shared" si="46"/>
        <v>7.0360677938746443</v>
      </c>
      <c r="L2405" s="166" t="s">
        <v>45</v>
      </c>
      <c r="M2405" s="168"/>
      <c r="N2405" s="170"/>
      <c r="O2405" s="172"/>
      <c r="P2405" s="221"/>
      <c r="Q2405" s="384" t="s">
        <v>4359</v>
      </c>
      <c r="R2405" s="177"/>
      <c r="S2405" s="177"/>
      <c r="T2405" s="177"/>
      <c r="U2405" s="179">
        <v>2728</v>
      </c>
      <c r="V2405" s="154">
        <f>IF(OR(J2405=""),"",VLOOKUP(U2405&amp;TEXT(N2405,"000000000000,0000000000"),tb_audit_process_item[[Key]:[vr_grade]],3,TRUE))</f>
        <v>2727</v>
      </c>
      <c r="W2405" s="429"/>
      <c r="X2405" s="156" t="s">
        <v>1298</v>
      </c>
    </row>
    <row r="2406" spans="1:24" s="45" customFormat="1" ht="30.75" hidden="1" thickTop="1" x14ac:dyDescent="0.25">
      <c r="A2406" s="219" t="s">
        <v>1210</v>
      </c>
      <c r="B2406" s="219">
        <v>2014</v>
      </c>
      <c r="C2406" s="124" t="s">
        <v>3070</v>
      </c>
      <c r="D2406" s="559"/>
      <c r="E2406" s="559"/>
      <c r="F2406" s="559"/>
      <c r="G2406" s="686"/>
      <c r="H2406" s="560"/>
      <c r="I2406" s="162">
        <v>4.45</v>
      </c>
      <c r="J2406" s="162">
        <v>2.811706625951746</v>
      </c>
      <c r="K2406" s="164">
        <f t="shared" si="46"/>
        <v>12.512094485485271</v>
      </c>
      <c r="L2406" s="166" t="s">
        <v>45</v>
      </c>
      <c r="M2406" s="168"/>
      <c r="N2406" s="170"/>
      <c r="O2406" s="172"/>
      <c r="P2406" s="221"/>
      <c r="Q2406" s="384" t="s">
        <v>4360</v>
      </c>
      <c r="R2406" s="177"/>
      <c r="S2406" s="177"/>
      <c r="T2406" s="177"/>
      <c r="U2406" s="179">
        <v>2729</v>
      </c>
      <c r="V2406" s="154">
        <f>IF(OR(J2406=""),"",VLOOKUP(U2406&amp;TEXT(N2406,"000000000000,0000000000"),tb_audit_process_item[[Key]:[vr_grade]],3,TRUE))</f>
        <v>2728</v>
      </c>
      <c r="W2406" s="429"/>
      <c r="X2406" s="156" t="s">
        <v>1299</v>
      </c>
    </row>
    <row r="2407" spans="1:24" s="259" customFormat="1" ht="30.75" hidden="1" thickTop="1" x14ac:dyDescent="0.25">
      <c r="A2407" s="219" t="s">
        <v>1210</v>
      </c>
      <c r="B2407" s="219">
        <v>2014</v>
      </c>
      <c r="C2407" s="124" t="s">
        <v>3070</v>
      </c>
      <c r="D2407" s="559"/>
      <c r="E2407" s="559"/>
      <c r="F2407" s="559"/>
      <c r="G2407" s="686"/>
      <c r="H2407" s="560"/>
      <c r="I2407" s="162">
        <v>4.45</v>
      </c>
      <c r="J2407" s="162">
        <v>5</v>
      </c>
      <c r="K2407" s="164">
        <f t="shared" si="46"/>
        <v>22.25</v>
      </c>
      <c r="L2407" s="166" t="s">
        <v>45</v>
      </c>
      <c r="M2407" s="168"/>
      <c r="N2407" s="170"/>
      <c r="O2407" s="172"/>
      <c r="P2407" s="221"/>
      <c r="Q2407" s="384" t="s">
        <v>4361</v>
      </c>
      <c r="R2407" s="177"/>
      <c r="S2407" s="177"/>
      <c r="T2407" s="177"/>
      <c r="U2407" s="179">
        <v>2730</v>
      </c>
      <c r="V2407" s="154">
        <f>IF(OR(J2407=""),"",VLOOKUP(U2407&amp;TEXT(N2407,"000000000000,0000000000"),tb_audit_process_item[[Key]:[vr_grade]],3,TRUE))</f>
        <v>2729</v>
      </c>
      <c r="W2407" s="429"/>
      <c r="X2407" s="156" t="s">
        <v>1300</v>
      </c>
    </row>
    <row r="2408" spans="1:24" s="259" customFormat="1" ht="15.75" hidden="1" thickTop="1" x14ac:dyDescent="0.25">
      <c r="A2408" s="219" t="s">
        <v>1210</v>
      </c>
      <c r="B2408" s="219">
        <v>2014</v>
      </c>
      <c r="C2408" s="124" t="s">
        <v>3070</v>
      </c>
      <c r="D2408" s="559"/>
      <c r="E2408" s="559" t="s">
        <v>1301</v>
      </c>
      <c r="F2408" s="559"/>
      <c r="G2408" s="686" t="s">
        <v>1302</v>
      </c>
      <c r="H2408" s="589" t="s">
        <v>45</v>
      </c>
      <c r="I2408" s="162">
        <v>4.45</v>
      </c>
      <c r="J2408" s="162">
        <v>1.5</v>
      </c>
      <c r="K2408" s="164">
        <f t="shared" si="46"/>
        <v>6.6750000000000007</v>
      </c>
      <c r="L2408" s="166" t="s">
        <v>45</v>
      </c>
      <c r="M2408" s="168"/>
      <c r="N2408" s="170"/>
      <c r="O2408" s="172"/>
      <c r="P2408" s="221"/>
      <c r="Q2408" s="384" t="s">
        <v>4362</v>
      </c>
      <c r="R2408" s="177"/>
      <c r="S2408" s="177"/>
      <c r="T2408" s="177"/>
      <c r="U2408" s="179">
        <v>2731</v>
      </c>
      <c r="V2408" s="154">
        <f>IF(OR(J2408=""),"",VLOOKUP(U2408&amp;TEXT(N2408,"000000000000,0000000000"),tb_audit_process_item[[Key]:[vr_grade]],3,TRUE))</f>
        <v>2731</v>
      </c>
      <c r="W2408" s="429"/>
      <c r="X2408" s="156" t="s">
        <v>1303</v>
      </c>
    </row>
    <row r="2409" spans="1:24" s="259" customFormat="1" ht="15.75" hidden="1" thickTop="1" x14ac:dyDescent="0.25">
      <c r="A2409" s="219" t="s">
        <v>1210</v>
      </c>
      <c r="B2409" s="219">
        <v>2014</v>
      </c>
      <c r="C2409" s="124" t="s">
        <v>3070</v>
      </c>
      <c r="D2409" s="559"/>
      <c r="E2409" s="559"/>
      <c r="F2409" s="559"/>
      <c r="G2409" s="686"/>
      <c r="H2409" s="589"/>
      <c r="I2409" s="162">
        <v>4.45</v>
      </c>
      <c r="J2409" s="162">
        <v>2.1633743554611122</v>
      </c>
      <c r="K2409" s="164">
        <f t="shared" si="46"/>
        <v>9.6270158818019507</v>
      </c>
      <c r="L2409" s="166" t="s">
        <v>45</v>
      </c>
      <c r="M2409" s="168"/>
      <c r="N2409" s="170"/>
      <c r="O2409" s="172"/>
      <c r="P2409" s="221"/>
      <c r="Q2409" s="384" t="s">
        <v>4363</v>
      </c>
      <c r="R2409" s="177"/>
      <c r="S2409" s="177"/>
      <c r="T2409" s="177"/>
      <c r="U2409" s="179">
        <v>2732</v>
      </c>
      <c r="V2409" s="154">
        <f>IF(OR(J2409=""),"",VLOOKUP(U2409&amp;TEXT(N2409,"000000000000,0000000000"),tb_audit_process_item[[Key]:[vr_grade]],3,TRUE))</f>
        <v>2732</v>
      </c>
      <c r="W2409" s="429"/>
      <c r="X2409" s="156" t="s">
        <v>1304</v>
      </c>
    </row>
    <row r="2410" spans="1:24" s="259" customFormat="1" ht="15.75" hidden="1" thickTop="1" x14ac:dyDescent="0.25">
      <c r="A2410" s="219" t="s">
        <v>1210</v>
      </c>
      <c r="B2410" s="219">
        <v>2014</v>
      </c>
      <c r="C2410" s="124" t="s">
        <v>3070</v>
      </c>
      <c r="D2410" s="559"/>
      <c r="E2410" s="559"/>
      <c r="F2410" s="559"/>
      <c r="G2410" s="686"/>
      <c r="H2410" s="589"/>
      <c r="I2410" s="162">
        <v>4.45</v>
      </c>
      <c r="J2410" s="162">
        <v>3.1201257345778561</v>
      </c>
      <c r="K2410" s="164">
        <f t="shared" si="46"/>
        <v>13.884559518871461</v>
      </c>
      <c r="L2410" s="166" t="s">
        <v>45</v>
      </c>
      <c r="M2410" s="168"/>
      <c r="N2410" s="170"/>
      <c r="O2410" s="172"/>
      <c r="P2410" s="221"/>
      <c r="Q2410" s="384" t="s">
        <v>4364</v>
      </c>
      <c r="R2410" s="177"/>
      <c r="S2410" s="177"/>
      <c r="T2410" s="177"/>
      <c r="U2410" s="179">
        <v>2733</v>
      </c>
      <c r="V2410" s="154">
        <f>IF(OR(J2410=""),"",VLOOKUP(U2410&amp;TEXT(N2410,"000000000000,0000000000"),tb_audit_process_item[[Key]:[vr_grade]],3,TRUE))</f>
        <v>2733</v>
      </c>
      <c r="W2410" s="429"/>
      <c r="X2410" s="156" t="s">
        <v>1305</v>
      </c>
    </row>
    <row r="2411" spans="1:24" s="45" customFormat="1" ht="15.75" hidden="1" thickTop="1" x14ac:dyDescent="0.25">
      <c r="A2411" s="219" t="s">
        <v>1210</v>
      </c>
      <c r="B2411" s="219">
        <v>2014</v>
      </c>
      <c r="C2411" s="124" t="s">
        <v>3070</v>
      </c>
      <c r="D2411" s="559"/>
      <c r="E2411" s="559"/>
      <c r="F2411" s="559"/>
      <c r="G2411" s="686"/>
      <c r="H2411" s="589"/>
      <c r="I2411" s="162">
        <v>4.45</v>
      </c>
      <c r="J2411" s="162">
        <v>4.5</v>
      </c>
      <c r="K2411" s="164">
        <f t="shared" si="46"/>
        <v>20.025000000000002</v>
      </c>
      <c r="L2411" s="166" t="s">
        <v>45</v>
      </c>
      <c r="M2411" s="168"/>
      <c r="N2411" s="170"/>
      <c r="O2411" s="172"/>
      <c r="P2411" s="221"/>
      <c r="Q2411" s="384" t="s">
        <v>4365</v>
      </c>
      <c r="R2411" s="177"/>
      <c r="S2411" s="177"/>
      <c r="T2411" s="177"/>
      <c r="U2411" s="179">
        <v>2734</v>
      </c>
      <c r="V2411" s="154">
        <f>IF(OR(J2411=""),"",VLOOKUP(U2411&amp;TEXT(N2411,"000000000000,0000000000"),tb_audit_process_item[[Key]:[vr_grade]],3,TRUE))</f>
        <v>2734</v>
      </c>
      <c r="W2411" s="429"/>
      <c r="X2411" s="156" t="s">
        <v>1306</v>
      </c>
    </row>
    <row r="2412" spans="1:24" s="45" customFormat="1" ht="15.75" hidden="1" thickTop="1" x14ac:dyDescent="0.25">
      <c r="A2412" s="219" t="s">
        <v>1210</v>
      </c>
      <c r="B2412" s="219">
        <v>2014</v>
      </c>
      <c r="C2412" s="124" t="s">
        <v>3070</v>
      </c>
      <c r="D2412" s="559"/>
      <c r="E2412" s="559"/>
      <c r="F2412" s="559"/>
      <c r="G2412" s="686"/>
      <c r="H2412" s="589"/>
      <c r="I2412" s="162">
        <v>4.45</v>
      </c>
      <c r="J2412" s="162">
        <v>1.5</v>
      </c>
      <c r="K2412" s="164">
        <f t="shared" si="46"/>
        <v>6.6750000000000007</v>
      </c>
      <c r="L2412" s="166" t="s">
        <v>45</v>
      </c>
      <c r="M2412" s="168"/>
      <c r="N2412" s="170"/>
      <c r="O2412" s="172"/>
      <c r="P2412" s="221"/>
      <c r="Q2412" s="384" t="s">
        <v>4366</v>
      </c>
      <c r="R2412" s="177"/>
      <c r="S2412" s="177"/>
      <c r="T2412" s="177"/>
      <c r="U2412" s="179">
        <v>2735</v>
      </c>
      <c r="V2412" s="154">
        <f>IF(OR(J2412=""),"",VLOOKUP(U2412&amp;TEXT(N2412,"000000000000,0000000000"),tb_audit_process_item[[Key]:[vr_grade]],3,TRUE))</f>
        <v>2735</v>
      </c>
      <c r="W2412" s="429"/>
      <c r="X2412" s="156" t="s">
        <v>1307</v>
      </c>
    </row>
    <row r="2413" spans="1:24" s="45" customFormat="1" ht="15.75" hidden="1" thickTop="1" x14ac:dyDescent="0.25">
      <c r="A2413" s="219" t="s">
        <v>1210</v>
      </c>
      <c r="B2413" s="219">
        <v>2014</v>
      </c>
      <c r="C2413" s="124" t="s">
        <v>3070</v>
      </c>
      <c r="D2413" s="559"/>
      <c r="E2413" s="559"/>
      <c r="F2413" s="559"/>
      <c r="G2413" s="686"/>
      <c r="H2413" s="589"/>
      <c r="I2413" s="162">
        <v>4.45</v>
      </c>
      <c r="J2413" s="162">
        <v>2.0800838230519041</v>
      </c>
      <c r="K2413" s="164">
        <f t="shared" si="46"/>
        <v>9.2563730125809744</v>
      </c>
      <c r="L2413" s="166" t="s">
        <v>45</v>
      </c>
      <c r="M2413" s="168"/>
      <c r="N2413" s="170"/>
      <c r="O2413" s="172"/>
      <c r="P2413" s="221"/>
      <c r="Q2413" s="384" t="s">
        <v>4367</v>
      </c>
      <c r="R2413" s="177"/>
      <c r="S2413" s="177"/>
      <c r="T2413" s="177"/>
      <c r="U2413" s="179">
        <v>2736</v>
      </c>
      <c r="V2413" s="154">
        <f>IF(OR(J2413=""),"",VLOOKUP(U2413&amp;TEXT(N2413,"000000000000,0000000000"),tb_audit_process_item[[Key]:[vr_grade]],3,TRUE))</f>
        <v>2736</v>
      </c>
      <c r="W2413" s="429"/>
      <c r="X2413" s="156" t="s">
        <v>1308</v>
      </c>
    </row>
    <row r="2414" spans="1:24" s="45" customFormat="1" ht="15.75" hidden="1" thickTop="1" x14ac:dyDescent="0.25">
      <c r="A2414" s="219" t="s">
        <v>1210</v>
      </c>
      <c r="B2414" s="219">
        <v>2014</v>
      </c>
      <c r="C2414" s="124" t="s">
        <v>3070</v>
      </c>
      <c r="D2414" s="559"/>
      <c r="E2414" s="559"/>
      <c r="F2414" s="559"/>
      <c r="G2414" s="686"/>
      <c r="H2414" s="589"/>
      <c r="I2414" s="162">
        <v>4.45</v>
      </c>
      <c r="J2414" s="162">
        <v>2.8844991406148166</v>
      </c>
      <c r="K2414" s="164">
        <f t="shared" si="46"/>
        <v>12.836021175735935</v>
      </c>
      <c r="L2414" s="166" t="s">
        <v>45</v>
      </c>
      <c r="M2414" s="168"/>
      <c r="N2414" s="170"/>
      <c r="O2414" s="172"/>
      <c r="P2414" s="221"/>
      <c r="Q2414" s="384" t="s">
        <v>4368</v>
      </c>
      <c r="R2414" s="177"/>
      <c r="S2414" s="177"/>
      <c r="T2414" s="177"/>
      <c r="U2414" s="179">
        <v>2737</v>
      </c>
      <c r="V2414" s="154">
        <f>IF(OR(J2414=""),"",VLOOKUP(U2414&amp;TEXT(N2414,"000000000000,0000000000"),tb_audit_process_item[[Key]:[vr_grade]],3,TRUE))</f>
        <v>2737</v>
      </c>
      <c r="W2414" s="429"/>
      <c r="X2414" s="156" t="s">
        <v>1309</v>
      </c>
    </row>
    <row r="2415" spans="1:24" s="45" customFormat="1" ht="16.5" hidden="1" thickTop="1" thickBot="1" x14ac:dyDescent="0.3">
      <c r="A2415" s="111" t="s">
        <v>1210</v>
      </c>
      <c r="B2415" s="111">
        <v>2014</v>
      </c>
      <c r="C2415" s="133" t="s">
        <v>3070</v>
      </c>
      <c r="D2415" s="556"/>
      <c r="E2415" s="556"/>
      <c r="F2415" s="556"/>
      <c r="G2415" s="564"/>
      <c r="H2415" s="590"/>
      <c r="I2415" s="163">
        <v>4.45</v>
      </c>
      <c r="J2415" s="163">
        <v>4</v>
      </c>
      <c r="K2415" s="165">
        <f t="shared" si="46"/>
        <v>17.8</v>
      </c>
      <c r="L2415" s="167" t="s">
        <v>45</v>
      </c>
      <c r="M2415" s="169"/>
      <c r="N2415" s="171"/>
      <c r="O2415" s="173"/>
      <c r="P2415" s="264"/>
      <c r="Q2415" s="176" t="s">
        <v>4369</v>
      </c>
      <c r="R2415" s="178"/>
      <c r="S2415" s="178"/>
      <c r="T2415" s="178"/>
      <c r="U2415" s="180">
        <v>2738</v>
      </c>
      <c r="V2415" s="155">
        <f>IF(OR(J2415=""),"",VLOOKUP(U2415&amp;TEXT(N2415,"000000000000,0000000000"),tb_audit_process_item[[Key]:[vr_grade]],3,TRUE))</f>
        <v>2738</v>
      </c>
      <c r="W2415" s="463"/>
      <c r="X2415" s="157" t="s">
        <v>1310</v>
      </c>
    </row>
    <row r="2416" spans="1:24" s="45" customFormat="1" ht="30.75" hidden="1" thickTop="1" x14ac:dyDescent="0.25">
      <c r="A2416" s="114" t="s">
        <v>1210</v>
      </c>
      <c r="B2416" s="114">
        <v>2014</v>
      </c>
      <c r="C2416" s="134" t="s">
        <v>3071</v>
      </c>
      <c r="D2416" s="212" t="s">
        <v>1211</v>
      </c>
      <c r="E2416" s="212" t="s">
        <v>1311</v>
      </c>
      <c r="F2416" s="212"/>
      <c r="G2416" s="76" t="s">
        <v>1312</v>
      </c>
      <c r="H2416" s="90" t="s">
        <v>184</v>
      </c>
      <c r="I2416" s="66">
        <v>5</v>
      </c>
      <c r="J2416" s="66">
        <v>5</v>
      </c>
      <c r="K2416" s="116">
        <f t="shared" si="46"/>
        <v>25</v>
      </c>
      <c r="L2416" s="117" t="s">
        <v>45</v>
      </c>
      <c r="M2416" s="67"/>
      <c r="N2416" s="68"/>
      <c r="O2416" s="118"/>
      <c r="P2416" s="265"/>
      <c r="Q2416" s="390" t="s">
        <v>4370</v>
      </c>
      <c r="R2416" s="69"/>
      <c r="S2416" s="69"/>
      <c r="T2416" s="69"/>
      <c r="U2416" s="100">
        <v>2739</v>
      </c>
      <c r="V2416" s="101">
        <f>IF(OR(J2416=""),"",VLOOKUP(U2416&amp;TEXT(N2416,"000000000000,0000000000"),tb_audit_process_item[[Key]:[vr_grade]],3,TRUE))</f>
        <v>2739</v>
      </c>
      <c r="W2416" s="101"/>
      <c r="X2416" s="102" t="s">
        <v>1313</v>
      </c>
    </row>
    <row r="2417" spans="1:24" s="45" customFormat="1" ht="60.75" hidden="1" thickTop="1" x14ac:dyDescent="0.25">
      <c r="A2417" s="114" t="s">
        <v>1210</v>
      </c>
      <c r="B2417" s="114">
        <v>2014</v>
      </c>
      <c r="C2417" s="134" t="s">
        <v>3072</v>
      </c>
      <c r="D2417" s="212" t="s">
        <v>1211</v>
      </c>
      <c r="E2417" s="212" t="s">
        <v>1314</v>
      </c>
      <c r="F2417" s="212"/>
      <c r="G2417" s="76" t="s">
        <v>1315</v>
      </c>
      <c r="H2417" s="90" t="s">
        <v>184</v>
      </c>
      <c r="I2417" s="66">
        <v>5</v>
      </c>
      <c r="J2417" s="66">
        <v>5</v>
      </c>
      <c r="K2417" s="116">
        <f t="shared" si="46"/>
        <v>25</v>
      </c>
      <c r="L2417" s="117" t="s">
        <v>45</v>
      </c>
      <c r="M2417" s="67"/>
      <c r="N2417" s="68"/>
      <c r="O2417" s="118"/>
      <c r="P2417" s="265"/>
      <c r="Q2417" s="390" t="s">
        <v>4371</v>
      </c>
      <c r="R2417" s="69"/>
      <c r="S2417" s="69"/>
      <c r="T2417" s="69"/>
      <c r="U2417" s="100">
        <v>2740</v>
      </c>
      <c r="V2417" s="101">
        <f>IF(OR(J2417=""),"",VLOOKUP(U2417&amp;TEXT(N2417,"000000000000,0000000000"),tb_audit_process_item[[Key]:[vr_grade]],3,TRUE))</f>
        <v>2740</v>
      </c>
      <c r="W2417" s="101"/>
      <c r="X2417" s="102" t="s">
        <v>1316</v>
      </c>
    </row>
    <row r="2418" spans="1:24" s="45" customFormat="1" ht="30.75" hidden="1" thickTop="1" x14ac:dyDescent="0.25">
      <c r="A2418" s="114" t="s">
        <v>1210</v>
      </c>
      <c r="B2418" s="114">
        <v>2014</v>
      </c>
      <c r="C2418" s="134" t="s">
        <v>3073</v>
      </c>
      <c r="D2418" s="212" t="s">
        <v>1211</v>
      </c>
      <c r="E2418" s="212" t="s">
        <v>1317</v>
      </c>
      <c r="F2418" s="212"/>
      <c r="G2418" s="76" t="s">
        <v>1318</v>
      </c>
      <c r="H2418" s="90" t="s">
        <v>184</v>
      </c>
      <c r="I2418" s="66">
        <v>5</v>
      </c>
      <c r="J2418" s="66">
        <v>5</v>
      </c>
      <c r="K2418" s="116">
        <f t="shared" si="46"/>
        <v>25</v>
      </c>
      <c r="L2418" s="117" t="s">
        <v>45</v>
      </c>
      <c r="M2418" s="67"/>
      <c r="N2418" s="68"/>
      <c r="O2418" s="118"/>
      <c r="P2418" s="265"/>
      <c r="Q2418" s="390" t="s">
        <v>4372</v>
      </c>
      <c r="R2418" s="69"/>
      <c r="S2418" s="69"/>
      <c r="T2418" s="69"/>
      <c r="U2418" s="100">
        <v>2741</v>
      </c>
      <c r="V2418" s="101">
        <f>IF(OR(J2418=""),"",VLOOKUP(U2418&amp;TEXT(N2418,"000000000000,0000000000"),tb_audit_process_item[[Key]:[vr_grade]],3,TRUE))</f>
        <v>2741</v>
      </c>
      <c r="W2418" s="101"/>
      <c r="X2418" s="102" t="s">
        <v>1319</v>
      </c>
    </row>
    <row r="2419" spans="1:24" s="45" customFormat="1" ht="15.75" hidden="1" thickTop="1" x14ac:dyDescent="0.25">
      <c r="A2419" s="108" t="s">
        <v>32</v>
      </c>
      <c r="B2419" s="108">
        <v>2014</v>
      </c>
      <c r="C2419" s="126" t="s">
        <v>3074</v>
      </c>
      <c r="D2419" s="555" t="s">
        <v>32</v>
      </c>
      <c r="E2419" s="555" t="s">
        <v>1320</v>
      </c>
      <c r="F2419" s="555"/>
      <c r="G2419" s="563" t="s">
        <v>1321</v>
      </c>
      <c r="H2419" s="557" t="s">
        <v>45</v>
      </c>
      <c r="I2419" s="198">
        <v>5</v>
      </c>
      <c r="J2419" s="198">
        <v>4.5</v>
      </c>
      <c r="K2419" s="200">
        <f t="shared" si="46"/>
        <v>22.5</v>
      </c>
      <c r="L2419" s="202" t="s">
        <v>45</v>
      </c>
      <c r="M2419" s="192"/>
      <c r="N2419" s="193"/>
      <c r="O2419" s="194"/>
      <c r="P2419" s="263"/>
      <c r="Q2419" s="383" t="s">
        <v>4373</v>
      </c>
      <c r="R2419" s="195"/>
      <c r="S2419" s="195"/>
      <c r="T2419" s="195"/>
      <c r="U2419" s="184">
        <v>3107</v>
      </c>
      <c r="V2419" s="183">
        <f>IF(OR(J2419=""),"",VLOOKUP(U2419&amp;TEXT(N2419,"000000000000,0000000000"),tb_audit_process_item[[Key]:[vr_grade]],3,TRUE))</f>
        <v>3107</v>
      </c>
      <c r="W2419" s="419"/>
      <c r="X2419" s="182" t="s">
        <v>1322</v>
      </c>
    </row>
    <row r="2420" spans="1:24" s="45" customFormat="1" ht="15.75" hidden="1" thickTop="1" x14ac:dyDescent="0.25">
      <c r="A2420" s="219" t="s">
        <v>32</v>
      </c>
      <c r="B2420" s="219">
        <v>2014</v>
      </c>
      <c r="C2420" s="124" t="s">
        <v>3074</v>
      </c>
      <c r="D2420" s="559"/>
      <c r="E2420" s="559"/>
      <c r="F2420" s="559"/>
      <c r="G2420" s="686"/>
      <c r="H2420" s="560"/>
      <c r="I2420" s="162">
        <v>5</v>
      </c>
      <c r="J2420" s="162">
        <v>0.5</v>
      </c>
      <c r="K2420" s="164">
        <f t="shared" si="46"/>
        <v>2.5</v>
      </c>
      <c r="L2420" s="166" t="s">
        <v>45</v>
      </c>
      <c r="M2420" s="168"/>
      <c r="N2420" s="170"/>
      <c r="O2420" s="172"/>
      <c r="P2420" s="221"/>
      <c r="Q2420" s="384" t="s">
        <v>4374</v>
      </c>
      <c r="R2420" s="177"/>
      <c r="S2420" s="177"/>
      <c r="T2420" s="177"/>
      <c r="U2420" s="179">
        <v>3108</v>
      </c>
      <c r="V2420" s="154">
        <f>IF(OR(J2420=""),"",VLOOKUP(U2420&amp;TEXT(N2420,"000000000000,0000000000"),tb_audit_process_item[[Key]:[vr_grade]],3,TRUE))</f>
        <v>3107</v>
      </c>
      <c r="W2420" s="429"/>
      <c r="X2420" s="156" t="s">
        <v>1323</v>
      </c>
    </row>
    <row r="2421" spans="1:24" s="45" customFormat="1" ht="15.75" hidden="1" thickTop="1" x14ac:dyDescent="0.25">
      <c r="A2421" s="219" t="s">
        <v>32</v>
      </c>
      <c r="B2421" s="219">
        <v>2014</v>
      </c>
      <c r="C2421" s="124" t="s">
        <v>3074</v>
      </c>
      <c r="D2421" s="559"/>
      <c r="E2421" s="559"/>
      <c r="F2421" s="559"/>
      <c r="G2421" s="686"/>
      <c r="H2421" s="560"/>
      <c r="I2421" s="162">
        <v>5</v>
      </c>
      <c r="J2421" s="162">
        <v>0.67295009631617808</v>
      </c>
      <c r="K2421" s="164">
        <f t="shared" si="46"/>
        <v>3.3647504815808906</v>
      </c>
      <c r="L2421" s="166" t="s">
        <v>45</v>
      </c>
      <c r="M2421" s="168"/>
      <c r="N2421" s="170"/>
      <c r="O2421" s="172"/>
      <c r="P2421" s="221"/>
      <c r="Q2421" s="384" t="s">
        <v>4375</v>
      </c>
      <c r="R2421" s="177"/>
      <c r="S2421" s="177"/>
      <c r="T2421" s="177"/>
      <c r="U2421" s="179">
        <v>3109</v>
      </c>
      <c r="V2421" s="154">
        <f>IF(OR(J2421=""),"",VLOOKUP(U2421&amp;TEXT(N2421,"000000000000,0000000000"),tb_audit_process_item[[Key]:[vr_grade]],3,TRUE))</f>
        <v>3108</v>
      </c>
      <c r="W2421" s="429"/>
      <c r="X2421" s="156" t="s">
        <v>1324</v>
      </c>
    </row>
    <row r="2422" spans="1:24" s="45" customFormat="1" ht="15.75" hidden="1" thickTop="1" x14ac:dyDescent="0.25">
      <c r="A2422" s="219" t="s">
        <v>32</v>
      </c>
      <c r="B2422" s="219">
        <v>2014</v>
      </c>
      <c r="C2422" s="124" t="s">
        <v>3074</v>
      </c>
      <c r="D2422" s="559"/>
      <c r="E2422" s="559"/>
      <c r="F2422" s="559"/>
      <c r="G2422" s="686"/>
      <c r="H2422" s="560"/>
      <c r="I2422" s="162">
        <v>5</v>
      </c>
      <c r="J2422" s="162">
        <v>0.9057236642639066</v>
      </c>
      <c r="K2422" s="164">
        <f t="shared" si="46"/>
        <v>4.5286183213195326</v>
      </c>
      <c r="L2422" s="166" t="s">
        <v>45</v>
      </c>
      <c r="M2422" s="168"/>
      <c r="N2422" s="170"/>
      <c r="O2422" s="172"/>
      <c r="P2422" s="221"/>
      <c r="Q2422" s="384" t="s">
        <v>4376</v>
      </c>
      <c r="R2422" s="177"/>
      <c r="S2422" s="177"/>
      <c r="T2422" s="177"/>
      <c r="U2422" s="179">
        <v>3110</v>
      </c>
      <c r="V2422" s="154">
        <f>IF(OR(J2422=""),"",VLOOKUP(U2422&amp;TEXT(N2422,"000000000000,0000000000"),tb_audit_process_item[[Key]:[vr_grade]],3,TRUE))</f>
        <v>3109</v>
      </c>
      <c r="W2422" s="429"/>
      <c r="X2422" s="156" t="s">
        <v>1325</v>
      </c>
    </row>
    <row r="2423" spans="1:24" s="45" customFormat="1" ht="15.75" hidden="1" thickTop="1" x14ac:dyDescent="0.25">
      <c r="A2423" s="219" t="s">
        <v>32</v>
      </c>
      <c r="B2423" s="219">
        <v>2014</v>
      </c>
      <c r="C2423" s="124" t="s">
        <v>3074</v>
      </c>
      <c r="D2423" s="559"/>
      <c r="E2423" s="559"/>
      <c r="F2423" s="559"/>
      <c r="G2423" s="686"/>
      <c r="H2423" s="560"/>
      <c r="I2423" s="162">
        <v>5</v>
      </c>
      <c r="J2423" s="162">
        <v>1.2190136542044754</v>
      </c>
      <c r="K2423" s="164">
        <f t="shared" si="46"/>
        <v>6.0950682710223774</v>
      </c>
      <c r="L2423" s="166" t="s">
        <v>45</v>
      </c>
      <c r="M2423" s="168"/>
      <c r="N2423" s="170"/>
      <c r="O2423" s="172"/>
      <c r="P2423" s="221"/>
      <c r="Q2423" s="384" t="s">
        <v>4377</v>
      </c>
      <c r="R2423" s="177"/>
      <c r="S2423" s="177"/>
      <c r="T2423" s="177"/>
      <c r="U2423" s="179">
        <v>3111</v>
      </c>
      <c r="V2423" s="154">
        <f>IF(OR(J2423=""),"",VLOOKUP(U2423&amp;TEXT(N2423,"000000000000,0000000000"),tb_audit_process_item[[Key]:[vr_grade]],3,TRUE))</f>
        <v>3110</v>
      </c>
      <c r="W2423" s="429"/>
      <c r="X2423" s="156" t="s">
        <v>1326</v>
      </c>
    </row>
    <row r="2424" spans="1:24" s="45" customFormat="1" ht="15.75" hidden="1" thickTop="1" x14ac:dyDescent="0.25">
      <c r="A2424" s="219" t="s">
        <v>32</v>
      </c>
      <c r="B2424" s="219">
        <v>2014</v>
      </c>
      <c r="C2424" s="124" t="s">
        <v>3074</v>
      </c>
      <c r="D2424" s="559"/>
      <c r="E2424" s="559"/>
      <c r="F2424" s="559"/>
      <c r="G2424" s="686"/>
      <c r="H2424" s="560"/>
      <c r="I2424" s="162">
        <v>5</v>
      </c>
      <c r="J2424" s="162">
        <v>1.6406707120152755</v>
      </c>
      <c r="K2424" s="164">
        <f t="shared" si="46"/>
        <v>8.2033535600763781</v>
      </c>
      <c r="L2424" s="166" t="s">
        <v>45</v>
      </c>
      <c r="M2424" s="168"/>
      <c r="N2424" s="170"/>
      <c r="O2424" s="172"/>
      <c r="P2424" s="221"/>
      <c r="Q2424" s="384" t="s">
        <v>4378</v>
      </c>
      <c r="R2424" s="177"/>
      <c r="S2424" s="177"/>
      <c r="T2424" s="177"/>
      <c r="U2424" s="179">
        <v>3112</v>
      </c>
      <c r="V2424" s="154">
        <f>IF(OR(J2424=""),"",VLOOKUP(U2424&amp;TEXT(N2424,"000000000000,0000000000"),tb_audit_process_item[[Key]:[vr_grade]],3,TRUE))</f>
        <v>3111</v>
      </c>
      <c r="W2424" s="429"/>
      <c r="X2424" s="156" t="s">
        <v>1327</v>
      </c>
    </row>
    <row r="2425" spans="1:24" s="45" customFormat="1" ht="15.75" hidden="1" thickTop="1" x14ac:dyDescent="0.25">
      <c r="A2425" s="219" t="s">
        <v>32</v>
      </c>
      <c r="B2425" s="219">
        <v>2014</v>
      </c>
      <c r="C2425" s="124" t="s">
        <v>3074</v>
      </c>
      <c r="D2425" s="559"/>
      <c r="E2425" s="559"/>
      <c r="F2425" s="559"/>
      <c r="G2425" s="686"/>
      <c r="H2425" s="560"/>
      <c r="I2425" s="162">
        <v>5</v>
      </c>
      <c r="J2425" s="162">
        <v>2.2081790273476245</v>
      </c>
      <c r="K2425" s="164">
        <f t="shared" si="46"/>
        <v>11.040895136738122</v>
      </c>
      <c r="L2425" s="166" t="s">
        <v>45</v>
      </c>
      <c r="M2425" s="168"/>
      <c r="N2425" s="170"/>
      <c r="O2425" s="172"/>
      <c r="P2425" s="221"/>
      <c r="Q2425" s="384" t="s">
        <v>4379</v>
      </c>
      <c r="R2425" s="177"/>
      <c r="S2425" s="177"/>
      <c r="T2425" s="177"/>
      <c r="U2425" s="179">
        <v>3113</v>
      </c>
      <c r="V2425" s="154">
        <f>IF(OR(J2425=""),"",VLOOKUP(U2425&amp;TEXT(N2425,"000000000000,0000000000"),tb_audit_process_item[[Key]:[vr_grade]],3,TRUE))</f>
        <v>3112</v>
      </c>
      <c r="W2425" s="429"/>
      <c r="X2425" s="156" t="s">
        <v>1328</v>
      </c>
    </row>
    <row r="2426" spans="1:24" s="45" customFormat="1" ht="15.75" hidden="1" thickTop="1" x14ac:dyDescent="0.25">
      <c r="A2426" s="219" t="s">
        <v>32</v>
      </c>
      <c r="B2426" s="219">
        <v>2014</v>
      </c>
      <c r="C2426" s="124" t="s">
        <v>3074</v>
      </c>
      <c r="D2426" s="559"/>
      <c r="E2426" s="559"/>
      <c r="F2426" s="559"/>
      <c r="G2426" s="686"/>
      <c r="H2426" s="560"/>
      <c r="I2426" s="162">
        <v>5</v>
      </c>
      <c r="J2426" s="162">
        <v>2.971988578273896</v>
      </c>
      <c r="K2426" s="164">
        <f t="shared" si="46"/>
        <v>14.85994289136948</v>
      </c>
      <c r="L2426" s="166" t="s">
        <v>45</v>
      </c>
      <c r="M2426" s="168"/>
      <c r="N2426" s="170"/>
      <c r="O2426" s="172"/>
      <c r="P2426" s="221"/>
      <c r="Q2426" s="384" t="s">
        <v>4380</v>
      </c>
      <c r="R2426" s="177"/>
      <c r="S2426" s="177"/>
      <c r="T2426" s="177"/>
      <c r="U2426" s="179">
        <v>3114</v>
      </c>
      <c r="V2426" s="154">
        <f>IF(OR(J2426=""),"",VLOOKUP(U2426&amp;TEXT(N2426,"000000000000,0000000000"),tb_audit_process_item[[Key]:[vr_grade]],3,TRUE))</f>
        <v>3113</v>
      </c>
      <c r="W2426" s="429"/>
      <c r="X2426" s="156" t="s">
        <v>1329</v>
      </c>
    </row>
    <row r="2427" spans="1:24" s="45" customFormat="1" ht="15.75" hidden="1" thickTop="1" x14ac:dyDescent="0.25">
      <c r="A2427" s="219" t="s">
        <v>32</v>
      </c>
      <c r="B2427" s="219">
        <v>2014</v>
      </c>
      <c r="C2427" s="124" t="s">
        <v>3074</v>
      </c>
      <c r="D2427" s="559"/>
      <c r="E2427" s="559"/>
      <c r="F2427" s="559"/>
      <c r="G2427" s="686"/>
      <c r="H2427" s="560"/>
      <c r="I2427" s="162">
        <v>5</v>
      </c>
      <c r="J2427" s="162">
        <v>4</v>
      </c>
      <c r="K2427" s="164">
        <f t="shared" si="46"/>
        <v>20</v>
      </c>
      <c r="L2427" s="166" t="s">
        <v>45</v>
      </c>
      <c r="M2427" s="168"/>
      <c r="N2427" s="170"/>
      <c r="O2427" s="172"/>
      <c r="P2427" s="221"/>
      <c r="Q2427" s="384" t="s">
        <v>4381</v>
      </c>
      <c r="R2427" s="177"/>
      <c r="S2427" s="177"/>
      <c r="T2427" s="177"/>
      <c r="U2427" s="179">
        <v>3115</v>
      </c>
      <c r="V2427" s="154">
        <f>IF(OR(J2427=""),"",VLOOKUP(U2427&amp;TEXT(N2427,"000000000000,0000000000"),tb_audit_process_item[[Key]:[vr_grade]],3,TRUE))</f>
        <v>3114</v>
      </c>
      <c r="W2427" s="429"/>
      <c r="X2427" s="156" t="s">
        <v>1330</v>
      </c>
    </row>
    <row r="2428" spans="1:24" s="45" customFormat="1" ht="15.75" hidden="1" thickTop="1" x14ac:dyDescent="0.25">
      <c r="A2428" s="219" t="s">
        <v>32</v>
      </c>
      <c r="B2428" s="219">
        <v>2014</v>
      </c>
      <c r="C2428" s="124" t="s">
        <v>3074</v>
      </c>
      <c r="D2428" s="559"/>
      <c r="E2428" s="559"/>
      <c r="F2428" s="559"/>
      <c r="G2428" s="686"/>
      <c r="H2428" s="560"/>
      <c r="I2428" s="162">
        <v>5</v>
      </c>
      <c r="J2428" s="162">
        <v>5</v>
      </c>
      <c r="K2428" s="164">
        <f t="shared" si="46"/>
        <v>25</v>
      </c>
      <c r="L2428" s="166" t="s">
        <v>45</v>
      </c>
      <c r="M2428" s="168"/>
      <c r="N2428" s="170"/>
      <c r="O2428" s="172"/>
      <c r="P2428" s="221"/>
      <c r="Q2428" s="384" t="s">
        <v>4382</v>
      </c>
      <c r="R2428" s="177"/>
      <c r="S2428" s="177"/>
      <c r="T2428" s="177"/>
      <c r="U2428" s="179">
        <v>3116</v>
      </c>
      <c r="V2428" s="154">
        <f>IF(OR(J2428=""),"",VLOOKUP(U2428&amp;TEXT(N2428,"000000000000,0000000000"),tb_audit_process_item[[Key]:[vr_grade]],3,TRUE))</f>
        <v>3116</v>
      </c>
      <c r="W2428" s="429"/>
      <c r="X2428" s="156" t="s">
        <v>1331</v>
      </c>
    </row>
    <row r="2429" spans="1:24" s="259" customFormat="1" ht="15.75" hidden="1" thickTop="1" x14ac:dyDescent="0.25">
      <c r="A2429" s="219" t="s">
        <v>32</v>
      </c>
      <c r="B2429" s="219">
        <v>2014</v>
      </c>
      <c r="C2429" s="124" t="s">
        <v>3074</v>
      </c>
      <c r="D2429" s="559"/>
      <c r="E2429" s="559"/>
      <c r="F2429" s="559"/>
      <c r="G2429" s="686"/>
      <c r="H2429" s="560"/>
      <c r="I2429" s="162">
        <v>5</v>
      </c>
      <c r="J2429" s="162">
        <v>0.5</v>
      </c>
      <c r="K2429" s="164">
        <f t="shared" si="46"/>
        <v>2.5</v>
      </c>
      <c r="L2429" s="166" t="s">
        <v>45</v>
      </c>
      <c r="M2429" s="168"/>
      <c r="N2429" s="170"/>
      <c r="O2429" s="172"/>
      <c r="P2429" s="221"/>
      <c r="Q2429" s="384" t="s">
        <v>4383</v>
      </c>
      <c r="R2429" s="177"/>
      <c r="S2429" s="177"/>
      <c r="T2429" s="177"/>
      <c r="U2429" s="179">
        <v>3127</v>
      </c>
      <c r="V2429" s="154">
        <f>IF(OR(J2429=""),"",VLOOKUP(U2429&amp;TEXT(N2429,"000000000000,0000000000"),tb_audit_process_item[[Key]:[vr_grade]],3,TRUE))</f>
        <v>3126</v>
      </c>
      <c r="W2429" s="429"/>
      <c r="X2429" s="156" t="s">
        <v>1332</v>
      </c>
    </row>
    <row r="2430" spans="1:24" s="45" customFormat="1" ht="15.75" hidden="1" thickTop="1" x14ac:dyDescent="0.25">
      <c r="A2430" s="219" t="s">
        <v>32</v>
      </c>
      <c r="B2430" s="219">
        <v>2014</v>
      </c>
      <c r="C2430" s="124" t="s">
        <v>3074</v>
      </c>
      <c r="D2430" s="559"/>
      <c r="E2430" s="559"/>
      <c r="F2430" s="559"/>
      <c r="G2430" s="686"/>
      <c r="H2430" s="560"/>
      <c r="I2430" s="162">
        <v>5</v>
      </c>
      <c r="J2430" s="162">
        <v>0.68436905332110087</v>
      </c>
      <c r="K2430" s="164">
        <f t="shared" si="46"/>
        <v>3.4218452666055041</v>
      </c>
      <c r="L2430" s="166" t="s">
        <v>45</v>
      </c>
      <c r="M2430" s="168"/>
      <c r="N2430" s="170"/>
      <c r="O2430" s="172"/>
      <c r="P2430" s="221"/>
      <c r="Q2430" s="384" t="s">
        <v>4384</v>
      </c>
      <c r="R2430" s="177"/>
      <c r="S2430" s="177"/>
      <c r="T2430" s="177"/>
      <c r="U2430" s="179">
        <v>3138</v>
      </c>
      <c r="V2430" s="154">
        <f>IF(OR(J2430=""),"",VLOOKUP(U2430&amp;TEXT(N2430,"000000000000,0000000000"),tb_audit_process_item[[Key]:[vr_grade]],3,TRUE))</f>
        <v>3137</v>
      </c>
      <c r="W2430" s="429"/>
      <c r="X2430" s="156" t="s">
        <v>1333</v>
      </c>
    </row>
    <row r="2431" spans="1:24" s="45" customFormat="1" ht="15.75" hidden="1" thickTop="1" x14ac:dyDescent="0.25">
      <c r="A2431" s="219" t="s">
        <v>32</v>
      </c>
      <c r="B2431" s="219">
        <v>2014</v>
      </c>
      <c r="C2431" s="124" t="s">
        <v>3074</v>
      </c>
      <c r="D2431" s="559"/>
      <c r="E2431" s="559"/>
      <c r="F2431" s="559"/>
      <c r="G2431" s="686"/>
      <c r="H2431" s="560"/>
      <c r="I2431" s="162">
        <v>5</v>
      </c>
      <c r="J2431" s="162">
        <v>0.93672200228723956</v>
      </c>
      <c r="K2431" s="164">
        <f t="shared" si="46"/>
        <v>4.6836100114361976</v>
      </c>
      <c r="L2431" s="166" t="s">
        <v>45</v>
      </c>
      <c r="M2431" s="168"/>
      <c r="N2431" s="170"/>
      <c r="O2431" s="172"/>
      <c r="P2431" s="221"/>
      <c r="Q2431" s="384" t="s">
        <v>4385</v>
      </c>
      <c r="R2431" s="177"/>
      <c r="S2431" s="177"/>
      <c r="T2431" s="177"/>
      <c r="U2431" s="179">
        <v>3149</v>
      </c>
      <c r="V2431" s="154">
        <f>IF(OR(J2431=""),"",VLOOKUP(U2431&amp;TEXT(N2431,"000000000000,0000000000"),tb_audit_process_item[[Key]:[vr_grade]],3,TRUE))</f>
        <v>3148</v>
      </c>
      <c r="W2431" s="429"/>
      <c r="X2431" s="156" t="s">
        <v>1334</v>
      </c>
    </row>
    <row r="2432" spans="1:24" s="45" customFormat="1" ht="15.75" hidden="1" thickTop="1" x14ac:dyDescent="0.25">
      <c r="A2432" s="219" t="s">
        <v>32</v>
      </c>
      <c r="B2432" s="219">
        <v>2014</v>
      </c>
      <c r="C2432" s="124" t="s">
        <v>3074</v>
      </c>
      <c r="D2432" s="559"/>
      <c r="E2432" s="559"/>
      <c r="F2432" s="559"/>
      <c r="G2432" s="686"/>
      <c r="H2432" s="560"/>
      <c r="I2432" s="162">
        <v>5</v>
      </c>
      <c r="J2432" s="162">
        <v>1.2821270998607284</v>
      </c>
      <c r="K2432" s="164">
        <f t="shared" si="46"/>
        <v>6.4106354993036421</v>
      </c>
      <c r="L2432" s="166" t="s">
        <v>45</v>
      </c>
      <c r="M2432" s="168"/>
      <c r="N2432" s="170"/>
      <c r="O2432" s="172"/>
      <c r="P2432" s="221"/>
      <c r="Q2432" s="384" t="s">
        <v>4386</v>
      </c>
      <c r="R2432" s="177"/>
      <c r="S2432" s="177"/>
      <c r="T2432" s="177"/>
      <c r="U2432" s="179">
        <v>3160</v>
      </c>
      <c r="V2432" s="154">
        <f>IF(OR(J2432=""),"",VLOOKUP(U2432&amp;TEXT(N2432,"000000000000,0000000000"),tb_audit_process_item[[Key]:[vr_grade]],3,TRUE))</f>
        <v>3159</v>
      </c>
      <c r="W2432" s="429"/>
      <c r="X2432" s="156" t="s">
        <v>1335</v>
      </c>
    </row>
    <row r="2433" spans="1:24" s="45" customFormat="1" ht="15.75" hidden="1" thickTop="1" x14ac:dyDescent="0.25">
      <c r="A2433" s="219" t="s">
        <v>32</v>
      </c>
      <c r="B2433" s="219">
        <v>2014</v>
      </c>
      <c r="C2433" s="124" t="s">
        <v>3074</v>
      </c>
      <c r="D2433" s="559"/>
      <c r="E2433" s="559"/>
      <c r="F2433" s="559"/>
      <c r="G2433" s="686"/>
      <c r="H2433" s="560"/>
      <c r="I2433" s="162">
        <v>5</v>
      </c>
      <c r="J2433" s="162">
        <v>1.7548962191380304</v>
      </c>
      <c r="K2433" s="164">
        <f t="shared" si="46"/>
        <v>8.7744810956901524</v>
      </c>
      <c r="L2433" s="166" t="s">
        <v>45</v>
      </c>
      <c r="M2433" s="168"/>
      <c r="N2433" s="170"/>
      <c r="O2433" s="172"/>
      <c r="P2433" s="221"/>
      <c r="Q2433" s="384" t="s">
        <v>4387</v>
      </c>
      <c r="R2433" s="177"/>
      <c r="S2433" s="177"/>
      <c r="T2433" s="177"/>
      <c r="U2433" s="179">
        <v>3171</v>
      </c>
      <c r="V2433" s="154">
        <f>IF(OR(J2433=""),"",VLOOKUP(U2433&amp;TEXT(N2433,"000000000000,0000000000"),tb_audit_process_item[[Key]:[vr_grade]],3,TRUE))</f>
        <v>3170</v>
      </c>
      <c r="W2433" s="429"/>
      <c r="X2433" s="156" t="s">
        <v>1336</v>
      </c>
    </row>
    <row r="2434" spans="1:24" s="45" customFormat="1" ht="15.75" hidden="1" thickTop="1" x14ac:dyDescent="0.25">
      <c r="A2434" s="219" t="s">
        <v>32</v>
      </c>
      <c r="B2434" s="219">
        <v>2014</v>
      </c>
      <c r="C2434" s="124" t="s">
        <v>3074</v>
      </c>
      <c r="D2434" s="559"/>
      <c r="E2434" s="559"/>
      <c r="F2434" s="559"/>
      <c r="G2434" s="686"/>
      <c r="H2434" s="560"/>
      <c r="I2434" s="162">
        <v>5</v>
      </c>
      <c r="J2434" s="162">
        <v>2.4019933283365464</v>
      </c>
      <c r="K2434" s="164">
        <f t="shared" si="46"/>
        <v>12.009966641682732</v>
      </c>
      <c r="L2434" s="166" t="s">
        <v>45</v>
      </c>
      <c r="M2434" s="168"/>
      <c r="N2434" s="170"/>
      <c r="O2434" s="172"/>
      <c r="P2434" s="221"/>
      <c r="Q2434" s="384" t="s">
        <v>4388</v>
      </c>
      <c r="R2434" s="177"/>
      <c r="S2434" s="177"/>
      <c r="T2434" s="177"/>
      <c r="U2434" s="179">
        <v>3182</v>
      </c>
      <c r="V2434" s="154">
        <f>IF(OR(J2434=""),"",VLOOKUP(U2434&amp;TEXT(N2434,"000000000000,0000000000"),tb_audit_process_item[[Key]:[vr_grade]],3,TRUE))</f>
        <v>3181</v>
      </c>
      <c r="W2434" s="429"/>
      <c r="X2434" s="156" t="s">
        <v>1337</v>
      </c>
    </row>
    <row r="2435" spans="1:24" s="45" customFormat="1" ht="15.75" hidden="1" thickTop="1" x14ac:dyDescent="0.25">
      <c r="A2435" s="219" t="s">
        <v>32</v>
      </c>
      <c r="B2435" s="219">
        <v>2014</v>
      </c>
      <c r="C2435" s="124" t="s">
        <v>3074</v>
      </c>
      <c r="D2435" s="559"/>
      <c r="E2435" s="559"/>
      <c r="F2435" s="559"/>
      <c r="G2435" s="686"/>
      <c r="H2435" s="560"/>
      <c r="I2435" s="162">
        <v>5</v>
      </c>
      <c r="J2435" s="162">
        <v>3.2876998003945643</v>
      </c>
      <c r="K2435" s="164">
        <f t="shared" si="46"/>
        <v>16.438499001972822</v>
      </c>
      <c r="L2435" s="166" t="s">
        <v>45</v>
      </c>
      <c r="M2435" s="168"/>
      <c r="N2435" s="170"/>
      <c r="O2435" s="172"/>
      <c r="P2435" s="221"/>
      <c r="Q2435" s="384" t="s">
        <v>4389</v>
      </c>
      <c r="R2435" s="177"/>
      <c r="S2435" s="177"/>
      <c r="T2435" s="177"/>
      <c r="U2435" s="179">
        <v>3193</v>
      </c>
      <c r="V2435" s="154">
        <f>IF(OR(J2435=""),"",VLOOKUP(U2435&amp;TEXT(N2435,"000000000000,0000000000"),tb_audit_process_item[[Key]:[vr_grade]],3,TRUE))</f>
        <v>3192</v>
      </c>
      <c r="W2435" s="429"/>
      <c r="X2435" s="156" t="s">
        <v>1338</v>
      </c>
    </row>
    <row r="2436" spans="1:24" s="45" customFormat="1" ht="15.75" hidden="1" thickTop="1" x14ac:dyDescent="0.25">
      <c r="A2436" s="219" t="s">
        <v>32</v>
      </c>
      <c r="B2436" s="219">
        <v>2014</v>
      </c>
      <c r="C2436" s="124" t="s">
        <v>3074</v>
      </c>
      <c r="D2436" s="559"/>
      <c r="E2436" s="559"/>
      <c r="F2436" s="559"/>
      <c r="G2436" s="686"/>
      <c r="H2436" s="560"/>
      <c r="I2436" s="162">
        <v>5</v>
      </c>
      <c r="J2436" s="162">
        <v>4.5</v>
      </c>
      <c r="K2436" s="164">
        <f t="shared" si="46"/>
        <v>22.5</v>
      </c>
      <c r="L2436" s="166" t="s">
        <v>45</v>
      </c>
      <c r="M2436" s="168"/>
      <c r="N2436" s="170"/>
      <c r="O2436" s="172"/>
      <c r="P2436" s="221"/>
      <c r="Q2436" s="384" t="s">
        <v>4390</v>
      </c>
      <c r="R2436" s="177"/>
      <c r="S2436" s="177"/>
      <c r="T2436" s="177"/>
      <c r="U2436" s="179">
        <v>3204</v>
      </c>
      <c r="V2436" s="154">
        <f>IF(OR(J2436=""),"",VLOOKUP(U2436&amp;TEXT(N2436,"000000000000,0000000000"),tb_audit_process_item[[Key]:[vr_grade]],3,TRUE))</f>
        <v>3203</v>
      </c>
      <c r="W2436" s="429"/>
      <c r="X2436" s="156" t="s">
        <v>1339</v>
      </c>
    </row>
    <row r="2437" spans="1:24" s="45" customFormat="1" ht="31.5" hidden="1" thickTop="1" thickBot="1" x14ac:dyDescent="0.3">
      <c r="A2437" s="111" t="s">
        <v>32</v>
      </c>
      <c r="B2437" s="111">
        <v>2014</v>
      </c>
      <c r="C2437" s="133" t="s">
        <v>3074</v>
      </c>
      <c r="D2437" s="556"/>
      <c r="E2437" s="556"/>
      <c r="F2437" s="556"/>
      <c r="G2437" s="564"/>
      <c r="H2437" s="558"/>
      <c r="I2437" s="163">
        <v>5</v>
      </c>
      <c r="J2437" s="163">
        <v>5</v>
      </c>
      <c r="K2437" s="165">
        <f t="shared" si="46"/>
        <v>25</v>
      </c>
      <c r="L2437" s="167" t="s">
        <v>45</v>
      </c>
      <c r="M2437" s="169"/>
      <c r="N2437" s="171"/>
      <c r="O2437" s="173"/>
      <c r="P2437" s="264"/>
      <c r="Q2437" s="176" t="s">
        <v>4391</v>
      </c>
      <c r="R2437" s="178"/>
      <c r="S2437" s="178"/>
      <c r="T2437" s="178"/>
      <c r="U2437" s="180">
        <v>3215</v>
      </c>
      <c r="V2437" s="155">
        <f>IF(OR(J2437=""),"",VLOOKUP(U2437&amp;TEXT(N2437,"000000000000,0000000000"),tb_audit_process_item[[Key]:[vr_grade]],3,TRUE))</f>
        <v>3215</v>
      </c>
      <c r="W2437" s="463"/>
      <c r="X2437" s="157" t="s">
        <v>48</v>
      </c>
    </row>
    <row r="2438" spans="1:24" s="45" customFormat="1" ht="15.75" hidden="1" thickTop="1" x14ac:dyDescent="0.25">
      <c r="A2438" s="108" t="s">
        <v>32</v>
      </c>
      <c r="B2438" s="108">
        <v>2014</v>
      </c>
      <c r="C2438" s="126" t="s">
        <v>3139</v>
      </c>
      <c r="D2438" s="555" t="s">
        <v>32</v>
      </c>
      <c r="E2438" s="555" t="s">
        <v>1340</v>
      </c>
      <c r="F2438" s="555"/>
      <c r="G2438" s="563" t="s">
        <v>1341</v>
      </c>
      <c r="H2438" s="269" t="s">
        <v>45</v>
      </c>
      <c r="I2438" s="198">
        <v>5</v>
      </c>
      <c r="J2438" s="198">
        <v>5</v>
      </c>
      <c r="K2438" s="200">
        <f t="shared" si="46"/>
        <v>25</v>
      </c>
      <c r="L2438" s="202" t="s">
        <v>45</v>
      </c>
      <c r="M2438" s="192"/>
      <c r="N2438" s="193"/>
      <c r="O2438" s="194"/>
      <c r="P2438" s="263"/>
      <c r="Q2438" s="383" t="s">
        <v>4392</v>
      </c>
      <c r="R2438" s="195"/>
      <c r="S2438" s="195"/>
      <c r="T2438" s="195"/>
      <c r="U2438" s="184">
        <v>3226</v>
      </c>
      <c r="V2438" s="183">
        <f>IF(OR(J2438=""),"",VLOOKUP(U2438&amp;TEXT(N2438,"000000000000,0000000000"),tb_audit_process_item[[Key]:[vr_grade]],3,TRUE))</f>
        <v>3226</v>
      </c>
      <c r="W2438" s="419"/>
      <c r="X2438" s="182" t="s">
        <v>1342</v>
      </c>
    </row>
    <row r="2439" spans="1:24" s="45" customFormat="1" ht="30.75" hidden="1" thickTop="1" x14ac:dyDescent="0.25">
      <c r="A2439" s="219" t="s">
        <v>32</v>
      </c>
      <c r="B2439" s="219">
        <v>2014</v>
      </c>
      <c r="C2439" s="124" t="s">
        <v>3139</v>
      </c>
      <c r="D2439" s="559"/>
      <c r="E2439" s="559"/>
      <c r="F2439" s="559"/>
      <c r="G2439" s="686"/>
      <c r="H2439" s="146"/>
      <c r="I2439" s="162">
        <v>5</v>
      </c>
      <c r="J2439" s="162">
        <v>4</v>
      </c>
      <c r="K2439" s="164">
        <f t="shared" si="46"/>
        <v>20</v>
      </c>
      <c r="L2439" s="166" t="s">
        <v>45</v>
      </c>
      <c r="M2439" s="168"/>
      <c r="N2439" s="170"/>
      <c r="O2439" s="172"/>
      <c r="P2439" s="221"/>
      <c r="Q2439" s="384" t="s">
        <v>4393</v>
      </c>
      <c r="R2439" s="177"/>
      <c r="S2439" s="177"/>
      <c r="T2439" s="177"/>
      <c r="U2439" s="179">
        <v>3237</v>
      </c>
      <c r="V2439" s="154">
        <f>IF(OR(J2439=""),"",VLOOKUP(U2439&amp;TEXT(N2439,"000000000000,0000000000"),tb_audit_process_item[[Key]:[vr_grade]],3,TRUE))</f>
        <v>3237</v>
      </c>
      <c r="W2439" s="429"/>
      <c r="X2439" s="156" t="s">
        <v>1343</v>
      </c>
    </row>
    <row r="2440" spans="1:24" s="45" customFormat="1" ht="30.75" hidden="1" thickTop="1" x14ac:dyDescent="0.25">
      <c r="A2440" s="219" t="s">
        <v>32</v>
      </c>
      <c r="B2440" s="219">
        <v>2014</v>
      </c>
      <c r="C2440" s="124" t="s">
        <v>3139</v>
      </c>
      <c r="D2440" s="559"/>
      <c r="E2440" s="559"/>
      <c r="F2440" s="559"/>
      <c r="G2440" s="686"/>
      <c r="H2440" s="146"/>
      <c r="I2440" s="162">
        <v>5</v>
      </c>
      <c r="J2440" s="162">
        <v>5</v>
      </c>
      <c r="K2440" s="164">
        <f t="shared" si="46"/>
        <v>25</v>
      </c>
      <c r="L2440" s="166" t="s">
        <v>45</v>
      </c>
      <c r="M2440" s="168"/>
      <c r="N2440" s="170"/>
      <c r="O2440" s="172"/>
      <c r="P2440" s="221"/>
      <c r="Q2440" s="384" t="s">
        <v>4394</v>
      </c>
      <c r="R2440" s="177"/>
      <c r="S2440" s="177"/>
      <c r="T2440" s="177"/>
      <c r="U2440" s="179">
        <v>3248</v>
      </c>
      <c r="V2440" s="154">
        <f>IF(OR(J2440=""),"",VLOOKUP(U2440&amp;TEXT(N2440,"000000000000,0000000000"),tb_audit_process_item[[Key]:[vr_grade]],3,TRUE))</f>
        <v>3248</v>
      </c>
      <c r="W2440" s="429"/>
      <c r="X2440" s="156" t="s">
        <v>1344</v>
      </c>
    </row>
    <row r="2441" spans="1:24" s="45" customFormat="1" ht="30.75" hidden="1" thickTop="1" x14ac:dyDescent="0.25">
      <c r="A2441" s="219" t="s">
        <v>32</v>
      </c>
      <c r="B2441" s="219">
        <v>2014</v>
      </c>
      <c r="C2441" s="124" t="s">
        <v>3139</v>
      </c>
      <c r="D2441" s="559"/>
      <c r="E2441" s="559"/>
      <c r="F2441" s="559"/>
      <c r="G2441" s="686"/>
      <c r="H2441" s="146"/>
      <c r="I2441" s="162">
        <v>5</v>
      </c>
      <c r="J2441" s="162">
        <v>3.5</v>
      </c>
      <c r="K2441" s="164">
        <f t="shared" ref="K2441:K2504" si="47">IFERROR(I2441*J2441,"")</f>
        <v>17.5</v>
      </c>
      <c r="L2441" s="166" t="s">
        <v>45</v>
      </c>
      <c r="M2441" s="57"/>
      <c r="N2441" s="170"/>
      <c r="O2441" s="172"/>
      <c r="P2441" s="222"/>
      <c r="Q2441" s="384" t="s">
        <v>4395</v>
      </c>
      <c r="R2441" s="177"/>
      <c r="S2441" s="177"/>
      <c r="T2441" s="177"/>
      <c r="U2441" s="179">
        <v>3259</v>
      </c>
      <c r="V2441" s="154">
        <f>IF(OR(J2441=""),"",VLOOKUP(U2441&amp;TEXT(N2441,"000000000000,0000000000"),tb_audit_process_item[[Key]:[vr_grade]],3,TRUE))</f>
        <v>3259</v>
      </c>
      <c r="W2441" s="429"/>
      <c r="X2441" s="156" t="s">
        <v>1345</v>
      </c>
    </row>
    <row r="2442" spans="1:24" s="45" customFormat="1" ht="15.75" hidden="1" thickTop="1" x14ac:dyDescent="0.25">
      <c r="A2442" s="219" t="s">
        <v>32</v>
      </c>
      <c r="B2442" s="219">
        <v>2014</v>
      </c>
      <c r="C2442" s="124" t="s">
        <v>3139</v>
      </c>
      <c r="D2442" s="559"/>
      <c r="E2442" s="559"/>
      <c r="F2442" s="559"/>
      <c r="G2442" s="686"/>
      <c r="H2442" s="146"/>
      <c r="I2442" s="162">
        <v>5</v>
      </c>
      <c r="J2442" s="162">
        <v>2.25</v>
      </c>
      <c r="K2442" s="164">
        <f t="shared" si="47"/>
        <v>11.25</v>
      </c>
      <c r="L2442" s="166" t="s">
        <v>45</v>
      </c>
      <c r="M2442" s="168"/>
      <c r="N2442" s="170"/>
      <c r="O2442" s="172"/>
      <c r="P2442" s="221"/>
      <c r="Q2442" s="384" t="s">
        <v>4396</v>
      </c>
      <c r="R2442" s="177"/>
      <c r="S2442" s="177"/>
      <c r="T2442" s="177"/>
      <c r="U2442" s="179">
        <v>3270</v>
      </c>
      <c r="V2442" s="154">
        <f>IF(OR(J2442=""),"",VLOOKUP(U2442&amp;TEXT(N2442,"000000000000,0000000000"),tb_audit_process_item[[Key]:[vr_grade]],3,TRUE))</f>
        <v>3270</v>
      </c>
      <c r="W2442" s="429"/>
      <c r="X2442" s="156" t="s">
        <v>1346</v>
      </c>
    </row>
    <row r="2443" spans="1:24" s="45" customFormat="1" ht="15.75" hidden="1" thickTop="1" x14ac:dyDescent="0.25">
      <c r="A2443" s="219" t="s">
        <v>32</v>
      </c>
      <c r="B2443" s="219">
        <v>2014</v>
      </c>
      <c r="C2443" s="124" t="s">
        <v>3139</v>
      </c>
      <c r="D2443" s="559"/>
      <c r="E2443" s="559"/>
      <c r="F2443" s="559"/>
      <c r="G2443" s="686"/>
      <c r="H2443" s="146"/>
      <c r="I2443" s="162">
        <v>5</v>
      </c>
      <c r="J2443" s="162">
        <v>3.5</v>
      </c>
      <c r="K2443" s="164">
        <f t="shared" si="47"/>
        <v>17.5</v>
      </c>
      <c r="L2443" s="166" t="s">
        <v>45</v>
      </c>
      <c r="M2443" s="168"/>
      <c r="N2443" s="170"/>
      <c r="O2443" s="172"/>
      <c r="P2443" s="221"/>
      <c r="Q2443" s="384" t="s">
        <v>4397</v>
      </c>
      <c r="R2443" s="177"/>
      <c r="S2443" s="177"/>
      <c r="T2443" s="177"/>
      <c r="U2443" s="179">
        <v>3281</v>
      </c>
      <c r="V2443" s="154">
        <f>IF(OR(J2443=""),"",VLOOKUP(U2443&amp;TEXT(N2443,"000000000000,0000000000"),tb_audit_process_item[[Key]:[vr_grade]],3,TRUE))</f>
        <v>3281</v>
      </c>
      <c r="W2443" s="429"/>
      <c r="X2443" s="156" t="s">
        <v>1347</v>
      </c>
    </row>
    <row r="2444" spans="1:24" s="45" customFormat="1" ht="15.75" hidden="1" thickTop="1" x14ac:dyDescent="0.25">
      <c r="A2444" s="219" t="s">
        <v>32</v>
      </c>
      <c r="B2444" s="219">
        <v>2014</v>
      </c>
      <c r="C2444" s="124" t="s">
        <v>3139</v>
      </c>
      <c r="D2444" s="559"/>
      <c r="E2444" s="559"/>
      <c r="F2444" s="559"/>
      <c r="G2444" s="686"/>
      <c r="H2444" s="146"/>
      <c r="I2444" s="162">
        <v>5</v>
      </c>
      <c r="J2444" s="162">
        <v>0.5</v>
      </c>
      <c r="K2444" s="164">
        <f t="shared" si="47"/>
        <v>2.5</v>
      </c>
      <c r="L2444" s="166" t="s">
        <v>45</v>
      </c>
      <c r="M2444" s="168"/>
      <c r="N2444" s="170"/>
      <c r="O2444" s="172"/>
      <c r="P2444" s="221"/>
      <c r="Q2444" s="384" t="s">
        <v>4398</v>
      </c>
      <c r="R2444" s="177"/>
      <c r="S2444" s="177"/>
      <c r="T2444" s="177"/>
      <c r="U2444" s="179">
        <v>3292</v>
      </c>
      <c r="V2444" s="154">
        <f>IF(OR(J2444=""),"",VLOOKUP(U2444&amp;TEXT(N2444,"000000000000,0000000000"),tb_audit_process_item[[Key]:[vr_grade]],3,TRUE))</f>
        <v>3291</v>
      </c>
      <c r="W2444" s="429"/>
      <c r="X2444" s="156" t="s">
        <v>1348</v>
      </c>
    </row>
    <row r="2445" spans="1:24" s="45" customFormat="1" ht="15.75" hidden="1" thickTop="1" x14ac:dyDescent="0.25">
      <c r="A2445" s="219" t="s">
        <v>32</v>
      </c>
      <c r="B2445" s="219">
        <v>2014</v>
      </c>
      <c r="C2445" s="124" t="s">
        <v>3139</v>
      </c>
      <c r="D2445" s="559"/>
      <c r="E2445" s="559"/>
      <c r="F2445" s="559"/>
      <c r="G2445" s="686"/>
      <c r="H2445" s="146"/>
      <c r="I2445" s="162">
        <v>5</v>
      </c>
      <c r="J2445" s="162">
        <v>0.68436905332110087</v>
      </c>
      <c r="K2445" s="164">
        <f t="shared" si="47"/>
        <v>3.4218452666055041</v>
      </c>
      <c r="L2445" s="166" t="s">
        <v>45</v>
      </c>
      <c r="M2445" s="168"/>
      <c r="N2445" s="170"/>
      <c r="O2445" s="172"/>
      <c r="P2445" s="221"/>
      <c r="Q2445" s="384" t="s">
        <v>4399</v>
      </c>
      <c r="R2445" s="177"/>
      <c r="S2445" s="177"/>
      <c r="T2445" s="177"/>
      <c r="U2445" s="179">
        <v>3303</v>
      </c>
      <c r="V2445" s="154">
        <f>IF(OR(J2445=""),"",VLOOKUP(U2445&amp;TEXT(N2445,"000000000000,0000000000"),tb_audit_process_item[[Key]:[vr_grade]],3,TRUE))</f>
        <v>3302</v>
      </c>
      <c r="W2445" s="429"/>
      <c r="X2445" s="156" t="s">
        <v>1349</v>
      </c>
    </row>
    <row r="2446" spans="1:24" s="45" customFormat="1" ht="15.75" hidden="1" thickTop="1" x14ac:dyDescent="0.25">
      <c r="A2446" s="219" t="s">
        <v>32</v>
      </c>
      <c r="B2446" s="219">
        <v>2014</v>
      </c>
      <c r="C2446" s="124" t="s">
        <v>3139</v>
      </c>
      <c r="D2446" s="559"/>
      <c r="E2446" s="559"/>
      <c r="F2446" s="559"/>
      <c r="G2446" s="686"/>
      <c r="H2446" s="146"/>
      <c r="I2446" s="162">
        <v>5</v>
      </c>
      <c r="J2446" s="162">
        <v>0.93672200228723956</v>
      </c>
      <c r="K2446" s="164">
        <f t="shared" si="47"/>
        <v>4.6836100114361976</v>
      </c>
      <c r="L2446" s="166" t="s">
        <v>45</v>
      </c>
      <c r="M2446" s="168"/>
      <c r="N2446" s="170"/>
      <c r="O2446" s="172"/>
      <c r="P2446" s="221"/>
      <c r="Q2446" s="384" t="s">
        <v>4400</v>
      </c>
      <c r="R2446" s="177"/>
      <c r="S2446" s="177"/>
      <c r="T2446" s="177"/>
      <c r="U2446" s="179">
        <v>3314</v>
      </c>
      <c r="V2446" s="154">
        <f>IF(OR(J2446=""),"",VLOOKUP(U2446&amp;TEXT(N2446,"000000000000,0000000000"),tb_audit_process_item[[Key]:[vr_grade]],3,TRUE))</f>
        <v>3313</v>
      </c>
      <c r="W2446" s="429"/>
      <c r="X2446" s="156" t="s">
        <v>1350</v>
      </c>
    </row>
    <row r="2447" spans="1:24" s="45" customFormat="1" ht="15.75" hidden="1" thickTop="1" x14ac:dyDescent="0.25">
      <c r="A2447" s="219" t="s">
        <v>32</v>
      </c>
      <c r="B2447" s="219">
        <v>2014</v>
      </c>
      <c r="C2447" s="124" t="s">
        <v>3139</v>
      </c>
      <c r="D2447" s="559"/>
      <c r="E2447" s="559"/>
      <c r="F2447" s="559"/>
      <c r="G2447" s="686"/>
      <c r="H2447" s="146"/>
      <c r="I2447" s="162">
        <v>5</v>
      </c>
      <c r="J2447" s="162">
        <v>1.2821270998607284</v>
      </c>
      <c r="K2447" s="164">
        <f t="shared" si="47"/>
        <v>6.4106354993036421</v>
      </c>
      <c r="L2447" s="166" t="s">
        <v>45</v>
      </c>
      <c r="M2447" s="168"/>
      <c r="N2447" s="170"/>
      <c r="O2447" s="172"/>
      <c r="P2447" s="221"/>
      <c r="Q2447" s="384" t="s">
        <v>4401</v>
      </c>
      <c r="R2447" s="177"/>
      <c r="S2447" s="177"/>
      <c r="T2447" s="177"/>
      <c r="U2447" s="179">
        <v>3325</v>
      </c>
      <c r="V2447" s="154">
        <f>IF(OR(J2447=""),"",VLOOKUP(U2447&amp;TEXT(N2447,"000000000000,0000000000"),tb_audit_process_item[[Key]:[vr_grade]],3,TRUE))</f>
        <v>3324</v>
      </c>
      <c r="W2447" s="429"/>
      <c r="X2447" s="156" t="s">
        <v>1351</v>
      </c>
    </row>
    <row r="2448" spans="1:24" s="45" customFormat="1" ht="15.75" hidden="1" thickTop="1" x14ac:dyDescent="0.25">
      <c r="A2448" s="219" t="s">
        <v>32</v>
      </c>
      <c r="B2448" s="219">
        <v>2014</v>
      </c>
      <c r="C2448" s="124" t="s">
        <v>3139</v>
      </c>
      <c r="D2448" s="559"/>
      <c r="E2448" s="559"/>
      <c r="F2448" s="559"/>
      <c r="G2448" s="686"/>
      <c r="H2448" s="146"/>
      <c r="I2448" s="162">
        <v>5</v>
      </c>
      <c r="J2448" s="162">
        <v>1.7548962191380304</v>
      </c>
      <c r="K2448" s="164">
        <f t="shared" si="47"/>
        <v>8.7744810956901524</v>
      </c>
      <c r="L2448" s="166" t="s">
        <v>45</v>
      </c>
      <c r="M2448" s="168"/>
      <c r="N2448" s="170"/>
      <c r="O2448" s="172"/>
      <c r="P2448" s="221"/>
      <c r="Q2448" s="384" t="s">
        <v>4402</v>
      </c>
      <c r="R2448" s="177"/>
      <c r="S2448" s="177"/>
      <c r="T2448" s="177"/>
      <c r="U2448" s="179">
        <v>3336</v>
      </c>
      <c r="V2448" s="154">
        <f>IF(OR(J2448=""),"",VLOOKUP(U2448&amp;TEXT(N2448,"000000000000,0000000000"),tb_audit_process_item[[Key]:[vr_grade]],3,TRUE))</f>
        <v>3335</v>
      </c>
      <c r="W2448" s="429"/>
      <c r="X2448" s="156" t="s">
        <v>1352</v>
      </c>
    </row>
    <row r="2449" spans="1:24" s="45" customFormat="1" ht="15.75" hidden="1" thickTop="1" x14ac:dyDescent="0.25">
      <c r="A2449" s="219" t="s">
        <v>32</v>
      </c>
      <c r="B2449" s="219">
        <v>2014</v>
      </c>
      <c r="C2449" s="124" t="s">
        <v>3139</v>
      </c>
      <c r="D2449" s="559"/>
      <c r="E2449" s="559"/>
      <c r="F2449" s="559"/>
      <c r="G2449" s="686"/>
      <c r="H2449" s="146"/>
      <c r="I2449" s="162">
        <v>5</v>
      </c>
      <c r="J2449" s="162">
        <v>2.4019933283365464</v>
      </c>
      <c r="K2449" s="164">
        <f t="shared" si="47"/>
        <v>12.009966641682732</v>
      </c>
      <c r="L2449" s="166" t="s">
        <v>45</v>
      </c>
      <c r="M2449" s="168"/>
      <c r="N2449" s="170"/>
      <c r="O2449" s="172"/>
      <c r="P2449" s="221"/>
      <c r="Q2449" s="384" t="s">
        <v>4403</v>
      </c>
      <c r="R2449" s="177"/>
      <c r="S2449" s="177"/>
      <c r="T2449" s="177"/>
      <c r="U2449" s="179">
        <v>3347</v>
      </c>
      <c r="V2449" s="154">
        <f>IF(OR(J2449=""),"",VLOOKUP(U2449&amp;TEXT(N2449,"000000000000,0000000000"),tb_audit_process_item[[Key]:[vr_grade]],3,TRUE))</f>
        <v>3346</v>
      </c>
      <c r="W2449" s="429"/>
      <c r="X2449" s="156" t="s">
        <v>1353</v>
      </c>
    </row>
    <row r="2450" spans="1:24" s="45" customFormat="1" ht="15.75" hidden="1" thickTop="1" x14ac:dyDescent="0.25">
      <c r="A2450" s="219" t="s">
        <v>32</v>
      </c>
      <c r="B2450" s="219">
        <v>2014</v>
      </c>
      <c r="C2450" s="124" t="s">
        <v>3139</v>
      </c>
      <c r="D2450" s="559"/>
      <c r="E2450" s="559"/>
      <c r="F2450" s="559"/>
      <c r="G2450" s="686"/>
      <c r="H2450" s="146"/>
      <c r="I2450" s="162">
        <v>5</v>
      </c>
      <c r="J2450" s="162">
        <v>3.2876998003945643</v>
      </c>
      <c r="K2450" s="164">
        <f t="shared" si="47"/>
        <v>16.438499001972822</v>
      </c>
      <c r="L2450" s="166" t="s">
        <v>45</v>
      </c>
      <c r="M2450" s="168"/>
      <c r="N2450" s="170"/>
      <c r="O2450" s="172"/>
      <c r="P2450" s="221"/>
      <c r="Q2450" s="384" t="s">
        <v>4404</v>
      </c>
      <c r="R2450" s="177"/>
      <c r="S2450" s="177"/>
      <c r="T2450" s="177"/>
      <c r="U2450" s="179">
        <v>3358</v>
      </c>
      <c r="V2450" s="154">
        <f>IF(OR(J2450=""),"",VLOOKUP(U2450&amp;TEXT(N2450,"000000000000,0000000000"),tb_audit_process_item[[Key]:[vr_grade]],3,TRUE))</f>
        <v>3357</v>
      </c>
      <c r="W2450" s="429"/>
      <c r="X2450" s="156" t="s">
        <v>1354</v>
      </c>
    </row>
    <row r="2451" spans="1:24" s="45" customFormat="1" ht="15.75" hidden="1" thickTop="1" x14ac:dyDescent="0.25">
      <c r="A2451" s="219" t="s">
        <v>32</v>
      </c>
      <c r="B2451" s="219">
        <v>2014</v>
      </c>
      <c r="C2451" s="124" t="s">
        <v>3139</v>
      </c>
      <c r="D2451" s="559"/>
      <c r="E2451" s="559"/>
      <c r="F2451" s="559"/>
      <c r="G2451" s="686"/>
      <c r="H2451" s="146"/>
      <c r="I2451" s="162">
        <v>5</v>
      </c>
      <c r="J2451" s="162">
        <v>4.5</v>
      </c>
      <c r="K2451" s="164">
        <f t="shared" si="47"/>
        <v>22.5</v>
      </c>
      <c r="L2451" s="166" t="s">
        <v>45</v>
      </c>
      <c r="M2451" s="168"/>
      <c r="N2451" s="170"/>
      <c r="O2451" s="172"/>
      <c r="P2451" s="221"/>
      <c r="Q2451" s="384" t="s">
        <v>4405</v>
      </c>
      <c r="R2451" s="177"/>
      <c r="S2451" s="177"/>
      <c r="T2451" s="177"/>
      <c r="U2451" s="179">
        <v>3369</v>
      </c>
      <c r="V2451" s="154">
        <f>IF(OR(J2451=""),"",VLOOKUP(U2451&amp;TEXT(N2451,"000000000000,0000000000"),tb_audit_process_item[[Key]:[vr_grade]],3,TRUE))</f>
        <v>3368</v>
      </c>
      <c r="W2451" s="429"/>
      <c r="X2451" s="156" t="s">
        <v>1355</v>
      </c>
    </row>
    <row r="2452" spans="1:24" s="45" customFormat="1" ht="15.75" hidden="1" thickTop="1" x14ac:dyDescent="0.25">
      <c r="A2452" s="219" t="s">
        <v>32</v>
      </c>
      <c r="B2452" s="219">
        <v>2014</v>
      </c>
      <c r="C2452" s="124" t="s">
        <v>3139</v>
      </c>
      <c r="D2452" s="559"/>
      <c r="E2452" s="559"/>
      <c r="F2452" s="559"/>
      <c r="G2452" s="686"/>
      <c r="H2452" s="146"/>
      <c r="I2452" s="162">
        <v>5</v>
      </c>
      <c r="J2452" s="162">
        <v>0.5</v>
      </c>
      <c r="K2452" s="164">
        <f t="shared" si="47"/>
        <v>2.5</v>
      </c>
      <c r="L2452" s="166" t="s">
        <v>45</v>
      </c>
      <c r="M2452" s="168"/>
      <c r="N2452" s="170"/>
      <c r="O2452" s="172"/>
      <c r="P2452" s="221"/>
      <c r="Q2452" s="384" t="s">
        <v>4406</v>
      </c>
      <c r="R2452" s="177"/>
      <c r="S2452" s="177"/>
      <c r="T2452" s="177"/>
      <c r="U2452" s="179">
        <v>3380</v>
      </c>
      <c r="V2452" s="154">
        <f>IF(OR(J2452=""),"",VLOOKUP(U2452&amp;TEXT(N2452,"000000000000,0000000000"),tb_audit_process_item[[Key]:[vr_grade]],3,TRUE))</f>
        <v>3379</v>
      </c>
      <c r="W2452" s="429"/>
      <c r="X2452" s="156" t="s">
        <v>1356</v>
      </c>
    </row>
    <row r="2453" spans="1:24" s="45" customFormat="1" ht="15.75" hidden="1" thickTop="1" x14ac:dyDescent="0.25">
      <c r="A2453" s="219" t="s">
        <v>32</v>
      </c>
      <c r="B2453" s="219">
        <v>2014</v>
      </c>
      <c r="C2453" s="124" t="s">
        <v>3139</v>
      </c>
      <c r="D2453" s="559"/>
      <c r="E2453" s="559"/>
      <c r="F2453" s="559"/>
      <c r="G2453" s="686"/>
      <c r="H2453" s="146"/>
      <c r="I2453" s="162">
        <v>5</v>
      </c>
      <c r="J2453" s="162">
        <v>0.68436905332110087</v>
      </c>
      <c r="K2453" s="164">
        <f t="shared" si="47"/>
        <v>3.4218452666055041</v>
      </c>
      <c r="L2453" s="166" t="s">
        <v>45</v>
      </c>
      <c r="M2453" s="168"/>
      <c r="N2453" s="170"/>
      <c r="O2453" s="172"/>
      <c r="P2453" s="221"/>
      <c r="Q2453" s="384" t="s">
        <v>4407</v>
      </c>
      <c r="R2453" s="177"/>
      <c r="S2453" s="177"/>
      <c r="T2453" s="177"/>
      <c r="U2453" s="179">
        <v>3391</v>
      </c>
      <c r="V2453" s="154">
        <f>IF(OR(J2453=""),"",VLOOKUP(U2453&amp;TEXT(N2453,"000000000000,0000000000"),tb_audit_process_item[[Key]:[vr_grade]],3,TRUE))</f>
        <v>3390</v>
      </c>
      <c r="W2453" s="429"/>
      <c r="X2453" s="156" t="s">
        <v>1357</v>
      </c>
    </row>
    <row r="2454" spans="1:24" s="45" customFormat="1" ht="15.75" hidden="1" thickTop="1" x14ac:dyDescent="0.25">
      <c r="A2454" s="219" t="s">
        <v>32</v>
      </c>
      <c r="B2454" s="219">
        <v>2014</v>
      </c>
      <c r="C2454" s="124" t="s">
        <v>3139</v>
      </c>
      <c r="D2454" s="559"/>
      <c r="E2454" s="559"/>
      <c r="F2454" s="559"/>
      <c r="G2454" s="686"/>
      <c r="H2454" s="146"/>
      <c r="I2454" s="162">
        <v>5</v>
      </c>
      <c r="J2454" s="162">
        <v>0.93672200228723956</v>
      </c>
      <c r="K2454" s="164">
        <f t="shared" si="47"/>
        <v>4.6836100114361976</v>
      </c>
      <c r="L2454" s="166" t="s">
        <v>45</v>
      </c>
      <c r="M2454" s="168"/>
      <c r="N2454" s="170"/>
      <c r="O2454" s="172"/>
      <c r="P2454" s="221"/>
      <c r="Q2454" s="384" t="s">
        <v>4408</v>
      </c>
      <c r="R2454" s="177"/>
      <c r="S2454" s="177"/>
      <c r="T2454" s="177"/>
      <c r="U2454" s="179">
        <v>3402</v>
      </c>
      <c r="V2454" s="154">
        <f>IF(OR(J2454=""),"",VLOOKUP(U2454&amp;TEXT(N2454,"000000000000,0000000000"),tb_audit_process_item[[Key]:[vr_grade]],3,TRUE))</f>
        <v>3401</v>
      </c>
      <c r="W2454" s="429"/>
      <c r="X2454" s="156" t="s">
        <v>1358</v>
      </c>
    </row>
    <row r="2455" spans="1:24" s="45" customFormat="1" ht="15.75" hidden="1" thickTop="1" x14ac:dyDescent="0.25">
      <c r="A2455" s="219" t="s">
        <v>32</v>
      </c>
      <c r="B2455" s="219">
        <v>2014</v>
      </c>
      <c r="C2455" s="124" t="s">
        <v>3139</v>
      </c>
      <c r="D2455" s="559"/>
      <c r="E2455" s="559"/>
      <c r="F2455" s="559"/>
      <c r="G2455" s="686"/>
      <c r="H2455" s="146"/>
      <c r="I2455" s="162">
        <v>5</v>
      </c>
      <c r="J2455" s="162">
        <v>1.2821270998607284</v>
      </c>
      <c r="K2455" s="164">
        <f t="shared" si="47"/>
        <v>6.4106354993036421</v>
      </c>
      <c r="L2455" s="166" t="s">
        <v>45</v>
      </c>
      <c r="M2455" s="168"/>
      <c r="N2455" s="170"/>
      <c r="O2455" s="172"/>
      <c r="P2455" s="221"/>
      <c r="Q2455" s="384" t="s">
        <v>4409</v>
      </c>
      <c r="R2455" s="177"/>
      <c r="S2455" s="177"/>
      <c r="T2455" s="177"/>
      <c r="U2455" s="179">
        <v>3413</v>
      </c>
      <c r="V2455" s="154">
        <f>IF(OR(J2455=""),"",VLOOKUP(U2455&amp;TEXT(N2455,"000000000000,0000000000"),tb_audit_process_item[[Key]:[vr_grade]],3,TRUE))</f>
        <v>3412</v>
      </c>
      <c r="W2455" s="429"/>
      <c r="X2455" s="156" t="s">
        <v>1359</v>
      </c>
    </row>
    <row r="2456" spans="1:24" s="45" customFormat="1" ht="15.75" hidden="1" thickTop="1" x14ac:dyDescent="0.25">
      <c r="A2456" s="219" t="s">
        <v>32</v>
      </c>
      <c r="B2456" s="219">
        <v>2014</v>
      </c>
      <c r="C2456" s="124" t="s">
        <v>3139</v>
      </c>
      <c r="D2456" s="559"/>
      <c r="E2456" s="559"/>
      <c r="F2456" s="559"/>
      <c r="G2456" s="686"/>
      <c r="H2456" s="146"/>
      <c r="I2456" s="162">
        <v>5</v>
      </c>
      <c r="J2456" s="162">
        <v>1.7548962191380304</v>
      </c>
      <c r="K2456" s="164">
        <f t="shared" si="47"/>
        <v>8.7744810956901524</v>
      </c>
      <c r="L2456" s="166" t="s">
        <v>45</v>
      </c>
      <c r="M2456" s="168"/>
      <c r="N2456" s="170"/>
      <c r="O2456" s="172"/>
      <c r="P2456" s="221"/>
      <c r="Q2456" s="384" t="s">
        <v>4410</v>
      </c>
      <c r="R2456" s="177"/>
      <c r="S2456" s="177"/>
      <c r="T2456" s="177"/>
      <c r="U2456" s="179">
        <v>3424</v>
      </c>
      <c r="V2456" s="154">
        <f>IF(OR(J2456=""),"",VLOOKUP(U2456&amp;TEXT(N2456,"000000000000,0000000000"),tb_audit_process_item[[Key]:[vr_grade]],3,TRUE))</f>
        <v>3423</v>
      </c>
      <c r="W2456" s="429"/>
      <c r="X2456" s="156" t="s">
        <v>1360</v>
      </c>
    </row>
    <row r="2457" spans="1:24" s="45" customFormat="1" ht="15.75" hidden="1" thickTop="1" x14ac:dyDescent="0.25">
      <c r="A2457" s="219" t="s">
        <v>32</v>
      </c>
      <c r="B2457" s="219">
        <v>2014</v>
      </c>
      <c r="C2457" s="124" t="s">
        <v>3139</v>
      </c>
      <c r="D2457" s="559"/>
      <c r="E2457" s="559"/>
      <c r="F2457" s="559"/>
      <c r="G2457" s="686"/>
      <c r="H2457" s="146"/>
      <c r="I2457" s="162">
        <v>5</v>
      </c>
      <c r="J2457" s="162">
        <v>2.4019933283365464</v>
      </c>
      <c r="K2457" s="164">
        <f t="shared" si="47"/>
        <v>12.009966641682732</v>
      </c>
      <c r="L2457" s="166" t="s">
        <v>45</v>
      </c>
      <c r="M2457" s="168"/>
      <c r="N2457" s="170"/>
      <c r="O2457" s="172"/>
      <c r="P2457" s="221"/>
      <c r="Q2457" s="384" t="s">
        <v>4411</v>
      </c>
      <c r="R2457" s="177"/>
      <c r="S2457" s="177"/>
      <c r="T2457" s="177"/>
      <c r="U2457" s="179">
        <v>3435</v>
      </c>
      <c r="V2457" s="154">
        <f>IF(OR(J2457=""),"",VLOOKUP(U2457&amp;TEXT(N2457,"000000000000,0000000000"),tb_audit_process_item[[Key]:[vr_grade]],3,TRUE))</f>
        <v>3434</v>
      </c>
      <c r="W2457" s="429"/>
      <c r="X2457" s="156" t="s">
        <v>1361</v>
      </c>
    </row>
    <row r="2458" spans="1:24" s="45" customFormat="1" ht="15.75" hidden="1" thickTop="1" x14ac:dyDescent="0.25">
      <c r="A2458" s="219" t="s">
        <v>32</v>
      </c>
      <c r="B2458" s="219">
        <v>2014</v>
      </c>
      <c r="C2458" s="124" t="s">
        <v>3139</v>
      </c>
      <c r="D2458" s="559"/>
      <c r="E2458" s="559"/>
      <c r="F2458" s="559"/>
      <c r="G2458" s="686"/>
      <c r="H2458" s="146"/>
      <c r="I2458" s="162">
        <v>5</v>
      </c>
      <c r="J2458" s="162">
        <v>3.2876998003945643</v>
      </c>
      <c r="K2458" s="164">
        <f t="shared" si="47"/>
        <v>16.438499001972822</v>
      </c>
      <c r="L2458" s="166" t="s">
        <v>45</v>
      </c>
      <c r="M2458" s="168"/>
      <c r="N2458" s="170"/>
      <c r="O2458" s="172"/>
      <c r="P2458" s="221"/>
      <c r="Q2458" s="384" t="s">
        <v>4412</v>
      </c>
      <c r="R2458" s="177"/>
      <c r="S2458" s="177"/>
      <c r="T2458" s="177"/>
      <c r="U2458" s="179">
        <v>3446</v>
      </c>
      <c r="V2458" s="154">
        <f>IF(OR(J2458=""),"",VLOOKUP(U2458&amp;TEXT(N2458,"000000000000,0000000000"),tb_audit_process_item[[Key]:[vr_grade]],3,TRUE))</f>
        <v>3445</v>
      </c>
      <c r="W2458" s="429"/>
      <c r="X2458" s="156" t="s">
        <v>1362</v>
      </c>
    </row>
    <row r="2459" spans="1:24" s="45" customFormat="1" ht="15.75" hidden="1" thickTop="1" x14ac:dyDescent="0.25">
      <c r="A2459" s="219" t="s">
        <v>32</v>
      </c>
      <c r="B2459" s="219">
        <v>2014</v>
      </c>
      <c r="C2459" s="124" t="s">
        <v>3139</v>
      </c>
      <c r="D2459" s="559"/>
      <c r="E2459" s="559"/>
      <c r="F2459" s="559"/>
      <c r="G2459" s="686"/>
      <c r="H2459" s="146"/>
      <c r="I2459" s="162">
        <v>5</v>
      </c>
      <c r="J2459" s="162">
        <v>4.5</v>
      </c>
      <c r="K2459" s="164">
        <f t="shared" si="47"/>
        <v>22.5</v>
      </c>
      <c r="L2459" s="166" t="s">
        <v>45</v>
      </c>
      <c r="M2459" s="168"/>
      <c r="N2459" s="170"/>
      <c r="O2459" s="172"/>
      <c r="P2459" s="221"/>
      <c r="Q2459" s="384" t="s">
        <v>4413</v>
      </c>
      <c r="R2459" s="177"/>
      <c r="S2459" s="177"/>
      <c r="T2459" s="177"/>
      <c r="U2459" s="179">
        <v>3457</v>
      </c>
      <c r="V2459" s="154">
        <f>IF(OR(J2459=""),"",VLOOKUP(U2459&amp;TEXT(N2459,"000000000000,0000000000"),tb_audit_process_item[[Key]:[vr_grade]],3,TRUE))</f>
        <v>3456</v>
      </c>
      <c r="W2459" s="429"/>
      <c r="X2459" s="156" t="s">
        <v>1363</v>
      </c>
    </row>
    <row r="2460" spans="1:24" s="45" customFormat="1" ht="30.75" hidden="1" thickTop="1" x14ac:dyDescent="0.25">
      <c r="A2460" s="219" t="s">
        <v>32</v>
      </c>
      <c r="B2460" s="219">
        <v>2014</v>
      </c>
      <c r="C2460" s="124" t="s">
        <v>3139</v>
      </c>
      <c r="D2460" s="559"/>
      <c r="E2460" s="559"/>
      <c r="F2460" s="559"/>
      <c r="G2460" s="686"/>
      <c r="H2460" s="146"/>
      <c r="I2460" s="162">
        <v>5</v>
      </c>
      <c r="J2460" s="162">
        <v>4.5</v>
      </c>
      <c r="K2460" s="164">
        <f t="shared" si="47"/>
        <v>22.5</v>
      </c>
      <c r="L2460" s="166" t="s">
        <v>45</v>
      </c>
      <c r="M2460" s="57"/>
      <c r="N2460" s="170"/>
      <c r="O2460" s="172"/>
      <c r="P2460" s="222"/>
      <c r="Q2460" s="384" t="s">
        <v>4414</v>
      </c>
      <c r="R2460" s="177"/>
      <c r="S2460" s="177"/>
      <c r="T2460" s="177"/>
      <c r="U2460" s="179">
        <v>3468</v>
      </c>
      <c r="V2460" s="154">
        <f>IF(OR(J2460=""),"",VLOOKUP(U2460&amp;TEXT(N2460,"000000000000,0000000000"),tb_audit_process_item[[Key]:[vr_grade]],3,TRUE))</f>
        <v>3468</v>
      </c>
      <c r="W2460" s="429"/>
      <c r="X2460" s="156" t="s">
        <v>1364</v>
      </c>
    </row>
    <row r="2461" spans="1:24" s="45" customFormat="1" ht="30.75" hidden="1" thickTop="1" x14ac:dyDescent="0.25">
      <c r="A2461" s="219" t="s">
        <v>32</v>
      </c>
      <c r="B2461" s="219">
        <v>2014</v>
      </c>
      <c r="C2461" s="124" t="s">
        <v>3139</v>
      </c>
      <c r="D2461" s="559"/>
      <c r="E2461" s="559"/>
      <c r="F2461" s="559"/>
      <c r="G2461" s="686"/>
      <c r="H2461" s="146"/>
      <c r="I2461" s="162">
        <v>5</v>
      </c>
      <c r="J2461" s="162">
        <v>2.25</v>
      </c>
      <c r="K2461" s="164">
        <f t="shared" si="47"/>
        <v>11.25</v>
      </c>
      <c r="L2461" s="166" t="s">
        <v>45</v>
      </c>
      <c r="M2461" s="57"/>
      <c r="N2461" s="170"/>
      <c r="O2461" s="172"/>
      <c r="P2461" s="222"/>
      <c r="Q2461" s="384" t="s">
        <v>4415</v>
      </c>
      <c r="R2461" s="177"/>
      <c r="S2461" s="177"/>
      <c r="T2461" s="177"/>
      <c r="U2461" s="179">
        <v>3479</v>
      </c>
      <c r="V2461" s="154">
        <f>IF(OR(J2461=""),"",VLOOKUP(U2461&amp;TEXT(N2461,"000000000000,0000000000"),tb_audit_process_item[[Key]:[vr_grade]],3,TRUE))</f>
        <v>3479</v>
      </c>
      <c r="W2461" s="429"/>
      <c r="X2461" s="156" t="s">
        <v>1365</v>
      </c>
    </row>
    <row r="2462" spans="1:24" s="45" customFormat="1" ht="45.75" hidden="1" thickTop="1" x14ac:dyDescent="0.25">
      <c r="A2462" s="219" t="s">
        <v>32</v>
      </c>
      <c r="B2462" s="219">
        <v>2014</v>
      </c>
      <c r="C2462" s="124" t="s">
        <v>3139</v>
      </c>
      <c r="D2462" s="559"/>
      <c r="E2462" s="559"/>
      <c r="F2462" s="559"/>
      <c r="G2462" s="686"/>
      <c r="H2462" s="146"/>
      <c r="I2462" s="162">
        <v>5</v>
      </c>
      <c r="J2462" s="162">
        <v>0.5</v>
      </c>
      <c r="K2462" s="164">
        <f t="shared" si="47"/>
        <v>2.5</v>
      </c>
      <c r="L2462" s="166" t="s">
        <v>45</v>
      </c>
      <c r="M2462" s="57"/>
      <c r="N2462" s="170"/>
      <c r="O2462" s="172"/>
      <c r="P2462" s="222"/>
      <c r="Q2462" s="384" t="s">
        <v>4416</v>
      </c>
      <c r="R2462" s="177"/>
      <c r="S2462" s="177"/>
      <c r="T2462" s="177"/>
      <c r="U2462" s="179">
        <v>3490</v>
      </c>
      <c r="V2462" s="154">
        <f>IF(OR(J2462=""),"",VLOOKUP(U2462&amp;TEXT(N2462,"000000000000,0000000000"),tb_audit_process_item[[Key]:[vr_grade]],3,TRUE))</f>
        <v>3489</v>
      </c>
      <c r="W2462" s="429"/>
      <c r="X2462" s="156" t="s">
        <v>1366</v>
      </c>
    </row>
    <row r="2463" spans="1:24" s="45" customFormat="1" ht="45.75" hidden="1" thickTop="1" x14ac:dyDescent="0.25">
      <c r="A2463" s="219" t="s">
        <v>32</v>
      </c>
      <c r="B2463" s="219">
        <v>2014</v>
      </c>
      <c r="C2463" s="124" t="s">
        <v>3139</v>
      </c>
      <c r="D2463" s="559"/>
      <c r="E2463" s="559"/>
      <c r="F2463" s="559"/>
      <c r="G2463" s="686"/>
      <c r="H2463" s="146"/>
      <c r="I2463" s="162">
        <v>5</v>
      </c>
      <c r="J2463" s="162">
        <v>0.61984924668280839</v>
      </c>
      <c r="K2463" s="164">
        <f t="shared" si="47"/>
        <v>3.0992462334140418</v>
      </c>
      <c r="L2463" s="166" t="s">
        <v>45</v>
      </c>
      <c r="M2463" s="57"/>
      <c r="N2463" s="170"/>
      <c r="O2463" s="172"/>
      <c r="P2463" s="222"/>
      <c r="Q2463" s="384" t="s">
        <v>4417</v>
      </c>
      <c r="R2463" s="177"/>
      <c r="S2463" s="177"/>
      <c r="T2463" s="177"/>
      <c r="U2463" s="179">
        <v>3501</v>
      </c>
      <c r="V2463" s="154">
        <f>IF(OR(J2463=""),"",VLOOKUP(U2463&amp;TEXT(N2463,"000000000000,0000000000"),tb_audit_process_item[[Key]:[vr_grade]],3,TRUE))</f>
        <v>3500</v>
      </c>
      <c r="W2463" s="429"/>
      <c r="X2463" s="156" t="s">
        <v>1367</v>
      </c>
    </row>
    <row r="2464" spans="1:24" s="45" customFormat="1" ht="45.75" hidden="1" thickTop="1" x14ac:dyDescent="0.25">
      <c r="A2464" s="219" t="s">
        <v>32</v>
      </c>
      <c r="B2464" s="219">
        <v>2014</v>
      </c>
      <c r="C2464" s="124" t="s">
        <v>3139</v>
      </c>
      <c r="D2464" s="559"/>
      <c r="E2464" s="559"/>
      <c r="F2464" s="559"/>
      <c r="G2464" s="686"/>
      <c r="H2464" s="146"/>
      <c r="I2464" s="162">
        <v>5</v>
      </c>
      <c r="J2464" s="162">
        <v>0.76842617722649009</v>
      </c>
      <c r="K2464" s="164">
        <f t="shared" si="47"/>
        <v>3.8421308861324506</v>
      </c>
      <c r="L2464" s="166" t="s">
        <v>45</v>
      </c>
      <c r="M2464" s="57"/>
      <c r="N2464" s="170"/>
      <c r="O2464" s="172"/>
      <c r="P2464" s="222"/>
      <c r="Q2464" s="384" t="s">
        <v>4418</v>
      </c>
      <c r="R2464" s="177"/>
      <c r="S2464" s="177"/>
      <c r="T2464" s="177"/>
      <c r="U2464" s="179">
        <v>3512</v>
      </c>
      <c r="V2464" s="154">
        <f>IF(OR(J2464=""),"",VLOOKUP(U2464&amp;TEXT(N2464,"000000000000,0000000000"),tb_audit_process_item[[Key]:[vr_grade]],3,TRUE))</f>
        <v>3511</v>
      </c>
      <c r="W2464" s="429"/>
      <c r="X2464" s="156" t="s">
        <v>1368</v>
      </c>
    </row>
    <row r="2465" spans="1:24" s="45" customFormat="1" ht="45.75" hidden="1" thickTop="1" x14ac:dyDescent="0.25">
      <c r="A2465" s="219" t="s">
        <v>32</v>
      </c>
      <c r="B2465" s="219">
        <v>2014</v>
      </c>
      <c r="C2465" s="124" t="s">
        <v>3139</v>
      </c>
      <c r="D2465" s="559"/>
      <c r="E2465" s="559"/>
      <c r="F2465" s="559"/>
      <c r="G2465" s="686"/>
      <c r="H2465" s="146"/>
      <c r="I2465" s="162">
        <v>5</v>
      </c>
      <c r="J2465" s="162">
        <v>0.95261677417038015</v>
      </c>
      <c r="K2465" s="164">
        <f t="shared" si="47"/>
        <v>4.7630838708519008</v>
      </c>
      <c r="L2465" s="166" t="s">
        <v>45</v>
      </c>
      <c r="M2465" s="57"/>
      <c r="N2465" s="170"/>
      <c r="O2465" s="172"/>
      <c r="P2465" s="222"/>
      <c r="Q2465" s="384" t="s">
        <v>4419</v>
      </c>
      <c r="R2465" s="177"/>
      <c r="S2465" s="177"/>
      <c r="T2465" s="177"/>
      <c r="U2465" s="179">
        <v>3523</v>
      </c>
      <c r="V2465" s="154">
        <f>IF(OR(J2465=""),"",VLOOKUP(U2465&amp;TEXT(N2465,"000000000000,0000000000"),tb_audit_process_item[[Key]:[vr_grade]],3,TRUE))</f>
        <v>3522</v>
      </c>
      <c r="W2465" s="429"/>
      <c r="X2465" s="156" t="s">
        <v>1369</v>
      </c>
    </row>
    <row r="2466" spans="1:24" s="45" customFormat="1" ht="45.75" hidden="1" thickTop="1" x14ac:dyDescent="0.25">
      <c r="A2466" s="219" t="s">
        <v>32</v>
      </c>
      <c r="B2466" s="219">
        <v>2014</v>
      </c>
      <c r="C2466" s="124" t="s">
        <v>3139</v>
      </c>
      <c r="D2466" s="559"/>
      <c r="E2466" s="559"/>
      <c r="F2466" s="559"/>
      <c r="G2466" s="686"/>
      <c r="H2466" s="146"/>
      <c r="I2466" s="162">
        <v>5</v>
      </c>
      <c r="J2466" s="162">
        <v>1.1809575796938343</v>
      </c>
      <c r="K2466" s="164">
        <f t="shared" si="47"/>
        <v>5.9047878984691717</v>
      </c>
      <c r="L2466" s="166" t="s">
        <v>45</v>
      </c>
      <c r="M2466" s="57"/>
      <c r="N2466" s="170"/>
      <c r="O2466" s="172"/>
      <c r="P2466" s="222"/>
      <c r="Q2466" s="384" t="s">
        <v>4420</v>
      </c>
      <c r="R2466" s="177"/>
      <c r="S2466" s="177"/>
      <c r="T2466" s="177"/>
      <c r="U2466" s="179">
        <v>3534</v>
      </c>
      <c r="V2466" s="154">
        <f>IF(OR(J2466=""),"",VLOOKUP(U2466&amp;TEXT(N2466,"000000000000,0000000000"),tb_audit_process_item[[Key]:[vr_grade]],3,TRUE))</f>
        <v>3533</v>
      </c>
      <c r="W2466" s="429"/>
      <c r="X2466" s="156" t="s">
        <v>1370</v>
      </c>
    </row>
    <row r="2467" spans="1:24" s="45" customFormat="1" ht="45.75" hidden="1" thickTop="1" x14ac:dyDescent="0.25">
      <c r="A2467" s="219" t="s">
        <v>32</v>
      </c>
      <c r="B2467" s="219">
        <v>2014</v>
      </c>
      <c r="C2467" s="124" t="s">
        <v>3139</v>
      </c>
      <c r="D2467" s="559"/>
      <c r="E2467" s="559"/>
      <c r="F2467" s="559"/>
      <c r="G2467" s="686"/>
      <c r="H2467" s="146"/>
      <c r="I2467" s="162">
        <v>5</v>
      </c>
      <c r="J2467" s="162">
        <v>1.4640313322751519</v>
      </c>
      <c r="K2467" s="164">
        <f t="shared" si="47"/>
        <v>7.3201566613757594</v>
      </c>
      <c r="L2467" s="166" t="s">
        <v>45</v>
      </c>
      <c r="M2467" s="57"/>
      <c r="N2467" s="170"/>
      <c r="O2467" s="172"/>
      <c r="P2467" s="222"/>
      <c r="Q2467" s="384" t="s">
        <v>4421</v>
      </c>
      <c r="R2467" s="177"/>
      <c r="S2467" s="177"/>
      <c r="T2467" s="177"/>
      <c r="U2467" s="179">
        <v>3545</v>
      </c>
      <c r="V2467" s="154">
        <f>IF(OR(J2467=""),"",VLOOKUP(U2467&amp;TEXT(N2467,"000000000000,0000000000"),tb_audit_process_item[[Key]:[vr_grade]],3,TRUE))</f>
        <v>3544</v>
      </c>
      <c r="W2467" s="429"/>
      <c r="X2467" s="156" t="s">
        <v>1371</v>
      </c>
    </row>
    <row r="2468" spans="1:24" s="45" customFormat="1" ht="45.75" hidden="1" thickTop="1" x14ac:dyDescent="0.25">
      <c r="A2468" s="219" t="s">
        <v>32</v>
      </c>
      <c r="B2468" s="219">
        <v>2014</v>
      </c>
      <c r="C2468" s="124" t="s">
        <v>3139</v>
      </c>
      <c r="D2468" s="559"/>
      <c r="E2468" s="559"/>
      <c r="F2468" s="559"/>
      <c r="G2468" s="686"/>
      <c r="H2468" s="146"/>
      <c r="I2468" s="162">
        <v>5</v>
      </c>
      <c r="J2468" s="162">
        <v>1.814957436861562</v>
      </c>
      <c r="K2468" s="164">
        <f t="shared" si="47"/>
        <v>9.0747871843078105</v>
      </c>
      <c r="L2468" s="166" t="s">
        <v>45</v>
      </c>
      <c r="M2468" s="57"/>
      <c r="N2468" s="170"/>
      <c r="O2468" s="172"/>
      <c r="P2468" s="222"/>
      <c r="Q2468" s="384" t="s">
        <v>4422</v>
      </c>
      <c r="R2468" s="177"/>
      <c r="S2468" s="177"/>
      <c r="T2468" s="177"/>
      <c r="U2468" s="179">
        <v>3556</v>
      </c>
      <c r="V2468" s="154">
        <f>IF(OR(J2468=""),"",VLOOKUP(U2468&amp;TEXT(N2468,"000000000000,0000000000"),tb_audit_process_item[[Key]:[vr_grade]],3,TRUE))</f>
        <v>3555</v>
      </c>
      <c r="W2468" s="429"/>
      <c r="X2468" s="156" t="s">
        <v>1372</v>
      </c>
    </row>
    <row r="2469" spans="1:24" s="45" customFormat="1" ht="45.75" hidden="1" thickTop="1" x14ac:dyDescent="0.25">
      <c r="A2469" s="219" t="s">
        <v>32</v>
      </c>
      <c r="B2469" s="219">
        <v>2014</v>
      </c>
      <c r="C2469" s="124" t="s">
        <v>3139</v>
      </c>
      <c r="D2469" s="559"/>
      <c r="E2469" s="559"/>
      <c r="F2469" s="559"/>
      <c r="G2469" s="686"/>
      <c r="H2469" s="146"/>
      <c r="I2469" s="162">
        <v>5</v>
      </c>
      <c r="J2469" s="162">
        <v>2.25</v>
      </c>
      <c r="K2469" s="164">
        <f t="shared" si="47"/>
        <v>11.25</v>
      </c>
      <c r="L2469" s="166" t="s">
        <v>45</v>
      </c>
      <c r="M2469" s="57"/>
      <c r="N2469" s="170"/>
      <c r="O2469" s="172"/>
      <c r="P2469" s="222"/>
      <c r="Q2469" s="384" t="s">
        <v>4423</v>
      </c>
      <c r="R2469" s="177"/>
      <c r="S2469" s="177"/>
      <c r="T2469" s="177"/>
      <c r="U2469" s="179">
        <v>3567</v>
      </c>
      <c r="V2469" s="154">
        <f>IF(OR(J2469=""),"",VLOOKUP(U2469&amp;TEXT(N2469,"000000000000,0000000000"),tb_audit_process_item[[Key]:[vr_grade]],3,TRUE))</f>
        <v>3566</v>
      </c>
      <c r="W2469" s="429"/>
      <c r="X2469" s="156" t="s">
        <v>1373</v>
      </c>
    </row>
    <row r="2470" spans="1:24" s="45" customFormat="1" ht="30.75" hidden="1" thickTop="1" x14ac:dyDescent="0.25">
      <c r="A2470" s="219" t="s">
        <v>32</v>
      </c>
      <c r="B2470" s="219">
        <v>2014</v>
      </c>
      <c r="C2470" s="124" t="s">
        <v>3139</v>
      </c>
      <c r="D2470" s="559"/>
      <c r="E2470" s="559"/>
      <c r="F2470" s="559"/>
      <c r="G2470" s="686"/>
      <c r="H2470" s="146"/>
      <c r="I2470" s="162">
        <v>5</v>
      </c>
      <c r="J2470" s="162">
        <v>5</v>
      </c>
      <c r="K2470" s="164">
        <f t="shared" si="47"/>
        <v>25</v>
      </c>
      <c r="L2470" s="166" t="s">
        <v>45</v>
      </c>
      <c r="M2470" s="168"/>
      <c r="N2470" s="170"/>
      <c r="O2470" s="172"/>
      <c r="P2470" s="221"/>
      <c r="Q2470" s="384" t="s">
        <v>4424</v>
      </c>
      <c r="R2470" s="177"/>
      <c r="S2470" s="177"/>
      <c r="T2470" s="177"/>
      <c r="U2470" s="179">
        <v>3578</v>
      </c>
      <c r="V2470" s="154">
        <f>IF(OR(J2470=""),"",VLOOKUP(U2470&amp;TEXT(N2470,"000000000000,0000000000"),tb_audit_process_item[[Key]:[vr_grade]],3,TRUE))</f>
        <v>3578</v>
      </c>
      <c r="W2470" s="429"/>
      <c r="X2470" s="156" t="s">
        <v>1374</v>
      </c>
    </row>
    <row r="2471" spans="1:24" s="45" customFormat="1" ht="30.75" hidden="1" thickTop="1" x14ac:dyDescent="0.25">
      <c r="A2471" s="219" t="s">
        <v>32</v>
      </c>
      <c r="B2471" s="219">
        <v>2014</v>
      </c>
      <c r="C2471" s="124" t="s">
        <v>3139</v>
      </c>
      <c r="D2471" s="559"/>
      <c r="E2471" s="559"/>
      <c r="F2471" s="559"/>
      <c r="G2471" s="686"/>
      <c r="H2471" s="146"/>
      <c r="I2471" s="162">
        <v>5</v>
      </c>
      <c r="J2471" s="162">
        <v>3.5</v>
      </c>
      <c r="K2471" s="164">
        <f t="shared" si="47"/>
        <v>17.5</v>
      </c>
      <c r="L2471" s="166" t="s">
        <v>45</v>
      </c>
      <c r="M2471" s="168"/>
      <c r="N2471" s="170"/>
      <c r="O2471" s="172"/>
      <c r="P2471" s="221"/>
      <c r="Q2471" s="384" t="s">
        <v>4425</v>
      </c>
      <c r="R2471" s="177"/>
      <c r="S2471" s="177"/>
      <c r="T2471" s="177"/>
      <c r="U2471" s="179">
        <v>3589</v>
      </c>
      <c r="V2471" s="154">
        <f>IF(OR(J2471=""),"",VLOOKUP(U2471&amp;TEXT(N2471,"000000000000,0000000000"),tb_audit_process_item[[Key]:[vr_grade]],3,TRUE))</f>
        <v>3589</v>
      </c>
      <c r="W2471" s="429"/>
      <c r="X2471" s="156" t="s">
        <v>1375</v>
      </c>
    </row>
    <row r="2472" spans="1:24" s="45" customFormat="1" ht="15.75" hidden="1" thickTop="1" x14ac:dyDescent="0.25">
      <c r="A2472" s="219" t="s">
        <v>32</v>
      </c>
      <c r="B2472" s="219">
        <v>2014</v>
      </c>
      <c r="C2472" s="124" t="s">
        <v>3139</v>
      </c>
      <c r="D2472" s="559"/>
      <c r="E2472" s="559"/>
      <c r="F2472" s="559"/>
      <c r="G2472" s="686"/>
      <c r="H2472" s="146"/>
      <c r="I2472" s="162">
        <v>5</v>
      </c>
      <c r="J2472" s="162">
        <v>2.25</v>
      </c>
      <c r="K2472" s="164">
        <f t="shared" si="47"/>
        <v>11.25</v>
      </c>
      <c r="L2472" s="166" t="s">
        <v>45</v>
      </c>
      <c r="M2472" s="168"/>
      <c r="N2472" s="170"/>
      <c r="O2472" s="172"/>
      <c r="P2472" s="221"/>
      <c r="Q2472" s="384" t="s">
        <v>4426</v>
      </c>
      <c r="R2472" s="177"/>
      <c r="S2472" s="177"/>
      <c r="T2472" s="177"/>
      <c r="U2472" s="179">
        <v>3600</v>
      </c>
      <c r="V2472" s="154">
        <f>IF(OR(J2472=""),"",VLOOKUP(U2472&amp;TEXT(N2472,"000000000000,0000000000"),tb_audit_process_item[[Key]:[vr_grade]],3,TRUE))</f>
        <v>3600</v>
      </c>
      <c r="W2472" s="429"/>
      <c r="X2472" s="156" t="s">
        <v>1376</v>
      </c>
    </row>
    <row r="2473" spans="1:24" s="45" customFormat="1" ht="15.75" hidden="1" thickTop="1" x14ac:dyDescent="0.25">
      <c r="A2473" s="219" t="s">
        <v>32</v>
      </c>
      <c r="B2473" s="219">
        <v>2014</v>
      </c>
      <c r="C2473" s="124" t="s">
        <v>3139</v>
      </c>
      <c r="D2473" s="559"/>
      <c r="E2473" s="559"/>
      <c r="F2473" s="559"/>
      <c r="G2473" s="686"/>
      <c r="H2473" s="146"/>
      <c r="I2473" s="162">
        <v>5</v>
      </c>
      <c r="J2473" s="162">
        <v>3.5</v>
      </c>
      <c r="K2473" s="164">
        <f t="shared" si="47"/>
        <v>17.5</v>
      </c>
      <c r="L2473" s="166" t="s">
        <v>45</v>
      </c>
      <c r="M2473" s="168"/>
      <c r="N2473" s="170"/>
      <c r="O2473" s="172"/>
      <c r="P2473" s="221"/>
      <c r="Q2473" s="384" t="s">
        <v>4427</v>
      </c>
      <c r="R2473" s="177"/>
      <c r="S2473" s="177"/>
      <c r="T2473" s="177"/>
      <c r="U2473" s="179">
        <v>3611</v>
      </c>
      <c r="V2473" s="154">
        <f>IF(OR(J2473=""),"",VLOOKUP(U2473&amp;TEXT(N2473,"000000000000,0000000000"),tb_audit_process_item[[Key]:[vr_grade]],3,TRUE))</f>
        <v>3611</v>
      </c>
      <c r="W2473" s="429"/>
      <c r="X2473" s="156" t="s">
        <v>1347</v>
      </c>
    </row>
    <row r="2474" spans="1:24" s="45" customFormat="1" ht="15.75" hidden="1" thickTop="1" x14ac:dyDescent="0.25">
      <c r="A2474" s="219" t="s">
        <v>32</v>
      </c>
      <c r="B2474" s="219">
        <v>2014</v>
      </c>
      <c r="C2474" s="124" t="s">
        <v>3139</v>
      </c>
      <c r="D2474" s="559"/>
      <c r="E2474" s="559"/>
      <c r="F2474" s="559"/>
      <c r="G2474" s="686"/>
      <c r="H2474" s="146"/>
      <c r="I2474" s="162">
        <v>5</v>
      </c>
      <c r="J2474" s="162">
        <v>0.5</v>
      </c>
      <c r="K2474" s="164">
        <f t="shared" si="47"/>
        <v>2.5</v>
      </c>
      <c r="L2474" s="166" t="s">
        <v>45</v>
      </c>
      <c r="M2474" s="168"/>
      <c r="N2474" s="170"/>
      <c r="O2474" s="172"/>
      <c r="P2474" s="221"/>
      <c r="Q2474" s="384" t="s">
        <v>4428</v>
      </c>
      <c r="R2474" s="177"/>
      <c r="S2474" s="177"/>
      <c r="T2474" s="177"/>
      <c r="U2474" s="179">
        <v>3622</v>
      </c>
      <c r="V2474" s="154">
        <f>IF(OR(J2474=""),"",VLOOKUP(U2474&amp;TEXT(N2474,"000000000000,0000000000"),tb_audit_process_item[[Key]:[vr_grade]],3,TRUE))</f>
        <v>3621</v>
      </c>
      <c r="W2474" s="429"/>
      <c r="X2474" s="156" t="s">
        <v>1377</v>
      </c>
    </row>
    <row r="2475" spans="1:24" s="45" customFormat="1" ht="15.75" hidden="1" thickTop="1" x14ac:dyDescent="0.25">
      <c r="A2475" s="219" t="s">
        <v>32</v>
      </c>
      <c r="B2475" s="219">
        <v>2014</v>
      </c>
      <c r="C2475" s="124" t="s">
        <v>3139</v>
      </c>
      <c r="D2475" s="559"/>
      <c r="E2475" s="559"/>
      <c r="F2475" s="559"/>
      <c r="G2475" s="686"/>
      <c r="H2475" s="146"/>
      <c r="I2475" s="162">
        <v>5</v>
      </c>
      <c r="J2475" s="162">
        <v>0.68436905332110087</v>
      </c>
      <c r="K2475" s="164">
        <f t="shared" si="47"/>
        <v>3.4218452666055041</v>
      </c>
      <c r="L2475" s="166" t="s">
        <v>45</v>
      </c>
      <c r="M2475" s="168"/>
      <c r="N2475" s="170"/>
      <c r="O2475" s="172"/>
      <c r="P2475" s="221"/>
      <c r="Q2475" s="384" t="s">
        <v>4429</v>
      </c>
      <c r="R2475" s="177"/>
      <c r="S2475" s="177"/>
      <c r="T2475" s="177"/>
      <c r="U2475" s="179">
        <v>3633</v>
      </c>
      <c r="V2475" s="154">
        <f>IF(OR(J2475=""),"",VLOOKUP(U2475&amp;TEXT(N2475,"000000000000,0000000000"),tb_audit_process_item[[Key]:[vr_grade]],3,TRUE))</f>
        <v>3632</v>
      </c>
      <c r="W2475" s="429"/>
      <c r="X2475" s="156" t="s">
        <v>1378</v>
      </c>
    </row>
    <row r="2476" spans="1:24" s="45" customFormat="1" ht="15.75" hidden="1" thickTop="1" x14ac:dyDescent="0.25">
      <c r="A2476" s="219" t="s">
        <v>32</v>
      </c>
      <c r="B2476" s="219">
        <v>2014</v>
      </c>
      <c r="C2476" s="124" t="s">
        <v>3139</v>
      </c>
      <c r="D2476" s="559"/>
      <c r="E2476" s="559"/>
      <c r="F2476" s="559"/>
      <c r="G2476" s="686"/>
      <c r="H2476" s="146"/>
      <c r="I2476" s="162">
        <v>5</v>
      </c>
      <c r="J2476" s="162">
        <v>0.93672200228723956</v>
      </c>
      <c r="K2476" s="164">
        <f t="shared" si="47"/>
        <v>4.6836100114361976</v>
      </c>
      <c r="L2476" s="166" t="s">
        <v>45</v>
      </c>
      <c r="M2476" s="168"/>
      <c r="N2476" s="170"/>
      <c r="O2476" s="172"/>
      <c r="P2476" s="221"/>
      <c r="Q2476" s="384" t="s">
        <v>4430</v>
      </c>
      <c r="R2476" s="177"/>
      <c r="S2476" s="177"/>
      <c r="T2476" s="177"/>
      <c r="U2476" s="179">
        <v>3644</v>
      </c>
      <c r="V2476" s="154">
        <f>IF(OR(J2476=""),"",VLOOKUP(U2476&amp;TEXT(N2476,"000000000000,0000000000"),tb_audit_process_item[[Key]:[vr_grade]],3,TRUE))</f>
        <v>3643</v>
      </c>
      <c r="W2476" s="429"/>
      <c r="X2476" s="156" t="s">
        <v>1379</v>
      </c>
    </row>
    <row r="2477" spans="1:24" s="45" customFormat="1" ht="15.75" hidden="1" thickTop="1" x14ac:dyDescent="0.25">
      <c r="A2477" s="219" t="s">
        <v>32</v>
      </c>
      <c r="B2477" s="219">
        <v>2014</v>
      </c>
      <c r="C2477" s="124" t="s">
        <v>3139</v>
      </c>
      <c r="D2477" s="559"/>
      <c r="E2477" s="559"/>
      <c r="F2477" s="559"/>
      <c r="G2477" s="686"/>
      <c r="H2477" s="146"/>
      <c r="I2477" s="162">
        <v>5</v>
      </c>
      <c r="J2477" s="162">
        <v>1.2821270998607284</v>
      </c>
      <c r="K2477" s="164">
        <f t="shared" si="47"/>
        <v>6.4106354993036421</v>
      </c>
      <c r="L2477" s="166" t="s">
        <v>45</v>
      </c>
      <c r="M2477" s="168"/>
      <c r="N2477" s="170"/>
      <c r="O2477" s="172"/>
      <c r="P2477" s="221"/>
      <c r="Q2477" s="384" t="s">
        <v>4431</v>
      </c>
      <c r="R2477" s="177"/>
      <c r="S2477" s="177"/>
      <c r="T2477" s="177"/>
      <c r="U2477" s="179">
        <v>3655</v>
      </c>
      <c r="V2477" s="154">
        <f>IF(OR(J2477=""),"",VLOOKUP(U2477&amp;TEXT(N2477,"000000000000,0000000000"),tb_audit_process_item[[Key]:[vr_grade]],3,TRUE))</f>
        <v>3654</v>
      </c>
      <c r="W2477" s="429"/>
      <c r="X2477" s="156" t="s">
        <v>1380</v>
      </c>
    </row>
    <row r="2478" spans="1:24" s="45" customFormat="1" ht="15.75" hidden="1" thickTop="1" x14ac:dyDescent="0.25">
      <c r="A2478" s="219" t="s">
        <v>32</v>
      </c>
      <c r="B2478" s="219">
        <v>2014</v>
      </c>
      <c r="C2478" s="124" t="s">
        <v>3139</v>
      </c>
      <c r="D2478" s="559"/>
      <c r="E2478" s="559"/>
      <c r="F2478" s="559"/>
      <c r="G2478" s="686"/>
      <c r="H2478" s="146"/>
      <c r="I2478" s="162">
        <v>5</v>
      </c>
      <c r="J2478" s="162">
        <v>1.7548962191380304</v>
      </c>
      <c r="K2478" s="164">
        <f t="shared" si="47"/>
        <v>8.7744810956901524</v>
      </c>
      <c r="L2478" s="166" t="s">
        <v>45</v>
      </c>
      <c r="M2478" s="168"/>
      <c r="N2478" s="170"/>
      <c r="O2478" s="172"/>
      <c r="P2478" s="221"/>
      <c r="Q2478" s="384" t="s">
        <v>4432</v>
      </c>
      <c r="R2478" s="177"/>
      <c r="S2478" s="177"/>
      <c r="T2478" s="177"/>
      <c r="U2478" s="179">
        <v>3666</v>
      </c>
      <c r="V2478" s="154">
        <f>IF(OR(J2478=""),"",VLOOKUP(U2478&amp;TEXT(N2478,"000000000000,0000000000"),tb_audit_process_item[[Key]:[vr_grade]],3,TRUE))</f>
        <v>3665</v>
      </c>
      <c r="W2478" s="429"/>
      <c r="X2478" s="156" t="s">
        <v>1381</v>
      </c>
    </row>
    <row r="2479" spans="1:24" s="45" customFormat="1" ht="15.75" hidden="1" thickTop="1" x14ac:dyDescent="0.25">
      <c r="A2479" s="219" t="s">
        <v>32</v>
      </c>
      <c r="B2479" s="219">
        <v>2014</v>
      </c>
      <c r="C2479" s="124" t="s">
        <v>3139</v>
      </c>
      <c r="D2479" s="559"/>
      <c r="E2479" s="559"/>
      <c r="F2479" s="559"/>
      <c r="G2479" s="686"/>
      <c r="H2479" s="146"/>
      <c r="I2479" s="162">
        <v>5</v>
      </c>
      <c r="J2479" s="162">
        <v>2.4019933283365464</v>
      </c>
      <c r="K2479" s="164">
        <f t="shared" si="47"/>
        <v>12.009966641682732</v>
      </c>
      <c r="L2479" s="166" t="s">
        <v>45</v>
      </c>
      <c r="M2479" s="168"/>
      <c r="N2479" s="170"/>
      <c r="O2479" s="172"/>
      <c r="P2479" s="221"/>
      <c r="Q2479" s="384" t="s">
        <v>4433</v>
      </c>
      <c r="R2479" s="177"/>
      <c r="S2479" s="177"/>
      <c r="T2479" s="177"/>
      <c r="U2479" s="179">
        <v>3670</v>
      </c>
      <c r="V2479" s="154">
        <f>IF(OR(J2479=""),"",VLOOKUP(U2479&amp;TEXT(N2479,"000000000000,0000000000"),tb_audit_process_item[[Key]:[vr_grade]],3,TRUE))</f>
        <v>3669</v>
      </c>
      <c r="W2479" s="429"/>
      <c r="X2479" s="156" t="s">
        <v>1382</v>
      </c>
    </row>
    <row r="2480" spans="1:24" s="45" customFormat="1" ht="15.75" hidden="1" thickTop="1" x14ac:dyDescent="0.25">
      <c r="A2480" s="219" t="s">
        <v>32</v>
      </c>
      <c r="B2480" s="219">
        <v>2014</v>
      </c>
      <c r="C2480" s="124" t="s">
        <v>3139</v>
      </c>
      <c r="D2480" s="559"/>
      <c r="E2480" s="559"/>
      <c r="F2480" s="559"/>
      <c r="G2480" s="686"/>
      <c r="H2480" s="146"/>
      <c r="I2480" s="162">
        <v>5</v>
      </c>
      <c r="J2480" s="162">
        <v>3.2876998003945643</v>
      </c>
      <c r="K2480" s="164">
        <f t="shared" si="47"/>
        <v>16.438499001972822</v>
      </c>
      <c r="L2480" s="166" t="s">
        <v>45</v>
      </c>
      <c r="M2480" s="168"/>
      <c r="N2480" s="170"/>
      <c r="O2480" s="172"/>
      <c r="P2480" s="221"/>
      <c r="Q2480" s="384" t="s">
        <v>4434</v>
      </c>
      <c r="R2480" s="177"/>
      <c r="S2480" s="177"/>
      <c r="T2480" s="177"/>
      <c r="U2480" s="179">
        <v>3671</v>
      </c>
      <c r="V2480" s="154">
        <f>IF(OR(J2480=""),"",VLOOKUP(U2480&amp;TEXT(N2480,"000000000000,0000000000"),tb_audit_process_item[[Key]:[vr_grade]],3,TRUE))</f>
        <v>3670</v>
      </c>
      <c r="W2480" s="429"/>
      <c r="X2480" s="156" t="s">
        <v>1383</v>
      </c>
    </row>
    <row r="2481" spans="1:24" s="45" customFormat="1" ht="15.75" hidden="1" thickTop="1" x14ac:dyDescent="0.25">
      <c r="A2481" s="219" t="s">
        <v>32</v>
      </c>
      <c r="B2481" s="219">
        <v>2014</v>
      </c>
      <c r="C2481" s="124" t="s">
        <v>3139</v>
      </c>
      <c r="D2481" s="559"/>
      <c r="E2481" s="559"/>
      <c r="F2481" s="559"/>
      <c r="G2481" s="686"/>
      <c r="H2481" s="146"/>
      <c r="I2481" s="162">
        <v>5</v>
      </c>
      <c r="J2481" s="162">
        <v>4.5</v>
      </c>
      <c r="K2481" s="164">
        <f t="shared" si="47"/>
        <v>22.5</v>
      </c>
      <c r="L2481" s="166" t="s">
        <v>45</v>
      </c>
      <c r="M2481" s="168"/>
      <c r="N2481" s="170"/>
      <c r="O2481" s="172"/>
      <c r="P2481" s="221"/>
      <c r="Q2481" s="384" t="s">
        <v>4435</v>
      </c>
      <c r="R2481" s="177"/>
      <c r="S2481" s="177"/>
      <c r="T2481" s="177"/>
      <c r="U2481" s="179">
        <v>3672</v>
      </c>
      <c r="V2481" s="154">
        <f>IF(OR(J2481=""),"",VLOOKUP(U2481&amp;TEXT(N2481,"000000000000,0000000000"),tb_audit_process_item[[Key]:[vr_grade]],3,TRUE))</f>
        <v>3671</v>
      </c>
      <c r="W2481" s="429"/>
      <c r="X2481" s="156" t="s">
        <v>1384</v>
      </c>
    </row>
    <row r="2482" spans="1:24" s="45" customFormat="1" ht="15.75" hidden="1" thickTop="1" x14ac:dyDescent="0.25">
      <c r="A2482" s="219" t="s">
        <v>32</v>
      </c>
      <c r="B2482" s="219">
        <v>2014</v>
      </c>
      <c r="C2482" s="124" t="s">
        <v>3139</v>
      </c>
      <c r="D2482" s="559"/>
      <c r="E2482" s="559"/>
      <c r="F2482" s="559"/>
      <c r="G2482" s="686"/>
      <c r="H2482" s="146"/>
      <c r="I2482" s="162">
        <v>5</v>
      </c>
      <c r="J2482" s="162">
        <v>0.5</v>
      </c>
      <c r="K2482" s="164">
        <f t="shared" si="47"/>
        <v>2.5</v>
      </c>
      <c r="L2482" s="166" t="s">
        <v>45</v>
      </c>
      <c r="M2482" s="168"/>
      <c r="N2482" s="170"/>
      <c r="O2482" s="172"/>
      <c r="P2482" s="221"/>
      <c r="Q2482" s="384" t="s">
        <v>4436</v>
      </c>
      <c r="R2482" s="177"/>
      <c r="S2482" s="177"/>
      <c r="T2482" s="177"/>
      <c r="U2482" s="179">
        <v>3673</v>
      </c>
      <c r="V2482" s="154">
        <f>IF(OR(J2482=""),"",VLOOKUP(U2482&amp;TEXT(N2482,"000000000000,0000000000"),tb_audit_process_item[[Key]:[vr_grade]],3,TRUE))</f>
        <v>3672</v>
      </c>
      <c r="W2482" s="429"/>
      <c r="X2482" s="156" t="s">
        <v>1385</v>
      </c>
    </row>
    <row r="2483" spans="1:24" s="45" customFormat="1" ht="15.75" hidden="1" thickTop="1" x14ac:dyDescent="0.25">
      <c r="A2483" s="219" t="s">
        <v>32</v>
      </c>
      <c r="B2483" s="219">
        <v>2014</v>
      </c>
      <c r="C2483" s="124" t="s">
        <v>3139</v>
      </c>
      <c r="D2483" s="559"/>
      <c r="E2483" s="559"/>
      <c r="F2483" s="559"/>
      <c r="G2483" s="686"/>
      <c r="H2483" s="146"/>
      <c r="I2483" s="162">
        <v>5</v>
      </c>
      <c r="J2483" s="162">
        <v>0.68436905332110087</v>
      </c>
      <c r="K2483" s="164">
        <f t="shared" si="47"/>
        <v>3.4218452666055041</v>
      </c>
      <c r="L2483" s="166" t="s">
        <v>45</v>
      </c>
      <c r="M2483" s="168"/>
      <c r="N2483" s="170"/>
      <c r="O2483" s="172"/>
      <c r="P2483" s="221"/>
      <c r="Q2483" s="384" t="s">
        <v>4437</v>
      </c>
      <c r="R2483" s="177"/>
      <c r="S2483" s="177"/>
      <c r="T2483" s="177"/>
      <c r="U2483" s="179">
        <v>3674</v>
      </c>
      <c r="V2483" s="154">
        <f>IF(OR(J2483=""),"",VLOOKUP(U2483&amp;TEXT(N2483,"000000000000,0000000000"),tb_audit_process_item[[Key]:[vr_grade]],3,TRUE))</f>
        <v>3673</v>
      </c>
      <c r="W2483" s="429"/>
      <c r="X2483" s="156" t="s">
        <v>1386</v>
      </c>
    </row>
    <row r="2484" spans="1:24" s="45" customFormat="1" ht="15.75" hidden="1" thickTop="1" x14ac:dyDescent="0.25">
      <c r="A2484" s="219" t="s">
        <v>32</v>
      </c>
      <c r="B2484" s="219">
        <v>2014</v>
      </c>
      <c r="C2484" s="124" t="s">
        <v>3139</v>
      </c>
      <c r="D2484" s="559"/>
      <c r="E2484" s="559"/>
      <c r="F2484" s="559"/>
      <c r="G2484" s="686"/>
      <c r="H2484" s="146"/>
      <c r="I2484" s="162">
        <v>5</v>
      </c>
      <c r="J2484" s="162">
        <v>0.93672200228723956</v>
      </c>
      <c r="K2484" s="164">
        <f t="shared" si="47"/>
        <v>4.6836100114361976</v>
      </c>
      <c r="L2484" s="166" t="s">
        <v>45</v>
      </c>
      <c r="M2484" s="168"/>
      <c r="N2484" s="170"/>
      <c r="O2484" s="172"/>
      <c r="P2484" s="221"/>
      <c r="Q2484" s="384" t="s">
        <v>4438</v>
      </c>
      <c r="R2484" s="177"/>
      <c r="S2484" s="177"/>
      <c r="T2484" s="177"/>
      <c r="U2484" s="179">
        <v>3675</v>
      </c>
      <c r="V2484" s="154">
        <f>IF(OR(J2484=""),"",VLOOKUP(U2484&amp;TEXT(N2484,"000000000000,0000000000"),tb_audit_process_item[[Key]:[vr_grade]],3,TRUE))</f>
        <v>3674</v>
      </c>
      <c r="W2484" s="429"/>
      <c r="X2484" s="156" t="s">
        <v>1387</v>
      </c>
    </row>
    <row r="2485" spans="1:24" s="45" customFormat="1" ht="15.75" hidden="1" thickTop="1" x14ac:dyDescent="0.25">
      <c r="A2485" s="219" t="s">
        <v>32</v>
      </c>
      <c r="B2485" s="219">
        <v>2014</v>
      </c>
      <c r="C2485" s="124" t="s">
        <v>3139</v>
      </c>
      <c r="D2485" s="559"/>
      <c r="E2485" s="559"/>
      <c r="F2485" s="559"/>
      <c r="G2485" s="686"/>
      <c r="H2485" s="146"/>
      <c r="I2485" s="162">
        <v>5</v>
      </c>
      <c r="J2485" s="162">
        <v>1.2821270998607284</v>
      </c>
      <c r="K2485" s="164">
        <f t="shared" si="47"/>
        <v>6.4106354993036421</v>
      </c>
      <c r="L2485" s="166" t="s">
        <v>45</v>
      </c>
      <c r="M2485" s="168"/>
      <c r="N2485" s="170"/>
      <c r="O2485" s="172"/>
      <c r="P2485" s="221"/>
      <c r="Q2485" s="384" t="s">
        <v>4439</v>
      </c>
      <c r="R2485" s="177"/>
      <c r="S2485" s="177"/>
      <c r="T2485" s="177"/>
      <c r="U2485" s="179">
        <v>3676</v>
      </c>
      <c r="V2485" s="154">
        <f>IF(OR(J2485=""),"",VLOOKUP(U2485&amp;TEXT(N2485,"000000000000,0000000000"),tb_audit_process_item[[Key]:[vr_grade]],3,TRUE))</f>
        <v>3675</v>
      </c>
      <c r="W2485" s="429"/>
      <c r="X2485" s="156" t="s">
        <v>1388</v>
      </c>
    </row>
    <row r="2486" spans="1:24" s="45" customFormat="1" ht="15.75" hidden="1" thickTop="1" x14ac:dyDescent="0.25">
      <c r="A2486" s="219" t="s">
        <v>32</v>
      </c>
      <c r="B2486" s="219">
        <v>2014</v>
      </c>
      <c r="C2486" s="124" t="s">
        <v>3139</v>
      </c>
      <c r="D2486" s="559"/>
      <c r="E2486" s="559"/>
      <c r="F2486" s="559"/>
      <c r="G2486" s="686"/>
      <c r="H2486" s="146"/>
      <c r="I2486" s="162">
        <v>5</v>
      </c>
      <c r="J2486" s="162">
        <v>1.7548962191380304</v>
      </c>
      <c r="K2486" s="164">
        <f t="shared" si="47"/>
        <v>8.7744810956901524</v>
      </c>
      <c r="L2486" s="166" t="s">
        <v>45</v>
      </c>
      <c r="M2486" s="168"/>
      <c r="N2486" s="170"/>
      <c r="O2486" s="172"/>
      <c r="P2486" s="221"/>
      <c r="Q2486" s="384" t="s">
        <v>4440</v>
      </c>
      <c r="R2486" s="177"/>
      <c r="S2486" s="177"/>
      <c r="T2486" s="177"/>
      <c r="U2486" s="179">
        <v>3677</v>
      </c>
      <c r="V2486" s="154">
        <f>IF(OR(J2486=""),"",VLOOKUP(U2486&amp;TEXT(N2486,"000000000000,0000000000"),tb_audit_process_item[[Key]:[vr_grade]],3,TRUE))</f>
        <v>3676</v>
      </c>
      <c r="W2486" s="429"/>
      <c r="X2486" s="156" t="s">
        <v>1389</v>
      </c>
    </row>
    <row r="2487" spans="1:24" s="45" customFormat="1" ht="15.75" hidden="1" thickTop="1" x14ac:dyDescent="0.25">
      <c r="A2487" s="219" t="s">
        <v>32</v>
      </c>
      <c r="B2487" s="219">
        <v>2014</v>
      </c>
      <c r="C2487" s="124" t="s">
        <v>3139</v>
      </c>
      <c r="D2487" s="559"/>
      <c r="E2487" s="559"/>
      <c r="F2487" s="559"/>
      <c r="G2487" s="686"/>
      <c r="H2487" s="146"/>
      <c r="I2487" s="162">
        <v>5</v>
      </c>
      <c r="J2487" s="162">
        <v>2.4019933283365464</v>
      </c>
      <c r="K2487" s="164">
        <f t="shared" si="47"/>
        <v>12.009966641682732</v>
      </c>
      <c r="L2487" s="166" t="s">
        <v>45</v>
      </c>
      <c r="M2487" s="168"/>
      <c r="N2487" s="170"/>
      <c r="O2487" s="172"/>
      <c r="P2487" s="221"/>
      <c r="Q2487" s="384" t="s">
        <v>4441</v>
      </c>
      <c r="R2487" s="177"/>
      <c r="S2487" s="177"/>
      <c r="T2487" s="177"/>
      <c r="U2487" s="179">
        <v>3678</v>
      </c>
      <c r="V2487" s="154">
        <f>IF(OR(J2487=""),"",VLOOKUP(U2487&amp;TEXT(N2487,"000000000000,0000000000"),tb_audit_process_item[[Key]:[vr_grade]],3,TRUE))</f>
        <v>3677</v>
      </c>
      <c r="W2487" s="429"/>
      <c r="X2487" s="156" t="s">
        <v>1390</v>
      </c>
    </row>
    <row r="2488" spans="1:24" s="45" customFormat="1" ht="15.75" hidden="1" thickTop="1" x14ac:dyDescent="0.25">
      <c r="A2488" s="219" t="s">
        <v>32</v>
      </c>
      <c r="B2488" s="219">
        <v>2014</v>
      </c>
      <c r="C2488" s="124" t="s">
        <v>3139</v>
      </c>
      <c r="D2488" s="559"/>
      <c r="E2488" s="559"/>
      <c r="F2488" s="559"/>
      <c r="G2488" s="686"/>
      <c r="H2488" s="146"/>
      <c r="I2488" s="162">
        <v>5</v>
      </c>
      <c r="J2488" s="162">
        <v>3.2876998003945643</v>
      </c>
      <c r="K2488" s="164">
        <f t="shared" si="47"/>
        <v>16.438499001972822</v>
      </c>
      <c r="L2488" s="166" t="s">
        <v>45</v>
      </c>
      <c r="M2488" s="168"/>
      <c r="N2488" s="170"/>
      <c r="O2488" s="172"/>
      <c r="P2488" s="221"/>
      <c r="Q2488" s="384" t="s">
        <v>4442</v>
      </c>
      <c r="R2488" s="177"/>
      <c r="S2488" s="177"/>
      <c r="T2488" s="177"/>
      <c r="U2488" s="179">
        <v>3679</v>
      </c>
      <c r="V2488" s="154">
        <f>IF(OR(J2488=""),"",VLOOKUP(U2488&amp;TEXT(N2488,"000000000000,0000000000"),tb_audit_process_item[[Key]:[vr_grade]],3,TRUE))</f>
        <v>3678</v>
      </c>
      <c r="W2488" s="429"/>
      <c r="X2488" s="156" t="s">
        <v>1391</v>
      </c>
    </row>
    <row r="2489" spans="1:24" s="45" customFormat="1" ht="15.75" hidden="1" thickTop="1" x14ac:dyDescent="0.25">
      <c r="A2489" s="219" t="s">
        <v>32</v>
      </c>
      <c r="B2489" s="219">
        <v>2014</v>
      </c>
      <c r="C2489" s="124" t="s">
        <v>3139</v>
      </c>
      <c r="D2489" s="559"/>
      <c r="E2489" s="559"/>
      <c r="F2489" s="559"/>
      <c r="G2489" s="686"/>
      <c r="H2489" s="146"/>
      <c r="I2489" s="162">
        <v>5</v>
      </c>
      <c r="J2489" s="162">
        <v>4.5</v>
      </c>
      <c r="K2489" s="164">
        <f t="shared" si="47"/>
        <v>22.5</v>
      </c>
      <c r="L2489" s="166" t="s">
        <v>45</v>
      </c>
      <c r="M2489" s="168"/>
      <c r="N2489" s="170"/>
      <c r="O2489" s="172"/>
      <c r="P2489" s="221"/>
      <c r="Q2489" s="384" t="s">
        <v>4443</v>
      </c>
      <c r="R2489" s="177"/>
      <c r="S2489" s="177"/>
      <c r="T2489" s="177"/>
      <c r="U2489" s="179">
        <v>3680</v>
      </c>
      <c r="V2489" s="154">
        <f>IF(OR(J2489=""),"",VLOOKUP(U2489&amp;TEXT(N2489,"000000000000,0000000000"),tb_audit_process_item[[Key]:[vr_grade]],3,TRUE))</f>
        <v>3679</v>
      </c>
      <c r="W2489" s="429"/>
      <c r="X2489" s="156" t="s">
        <v>1392</v>
      </c>
    </row>
    <row r="2490" spans="1:24" s="45" customFormat="1" ht="30.75" hidden="1" thickTop="1" x14ac:dyDescent="0.25">
      <c r="A2490" s="219" t="s">
        <v>32</v>
      </c>
      <c r="B2490" s="219">
        <v>2014</v>
      </c>
      <c r="C2490" s="124" t="s">
        <v>3139</v>
      </c>
      <c r="D2490" s="559"/>
      <c r="E2490" s="559"/>
      <c r="F2490" s="559"/>
      <c r="G2490" s="686"/>
      <c r="H2490" s="146"/>
      <c r="I2490" s="162">
        <v>5</v>
      </c>
      <c r="J2490" s="162">
        <v>4.5</v>
      </c>
      <c r="K2490" s="164">
        <f t="shared" si="47"/>
        <v>22.5</v>
      </c>
      <c r="L2490" s="166" t="s">
        <v>45</v>
      </c>
      <c r="M2490" s="57"/>
      <c r="N2490" s="170"/>
      <c r="O2490" s="172"/>
      <c r="P2490" s="222"/>
      <c r="Q2490" s="384" t="s">
        <v>4444</v>
      </c>
      <c r="R2490" s="177"/>
      <c r="S2490" s="177"/>
      <c r="T2490" s="177"/>
      <c r="U2490" s="179">
        <v>3681</v>
      </c>
      <c r="V2490" s="154">
        <f>IF(OR(J2490=""),"",VLOOKUP(U2490&amp;TEXT(N2490,"000000000000,0000000000"),tb_audit_process_item[[Key]:[vr_grade]],3,TRUE))</f>
        <v>3681</v>
      </c>
      <c r="W2490" s="429"/>
      <c r="X2490" s="156" t="s">
        <v>1393</v>
      </c>
    </row>
    <row r="2491" spans="1:24" s="45" customFormat="1" ht="30.75" hidden="1" thickTop="1" x14ac:dyDescent="0.25">
      <c r="A2491" s="219" t="s">
        <v>32</v>
      </c>
      <c r="B2491" s="219">
        <v>2014</v>
      </c>
      <c r="C2491" s="124" t="s">
        <v>3139</v>
      </c>
      <c r="D2491" s="559"/>
      <c r="E2491" s="559"/>
      <c r="F2491" s="559"/>
      <c r="G2491" s="686"/>
      <c r="H2491" s="146"/>
      <c r="I2491" s="162">
        <v>5</v>
      </c>
      <c r="J2491" s="162">
        <v>2.25</v>
      </c>
      <c r="K2491" s="164">
        <f t="shared" si="47"/>
        <v>11.25</v>
      </c>
      <c r="L2491" s="166" t="s">
        <v>45</v>
      </c>
      <c r="M2491" s="168"/>
      <c r="N2491" s="170"/>
      <c r="O2491" s="172"/>
      <c r="P2491" s="221"/>
      <c r="Q2491" s="384" t="s">
        <v>4445</v>
      </c>
      <c r="R2491" s="177"/>
      <c r="S2491" s="177"/>
      <c r="T2491" s="177"/>
      <c r="U2491" s="179">
        <v>3682</v>
      </c>
      <c r="V2491" s="154">
        <f>IF(OR(J2491=""),"",VLOOKUP(U2491&amp;TEXT(N2491,"000000000000,0000000000"),tb_audit_process_item[[Key]:[vr_grade]],3,TRUE))</f>
        <v>3682</v>
      </c>
      <c r="W2491" s="429"/>
      <c r="X2491" s="156" t="s">
        <v>1394</v>
      </c>
    </row>
    <row r="2492" spans="1:24" s="45" customFormat="1" ht="45.75" hidden="1" thickTop="1" x14ac:dyDescent="0.25">
      <c r="A2492" s="219" t="s">
        <v>32</v>
      </c>
      <c r="B2492" s="219">
        <v>2014</v>
      </c>
      <c r="C2492" s="124" t="s">
        <v>3139</v>
      </c>
      <c r="D2492" s="559"/>
      <c r="E2492" s="559"/>
      <c r="F2492" s="559"/>
      <c r="G2492" s="686"/>
      <c r="H2492" s="146"/>
      <c r="I2492" s="162">
        <v>5</v>
      </c>
      <c r="J2492" s="162">
        <v>0.5</v>
      </c>
      <c r="K2492" s="164">
        <f t="shared" si="47"/>
        <v>2.5</v>
      </c>
      <c r="L2492" s="166" t="s">
        <v>45</v>
      </c>
      <c r="M2492" s="168"/>
      <c r="N2492" s="170"/>
      <c r="O2492" s="172"/>
      <c r="P2492" s="221"/>
      <c r="Q2492" s="384" t="s">
        <v>4446</v>
      </c>
      <c r="R2492" s="177"/>
      <c r="S2492" s="177"/>
      <c r="T2492" s="177"/>
      <c r="U2492" s="179">
        <v>3683</v>
      </c>
      <c r="V2492" s="154">
        <f>IF(OR(J2492=""),"",VLOOKUP(U2492&amp;TEXT(N2492,"000000000000,0000000000"),tb_audit_process_item[[Key]:[vr_grade]],3,TRUE))</f>
        <v>3682</v>
      </c>
      <c r="W2492" s="429"/>
      <c r="X2492" s="156" t="s">
        <v>1395</v>
      </c>
    </row>
    <row r="2493" spans="1:24" s="45" customFormat="1" ht="45.75" hidden="1" thickTop="1" x14ac:dyDescent="0.25">
      <c r="A2493" s="219" t="s">
        <v>32</v>
      </c>
      <c r="B2493" s="219">
        <v>2014</v>
      </c>
      <c r="C2493" s="124" t="s">
        <v>3139</v>
      </c>
      <c r="D2493" s="559"/>
      <c r="E2493" s="559"/>
      <c r="F2493" s="559"/>
      <c r="G2493" s="686"/>
      <c r="H2493" s="146"/>
      <c r="I2493" s="162">
        <v>5</v>
      </c>
      <c r="J2493" s="162">
        <v>0.61984924668280839</v>
      </c>
      <c r="K2493" s="164">
        <f t="shared" si="47"/>
        <v>3.0992462334140418</v>
      </c>
      <c r="L2493" s="166" t="s">
        <v>45</v>
      </c>
      <c r="M2493" s="168"/>
      <c r="N2493" s="170"/>
      <c r="O2493" s="172"/>
      <c r="P2493" s="221"/>
      <c r="Q2493" s="384" t="s">
        <v>4447</v>
      </c>
      <c r="R2493" s="177"/>
      <c r="S2493" s="177"/>
      <c r="T2493" s="177"/>
      <c r="U2493" s="179">
        <v>3684</v>
      </c>
      <c r="V2493" s="154">
        <f>IF(OR(J2493=""),"",VLOOKUP(U2493&amp;TEXT(N2493,"000000000000,0000000000"),tb_audit_process_item[[Key]:[vr_grade]],3,TRUE))</f>
        <v>3683</v>
      </c>
      <c r="W2493" s="429"/>
      <c r="X2493" s="156" t="s">
        <v>1396</v>
      </c>
    </row>
    <row r="2494" spans="1:24" s="45" customFormat="1" ht="45.75" hidden="1" thickTop="1" x14ac:dyDescent="0.25">
      <c r="A2494" s="219" t="s">
        <v>32</v>
      </c>
      <c r="B2494" s="219">
        <v>2014</v>
      </c>
      <c r="C2494" s="124" t="s">
        <v>3139</v>
      </c>
      <c r="D2494" s="559"/>
      <c r="E2494" s="559"/>
      <c r="F2494" s="559"/>
      <c r="G2494" s="686"/>
      <c r="H2494" s="146"/>
      <c r="I2494" s="162">
        <v>5</v>
      </c>
      <c r="J2494" s="162">
        <v>0.76842617722649009</v>
      </c>
      <c r="K2494" s="164">
        <f t="shared" si="47"/>
        <v>3.8421308861324506</v>
      </c>
      <c r="L2494" s="166" t="s">
        <v>45</v>
      </c>
      <c r="M2494" s="168"/>
      <c r="N2494" s="170"/>
      <c r="O2494" s="172"/>
      <c r="P2494" s="221"/>
      <c r="Q2494" s="384" t="s">
        <v>4448</v>
      </c>
      <c r="R2494" s="177"/>
      <c r="S2494" s="177"/>
      <c r="T2494" s="177"/>
      <c r="U2494" s="179">
        <v>3685</v>
      </c>
      <c r="V2494" s="154">
        <f>IF(OR(J2494=""),"",VLOOKUP(U2494&amp;TEXT(N2494,"000000000000,0000000000"),tb_audit_process_item[[Key]:[vr_grade]],3,TRUE))</f>
        <v>3684</v>
      </c>
      <c r="W2494" s="429"/>
      <c r="X2494" s="156" t="s">
        <v>1397</v>
      </c>
    </row>
    <row r="2495" spans="1:24" s="45" customFormat="1" ht="45.75" hidden="1" thickTop="1" x14ac:dyDescent="0.25">
      <c r="A2495" s="219" t="s">
        <v>32</v>
      </c>
      <c r="B2495" s="219">
        <v>2014</v>
      </c>
      <c r="C2495" s="124" t="s">
        <v>3139</v>
      </c>
      <c r="D2495" s="559"/>
      <c r="E2495" s="559"/>
      <c r="F2495" s="559"/>
      <c r="G2495" s="686"/>
      <c r="H2495" s="146"/>
      <c r="I2495" s="162">
        <v>5</v>
      </c>
      <c r="J2495" s="162">
        <v>0.95261677417038015</v>
      </c>
      <c r="K2495" s="164">
        <f t="shared" si="47"/>
        <v>4.7630838708519008</v>
      </c>
      <c r="L2495" s="166" t="s">
        <v>45</v>
      </c>
      <c r="M2495" s="168"/>
      <c r="N2495" s="170"/>
      <c r="O2495" s="172"/>
      <c r="P2495" s="221"/>
      <c r="Q2495" s="384" t="s">
        <v>4449</v>
      </c>
      <c r="R2495" s="177"/>
      <c r="S2495" s="177"/>
      <c r="T2495" s="177"/>
      <c r="U2495" s="179">
        <v>3686</v>
      </c>
      <c r="V2495" s="154">
        <f>IF(OR(J2495=""),"",VLOOKUP(U2495&amp;TEXT(N2495,"000000000000,0000000000"),tb_audit_process_item[[Key]:[vr_grade]],3,TRUE))</f>
        <v>3685</v>
      </c>
      <c r="W2495" s="429"/>
      <c r="X2495" s="156" t="s">
        <v>1398</v>
      </c>
    </row>
    <row r="2496" spans="1:24" s="45" customFormat="1" ht="45.75" hidden="1" thickTop="1" x14ac:dyDescent="0.25">
      <c r="A2496" s="219" t="s">
        <v>32</v>
      </c>
      <c r="B2496" s="219">
        <v>2014</v>
      </c>
      <c r="C2496" s="124" t="s">
        <v>3139</v>
      </c>
      <c r="D2496" s="559"/>
      <c r="E2496" s="559"/>
      <c r="F2496" s="559"/>
      <c r="G2496" s="686"/>
      <c r="H2496" s="146"/>
      <c r="I2496" s="162">
        <v>5</v>
      </c>
      <c r="J2496" s="162">
        <v>1.1809575796938343</v>
      </c>
      <c r="K2496" s="164">
        <f t="shared" si="47"/>
        <v>5.9047878984691717</v>
      </c>
      <c r="L2496" s="166" t="s">
        <v>45</v>
      </c>
      <c r="M2496" s="168"/>
      <c r="N2496" s="170"/>
      <c r="O2496" s="172"/>
      <c r="P2496" s="221"/>
      <c r="Q2496" s="384" t="s">
        <v>4450</v>
      </c>
      <c r="R2496" s="177"/>
      <c r="S2496" s="177"/>
      <c r="T2496" s="177"/>
      <c r="U2496" s="179">
        <v>3687</v>
      </c>
      <c r="V2496" s="154">
        <f>IF(OR(J2496=""),"",VLOOKUP(U2496&amp;TEXT(N2496,"000000000000,0000000000"),tb_audit_process_item[[Key]:[vr_grade]],3,TRUE))</f>
        <v>3686</v>
      </c>
      <c r="W2496" s="429"/>
      <c r="X2496" s="156" t="s">
        <v>1399</v>
      </c>
    </row>
    <row r="2497" spans="1:24" s="45" customFormat="1" ht="45.75" hidden="1" thickTop="1" x14ac:dyDescent="0.25">
      <c r="A2497" s="219" t="s">
        <v>32</v>
      </c>
      <c r="B2497" s="219">
        <v>2014</v>
      </c>
      <c r="C2497" s="124" t="s">
        <v>3139</v>
      </c>
      <c r="D2497" s="559"/>
      <c r="E2497" s="559"/>
      <c r="F2497" s="559"/>
      <c r="G2497" s="686"/>
      <c r="H2497" s="146"/>
      <c r="I2497" s="162">
        <v>5</v>
      </c>
      <c r="J2497" s="162">
        <v>1.4640313322751519</v>
      </c>
      <c r="K2497" s="164">
        <f t="shared" si="47"/>
        <v>7.3201566613757594</v>
      </c>
      <c r="L2497" s="166" t="s">
        <v>45</v>
      </c>
      <c r="M2497" s="168"/>
      <c r="N2497" s="170"/>
      <c r="O2497" s="172"/>
      <c r="P2497" s="221"/>
      <c r="Q2497" s="384" t="s">
        <v>4451</v>
      </c>
      <c r="R2497" s="177"/>
      <c r="S2497" s="177"/>
      <c r="T2497" s="177"/>
      <c r="U2497" s="179">
        <v>3688</v>
      </c>
      <c r="V2497" s="154">
        <f>IF(OR(J2497=""),"",VLOOKUP(U2497&amp;TEXT(N2497,"000000000000,0000000000"),tb_audit_process_item[[Key]:[vr_grade]],3,TRUE))</f>
        <v>3687</v>
      </c>
      <c r="W2497" s="429"/>
      <c r="X2497" s="156" t="s">
        <v>1400</v>
      </c>
    </row>
    <row r="2498" spans="1:24" s="45" customFormat="1" ht="45.75" hidden="1" thickTop="1" x14ac:dyDescent="0.25">
      <c r="A2498" s="219" t="s">
        <v>32</v>
      </c>
      <c r="B2498" s="219">
        <v>2014</v>
      </c>
      <c r="C2498" s="124" t="s">
        <v>3139</v>
      </c>
      <c r="D2498" s="559"/>
      <c r="E2498" s="559"/>
      <c r="F2498" s="559"/>
      <c r="G2498" s="686"/>
      <c r="H2498" s="146"/>
      <c r="I2498" s="162">
        <v>5</v>
      </c>
      <c r="J2498" s="162">
        <v>1.814957436861562</v>
      </c>
      <c r="K2498" s="164">
        <f t="shared" si="47"/>
        <v>9.0747871843078105</v>
      </c>
      <c r="L2498" s="166" t="s">
        <v>45</v>
      </c>
      <c r="M2498" s="168"/>
      <c r="N2498" s="170"/>
      <c r="O2498" s="172"/>
      <c r="P2498" s="221"/>
      <c r="Q2498" s="384" t="s">
        <v>4452</v>
      </c>
      <c r="R2498" s="177"/>
      <c r="S2498" s="177"/>
      <c r="T2498" s="177"/>
      <c r="U2498" s="179">
        <v>3689</v>
      </c>
      <c r="V2498" s="154">
        <f>IF(OR(J2498=""),"",VLOOKUP(U2498&amp;TEXT(N2498,"000000000000,0000000000"),tb_audit_process_item[[Key]:[vr_grade]],3,TRUE))</f>
        <v>3688</v>
      </c>
      <c r="W2498" s="429"/>
      <c r="X2498" s="156" t="s">
        <v>1401</v>
      </c>
    </row>
    <row r="2499" spans="1:24" s="45" customFormat="1" ht="45.75" hidden="1" thickTop="1" x14ac:dyDescent="0.25">
      <c r="A2499" s="219" t="s">
        <v>32</v>
      </c>
      <c r="B2499" s="219">
        <v>2014</v>
      </c>
      <c r="C2499" s="124" t="s">
        <v>3139</v>
      </c>
      <c r="D2499" s="559"/>
      <c r="E2499" s="559"/>
      <c r="F2499" s="559"/>
      <c r="G2499" s="686"/>
      <c r="H2499" s="146"/>
      <c r="I2499" s="162">
        <v>5</v>
      </c>
      <c r="J2499" s="162">
        <v>2.25</v>
      </c>
      <c r="K2499" s="164">
        <f t="shared" si="47"/>
        <v>11.25</v>
      </c>
      <c r="L2499" s="166" t="s">
        <v>45</v>
      </c>
      <c r="M2499" s="168"/>
      <c r="N2499" s="170"/>
      <c r="O2499" s="172"/>
      <c r="P2499" s="221"/>
      <c r="Q2499" s="384" t="s">
        <v>4453</v>
      </c>
      <c r="R2499" s="177"/>
      <c r="S2499" s="177"/>
      <c r="T2499" s="177"/>
      <c r="U2499" s="179">
        <v>3690</v>
      </c>
      <c r="V2499" s="154">
        <f>IF(OR(J2499=""),"",VLOOKUP(U2499&amp;TEXT(N2499,"000000000000,0000000000"),tb_audit_process_item[[Key]:[vr_grade]],3,TRUE))</f>
        <v>3689</v>
      </c>
      <c r="W2499" s="429"/>
      <c r="X2499" s="156" t="s">
        <v>1402</v>
      </c>
    </row>
    <row r="2500" spans="1:24" s="45" customFormat="1" ht="30.75" hidden="1" thickTop="1" x14ac:dyDescent="0.25">
      <c r="A2500" s="219" t="s">
        <v>32</v>
      </c>
      <c r="B2500" s="219">
        <v>2014</v>
      </c>
      <c r="C2500" s="124" t="s">
        <v>3139</v>
      </c>
      <c r="D2500" s="559"/>
      <c r="E2500" s="559"/>
      <c r="F2500" s="559"/>
      <c r="G2500" s="686"/>
      <c r="H2500" s="146"/>
      <c r="I2500" s="162">
        <v>5</v>
      </c>
      <c r="J2500" s="162">
        <v>5</v>
      </c>
      <c r="K2500" s="164">
        <f t="shared" si="47"/>
        <v>25</v>
      </c>
      <c r="L2500" s="166" t="s">
        <v>45</v>
      </c>
      <c r="M2500" s="168"/>
      <c r="N2500" s="170"/>
      <c r="O2500" s="172"/>
      <c r="P2500" s="221"/>
      <c r="Q2500" s="384" t="s">
        <v>4454</v>
      </c>
      <c r="R2500" s="177"/>
      <c r="S2500" s="177"/>
      <c r="T2500" s="177"/>
      <c r="U2500" s="179">
        <v>3691</v>
      </c>
      <c r="V2500" s="154">
        <f>IF(OR(J2500=""),"",VLOOKUP(U2500&amp;TEXT(N2500,"000000000000,0000000000"),tb_audit_process_item[[Key]:[vr_grade]],3,TRUE))</f>
        <v>3691</v>
      </c>
      <c r="W2500" s="429"/>
      <c r="X2500" s="156" t="s">
        <v>1403</v>
      </c>
    </row>
    <row r="2501" spans="1:24" s="45" customFormat="1" ht="30.75" hidden="1" thickTop="1" x14ac:dyDescent="0.25">
      <c r="A2501" s="219" t="s">
        <v>32</v>
      </c>
      <c r="B2501" s="219">
        <v>2014</v>
      </c>
      <c r="C2501" s="124" t="s">
        <v>3139</v>
      </c>
      <c r="D2501" s="559"/>
      <c r="E2501" s="559"/>
      <c r="F2501" s="559"/>
      <c r="G2501" s="686"/>
      <c r="H2501" s="146"/>
      <c r="I2501" s="162">
        <v>5</v>
      </c>
      <c r="J2501" s="162">
        <v>3.5</v>
      </c>
      <c r="K2501" s="164">
        <f t="shared" si="47"/>
        <v>17.5</v>
      </c>
      <c r="L2501" s="166" t="s">
        <v>45</v>
      </c>
      <c r="M2501" s="168"/>
      <c r="N2501" s="170"/>
      <c r="O2501" s="172"/>
      <c r="P2501" s="221"/>
      <c r="Q2501" s="384" t="s">
        <v>4455</v>
      </c>
      <c r="R2501" s="177"/>
      <c r="S2501" s="177"/>
      <c r="T2501" s="177"/>
      <c r="U2501" s="179">
        <v>3692</v>
      </c>
      <c r="V2501" s="154">
        <f>IF(OR(J2501=""),"",VLOOKUP(U2501&amp;TEXT(N2501,"000000000000,0000000000"),tb_audit_process_item[[Key]:[vr_grade]],3,TRUE))</f>
        <v>3692</v>
      </c>
      <c r="W2501" s="429"/>
      <c r="X2501" s="156" t="s">
        <v>1404</v>
      </c>
    </row>
    <row r="2502" spans="1:24" s="45" customFormat="1" ht="15.75" hidden="1" thickTop="1" x14ac:dyDescent="0.25">
      <c r="A2502" s="219" t="s">
        <v>32</v>
      </c>
      <c r="B2502" s="219">
        <v>2014</v>
      </c>
      <c r="C2502" s="124" t="s">
        <v>3139</v>
      </c>
      <c r="D2502" s="559"/>
      <c r="E2502" s="559"/>
      <c r="F2502" s="559"/>
      <c r="G2502" s="686"/>
      <c r="H2502" s="146"/>
      <c r="I2502" s="162">
        <v>5</v>
      </c>
      <c r="J2502" s="162">
        <v>2.25</v>
      </c>
      <c r="K2502" s="164">
        <f t="shared" si="47"/>
        <v>11.25</v>
      </c>
      <c r="L2502" s="166" t="s">
        <v>45</v>
      </c>
      <c r="M2502" s="168"/>
      <c r="N2502" s="170"/>
      <c r="O2502" s="172"/>
      <c r="P2502" s="221"/>
      <c r="Q2502" s="384" t="s">
        <v>4456</v>
      </c>
      <c r="R2502" s="177"/>
      <c r="S2502" s="177"/>
      <c r="T2502" s="177"/>
      <c r="U2502" s="179">
        <v>3693</v>
      </c>
      <c r="V2502" s="154">
        <f>IF(OR(J2502=""),"",VLOOKUP(U2502&amp;TEXT(N2502,"000000000000,0000000000"),tb_audit_process_item[[Key]:[vr_grade]],3,TRUE))</f>
        <v>3693</v>
      </c>
      <c r="W2502" s="429"/>
      <c r="X2502" s="156" t="s">
        <v>1405</v>
      </c>
    </row>
    <row r="2503" spans="1:24" s="45" customFormat="1" ht="15.75" hidden="1" thickTop="1" x14ac:dyDescent="0.25">
      <c r="A2503" s="219" t="s">
        <v>32</v>
      </c>
      <c r="B2503" s="219">
        <v>2014</v>
      </c>
      <c r="C2503" s="124" t="s">
        <v>3139</v>
      </c>
      <c r="D2503" s="559"/>
      <c r="E2503" s="559"/>
      <c r="F2503" s="559"/>
      <c r="G2503" s="686"/>
      <c r="H2503" s="146"/>
      <c r="I2503" s="162">
        <v>5</v>
      </c>
      <c r="J2503" s="162">
        <v>3.5</v>
      </c>
      <c r="K2503" s="164">
        <f t="shared" si="47"/>
        <v>17.5</v>
      </c>
      <c r="L2503" s="166" t="s">
        <v>45</v>
      </c>
      <c r="M2503" s="168"/>
      <c r="N2503" s="170"/>
      <c r="O2503" s="172"/>
      <c r="P2503" s="221"/>
      <c r="Q2503" s="384" t="s">
        <v>4457</v>
      </c>
      <c r="R2503" s="177"/>
      <c r="S2503" s="177"/>
      <c r="T2503" s="177"/>
      <c r="U2503" s="179">
        <v>3694</v>
      </c>
      <c r="V2503" s="154">
        <f>IF(OR(J2503=""),"",VLOOKUP(U2503&amp;TEXT(N2503,"000000000000,0000000000"),tb_audit_process_item[[Key]:[vr_grade]],3,TRUE))</f>
        <v>3694</v>
      </c>
      <c r="W2503" s="429"/>
      <c r="X2503" s="156" t="s">
        <v>1347</v>
      </c>
    </row>
    <row r="2504" spans="1:24" s="45" customFormat="1" ht="15.75" hidden="1" thickTop="1" x14ac:dyDescent="0.25">
      <c r="A2504" s="219" t="s">
        <v>32</v>
      </c>
      <c r="B2504" s="219">
        <v>2014</v>
      </c>
      <c r="C2504" s="124" t="s">
        <v>3139</v>
      </c>
      <c r="D2504" s="559"/>
      <c r="E2504" s="559"/>
      <c r="F2504" s="559"/>
      <c r="G2504" s="686"/>
      <c r="H2504" s="146"/>
      <c r="I2504" s="162">
        <v>5</v>
      </c>
      <c r="J2504" s="162">
        <v>0.5</v>
      </c>
      <c r="K2504" s="164">
        <f t="shared" si="47"/>
        <v>2.5</v>
      </c>
      <c r="L2504" s="166" t="s">
        <v>45</v>
      </c>
      <c r="M2504" s="168"/>
      <c r="N2504" s="170"/>
      <c r="O2504" s="172"/>
      <c r="P2504" s="221"/>
      <c r="Q2504" s="384" t="s">
        <v>4458</v>
      </c>
      <c r="R2504" s="177"/>
      <c r="S2504" s="177"/>
      <c r="T2504" s="177"/>
      <c r="U2504" s="179">
        <v>3695</v>
      </c>
      <c r="V2504" s="154">
        <f>IF(OR(J2504=""),"",VLOOKUP(U2504&amp;TEXT(N2504,"000000000000,0000000000"),tb_audit_process_item[[Key]:[vr_grade]],3,TRUE))</f>
        <v>3694</v>
      </c>
      <c r="W2504" s="429"/>
      <c r="X2504" s="156" t="s">
        <v>1406</v>
      </c>
    </row>
    <row r="2505" spans="1:24" s="45" customFormat="1" ht="15.75" hidden="1" thickTop="1" x14ac:dyDescent="0.25">
      <c r="A2505" s="219" t="s">
        <v>32</v>
      </c>
      <c r="B2505" s="219">
        <v>2014</v>
      </c>
      <c r="C2505" s="124" t="s">
        <v>3139</v>
      </c>
      <c r="D2505" s="559"/>
      <c r="E2505" s="559"/>
      <c r="F2505" s="559"/>
      <c r="G2505" s="686"/>
      <c r="H2505" s="146"/>
      <c r="I2505" s="162">
        <v>5</v>
      </c>
      <c r="J2505" s="162">
        <v>0.68436905332110087</v>
      </c>
      <c r="K2505" s="164">
        <f t="shared" ref="K2505:K2568" si="48">IFERROR(I2505*J2505,"")</f>
        <v>3.4218452666055041</v>
      </c>
      <c r="L2505" s="166" t="s">
        <v>45</v>
      </c>
      <c r="M2505" s="168"/>
      <c r="N2505" s="170"/>
      <c r="O2505" s="172"/>
      <c r="P2505" s="221"/>
      <c r="Q2505" s="384" t="s">
        <v>4459</v>
      </c>
      <c r="R2505" s="177"/>
      <c r="S2505" s="177"/>
      <c r="T2505" s="177"/>
      <c r="U2505" s="179">
        <v>3696</v>
      </c>
      <c r="V2505" s="154">
        <f>IF(OR(J2505=""),"",VLOOKUP(U2505&amp;TEXT(N2505,"000000000000,0000000000"),tb_audit_process_item[[Key]:[vr_grade]],3,TRUE))</f>
        <v>3695</v>
      </c>
      <c r="W2505" s="429"/>
      <c r="X2505" s="156" t="s">
        <v>1407</v>
      </c>
    </row>
    <row r="2506" spans="1:24" s="45" customFormat="1" ht="15.75" hidden="1" thickTop="1" x14ac:dyDescent="0.25">
      <c r="A2506" s="219" t="s">
        <v>32</v>
      </c>
      <c r="B2506" s="219">
        <v>2014</v>
      </c>
      <c r="C2506" s="124" t="s">
        <v>3139</v>
      </c>
      <c r="D2506" s="559"/>
      <c r="E2506" s="559"/>
      <c r="F2506" s="559"/>
      <c r="G2506" s="686"/>
      <c r="H2506" s="146"/>
      <c r="I2506" s="162">
        <v>5</v>
      </c>
      <c r="J2506" s="162">
        <v>0.93672200228723956</v>
      </c>
      <c r="K2506" s="164">
        <f t="shared" si="48"/>
        <v>4.6836100114361976</v>
      </c>
      <c r="L2506" s="166" t="s">
        <v>45</v>
      </c>
      <c r="M2506" s="168"/>
      <c r="N2506" s="170"/>
      <c r="O2506" s="172"/>
      <c r="P2506" s="221"/>
      <c r="Q2506" s="384" t="s">
        <v>4460</v>
      </c>
      <c r="R2506" s="177"/>
      <c r="S2506" s="177"/>
      <c r="T2506" s="177"/>
      <c r="U2506" s="179">
        <v>3697</v>
      </c>
      <c r="V2506" s="154">
        <f>IF(OR(J2506=""),"",VLOOKUP(U2506&amp;TEXT(N2506,"000000000000,0000000000"),tb_audit_process_item[[Key]:[vr_grade]],3,TRUE))</f>
        <v>3696</v>
      </c>
      <c r="W2506" s="429"/>
      <c r="X2506" s="156" t="s">
        <v>1408</v>
      </c>
    </row>
    <row r="2507" spans="1:24" s="45" customFormat="1" ht="15.75" hidden="1" thickTop="1" x14ac:dyDescent="0.25">
      <c r="A2507" s="219" t="s">
        <v>32</v>
      </c>
      <c r="B2507" s="219">
        <v>2014</v>
      </c>
      <c r="C2507" s="124" t="s">
        <v>3139</v>
      </c>
      <c r="D2507" s="559"/>
      <c r="E2507" s="559"/>
      <c r="F2507" s="559"/>
      <c r="G2507" s="686"/>
      <c r="H2507" s="146"/>
      <c r="I2507" s="162">
        <v>5</v>
      </c>
      <c r="J2507" s="162">
        <v>1.2821270998607284</v>
      </c>
      <c r="K2507" s="164">
        <f t="shared" si="48"/>
        <v>6.4106354993036421</v>
      </c>
      <c r="L2507" s="166" t="s">
        <v>45</v>
      </c>
      <c r="M2507" s="168"/>
      <c r="N2507" s="170"/>
      <c r="O2507" s="172"/>
      <c r="P2507" s="221"/>
      <c r="Q2507" s="384" t="s">
        <v>4461</v>
      </c>
      <c r="R2507" s="177"/>
      <c r="S2507" s="177"/>
      <c r="T2507" s="177"/>
      <c r="U2507" s="179">
        <v>3698</v>
      </c>
      <c r="V2507" s="154">
        <f>IF(OR(J2507=""),"",VLOOKUP(U2507&amp;TEXT(N2507,"000000000000,0000000000"),tb_audit_process_item[[Key]:[vr_grade]],3,TRUE))</f>
        <v>3697</v>
      </c>
      <c r="W2507" s="429"/>
      <c r="X2507" s="156" t="s">
        <v>1409</v>
      </c>
    </row>
    <row r="2508" spans="1:24" s="45" customFormat="1" ht="15.75" hidden="1" thickTop="1" x14ac:dyDescent="0.25">
      <c r="A2508" s="219" t="s">
        <v>32</v>
      </c>
      <c r="B2508" s="219">
        <v>2014</v>
      </c>
      <c r="C2508" s="124" t="s">
        <v>3139</v>
      </c>
      <c r="D2508" s="559"/>
      <c r="E2508" s="559"/>
      <c r="F2508" s="559"/>
      <c r="G2508" s="686"/>
      <c r="H2508" s="146"/>
      <c r="I2508" s="162">
        <v>5</v>
      </c>
      <c r="J2508" s="162">
        <v>1.7548962191380304</v>
      </c>
      <c r="K2508" s="164">
        <f t="shared" si="48"/>
        <v>8.7744810956901524</v>
      </c>
      <c r="L2508" s="166" t="s">
        <v>45</v>
      </c>
      <c r="M2508" s="168"/>
      <c r="N2508" s="170"/>
      <c r="O2508" s="172"/>
      <c r="P2508" s="221"/>
      <c r="Q2508" s="384" t="s">
        <v>4462</v>
      </c>
      <c r="R2508" s="177"/>
      <c r="S2508" s="177"/>
      <c r="T2508" s="177"/>
      <c r="U2508" s="179">
        <v>3699</v>
      </c>
      <c r="V2508" s="154">
        <f>IF(OR(J2508=""),"",VLOOKUP(U2508&amp;TEXT(N2508,"000000000000,0000000000"),tb_audit_process_item[[Key]:[vr_grade]],3,TRUE))</f>
        <v>3698</v>
      </c>
      <c r="W2508" s="429"/>
      <c r="X2508" s="156" t="s">
        <v>1410</v>
      </c>
    </row>
    <row r="2509" spans="1:24" s="45" customFormat="1" ht="15.75" hidden="1" thickTop="1" x14ac:dyDescent="0.25">
      <c r="A2509" s="219" t="s">
        <v>32</v>
      </c>
      <c r="B2509" s="219">
        <v>2014</v>
      </c>
      <c r="C2509" s="124" t="s">
        <v>3139</v>
      </c>
      <c r="D2509" s="559"/>
      <c r="E2509" s="559"/>
      <c r="F2509" s="559"/>
      <c r="G2509" s="686"/>
      <c r="H2509" s="146"/>
      <c r="I2509" s="162">
        <v>5</v>
      </c>
      <c r="J2509" s="162">
        <v>2.4019933283365464</v>
      </c>
      <c r="K2509" s="164">
        <f t="shared" si="48"/>
        <v>12.009966641682732</v>
      </c>
      <c r="L2509" s="166" t="s">
        <v>45</v>
      </c>
      <c r="M2509" s="168"/>
      <c r="N2509" s="170"/>
      <c r="O2509" s="172"/>
      <c r="P2509" s="221"/>
      <c r="Q2509" s="384" t="s">
        <v>4463</v>
      </c>
      <c r="R2509" s="177"/>
      <c r="S2509" s="177"/>
      <c r="T2509" s="177"/>
      <c r="U2509" s="179">
        <v>3700</v>
      </c>
      <c r="V2509" s="154">
        <f>IF(OR(J2509=""),"",VLOOKUP(U2509&amp;TEXT(N2509,"000000000000,0000000000"),tb_audit_process_item[[Key]:[vr_grade]],3,TRUE))</f>
        <v>3699</v>
      </c>
      <c r="W2509" s="429"/>
      <c r="X2509" s="156" t="s">
        <v>1411</v>
      </c>
    </row>
    <row r="2510" spans="1:24" s="45" customFormat="1" ht="15.75" hidden="1" thickTop="1" x14ac:dyDescent="0.25">
      <c r="A2510" s="219" t="s">
        <v>32</v>
      </c>
      <c r="B2510" s="219">
        <v>2014</v>
      </c>
      <c r="C2510" s="124" t="s">
        <v>3139</v>
      </c>
      <c r="D2510" s="559"/>
      <c r="E2510" s="559"/>
      <c r="F2510" s="559"/>
      <c r="G2510" s="686"/>
      <c r="H2510" s="146"/>
      <c r="I2510" s="162">
        <v>5</v>
      </c>
      <c r="J2510" s="162">
        <v>3.2876998003945643</v>
      </c>
      <c r="K2510" s="164">
        <f t="shared" si="48"/>
        <v>16.438499001972822</v>
      </c>
      <c r="L2510" s="166" t="s">
        <v>45</v>
      </c>
      <c r="M2510" s="168"/>
      <c r="N2510" s="170"/>
      <c r="O2510" s="172"/>
      <c r="P2510" s="221"/>
      <c r="Q2510" s="384" t="s">
        <v>4464</v>
      </c>
      <c r="R2510" s="177"/>
      <c r="S2510" s="177"/>
      <c r="T2510" s="177"/>
      <c r="U2510" s="179">
        <v>3701</v>
      </c>
      <c r="V2510" s="154">
        <f>IF(OR(J2510=""),"",VLOOKUP(U2510&amp;TEXT(N2510,"000000000000,0000000000"),tb_audit_process_item[[Key]:[vr_grade]],3,TRUE))</f>
        <v>3700</v>
      </c>
      <c r="W2510" s="429"/>
      <c r="X2510" s="156" t="s">
        <v>1412</v>
      </c>
    </row>
    <row r="2511" spans="1:24" s="45" customFormat="1" ht="15.75" hidden="1" thickTop="1" x14ac:dyDescent="0.25">
      <c r="A2511" s="219" t="s">
        <v>32</v>
      </c>
      <c r="B2511" s="219">
        <v>2014</v>
      </c>
      <c r="C2511" s="124" t="s">
        <v>3139</v>
      </c>
      <c r="D2511" s="559"/>
      <c r="E2511" s="559"/>
      <c r="F2511" s="559"/>
      <c r="G2511" s="686"/>
      <c r="H2511" s="146"/>
      <c r="I2511" s="162">
        <v>5</v>
      </c>
      <c r="J2511" s="162">
        <v>4.5</v>
      </c>
      <c r="K2511" s="164">
        <f t="shared" si="48"/>
        <v>22.5</v>
      </c>
      <c r="L2511" s="166" t="s">
        <v>45</v>
      </c>
      <c r="M2511" s="168"/>
      <c r="N2511" s="170"/>
      <c r="O2511" s="172"/>
      <c r="P2511" s="221"/>
      <c r="Q2511" s="384" t="s">
        <v>4465</v>
      </c>
      <c r="R2511" s="177"/>
      <c r="S2511" s="177"/>
      <c r="T2511" s="177"/>
      <c r="U2511" s="179">
        <v>3702</v>
      </c>
      <c r="V2511" s="154">
        <f>IF(OR(J2511=""),"",VLOOKUP(U2511&amp;TEXT(N2511,"000000000000,0000000000"),tb_audit_process_item[[Key]:[vr_grade]],3,TRUE))</f>
        <v>3701</v>
      </c>
      <c r="W2511" s="429"/>
      <c r="X2511" s="156" t="s">
        <v>1413</v>
      </c>
    </row>
    <row r="2512" spans="1:24" s="45" customFormat="1" ht="15.75" hidden="1" thickTop="1" x14ac:dyDescent="0.25">
      <c r="A2512" s="219" t="s">
        <v>32</v>
      </c>
      <c r="B2512" s="219">
        <v>2014</v>
      </c>
      <c r="C2512" s="124" t="s">
        <v>3139</v>
      </c>
      <c r="D2512" s="559"/>
      <c r="E2512" s="559"/>
      <c r="F2512" s="559"/>
      <c r="G2512" s="686"/>
      <c r="H2512" s="146"/>
      <c r="I2512" s="162">
        <v>5</v>
      </c>
      <c r="J2512" s="162">
        <v>0.5</v>
      </c>
      <c r="K2512" s="164">
        <f t="shared" si="48"/>
        <v>2.5</v>
      </c>
      <c r="L2512" s="166" t="s">
        <v>45</v>
      </c>
      <c r="M2512" s="168"/>
      <c r="N2512" s="170"/>
      <c r="O2512" s="172"/>
      <c r="P2512" s="221"/>
      <c r="Q2512" s="384" t="s">
        <v>4466</v>
      </c>
      <c r="R2512" s="177"/>
      <c r="S2512" s="177"/>
      <c r="T2512" s="177"/>
      <c r="U2512" s="179">
        <v>3703</v>
      </c>
      <c r="V2512" s="154">
        <f>IF(OR(J2512=""),"",VLOOKUP(U2512&amp;TEXT(N2512,"000000000000,0000000000"),tb_audit_process_item[[Key]:[vr_grade]],3,TRUE))</f>
        <v>3702</v>
      </c>
      <c r="W2512" s="429"/>
      <c r="X2512" s="156" t="s">
        <v>1414</v>
      </c>
    </row>
    <row r="2513" spans="1:24" s="45" customFormat="1" ht="15.75" hidden="1" thickTop="1" x14ac:dyDescent="0.25">
      <c r="A2513" s="219" t="s">
        <v>32</v>
      </c>
      <c r="B2513" s="219">
        <v>2014</v>
      </c>
      <c r="C2513" s="124" t="s">
        <v>3139</v>
      </c>
      <c r="D2513" s="559"/>
      <c r="E2513" s="559"/>
      <c r="F2513" s="559"/>
      <c r="G2513" s="686"/>
      <c r="H2513" s="146"/>
      <c r="I2513" s="162">
        <v>5</v>
      </c>
      <c r="J2513" s="162">
        <v>0.68436905332110087</v>
      </c>
      <c r="K2513" s="164">
        <f t="shared" si="48"/>
        <v>3.4218452666055041</v>
      </c>
      <c r="L2513" s="166" t="s">
        <v>45</v>
      </c>
      <c r="M2513" s="168"/>
      <c r="N2513" s="170"/>
      <c r="O2513" s="172"/>
      <c r="P2513" s="221"/>
      <c r="Q2513" s="384" t="s">
        <v>4467</v>
      </c>
      <c r="R2513" s="177"/>
      <c r="S2513" s="177"/>
      <c r="T2513" s="177"/>
      <c r="U2513" s="179">
        <v>3704</v>
      </c>
      <c r="V2513" s="154">
        <f>IF(OR(J2513=""),"",VLOOKUP(U2513&amp;TEXT(N2513,"000000000000,0000000000"),tb_audit_process_item[[Key]:[vr_grade]],3,TRUE))</f>
        <v>3703</v>
      </c>
      <c r="W2513" s="429"/>
      <c r="X2513" s="156" t="s">
        <v>1415</v>
      </c>
    </row>
    <row r="2514" spans="1:24" s="45" customFormat="1" ht="15.75" hidden="1" thickTop="1" x14ac:dyDescent="0.25">
      <c r="A2514" s="219" t="s">
        <v>32</v>
      </c>
      <c r="B2514" s="219">
        <v>2014</v>
      </c>
      <c r="C2514" s="124" t="s">
        <v>3139</v>
      </c>
      <c r="D2514" s="559"/>
      <c r="E2514" s="559"/>
      <c r="F2514" s="559"/>
      <c r="G2514" s="686"/>
      <c r="H2514" s="146"/>
      <c r="I2514" s="162">
        <v>5</v>
      </c>
      <c r="J2514" s="162">
        <v>0.93672200228723956</v>
      </c>
      <c r="K2514" s="164">
        <f t="shared" si="48"/>
        <v>4.6836100114361976</v>
      </c>
      <c r="L2514" s="166" t="s">
        <v>45</v>
      </c>
      <c r="M2514" s="168"/>
      <c r="N2514" s="170"/>
      <c r="O2514" s="172"/>
      <c r="P2514" s="221"/>
      <c r="Q2514" s="384" t="s">
        <v>4468</v>
      </c>
      <c r="R2514" s="177"/>
      <c r="S2514" s="177"/>
      <c r="T2514" s="177"/>
      <c r="U2514" s="179">
        <v>3705</v>
      </c>
      <c r="V2514" s="154">
        <f>IF(OR(J2514=""),"",VLOOKUP(U2514&amp;TEXT(N2514,"000000000000,0000000000"),tb_audit_process_item[[Key]:[vr_grade]],3,TRUE))</f>
        <v>3704</v>
      </c>
      <c r="W2514" s="429"/>
      <c r="X2514" s="156" t="s">
        <v>1416</v>
      </c>
    </row>
    <row r="2515" spans="1:24" s="45" customFormat="1" ht="15.75" hidden="1" thickTop="1" x14ac:dyDescent="0.25">
      <c r="A2515" s="219" t="s">
        <v>32</v>
      </c>
      <c r="B2515" s="219">
        <v>2014</v>
      </c>
      <c r="C2515" s="124" t="s">
        <v>3139</v>
      </c>
      <c r="D2515" s="559"/>
      <c r="E2515" s="559"/>
      <c r="F2515" s="559"/>
      <c r="G2515" s="686"/>
      <c r="H2515" s="146"/>
      <c r="I2515" s="162">
        <v>5</v>
      </c>
      <c r="J2515" s="162">
        <v>1.2821270998607284</v>
      </c>
      <c r="K2515" s="164">
        <f t="shared" si="48"/>
        <v>6.4106354993036421</v>
      </c>
      <c r="L2515" s="166" t="s">
        <v>45</v>
      </c>
      <c r="M2515" s="168"/>
      <c r="N2515" s="170"/>
      <c r="O2515" s="172"/>
      <c r="P2515" s="221"/>
      <c r="Q2515" s="384" t="s">
        <v>4469</v>
      </c>
      <c r="R2515" s="177"/>
      <c r="S2515" s="177"/>
      <c r="T2515" s="177"/>
      <c r="U2515" s="179">
        <v>3706</v>
      </c>
      <c r="V2515" s="154">
        <f>IF(OR(J2515=""),"",VLOOKUP(U2515&amp;TEXT(N2515,"000000000000,0000000000"),tb_audit_process_item[[Key]:[vr_grade]],3,TRUE))</f>
        <v>3705</v>
      </c>
      <c r="W2515" s="429"/>
      <c r="X2515" s="156" t="s">
        <v>1417</v>
      </c>
    </row>
    <row r="2516" spans="1:24" s="45" customFormat="1" ht="15.75" hidden="1" thickTop="1" x14ac:dyDescent="0.25">
      <c r="A2516" s="219" t="s">
        <v>32</v>
      </c>
      <c r="B2516" s="219">
        <v>2014</v>
      </c>
      <c r="C2516" s="124" t="s">
        <v>3139</v>
      </c>
      <c r="D2516" s="559"/>
      <c r="E2516" s="559"/>
      <c r="F2516" s="559"/>
      <c r="G2516" s="686"/>
      <c r="H2516" s="146"/>
      <c r="I2516" s="162">
        <v>5</v>
      </c>
      <c r="J2516" s="162">
        <v>1.7548962191380304</v>
      </c>
      <c r="K2516" s="164">
        <f t="shared" si="48"/>
        <v>8.7744810956901524</v>
      </c>
      <c r="L2516" s="166" t="s">
        <v>45</v>
      </c>
      <c r="M2516" s="168"/>
      <c r="N2516" s="170"/>
      <c r="O2516" s="172"/>
      <c r="P2516" s="221"/>
      <c r="Q2516" s="384" t="s">
        <v>4470</v>
      </c>
      <c r="R2516" s="177"/>
      <c r="S2516" s="177"/>
      <c r="T2516" s="177"/>
      <c r="U2516" s="179">
        <v>3707</v>
      </c>
      <c r="V2516" s="154">
        <f>IF(OR(J2516=""),"",VLOOKUP(U2516&amp;TEXT(N2516,"000000000000,0000000000"),tb_audit_process_item[[Key]:[vr_grade]],3,TRUE))</f>
        <v>3706</v>
      </c>
      <c r="W2516" s="429"/>
      <c r="X2516" s="156" t="s">
        <v>1418</v>
      </c>
    </row>
    <row r="2517" spans="1:24" s="45" customFormat="1" ht="15.75" hidden="1" thickTop="1" x14ac:dyDescent="0.25">
      <c r="A2517" s="219" t="s">
        <v>32</v>
      </c>
      <c r="B2517" s="219">
        <v>2014</v>
      </c>
      <c r="C2517" s="124" t="s">
        <v>3139</v>
      </c>
      <c r="D2517" s="559"/>
      <c r="E2517" s="559"/>
      <c r="F2517" s="559"/>
      <c r="G2517" s="686"/>
      <c r="H2517" s="146"/>
      <c r="I2517" s="162">
        <v>5</v>
      </c>
      <c r="J2517" s="162">
        <v>2.4019933283365464</v>
      </c>
      <c r="K2517" s="164">
        <f t="shared" si="48"/>
        <v>12.009966641682732</v>
      </c>
      <c r="L2517" s="166" t="s">
        <v>45</v>
      </c>
      <c r="M2517" s="168"/>
      <c r="N2517" s="170"/>
      <c r="O2517" s="172"/>
      <c r="P2517" s="221"/>
      <c r="Q2517" s="384" t="s">
        <v>4471</v>
      </c>
      <c r="R2517" s="177"/>
      <c r="S2517" s="177"/>
      <c r="T2517" s="177"/>
      <c r="U2517" s="179">
        <v>3708</v>
      </c>
      <c r="V2517" s="154">
        <f>IF(OR(J2517=""),"",VLOOKUP(U2517&amp;TEXT(N2517,"000000000000,0000000000"),tb_audit_process_item[[Key]:[vr_grade]],3,TRUE))</f>
        <v>3707</v>
      </c>
      <c r="W2517" s="429"/>
      <c r="X2517" s="156" t="s">
        <v>1419</v>
      </c>
    </row>
    <row r="2518" spans="1:24" s="45" customFormat="1" ht="15.75" hidden="1" thickTop="1" x14ac:dyDescent="0.25">
      <c r="A2518" s="219" t="s">
        <v>32</v>
      </c>
      <c r="B2518" s="219">
        <v>2014</v>
      </c>
      <c r="C2518" s="124" t="s">
        <v>3139</v>
      </c>
      <c r="D2518" s="559"/>
      <c r="E2518" s="559"/>
      <c r="F2518" s="559"/>
      <c r="G2518" s="686"/>
      <c r="H2518" s="146"/>
      <c r="I2518" s="162">
        <v>5</v>
      </c>
      <c r="J2518" s="162">
        <v>3.2876998003945643</v>
      </c>
      <c r="K2518" s="164">
        <f t="shared" si="48"/>
        <v>16.438499001972822</v>
      </c>
      <c r="L2518" s="166" t="s">
        <v>45</v>
      </c>
      <c r="M2518" s="168"/>
      <c r="N2518" s="170"/>
      <c r="O2518" s="172"/>
      <c r="P2518" s="221"/>
      <c r="Q2518" s="384" t="s">
        <v>4472</v>
      </c>
      <c r="R2518" s="177"/>
      <c r="S2518" s="177"/>
      <c r="T2518" s="177"/>
      <c r="U2518" s="179">
        <v>3117</v>
      </c>
      <c r="V2518" s="154">
        <f>IF(OR(J2518=""),"",VLOOKUP(U2518&amp;TEXT(N2518,"000000000000,0000000000"),tb_audit_process_item[[Key]:[vr_grade]],3,TRUE))</f>
        <v>3116</v>
      </c>
      <c r="W2518" s="429"/>
      <c r="X2518" s="156" t="s">
        <v>1420</v>
      </c>
    </row>
    <row r="2519" spans="1:24" s="45" customFormat="1" ht="15.75" hidden="1" thickTop="1" x14ac:dyDescent="0.25">
      <c r="A2519" s="219" t="s">
        <v>32</v>
      </c>
      <c r="B2519" s="219">
        <v>2014</v>
      </c>
      <c r="C2519" s="124" t="s">
        <v>3139</v>
      </c>
      <c r="D2519" s="559"/>
      <c r="E2519" s="559"/>
      <c r="F2519" s="559"/>
      <c r="G2519" s="686"/>
      <c r="H2519" s="146"/>
      <c r="I2519" s="162">
        <v>5</v>
      </c>
      <c r="J2519" s="162">
        <v>4.5</v>
      </c>
      <c r="K2519" s="164">
        <f t="shared" si="48"/>
        <v>22.5</v>
      </c>
      <c r="L2519" s="166" t="s">
        <v>45</v>
      </c>
      <c r="M2519" s="168"/>
      <c r="N2519" s="170"/>
      <c r="O2519" s="172"/>
      <c r="P2519" s="221"/>
      <c r="Q2519" s="384" t="s">
        <v>4473</v>
      </c>
      <c r="R2519" s="177"/>
      <c r="S2519" s="177"/>
      <c r="T2519" s="177"/>
      <c r="U2519" s="179">
        <v>3118</v>
      </c>
      <c r="V2519" s="154">
        <f>IF(OR(J2519=""),"",VLOOKUP(U2519&amp;TEXT(N2519,"000000000000,0000000000"),tb_audit_process_item[[Key]:[vr_grade]],3,TRUE))</f>
        <v>3117</v>
      </c>
      <c r="W2519" s="429"/>
      <c r="X2519" s="156" t="s">
        <v>1421</v>
      </c>
    </row>
    <row r="2520" spans="1:24" s="45" customFormat="1" ht="30.75" hidden="1" thickTop="1" x14ac:dyDescent="0.25">
      <c r="A2520" s="219" t="s">
        <v>32</v>
      </c>
      <c r="B2520" s="219">
        <v>2014</v>
      </c>
      <c r="C2520" s="124" t="s">
        <v>3139</v>
      </c>
      <c r="D2520" s="559"/>
      <c r="E2520" s="559"/>
      <c r="F2520" s="559"/>
      <c r="G2520" s="686"/>
      <c r="H2520" s="146"/>
      <c r="I2520" s="162">
        <v>5</v>
      </c>
      <c r="J2520" s="162">
        <v>4.5</v>
      </c>
      <c r="K2520" s="164">
        <f t="shared" si="48"/>
        <v>22.5</v>
      </c>
      <c r="L2520" s="166" t="s">
        <v>45</v>
      </c>
      <c r="M2520" s="57"/>
      <c r="N2520" s="170"/>
      <c r="O2520" s="172"/>
      <c r="P2520" s="222"/>
      <c r="Q2520" s="384" t="s">
        <v>4474</v>
      </c>
      <c r="R2520" s="177"/>
      <c r="S2520" s="177"/>
      <c r="T2520" s="177"/>
      <c r="U2520" s="179">
        <v>3119</v>
      </c>
      <c r="V2520" s="154">
        <f>IF(OR(J2520=""),"",VLOOKUP(U2520&amp;TEXT(N2520,"000000000000,0000000000"),tb_audit_process_item[[Key]:[vr_grade]],3,TRUE))</f>
        <v>3119</v>
      </c>
      <c r="W2520" s="429"/>
      <c r="X2520" s="156" t="s">
        <v>1422</v>
      </c>
    </row>
    <row r="2521" spans="1:24" s="45" customFormat="1" ht="30.75" hidden="1" thickTop="1" x14ac:dyDescent="0.25">
      <c r="A2521" s="219" t="s">
        <v>32</v>
      </c>
      <c r="B2521" s="219">
        <v>2014</v>
      </c>
      <c r="C2521" s="124" t="s">
        <v>3139</v>
      </c>
      <c r="D2521" s="559"/>
      <c r="E2521" s="559"/>
      <c r="F2521" s="559"/>
      <c r="G2521" s="686"/>
      <c r="H2521" s="146"/>
      <c r="I2521" s="162">
        <v>5</v>
      </c>
      <c r="J2521" s="162">
        <v>2.25</v>
      </c>
      <c r="K2521" s="164">
        <f t="shared" si="48"/>
        <v>11.25</v>
      </c>
      <c r="L2521" s="166" t="s">
        <v>45</v>
      </c>
      <c r="M2521" s="168"/>
      <c r="N2521" s="170"/>
      <c r="O2521" s="172"/>
      <c r="P2521" s="221"/>
      <c r="Q2521" s="384" t="s">
        <v>4475</v>
      </c>
      <c r="R2521" s="177"/>
      <c r="S2521" s="177"/>
      <c r="T2521" s="177"/>
      <c r="U2521" s="179">
        <v>3120</v>
      </c>
      <c r="V2521" s="154">
        <f>IF(OR(J2521=""),"",VLOOKUP(U2521&amp;TEXT(N2521,"000000000000,0000000000"),tb_audit_process_item[[Key]:[vr_grade]],3,TRUE))</f>
        <v>3120</v>
      </c>
      <c r="W2521" s="429"/>
      <c r="X2521" s="156" t="s">
        <v>1423</v>
      </c>
    </row>
    <row r="2522" spans="1:24" s="45" customFormat="1" ht="45.75" hidden="1" thickTop="1" x14ac:dyDescent="0.25">
      <c r="A2522" s="219" t="s">
        <v>32</v>
      </c>
      <c r="B2522" s="219">
        <v>2014</v>
      </c>
      <c r="C2522" s="124" t="s">
        <v>3139</v>
      </c>
      <c r="D2522" s="559"/>
      <c r="E2522" s="559"/>
      <c r="F2522" s="559"/>
      <c r="G2522" s="686"/>
      <c r="H2522" s="146"/>
      <c r="I2522" s="162">
        <v>5</v>
      </c>
      <c r="J2522" s="162">
        <v>0.5</v>
      </c>
      <c r="K2522" s="164">
        <f t="shared" si="48"/>
        <v>2.5</v>
      </c>
      <c r="L2522" s="166" t="s">
        <v>45</v>
      </c>
      <c r="M2522" s="168"/>
      <c r="N2522" s="170"/>
      <c r="O2522" s="172"/>
      <c r="P2522" s="221"/>
      <c r="Q2522" s="384" t="s">
        <v>4476</v>
      </c>
      <c r="R2522" s="177"/>
      <c r="S2522" s="177"/>
      <c r="T2522" s="177"/>
      <c r="U2522" s="179">
        <v>3121</v>
      </c>
      <c r="V2522" s="154">
        <f>IF(OR(J2522=""),"",VLOOKUP(U2522&amp;TEXT(N2522,"000000000000,0000000000"),tb_audit_process_item[[Key]:[vr_grade]],3,TRUE))</f>
        <v>3120</v>
      </c>
      <c r="W2522" s="429"/>
      <c r="X2522" s="156" t="s">
        <v>1424</v>
      </c>
    </row>
    <row r="2523" spans="1:24" s="45" customFormat="1" ht="45.75" hidden="1" thickTop="1" x14ac:dyDescent="0.25">
      <c r="A2523" s="219" t="s">
        <v>32</v>
      </c>
      <c r="B2523" s="219">
        <v>2014</v>
      </c>
      <c r="C2523" s="124" t="s">
        <v>3139</v>
      </c>
      <c r="D2523" s="559"/>
      <c r="E2523" s="559"/>
      <c r="F2523" s="559"/>
      <c r="G2523" s="686"/>
      <c r="H2523" s="146"/>
      <c r="I2523" s="162">
        <v>5</v>
      </c>
      <c r="J2523" s="162">
        <v>0.61984924668280839</v>
      </c>
      <c r="K2523" s="164">
        <f t="shared" si="48"/>
        <v>3.0992462334140418</v>
      </c>
      <c r="L2523" s="166" t="s">
        <v>45</v>
      </c>
      <c r="M2523" s="168"/>
      <c r="N2523" s="170"/>
      <c r="O2523" s="172"/>
      <c r="P2523" s="221"/>
      <c r="Q2523" s="384" t="s">
        <v>4477</v>
      </c>
      <c r="R2523" s="177"/>
      <c r="S2523" s="177"/>
      <c r="T2523" s="177"/>
      <c r="U2523" s="179">
        <v>3122</v>
      </c>
      <c r="V2523" s="154">
        <f>IF(OR(J2523=""),"",VLOOKUP(U2523&amp;TEXT(N2523,"000000000000,0000000000"),tb_audit_process_item[[Key]:[vr_grade]],3,TRUE))</f>
        <v>3121</v>
      </c>
      <c r="W2523" s="429"/>
      <c r="X2523" s="156" t="s">
        <v>1425</v>
      </c>
    </row>
    <row r="2524" spans="1:24" s="45" customFormat="1" ht="45.75" hidden="1" thickTop="1" x14ac:dyDescent="0.25">
      <c r="A2524" s="219" t="s">
        <v>32</v>
      </c>
      <c r="B2524" s="219">
        <v>2014</v>
      </c>
      <c r="C2524" s="124" t="s">
        <v>3139</v>
      </c>
      <c r="D2524" s="559"/>
      <c r="E2524" s="559"/>
      <c r="F2524" s="559"/>
      <c r="G2524" s="686"/>
      <c r="H2524" s="146"/>
      <c r="I2524" s="162">
        <v>5</v>
      </c>
      <c r="J2524" s="162">
        <v>0.76842617722649009</v>
      </c>
      <c r="K2524" s="164">
        <f t="shared" si="48"/>
        <v>3.8421308861324506</v>
      </c>
      <c r="L2524" s="166" t="s">
        <v>45</v>
      </c>
      <c r="M2524" s="168"/>
      <c r="N2524" s="170"/>
      <c r="O2524" s="172"/>
      <c r="P2524" s="221"/>
      <c r="Q2524" s="384" t="s">
        <v>4478</v>
      </c>
      <c r="R2524" s="177"/>
      <c r="S2524" s="177"/>
      <c r="T2524" s="177"/>
      <c r="U2524" s="179">
        <v>3123</v>
      </c>
      <c r="V2524" s="154">
        <f>IF(OR(J2524=""),"",VLOOKUP(U2524&amp;TEXT(N2524,"000000000000,0000000000"),tb_audit_process_item[[Key]:[vr_grade]],3,TRUE))</f>
        <v>3122</v>
      </c>
      <c r="W2524" s="429"/>
      <c r="X2524" s="156" t="s">
        <v>1426</v>
      </c>
    </row>
    <row r="2525" spans="1:24" s="45" customFormat="1" ht="45.75" hidden="1" thickTop="1" x14ac:dyDescent="0.25">
      <c r="A2525" s="219" t="s">
        <v>32</v>
      </c>
      <c r="B2525" s="219">
        <v>2014</v>
      </c>
      <c r="C2525" s="124" t="s">
        <v>3139</v>
      </c>
      <c r="D2525" s="559"/>
      <c r="E2525" s="559"/>
      <c r="F2525" s="559"/>
      <c r="G2525" s="686"/>
      <c r="H2525" s="146"/>
      <c r="I2525" s="162">
        <v>5</v>
      </c>
      <c r="J2525" s="162">
        <v>0.95261677417038015</v>
      </c>
      <c r="K2525" s="164">
        <f t="shared" si="48"/>
        <v>4.7630838708519008</v>
      </c>
      <c r="L2525" s="166" t="s">
        <v>45</v>
      </c>
      <c r="M2525" s="168"/>
      <c r="N2525" s="170"/>
      <c r="O2525" s="172"/>
      <c r="P2525" s="221"/>
      <c r="Q2525" s="384" t="s">
        <v>4479</v>
      </c>
      <c r="R2525" s="177"/>
      <c r="S2525" s="177"/>
      <c r="T2525" s="177"/>
      <c r="U2525" s="179">
        <v>3124</v>
      </c>
      <c r="V2525" s="154">
        <f>IF(OR(J2525=""),"",VLOOKUP(U2525&amp;TEXT(N2525,"000000000000,0000000000"),tb_audit_process_item[[Key]:[vr_grade]],3,TRUE))</f>
        <v>3123</v>
      </c>
      <c r="W2525" s="429"/>
      <c r="X2525" s="156" t="s">
        <v>1427</v>
      </c>
    </row>
    <row r="2526" spans="1:24" s="45" customFormat="1" ht="45.75" hidden="1" thickTop="1" x14ac:dyDescent="0.25">
      <c r="A2526" s="219" t="s">
        <v>32</v>
      </c>
      <c r="B2526" s="219">
        <v>2014</v>
      </c>
      <c r="C2526" s="124" t="s">
        <v>3139</v>
      </c>
      <c r="D2526" s="559"/>
      <c r="E2526" s="559"/>
      <c r="F2526" s="559"/>
      <c r="G2526" s="686"/>
      <c r="H2526" s="146"/>
      <c r="I2526" s="162">
        <v>5</v>
      </c>
      <c r="J2526" s="162">
        <v>1.1809575796938343</v>
      </c>
      <c r="K2526" s="164">
        <f t="shared" si="48"/>
        <v>5.9047878984691717</v>
      </c>
      <c r="L2526" s="166" t="s">
        <v>45</v>
      </c>
      <c r="M2526" s="168"/>
      <c r="N2526" s="170"/>
      <c r="O2526" s="172"/>
      <c r="P2526" s="221"/>
      <c r="Q2526" s="384" t="s">
        <v>4480</v>
      </c>
      <c r="R2526" s="177"/>
      <c r="S2526" s="177"/>
      <c r="T2526" s="177"/>
      <c r="U2526" s="179">
        <v>3125</v>
      </c>
      <c r="V2526" s="154">
        <f>IF(OR(J2526=""),"",VLOOKUP(U2526&amp;TEXT(N2526,"000000000000,0000000000"),tb_audit_process_item[[Key]:[vr_grade]],3,TRUE))</f>
        <v>3124</v>
      </c>
      <c r="W2526" s="429"/>
      <c r="X2526" s="156" t="s">
        <v>1428</v>
      </c>
    </row>
    <row r="2527" spans="1:24" s="45" customFormat="1" ht="45.75" hidden="1" thickTop="1" x14ac:dyDescent="0.25">
      <c r="A2527" s="219" t="s">
        <v>32</v>
      </c>
      <c r="B2527" s="219">
        <v>2014</v>
      </c>
      <c r="C2527" s="124" t="s">
        <v>3139</v>
      </c>
      <c r="D2527" s="559"/>
      <c r="E2527" s="559"/>
      <c r="F2527" s="559"/>
      <c r="G2527" s="686"/>
      <c r="H2527" s="146"/>
      <c r="I2527" s="162">
        <v>5</v>
      </c>
      <c r="J2527" s="162">
        <v>1.4640313322751519</v>
      </c>
      <c r="K2527" s="164">
        <f t="shared" si="48"/>
        <v>7.3201566613757594</v>
      </c>
      <c r="L2527" s="166" t="s">
        <v>45</v>
      </c>
      <c r="M2527" s="168"/>
      <c r="N2527" s="170"/>
      <c r="O2527" s="172"/>
      <c r="P2527" s="221"/>
      <c r="Q2527" s="384" t="s">
        <v>4481</v>
      </c>
      <c r="R2527" s="177"/>
      <c r="S2527" s="177"/>
      <c r="T2527" s="177"/>
      <c r="U2527" s="179">
        <v>3126</v>
      </c>
      <c r="V2527" s="154">
        <f>IF(OR(J2527=""),"",VLOOKUP(U2527&amp;TEXT(N2527,"000000000000,0000000000"),tb_audit_process_item[[Key]:[vr_grade]],3,TRUE))</f>
        <v>3125</v>
      </c>
      <c r="W2527" s="429"/>
      <c r="X2527" s="156" t="s">
        <v>1429</v>
      </c>
    </row>
    <row r="2528" spans="1:24" s="45" customFormat="1" ht="45.75" hidden="1" thickTop="1" x14ac:dyDescent="0.25">
      <c r="A2528" s="219" t="s">
        <v>32</v>
      </c>
      <c r="B2528" s="219">
        <v>2014</v>
      </c>
      <c r="C2528" s="124" t="s">
        <v>3139</v>
      </c>
      <c r="D2528" s="559"/>
      <c r="E2528" s="559"/>
      <c r="F2528" s="559"/>
      <c r="G2528" s="686"/>
      <c r="H2528" s="146"/>
      <c r="I2528" s="162">
        <v>5</v>
      </c>
      <c r="J2528" s="162">
        <v>1.814957436861562</v>
      </c>
      <c r="K2528" s="164">
        <f t="shared" si="48"/>
        <v>9.0747871843078105</v>
      </c>
      <c r="L2528" s="166" t="s">
        <v>45</v>
      </c>
      <c r="M2528" s="168"/>
      <c r="N2528" s="170"/>
      <c r="O2528" s="172"/>
      <c r="P2528" s="221"/>
      <c r="Q2528" s="384" t="s">
        <v>4482</v>
      </c>
      <c r="R2528" s="177"/>
      <c r="S2528" s="177"/>
      <c r="T2528" s="177"/>
      <c r="U2528" s="179">
        <v>3128</v>
      </c>
      <c r="V2528" s="154">
        <f>IF(OR(J2528=""),"",VLOOKUP(U2528&amp;TEXT(N2528,"000000000000,0000000000"),tb_audit_process_item[[Key]:[vr_grade]],3,TRUE))</f>
        <v>3127</v>
      </c>
      <c r="W2528" s="429"/>
      <c r="X2528" s="156" t="s">
        <v>1430</v>
      </c>
    </row>
    <row r="2529" spans="1:24" s="45" customFormat="1" ht="45.75" hidden="1" thickTop="1" x14ac:dyDescent="0.25">
      <c r="A2529" s="219" t="s">
        <v>32</v>
      </c>
      <c r="B2529" s="219">
        <v>2014</v>
      </c>
      <c r="C2529" s="124" t="s">
        <v>3139</v>
      </c>
      <c r="D2529" s="559"/>
      <c r="E2529" s="559"/>
      <c r="F2529" s="559"/>
      <c r="G2529" s="686"/>
      <c r="H2529" s="146"/>
      <c r="I2529" s="162">
        <v>5</v>
      </c>
      <c r="J2529" s="162">
        <v>2.25</v>
      </c>
      <c r="K2529" s="164">
        <f t="shared" si="48"/>
        <v>11.25</v>
      </c>
      <c r="L2529" s="166" t="s">
        <v>45</v>
      </c>
      <c r="M2529" s="168"/>
      <c r="N2529" s="170"/>
      <c r="O2529" s="172"/>
      <c r="P2529" s="221"/>
      <c r="Q2529" s="384" t="s">
        <v>4483</v>
      </c>
      <c r="R2529" s="177"/>
      <c r="S2529" s="177"/>
      <c r="T2529" s="177"/>
      <c r="U2529" s="179">
        <v>3129</v>
      </c>
      <c r="V2529" s="154">
        <f>IF(OR(J2529=""),"",VLOOKUP(U2529&amp;TEXT(N2529,"000000000000,0000000000"),tb_audit_process_item[[Key]:[vr_grade]],3,TRUE))</f>
        <v>3128</v>
      </c>
      <c r="W2529" s="429"/>
      <c r="X2529" s="156" t="s">
        <v>1431</v>
      </c>
    </row>
    <row r="2530" spans="1:24" s="45" customFormat="1" ht="30.75" hidden="1" thickTop="1" x14ac:dyDescent="0.25">
      <c r="A2530" s="219" t="s">
        <v>32</v>
      </c>
      <c r="B2530" s="219">
        <v>2014</v>
      </c>
      <c r="C2530" s="124" t="s">
        <v>3139</v>
      </c>
      <c r="D2530" s="559"/>
      <c r="E2530" s="559"/>
      <c r="F2530" s="559"/>
      <c r="G2530" s="686"/>
      <c r="H2530" s="146"/>
      <c r="I2530" s="162">
        <v>5</v>
      </c>
      <c r="J2530" s="162">
        <v>5</v>
      </c>
      <c r="K2530" s="164">
        <f t="shared" si="48"/>
        <v>25</v>
      </c>
      <c r="L2530" s="166" t="s">
        <v>45</v>
      </c>
      <c r="M2530" s="168"/>
      <c r="N2530" s="170"/>
      <c r="O2530" s="172"/>
      <c r="P2530" s="221"/>
      <c r="Q2530" s="384" t="s">
        <v>4484</v>
      </c>
      <c r="R2530" s="177"/>
      <c r="S2530" s="177"/>
      <c r="T2530" s="177"/>
      <c r="U2530" s="179">
        <v>3130</v>
      </c>
      <c r="V2530" s="154">
        <f>IF(OR(J2530=""),"",VLOOKUP(U2530&amp;TEXT(N2530,"000000000000,0000000000"),tb_audit_process_item[[Key]:[vr_grade]],3,TRUE))</f>
        <v>3130</v>
      </c>
      <c r="W2530" s="429"/>
      <c r="X2530" s="156" t="s">
        <v>1432</v>
      </c>
    </row>
    <row r="2531" spans="1:24" s="45" customFormat="1" ht="30.75" hidden="1" thickTop="1" x14ac:dyDescent="0.25">
      <c r="A2531" s="219" t="s">
        <v>32</v>
      </c>
      <c r="B2531" s="219">
        <v>2014</v>
      </c>
      <c r="C2531" s="124" t="s">
        <v>3139</v>
      </c>
      <c r="D2531" s="559"/>
      <c r="E2531" s="559"/>
      <c r="F2531" s="559"/>
      <c r="G2531" s="686"/>
      <c r="H2531" s="146"/>
      <c r="I2531" s="162">
        <v>5</v>
      </c>
      <c r="J2531" s="162">
        <v>3.5</v>
      </c>
      <c r="K2531" s="164">
        <f t="shared" si="48"/>
        <v>17.5</v>
      </c>
      <c r="L2531" s="166" t="s">
        <v>45</v>
      </c>
      <c r="M2531" s="168"/>
      <c r="N2531" s="170"/>
      <c r="O2531" s="172"/>
      <c r="P2531" s="221"/>
      <c r="Q2531" s="384" t="s">
        <v>4485</v>
      </c>
      <c r="R2531" s="177"/>
      <c r="S2531" s="177"/>
      <c r="T2531" s="177"/>
      <c r="U2531" s="179">
        <v>3131</v>
      </c>
      <c r="V2531" s="154">
        <f>IF(OR(J2531=""),"",VLOOKUP(U2531&amp;TEXT(N2531,"000000000000,0000000000"),tb_audit_process_item[[Key]:[vr_grade]],3,TRUE))</f>
        <v>3131</v>
      </c>
      <c r="W2531" s="429"/>
      <c r="X2531" s="156" t="s">
        <v>1433</v>
      </c>
    </row>
    <row r="2532" spans="1:24" s="45" customFormat="1" ht="15.75" hidden="1" thickTop="1" x14ac:dyDescent="0.25">
      <c r="A2532" s="219" t="s">
        <v>32</v>
      </c>
      <c r="B2532" s="219">
        <v>2014</v>
      </c>
      <c r="C2532" s="124" t="s">
        <v>3139</v>
      </c>
      <c r="D2532" s="559"/>
      <c r="E2532" s="559"/>
      <c r="F2532" s="559"/>
      <c r="G2532" s="686"/>
      <c r="H2532" s="146"/>
      <c r="I2532" s="162">
        <v>5</v>
      </c>
      <c r="J2532" s="162">
        <v>2.25</v>
      </c>
      <c r="K2532" s="164">
        <f t="shared" si="48"/>
        <v>11.25</v>
      </c>
      <c r="L2532" s="166" t="s">
        <v>45</v>
      </c>
      <c r="M2532" s="168"/>
      <c r="N2532" s="170"/>
      <c r="O2532" s="172"/>
      <c r="P2532" s="221"/>
      <c r="Q2532" s="384" t="s">
        <v>4486</v>
      </c>
      <c r="R2532" s="177"/>
      <c r="S2532" s="177"/>
      <c r="T2532" s="177"/>
      <c r="U2532" s="179">
        <v>3132</v>
      </c>
      <c r="V2532" s="154">
        <f>IF(OR(J2532=""),"",VLOOKUP(U2532&amp;TEXT(N2532,"000000000000,0000000000"),tb_audit_process_item[[Key]:[vr_grade]],3,TRUE))</f>
        <v>3132</v>
      </c>
      <c r="W2532" s="429"/>
      <c r="X2532" s="156" t="s">
        <v>1434</v>
      </c>
    </row>
    <row r="2533" spans="1:24" s="45" customFormat="1" ht="15.75" hidden="1" thickTop="1" x14ac:dyDescent="0.25">
      <c r="A2533" s="219" t="s">
        <v>32</v>
      </c>
      <c r="B2533" s="219">
        <v>2014</v>
      </c>
      <c r="C2533" s="124" t="s">
        <v>3139</v>
      </c>
      <c r="D2533" s="559"/>
      <c r="E2533" s="559"/>
      <c r="F2533" s="559"/>
      <c r="G2533" s="686"/>
      <c r="H2533" s="146"/>
      <c r="I2533" s="162">
        <v>5</v>
      </c>
      <c r="J2533" s="162">
        <v>3.5</v>
      </c>
      <c r="K2533" s="164">
        <f t="shared" si="48"/>
        <v>17.5</v>
      </c>
      <c r="L2533" s="166" t="s">
        <v>45</v>
      </c>
      <c r="M2533" s="168"/>
      <c r="N2533" s="170"/>
      <c r="O2533" s="172"/>
      <c r="P2533" s="221"/>
      <c r="Q2533" s="384" t="s">
        <v>4487</v>
      </c>
      <c r="R2533" s="177"/>
      <c r="S2533" s="177"/>
      <c r="T2533" s="177"/>
      <c r="U2533" s="179">
        <v>3133</v>
      </c>
      <c r="V2533" s="154">
        <f>IF(OR(J2533=""),"",VLOOKUP(U2533&amp;TEXT(N2533,"000000000000,0000000000"),tb_audit_process_item[[Key]:[vr_grade]],3,TRUE))</f>
        <v>3133</v>
      </c>
      <c r="W2533" s="429"/>
      <c r="X2533" s="156" t="s">
        <v>1347</v>
      </c>
    </row>
    <row r="2534" spans="1:24" s="45" customFormat="1" ht="15.75" hidden="1" thickTop="1" x14ac:dyDescent="0.25">
      <c r="A2534" s="219" t="s">
        <v>32</v>
      </c>
      <c r="B2534" s="219">
        <v>2014</v>
      </c>
      <c r="C2534" s="124" t="s">
        <v>3139</v>
      </c>
      <c r="D2534" s="559"/>
      <c r="E2534" s="559"/>
      <c r="F2534" s="559"/>
      <c r="G2534" s="686"/>
      <c r="H2534" s="146"/>
      <c r="I2534" s="162">
        <v>5</v>
      </c>
      <c r="J2534" s="162">
        <v>0.5</v>
      </c>
      <c r="K2534" s="164">
        <f t="shared" si="48"/>
        <v>2.5</v>
      </c>
      <c r="L2534" s="166" t="s">
        <v>45</v>
      </c>
      <c r="M2534" s="168"/>
      <c r="N2534" s="170"/>
      <c r="O2534" s="172"/>
      <c r="P2534" s="221"/>
      <c r="Q2534" s="384" t="s">
        <v>4488</v>
      </c>
      <c r="R2534" s="177"/>
      <c r="S2534" s="177"/>
      <c r="T2534" s="177"/>
      <c r="U2534" s="179">
        <v>3134</v>
      </c>
      <c r="V2534" s="154">
        <f>IF(OR(J2534=""),"",VLOOKUP(U2534&amp;TEXT(N2534,"000000000000,0000000000"),tb_audit_process_item[[Key]:[vr_grade]],3,TRUE))</f>
        <v>3133</v>
      </c>
      <c r="W2534" s="429"/>
      <c r="X2534" s="156" t="s">
        <v>1435</v>
      </c>
    </row>
    <row r="2535" spans="1:24" s="45" customFormat="1" ht="15.75" hidden="1" thickTop="1" x14ac:dyDescent="0.25">
      <c r="A2535" s="219" t="s">
        <v>32</v>
      </c>
      <c r="B2535" s="219">
        <v>2014</v>
      </c>
      <c r="C2535" s="124" t="s">
        <v>3139</v>
      </c>
      <c r="D2535" s="559"/>
      <c r="E2535" s="559"/>
      <c r="F2535" s="559"/>
      <c r="G2535" s="686"/>
      <c r="H2535" s="146"/>
      <c r="I2535" s="162">
        <v>5</v>
      </c>
      <c r="J2535" s="162">
        <v>0.68436905332110087</v>
      </c>
      <c r="K2535" s="164">
        <f t="shared" si="48"/>
        <v>3.4218452666055041</v>
      </c>
      <c r="L2535" s="166" t="s">
        <v>45</v>
      </c>
      <c r="M2535" s="168"/>
      <c r="N2535" s="170"/>
      <c r="O2535" s="172"/>
      <c r="P2535" s="221"/>
      <c r="Q2535" s="384" t="s">
        <v>4489</v>
      </c>
      <c r="R2535" s="177"/>
      <c r="S2535" s="177"/>
      <c r="T2535" s="177"/>
      <c r="U2535" s="179">
        <v>3135</v>
      </c>
      <c r="V2535" s="154">
        <f>IF(OR(J2535=""),"",VLOOKUP(U2535&amp;TEXT(N2535,"000000000000,0000000000"),tb_audit_process_item[[Key]:[vr_grade]],3,TRUE))</f>
        <v>3134</v>
      </c>
      <c r="W2535" s="429"/>
      <c r="X2535" s="156" t="s">
        <v>1436</v>
      </c>
    </row>
    <row r="2536" spans="1:24" s="45" customFormat="1" ht="15.75" hidden="1" thickTop="1" x14ac:dyDescent="0.25">
      <c r="A2536" s="219" t="s">
        <v>32</v>
      </c>
      <c r="B2536" s="219">
        <v>2014</v>
      </c>
      <c r="C2536" s="124" t="s">
        <v>3139</v>
      </c>
      <c r="D2536" s="559"/>
      <c r="E2536" s="559"/>
      <c r="F2536" s="559"/>
      <c r="G2536" s="686"/>
      <c r="H2536" s="146"/>
      <c r="I2536" s="162">
        <v>5</v>
      </c>
      <c r="J2536" s="162">
        <v>0.93672200228723956</v>
      </c>
      <c r="K2536" s="164">
        <f t="shared" si="48"/>
        <v>4.6836100114361976</v>
      </c>
      <c r="L2536" s="166" t="s">
        <v>45</v>
      </c>
      <c r="M2536" s="168"/>
      <c r="N2536" s="170"/>
      <c r="O2536" s="172"/>
      <c r="P2536" s="221"/>
      <c r="Q2536" s="384" t="s">
        <v>4490</v>
      </c>
      <c r="R2536" s="177"/>
      <c r="S2536" s="177"/>
      <c r="T2536" s="177"/>
      <c r="U2536" s="179">
        <v>3136</v>
      </c>
      <c r="V2536" s="154">
        <f>IF(OR(J2536=""),"",VLOOKUP(U2536&amp;TEXT(N2536,"000000000000,0000000000"),tb_audit_process_item[[Key]:[vr_grade]],3,TRUE))</f>
        <v>3135</v>
      </c>
      <c r="W2536" s="429"/>
      <c r="X2536" s="156" t="s">
        <v>1437</v>
      </c>
    </row>
    <row r="2537" spans="1:24" s="45" customFormat="1" ht="15.75" hidden="1" thickTop="1" x14ac:dyDescent="0.25">
      <c r="A2537" s="219" t="s">
        <v>32</v>
      </c>
      <c r="B2537" s="219">
        <v>2014</v>
      </c>
      <c r="C2537" s="124" t="s">
        <v>3139</v>
      </c>
      <c r="D2537" s="559"/>
      <c r="E2537" s="559"/>
      <c r="F2537" s="559"/>
      <c r="G2537" s="686"/>
      <c r="H2537" s="146"/>
      <c r="I2537" s="162">
        <v>5</v>
      </c>
      <c r="J2537" s="162">
        <v>1.2821270998607284</v>
      </c>
      <c r="K2537" s="164">
        <f t="shared" si="48"/>
        <v>6.4106354993036421</v>
      </c>
      <c r="L2537" s="166" t="s">
        <v>45</v>
      </c>
      <c r="M2537" s="168"/>
      <c r="N2537" s="170"/>
      <c r="O2537" s="172"/>
      <c r="P2537" s="221"/>
      <c r="Q2537" s="384" t="s">
        <v>4491</v>
      </c>
      <c r="R2537" s="177"/>
      <c r="S2537" s="177"/>
      <c r="T2537" s="177"/>
      <c r="U2537" s="179">
        <v>3137</v>
      </c>
      <c r="V2537" s="154">
        <f>IF(OR(J2537=""),"",VLOOKUP(U2537&amp;TEXT(N2537,"000000000000,0000000000"),tb_audit_process_item[[Key]:[vr_grade]],3,TRUE))</f>
        <v>3136</v>
      </c>
      <c r="W2537" s="429"/>
      <c r="X2537" s="156" t="s">
        <v>1438</v>
      </c>
    </row>
    <row r="2538" spans="1:24" s="45" customFormat="1" ht="15.75" hidden="1" thickTop="1" x14ac:dyDescent="0.25">
      <c r="A2538" s="219" t="s">
        <v>32</v>
      </c>
      <c r="B2538" s="219">
        <v>2014</v>
      </c>
      <c r="C2538" s="124" t="s">
        <v>3139</v>
      </c>
      <c r="D2538" s="559"/>
      <c r="E2538" s="559"/>
      <c r="F2538" s="559"/>
      <c r="G2538" s="686"/>
      <c r="H2538" s="146"/>
      <c r="I2538" s="162">
        <v>5</v>
      </c>
      <c r="J2538" s="162">
        <v>1.7548962191380304</v>
      </c>
      <c r="K2538" s="164">
        <f t="shared" si="48"/>
        <v>8.7744810956901524</v>
      </c>
      <c r="L2538" s="166" t="s">
        <v>45</v>
      </c>
      <c r="M2538" s="168"/>
      <c r="N2538" s="170"/>
      <c r="O2538" s="172"/>
      <c r="P2538" s="221"/>
      <c r="Q2538" s="384" t="s">
        <v>4492</v>
      </c>
      <c r="R2538" s="177"/>
      <c r="S2538" s="177"/>
      <c r="T2538" s="177"/>
      <c r="U2538" s="179">
        <v>3139</v>
      </c>
      <c r="V2538" s="154">
        <f>IF(OR(J2538=""),"",VLOOKUP(U2538&amp;TEXT(N2538,"000000000000,0000000000"),tb_audit_process_item[[Key]:[vr_grade]],3,TRUE))</f>
        <v>3138</v>
      </c>
      <c r="W2538" s="429"/>
      <c r="X2538" s="156" t="s">
        <v>1439</v>
      </c>
    </row>
    <row r="2539" spans="1:24" s="45" customFormat="1" ht="15.75" hidden="1" thickTop="1" x14ac:dyDescent="0.25">
      <c r="A2539" s="219" t="s">
        <v>32</v>
      </c>
      <c r="B2539" s="219">
        <v>2014</v>
      </c>
      <c r="C2539" s="124" t="s">
        <v>3139</v>
      </c>
      <c r="D2539" s="559"/>
      <c r="E2539" s="559"/>
      <c r="F2539" s="559"/>
      <c r="G2539" s="686"/>
      <c r="H2539" s="146"/>
      <c r="I2539" s="162">
        <v>5</v>
      </c>
      <c r="J2539" s="162">
        <v>2.4019933283365464</v>
      </c>
      <c r="K2539" s="164">
        <f t="shared" si="48"/>
        <v>12.009966641682732</v>
      </c>
      <c r="L2539" s="166" t="s">
        <v>45</v>
      </c>
      <c r="M2539" s="168"/>
      <c r="N2539" s="170"/>
      <c r="O2539" s="172"/>
      <c r="P2539" s="221"/>
      <c r="Q2539" s="384" t="s">
        <v>4493</v>
      </c>
      <c r="R2539" s="177"/>
      <c r="S2539" s="177"/>
      <c r="T2539" s="177"/>
      <c r="U2539" s="179">
        <v>3140</v>
      </c>
      <c r="V2539" s="154">
        <f>IF(OR(J2539=""),"",VLOOKUP(U2539&amp;TEXT(N2539,"000000000000,0000000000"),tb_audit_process_item[[Key]:[vr_grade]],3,TRUE))</f>
        <v>3139</v>
      </c>
      <c r="W2539" s="429"/>
      <c r="X2539" s="156" t="s">
        <v>1440</v>
      </c>
    </row>
    <row r="2540" spans="1:24" s="45" customFormat="1" ht="15.75" hidden="1" thickTop="1" x14ac:dyDescent="0.25">
      <c r="A2540" s="219" t="s">
        <v>32</v>
      </c>
      <c r="B2540" s="219">
        <v>2014</v>
      </c>
      <c r="C2540" s="124" t="s">
        <v>3139</v>
      </c>
      <c r="D2540" s="559"/>
      <c r="E2540" s="559"/>
      <c r="F2540" s="559"/>
      <c r="G2540" s="686"/>
      <c r="H2540" s="146"/>
      <c r="I2540" s="162">
        <v>5</v>
      </c>
      <c r="J2540" s="162">
        <v>3.2876998003945643</v>
      </c>
      <c r="K2540" s="164">
        <f t="shared" si="48"/>
        <v>16.438499001972822</v>
      </c>
      <c r="L2540" s="166" t="s">
        <v>45</v>
      </c>
      <c r="M2540" s="168"/>
      <c r="N2540" s="170"/>
      <c r="O2540" s="172"/>
      <c r="P2540" s="221"/>
      <c r="Q2540" s="384" t="s">
        <v>4494</v>
      </c>
      <c r="R2540" s="177"/>
      <c r="S2540" s="177"/>
      <c r="T2540" s="177"/>
      <c r="U2540" s="179">
        <v>3141</v>
      </c>
      <c r="V2540" s="154">
        <f>IF(OR(J2540=""),"",VLOOKUP(U2540&amp;TEXT(N2540,"000000000000,0000000000"),tb_audit_process_item[[Key]:[vr_grade]],3,TRUE))</f>
        <v>3140</v>
      </c>
      <c r="W2540" s="429"/>
      <c r="X2540" s="156" t="s">
        <v>1441</v>
      </c>
    </row>
    <row r="2541" spans="1:24" s="45" customFormat="1" ht="15.75" hidden="1" thickTop="1" x14ac:dyDescent="0.25">
      <c r="A2541" s="219" t="s">
        <v>32</v>
      </c>
      <c r="B2541" s="219">
        <v>2014</v>
      </c>
      <c r="C2541" s="124" t="s">
        <v>3139</v>
      </c>
      <c r="D2541" s="559"/>
      <c r="E2541" s="559"/>
      <c r="F2541" s="559"/>
      <c r="G2541" s="686"/>
      <c r="H2541" s="146"/>
      <c r="I2541" s="162">
        <v>5</v>
      </c>
      <c r="J2541" s="162">
        <v>4.5</v>
      </c>
      <c r="K2541" s="164">
        <f t="shared" si="48"/>
        <v>22.5</v>
      </c>
      <c r="L2541" s="166" t="s">
        <v>45</v>
      </c>
      <c r="M2541" s="168"/>
      <c r="N2541" s="170"/>
      <c r="O2541" s="172"/>
      <c r="P2541" s="221"/>
      <c r="Q2541" s="384" t="s">
        <v>4495</v>
      </c>
      <c r="R2541" s="177"/>
      <c r="S2541" s="177"/>
      <c r="T2541" s="177"/>
      <c r="U2541" s="179">
        <v>3142</v>
      </c>
      <c r="V2541" s="154">
        <f>IF(OR(J2541=""),"",VLOOKUP(U2541&amp;TEXT(N2541,"000000000000,0000000000"),tb_audit_process_item[[Key]:[vr_grade]],3,TRUE))</f>
        <v>3141</v>
      </c>
      <c r="W2541" s="429"/>
      <c r="X2541" s="156" t="s">
        <v>1442</v>
      </c>
    </row>
    <row r="2542" spans="1:24" s="45" customFormat="1" ht="15.75" hidden="1" thickTop="1" x14ac:dyDescent="0.25">
      <c r="A2542" s="219" t="s">
        <v>32</v>
      </c>
      <c r="B2542" s="219">
        <v>2014</v>
      </c>
      <c r="C2542" s="124" t="s">
        <v>3139</v>
      </c>
      <c r="D2542" s="559"/>
      <c r="E2542" s="559"/>
      <c r="F2542" s="559"/>
      <c r="G2542" s="686"/>
      <c r="H2542" s="146"/>
      <c r="I2542" s="162">
        <v>5</v>
      </c>
      <c r="J2542" s="162">
        <v>0.5</v>
      </c>
      <c r="K2542" s="164">
        <f t="shared" si="48"/>
        <v>2.5</v>
      </c>
      <c r="L2542" s="166" t="s">
        <v>45</v>
      </c>
      <c r="M2542" s="168"/>
      <c r="N2542" s="170"/>
      <c r="O2542" s="172"/>
      <c r="P2542" s="221"/>
      <c r="Q2542" s="384" t="s">
        <v>4496</v>
      </c>
      <c r="R2542" s="177"/>
      <c r="S2542" s="177"/>
      <c r="T2542" s="177"/>
      <c r="U2542" s="179">
        <v>3143</v>
      </c>
      <c r="V2542" s="154">
        <f>IF(OR(J2542=""),"",VLOOKUP(U2542&amp;TEXT(N2542,"000000000000,0000000000"),tb_audit_process_item[[Key]:[vr_grade]],3,TRUE))</f>
        <v>3142</v>
      </c>
      <c r="W2542" s="429"/>
      <c r="X2542" s="156" t="s">
        <v>1443</v>
      </c>
    </row>
    <row r="2543" spans="1:24" s="45" customFormat="1" ht="15.75" hidden="1" thickTop="1" x14ac:dyDescent="0.25">
      <c r="A2543" s="219" t="s">
        <v>32</v>
      </c>
      <c r="B2543" s="219">
        <v>2014</v>
      </c>
      <c r="C2543" s="124" t="s">
        <v>3139</v>
      </c>
      <c r="D2543" s="559"/>
      <c r="E2543" s="559"/>
      <c r="F2543" s="559"/>
      <c r="G2543" s="686"/>
      <c r="H2543" s="146"/>
      <c r="I2543" s="162">
        <v>5</v>
      </c>
      <c r="J2543" s="162">
        <v>0.68436905332110087</v>
      </c>
      <c r="K2543" s="164">
        <f t="shared" si="48"/>
        <v>3.4218452666055041</v>
      </c>
      <c r="L2543" s="166" t="s">
        <v>45</v>
      </c>
      <c r="M2543" s="168"/>
      <c r="N2543" s="170"/>
      <c r="O2543" s="172"/>
      <c r="P2543" s="221"/>
      <c r="Q2543" s="384" t="s">
        <v>4497</v>
      </c>
      <c r="R2543" s="177"/>
      <c r="S2543" s="177"/>
      <c r="T2543" s="177"/>
      <c r="U2543" s="179">
        <v>3144</v>
      </c>
      <c r="V2543" s="154">
        <f>IF(OR(J2543=""),"",VLOOKUP(U2543&amp;TEXT(N2543,"000000000000,0000000000"),tb_audit_process_item[[Key]:[vr_grade]],3,TRUE))</f>
        <v>3143</v>
      </c>
      <c r="W2543" s="429"/>
      <c r="X2543" s="156" t="s">
        <v>1444</v>
      </c>
    </row>
    <row r="2544" spans="1:24" s="45" customFormat="1" ht="15.75" hidden="1" thickTop="1" x14ac:dyDescent="0.25">
      <c r="A2544" s="219" t="s">
        <v>32</v>
      </c>
      <c r="B2544" s="219">
        <v>2014</v>
      </c>
      <c r="C2544" s="124" t="s">
        <v>3139</v>
      </c>
      <c r="D2544" s="559"/>
      <c r="E2544" s="559"/>
      <c r="F2544" s="559"/>
      <c r="G2544" s="686"/>
      <c r="H2544" s="146"/>
      <c r="I2544" s="162">
        <v>5</v>
      </c>
      <c r="J2544" s="162">
        <v>0.93672200228723956</v>
      </c>
      <c r="K2544" s="164">
        <f t="shared" si="48"/>
        <v>4.6836100114361976</v>
      </c>
      <c r="L2544" s="166" t="s">
        <v>45</v>
      </c>
      <c r="M2544" s="168"/>
      <c r="N2544" s="170"/>
      <c r="O2544" s="172"/>
      <c r="P2544" s="221"/>
      <c r="Q2544" s="384" t="s">
        <v>4498</v>
      </c>
      <c r="R2544" s="177"/>
      <c r="S2544" s="177"/>
      <c r="T2544" s="177"/>
      <c r="U2544" s="179">
        <v>3145</v>
      </c>
      <c r="V2544" s="154">
        <f>IF(OR(J2544=""),"",VLOOKUP(U2544&amp;TEXT(N2544,"000000000000,0000000000"),tb_audit_process_item[[Key]:[vr_grade]],3,TRUE))</f>
        <v>3144</v>
      </c>
      <c r="W2544" s="429"/>
      <c r="X2544" s="156" t="s">
        <v>1445</v>
      </c>
    </row>
    <row r="2545" spans="1:24" s="45" customFormat="1" ht="15.75" hidden="1" thickTop="1" x14ac:dyDescent="0.25">
      <c r="A2545" s="219" t="s">
        <v>32</v>
      </c>
      <c r="B2545" s="219">
        <v>2014</v>
      </c>
      <c r="C2545" s="124" t="s">
        <v>3139</v>
      </c>
      <c r="D2545" s="559"/>
      <c r="E2545" s="559"/>
      <c r="F2545" s="559"/>
      <c r="G2545" s="686"/>
      <c r="H2545" s="146"/>
      <c r="I2545" s="162">
        <v>5</v>
      </c>
      <c r="J2545" s="162">
        <v>1.2821270998607284</v>
      </c>
      <c r="K2545" s="164">
        <f t="shared" si="48"/>
        <v>6.4106354993036421</v>
      </c>
      <c r="L2545" s="166" t="s">
        <v>45</v>
      </c>
      <c r="M2545" s="168"/>
      <c r="N2545" s="170"/>
      <c r="O2545" s="172"/>
      <c r="P2545" s="221"/>
      <c r="Q2545" s="384" t="s">
        <v>4499</v>
      </c>
      <c r="R2545" s="177"/>
      <c r="S2545" s="177"/>
      <c r="T2545" s="177"/>
      <c r="U2545" s="179">
        <v>3146</v>
      </c>
      <c r="V2545" s="154">
        <f>IF(OR(J2545=""),"",VLOOKUP(U2545&amp;TEXT(N2545,"000000000000,0000000000"),tb_audit_process_item[[Key]:[vr_grade]],3,TRUE))</f>
        <v>3145</v>
      </c>
      <c r="W2545" s="429"/>
      <c r="X2545" s="156" t="s">
        <v>1446</v>
      </c>
    </row>
    <row r="2546" spans="1:24" s="45" customFormat="1" ht="15.75" hidden="1" thickTop="1" x14ac:dyDescent="0.25">
      <c r="A2546" s="219" t="s">
        <v>32</v>
      </c>
      <c r="B2546" s="219">
        <v>2014</v>
      </c>
      <c r="C2546" s="124" t="s">
        <v>3139</v>
      </c>
      <c r="D2546" s="559"/>
      <c r="E2546" s="559"/>
      <c r="F2546" s="559"/>
      <c r="G2546" s="686"/>
      <c r="H2546" s="146"/>
      <c r="I2546" s="162">
        <v>5</v>
      </c>
      <c r="J2546" s="162">
        <v>1.7548962191380304</v>
      </c>
      <c r="K2546" s="164">
        <f t="shared" si="48"/>
        <v>8.7744810956901524</v>
      </c>
      <c r="L2546" s="166" t="s">
        <v>45</v>
      </c>
      <c r="M2546" s="168"/>
      <c r="N2546" s="170"/>
      <c r="O2546" s="172"/>
      <c r="P2546" s="221"/>
      <c r="Q2546" s="384" t="s">
        <v>4500</v>
      </c>
      <c r="R2546" s="177"/>
      <c r="S2546" s="177"/>
      <c r="T2546" s="177"/>
      <c r="U2546" s="179">
        <v>3147</v>
      </c>
      <c r="V2546" s="154">
        <f>IF(OR(J2546=""),"",VLOOKUP(U2546&amp;TEXT(N2546,"000000000000,0000000000"),tb_audit_process_item[[Key]:[vr_grade]],3,TRUE))</f>
        <v>3146</v>
      </c>
      <c r="W2546" s="429"/>
      <c r="X2546" s="156" t="s">
        <v>1447</v>
      </c>
    </row>
    <row r="2547" spans="1:24" s="45" customFormat="1" ht="15.75" hidden="1" thickTop="1" x14ac:dyDescent="0.25">
      <c r="A2547" s="219" t="s">
        <v>32</v>
      </c>
      <c r="B2547" s="219">
        <v>2014</v>
      </c>
      <c r="C2547" s="124" t="s">
        <v>3139</v>
      </c>
      <c r="D2547" s="559"/>
      <c r="E2547" s="559"/>
      <c r="F2547" s="559"/>
      <c r="G2547" s="686"/>
      <c r="H2547" s="146"/>
      <c r="I2547" s="162">
        <v>5</v>
      </c>
      <c r="J2547" s="162">
        <v>2.4019933283365464</v>
      </c>
      <c r="K2547" s="164">
        <f t="shared" si="48"/>
        <v>12.009966641682732</v>
      </c>
      <c r="L2547" s="166" t="s">
        <v>45</v>
      </c>
      <c r="M2547" s="168"/>
      <c r="N2547" s="170"/>
      <c r="O2547" s="172"/>
      <c r="P2547" s="221"/>
      <c r="Q2547" s="384" t="s">
        <v>4501</v>
      </c>
      <c r="R2547" s="177"/>
      <c r="S2547" s="177"/>
      <c r="T2547" s="177"/>
      <c r="U2547" s="179">
        <v>3148</v>
      </c>
      <c r="V2547" s="154">
        <f>IF(OR(J2547=""),"",VLOOKUP(U2547&amp;TEXT(N2547,"000000000000,0000000000"),tb_audit_process_item[[Key]:[vr_grade]],3,TRUE))</f>
        <v>3147</v>
      </c>
      <c r="W2547" s="429"/>
      <c r="X2547" s="156" t="s">
        <v>1448</v>
      </c>
    </row>
    <row r="2548" spans="1:24" s="45" customFormat="1" ht="15.75" hidden="1" thickTop="1" x14ac:dyDescent="0.25">
      <c r="A2548" s="219" t="s">
        <v>32</v>
      </c>
      <c r="B2548" s="219">
        <v>2014</v>
      </c>
      <c r="C2548" s="124" t="s">
        <v>3139</v>
      </c>
      <c r="D2548" s="559"/>
      <c r="E2548" s="559"/>
      <c r="F2548" s="559"/>
      <c r="G2548" s="686"/>
      <c r="H2548" s="146"/>
      <c r="I2548" s="162">
        <v>5</v>
      </c>
      <c r="J2548" s="162">
        <v>3.2876998003945643</v>
      </c>
      <c r="K2548" s="164">
        <f t="shared" si="48"/>
        <v>16.438499001972822</v>
      </c>
      <c r="L2548" s="166" t="s">
        <v>45</v>
      </c>
      <c r="M2548" s="168"/>
      <c r="N2548" s="170"/>
      <c r="O2548" s="172"/>
      <c r="P2548" s="221"/>
      <c r="Q2548" s="384" t="s">
        <v>4502</v>
      </c>
      <c r="R2548" s="177"/>
      <c r="S2548" s="177"/>
      <c r="T2548" s="177"/>
      <c r="U2548" s="179">
        <v>3150</v>
      </c>
      <c r="V2548" s="154">
        <f>IF(OR(J2548=""),"",VLOOKUP(U2548&amp;TEXT(N2548,"000000000000,0000000000"),tb_audit_process_item[[Key]:[vr_grade]],3,TRUE))</f>
        <v>3149</v>
      </c>
      <c r="W2548" s="429"/>
      <c r="X2548" s="156" t="s">
        <v>1449</v>
      </c>
    </row>
    <row r="2549" spans="1:24" s="45" customFormat="1" ht="15.75" hidden="1" thickTop="1" x14ac:dyDescent="0.25">
      <c r="A2549" s="219" t="s">
        <v>32</v>
      </c>
      <c r="B2549" s="219">
        <v>2014</v>
      </c>
      <c r="C2549" s="124" t="s">
        <v>3139</v>
      </c>
      <c r="D2549" s="559"/>
      <c r="E2549" s="559"/>
      <c r="F2549" s="559"/>
      <c r="G2549" s="686"/>
      <c r="H2549" s="146"/>
      <c r="I2549" s="162">
        <v>5</v>
      </c>
      <c r="J2549" s="162">
        <v>4.5</v>
      </c>
      <c r="K2549" s="164">
        <f t="shared" si="48"/>
        <v>22.5</v>
      </c>
      <c r="L2549" s="166" t="s">
        <v>45</v>
      </c>
      <c r="M2549" s="168"/>
      <c r="N2549" s="170"/>
      <c r="O2549" s="172"/>
      <c r="P2549" s="221"/>
      <c r="Q2549" s="384" t="s">
        <v>4503</v>
      </c>
      <c r="R2549" s="177"/>
      <c r="S2549" s="177"/>
      <c r="T2549" s="177"/>
      <c r="U2549" s="179">
        <v>3151</v>
      </c>
      <c r="V2549" s="154">
        <f>IF(OR(J2549=""),"",VLOOKUP(U2549&amp;TEXT(N2549,"000000000000,0000000000"),tb_audit_process_item[[Key]:[vr_grade]],3,TRUE))</f>
        <v>3150</v>
      </c>
      <c r="W2549" s="429"/>
      <c r="X2549" s="156" t="s">
        <v>1450</v>
      </c>
    </row>
    <row r="2550" spans="1:24" s="45" customFormat="1" ht="30.75" hidden="1" thickTop="1" x14ac:dyDescent="0.25">
      <c r="A2550" s="219" t="s">
        <v>32</v>
      </c>
      <c r="B2550" s="219">
        <v>2014</v>
      </c>
      <c r="C2550" s="124" t="s">
        <v>3139</v>
      </c>
      <c r="D2550" s="559"/>
      <c r="E2550" s="559"/>
      <c r="F2550" s="559"/>
      <c r="G2550" s="686"/>
      <c r="H2550" s="146"/>
      <c r="I2550" s="162">
        <v>5</v>
      </c>
      <c r="J2550" s="162">
        <v>4.5</v>
      </c>
      <c r="K2550" s="164">
        <f t="shared" si="48"/>
        <v>22.5</v>
      </c>
      <c r="L2550" s="166" t="s">
        <v>45</v>
      </c>
      <c r="M2550" s="168"/>
      <c r="N2550" s="170"/>
      <c r="O2550" s="172"/>
      <c r="P2550" s="221"/>
      <c r="Q2550" s="384" t="s">
        <v>4504</v>
      </c>
      <c r="R2550" s="177"/>
      <c r="S2550" s="177"/>
      <c r="T2550" s="177"/>
      <c r="U2550" s="179">
        <v>3152</v>
      </c>
      <c r="V2550" s="154">
        <f>IF(OR(J2550=""),"",VLOOKUP(U2550&amp;TEXT(N2550,"000000000000,0000000000"),tb_audit_process_item[[Key]:[vr_grade]],3,TRUE))</f>
        <v>3152</v>
      </c>
      <c r="W2550" s="429"/>
      <c r="X2550" s="156" t="s">
        <v>1451</v>
      </c>
    </row>
    <row r="2551" spans="1:24" s="45" customFormat="1" ht="30.75" hidden="1" thickTop="1" x14ac:dyDescent="0.25">
      <c r="A2551" s="219" t="s">
        <v>32</v>
      </c>
      <c r="B2551" s="219">
        <v>2014</v>
      </c>
      <c r="C2551" s="124" t="s">
        <v>3139</v>
      </c>
      <c r="D2551" s="559"/>
      <c r="E2551" s="559"/>
      <c r="F2551" s="559"/>
      <c r="G2551" s="686"/>
      <c r="H2551" s="146"/>
      <c r="I2551" s="162">
        <v>5</v>
      </c>
      <c r="J2551" s="162">
        <v>2.25</v>
      </c>
      <c r="K2551" s="164">
        <f t="shared" si="48"/>
        <v>11.25</v>
      </c>
      <c r="L2551" s="166" t="s">
        <v>45</v>
      </c>
      <c r="M2551" s="168"/>
      <c r="N2551" s="170"/>
      <c r="O2551" s="172"/>
      <c r="P2551" s="221"/>
      <c r="Q2551" s="384" t="s">
        <v>4505</v>
      </c>
      <c r="R2551" s="177"/>
      <c r="S2551" s="177"/>
      <c r="T2551" s="177"/>
      <c r="U2551" s="179">
        <v>3153</v>
      </c>
      <c r="V2551" s="154">
        <f>IF(OR(J2551=""),"",VLOOKUP(U2551&amp;TEXT(N2551,"000000000000,0000000000"),tb_audit_process_item[[Key]:[vr_grade]],3,TRUE))</f>
        <v>3153</v>
      </c>
      <c r="W2551" s="429"/>
      <c r="X2551" s="156" t="s">
        <v>1452</v>
      </c>
    </row>
    <row r="2552" spans="1:24" s="45" customFormat="1" ht="45.75" hidden="1" thickTop="1" x14ac:dyDescent="0.25">
      <c r="A2552" s="219" t="s">
        <v>32</v>
      </c>
      <c r="B2552" s="219">
        <v>2014</v>
      </c>
      <c r="C2552" s="124" t="s">
        <v>3139</v>
      </c>
      <c r="D2552" s="559"/>
      <c r="E2552" s="559"/>
      <c r="F2552" s="559"/>
      <c r="G2552" s="686"/>
      <c r="H2552" s="146"/>
      <c r="I2552" s="162">
        <v>5</v>
      </c>
      <c r="J2552" s="162">
        <v>0.5</v>
      </c>
      <c r="K2552" s="164">
        <f t="shared" si="48"/>
        <v>2.5</v>
      </c>
      <c r="L2552" s="166" t="s">
        <v>45</v>
      </c>
      <c r="M2552" s="168"/>
      <c r="N2552" s="170"/>
      <c r="O2552" s="172"/>
      <c r="P2552" s="221"/>
      <c r="Q2552" s="384" t="s">
        <v>4506</v>
      </c>
      <c r="R2552" s="177"/>
      <c r="S2552" s="177"/>
      <c r="T2552" s="177"/>
      <c r="U2552" s="179">
        <v>3154</v>
      </c>
      <c r="V2552" s="154">
        <f>IF(OR(J2552=""),"",VLOOKUP(U2552&amp;TEXT(N2552,"000000000000,0000000000"),tb_audit_process_item[[Key]:[vr_grade]],3,TRUE))</f>
        <v>3153</v>
      </c>
      <c r="W2552" s="429"/>
      <c r="X2552" s="156" t="s">
        <v>1453</v>
      </c>
    </row>
    <row r="2553" spans="1:24" s="45" customFormat="1" ht="45.75" hidden="1" thickTop="1" x14ac:dyDescent="0.25">
      <c r="A2553" s="219" t="s">
        <v>32</v>
      </c>
      <c r="B2553" s="219">
        <v>2014</v>
      </c>
      <c r="C2553" s="124" t="s">
        <v>3139</v>
      </c>
      <c r="D2553" s="559"/>
      <c r="E2553" s="559"/>
      <c r="F2553" s="559"/>
      <c r="G2553" s="686"/>
      <c r="H2553" s="146"/>
      <c r="I2553" s="162">
        <v>5</v>
      </c>
      <c r="J2553" s="162">
        <v>0.61984924668280839</v>
      </c>
      <c r="K2553" s="164">
        <f t="shared" si="48"/>
        <v>3.0992462334140418</v>
      </c>
      <c r="L2553" s="166" t="s">
        <v>45</v>
      </c>
      <c r="M2553" s="168"/>
      <c r="N2553" s="170"/>
      <c r="O2553" s="172"/>
      <c r="P2553" s="221"/>
      <c r="Q2553" s="384" t="s">
        <v>4507</v>
      </c>
      <c r="R2553" s="177"/>
      <c r="S2553" s="177"/>
      <c r="T2553" s="177"/>
      <c r="U2553" s="179">
        <v>3155</v>
      </c>
      <c r="V2553" s="154">
        <f>IF(OR(J2553=""),"",VLOOKUP(U2553&amp;TEXT(N2553,"000000000000,0000000000"),tb_audit_process_item[[Key]:[vr_grade]],3,TRUE))</f>
        <v>3154</v>
      </c>
      <c r="W2553" s="429"/>
      <c r="X2553" s="156" t="s">
        <v>1454</v>
      </c>
    </row>
    <row r="2554" spans="1:24" s="45" customFormat="1" ht="45.75" hidden="1" thickTop="1" x14ac:dyDescent="0.25">
      <c r="A2554" s="219" t="s">
        <v>32</v>
      </c>
      <c r="B2554" s="219">
        <v>2014</v>
      </c>
      <c r="C2554" s="124" t="s">
        <v>3139</v>
      </c>
      <c r="D2554" s="559"/>
      <c r="E2554" s="559"/>
      <c r="F2554" s="559"/>
      <c r="G2554" s="686"/>
      <c r="H2554" s="146"/>
      <c r="I2554" s="162">
        <v>5</v>
      </c>
      <c r="J2554" s="162">
        <v>0.76842617722649009</v>
      </c>
      <c r="K2554" s="164">
        <f t="shared" si="48"/>
        <v>3.8421308861324506</v>
      </c>
      <c r="L2554" s="166" t="s">
        <v>45</v>
      </c>
      <c r="M2554" s="168"/>
      <c r="N2554" s="170"/>
      <c r="O2554" s="172"/>
      <c r="P2554" s="221"/>
      <c r="Q2554" s="384" t="s">
        <v>4508</v>
      </c>
      <c r="R2554" s="177"/>
      <c r="S2554" s="177"/>
      <c r="T2554" s="177"/>
      <c r="U2554" s="179">
        <v>3156</v>
      </c>
      <c r="V2554" s="154">
        <f>IF(OR(J2554=""),"",VLOOKUP(U2554&amp;TEXT(N2554,"000000000000,0000000000"),tb_audit_process_item[[Key]:[vr_grade]],3,TRUE))</f>
        <v>3155</v>
      </c>
      <c r="W2554" s="429"/>
      <c r="X2554" s="156" t="s">
        <v>1455</v>
      </c>
    </row>
    <row r="2555" spans="1:24" s="45" customFormat="1" ht="45.75" hidden="1" thickTop="1" x14ac:dyDescent="0.25">
      <c r="A2555" s="219" t="s">
        <v>32</v>
      </c>
      <c r="B2555" s="219">
        <v>2014</v>
      </c>
      <c r="C2555" s="124" t="s">
        <v>3139</v>
      </c>
      <c r="D2555" s="559"/>
      <c r="E2555" s="559"/>
      <c r="F2555" s="559"/>
      <c r="G2555" s="686"/>
      <c r="H2555" s="146"/>
      <c r="I2555" s="162">
        <v>5</v>
      </c>
      <c r="J2555" s="162">
        <v>0.95261677417038015</v>
      </c>
      <c r="K2555" s="164">
        <f t="shared" si="48"/>
        <v>4.7630838708519008</v>
      </c>
      <c r="L2555" s="166" t="s">
        <v>45</v>
      </c>
      <c r="M2555" s="168"/>
      <c r="N2555" s="170"/>
      <c r="O2555" s="172"/>
      <c r="P2555" s="221"/>
      <c r="Q2555" s="384" t="s">
        <v>4509</v>
      </c>
      <c r="R2555" s="177"/>
      <c r="S2555" s="177"/>
      <c r="T2555" s="177"/>
      <c r="U2555" s="179">
        <v>3157</v>
      </c>
      <c r="V2555" s="154">
        <f>IF(OR(J2555=""),"",VLOOKUP(U2555&amp;TEXT(N2555,"000000000000,0000000000"),tb_audit_process_item[[Key]:[vr_grade]],3,TRUE))</f>
        <v>3156</v>
      </c>
      <c r="W2555" s="429"/>
      <c r="X2555" s="156" t="s">
        <v>1456</v>
      </c>
    </row>
    <row r="2556" spans="1:24" s="45" customFormat="1" ht="45.75" hidden="1" thickTop="1" x14ac:dyDescent="0.25">
      <c r="A2556" s="219" t="s">
        <v>32</v>
      </c>
      <c r="B2556" s="219">
        <v>2014</v>
      </c>
      <c r="C2556" s="124" t="s">
        <v>3139</v>
      </c>
      <c r="D2556" s="559"/>
      <c r="E2556" s="559"/>
      <c r="F2556" s="559"/>
      <c r="G2556" s="686"/>
      <c r="H2556" s="146"/>
      <c r="I2556" s="162">
        <v>5</v>
      </c>
      <c r="J2556" s="162">
        <v>1.1809575796938343</v>
      </c>
      <c r="K2556" s="164">
        <f t="shared" si="48"/>
        <v>5.9047878984691717</v>
      </c>
      <c r="L2556" s="166" t="s">
        <v>45</v>
      </c>
      <c r="M2556" s="168"/>
      <c r="N2556" s="170"/>
      <c r="O2556" s="172"/>
      <c r="P2556" s="221"/>
      <c r="Q2556" s="384" t="s">
        <v>4510</v>
      </c>
      <c r="R2556" s="177"/>
      <c r="S2556" s="177"/>
      <c r="T2556" s="177"/>
      <c r="U2556" s="179">
        <v>3158</v>
      </c>
      <c r="V2556" s="154">
        <f>IF(OR(J2556=""),"",VLOOKUP(U2556&amp;TEXT(N2556,"000000000000,0000000000"),tb_audit_process_item[[Key]:[vr_grade]],3,TRUE))</f>
        <v>3157</v>
      </c>
      <c r="W2556" s="429"/>
      <c r="X2556" s="156" t="s">
        <v>1457</v>
      </c>
    </row>
    <row r="2557" spans="1:24" s="45" customFormat="1" ht="45.75" hidden="1" thickTop="1" x14ac:dyDescent="0.25">
      <c r="A2557" s="219" t="s">
        <v>32</v>
      </c>
      <c r="B2557" s="219">
        <v>2014</v>
      </c>
      <c r="C2557" s="124" t="s">
        <v>3139</v>
      </c>
      <c r="D2557" s="559"/>
      <c r="E2557" s="559"/>
      <c r="F2557" s="559"/>
      <c r="G2557" s="686"/>
      <c r="H2557" s="146"/>
      <c r="I2557" s="162">
        <v>5</v>
      </c>
      <c r="J2557" s="162">
        <v>1.4640313322751519</v>
      </c>
      <c r="K2557" s="164">
        <f t="shared" si="48"/>
        <v>7.3201566613757594</v>
      </c>
      <c r="L2557" s="166" t="s">
        <v>45</v>
      </c>
      <c r="M2557" s="168"/>
      <c r="N2557" s="170"/>
      <c r="O2557" s="172"/>
      <c r="P2557" s="221"/>
      <c r="Q2557" s="384" t="s">
        <v>4511</v>
      </c>
      <c r="R2557" s="177"/>
      <c r="S2557" s="177"/>
      <c r="T2557" s="177"/>
      <c r="U2557" s="179">
        <v>3159</v>
      </c>
      <c r="V2557" s="154">
        <f>IF(OR(J2557=""),"",VLOOKUP(U2557&amp;TEXT(N2557,"000000000000,0000000000"),tb_audit_process_item[[Key]:[vr_grade]],3,TRUE))</f>
        <v>3158</v>
      </c>
      <c r="W2557" s="429"/>
      <c r="X2557" s="156" t="s">
        <v>1458</v>
      </c>
    </row>
    <row r="2558" spans="1:24" s="45" customFormat="1" ht="45.75" hidden="1" thickTop="1" x14ac:dyDescent="0.25">
      <c r="A2558" s="219" t="s">
        <v>32</v>
      </c>
      <c r="B2558" s="219">
        <v>2014</v>
      </c>
      <c r="C2558" s="124" t="s">
        <v>3139</v>
      </c>
      <c r="D2558" s="559"/>
      <c r="E2558" s="559"/>
      <c r="F2558" s="559"/>
      <c r="G2558" s="686"/>
      <c r="H2558" s="146"/>
      <c r="I2558" s="162">
        <v>5</v>
      </c>
      <c r="J2558" s="162">
        <v>1.814957436861562</v>
      </c>
      <c r="K2558" s="164">
        <f t="shared" si="48"/>
        <v>9.0747871843078105</v>
      </c>
      <c r="L2558" s="166" t="s">
        <v>45</v>
      </c>
      <c r="M2558" s="168"/>
      <c r="N2558" s="170"/>
      <c r="O2558" s="172"/>
      <c r="P2558" s="221"/>
      <c r="Q2558" s="384" t="s">
        <v>4512</v>
      </c>
      <c r="R2558" s="177"/>
      <c r="S2558" s="177"/>
      <c r="T2558" s="177"/>
      <c r="U2558" s="179">
        <v>3161</v>
      </c>
      <c r="V2558" s="154">
        <f>IF(OR(J2558=""),"",VLOOKUP(U2558&amp;TEXT(N2558,"000000000000,0000000000"),tb_audit_process_item[[Key]:[vr_grade]],3,TRUE))</f>
        <v>3160</v>
      </c>
      <c r="W2558" s="429"/>
      <c r="X2558" s="156" t="s">
        <v>1459</v>
      </c>
    </row>
    <row r="2559" spans="1:24" s="45" customFormat="1" ht="45.75" hidden="1" thickTop="1" x14ac:dyDescent="0.25">
      <c r="A2559" s="219" t="s">
        <v>32</v>
      </c>
      <c r="B2559" s="219">
        <v>2014</v>
      </c>
      <c r="C2559" s="124" t="s">
        <v>3139</v>
      </c>
      <c r="D2559" s="559"/>
      <c r="E2559" s="559"/>
      <c r="F2559" s="559"/>
      <c r="G2559" s="686"/>
      <c r="H2559" s="146"/>
      <c r="I2559" s="162">
        <v>5</v>
      </c>
      <c r="J2559" s="162">
        <v>2.25</v>
      </c>
      <c r="K2559" s="164">
        <f t="shared" si="48"/>
        <v>11.25</v>
      </c>
      <c r="L2559" s="166" t="s">
        <v>45</v>
      </c>
      <c r="M2559" s="168"/>
      <c r="N2559" s="170"/>
      <c r="O2559" s="172"/>
      <c r="P2559" s="221"/>
      <c r="Q2559" s="384" t="s">
        <v>4513</v>
      </c>
      <c r="R2559" s="177"/>
      <c r="S2559" s="177"/>
      <c r="T2559" s="177"/>
      <c r="U2559" s="179">
        <v>3162</v>
      </c>
      <c r="V2559" s="154">
        <f>IF(OR(J2559=""),"",VLOOKUP(U2559&amp;TEXT(N2559,"000000000000,0000000000"),tb_audit_process_item[[Key]:[vr_grade]],3,TRUE))</f>
        <v>3161</v>
      </c>
      <c r="W2559" s="429"/>
      <c r="X2559" s="156" t="s">
        <v>1460</v>
      </c>
    </row>
    <row r="2560" spans="1:24" s="45" customFormat="1" ht="30.75" hidden="1" thickTop="1" x14ac:dyDescent="0.25">
      <c r="A2560" s="219" t="s">
        <v>32</v>
      </c>
      <c r="B2560" s="219">
        <v>2014</v>
      </c>
      <c r="C2560" s="124" t="s">
        <v>3139</v>
      </c>
      <c r="D2560" s="559"/>
      <c r="E2560" s="559"/>
      <c r="F2560" s="559"/>
      <c r="G2560" s="686"/>
      <c r="H2560" s="146"/>
      <c r="I2560" s="162">
        <v>5</v>
      </c>
      <c r="J2560" s="162">
        <v>5</v>
      </c>
      <c r="K2560" s="164">
        <f t="shared" si="48"/>
        <v>25</v>
      </c>
      <c r="L2560" s="166" t="s">
        <v>45</v>
      </c>
      <c r="M2560" s="168"/>
      <c r="N2560" s="170"/>
      <c r="O2560" s="172"/>
      <c r="P2560" s="221"/>
      <c r="Q2560" s="384" t="s">
        <v>4514</v>
      </c>
      <c r="R2560" s="177"/>
      <c r="S2560" s="177"/>
      <c r="T2560" s="177"/>
      <c r="U2560" s="179">
        <v>3163</v>
      </c>
      <c r="V2560" s="154">
        <f>IF(OR(J2560=""),"",VLOOKUP(U2560&amp;TEXT(N2560,"000000000000,0000000000"),tb_audit_process_item[[Key]:[vr_grade]],3,TRUE))</f>
        <v>3163</v>
      </c>
      <c r="W2560" s="429"/>
      <c r="X2560" s="156" t="s">
        <v>1461</v>
      </c>
    </row>
    <row r="2561" spans="1:24" s="45" customFormat="1" ht="30.75" hidden="1" thickTop="1" x14ac:dyDescent="0.25">
      <c r="A2561" s="219" t="s">
        <v>32</v>
      </c>
      <c r="B2561" s="219">
        <v>2014</v>
      </c>
      <c r="C2561" s="124" t="s">
        <v>3139</v>
      </c>
      <c r="D2561" s="559"/>
      <c r="E2561" s="559"/>
      <c r="F2561" s="559"/>
      <c r="G2561" s="686"/>
      <c r="H2561" s="146"/>
      <c r="I2561" s="162">
        <v>5</v>
      </c>
      <c r="J2561" s="162">
        <v>3.5</v>
      </c>
      <c r="K2561" s="164">
        <f t="shared" si="48"/>
        <v>17.5</v>
      </c>
      <c r="L2561" s="166" t="s">
        <v>45</v>
      </c>
      <c r="M2561" s="168"/>
      <c r="N2561" s="170"/>
      <c r="O2561" s="172"/>
      <c r="P2561" s="221"/>
      <c r="Q2561" s="384" t="s">
        <v>4515</v>
      </c>
      <c r="R2561" s="177"/>
      <c r="S2561" s="177"/>
      <c r="T2561" s="177"/>
      <c r="U2561" s="179">
        <v>3164</v>
      </c>
      <c r="V2561" s="154">
        <f>IF(OR(J2561=""),"",VLOOKUP(U2561&amp;TEXT(N2561,"000000000000,0000000000"),tb_audit_process_item[[Key]:[vr_grade]],3,TRUE))</f>
        <v>3164</v>
      </c>
      <c r="W2561" s="429"/>
      <c r="X2561" s="156" t="s">
        <v>1462</v>
      </c>
    </row>
    <row r="2562" spans="1:24" s="45" customFormat="1" ht="15.75" hidden="1" thickTop="1" x14ac:dyDescent="0.25">
      <c r="A2562" s="219" t="s">
        <v>32</v>
      </c>
      <c r="B2562" s="219">
        <v>2014</v>
      </c>
      <c r="C2562" s="124" t="s">
        <v>3139</v>
      </c>
      <c r="D2562" s="559"/>
      <c r="E2562" s="559"/>
      <c r="F2562" s="559"/>
      <c r="G2562" s="686"/>
      <c r="H2562" s="146"/>
      <c r="I2562" s="162">
        <v>5</v>
      </c>
      <c r="J2562" s="162">
        <v>2.25</v>
      </c>
      <c r="K2562" s="164">
        <f t="shared" si="48"/>
        <v>11.25</v>
      </c>
      <c r="L2562" s="166" t="s">
        <v>45</v>
      </c>
      <c r="M2562" s="168"/>
      <c r="N2562" s="170"/>
      <c r="O2562" s="172"/>
      <c r="P2562" s="221"/>
      <c r="Q2562" s="384" t="s">
        <v>4516</v>
      </c>
      <c r="R2562" s="177"/>
      <c r="S2562" s="177"/>
      <c r="T2562" s="177"/>
      <c r="U2562" s="179">
        <v>3165</v>
      </c>
      <c r="V2562" s="154">
        <f>IF(OR(J2562=""),"",VLOOKUP(U2562&amp;TEXT(N2562,"000000000000,0000000000"),tb_audit_process_item[[Key]:[vr_grade]],3,TRUE))</f>
        <v>3165</v>
      </c>
      <c r="W2562" s="429"/>
      <c r="X2562" s="156" t="s">
        <v>1463</v>
      </c>
    </row>
    <row r="2563" spans="1:24" s="45" customFormat="1" ht="15.75" hidden="1" thickTop="1" x14ac:dyDescent="0.25">
      <c r="A2563" s="219" t="s">
        <v>32</v>
      </c>
      <c r="B2563" s="219">
        <v>2014</v>
      </c>
      <c r="C2563" s="124" t="s">
        <v>3139</v>
      </c>
      <c r="D2563" s="559"/>
      <c r="E2563" s="559"/>
      <c r="F2563" s="559"/>
      <c r="G2563" s="686"/>
      <c r="H2563" s="146"/>
      <c r="I2563" s="162">
        <v>5</v>
      </c>
      <c r="J2563" s="162">
        <v>3.5</v>
      </c>
      <c r="K2563" s="164">
        <f t="shared" si="48"/>
        <v>17.5</v>
      </c>
      <c r="L2563" s="166" t="s">
        <v>45</v>
      </c>
      <c r="M2563" s="168"/>
      <c r="N2563" s="170"/>
      <c r="O2563" s="172"/>
      <c r="P2563" s="221"/>
      <c r="Q2563" s="384" t="s">
        <v>4517</v>
      </c>
      <c r="R2563" s="177"/>
      <c r="S2563" s="177"/>
      <c r="T2563" s="177"/>
      <c r="U2563" s="179">
        <v>3166</v>
      </c>
      <c r="V2563" s="154">
        <f>IF(OR(J2563=""),"",VLOOKUP(U2563&amp;TEXT(N2563,"000000000000,0000000000"),tb_audit_process_item[[Key]:[vr_grade]],3,TRUE))</f>
        <v>3166</v>
      </c>
      <c r="W2563" s="429"/>
      <c r="X2563" s="156" t="s">
        <v>1347</v>
      </c>
    </row>
    <row r="2564" spans="1:24" s="45" customFormat="1" ht="15.75" hidden="1" thickTop="1" x14ac:dyDescent="0.25">
      <c r="A2564" s="219" t="s">
        <v>32</v>
      </c>
      <c r="B2564" s="219">
        <v>2014</v>
      </c>
      <c r="C2564" s="124" t="s">
        <v>3139</v>
      </c>
      <c r="D2564" s="559"/>
      <c r="E2564" s="559"/>
      <c r="F2564" s="559"/>
      <c r="G2564" s="686"/>
      <c r="H2564" s="146"/>
      <c r="I2564" s="162">
        <v>5</v>
      </c>
      <c r="J2564" s="162">
        <v>0.5</v>
      </c>
      <c r="K2564" s="164">
        <f t="shared" si="48"/>
        <v>2.5</v>
      </c>
      <c r="L2564" s="166" t="s">
        <v>45</v>
      </c>
      <c r="M2564" s="168"/>
      <c r="N2564" s="170"/>
      <c r="O2564" s="172"/>
      <c r="P2564" s="221"/>
      <c r="Q2564" s="384" t="s">
        <v>4518</v>
      </c>
      <c r="R2564" s="177"/>
      <c r="S2564" s="177"/>
      <c r="T2564" s="177"/>
      <c r="U2564" s="179">
        <v>3167</v>
      </c>
      <c r="V2564" s="154">
        <f>IF(OR(J2564=""),"",VLOOKUP(U2564&amp;TEXT(N2564,"000000000000,0000000000"),tb_audit_process_item[[Key]:[vr_grade]],3,TRUE))</f>
        <v>3166</v>
      </c>
      <c r="W2564" s="429"/>
      <c r="X2564" s="156" t="s">
        <v>1464</v>
      </c>
    </row>
    <row r="2565" spans="1:24" s="45" customFormat="1" ht="15.75" hidden="1" thickTop="1" x14ac:dyDescent="0.25">
      <c r="A2565" s="219" t="s">
        <v>32</v>
      </c>
      <c r="B2565" s="219">
        <v>2014</v>
      </c>
      <c r="C2565" s="124" t="s">
        <v>3139</v>
      </c>
      <c r="D2565" s="559"/>
      <c r="E2565" s="559"/>
      <c r="F2565" s="559"/>
      <c r="G2565" s="686"/>
      <c r="H2565" s="146"/>
      <c r="I2565" s="162">
        <v>5</v>
      </c>
      <c r="J2565" s="162">
        <v>0.68436905332110087</v>
      </c>
      <c r="K2565" s="164">
        <f t="shared" si="48"/>
        <v>3.4218452666055041</v>
      </c>
      <c r="L2565" s="166" t="s">
        <v>45</v>
      </c>
      <c r="M2565" s="168"/>
      <c r="N2565" s="170"/>
      <c r="O2565" s="172"/>
      <c r="P2565" s="221"/>
      <c r="Q2565" s="384" t="s">
        <v>4519</v>
      </c>
      <c r="R2565" s="177"/>
      <c r="S2565" s="177"/>
      <c r="T2565" s="177"/>
      <c r="U2565" s="179">
        <v>3168</v>
      </c>
      <c r="V2565" s="154">
        <f>IF(OR(J2565=""),"",VLOOKUP(U2565&amp;TEXT(N2565,"000000000000,0000000000"),tb_audit_process_item[[Key]:[vr_grade]],3,TRUE))</f>
        <v>3167</v>
      </c>
      <c r="W2565" s="429"/>
      <c r="X2565" s="156" t="s">
        <v>1465</v>
      </c>
    </row>
    <row r="2566" spans="1:24" s="45" customFormat="1" ht="15.75" hidden="1" thickTop="1" x14ac:dyDescent="0.25">
      <c r="A2566" s="219" t="s">
        <v>32</v>
      </c>
      <c r="B2566" s="219">
        <v>2014</v>
      </c>
      <c r="C2566" s="124" t="s">
        <v>3139</v>
      </c>
      <c r="D2566" s="559"/>
      <c r="E2566" s="559"/>
      <c r="F2566" s="559"/>
      <c r="G2566" s="686"/>
      <c r="H2566" s="146"/>
      <c r="I2566" s="162">
        <v>5</v>
      </c>
      <c r="J2566" s="162">
        <v>0.93672200228723956</v>
      </c>
      <c r="K2566" s="164">
        <f t="shared" si="48"/>
        <v>4.6836100114361976</v>
      </c>
      <c r="L2566" s="166" t="s">
        <v>45</v>
      </c>
      <c r="M2566" s="168"/>
      <c r="N2566" s="170"/>
      <c r="O2566" s="172"/>
      <c r="P2566" s="221"/>
      <c r="Q2566" s="384" t="s">
        <v>4520</v>
      </c>
      <c r="R2566" s="177"/>
      <c r="S2566" s="177"/>
      <c r="T2566" s="177"/>
      <c r="U2566" s="179">
        <v>3169</v>
      </c>
      <c r="V2566" s="154">
        <f>IF(OR(J2566=""),"",VLOOKUP(U2566&amp;TEXT(N2566,"000000000000,0000000000"),tb_audit_process_item[[Key]:[vr_grade]],3,TRUE))</f>
        <v>3168</v>
      </c>
      <c r="W2566" s="429"/>
      <c r="X2566" s="156" t="s">
        <v>1466</v>
      </c>
    </row>
    <row r="2567" spans="1:24" s="45" customFormat="1" ht="15.75" hidden="1" thickTop="1" x14ac:dyDescent="0.25">
      <c r="A2567" s="219" t="s">
        <v>32</v>
      </c>
      <c r="B2567" s="219">
        <v>2014</v>
      </c>
      <c r="C2567" s="124" t="s">
        <v>3139</v>
      </c>
      <c r="D2567" s="559"/>
      <c r="E2567" s="559"/>
      <c r="F2567" s="559"/>
      <c r="G2567" s="686"/>
      <c r="H2567" s="146"/>
      <c r="I2567" s="162">
        <v>5</v>
      </c>
      <c r="J2567" s="162">
        <v>1.2821270998607284</v>
      </c>
      <c r="K2567" s="164">
        <f t="shared" si="48"/>
        <v>6.4106354993036421</v>
      </c>
      <c r="L2567" s="166" t="s">
        <v>45</v>
      </c>
      <c r="M2567" s="168"/>
      <c r="N2567" s="170"/>
      <c r="O2567" s="172"/>
      <c r="P2567" s="221"/>
      <c r="Q2567" s="384" t="s">
        <v>4521</v>
      </c>
      <c r="R2567" s="177"/>
      <c r="S2567" s="177"/>
      <c r="T2567" s="177"/>
      <c r="U2567" s="179">
        <v>3170</v>
      </c>
      <c r="V2567" s="154">
        <f>IF(OR(J2567=""),"",VLOOKUP(U2567&amp;TEXT(N2567,"000000000000,0000000000"),tb_audit_process_item[[Key]:[vr_grade]],3,TRUE))</f>
        <v>3169</v>
      </c>
      <c r="W2567" s="429"/>
      <c r="X2567" s="156" t="s">
        <v>1467</v>
      </c>
    </row>
    <row r="2568" spans="1:24" s="45" customFormat="1" ht="15.75" hidden="1" thickTop="1" x14ac:dyDescent="0.25">
      <c r="A2568" s="219" t="s">
        <v>32</v>
      </c>
      <c r="B2568" s="219">
        <v>2014</v>
      </c>
      <c r="C2568" s="124" t="s">
        <v>3139</v>
      </c>
      <c r="D2568" s="559"/>
      <c r="E2568" s="559"/>
      <c r="F2568" s="559"/>
      <c r="G2568" s="686"/>
      <c r="H2568" s="146"/>
      <c r="I2568" s="162">
        <v>5</v>
      </c>
      <c r="J2568" s="162">
        <v>1.7548962191380304</v>
      </c>
      <c r="K2568" s="164">
        <f t="shared" si="48"/>
        <v>8.7744810956901524</v>
      </c>
      <c r="L2568" s="166" t="s">
        <v>45</v>
      </c>
      <c r="M2568" s="168"/>
      <c r="N2568" s="170"/>
      <c r="O2568" s="172"/>
      <c r="P2568" s="221"/>
      <c r="Q2568" s="384" t="s">
        <v>4522</v>
      </c>
      <c r="R2568" s="177"/>
      <c r="S2568" s="177"/>
      <c r="T2568" s="177"/>
      <c r="U2568" s="179">
        <v>3172</v>
      </c>
      <c r="V2568" s="154">
        <f>IF(OR(J2568=""),"",VLOOKUP(U2568&amp;TEXT(N2568,"000000000000,0000000000"),tb_audit_process_item[[Key]:[vr_grade]],3,TRUE))</f>
        <v>3171</v>
      </c>
      <c r="W2568" s="429"/>
      <c r="X2568" s="156" t="s">
        <v>1468</v>
      </c>
    </row>
    <row r="2569" spans="1:24" s="45" customFormat="1" ht="15.75" hidden="1" thickTop="1" x14ac:dyDescent="0.25">
      <c r="A2569" s="219" t="s">
        <v>32</v>
      </c>
      <c r="B2569" s="219">
        <v>2014</v>
      </c>
      <c r="C2569" s="124" t="s">
        <v>3139</v>
      </c>
      <c r="D2569" s="559"/>
      <c r="E2569" s="559"/>
      <c r="F2569" s="559"/>
      <c r="G2569" s="686"/>
      <c r="H2569" s="146"/>
      <c r="I2569" s="162">
        <v>5</v>
      </c>
      <c r="J2569" s="162">
        <v>2.4019933283365464</v>
      </c>
      <c r="K2569" s="164">
        <f t="shared" ref="K2569:K2632" si="49">IFERROR(I2569*J2569,"")</f>
        <v>12.009966641682732</v>
      </c>
      <c r="L2569" s="166" t="s">
        <v>45</v>
      </c>
      <c r="M2569" s="168"/>
      <c r="N2569" s="170"/>
      <c r="O2569" s="172"/>
      <c r="P2569" s="221"/>
      <c r="Q2569" s="384" t="s">
        <v>4523</v>
      </c>
      <c r="R2569" s="177"/>
      <c r="S2569" s="177"/>
      <c r="T2569" s="177"/>
      <c r="U2569" s="179">
        <v>3173</v>
      </c>
      <c r="V2569" s="154">
        <f>IF(OR(J2569=""),"",VLOOKUP(U2569&amp;TEXT(N2569,"000000000000,0000000000"),tb_audit_process_item[[Key]:[vr_grade]],3,TRUE))</f>
        <v>3172</v>
      </c>
      <c r="W2569" s="429"/>
      <c r="X2569" s="156" t="s">
        <v>1469</v>
      </c>
    </row>
    <row r="2570" spans="1:24" s="45" customFormat="1" ht="15.75" hidden="1" thickTop="1" x14ac:dyDescent="0.25">
      <c r="A2570" s="219" t="s">
        <v>32</v>
      </c>
      <c r="B2570" s="219">
        <v>2014</v>
      </c>
      <c r="C2570" s="124" t="s">
        <v>3139</v>
      </c>
      <c r="D2570" s="559"/>
      <c r="E2570" s="559"/>
      <c r="F2570" s="559"/>
      <c r="G2570" s="686"/>
      <c r="H2570" s="146"/>
      <c r="I2570" s="162">
        <v>5</v>
      </c>
      <c r="J2570" s="162">
        <v>3.2876998003945643</v>
      </c>
      <c r="K2570" s="164">
        <f t="shared" si="49"/>
        <v>16.438499001972822</v>
      </c>
      <c r="L2570" s="166" t="s">
        <v>45</v>
      </c>
      <c r="M2570" s="168"/>
      <c r="N2570" s="170"/>
      <c r="O2570" s="172"/>
      <c r="P2570" s="221"/>
      <c r="Q2570" s="384" t="s">
        <v>4524</v>
      </c>
      <c r="R2570" s="177"/>
      <c r="S2570" s="177"/>
      <c r="T2570" s="177"/>
      <c r="U2570" s="179">
        <v>3174</v>
      </c>
      <c r="V2570" s="154">
        <f>IF(OR(J2570=""),"",VLOOKUP(U2570&amp;TEXT(N2570,"000000000000,0000000000"),tb_audit_process_item[[Key]:[vr_grade]],3,TRUE))</f>
        <v>3173</v>
      </c>
      <c r="W2570" s="429"/>
      <c r="X2570" s="156" t="s">
        <v>1470</v>
      </c>
    </row>
    <row r="2571" spans="1:24" s="45" customFormat="1" ht="15.75" hidden="1" thickTop="1" x14ac:dyDescent="0.25">
      <c r="A2571" s="219" t="s">
        <v>32</v>
      </c>
      <c r="B2571" s="219">
        <v>2014</v>
      </c>
      <c r="C2571" s="124" t="s">
        <v>3139</v>
      </c>
      <c r="D2571" s="559"/>
      <c r="E2571" s="559"/>
      <c r="F2571" s="559"/>
      <c r="G2571" s="686"/>
      <c r="H2571" s="146"/>
      <c r="I2571" s="162">
        <v>5</v>
      </c>
      <c r="J2571" s="162">
        <v>4.5</v>
      </c>
      <c r="K2571" s="164">
        <f t="shared" si="49"/>
        <v>22.5</v>
      </c>
      <c r="L2571" s="166" t="s">
        <v>45</v>
      </c>
      <c r="M2571" s="168"/>
      <c r="N2571" s="170"/>
      <c r="O2571" s="172"/>
      <c r="P2571" s="221"/>
      <c r="Q2571" s="384" t="s">
        <v>4525</v>
      </c>
      <c r="R2571" s="177"/>
      <c r="S2571" s="177"/>
      <c r="T2571" s="177"/>
      <c r="U2571" s="179">
        <v>3175</v>
      </c>
      <c r="V2571" s="154">
        <f>IF(OR(J2571=""),"",VLOOKUP(U2571&amp;TEXT(N2571,"000000000000,0000000000"),tb_audit_process_item[[Key]:[vr_grade]],3,TRUE))</f>
        <v>3174</v>
      </c>
      <c r="W2571" s="429"/>
      <c r="X2571" s="156" t="s">
        <v>1471</v>
      </c>
    </row>
    <row r="2572" spans="1:24" s="45" customFormat="1" ht="15.75" hidden="1" thickTop="1" x14ac:dyDescent="0.25">
      <c r="A2572" s="219" t="s">
        <v>32</v>
      </c>
      <c r="B2572" s="219">
        <v>2014</v>
      </c>
      <c r="C2572" s="124" t="s">
        <v>3139</v>
      </c>
      <c r="D2572" s="559"/>
      <c r="E2572" s="559"/>
      <c r="F2572" s="559"/>
      <c r="G2572" s="686"/>
      <c r="H2572" s="146"/>
      <c r="I2572" s="162">
        <v>5</v>
      </c>
      <c r="J2572" s="162">
        <v>0.5</v>
      </c>
      <c r="K2572" s="164">
        <f t="shared" si="49"/>
        <v>2.5</v>
      </c>
      <c r="L2572" s="166" t="s">
        <v>45</v>
      </c>
      <c r="M2572" s="168"/>
      <c r="N2572" s="170"/>
      <c r="O2572" s="172"/>
      <c r="P2572" s="221"/>
      <c r="Q2572" s="384" t="s">
        <v>4526</v>
      </c>
      <c r="R2572" s="177"/>
      <c r="S2572" s="177"/>
      <c r="T2572" s="177"/>
      <c r="U2572" s="179">
        <v>3176</v>
      </c>
      <c r="V2572" s="154">
        <f>IF(OR(J2572=""),"",VLOOKUP(U2572&amp;TEXT(N2572,"000000000000,0000000000"),tb_audit_process_item[[Key]:[vr_grade]],3,TRUE))</f>
        <v>3175</v>
      </c>
      <c r="W2572" s="429"/>
      <c r="X2572" s="156" t="s">
        <v>1472</v>
      </c>
    </row>
    <row r="2573" spans="1:24" s="45" customFormat="1" ht="15.75" hidden="1" thickTop="1" x14ac:dyDescent="0.25">
      <c r="A2573" s="219" t="s">
        <v>32</v>
      </c>
      <c r="B2573" s="219">
        <v>2014</v>
      </c>
      <c r="C2573" s="124" t="s">
        <v>3139</v>
      </c>
      <c r="D2573" s="559"/>
      <c r="E2573" s="559"/>
      <c r="F2573" s="559"/>
      <c r="G2573" s="686"/>
      <c r="H2573" s="146"/>
      <c r="I2573" s="162">
        <v>5</v>
      </c>
      <c r="J2573" s="162">
        <v>0.68436905332110087</v>
      </c>
      <c r="K2573" s="164">
        <f t="shared" si="49"/>
        <v>3.4218452666055041</v>
      </c>
      <c r="L2573" s="166" t="s">
        <v>45</v>
      </c>
      <c r="M2573" s="168"/>
      <c r="N2573" s="170"/>
      <c r="O2573" s="172"/>
      <c r="P2573" s="221"/>
      <c r="Q2573" s="384" t="s">
        <v>4527</v>
      </c>
      <c r="R2573" s="177"/>
      <c r="S2573" s="177"/>
      <c r="T2573" s="177"/>
      <c r="U2573" s="179">
        <v>3177</v>
      </c>
      <c r="V2573" s="154">
        <f>IF(OR(J2573=""),"",VLOOKUP(U2573&amp;TEXT(N2573,"000000000000,0000000000"),tb_audit_process_item[[Key]:[vr_grade]],3,TRUE))</f>
        <v>3176</v>
      </c>
      <c r="W2573" s="429"/>
      <c r="X2573" s="156" t="s">
        <v>1473</v>
      </c>
    </row>
    <row r="2574" spans="1:24" s="45" customFormat="1" ht="15.75" hidden="1" thickTop="1" x14ac:dyDescent="0.25">
      <c r="A2574" s="219" t="s">
        <v>32</v>
      </c>
      <c r="B2574" s="219">
        <v>2014</v>
      </c>
      <c r="C2574" s="124" t="s">
        <v>3139</v>
      </c>
      <c r="D2574" s="559"/>
      <c r="E2574" s="559"/>
      <c r="F2574" s="559"/>
      <c r="G2574" s="686"/>
      <c r="H2574" s="146"/>
      <c r="I2574" s="162">
        <v>5</v>
      </c>
      <c r="J2574" s="162">
        <v>0.93672200228723956</v>
      </c>
      <c r="K2574" s="164">
        <f t="shared" si="49"/>
        <v>4.6836100114361976</v>
      </c>
      <c r="L2574" s="166" t="s">
        <v>45</v>
      </c>
      <c r="M2574" s="168"/>
      <c r="N2574" s="170"/>
      <c r="O2574" s="172"/>
      <c r="P2574" s="221"/>
      <c r="Q2574" s="384" t="s">
        <v>4528</v>
      </c>
      <c r="R2574" s="177"/>
      <c r="S2574" s="177"/>
      <c r="T2574" s="177"/>
      <c r="U2574" s="179">
        <v>3178</v>
      </c>
      <c r="V2574" s="154">
        <f>IF(OR(J2574=""),"",VLOOKUP(U2574&amp;TEXT(N2574,"000000000000,0000000000"),tb_audit_process_item[[Key]:[vr_grade]],3,TRUE))</f>
        <v>3177</v>
      </c>
      <c r="W2574" s="429"/>
      <c r="X2574" s="156" t="s">
        <v>1474</v>
      </c>
    </row>
    <row r="2575" spans="1:24" s="45" customFormat="1" ht="15.75" hidden="1" thickTop="1" x14ac:dyDescent="0.25">
      <c r="A2575" s="219" t="s">
        <v>32</v>
      </c>
      <c r="B2575" s="219">
        <v>2014</v>
      </c>
      <c r="C2575" s="124" t="s">
        <v>3139</v>
      </c>
      <c r="D2575" s="559"/>
      <c r="E2575" s="559"/>
      <c r="F2575" s="559"/>
      <c r="G2575" s="686"/>
      <c r="H2575" s="146"/>
      <c r="I2575" s="162">
        <v>5</v>
      </c>
      <c r="J2575" s="162">
        <v>1.2821270998607284</v>
      </c>
      <c r="K2575" s="164">
        <f t="shared" si="49"/>
        <v>6.4106354993036421</v>
      </c>
      <c r="L2575" s="166" t="s">
        <v>45</v>
      </c>
      <c r="M2575" s="168"/>
      <c r="N2575" s="170"/>
      <c r="O2575" s="172"/>
      <c r="P2575" s="221"/>
      <c r="Q2575" s="384" t="s">
        <v>4529</v>
      </c>
      <c r="R2575" s="177"/>
      <c r="S2575" s="177"/>
      <c r="T2575" s="177"/>
      <c r="U2575" s="179">
        <v>3179</v>
      </c>
      <c r="V2575" s="154">
        <f>IF(OR(J2575=""),"",VLOOKUP(U2575&amp;TEXT(N2575,"000000000000,0000000000"),tb_audit_process_item[[Key]:[vr_grade]],3,TRUE))</f>
        <v>3178</v>
      </c>
      <c r="W2575" s="429"/>
      <c r="X2575" s="156" t="s">
        <v>1475</v>
      </c>
    </row>
    <row r="2576" spans="1:24" s="45" customFormat="1" ht="15.75" hidden="1" thickTop="1" x14ac:dyDescent="0.25">
      <c r="A2576" s="219" t="s">
        <v>32</v>
      </c>
      <c r="B2576" s="219">
        <v>2014</v>
      </c>
      <c r="C2576" s="124" t="s">
        <v>3139</v>
      </c>
      <c r="D2576" s="559"/>
      <c r="E2576" s="559"/>
      <c r="F2576" s="559"/>
      <c r="G2576" s="686"/>
      <c r="H2576" s="146"/>
      <c r="I2576" s="162">
        <v>5</v>
      </c>
      <c r="J2576" s="162">
        <v>1.7548962191380304</v>
      </c>
      <c r="K2576" s="164">
        <f t="shared" si="49"/>
        <v>8.7744810956901524</v>
      </c>
      <c r="L2576" s="166" t="s">
        <v>45</v>
      </c>
      <c r="M2576" s="168"/>
      <c r="N2576" s="170"/>
      <c r="O2576" s="172"/>
      <c r="P2576" s="221"/>
      <c r="Q2576" s="384" t="s">
        <v>4530</v>
      </c>
      <c r="R2576" s="177"/>
      <c r="S2576" s="177"/>
      <c r="T2576" s="177"/>
      <c r="U2576" s="179">
        <v>3180</v>
      </c>
      <c r="V2576" s="154">
        <f>IF(OR(J2576=""),"",VLOOKUP(U2576&amp;TEXT(N2576,"000000000000,0000000000"),tb_audit_process_item[[Key]:[vr_grade]],3,TRUE))</f>
        <v>3179</v>
      </c>
      <c r="W2576" s="429"/>
      <c r="X2576" s="156" t="s">
        <v>1476</v>
      </c>
    </row>
    <row r="2577" spans="1:24" s="45" customFormat="1" ht="15.75" hidden="1" thickTop="1" x14ac:dyDescent="0.25">
      <c r="A2577" s="219" t="s">
        <v>32</v>
      </c>
      <c r="B2577" s="219">
        <v>2014</v>
      </c>
      <c r="C2577" s="124" t="s">
        <v>3139</v>
      </c>
      <c r="D2577" s="559"/>
      <c r="E2577" s="559"/>
      <c r="F2577" s="559"/>
      <c r="G2577" s="686"/>
      <c r="H2577" s="146"/>
      <c r="I2577" s="162">
        <v>5</v>
      </c>
      <c r="J2577" s="162">
        <v>2.4019933283365464</v>
      </c>
      <c r="K2577" s="164">
        <f t="shared" si="49"/>
        <v>12.009966641682732</v>
      </c>
      <c r="L2577" s="166" t="s">
        <v>45</v>
      </c>
      <c r="M2577" s="168"/>
      <c r="N2577" s="170"/>
      <c r="O2577" s="172"/>
      <c r="P2577" s="221"/>
      <c r="Q2577" s="384" t="s">
        <v>4531</v>
      </c>
      <c r="R2577" s="177"/>
      <c r="S2577" s="177"/>
      <c r="T2577" s="177"/>
      <c r="U2577" s="179">
        <v>3181</v>
      </c>
      <c r="V2577" s="154">
        <f>IF(OR(J2577=""),"",VLOOKUP(U2577&amp;TEXT(N2577,"000000000000,0000000000"),tb_audit_process_item[[Key]:[vr_grade]],3,TRUE))</f>
        <v>3180</v>
      </c>
      <c r="W2577" s="429"/>
      <c r="X2577" s="156" t="s">
        <v>1477</v>
      </c>
    </row>
    <row r="2578" spans="1:24" s="45" customFormat="1" ht="15.75" hidden="1" thickTop="1" x14ac:dyDescent="0.25">
      <c r="A2578" s="219" t="s">
        <v>32</v>
      </c>
      <c r="B2578" s="219">
        <v>2014</v>
      </c>
      <c r="C2578" s="124" t="s">
        <v>3139</v>
      </c>
      <c r="D2578" s="559"/>
      <c r="E2578" s="559"/>
      <c r="F2578" s="559"/>
      <c r="G2578" s="686"/>
      <c r="H2578" s="146"/>
      <c r="I2578" s="162">
        <v>5</v>
      </c>
      <c r="J2578" s="162">
        <v>3.2876998003945643</v>
      </c>
      <c r="K2578" s="164">
        <f t="shared" si="49"/>
        <v>16.438499001972822</v>
      </c>
      <c r="L2578" s="166" t="s">
        <v>45</v>
      </c>
      <c r="M2578" s="168"/>
      <c r="N2578" s="170"/>
      <c r="O2578" s="172"/>
      <c r="P2578" s="221"/>
      <c r="Q2578" s="384" t="s">
        <v>4532</v>
      </c>
      <c r="R2578" s="177"/>
      <c r="S2578" s="177"/>
      <c r="T2578" s="177"/>
      <c r="U2578" s="179">
        <v>3183</v>
      </c>
      <c r="V2578" s="154">
        <f>IF(OR(J2578=""),"",VLOOKUP(U2578&amp;TEXT(N2578,"000000000000,0000000000"),tb_audit_process_item[[Key]:[vr_grade]],3,TRUE))</f>
        <v>3182</v>
      </c>
      <c r="W2578" s="429"/>
      <c r="X2578" s="156" t="s">
        <v>1478</v>
      </c>
    </row>
    <row r="2579" spans="1:24" s="45" customFormat="1" ht="15.75" hidden="1" thickTop="1" x14ac:dyDescent="0.25">
      <c r="A2579" s="219" t="s">
        <v>32</v>
      </c>
      <c r="B2579" s="219">
        <v>2014</v>
      </c>
      <c r="C2579" s="124" t="s">
        <v>3139</v>
      </c>
      <c r="D2579" s="559"/>
      <c r="E2579" s="559"/>
      <c r="F2579" s="559"/>
      <c r="G2579" s="686"/>
      <c r="H2579" s="146"/>
      <c r="I2579" s="162">
        <v>5</v>
      </c>
      <c r="J2579" s="162">
        <v>4.5</v>
      </c>
      <c r="K2579" s="164">
        <f t="shared" si="49"/>
        <v>22.5</v>
      </c>
      <c r="L2579" s="166" t="s">
        <v>45</v>
      </c>
      <c r="M2579" s="168"/>
      <c r="N2579" s="170"/>
      <c r="O2579" s="172"/>
      <c r="P2579" s="221"/>
      <c r="Q2579" s="384" t="s">
        <v>4533</v>
      </c>
      <c r="R2579" s="177"/>
      <c r="S2579" s="177"/>
      <c r="T2579" s="177"/>
      <c r="U2579" s="179">
        <v>3184</v>
      </c>
      <c r="V2579" s="154">
        <f>IF(OR(J2579=""),"",VLOOKUP(U2579&amp;TEXT(N2579,"000000000000,0000000000"),tb_audit_process_item[[Key]:[vr_grade]],3,TRUE))</f>
        <v>3183</v>
      </c>
      <c r="W2579" s="429"/>
      <c r="X2579" s="156" t="s">
        <v>1479</v>
      </c>
    </row>
    <row r="2580" spans="1:24" s="45" customFormat="1" ht="30.75" hidden="1" thickTop="1" x14ac:dyDescent="0.25">
      <c r="A2580" s="219" t="s">
        <v>32</v>
      </c>
      <c r="B2580" s="219">
        <v>2014</v>
      </c>
      <c r="C2580" s="124" t="s">
        <v>3139</v>
      </c>
      <c r="D2580" s="559"/>
      <c r="E2580" s="559"/>
      <c r="F2580" s="559"/>
      <c r="G2580" s="686"/>
      <c r="H2580" s="146"/>
      <c r="I2580" s="162">
        <v>5</v>
      </c>
      <c r="J2580" s="162">
        <v>4.5</v>
      </c>
      <c r="K2580" s="164">
        <f t="shared" si="49"/>
        <v>22.5</v>
      </c>
      <c r="L2580" s="166" t="s">
        <v>45</v>
      </c>
      <c r="M2580" s="168"/>
      <c r="N2580" s="170"/>
      <c r="O2580" s="172"/>
      <c r="P2580" s="221"/>
      <c r="Q2580" s="384" t="s">
        <v>4534</v>
      </c>
      <c r="R2580" s="177"/>
      <c r="S2580" s="177"/>
      <c r="T2580" s="177"/>
      <c r="U2580" s="179">
        <v>3185</v>
      </c>
      <c r="V2580" s="154">
        <f>IF(OR(J2580=""),"",VLOOKUP(U2580&amp;TEXT(N2580,"000000000000,0000000000"),tb_audit_process_item[[Key]:[vr_grade]],3,TRUE))</f>
        <v>3185</v>
      </c>
      <c r="W2580" s="429"/>
      <c r="X2580" s="156" t="s">
        <v>1480</v>
      </c>
    </row>
    <row r="2581" spans="1:24" s="45" customFormat="1" ht="30.75" hidden="1" thickTop="1" x14ac:dyDescent="0.25">
      <c r="A2581" s="219" t="s">
        <v>32</v>
      </c>
      <c r="B2581" s="219">
        <v>2014</v>
      </c>
      <c r="C2581" s="124" t="s">
        <v>3139</v>
      </c>
      <c r="D2581" s="559"/>
      <c r="E2581" s="559"/>
      <c r="F2581" s="559"/>
      <c r="G2581" s="686"/>
      <c r="H2581" s="146"/>
      <c r="I2581" s="162">
        <v>5</v>
      </c>
      <c r="J2581" s="162">
        <v>2.25</v>
      </c>
      <c r="K2581" s="164">
        <f t="shared" si="49"/>
        <v>11.25</v>
      </c>
      <c r="L2581" s="166" t="s">
        <v>45</v>
      </c>
      <c r="M2581" s="168"/>
      <c r="N2581" s="170"/>
      <c r="O2581" s="172"/>
      <c r="P2581" s="221"/>
      <c r="Q2581" s="384" t="s">
        <v>4535</v>
      </c>
      <c r="R2581" s="177"/>
      <c r="S2581" s="177"/>
      <c r="T2581" s="177"/>
      <c r="U2581" s="179">
        <v>3186</v>
      </c>
      <c r="V2581" s="154">
        <f>IF(OR(J2581=""),"",VLOOKUP(U2581&amp;TEXT(N2581,"000000000000,0000000000"),tb_audit_process_item[[Key]:[vr_grade]],3,TRUE))</f>
        <v>3186</v>
      </c>
      <c r="W2581" s="429"/>
      <c r="X2581" s="156" t="s">
        <v>1481</v>
      </c>
    </row>
    <row r="2582" spans="1:24" s="45" customFormat="1" ht="30.75" hidden="1" thickTop="1" x14ac:dyDescent="0.25">
      <c r="A2582" s="219" t="s">
        <v>32</v>
      </c>
      <c r="B2582" s="219">
        <v>2014</v>
      </c>
      <c r="C2582" s="124" t="s">
        <v>3139</v>
      </c>
      <c r="D2582" s="559"/>
      <c r="E2582" s="559"/>
      <c r="F2582" s="559"/>
      <c r="G2582" s="686"/>
      <c r="H2582" s="146"/>
      <c r="I2582" s="162">
        <v>5</v>
      </c>
      <c r="J2582" s="162">
        <v>0.5</v>
      </c>
      <c r="K2582" s="164">
        <f t="shared" si="49"/>
        <v>2.5</v>
      </c>
      <c r="L2582" s="166" t="s">
        <v>45</v>
      </c>
      <c r="M2582" s="168"/>
      <c r="N2582" s="170"/>
      <c r="O2582" s="172"/>
      <c r="P2582" s="221"/>
      <c r="Q2582" s="384" t="s">
        <v>4536</v>
      </c>
      <c r="R2582" s="177"/>
      <c r="S2582" s="177"/>
      <c r="T2582" s="177"/>
      <c r="U2582" s="179">
        <v>3187</v>
      </c>
      <c r="V2582" s="154">
        <f>IF(OR(J2582=""),"",VLOOKUP(U2582&amp;TEXT(N2582,"000000000000,0000000000"),tb_audit_process_item[[Key]:[vr_grade]],3,TRUE))</f>
        <v>3186</v>
      </c>
      <c r="W2582" s="429"/>
      <c r="X2582" s="156" t="s">
        <v>1482</v>
      </c>
    </row>
    <row r="2583" spans="1:24" s="45" customFormat="1" ht="30.75" hidden="1" thickTop="1" x14ac:dyDescent="0.25">
      <c r="A2583" s="219" t="s">
        <v>32</v>
      </c>
      <c r="B2583" s="219">
        <v>2014</v>
      </c>
      <c r="C2583" s="124" t="s">
        <v>3139</v>
      </c>
      <c r="D2583" s="559"/>
      <c r="E2583" s="559"/>
      <c r="F2583" s="559"/>
      <c r="G2583" s="686"/>
      <c r="H2583" s="146"/>
      <c r="I2583" s="162">
        <v>5</v>
      </c>
      <c r="J2583" s="162">
        <v>0.61984924668280839</v>
      </c>
      <c r="K2583" s="164">
        <f t="shared" si="49"/>
        <v>3.0992462334140418</v>
      </c>
      <c r="L2583" s="166" t="s">
        <v>45</v>
      </c>
      <c r="M2583" s="168"/>
      <c r="N2583" s="170"/>
      <c r="O2583" s="172"/>
      <c r="P2583" s="221"/>
      <c r="Q2583" s="384" t="s">
        <v>4537</v>
      </c>
      <c r="R2583" s="177"/>
      <c r="S2583" s="177"/>
      <c r="T2583" s="177"/>
      <c r="U2583" s="179">
        <v>3188</v>
      </c>
      <c r="V2583" s="154">
        <f>IF(OR(J2583=""),"",VLOOKUP(U2583&amp;TEXT(N2583,"000000000000,0000000000"),tb_audit_process_item[[Key]:[vr_grade]],3,TRUE))</f>
        <v>3187</v>
      </c>
      <c r="W2583" s="429"/>
      <c r="X2583" s="156" t="s">
        <v>1483</v>
      </c>
    </row>
    <row r="2584" spans="1:24" s="45" customFormat="1" ht="30.75" hidden="1" thickTop="1" x14ac:dyDescent="0.25">
      <c r="A2584" s="219" t="s">
        <v>32</v>
      </c>
      <c r="B2584" s="219">
        <v>2014</v>
      </c>
      <c r="C2584" s="124" t="s">
        <v>3139</v>
      </c>
      <c r="D2584" s="559"/>
      <c r="E2584" s="559"/>
      <c r="F2584" s="559"/>
      <c r="G2584" s="686"/>
      <c r="H2584" s="146"/>
      <c r="I2584" s="162">
        <v>5</v>
      </c>
      <c r="J2584" s="162">
        <v>0.76842617722649009</v>
      </c>
      <c r="K2584" s="164">
        <f t="shared" si="49"/>
        <v>3.8421308861324506</v>
      </c>
      <c r="L2584" s="166" t="s">
        <v>45</v>
      </c>
      <c r="M2584" s="168"/>
      <c r="N2584" s="170"/>
      <c r="O2584" s="172"/>
      <c r="P2584" s="221"/>
      <c r="Q2584" s="384" t="s">
        <v>4538</v>
      </c>
      <c r="R2584" s="177"/>
      <c r="S2584" s="177"/>
      <c r="T2584" s="177"/>
      <c r="U2584" s="179">
        <v>3189</v>
      </c>
      <c r="V2584" s="154">
        <f>IF(OR(J2584=""),"",VLOOKUP(U2584&amp;TEXT(N2584,"000000000000,0000000000"),tb_audit_process_item[[Key]:[vr_grade]],3,TRUE))</f>
        <v>3188</v>
      </c>
      <c r="W2584" s="429"/>
      <c r="X2584" s="156" t="s">
        <v>1484</v>
      </c>
    </row>
    <row r="2585" spans="1:24" s="45" customFormat="1" ht="30.75" hidden="1" thickTop="1" x14ac:dyDescent="0.25">
      <c r="A2585" s="219" t="s">
        <v>32</v>
      </c>
      <c r="B2585" s="219">
        <v>2014</v>
      </c>
      <c r="C2585" s="124" t="s">
        <v>3139</v>
      </c>
      <c r="D2585" s="559"/>
      <c r="E2585" s="559"/>
      <c r="F2585" s="559"/>
      <c r="G2585" s="686"/>
      <c r="H2585" s="146"/>
      <c r="I2585" s="162">
        <v>5</v>
      </c>
      <c r="J2585" s="162">
        <v>0.95261677417038015</v>
      </c>
      <c r="K2585" s="164">
        <f t="shared" si="49"/>
        <v>4.7630838708519008</v>
      </c>
      <c r="L2585" s="166" t="s">
        <v>45</v>
      </c>
      <c r="M2585" s="168"/>
      <c r="N2585" s="170"/>
      <c r="O2585" s="172"/>
      <c r="P2585" s="221"/>
      <c r="Q2585" s="384" t="s">
        <v>4539</v>
      </c>
      <c r="R2585" s="177"/>
      <c r="S2585" s="177"/>
      <c r="T2585" s="177"/>
      <c r="U2585" s="179">
        <v>3190</v>
      </c>
      <c r="V2585" s="154">
        <f>IF(OR(J2585=""),"",VLOOKUP(U2585&amp;TEXT(N2585,"000000000000,0000000000"),tb_audit_process_item[[Key]:[vr_grade]],3,TRUE))</f>
        <v>3189</v>
      </c>
      <c r="W2585" s="429"/>
      <c r="X2585" s="156" t="s">
        <v>1485</v>
      </c>
    </row>
    <row r="2586" spans="1:24" s="45" customFormat="1" ht="30.75" hidden="1" thickTop="1" x14ac:dyDescent="0.25">
      <c r="A2586" s="219" t="s">
        <v>32</v>
      </c>
      <c r="B2586" s="219">
        <v>2014</v>
      </c>
      <c r="C2586" s="124" t="s">
        <v>3139</v>
      </c>
      <c r="D2586" s="559"/>
      <c r="E2586" s="559"/>
      <c r="F2586" s="559"/>
      <c r="G2586" s="686"/>
      <c r="H2586" s="146"/>
      <c r="I2586" s="162">
        <v>5</v>
      </c>
      <c r="J2586" s="162">
        <v>1.1809575796938343</v>
      </c>
      <c r="K2586" s="164">
        <f t="shared" si="49"/>
        <v>5.9047878984691717</v>
      </c>
      <c r="L2586" s="166" t="s">
        <v>45</v>
      </c>
      <c r="M2586" s="168"/>
      <c r="N2586" s="170"/>
      <c r="O2586" s="172"/>
      <c r="P2586" s="221"/>
      <c r="Q2586" s="384" t="s">
        <v>4540</v>
      </c>
      <c r="R2586" s="177"/>
      <c r="S2586" s="177"/>
      <c r="T2586" s="177"/>
      <c r="U2586" s="179">
        <v>3191</v>
      </c>
      <c r="V2586" s="154">
        <f>IF(OR(J2586=""),"",VLOOKUP(U2586&amp;TEXT(N2586,"000000000000,0000000000"),tb_audit_process_item[[Key]:[vr_grade]],3,TRUE))</f>
        <v>3190</v>
      </c>
      <c r="W2586" s="429"/>
      <c r="X2586" s="156" t="s">
        <v>1486</v>
      </c>
    </row>
    <row r="2587" spans="1:24" s="45" customFormat="1" ht="30.75" hidden="1" thickTop="1" x14ac:dyDescent="0.25">
      <c r="A2587" s="219" t="s">
        <v>32</v>
      </c>
      <c r="B2587" s="219">
        <v>2014</v>
      </c>
      <c r="C2587" s="124" t="s">
        <v>3139</v>
      </c>
      <c r="D2587" s="559"/>
      <c r="E2587" s="559"/>
      <c r="F2587" s="559"/>
      <c r="G2587" s="686"/>
      <c r="H2587" s="146"/>
      <c r="I2587" s="162">
        <v>5</v>
      </c>
      <c r="J2587" s="162">
        <v>1.4640313322751519</v>
      </c>
      <c r="K2587" s="164">
        <f t="shared" si="49"/>
        <v>7.3201566613757594</v>
      </c>
      <c r="L2587" s="166" t="s">
        <v>45</v>
      </c>
      <c r="M2587" s="168"/>
      <c r="N2587" s="170"/>
      <c r="O2587" s="172"/>
      <c r="P2587" s="221"/>
      <c r="Q2587" s="384" t="s">
        <v>4541</v>
      </c>
      <c r="R2587" s="177"/>
      <c r="S2587" s="177"/>
      <c r="T2587" s="177"/>
      <c r="U2587" s="179">
        <v>3192</v>
      </c>
      <c r="V2587" s="154">
        <f>IF(OR(J2587=""),"",VLOOKUP(U2587&amp;TEXT(N2587,"000000000000,0000000000"),tb_audit_process_item[[Key]:[vr_grade]],3,TRUE))</f>
        <v>3191</v>
      </c>
      <c r="W2587" s="429"/>
      <c r="X2587" s="156" t="s">
        <v>1487</v>
      </c>
    </row>
    <row r="2588" spans="1:24" s="45" customFormat="1" ht="30.75" hidden="1" thickTop="1" x14ac:dyDescent="0.25">
      <c r="A2588" s="219" t="s">
        <v>32</v>
      </c>
      <c r="B2588" s="219">
        <v>2014</v>
      </c>
      <c r="C2588" s="124" t="s">
        <v>3139</v>
      </c>
      <c r="D2588" s="559"/>
      <c r="E2588" s="559"/>
      <c r="F2588" s="559"/>
      <c r="G2588" s="686"/>
      <c r="H2588" s="146"/>
      <c r="I2588" s="162">
        <v>5</v>
      </c>
      <c r="J2588" s="162">
        <v>1.814957436861562</v>
      </c>
      <c r="K2588" s="164">
        <f t="shared" si="49"/>
        <v>9.0747871843078105</v>
      </c>
      <c r="L2588" s="166" t="s">
        <v>45</v>
      </c>
      <c r="M2588" s="168"/>
      <c r="N2588" s="170"/>
      <c r="O2588" s="172"/>
      <c r="P2588" s="221"/>
      <c r="Q2588" s="384" t="s">
        <v>4542</v>
      </c>
      <c r="R2588" s="177"/>
      <c r="S2588" s="177"/>
      <c r="T2588" s="177"/>
      <c r="U2588" s="179">
        <v>3194</v>
      </c>
      <c r="V2588" s="154">
        <f>IF(OR(J2588=""),"",VLOOKUP(U2588&amp;TEXT(N2588,"000000000000,0000000000"),tb_audit_process_item[[Key]:[vr_grade]],3,TRUE))</f>
        <v>3193</v>
      </c>
      <c r="W2588" s="429"/>
      <c r="X2588" s="156" t="s">
        <v>1488</v>
      </c>
    </row>
    <row r="2589" spans="1:24" s="45" customFormat="1" ht="30.75" hidden="1" thickTop="1" x14ac:dyDescent="0.25">
      <c r="A2589" s="219" t="s">
        <v>32</v>
      </c>
      <c r="B2589" s="219">
        <v>2014</v>
      </c>
      <c r="C2589" s="124" t="s">
        <v>3139</v>
      </c>
      <c r="D2589" s="559"/>
      <c r="E2589" s="559"/>
      <c r="F2589" s="559"/>
      <c r="G2589" s="686"/>
      <c r="H2589" s="146"/>
      <c r="I2589" s="162">
        <v>5</v>
      </c>
      <c r="J2589" s="162">
        <v>2.25</v>
      </c>
      <c r="K2589" s="164">
        <f t="shared" si="49"/>
        <v>11.25</v>
      </c>
      <c r="L2589" s="166" t="s">
        <v>45</v>
      </c>
      <c r="M2589" s="168"/>
      <c r="N2589" s="170"/>
      <c r="O2589" s="172"/>
      <c r="P2589" s="221"/>
      <c r="Q2589" s="384" t="s">
        <v>4543</v>
      </c>
      <c r="R2589" s="177"/>
      <c r="S2589" s="177"/>
      <c r="T2589" s="177"/>
      <c r="U2589" s="179">
        <v>3195</v>
      </c>
      <c r="V2589" s="154">
        <f>IF(OR(J2589=""),"",VLOOKUP(U2589&amp;TEXT(N2589,"000000000000,0000000000"),tb_audit_process_item[[Key]:[vr_grade]],3,TRUE))</f>
        <v>3194</v>
      </c>
      <c r="W2589" s="429"/>
      <c r="X2589" s="156" t="s">
        <v>1489</v>
      </c>
    </row>
    <row r="2590" spans="1:24" s="45" customFormat="1" ht="30.75" hidden="1" thickTop="1" x14ac:dyDescent="0.25">
      <c r="A2590" s="219" t="s">
        <v>32</v>
      </c>
      <c r="B2590" s="219">
        <v>2014</v>
      </c>
      <c r="C2590" s="124" t="s">
        <v>3139</v>
      </c>
      <c r="D2590" s="559"/>
      <c r="E2590" s="559"/>
      <c r="F2590" s="559"/>
      <c r="G2590" s="686"/>
      <c r="H2590" s="146"/>
      <c r="I2590" s="162">
        <v>5</v>
      </c>
      <c r="J2590" s="162">
        <v>5</v>
      </c>
      <c r="K2590" s="164">
        <f t="shared" si="49"/>
        <v>25</v>
      </c>
      <c r="L2590" s="166" t="s">
        <v>45</v>
      </c>
      <c r="M2590" s="168"/>
      <c r="N2590" s="170"/>
      <c r="O2590" s="172"/>
      <c r="P2590" s="221"/>
      <c r="Q2590" s="384" t="s">
        <v>4544</v>
      </c>
      <c r="R2590" s="177"/>
      <c r="S2590" s="177"/>
      <c r="T2590" s="177"/>
      <c r="U2590" s="179">
        <v>3196</v>
      </c>
      <c r="V2590" s="154">
        <f>IF(OR(J2590=""),"",VLOOKUP(U2590&amp;TEXT(N2590,"000000000000,0000000000"),tb_audit_process_item[[Key]:[vr_grade]],3,TRUE))</f>
        <v>3196</v>
      </c>
      <c r="W2590" s="429"/>
      <c r="X2590" s="156" t="s">
        <v>1490</v>
      </c>
    </row>
    <row r="2591" spans="1:24" s="45" customFormat="1" ht="30.75" hidden="1" thickTop="1" x14ac:dyDescent="0.25">
      <c r="A2591" s="219" t="s">
        <v>32</v>
      </c>
      <c r="B2591" s="219">
        <v>2014</v>
      </c>
      <c r="C2591" s="124" t="s">
        <v>3139</v>
      </c>
      <c r="D2591" s="559"/>
      <c r="E2591" s="559"/>
      <c r="F2591" s="559"/>
      <c r="G2591" s="686"/>
      <c r="H2591" s="146"/>
      <c r="I2591" s="162">
        <v>5</v>
      </c>
      <c r="J2591" s="162">
        <v>3.5</v>
      </c>
      <c r="K2591" s="164">
        <f t="shared" si="49"/>
        <v>17.5</v>
      </c>
      <c r="L2591" s="166" t="s">
        <v>45</v>
      </c>
      <c r="M2591" s="168"/>
      <c r="N2591" s="170"/>
      <c r="O2591" s="172"/>
      <c r="P2591" s="221"/>
      <c r="Q2591" s="384" t="s">
        <v>4545</v>
      </c>
      <c r="R2591" s="177"/>
      <c r="S2591" s="177"/>
      <c r="T2591" s="177"/>
      <c r="U2591" s="179">
        <v>3197</v>
      </c>
      <c r="V2591" s="154">
        <f>IF(OR(J2591=""),"",VLOOKUP(U2591&amp;TEXT(N2591,"000000000000,0000000000"),tb_audit_process_item[[Key]:[vr_grade]],3,TRUE))</f>
        <v>3197</v>
      </c>
      <c r="W2591" s="429"/>
      <c r="X2591" s="156" t="s">
        <v>1491</v>
      </c>
    </row>
    <row r="2592" spans="1:24" s="45" customFormat="1" ht="15.75" hidden="1" thickTop="1" x14ac:dyDescent="0.25">
      <c r="A2592" s="219" t="s">
        <v>32</v>
      </c>
      <c r="B2592" s="219">
        <v>2014</v>
      </c>
      <c r="C2592" s="124" t="s">
        <v>3139</v>
      </c>
      <c r="D2592" s="559"/>
      <c r="E2592" s="559"/>
      <c r="F2592" s="559"/>
      <c r="G2592" s="686"/>
      <c r="H2592" s="146"/>
      <c r="I2592" s="162">
        <v>5</v>
      </c>
      <c r="J2592" s="162">
        <v>2.25</v>
      </c>
      <c r="K2592" s="164">
        <f t="shared" si="49"/>
        <v>11.25</v>
      </c>
      <c r="L2592" s="166" t="s">
        <v>45</v>
      </c>
      <c r="M2592" s="168"/>
      <c r="N2592" s="170"/>
      <c r="O2592" s="172"/>
      <c r="P2592" s="221"/>
      <c r="Q2592" s="384" t="s">
        <v>4546</v>
      </c>
      <c r="R2592" s="177"/>
      <c r="S2592" s="177"/>
      <c r="T2592" s="177"/>
      <c r="U2592" s="179">
        <v>3198</v>
      </c>
      <c r="V2592" s="154">
        <f>IF(OR(J2592=""),"",VLOOKUP(U2592&amp;TEXT(N2592,"000000000000,0000000000"),tb_audit_process_item[[Key]:[vr_grade]],3,TRUE))</f>
        <v>3198</v>
      </c>
      <c r="W2592" s="429"/>
      <c r="X2592" s="156" t="s">
        <v>1492</v>
      </c>
    </row>
    <row r="2593" spans="1:24" s="45" customFormat="1" ht="15.75" hidden="1" thickTop="1" x14ac:dyDescent="0.25">
      <c r="A2593" s="219" t="s">
        <v>32</v>
      </c>
      <c r="B2593" s="219">
        <v>2014</v>
      </c>
      <c r="C2593" s="124" t="s">
        <v>3139</v>
      </c>
      <c r="D2593" s="559"/>
      <c r="E2593" s="559"/>
      <c r="F2593" s="559"/>
      <c r="G2593" s="686"/>
      <c r="H2593" s="146"/>
      <c r="I2593" s="162">
        <v>5</v>
      </c>
      <c r="J2593" s="162">
        <v>3.5</v>
      </c>
      <c r="K2593" s="164">
        <f t="shared" si="49"/>
        <v>17.5</v>
      </c>
      <c r="L2593" s="166" t="s">
        <v>45</v>
      </c>
      <c r="M2593" s="168"/>
      <c r="N2593" s="170"/>
      <c r="O2593" s="172"/>
      <c r="P2593" s="221"/>
      <c r="Q2593" s="384" t="s">
        <v>4547</v>
      </c>
      <c r="R2593" s="177"/>
      <c r="S2593" s="177"/>
      <c r="T2593" s="177"/>
      <c r="U2593" s="179">
        <v>3199</v>
      </c>
      <c r="V2593" s="154">
        <f>IF(OR(J2593=""),"",VLOOKUP(U2593&amp;TEXT(N2593,"000000000000,0000000000"),tb_audit_process_item[[Key]:[vr_grade]],3,TRUE))</f>
        <v>3199</v>
      </c>
      <c r="W2593" s="429"/>
      <c r="X2593" s="156" t="s">
        <v>1347</v>
      </c>
    </row>
    <row r="2594" spans="1:24" s="45" customFormat="1" ht="15.75" hidden="1" thickTop="1" x14ac:dyDescent="0.25">
      <c r="A2594" s="219" t="s">
        <v>32</v>
      </c>
      <c r="B2594" s="219">
        <v>2014</v>
      </c>
      <c r="C2594" s="124" t="s">
        <v>3139</v>
      </c>
      <c r="D2594" s="559"/>
      <c r="E2594" s="559"/>
      <c r="F2594" s="559"/>
      <c r="G2594" s="686"/>
      <c r="H2594" s="146"/>
      <c r="I2594" s="162">
        <v>5</v>
      </c>
      <c r="J2594" s="162">
        <v>0.5</v>
      </c>
      <c r="K2594" s="164">
        <f t="shared" si="49"/>
        <v>2.5</v>
      </c>
      <c r="L2594" s="166" t="s">
        <v>45</v>
      </c>
      <c r="M2594" s="168"/>
      <c r="N2594" s="170"/>
      <c r="O2594" s="172"/>
      <c r="P2594" s="221"/>
      <c r="Q2594" s="384" t="s">
        <v>4548</v>
      </c>
      <c r="R2594" s="177"/>
      <c r="S2594" s="177"/>
      <c r="T2594" s="177"/>
      <c r="U2594" s="179">
        <v>3200</v>
      </c>
      <c r="V2594" s="154">
        <f>IF(OR(J2594=""),"",VLOOKUP(U2594&amp;TEXT(N2594,"000000000000,0000000000"),tb_audit_process_item[[Key]:[vr_grade]],3,TRUE))</f>
        <v>3199</v>
      </c>
      <c r="W2594" s="429"/>
      <c r="X2594" s="156" t="s">
        <v>1493</v>
      </c>
    </row>
    <row r="2595" spans="1:24" s="45" customFormat="1" ht="15.75" hidden="1" thickTop="1" x14ac:dyDescent="0.25">
      <c r="A2595" s="219" t="s">
        <v>32</v>
      </c>
      <c r="B2595" s="219">
        <v>2014</v>
      </c>
      <c r="C2595" s="124" t="s">
        <v>3139</v>
      </c>
      <c r="D2595" s="559"/>
      <c r="E2595" s="559"/>
      <c r="F2595" s="559"/>
      <c r="G2595" s="686"/>
      <c r="H2595" s="146"/>
      <c r="I2595" s="162">
        <v>5</v>
      </c>
      <c r="J2595" s="162">
        <v>0.68436905332110087</v>
      </c>
      <c r="K2595" s="164">
        <f t="shared" si="49"/>
        <v>3.4218452666055041</v>
      </c>
      <c r="L2595" s="166" t="s">
        <v>45</v>
      </c>
      <c r="M2595" s="168"/>
      <c r="N2595" s="170"/>
      <c r="O2595" s="172"/>
      <c r="P2595" s="221"/>
      <c r="Q2595" s="384" t="s">
        <v>4549</v>
      </c>
      <c r="R2595" s="177"/>
      <c r="S2595" s="177"/>
      <c r="T2595" s="177"/>
      <c r="U2595" s="179">
        <v>3201</v>
      </c>
      <c r="V2595" s="154">
        <f>IF(OR(J2595=""),"",VLOOKUP(U2595&amp;TEXT(N2595,"000000000000,0000000000"),tb_audit_process_item[[Key]:[vr_grade]],3,TRUE))</f>
        <v>3200</v>
      </c>
      <c r="W2595" s="429"/>
      <c r="X2595" s="156" t="s">
        <v>1494</v>
      </c>
    </row>
    <row r="2596" spans="1:24" s="45" customFormat="1" ht="15.75" hidden="1" thickTop="1" x14ac:dyDescent="0.25">
      <c r="A2596" s="219" t="s">
        <v>32</v>
      </c>
      <c r="B2596" s="219">
        <v>2014</v>
      </c>
      <c r="C2596" s="124" t="s">
        <v>3139</v>
      </c>
      <c r="D2596" s="559"/>
      <c r="E2596" s="559"/>
      <c r="F2596" s="559"/>
      <c r="G2596" s="686"/>
      <c r="H2596" s="146"/>
      <c r="I2596" s="162">
        <v>5</v>
      </c>
      <c r="J2596" s="162">
        <v>0.93672200228723956</v>
      </c>
      <c r="K2596" s="164">
        <f t="shared" si="49"/>
        <v>4.6836100114361976</v>
      </c>
      <c r="L2596" s="166" t="s">
        <v>45</v>
      </c>
      <c r="M2596" s="168"/>
      <c r="N2596" s="170"/>
      <c r="O2596" s="172"/>
      <c r="P2596" s="221"/>
      <c r="Q2596" s="384" t="s">
        <v>4550</v>
      </c>
      <c r="R2596" s="177"/>
      <c r="S2596" s="177"/>
      <c r="T2596" s="177"/>
      <c r="U2596" s="179">
        <v>3202</v>
      </c>
      <c r="V2596" s="154">
        <f>IF(OR(J2596=""),"",VLOOKUP(U2596&amp;TEXT(N2596,"000000000000,0000000000"),tb_audit_process_item[[Key]:[vr_grade]],3,TRUE))</f>
        <v>3201</v>
      </c>
      <c r="W2596" s="429"/>
      <c r="X2596" s="156" t="s">
        <v>1495</v>
      </c>
    </row>
    <row r="2597" spans="1:24" s="45" customFormat="1" ht="15.75" hidden="1" thickTop="1" x14ac:dyDescent="0.25">
      <c r="A2597" s="219" t="s">
        <v>32</v>
      </c>
      <c r="B2597" s="219">
        <v>2014</v>
      </c>
      <c r="C2597" s="124" t="s">
        <v>3139</v>
      </c>
      <c r="D2597" s="559"/>
      <c r="E2597" s="559"/>
      <c r="F2597" s="559"/>
      <c r="G2597" s="686"/>
      <c r="H2597" s="146"/>
      <c r="I2597" s="162">
        <v>5</v>
      </c>
      <c r="J2597" s="162">
        <v>1.2821270998607284</v>
      </c>
      <c r="K2597" s="164">
        <f t="shared" si="49"/>
        <v>6.4106354993036421</v>
      </c>
      <c r="L2597" s="166" t="s">
        <v>45</v>
      </c>
      <c r="M2597" s="168"/>
      <c r="N2597" s="170"/>
      <c r="O2597" s="172"/>
      <c r="P2597" s="221"/>
      <c r="Q2597" s="384" t="s">
        <v>4551</v>
      </c>
      <c r="R2597" s="177"/>
      <c r="S2597" s="177"/>
      <c r="T2597" s="177"/>
      <c r="U2597" s="179">
        <v>3203</v>
      </c>
      <c r="V2597" s="154">
        <f>IF(OR(J2597=""),"",VLOOKUP(U2597&amp;TEXT(N2597,"000000000000,0000000000"),tb_audit_process_item[[Key]:[vr_grade]],3,TRUE))</f>
        <v>3202</v>
      </c>
      <c r="W2597" s="429"/>
      <c r="X2597" s="156" t="s">
        <v>1496</v>
      </c>
    </row>
    <row r="2598" spans="1:24" s="45" customFormat="1" ht="15.75" hidden="1" thickTop="1" x14ac:dyDescent="0.25">
      <c r="A2598" s="219" t="s">
        <v>32</v>
      </c>
      <c r="B2598" s="219">
        <v>2014</v>
      </c>
      <c r="C2598" s="124" t="s">
        <v>3139</v>
      </c>
      <c r="D2598" s="559"/>
      <c r="E2598" s="559"/>
      <c r="F2598" s="559"/>
      <c r="G2598" s="686"/>
      <c r="H2598" s="146"/>
      <c r="I2598" s="162">
        <v>5</v>
      </c>
      <c r="J2598" s="162">
        <v>1.7548962191380304</v>
      </c>
      <c r="K2598" s="164">
        <f t="shared" si="49"/>
        <v>8.7744810956901524</v>
      </c>
      <c r="L2598" s="166" t="s">
        <v>45</v>
      </c>
      <c r="M2598" s="168"/>
      <c r="N2598" s="170"/>
      <c r="O2598" s="172"/>
      <c r="P2598" s="221"/>
      <c r="Q2598" s="384" t="s">
        <v>4552</v>
      </c>
      <c r="R2598" s="177"/>
      <c r="S2598" s="177"/>
      <c r="T2598" s="177"/>
      <c r="U2598" s="179">
        <v>3205</v>
      </c>
      <c r="V2598" s="154">
        <f>IF(OR(J2598=""),"",VLOOKUP(U2598&amp;TEXT(N2598,"000000000000,0000000000"),tb_audit_process_item[[Key]:[vr_grade]],3,TRUE))</f>
        <v>3204</v>
      </c>
      <c r="W2598" s="429"/>
      <c r="X2598" s="156" t="s">
        <v>1497</v>
      </c>
    </row>
    <row r="2599" spans="1:24" s="45" customFormat="1" ht="15.75" hidden="1" thickTop="1" x14ac:dyDescent="0.25">
      <c r="A2599" s="219" t="s">
        <v>32</v>
      </c>
      <c r="B2599" s="219">
        <v>2014</v>
      </c>
      <c r="C2599" s="124" t="s">
        <v>3139</v>
      </c>
      <c r="D2599" s="559"/>
      <c r="E2599" s="559"/>
      <c r="F2599" s="559"/>
      <c r="G2599" s="686"/>
      <c r="H2599" s="146"/>
      <c r="I2599" s="162">
        <v>5</v>
      </c>
      <c r="J2599" s="162">
        <v>2.4019933283365464</v>
      </c>
      <c r="K2599" s="164">
        <f t="shared" si="49"/>
        <v>12.009966641682732</v>
      </c>
      <c r="L2599" s="166" t="s">
        <v>45</v>
      </c>
      <c r="M2599" s="168"/>
      <c r="N2599" s="170"/>
      <c r="O2599" s="172"/>
      <c r="P2599" s="221"/>
      <c r="Q2599" s="384" t="s">
        <v>4553</v>
      </c>
      <c r="R2599" s="177"/>
      <c r="S2599" s="177"/>
      <c r="T2599" s="177"/>
      <c r="U2599" s="179">
        <v>3206</v>
      </c>
      <c r="V2599" s="154">
        <f>IF(OR(J2599=""),"",VLOOKUP(U2599&amp;TEXT(N2599,"000000000000,0000000000"),tb_audit_process_item[[Key]:[vr_grade]],3,TRUE))</f>
        <v>3205</v>
      </c>
      <c r="W2599" s="429"/>
      <c r="X2599" s="156" t="s">
        <v>1498</v>
      </c>
    </row>
    <row r="2600" spans="1:24" s="45" customFormat="1" ht="15.75" hidden="1" thickTop="1" x14ac:dyDescent="0.25">
      <c r="A2600" s="219" t="s">
        <v>32</v>
      </c>
      <c r="B2600" s="219">
        <v>2014</v>
      </c>
      <c r="C2600" s="124" t="s">
        <v>3139</v>
      </c>
      <c r="D2600" s="559"/>
      <c r="E2600" s="559"/>
      <c r="F2600" s="559"/>
      <c r="G2600" s="686"/>
      <c r="H2600" s="146"/>
      <c r="I2600" s="162">
        <v>5</v>
      </c>
      <c r="J2600" s="162">
        <v>3.2876998003945643</v>
      </c>
      <c r="K2600" s="164">
        <f t="shared" si="49"/>
        <v>16.438499001972822</v>
      </c>
      <c r="L2600" s="166" t="s">
        <v>45</v>
      </c>
      <c r="M2600" s="168"/>
      <c r="N2600" s="170"/>
      <c r="O2600" s="172"/>
      <c r="P2600" s="221"/>
      <c r="Q2600" s="384" t="s">
        <v>4554</v>
      </c>
      <c r="R2600" s="177"/>
      <c r="S2600" s="177"/>
      <c r="T2600" s="177"/>
      <c r="U2600" s="179">
        <v>3207</v>
      </c>
      <c r="V2600" s="154">
        <f>IF(OR(J2600=""),"",VLOOKUP(U2600&amp;TEXT(N2600,"000000000000,0000000000"),tb_audit_process_item[[Key]:[vr_grade]],3,TRUE))</f>
        <v>3206</v>
      </c>
      <c r="W2600" s="429"/>
      <c r="X2600" s="156" t="s">
        <v>1499</v>
      </c>
    </row>
    <row r="2601" spans="1:24" s="45" customFormat="1" ht="15.75" hidden="1" thickTop="1" x14ac:dyDescent="0.25">
      <c r="A2601" s="219" t="s">
        <v>32</v>
      </c>
      <c r="B2601" s="219">
        <v>2014</v>
      </c>
      <c r="C2601" s="124" t="s">
        <v>3139</v>
      </c>
      <c r="D2601" s="559"/>
      <c r="E2601" s="559"/>
      <c r="F2601" s="559"/>
      <c r="G2601" s="686"/>
      <c r="H2601" s="146"/>
      <c r="I2601" s="162">
        <v>5</v>
      </c>
      <c r="J2601" s="162">
        <v>4.5</v>
      </c>
      <c r="K2601" s="164">
        <f t="shared" si="49"/>
        <v>22.5</v>
      </c>
      <c r="L2601" s="166" t="s">
        <v>45</v>
      </c>
      <c r="M2601" s="168"/>
      <c r="N2601" s="170"/>
      <c r="O2601" s="172"/>
      <c r="P2601" s="221"/>
      <c r="Q2601" s="384" t="s">
        <v>4555</v>
      </c>
      <c r="R2601" s="177"/>
      <c r="S2601" s="177"/>
      <c r="T2601" s="177"/>
      <c r="U2601" s="179">
        <v>3208</v>
      </c>
      <c r="V2601" s="154">
        <f>IF(OR(J2601=""),"",VLOOKUP(U2601&amp;TEXT(N2601,"000000000000,0000000000"),tb_audit_process_item[[Key]:[vr_grade]],3,TRUE))</f>
        <v>3207</v>
      </c>
      <c r="W2601" s="429"/>
      <c r="X2601" s="156" t="s">
        <v>1500</v>
      </c>
    </row>
    <row r="2602" spans="1:24" s="45" customFormat="1" ht="15.75" hidden="1" thickTop="1" x14ac:dyDescent="0.25">
      <c r="A2602" s="219" t="s">
        <v>32</v>
      </c>
      <c r="B2602" s="219">
        <v>2014</v>
      </c>
      <c r="C2602" s="124" t="s">
        <v>3139</v>
      </c>
      <c r="D2602" s="559"/>
      <c r="E2602" s="559"/>
      <c r="F2602" s="559"/>
      <c r="G2602" s="686"/>
      <c r="H2602" s="146"/>
      <c r="I2602" s="162">
        <v>5</v>
      </c>
      <c r="J2602" s="162">
        <v>0.5</v>
      </c>
      <c r="K2602" s="164">
        <f t="shared" si="49"/>
        <v>2.5</v>
      </c>
      <c r="L2602" s="166" t="s">
        <v>45</v>
      </c>
      <c r="M2602" s="168"/>
      <c r="N2602" s="170"/>
      <c r="O2602" s="172"/>
      <c r="P2602" s="221"/>
      <c r="Q2602" s="384" t="s">
        <v>4556</v>
      </c>
      <c r="R2602" s="177"/>
      <c r="S2602" s="177"/>
      <c r="T2602" s="177"/>
      <c r="U2602" s="179">
        <v>3209</v>
      </c>
      <c r="V2602" s="154">
        <f>IF(OR(J2602=""),"",VLOOKUP(U2602&amp;TEXT(N2602,"000000000000,0000000000"),tb_audit_process_item[[Key]:[vr_grade]],3,TRUE))</f>
        <v>3208</v>
      </c>
      <c r="W2602" s="429"/>
      <c r="X2602" s="156" t="s">
        <v>1501</v>
      </c>
    </row>
    <row r="2603" spans="1:24" s="45" customFormat="1" ht="15.75" hidden="1" thickTop="1" x14ac:dyDescent="0.25">
      <c r="A2603" s="219" t="s">
        <v>32</v>
      </c>
      <c r="B2603" s="219">
        <v>2014</v>
      </c>
      <c r="C2603" s="124" t="s">
        <v>3139</v>
      </c>
      <c r="D2603" s="559"/>
      <c r="E2603" s="559"/>
      <c r="F2603" s="559"/>
      <c r="G2603" s="686"/>
      <c r="H2603" s="146"/>
      <c r="I2603" s="162">
        <v>5</v>
      </c>
      <c r="J2603" s="162">
        <v>0.68436905332110087</v>
      </c>
      <c r="K2603" s="164">
        <f t="shared" si="49"/>
        <v>3.4218452666055041</v>
      </c>
      <c r="L2603" s="166" t="s">
        <v>45</v>
      </c>
      <c r="M2603" s="168"/>
      <c r="N2603" s="170"/>
      <c r="O2603" s="172"/>
      <c r="P2603" s="221"/>
      <c r="Q2603" s="384" t="s">
        <v>4557</v>
      </c>
      <c r="R2603" s="177"/>
      <c r="S2603" s="177"/>
      <c r="T2603" s="177"/>
      <c r="U2603" s="179">
        <v>3210</v>
      </c>
      <c r="V2603" s="154">
        <f>IF(OR(J2603=""),"",VLOOKUP(U2603&amp;TEXT(N2603,"000000000000,0000000000"),tb_audit_process_item[[Key]:[vr_grade]],3,TRUE))</f>
        <v>3209</v>
      </c>
      <c r="W2603" s="429"/>
      <c r="X2603" s="156" t="s">
        <v>1502</v>
      </c>
    </row>
    <row r="2604" spans="1:24" s="45" customFormat="1" ht="15.75" hidden="1" thickTop="1" x14ac:dyDescent="0.25">
      <c r="A2604" s="219" t="s">
        <v>32</v>
      </c>
      <c r="B2604" s="219">
        <v>2014</v>
      </c>
      <c r="C2604" s="124" t="s">
        <v>3139</v>
      </c>
      <c r="D2604" s="559"/>
      <c r="E2604" s="559"/>
      <c r="F2604" s="559"/>
      <c r="G2604" s="686"/>
      <c r="H2604" s="146"/>
      <c r="I2604" s="162">
        <v>5</v>
      </c>
      <c r="J2604" s="162">
        <v>0.93672200228723956</v>
      </c>
      <c r="K2604" s="164">
        <f t="shared" si="49"/>
        <v>4.6836100114361976</v>
      </c>
      <c r="L2604" s="166" t="s">
        <v>45</v>
      </c>
      <c r="M2604" s="168"/>
      <c r="N2604" s="170"/>
      <c r="O2604" s="172"/>
      <c r="P2604" s="221"/>
      <c r="Q2604" s="384" t="s">
        <v>4558</v>
      </c>
      <c r="R2604" s="177"/>
      <c r="S2604" s="177"/>
      <c r="T2604" s="177"/>
      <c r="U2604" s="179">
        <v>3211</v>
      </c>
      <c r="V2604" s="154">
        <f>IF(OR(J2604=""),"",VLOOKUP(U2604&amp;TEXT(N2604,"000000000000,0000000000"),tb_audit_process_item[[Key]:[vr_grade]],3,TRUE))</f>
        <v>3210</v>
      </c>
      <c r="W2604" s="429"/>
      <c r="X2604" s="156" t="s">
        <v>1503</v>
      </c>
    </row>
    <row r="2605" spans="1:24" s="45" customFormat="1" ht="15.75" hidden="1" thickTop="1" x14ac:dyDescent="0.25">
      <c r="A2605" s="219" t="s">
        <v>32</v>
      </c>
      <c r="B2605" s="219">
        <v>2014</v>
      </c>
      <c r="C2605" s="124" t="s">
        <v>3139</v>
      </c>
      <c r="D2605" s="559"/>
      <c r="E2605" s="559"/>
      <c r="F2605" s="559"/>
      <c r="G2605" s="686"/>
      <c r="H2605" s="146"/>
      <c r="I2605" s="162">
        <v>5</v>
      </c>
      <c r="J2605" s="162">
        <v>1.2821270998607284</v>
      </c>
      <c r="K2605" s="164">
        <f t="shared" si="49"/>
        <v>6.4106354993036421</v>
      </c>
      <c r="L2605" s="166" t="s">
        <v>45</v>
      </c>
      <c r="M2605" s="168"/>
      <c r="N2605" s="170"/>
      <c r="O2605" s="172"/>
      <c r="P2605" s="221"/>
      <c r="Q2605" s="384" t="s">
        <v>4559</v>
      </c>
      <c r="R2605" s="177"/>
      <c r="S2605" s="177"/>
      <c r="T2605" s="177"/>
      <c r="U2605" s="179">
        <v>3212</v>
      </c>
      <c r="V2605" s="154">
        <f>IF(OR(J2605=""),"",VLOOKUP(U2605&amp;TEXT(N2605,"000000000000,0000000000"),tb_audit_process_item[[Key]:[vr_grade]],3,TRUE))</f>
        <v>3211</v>
      </c>
      <c r="W2605" s="429"/>
      <c r="X2605" s="156" t="s">
        <v>1504</v>
      </c>
    </row>
    <row r="2606" spans="1:24" s="45" customFormat="1" ht="15.75" hidden="1" thickTop="1" x14ac:dyDescent="0.25">
      <c r="A2606" s="219" t="s">
        <v>32</v>
      </c>
      <c r="B2606" s="219">
        <v>2014</v>
      </c>
      <c r="C2606" s="124" t="s">
        <v>3139</v>
      </c>
      <c r="D2606" s="559"/>
      <c r="E2606" s="559"/>
      <c r="F2606" s="559"/>
      <c r="G2606" s="686"/>
      <c r="H2606" s="146"/>
      <c r="I2606" s="162">
        <v>5</v>
      </c>
      <c r="J2606" s="162">
        <v>1.7548962191380304</v>
      </c>
      <c r="K2606" s="164">
        <f t="shared" si="49"/>
        <v>8.7744810956901524</v>
      </c>
      <c r="L2606" s="166" t="s">
        <v>45</v>
      </c>
      <c r="M2606" s="168"/>
      <c r="N2606" s="170"/>
      <c r="O2606" s="172"/>
      <c r="P2606" s="221"/>
      <c r="Q2606" s="384" t="s">
        <v>4560</v>
      </c>
      <c r="R2606" s="177"/>
      <c r="S2606" s="177"/>
      <c r="T2606" s="177"/>
      <c r="U2606" s="179">
        <v>3213</v>
      </c>
      <c r="V2606" s="154">
        <f>IF(OR(J2606=""),"",VLOOKUP(U2606&amp;TEXT(N2606,"000000000000,0000000000"),tb_audit_process_item[[Key]:[vr_grade]],3,TRUE))</f>
        <v>3212</v>
      </c>
      <c r="W2606" s="429"/>
      <c r="X2606" s="156" t="s">
        <v>1505</v>
      </c>
    </row>
    <row r="2607" spans="1:24" s="45" customFormat="1" ht="15.75" hidden="1" thickTop="1" x14ac:dyDescent="0.25">
      <c r="A2607" s="219" t="s">
        <v>32</v>
      </c>
      <c r="B2607" s="219">
        <v>2014</v>
      </c>
      <c r="C2607" s="124" t="s">
        <v>3139</v>
      </c>
      <c r="D2607" s="559"/>
      <c r="E2607" s="559"/>
      <c r="F2607" s="559"/>
      <c r="G2607" s="686"/>
      <c r="H2607" s="146"/>
      <c r="I2607" s="162">
        <v>5</v>
      </c>
      <c r="J2607" s="162">
        <v>2.4019933283365464</v>
      </c>
      <c r="K2607" s="164">
        <f t="shared" si="49"/>
        <v>12.009966641682732</v>
      </c>
      <c r="L2607" s="166" t="s">
        <v>45</v>
      </c>
      <c r="M2607" s="168"/>
      <c r="N2607" s="170"/>
      <c r="O2607" s="172"/>
      <c r="P2607" s="221"/>
      <c r="Q2607" s="384" t="s">
        <v>4561</v>
      </c>
      <c r="R2607" s="177"/>
      <c r="S2607" s="177"/>
      <c r="T2607" s="177"/>
      <c r="U2607" s="179">
        <v>3214</v>
      </c>
      <c r="V2607" s="154">
        <f>IF(OR(J2607=""),"",VLOOKUP(U2607&amp;TEXT(N2607,"000000000000,0000000000"),tb_audit_process_item[[Key]:[vr_grade]],3,TRUE))</f>
        <v>3213</v>
      </c>
      <c r="W2607" s="429"/>
      <c r="X2607" s="156" t="s">
        <v>1506</v>
      </c>
    </row>
    <row r="2608" spans="1:24" s="45" customFormat="1" ht="15.75" hidden="1" thickTop="1" x14ac:dyDescent="0.25">
      <c r="A2608" s="219" t="s">
        <v>32</v>
      </c>
      <c r="B2608" s="219">
        <v>2014</v>
      </c>
      <c r="C2608" s="124" t="s">
        <v>3139</v>
      </c>
      <c r="D2608" s="559"/>
      <c r="E2608" s="559"/>
      <c r="F2608" s="559"/>
      <c r="G2608" s="686"/>
      <c r="H2608" s="146"/>
      <c r="I2608" s="162">
        <v>5</v>
      </c>
      <c r="J2608" s="162">
        <v>3.2876998003945643</v>
      </c>
      <c r="K2608" s="164">
        <f t="shared" si="49"/>
        <v>16.438499001972822</v>
      </c>
      <c r="L2608" s="166" t="s">
        <v>45</v>
      </c>
      <c r="M2608" s="168"/>
      <c r="N2608" s="170"/>
      <c r="O2608" s="172"/>
      <c r="P2608" s="221"/>
      <c r="Q2608" s="384" t="s">
        <v>4562</v>
      </c>
      <c r="R2608" s="177"/>
      <c r="S2608" s="177"/>
      <c r="T2608" s="177"/>
      <c r="U2608" s="179">
        <v>3216</v>
      </c>
      <c r="V2608" s="154">
        <f>IF(OR(J2608=""),"",VLOOKUP(U2608&amp;TEXT(N2608,"000000000000,0000000000"),tb_audit_process_item[[Key]:[vr_grade]],3,TRUE))</f>
        <v>3215</v>
      </c>
      <c r="W2608" s="429"/>
      <c r="X2608" s="156" t="s">
        <v>1507</v>
      </c>
    </row>
    <row r="2609" spans="1:24" s="45" customFormat="1" ht="15.75" hidden="1" thickTop="1" x14ac:dyDescent="0.25">
      <c r="A2609" s="219" t="s">
        <v>32</v>
      </c>
      <c r="B2609" s="219">
        <v>2014</v>
      </c>
      <c r="C2609" s="124" t="s">
        <v>3139</v>
      </c>
      <c r="D2609" s="559"/>
      <c r="E2609" s="559"/>
      <c r="F2609" s="559"/>
      <c r="G2609" s="686"/>
      <c r="H2609" s="146"/>
      <c r="I2609" s="162">
        <v>5</v>
      </c>
      <c r="J2609" s="162">
        <v>4.5</v>
      </c>
      <c r="K2609" s="164">
        <f t="shared" si="49"/>
        <v>22.5</v>
      </c>
      <c r="L2609" s="166" t="s">
        <v>45</v>
      </c>
      <c r="M2609" s="168"/>
      <c r="N2609" s="170"/>
      <c r="O2609" s="172"/>
      <c r="P2609" s="221"/>
      <c r="Q2609" s="384" t="s">
        <v>4563</v>
      </c>
      <c r="R2609" s="177"/>
      <c r="S2609" s="177"/>
      <c r="T2609" s="177"/>
      <c r="U2609" s="179">
        <v>3217</v>
      </c>
      <c r="V2609" s="154">
        <f>IF(OR(J2609=""),"",VLOOKUP(U2609&amp;TEXT(N2609,"000000000000,0000000000"),tb_audit_process_item[[Key]:[vr_grade]],3,TRUE))</f>
        <v>3216</v>
      </c>
      <c r="W2609" s="429"/>
      <c r="X2609" s="156" t="s">
        <v>1508</v>
      </c>
    </row>
    <row r="2610" spans="1:24" s="45" customFormat="1" ht="30.75" hidden="1" thickTop="1" x14ac:dyDescent="0.25">
      <c r="A2610" s="219" t="s">
        <v>32</v>
      </c>
      <c r="B2610" s="219">
        <v>2014</v>
      </c>
      <c r="C2610" s="124" t="s">
        <v>3139</v>
      </c>
      <c r="D2610" s="559"/>
      <c r="E2610" s="559"/>
      <c r="F2610" s="559"/>
      <c r="G2610" s="686"/>
      <c r="H2610" s="146"/>
      <c r="I2610" s="162">
        <v>5</v>
      </c>
      <c r="J2610" s="162">
        <v>4.5</v>
      </c>
      <c r="K2610" s="164">
        <f t="shared" si="49"/>
        <v>22.5</v>
      </c>
      <c r="L2610" s="166" t="s">
        <v>45</v>
      </c>
      <c r="M2610" s="57"/>
      <c r="N2610" s="170"/>
      <c r="O2610" s="172"/>
      <c r="P2610" s="222"/>
      <c r="Q2610" s="384" t="s">
        <v>4564</v>
      </c>
      <c r="R2610" s="177"/>
      <c r="S2610" s="177"/>
      <c r="T2610" s="177"/>
      <c r="U2610" s="179">
        <v>3218</v>
      </c>
      <c r="V2610" s="154">
        <f>IF(OR(J2610=""),"",VLOOKUP(U2610&amp;TEXT(N2610,"000000000000,0000000000"),tb_audit_process_item[[Key]:[vr_grade]],3,TRUE))</f>
        <v>3218</v>
      </c>
      <c r="W2610" s="429"/>
      <c r="X2610" s="156" t="s">
        <v>1509</v>
      </c>
    </row>
    <row r="2611" spans="1:24" s="45" customFormat="1" ht="30.75" hidden="1" thickTop="1" x14ac:dyDescent="0.25">
      <c r="A2611" s="219" t="s">
        <v>32</v>
      </c>
      <c r="B2611" s="219">
        <v>2014</v>
      </c>
      <c r="C2611" s="124" t="s">
        <v>3139</v>
      </c>
      <c r="D2611" s="559"/>
      <c r="E2611" s="559"/>
      <c r="F2611" s="559"/>
      <c r="G2611" s="686"/>
      <c r="H2611" s="146"/>
      <c r="I2611" s="162">
        <v>5</v>
      </c>
      <c r="J2611" s="162">
        <v>2.25</v>
      </c>
      <c r="K2611" s="164">
        <f t="shared" si="49"/>
        <v>11.25</v>
      </c>
      <c r="L2611" s="166" t="s">
        <v>45</v>
      </c>
      <c r="M2611" s="168"/>
      <c r="N2611" s="170"/>
      <c r="O2611" s="172"/>
      <c r="P2611" s="221"/>
      <c r="Q2611" s="384" t="s">
        <v>4565</v>
      </c>
      <c r="R2611" s="177"/>
      <c r="S2611" s="177"/>
      <c r="T2611" s="177"/>
      <c r="U2611" s="179">
        <v>3219</v>
      </c>
      <c r="V2611" s="154">
        <f>IF(OR(J2611=""),"",VLOOKUP(U2611&amp;TEXT(N2611,"000000000000,0000000000"),tb_audit_process_item[[Key]:[vr_grade]],3,TRUE))</f>
        <v>3219</v>
      </c>
      <c r="W2611" s="429"/>
      <c r="X2611" s="156" t="s">
        <v>1510</v>
      </c>
    </row>
    <row r="2612" spans="1:24" s="45" customFormat="1" ht="45.75" hidden="1" thickTop="1" x14ac:dyDescent="0.25">
      <c r="A2612" s="219" t="s">
        <v>32</v>
      </c>
      <c r="B2612" s="219">
        <v>2014</v>
      </c>
      <c r="C2612" s="124" t="s">
        <v>3139</v>
      </c>
      <c r="D2612" s="559"/>
      <c r="E2612" s="559"/>
      <c r="F2612" s="559"/>
      <c r="G2612" s="686"/>
      <c r="H2612" s="146"/>
      <c r="I2612" s="162">
        <v>5</v>
      </c>
      <c r="J2612" s="162">
        <v>0.5</v>
      </c>
      <c r="K2612" s="164">
        <f t="shared" si="49"/>
        <v>2.5</v>
      </c>
      <c r="L2612" s="166" t="s">
        <v>45</v>
      </c>
      <c r="M2612" s="168"/>
      <c r="N2612" s="170"/>
      <c r="O2612" s="172"/>
      <c r="P2612" s="221"/>
      <c r="Q2612" s="384" t="s">
        <v>4566</v>
      </c>
      <c r="R2612" s="177"/>
      <c r="S2612" s="177"/>
      <c r="T2612" s="177"/>
      <c r="U2612" s="179">
        <v>3220</v>
      </c>
      <c r="V2612" s="154">
        <f>IF(OR(J2612=""),"",VLOOKUP(U2612&amp;TEXT(N2612,"000000000000,0000000000"),tb_audit_process_item[[Key]:[vr_grade]],3,TRUE))</f>
        <v>3219</v>
      </c>
      <c r="W2612" s="429"/>
      <c r="X2612" s="156" t="s">
        <v>1511</v>
      </c>
    </row>
    <row r="2613" spans="1:24" s="45" customFormat="1" ht="45.75" hidden="1" thickTop="1" x14ac:dyDescent="0.25">
      <c r="A2613" s="219" t="s">
        <v>32</v>
      </c>
      <c r="B2613" s="219">
        <v>2014</v>
      </c>
      <c r="C2613" s="124" t="s">
        <v>3139</v>
      </c>
      <c r="D2613" s="559"/>
      <c r="E2613" s="559"/>
      <c r="F2613" s="559"/>
      <c r="G2613" s="686"/>
      <c r="H2613" s="146"/>
      <c r="I2613" s="162">
        <v>5</v>
      </c>
      <c r="J2613" s="162">
        <v>0.61984924668280839</v>
      </c>
      <c r="K2613" s="164">
        <f t="shared" si="49"/>
        <v>3.0992462334140418</v>
      </c>
      <c r="L2613" s="166" t="s">
        <v>45</v>
      </c>
      <c r="M2613" s="168"/>
      <c r="N2613" s="170"/>
      <c r="O2613" s="172"/>
      <c r="P2613" s="221"/>
      <c r="Q2613" s="384" t="s">
        <v>4567</v>
      </c>
      <c r="R2613" s="177"/>
      <c r="S2613" s="177"/>
      <c r="T2613" s="177"/>
      <c r="U2613" s="179">
        <v>3221</v>
      </c>
      <c r="V2613" s="154">
        <f>IF(OR(J2613=""),"",VLOOKUP(U2613&amp;TEXT(N2613,"000000000000,0000000000"),tb_audit_process_item[[Key]:[vr_grade]],3,TRUE))</f>
        <v>3220</v>
      </c>
      <c r="W2613" s="429"/>
      <c r="X2613" s="156" t="s">
        <v>1512</v>
      </c>
    </row>
    <row r="2614" spans="1:24" s="45" customFormat="1" ht="45.75" hidden="1" thickTop="1" x14ac:dyDescent="0.25">
      <c r="A2614" s="219" t="s">
        <v>32</v>
      </c>
      <c r="B2614" s="219">
        <v>2014</v>
      </c>
      <c r="C2614" s="124" t="s">
        <v>3139</v>
      </c>
      <c r="D2614" s="559"/>
      <c r="E2614" s="559"/>
      <c r="F2614" s="559"/>
      <c r="G2614" s="686"/>
      <c r="H2614" s="146"/>
      <c r="I2614" s="162">
        <v>5</v>
      </c>
      <c r="J2614" s="162">
        <v>0.76842617722649009</v>
      </c>
      <c r="K2614" s="164">
        <f t="shared" si="49"/>
        <v>3.8421308861324506</v>
      </c>
      <c r="L2614" s="166" t="s">
        <v>45</v>
      </c>
      <c r="M2614" s="168"/>
      <c r="N2614" s="170"/>
      <c r="O2614" s="172"/>
      <c r="P2614" s="221"/>
      <c r="Q2614" s="384" t="s">
        <v>4568</v>
      </c>
      <c r="R2614" s="177"/>
      <c r="S2614" s="177"/>
      <c r="T2614" s="177"/>
      <c r="U2614" s="179">
        <v>3222</v>
      </c>
      <c r="V2614" s="154">
        <f>IF(OR(J2614=""),"",VLOOKUP(U2614&amp;TEXT(N2614,"000000000000,0000000000"),tb_audit_process_item[[Key]:[vr_grade]],3,TRUE))</f>
        <v>3221</v>
      </c>
      <c r="W2614" s="429"/>
      <c r="X2614" s="156" t="s">
        <v>1513</v>
      </c>
    </row>
    <row r="2615" spans="1:24" s="45" customFormat="1" ht="45.75" hidden="1" thickTop="1" x14ac:dyDescent="0.25">
      <c r="A2615" s="219" t="s">
        <v>32</v>
      </c>
      <c r="B2615" s="219">
        <v>2014</v>
      </c>
      <c r="C2615" s="124" t="s">
        <v>3139</v>
      </c>
      <c r="D2615" s="559"/>
      <c r="E2615" s="559"/>
      <c r="F2615" s="559"/>
      <c r="G2615" s="686"/>
      <c r="H2615" s="146"/>
      <c r="I2615" s="162">
        <v>5</v>
      </c>
      <c r="J2615" s="162">
        <v>0.95261677417038015</v>
      </c>
      <c r="K2615" s="164">
        <f t="shared" si="49"/>
        <v>4.7630838708519008</v>
      </c>
      <c r="L2615" s="166" t="s">
        <v>45</v>
      </c>
      <c r="M2615" s="168"/>
      <c r="N2615" s="170"/>
      <c r="O2615" s="172"/>
      <c r="P2615" s="221"/>
      <c r="Q2615" s="384" t="s">
        <v>4569</v>
      </c>
      <c r="R2615" s="177"/>
      <c r="S2615" s="177"/>
      <c r="T2615" s="177"/>
      <c r="U2615" s="179">
        <v>3223</v>
      </c>
      <c r="V2615" s="154">
        <f>IF(OR(J2615=""),"",VLOOKUP(U2615&amp;TEXT(N2615,"000000000000,0000000000"),tb_audit_process_item[[Key]:[vr_grade]],3,TRUE))</f>
        <v>3222</v>
      </c>
      <c r="W2615" s="429"/>
      <c r="X2615" s="156" t="s">
        <v>1514</v>
      </c>
    </row>
    <row r="2616" spans="1:24" s="45" customFormat="1" ht="45.75" hidden="1" thickTop="1" x14ac:dyDescent="0.25">
      <c r="A2616" s="219" t="s">
        <v>32</v>
      </c>
      <c r="B2616" s="219">
        <v>2014</v>
      </c>
      <c r="C2616" s="124" t="s">
        <v>3139</v>
      </c>
      <c r="D2616" s="559"/>
      <c r="E2616" s="559"/>
      <c r="F2616" s="559"/>
      <c r="G2616" s="686"/>
      <c r="H2616" s="146"/>
      <c r="I2616" s="162">
        <v>5</v>
      </c>
      <c r="J2616" s="162">
        <v>1.1809575796938343</v>
      </c>
      <c r="K2616" s="164">
        <f t="shared" si="49"/>
        <v>5.9047878984691717</v>
      </c>
      <c r="L2616" s="166" t="s">
        <v>45</v>
      </c>
      <c r="M2616" s="168"/>
      <c r="N2616" s="170"/>
      <c r="O2616" s="172"/>
      <c r="P2616" s="221"/>
      <c r="Q2616" s="384" t="s">
        <v>4570</v>
      </c>
      <c r="R2616" s="177"/>
      <c r="S2616" s="177"/>
      <c r="T2616" s="177"/>
      <c r="U2616" s="179">
        <v>3224</v>
      </c>
      <c r="V2616" s="154">
        <f>IF(OR(J2616=""),"",VLOOKUP(U2616&amp;TEXT(N2616,"000000000000,0000000000"),tb_audit_process_item[[Key]:[vr_grade]],3,TRUE))</f>
        <v>3223</v>
      </c>
      <c r="W2616" s="429"/>
      <c r="X2616" s="156" t="s">
        <v>1515</v>
      </c>
    </row>
    <row r="2617" spans="1:24" s="45" customFormat="1" ht="45.75" hidden="1" thickTop="1" x14ac:dyDescent="0.25">
      <c r="A2617" s="219" t="s">
        <v>32</v>
      </c>
      <c r="B2617" s="219">
        <v>2014</v>
      </c>
      <c r="C2617" s="124" t="s">
        <v>3139</v>
      </c>
      <c r="D2617" s="559"/>
      <c r="E2617" s="559"/>
      <c r="F2617" s="559"/>
      <c r="G2617" s="686"/>
      <c r="H2617" s="146"/>
      <c r="I2617" s="162">
        <v>5</v>
      </c>
      <c r="J2617" s="162">
        <v>1.4640313322751519</v>
      </c>
      <c r="K2617" s="164">
        <f t="shared" si="49"/>
        <v>7.3201566613757594</v>
      </c>
      <c r="L2617" s="166" t="s">
        <v>45</v>
      </c>
      <c r="M2617" s="168"/>
      <c r="N2617" s="170"/>
      <c r="O2617" s="172"/>
      <c r="P2617" s="221"/>
      <c r="Q2617" s="384" t="s">
        <v>4571</v>
      </c>
      <c r="R2617" s="177"/>
      <c r="S2617" s="177"/>
      <c r="T2617" s="177"/>
      <c r="U2617" s="179">
        <v>3225</v>
      </c>
      <c r="V2617" s="154">
        <f>IF(OR(J2617=""),"",VLOOKUP(U2617&amp;TEXT(N2617,"000000000000,0000000000"),tb_audit_process_item[[Key]:[vr_grade]],3,TRUE))</f>
        <v>3224</v>
      </c>
      <c r="W2617" s="429"/>
      <c r="X2617" s="156" t="s">
        <v>1516</v>
      </c>
    </row>
    <row r="2618" spans="1:24" s="45" customFormat="1" ht="45.75" hidden="1" thickTop="1" x14ac:dyDescent="0.25">
      <c r="A2618" s="219" t="s">
        <v>32</v>
      </c>
      <c r="B2618" s="219">
        <v>2014</v>
      </c>
      <c r="C2618" s="124" t="s">
        <v>3139</v>
      </c>
      <c r="D2618" s="559"/>
      <c r="E2618" s="559"/>
      <c r="F2618" s="559"/>
      <c r="G2618" s="686"/>
      <c r="H2618" s="146"/>
      <c r="I2618" s="162">
        <v>5</v>
      </c>
      <c r="J2618" s="162">
        <v>1.814957436861562</v>
      </c>
      <c r="K2618" s="164">
        <f t="shared" si="49"/>
        <v>9.0747871843078105</v>
      </c>
      <c r="L2618" s="166" t="s">
        <v>45</v>
      </c>
      <c r="M2618" s="168"/>
      <c r="N2618" s="170"/>
      <c r="O2618" s="172"/>
      <c r="P2618" s="221"/>
      <c r="Q2618" s="384" t="s">
        <v>4572</v>
      </c>
      <c r="R2618" s="177"/>
      <c r="S2618" s="177"/>
      <c r="T2618" s="177"/>
      <c r="U2618" s="179">
        <v>3227</v>
      </c>
      <c r="V2618" s="154">
        <f>IF(OR(J2618=""),"",VLOOKUP(U2618&amp;TEXT(N2618,"000000000000,0000000000"),tb_audit_process_item[[Key]:[vr_grade]],3,TRUE))</f>
        <v>3226</v>
      </c>
      <c r="W2618" s="429"/>
      <c r="X2618" s="156" t="s">
        <v>1517</v>
      </c>
    </row>
    <row r="2619" spans="1:24" s="45" customFormat="1" ht="45.75" hidden="1" thickTop="1" x14ac:dyDescent="0.25">
      <c r="A2619" s="219" t="s">
        <v>32</v>
      </c>
      <c r="B2619" s="219">
        <v>2014</v>
      </c>
      <c r="C2619" s="124" t="s">
        <v>3139</v>
      </c>
      <c r="D2619" s="559"/>
      <c r="E2619" s="559"/>
      <c r="F2619" s="559"/>
      <c r="G2619" s="686"/>
      <c r="H2619" s="146"/>
      <c r="I2619" s="162">
        <v>5</v>
      </c>
      <c r="J2619" s="162">
        <v>2.25</v>
      </c>
      <c r="K2619" s="164">
        <f t="shared" si="49"/>
        <v>11.25</v>
      </c>
      <c r="L2619" s="166" t="s">
        <v>45</v>
      </c>
      <c r="M2619" s="168"/>
      <c r="N2619" s="170"/>
      <c r="O2619" s="172"/>
      <c r="P2619" s="221"/>
      <c r="Q2619" s="384" t="s">
        <v>4573</v>
      </c>
      <c r="R2619" s="177"/>
      <c r="S2619" s="177"/>
      <c r="T2619" s="177"/>
      <c r="U2619" s="179">
        <v>3228</v>
      </c>
      <c r="V2619" s="154">
        <f>IF(OR(J2619=""),"",VLOOKUP(U2619&amp;TEXT(N2619,"000000000000,0000000000"),tb_audit_process_item[[Key]:[vr_grade]],3,TRUE))</f>
        <v>3227</v>
      </c>
      <c r="W2619" s="429"/>
      <c r="X2619" s="156" t="s">
        <v>1518</v>
      </c>
    </row>
    <row r="2620" spans="1:24" s="45" customFormat="1" ht="30.75" hidden="1" thickTop="1" x14ac:dyDescent="0.25">
      <c r="A2620" s="219" t="s">
        <v>32</v>
      </c>
      <c r="B2620" s="219">
        <v>2014</v>
      </c>
      <c r="C2620" s="124" t="s">
        <v>3139</v>
      </c>
      <c r="D2620" s="559"/>
      <c r="E2620" s="559"/>
      <c r="F2620" s="559"/>
      <c r="G2620" s="686"/>
      <c r="H2620" s="146"/>
      <c r="I2620" s="162">
        <v>5</v>
      </c>
      <c r="J2620" s="162">
        <v>5</v>
      </c>
      <c r="K2620" s="164">
        <f t="shared" si="49"/>
        <v>25</v>
      </c>
      <c r="L2620" s="166" t="s">
        <v>45</v>
      </c>
      <c r="M2620" s="168"/>
      <c r="N2620" s="170"/>
      <c r="O2620" s="172"/>
      <c r="P2620" s="221"/>
      <c r="Q2620" s="384" t="s">
        <v>4574</v>
      </c>
      <c r="R2620" s="177"/>
      <c r="S2620" s="177"/>
      <c r="T2620" s="177"/>
      <c r="U2620" s="179">
        <v>3229</v>
      </c>
      <c r="V2620" s="154">
        <f>IF(OR(J2620=""),"",VLOOKUP(U2620&amp;TEXT(N2620,"000000000000,0000000000"),tb_audit_process_item[[Key]:[vr_grade]],3,TRUE))</f>
        <v>3229</v>
      </c>
      <c r="W2620" s="429"/>
      <c r="X2620" s="156" t="s">
        <v>1519</v>
      </c>
    </row>
    <row r="2621" spans="1:24" s="45" customFormat="1" ht="30.75" hidden="1" thickTop="1" x14ac:dyDescent="0.25">
      <c r="A2621" s="219" t="s">
        <v>32</v>
      </c>
      <c r="B2621" s="219">
        <v>2014</v>
      </c>
      <c r="C2621" s="124" t="s">
        <v>3139</v>
      </c>
      <c r="D2621" s="559"/>
      <c r="E2621" s="559"/>
      <c r="F2621" s="559"/>
      <c r="G2621" s="686"/>
      <c r="H2621" s="146"/>
      <c r="I2621" s="162">
        <v>5</v>
      </c>
      <c r="J2621" s="162">
        <v>3.5</v>
      </c>
      <c r="K2621" s="164">
        <f t="shared" si="49"/>
        <v>17.5</v>
      </c>
      <c r="L2621" s="166" t="s">
        <v>45</v>
      </c>
      <c r="M2621" s="168"/>
      <c r="N2621" s="170"/>
      <c r="O2621" s="172"/>
      <c r="P2621" s="221"/>
      <c r="Q2621" s="384" t="s">
        <v>4575</v>
      </c>
      <c r="R2621" s="177"/>
      <c r="S2621" s="177"/>
      <c r="T2621" s="177"/>
      <c r="U2621" s="179">
        <v>3230</v>
      </c>
      <c r="V2621" s="154">
        <f>IF(OR(J2621=""),"",VLOOKUP(U2621&amp;TEXT(N2621,"000000000000,0000000000"),tb_audit_process_item[[Key]:[vr_grade]],3,TRUE))</f>
        <v>3230</v>
      </c>
      <c r="W2621" s="429"/>
      <c r="X2621" s="156" t="s">
        <v>1520</v>
      </c>
    </row>
    <row r="2622" spans="1:24" s="45" customFormat="1" ht="15.75" hidden="1" thickTop="1" x14ac:dyDescent="0.25">
      <c r="A2622" s="219" t="s">
        <v>32</v>
      </c>
      <c r="B2622" s="219">
        <v>2014</v>
      </c>
      <c r="C2622" s="124" t="s">
        <v>3139</v>
      </c>
      <c r="D2622" s="559"/>
      <c r="E2622" s="559"/>
      <c r="F2622" s="559"/>
      <c r="G2622" s="686"/>
      <c r="H2622" s="146"/>
      <c r="I2622" s="162">
        <v>5</v>
      </c>
      <c r="J2622" s="162">
        <v>2.25</v>
      </c>
      <c r="K2622" s="164">
        <f t="shared" si="49"/>
        <v>11.25</v>
      </c>
      <c r="L2622" s="166" t="s">
        <v>45</v>
      </c>
      <c r="M2622" s="168"/>
      <c r="N2622" s="170"/>
      <c r="O2622" s="172"/>
      <c r="P2622" s="221"/>
      <c r="Q2622" s="384" t="s">
        <v>4576</v>
      </c>
      <c r="R2622" s="177"/>
      <c r="S2622" s="177"/>
      <c r="T2622" s="177"/>
      <c r="U2622" s="179">
        <v>3231</v>
      </c>
      <c r="V2622" s="154">
        <f>IF(OR(J2622=""),"",VLOOKUP(U2622&amp;TEXT(N2622,"000000000000,0000000000"),tb_audit_process_item[[Key]:[vr_grade]],3,TRUE))</f>
        <v>3231</v>
      </c>
      <c r="W2622" s="429"/>
      <c r="X2622" s="156" t="s">
        <v>1521</v>
      </c>
    </row>
    <row r="2623" spans="1:24" s="45" customFormat="1" ht="15.75" hidden="1" thickTop="1" x14ac:dyDescent="0.25">
      <c r="A2623" s="219" t="s">
        <v>32</v>
      </c>
      <c r="B2623" s="219">
        <v>2014</v>
      </c>
      <c r="C2623" s="124" t="s">
        <v>3139</v>
      </c>
      <c r="D2623" s="559"/>
      <c r="E2623" s="559"/>
      <c r="F2623" s="559"/>
      <c r="G2623" s="686"/>
      <c r="H2623" s="146"/>
      <c r="I2623" s="162">
        <v>5</v>
      </c>
      <c r="J2623" s="162">
        <v>3.5</v>
      </c>
      <c r="K2623" s="164">
        <f t="shared" si="49"/>
        <v>17.5</v>
      </c>
      <c r="L2623" s="166" t="s">
        <v>45</v>
      </c>
      <c r="M2623" s="168"/>
      <c r="N2623" s="170"/>
      <c r="O2623" s="172"/>
      <c r="P2623" s="221"/>
      <c r="Q2623" s="384" t="s">
        <v>4577</v>
      </c>
      <c r="R2623" s="177"/>
      <c r="S2623" s="177"/>
      <c r="T2623" s="177"/>
      <c r="U2623" s="179">
        <v>3232</v>
      </c>
      <c r="V2623" s="154">
        <f>IF(OR(J2623=""),"",VLOOKUP(U2623&amp;TEXT(N2623,"000000000000,0000000000"),tb_audit_process_item[[Key]:[vr_grade]],3,TRUE))</f>
        <v>3232</v>
      </c>
      <c r="W2623" s="429"/>
      <c r="X2623" s="156" t="s">
        <v>1347</v>
      </c>
    </row>
    <row r="2624" spans="1:24" s="45" customFormat="1" ht="15.75" hidden="1" thickTop="1" x14ac:dyDescent="0.25">
      <c r="A2624" s="219" t="s">
        <v>32</v>
      </c>
      <c r="B2624" s="219">
        <v>2014</v>
      </c>
      <c r="C2624" s="124" t="s">
        <v>3139</v>
      </c>
      <c r="D2624" s="559"/>
      <c r="E2624" s="559"/>
      <c r="F2624" s="559"/>
      <c r="G2624" s="686"/>
      <c r="H2624" s="146"/>
      <c r="I2624" s="162">
        <v>5</v>
      </c>
      <c r="J2624" s="162">
        <v>0.5</v>
      </c>
      <c r="K2624" s="164">
        <f t="shared" si="49"/>
        <v>2.5</v>
      </c>
      <c r="L2624" s="166" t="s">
        <v>45</v>
      </c>
      <c r="M2624" s="168"/>
      <c r="N2624" s="170"/>
      <c r="O2624" s="172"/>
      <c r="P2624" s="221"/>
      <c r="Q2624" s="384" t="s">
        <v>4578</v>
      </c>
      <c r="R2624" s="177"/>
      <c r="S2624" s="177"/>
      <c r="T2624" s="177"/>
      <c r="U2624" s="179">
        <v>3233</v>
      </c>
      <c r="V2624" s="154">
        <f>IF(OR(J2624=""),"",VLOOKUP(U2624&amp;TEXT(N2624,"000000000000,0000000000"),tb_audit_process_item[[Key]:[vr_grade]],3,TRUE))</f>
        <v>3232</v>
      </c>
      <c r="W2624" s="429"/>
      <c r="X2624" s="156" t="s">
        <v>1522</v>
      </c>
    </row>
    <row r="2625" spans="1:24" s="45" customFormat="1" ht="15.75" hidden="1" thickTop="1" x14ac:dyDescent="0.25">
      <c r="A2625" s="219" t="s">
        <v>32</v>
      </c>
      <c r="B2625" s="219">
        <v>2014</v>
      </c>
      <c r="C2625" s="124" t="s">
        <v>3139</v>
      </c>
      <c r="D2625" s="559"/>
      <c r="E2625" s="559"/>
      <c r="F2625" s="559"/>
      <c r="G2625" s="686"/>
      <c r="H2625" s="146"/>
      <c r="I2625" s="162">
        <v>5</v>
      </c>
      <c r="J2625" s="162">
        <v>0.68436905332110087</v>
      </c>
      <c r="K2625" s="164">
        <f t="shared" si="49"/>
        <v>3.4218452666055041</v>
      </c>
      <c r="L2625" s="166" t="s">
        <v>45</v>
      </c>
      <c r="M2625" s="168"/>
      <c r="N2625" s="170"/>
      <c r="O2625" s="172"/>
      <c r="P2625" s="221"/>
      <c r="Q2625" s="384" t="s">
        <v>4579</v>
      </c>
      <c r="R2625" s="177"/>
      <c r="S2625" s="177"/>
      <c r="T2625" s="177"/>
      <c r="U2625" s="179">
        <v>3234</v>
      </c>
      <c r="V2625" s="154">
        <f>IF(OR(J2625=""),"",VLOOKUP(U2625&amp;TEXT(N2625,"000000000000,0000000000"),tb_audit_process_item[[Key]:[vr_grade]],3,TRUE))</f>
        <v>3233</v>
      </c>
      <c r="W2625" s="429"/>
      <c r="X2625" s="156" t="s">
        <v>1523</v>
      </c>
    </row>
    <row r="2626" spans="1:24" s="45" customFormat="1" ht="15.75" hidden="1" thickTop="1" x14ac:dyDescent="0.25">
      <c r="A2626" s="219" t="s">
        <v>32</v>
      </c>
      <c r="B2626" s="219">
        <v>2014</v>
      </c>
      <c r="C2626" s="124" t="s">
        <v>3139</v>
      </c>
      <c r="D2626" s="559"/>
      <c r="E2626" s="559"/>
      <c r="F2626" s="559"/>
      <c r="G2626" s="686"/>
      <c r="H2626" s="146"/>
      <c r="I2626" s="162">
        <v>5</v>
      </c>
      <c r="J2626" s="162">
        <v>0.93672200228723956</v>
      </c>
      <c r="K2626" s="164">
        <f t="shared" si="49"/>
        <v>4.6836100114361976</v>
      </c>
      <c r="L2626" s="166" t="s">
        <v>45</v>
      </c>
      <c r="M2626" s="168"/>
      <c r="N2626" s="170"/>
      <c r="O2626" s="172"/>
      <c r="P2626" s="221"/>
      <c r="Q2626" s="384" t="s">
        <v>4580</v>
      </c>
      <c r="R2626" s="177"/>
      <c r="S2626" s="177"/>
      <c r="T2626" s="177"/>
      <c r="U2626" s="179">
        <v>3235</v>
      </c>
      <c r="V2626" s="154">
        <f>IF(OR(J2626=""),"",VLOOKUP(U2626&amp;TEXT(N2626,"000000000000,0000000000"),tb_audit_process_item[[Key]:[vr_grade]],3,TRUE))</f>
        <v>3234</v>
      </c>
      <c r="W2626" s="429"/>
      <c r="X2626" s="156" t="s">
        <v>1524</v>
      </c>
    </row>
    <row r="2627" spans="1:24" s="45" customFormat="1" ht="15.75" hidden="1" thickTop="1" x14ac:dyDescent="0.25">
      <c r="A2627" s="219" t="s">
        <v>32</v>
      </c>
      <c r="B2627" s="219">
        <v>2014</v>
      </c>
      <c r="C2627" s="124" t="s">
        <v>3139</v>
      </c>
      <c r="D2627" s="559"/>
      <c r="E2627" s="559"/>
      <c r="F2627" s="559"/>
      <c r="G2627" s="686"/>
      <c r="H2627" s="146"/>
      <c r="I2627" s="162">
        <v>5</v>
      </c>
      <c r="J2627" s="162">
        <v>1.2821270998607284</v>
      </c>
      <c r="K2627" s="164">
        <f t="shared" si="49"/>
        <v>6.4106354993036421</v>
      </c>
      <c r="L2627" s="166" t="s">
        <v>45</v>
      </c>
      <c r="M2627" s="168"/>
      <c r="N2627" s="170"/>
      <c r="O2627" s="172"/>
      <c r="P2627" s="221"/>
      <c r="Q2627" s="384" t="s">
        <v>4581</v>
      </c>
      <c r="R2627" s="177"/>
      <c r="S2627" s="177"/>
      <c r="T2627" s="177"/>
      <c r="U2627" s="179">
        <v>3236</v>
      </c>
      <c r="V2627" s="154">
        <f>IF(OR(J2627=""),"",VLOOKUP(U2627&amp;TEXT(N2627,"000000000000,0000000000"),tb_audit_process_item[[Key]:[vr_grade]],3,TRUE))</f>
        <v>3235</v>
      </c>
      <c r="W2627" s="429"/>
      <c r="X2627" s="156" t="s">
        <v>1525</v>
      </c>
    </row>
    <row r="2628" spans="1:24" s="45" customFormat="1" ht="15.75" hidden="1" thickTop="1" x14ac:dyDescent="0.25">
      <c r="A2628" s="219" t="s">
        <v>32</v>
      </c>
      <c r="B2628" s="219">
        <v>2014</v>
      </c>
      <c r="C2628" s="124" t="s">
        <v>3139</v>
      </c>
      <c r="D2628" s="559"/>
      <c r="E2628" s="559"/>
      <c r="F2628" s="559"/>
      <c r="G2628" s="686"/>
      <c r="H2628" s="146"/>
      <c r="I2628" s="162">
        <v>5</v>
      </c>
      <c r="J2628" s="162">
        <v>1.7548962191380304</v>
      </c>
      <c r="K2628" s="164">
        <f t="shared" si="49"/>
        <v>8.7744810956901524</v>
      </c>
      <c r="L2628" s="166" t="s">
        <v>45</v>
      </c>
      <c r="M2628" s="168"/>
      <c r="N2628" s="170"/>
      <c r="O2628" s="172"/>
      <c r="P2628" s="221"/>
      <c r="Q2628" s="384" t="s">
        <v>4582</v>
      </c>
      <c r="R2628" s="177"/>
      <c r="S2628" s="177"/>
      <c r="T2628" s="177"/>
      <c r="U2628" s="179">
        <v>3238</v>
      </c>
      <c r="V2628" s="154">
        <f>IF(OR(J2628=""),"",VLOOKUP(U2628&amp;TEXT(N2628,"000000000000,0000000000"),tb_audit_process_item[[Key]:[vr_grade]],3,TRUE))</f>
        <v>3237</v>
      </c>
      <c r="W2628" s="429"/>
      <c r="X2628" s="156" t="s">
        <v>1526</v>
      </c>
    </row>
    <row r="2629" spans="1:24" s="45" customFormat="1" ht="15.75" hidden="1" thickTop="1" x14ac:dyDescent="0.25">
      <c r="A2629" s="219" t="s">
        <v>32</v>
      </c>
      <c r="B2629" s="219">
        <v>2014</v>
      </c>
      <c r="C2629" s="124" t="s">
        <v>3139</v>
      </c>
      <c r="D2629" s="559"/>
      <c r="E2629" s="559"/>
      <c r="F2629" s="559"/>
      <c r="G2629" s="686"/>
      <c r="H2629" s="146"/>
      <c r="I2629" s="162">
        <v>5</v>
      </c>
      <c r="J2629" s="162">
        <v>2.4019933283365464</v>
      </c>
      <c r="K2629" s="164">
        <f t="shared" si="49"/>
        <v>12.009966641682732</v>
      </c>
      <c r="L2629" s="166" t="s">
        <v>45</v>
      </c>
      <c r="M2629" s="168"/>
      <c r="N2629" s="170"/>
      <c r="O2629" s="172"/>
      <c r="P2629" s="221"/>
      <c r="Q2629" s="384" t="s">
        <v>4583</v>
      </c>
      <c r="R2629" s="177"/>
      <c r="S2629" s="177"/>
      <c r="T2629" s="177"/>
      <c r="U2629" s="179">
        <v>3239</v>
      </c>
      <c r="V2629" s="154">
        <f>IF(OR(J2629=""),"",VLOOKUP(U2629&amp;TEXT(N2629,"000000000000,0000000000"),tb_audit_process_item[[Key]:[vr_grade]],3,TRUE))</f>
        <v>3238</v>
      </c>
      <c r="W2629" s="429"/>
      <c r="X2629" s="156" t="s">
        <v>1527</v>
      </c>
    </row>
    <row r="2630" spans="1:24" s="45" customFormat="1" ht="15.75" hidden="1" thickTop="1" x14ac:dyDescent="0.25">
      <c r="A2630" s="219" t="s">
        <v>32</v>
      </c>
      <c r="B2630" s="219">
        <v>2014</v>
      </c>
      <c r="C2630" s="124" t="s">
        <v>3139</v>
      </c>
      <c r="D2630" s="559"/>
      <c r="E2630" s="559"/>
      <c r="F2630" s="559"/>
      <c r="G2630" s="686"/>
      <c r="H2630" s="146"/>
      <c r="I2630" s="162">
        <v>5</v>
      </c>
      <c r="J2630" s="162">
        <v>3.2876998003945643</v>
      </c>
      <c r="K2630" s="164">
        <f t="shared" si="49"/>
        <v>16.438499001972822</v>
      </c>
      <c r="L2630" s="166" t="s">
        <v>45</v>
      </c>
      <c r="M2630" s="168"/>
      <c r="N2630" s="170"/>
      <c r="O2630" s="172"/>
      <c r="P2630" s="221"/>
      <c r="Q2630" s="384" t="s">
        <v>4584</v>
      </c>
      <c r="R2630" s="177"/>
      <c r="S2630" s="177"/>
      <c r="T2630" s="177"/>
      <c r="U2630" s="179">
        <v>3240</v>
      </c>
      <c r="V2630" s="154">
        <f>IF(OR(J2630=""),"",VLOOKUP(U2630&amp;TEXT(N2630,"000000000000,0000000000"),tb_audit_process_item[[Key]:[vr_grade]],3,TRUE))</f>
        <v>3239</v>
      </c>
      <c r="W2630" s="429"/>
      <c r="X2630" s="156" t="s">
        <v>1528</v>
      </c>
    </row>
    <row r="2631" spans="1:24" s="45" customFormat="1" ht="15.75" hidden="1" thickTop="1" x14ac:dyDescent="0.25">
      <c r="A2631" s="219" t="s">
        <v>32</v>
      </c>
      <c r="B2631" s="219">
        <v>2014</v>
      </c>
      <c r="C2631" s="124" t="s">
        <v>3139</v>
      </c>
      <c r="D2631" s="559"/>
      <c r="E2631" s="559"/>
      <c r="F2631" s="559"/>
      <c r="G2631" s="686"/>
      <c r="H2631" s="146"/>
      <c r="I2631" s="162">
        <v>5</v>
      </c>
      <c r="J2631" s="162">
        <v>4.5</v>
      </c>
      <c r="K2631" s="164">
        <f t="shared" si="49"/>
        <v>22.5</v>
      </c>
      <c r="L2631" s="166" t="s">
        <v>45</v>
      </c>
      <c r="M2631" s="168"/>
      <c r="N2631" s="170"/>
      <c r="O2631" s="172"/>
      <c r="P2631" s="221"/>
      <c r="Q2631" s="384" t="s">
        <v>4585</v>
      </c>
      <c r="R2631" s="177"/>
      <c r="S2631" s="177"/>
      <c r="T2631" s="177"/>
      <c r="U2631" s="179">
        <v>3241</v>
      </c>
      <c r="V2631" s="154">
        <f>IF(OR(J2631=""),"",VLOOKUP(U2631&amp;TEXT(N2631,"000000000000,0000000000"),tb_audit_process_item[[Key]:[vr_grade]],3,TRUE))</f>
        <v>3240</v>
      </c>
      <c r="W2631" s="429"/>
      <c r="X2631" s="156" t="s">
        <v>1529</v>
      </c>
    </row>
    <row r="2632" spans="1:24" s="45" customFormat="1" ht="15.75" hidden="1" thickTop="1" x14ac:dyDescent="0.25">
      <c r="A2632" s="219" t="s">
        <v>32</v>
      </c>
      <c r="B2632" s="219">
        <v>2014</v>
      </c>
      <c r="C2632" s="124" t="s">
        <v>3139</v>
      </c>
      <c r="D2632" s="559"/>
      <c r="E2632" s="559"/>
      <c r="F2632" s="559"/>
      <c r="G2632" s="686"/>
      <c r="H2632" s="146"/>
      <c r="I2632" s="162">
        <v>5</v>
      </c>
      <c r="J2632" s="162">
        <v>0.5</v>
      </c>
      <c r="K2632" s="164">
        <f t="shared" si="49"/>
        <v>2.5</v>
      </c>
      <c r="L2632" s="166" t="s">
        <v>45</v>
      </c>
      <c r="M2632" s="168"/>
      <c r="N2632" s="170"/>
      <c r="O2632" s="172"/>
      <c r="P2632" s="221"/>
      <c r="Q2632" s="384" t="s">
        <v>4586</v>
      </c>
      <c r="R2632" s="177"/>
      <c r="S2632" s="177"/>
      <c r="T2632" s="177"/>
      <c r="U2632" s="179">
        <v>3242</v>
      </c>
      <c r="V2632" s="154">
        <f>IF(OR(J2632=""),"",VLOOKUP(U2632&amp;TEXT(N2632,"000000000000,0000000000"),tb_audit_process_item[[Key]:[vr_grade]],3,TRUE))</f>
        <v>3241</v>
      </c>
      <c r="W2632" s="429"/>
      <c r="X2632" s="156" t="s">
        <v>1530</v>
      </c>
    </row>
    <row r="2633" spans="1:24" s="45" customFormat="1" ht="15.75" hidden="1" thickTop="1" x14ac:dyDescent="0.25">
      <c r="A2633" s="219" t="s">
        <v>32</v>
      </c>
      <c r="B2633" s="219">
        <v>2014</v>
      </c>
      <c r="C2633" s="124" t="s">
        <v>3139</v>
      </c>
      <c r="D2633" s="559"/>
      <c r="E2633" s="559"/>
      <c r="F2633" s="559"/>
      <c r="G2633" s="686"/>
      <c r="H2633" s="146"/>
      <c r="I2633" s="162">
        <v>5</v>
      </c>
      <c r="J2633" s="162">
        <v>0.68436905332110087</v>
      </c>
      <c r="K2633" s="164">
        <f t="shared" ref="K2633:K2696" si="50">IFERROR(I2633*J2633,"")</f>
        <v>3.4218452666055041</v>
      </c>
      <c r="L2633" s="166" t="s">
        <v>45</v>
      </c>
      <c r="M2633" s="168"/>
      <c r="N2633" s="170"/>
      <c r="O2633" s="172"/>
      <c r="P2633" s="221"/>
      <c r="Q2633" s="384" t="s">
        <v>4587</v>
      </c>
      <c r="R2633" s="177"/>
      <c r="S2633" s="177"/>
      <c r="T2633" s="177"/>
      <c r="U2633" s="179">
        <v>3243</v>
      </c>
      <c r="V2633" s="154">
        <f>IF(OR(J2633=""),"",VLOOKUP(U2633&amp;TEXT(N2633,"000000000000,0000000000"),tb_audit_process_item[[Key]:[vr_grade]],3,TRUE))</f>
        <v>3242</v>
      </c>
      <c r="W2633" s="429"/>
      <c r="X2633" s="156" t="s">
        <v>1531</v>
      </c>
    </row>
    <row r="2634" spans="1:24" s="45" customFormat="1" ht="15.75" hidden="1" thickTop="1" x14ac:dyDescent="0.25">
      <c r="A2634" s="219" t="s">
        <v>32</v>
      </c>
      <c r="B2634" s="219">
        <v>2014</v>
      </c>
      <c r="C2634" s="124" t="s">
        <v>3139</v>
      </c>
      <c r="D2634" s="559"/>
      <c r="E2634" s="559"/>
      <c r="F2634" s="559"/>
      <c r="G2634" s="686"/>
      <c r="H2634" s="146"/>
      <c r="I2634" s="162">
        <v>5</v>
      </c>
      <c r="J2634" s="162">
        <v>0.93672200228723956</v>
      </c>
      <c r="K2634" s="164">
        <f t="shared" si="50"/>
        <v>4.6836100114361976</v>
      </c>
      <c r="L2634" s="166" t="s">
        <v>45</v>
      </c>
      <c r="M2634" s="168"/>
      <c r="N2634" s="170"/>
      <c r="O2634" s="172"/>
      <c r="P2634" s="221"/>
      <c r="Q2634" s="384" t="s">
        <v>4588</v>
      </c>
      <c r="R2634" s="177"/>
      <c r="S2634" s="177"/>
      <c r="T2634" s="177"/>
      <c r="U2634" s="179">
        <v>3244</v>
      </c>
      <c r="V2634" s="154">
        <f>IF(OR(J2634=""),"",VLOOKUP(U2634&amp;TEXT(N2634,"000000000000,0000000000"),tb_audit_process_item[[Key]:[vr_grade]],3,TRUE))</f>
        <v>3243</v>
      </c>
      <c r="W2634" s="429"/>
      <c r="X2634" s="156" t="s">
        <v>1532</v>
      </c>
    </row>
    <row r="2635" spans="1:24" s="45" customFormat="1" ht="30.75" hidden="1" thickTop="1" x14ac:dyDescent="0.25">
      <c r="A2635" s="219" t="s">
        <v>32</v>
      </c>
      <c r="B2635" s="219">
        <v>2014</v>
      </c>
      <c r="C2635" s="124" t="s">
        <v>3139</v>
      </c>
      <c r="D2635" s="559"/>
      <c r="E2635" s="559"/>
      <c r="F2635" s="559"/>
      <c r="G2635" s="686"/>
      <c r="H2635" s="146"/>
      <c r="I2635" s="162">
        <v>5</v>
      </c>
      <c r="J2635" s="162">
        <v>1.2821270998607284</v>
      </c>
      <c r="K2635" s="164">
        <f t="shared" si="50"/>
        <v>6.4106354993036421</v>
      </c>
      <c r="L2635" s="166" t="s">
        <v>45</v>
      </c>
      <c r="M2635" s="168"/>
      <c r="N2635" s="170"/>
      <c r="O2635" s="172"/>
      <c r="P2635" s="221"/>
      <c r="Q2635" s="384" t="s">
        <v>4589</v>
      </c>
      <c r="R2635" s="177"/>
      <c r="S2635" s="177"/>
      <c r="T2635" s="177"/>
      <c r="U2635" s="179">
        <v>3245</v>
      </c>
      <c r="V2635" s="154">
        <f>IF(OR(J2635=""),"",VLOOKUP(U2635&amp;TEXT(N2635,"000000000000,0000000000"),tb_audit_process_item[[Key]:[vr_grade]],3,TRUE))</f>
        <v>3244</v>
      </c>
      <c r="W2635" s="429"/>
      <c r="X2635" s="156" t="s">
        <v>1533</v>
      </c>
    </row>
    <row r="2636" spans="1:24" s="45" customFormat="1" ht="30.75" hidden="1" thickTop="1" x14ac:dyDescent="0.25">
      <c r="A2636" s="219" t="s">
        <v>32</v>
      </c>
      <c r="B2636" s="219">
        <v>2014</v>
      </c>
      <c r="C2636" s="124" t="s">
        <v>3139</v>
      </c>
      <c r="D2636" s="559"/>
      <c r="E2636" s="559"/>
      <c r="F2636" s="559"/>
      <c r="G2636" s="686"/>
      <c r="H2636" s="146"/>
      <c r="I2636" s="162">
        <v>5</v>
      </c>
      <c r="J2636" s="162">
        <v>1.7548962191380304</v>
      </c>
      <c r="K2636" s="164">
        <f t="shared" si="50"/>
        <v>8.7744810956901524</v>
      </c>
      <c r="L2636" s="166" t="s">
        <v>45</v>
      </c>
      <c r="M2636" s="168"/>
      <c r="N2636" s="170"/>
      <c r="O2636" s="172"/>
      <c r="P2636" s="221"/>
      <c r="Q2636" s="384" t="s">
        <v>4590</v>
      </c>
      <c r="R2636" s="177"/>
      <c r="S2636" s="177"/>
      <c r="T2636" s="177"/>
      <c r="U2636" s="179">
        <v>3246</v>
      </c>
      <c r="V2636" s="154">
        <f>IF(OR(J2636=""),"",VLOOKUP(U2636&amp;TEXT(N2636,"000000000000,0000000000"),tb_audit_process_item[[Key]:[vr_grade]],3,TRUE))</f>
        <v>3245</v>
      </c>
      <c r="W2636" s="429"/>
      <c r="X2636" s="156" t="s">
        <v>1534</v>
      </c>
    </row>
    <row r="2637" spans="1:24" s="45" customFormat="1" ht="30.75" hidden="1" thickTop="1" x14ac:dyDescent="0.25">
      <c r="A2637" s="219" t="s">
        <v>32</v>
      </c>
      <c r="B2637" s="219">
        <v>2014</v>
      </c>
      <c r="C2637" s="124" t="s">
        <v>3139</v>
      </c>
      <c r="D2637" s="559"/>
      <c r="E2637" s="559"/>
      <c r="F2637" s="559"/>
      <c r="G2637" s="686"/>
      <c r="H2637" s="146"/>
      <c r="I2637" s="162">
        <v>5</v>
      </c>
      <c r="J2637" s="162">
        <v>2.4019933283365464</v>
      </c>
      <c r="K2637" s="164">
        <f t="shared" si="50"/>
        <v>12.009966641682732</v>
      </c>
      <c r="L2637" s="166" t="s">
        <v>45</v>
      </c>
      <c r="M2637" s="168"/>
      <c r="N2637" s="170"/>
      <c r="O2637" s="172"/>
      <c r="P2637" s="221"/>
      <c r="Q2637" s="384" t="s">
        <v>4591</v>
      </c>
      <c r="R2637" s="177"/>
      <c r="S2637" s="177"/>
      <c r="T2637" s="177"/>
      <c r="U2637" s="179">
        <v>3247</v>
      </c>
      <c r="V2637" s="154">
        <f>IF(OR(J2637=""),"",VLOOKUP(U2637&amp;TEXT(N2637,"000000000000,0000000000"),tb_audit_process_item[[Key]:[vr_grade]],3,TRUE))</f>
        <v>3246</v>
      </c>
      <c r="W2637" s="429"/>
      <c r="X2637" s="156" t="s">
        <v>1535</v>
      </c>
    </row>
    <row r="2638" spans="1:24" s="45" customFormat="1" ht="30.75" hidden="1" thickTop="1" x14ac:dyDescent="0.25">
      <c r="A2638" s="219" t="s">
        <v>32</v>
      </c>
      <c r="B2638" s="219">
        <v>2014</v>
      </c>
      <c r="C2638" s="124" t="s">
        <v>3139</v>
      </c>
      <c r="D2638" s="559"/>
      <c r="E2638" s="559"/>
      <c r="F2638" s="559"/>
      <c r="G2638" s="686"/>
      <c r="H2638" s="146"/>
      <c r="I2638" s="162">
        <v>5</v>
      </c>
      <c r="J2638" s="162">
        <v>3.2876998003945643</v>
      </c>
      <c r="K2638" s="164">
        <f t="shared" si="50"/>
        <v>16.438499001972822</v>
      </c>
      <c r="L2638" s="166" t="s">
        <v>45</v>
      </c>
      <c r="M2638" s="168"/>
      <c r="N2638" s="170"/>
      <c r="O2638" s="172"/>
      <c r="P2638" s="221"/>
      <c r="Q2638" s="384" t="s">
        <v>4592</v>
      </c>
      <c r="R2638" s="177"/>
      <c r="S2638" s="177"/>
      <c r="T2638" s="177"/>
      <c r="U2638" s="179">
        <v>3249</v>
      </c>
      <c r="V2638" s="154">
        <f>IF(OR(J2638=""),"",VLOOKUP(U2638&amp;TEXT(N2638,"000000000000,0000000000"),tb_audit_process_item[[Key]:[vr_grade]],3,TRUE))</f>
        <v>3248</v>
      </c>
      <c r="W2638" s="429"/>
      <c r="X2638" s="156" t="s">
        <v>1536</v>
      </c>
    </row>
    <row r="2639" spans="1:24" s="45" customFormat="1" ht="15.75" hidden="1" thickTop="1" x14ac:dyDescent="0.25">
      <c r="A2639" s="219" t="s">
        <v>32</v>
      </c>
      <c r="B2639" s="219">
        <v>2014</v>
      </c>
      <c r="C2639" s="124" t="s">
        <v>3139</v>
      </c>
      <c r="D2639" s="559"/>
      <c r="E2639" s="559"/>
      <c r="F2639" s="559"/>
      <c r="G2639" s="686"/>
      <c r="H2639" s="146"/>
      <c r="I2639" s="162">
        <v>5</v>
      </c>
      <c r="J2639" s="162">
        <v>4.5</v>
      </c>
      <c r="K2639" s="164">
        <f t="shared" si="50"/>
        <v>22.5</v>
      </c>
      <c r="L2639" s="166" t="s">
        <v>45</v>
      </c>
      <c r="M2639" s="168"/>
      <c r="N2639" s="170"/>
      <c r="O2639" s="172"/>
      <c r="P2639" s="221"/>
      <c r="Q2639" s="384" t="s">
        <v>4593</v>
      </c>
      <c r="R2639" s="177"/>
      <c r="S2639" s="177"/>
      <c r="T2639" s="177"/>
      <c r="U2639" s="179">
        <v>3250</v>
      </c>
      <c r="V2639" s="154">
        <f>IF(OR(J2639=""),"",VLOOKUP(U2639&amp;TEXT(N2639,"000000000000,0000000000"),tb_audit_process_item[[Key]:[vr_grade]],3,TRUE))</f>
        <v>3249</v>
      </c>
      <c r="W2639" s="429"/>
      <c r="X2639" s="156" t="s">
        <v>1537</v>
      </c>
    </row>
    <row r="2640" spans="1:24" s="45" customFormat="1" ht="30.75" hidden="1" thickTop="1" x14ac:dyDescent="0.25">
      <c r="A2640" s="219" t="s">
        <v>32</v>
      </c>
      <c r="B2640" s="219">
        <v>2014</v>
      </c>
      <c r="C2640" s="124" t="s">
        <v>3139</v>
      </c>
      <c r="D2640" s="559"/>
      <c r="E2640" s="559"/>
      <c r="F2640" s="559"/>
      <c r="G2640" s="686"/>
      <c r="H2640" s="146"/>
      <c r="I2640" s="162">
        <v>5</v>
      </c>
      <c r="J2640" s="162">
        <v>4.5</v>
      </c>
      <c r="K2640" s="164">
        <f t="shared" si="50"/>
        <v>22.5</v>
      </c>
      <c r="L2640" s="166" t="s">
        <v>45</v>
      </c>
      <c r="M2640" s="57"/>
      <c r="N2640" s="170"/>
      <c r="O2640" s="172"/>
      <c r="P2640" s="222"/>
      <c r="Q2640" s="384" t="s">
        <v>4594</v>
      </c>
      <c r="R2640" s="177"/>
      <c r="S2640" s="177"/>
      <c r="T2640" s="177"/>
      <c r="U2640" s="179">
        <v>3251</v>
      </c>
      <c r="V2640" s="154">
        <f>IF(OR(J2640=""),"",VLOOKUP(U2640&amp;TEXT(N2640,"000000000000,0000000000"),tb_audit_process_item[[Key]:[vr_grade]],3,TRUE))</f>
        <v>3251</v>
      </c>
      <c r="W2640" s="429"/>
      <c r="X2640" s="156" t="s">
        <v>1538</v>
      </c>
    </row>
    <row r="2641" spans="1:24" s="45" customFormat="1" ht="30.75" hidden="1" thickTop="1" x14ac:dyDescent="0.25">
      <c r="A2641" s="219" t="s">
        <v>32</v>
      </c>
      <c r="B2641" s="219">
        <v>2014</v>
      </c>
      <c r="C2641" s="124" t="s">
        <v>3139</v>
      </c>
      <c r="D2641" s="559"/>
      <c r="E2641" s="559"/>
      <c r="F2641" s="559"/>
      <c r="G2641" s="686"/>
      <c r="H2641" s="146"/>
      <c r="I2641" s="162">
        <v>5</v>
      </c>
      <c r="J2641" s="162">
        <v>2.25</v>
      </c>
      <c r="K2641" s="164">
        <f t="shared" si="50"/>
        <v>11.25</v>
      </c>
      <c r="L2641" s="166" t="s">
        <v>45</v>
      </c>
      <c r="M2641" s="168"/>
      <c r="N2641" s="170"/>
      <c r="O2641" s="172"/>
      <c r="P2641" s="221"/>
      <c r="Q2641" s="384" t="s">
        <v>4595</v>
      </c>
      <c r="R2641" s="177"/>
      <c r="S2641" s="177"/>
      <c r="T2641" s="177"/>
      <c r="U2641" s="179">
        <v>3252</v>
      </c>
      <c r="V2641" s="154">
        <f>IF(OR(J2641=""),"",VLOOKUP(U2641&amp;TEXT(N2641,"000000000000,0000000000"),tb_audit_process_item[[Key]:[vr_grade]],3,TRUE))</f>
        <v>3252</v>
      </c>
      <c r="W2641" s="429"/>
      <c r="X2641" s="156" t="s">
        <v>1539</v>
      </c>
    </row>
    <row r="2642" spans="1:24" s="45" customFormat="1" ht="45.75" hidden="1" thickTop="1" x14ac:dyDescent="0.25">
      <c r="A2642" s="219" t="s">
        <v>32</v>
      </c>
      <c r="B2642" s="219">
        <v>2014</v>
      </c>
      <c r="C2642" s="124" t="s">
        <v>3139</v>
      </c>
      <c r="D2642" s="559"/>
      <c r="E2642" s="559"/>
      <c r="F2642" s="559"/>
      <c r="G2642" s="686"/>
      <c r="H2642" s="146"/>
      <c r="I2642" s="162">
        <v>5</v>
      </c>
      <c r="J2642" s="162">
        <v>0.5</v>
      </c>
      <c r="K2642" s="164">
        <f t="shared" si="50"/>
        <v>2.5</v>
      </c>
      <c r="L2642" s="166" t="s">
        <v>45</v>
      </c>
      <c r="M2642" s="168"/>
      <c r="N2642" s="170"/>
      <c r="O2642" s="172"/>
      <c r="P2642" s="221"/>
      <c r="Q2642" s="384" t="s">
        <v>4596</v>
      </c>
      <c r="R2642" s="177"/>
      <c r="S2642" s="177"/>
      <c r="T2642" s="177"/>
      <c r="U2642" s="179">
        <v>3253</v>
      </c>
      <c r="V2642" s="154">
        <f>IF(OR(J2642=""),"",VLOOKUP(U2642&amp;TEXT(N2642,"000000000000,0000000000"),tb_audit_process_item[[Key]:[vr_grade]],3,TRUE))</f>
        <v>3252</v>
      </c>
      <c r="W2642" s="429"/>
      <c r="X2642" s="156" t="s">
        <v>1540</v>
      </c>
    </row>
    <row r="2643" spans="1:24" s="45" customFormat="1" ht="45.75" hidden="1" thickTop="1" x14ac:dyDescent="0.25">
      <c r="A2643" s="219" t="s">
        <v>32</v>
      </c>
      <c r="B2643" s="219">
        <v>2014</v>
      </c>
      <c r="C2643" s="124" t="s">
        <v>3139</v>
      </c>
      <c r="D2643" s="559"/>
      <c r="E2643" s="559"/>
      <c r="F2643" s="559"/>
      <c r="G2643" s="686"/>
      <c r="H2643" s="146"/>
      <c r="I2643" s="162">
        <v>5</v>
      </c>
      <c r="J2643" s="162">
        <v>0.61984924668280839</v>
      </c>
      <c r="K2643" s="164">
        <f t="shared" si="50"/>
        <v>3.0992462334140418</v>
      </c>
      <c r="L2643" s="166" t="s">
        <v>45</v>
      </c>
      <c r="M2643" s="168"/>
      <c r="N2643" s="170"/>
      <c r="O2643" s="172"/>
      <c r="P2643" s="221"/>
      <c r="Q2643" s="384" t="s">
        <v>4597</v>
      </c>
      <c r="R2643" s="177"/>
      <c r="S2643" s="177"/>
      <c r="T2643" s="177"/>
      <c r="U2643" s="179">
        <v>3254</v>
      </c>
      <c r="V2643" s="154">
        <f>IF(OR(J2643=""),"",VLOOKUP(U2643&amp;TEXT(N2643,"000000000000,0000000000"),tb_audit_process_item[[Key]:[vr_grade]],3,TRUE))</f>
        <v>3253</v>
      </c>
      <c r="W2643" s="429"/>
      <c r="X2643" s="156" t="s">
        <v>1541</v>
      </c>
    </row>
    <row r="2644" spans="1:24" s="45" customFormat="1" ht="45.75" hidden="1" thickTop="1" x14ac:dyDescent="0.25">
      <c r="A2644" s="219" t="s">
        <v>32</v>
      </c>
      <c r="B2644" s="219">
        <v>2014</v>
      </c>
      <c r="C2644" s="124" t="s">
        <v>3139</v>
      </c>
      <c r="D2644" s="559"/>
      <c r="E2644" s="559"/>
      <c r="F2644" s="559"/>
      <c r="G2644" s="686"/>
      <c r="H2644" s="146"/>
      <c r="I2644" s="162">
        <v>5</v>
      </c>
      <c r="J2644" s="162">
        <v>0.76842617722649009</v>
      </c>
      <c r="K2644" s="164">
        <f t="shared" si="50"/>
        <v>3.8421308861324506</v>
      </c>
      <c r="L2644" s="166" t="s">
        <v>45</v>
      </c>
      <c r="M2644" s="168"/>
      <c r="N2644" s="170"/>
      <c r="O2644" s="172"/>
      <c r="P2644" s="221"/>
      <c r="Q2644" s="384" t="s">
        <v>4598</v>
      </c>
      <c r="R2644" s="177"/>
      <c r="S2644" s="177"/>
      <c r="T2644" s="177"/>
      <c r="U2644" s="179">
        <v>3255</v>
      </c>
      <c r="V2644" s="154">
        <f>IF(OR(J2644=""),"",VLOOKUP(U2644&amp;TEXT(N2644,"000000000000,0000000000"),tb_audit_process_item[[Key]:[vr_grade]],3,TRUE))</f>
        <v>3254</v>
      </c>
      <c r="W2644" s="429"/>
      <c r="X2644" s="156" t="s">
        <v>1542</v>
      </c>
    </row>
    <row r="2645" spans="1:24" s="45" customFormat="1" ht="45.75" hidden="1" thickTop="1" x14ac:dyDescent="0.25">
      <c r="A2645" s="219" t="s">
        <v>32</v>
      </c>
      <c r="B2645" s="219">
        <v>2014</v>
      </c>
      <c r="C2645" s="124" t="s">
        <v>3139</v>
      </c>
      <c r="D2645" s="559"/>
      <c r="E2645" s="559"/>
      <c r="F2645" s="559"/>
      <c r="G2645" s="686"/>
      <c r="H2645" s="146"/>
      <c r="I2645" s="162">
        <v>5</v>
      </c>
      <c r="J2645" s="162">
        <v>0.95261677417038015</v>
      </c>
      <c r="K2645" s="164">
        <f t="shared" si="50"/>
        <v>4.7630838708519008</v>
      </c>
      <c r="L2645" s="166" t="s">
        <v>45</v>
      </c>
      <c r="M2645" s="168"/>
      <c r="N2645" s="170"/>
      <c r="O2645" s="172"/>
      <c r="P2645" s="221"/>
      <c r="Q2645" s="384" t="s">
        <v>4599</v>
      </c>
      <c r="R2645" s="177"/>
      <c r="S2645" s="177"/>
      <c r="T2645" s="177"/>
      <c r="U2645" s="179">
        <v>3256</v>
      </c>
      <c r="V2645" s="154">
        <f>IF(OR(J2645=""),"",VLOOKUP(U2645&amp;TEXT(N2645,"000000000000,0000000000"),tb_audit_process_item[[Key]:[vr_grade]],3,TRUE))</f>
        <v>3255</v>
      </c>
      <c r="W2645" s="429"/>
      <c r="X2645" s="156" t="s">
        <v>1543</v>
      </c>
    </row>
    <row r="2646" spans="1:24" s="45" customFormat="1" ht="45.75" hidden="1" thickTop="1" x14ac:dyDescent="0.25">
      <c r="A2646" s="219" t="s">
        <v>32</v>
      </c>
      <c r="B2646" s="219">
        <v>2014</v>
      </c>
      <c r="C2646" s="124" t="s">
        <v>3139</v>
      </c>
      <c r="D2646" s="559"/>
      <c r="E2646" s="559"/>
      <c r="F2646" s="559"/>
      <c r="G2646" s="686"/>
      <c r="H2646" s="146"/>
      <c r="I2646" s="162">
        <v>5</v>
      </c>
      <c r="J2646" s="162">
        <v>1.1809575796938343</v>
      </c>
      <c r="K2646" s="164">
        <f t="shared" si="50"/>
        <v>5.9047878984691717</v>
      </c>
      <c r="L2646" s="166" t="s">
        <v>45</v>
      </c>
      <c r="M2646" s="168"/>
      <c r="N2646" s="170"/>
      <c r="O2646" s="172"/>
      <c r="P2646" s="221"/>
      <c r="Q2646" s="384" t="s">
        <v>4600</v>
      </c>
      <c r="R2646" s="177"/>
      <c r="S2646" s="177"/>
      <c r="T2646" s="177"/>
      <c r="U2646" s="179">
        <v>3257</v>
      </c>
      <c r="V2646" s="154">
        <f>IF(OR(J2646=""),"",VLOOKUP(U2646&amp;TEXT(N2646,"000000000000,0000000000"),tb_audit_process_item[[Key]:[vr_grade]],3,TRUE))</f>
        <v>3256</v>
      </c>
      <c r="W2646" s="429"/>
      <c r="X2646" s="156" t="s">
        <v>1544</v>
      </c>
    </row>
    <row r="2647" spans="1:24" s="45" customFormat="1" ht="45.75" hidden="1" thickTop="1" x14ac:dyDescent="0.25">
      <c r="A2647" s="219" t="s">
        <v>32</v>
      </c>
      <c r="B2647" s="219">
        <v>2014</v>
      </c>
      <c r="C2647" s="124" t="s">
        <v>3139</v>
      </c>
      <c r="D2647" s="559"/>
      <c r="E2647" s="559"/>
      <c r="F2647" s="559"/>
      <c r="G2647" s="686"/>
      <c r="H2647" s="146"/>
      <c r="I2647" s="162">
        <v>5</v>
      </c>
      <c r="J2647" s="162">
        <v>1.4640313322751519</v>
      </c>
      <c r="K2647" s="164">
        <f t="shared" si="50"/>
        <v>7.3201566613757594</v>
      </c>
      <c r="L2647" s="166" t="s">
        <v>45</v>
      </c>
      <c r="M2647" s="168"/>
      <c r="N2647" s="170"/>
      <c r="O2647" s="172"/>
      <c r="P2647" s="221"/>
      <c r="Q2647" s="384" t="s">
        <v>4601</v>
      </c>
      <c r="R2647" s="177"/>
      <c r="S2647" s="177"/>
      <c r="T2647" s="177"/>
      <c r="U2647" s="179">
        <v>3258</v>
      </c>
      <c r="V2647" s="154">
        <f>IF(OR(J2647=""),"",VLOOKUP(U2647&amp;TEXT(N2647,"000000000000,0000000000"),tb_audit_process_item[[Key]:[vr_grade]],3,TRUE))</f>
        <v>3257</v>
      </c>
      <c r="W2647" s="429"/>
      <c r="X2647" s="156" t="s">
        <v>1545</v>
      </c>
    </row>
    <row r="2648" spans="1:24" s="45" customFormat="1" ht="45.75" hidden="1" thickTop="1" x14ac:dyDescent="0.25">
      <c r="A2648" s="219" t="s">
        <v>32</v>
      </c>
      <c r="B2648" s="219">
        <v>2014</v>
      </c>
      <c r="C2648" s="124" t="s">
        <v>3139</v>
      </c>
      <c r="D2648" s="559"/>
      <c r="E2648" s="559"/>
      <c r="F2648" s="559"/>
      <c r="G2648" s="686"/>
      <c r="H2648" s="146"/>
      <c r="I2648" s="162">
        <v>5</v>
      </c>
      <c r="J2648" s="162">
        <v>1.814957436861562</v>
      </c>
      <c r="K2648" s="164">
        <f t="shared" si="50"/>
        <v>9.0747871843078105</v>
      </c>
      <c r="L2648" s="166" t="s">
        <v>45</v>
      </c>
      <c r="M2648" s="168"/>
      <c r="N2648" s="170"/>
      <c r="O2648" s="172"/>
      <c r="P2648" s="221"/>
      <c r="Q2648" s="384" t="s">
        <v>4602</v>
      </c>
      <c r="R2648" s="177"/>
      <c r="S2648" s="177"/>
      <c r="T2648" s="177"/>
      <c r="U2648" s="179">
        <v>3260</v>
      </c>
      <c r="V2648" s="154">
        <f>IF(OR(J2648=""),"",VLOOKUP(U2648&amp;TEXT(N2648,"000000000000,0000000000"),tb_audit_process_item[[Key]:[vr_grade]],3,TRUE))</f>
        <v>3259</v>
      </c>
      <c r="W2648" s="429"/>
      <c r="X2648" s="156" t="s">
        <v>1546</v>
      </c>
    </row>
    <row r="2649" spans="1:24" s="45" customFormat="1" ht="45.75" hidden="1" thickTop="1" x14ac:dyDescent="0.25">
      <c r="A2649" s="219" t="s">
        <v>32</v>
      </c>
      <c r="B2649" s="219">
        <v>2014</v>
      </c>
      <c r="C2649" s="124" t="s">
        <v>3139</v>
      </c>
      <c r="D2649" s="559"/>
      <c r="E2649" s="559"/>
      <c r="F2649" s="559"/>
      <c r="G2649" s="686"/>
      <c r="H2649" s="146"/>
      <c r="I2649" s="162">
        <v>5</v>
      </c>
      <c r="J2649" s="162">
        <v>2.25</v>
      </c>
      <c r="K2649" s="164">
        <f t="shared" si="50"/>
        <v>11.25</v>
      </c>
      <c r="L2649" s="166" t="s">
        <v>45</v>
      </c>
      <c r="M2649" s="168"/>
      <c r="N2649" s="170"/>
      <c r="O2649" s="172"/>
      <c r="P2649" s="221"/>
      <c r="Q2649" s="384" t="s">
        <v>4603</v>
      </c>
      <c r="R2649" s="177"/>
      <c r="S2649" s="177"/>
      <c r="T2649" s="177"/>
      <c r="U2649" s="179">
        <v>3261</v>
      </c>
      <c r="V2649" s="154">
        <f>IF(OR(J2649=""),"",VLOOKUP(U2649&amp;TEXT(N2649,"000000000000,0000000000"),tb_audit_process_item[[Key]:[vr_grade]],3,TRUE))</f>
        <v>3260</v>
      </c>
      <c r="W2649" s="429"/>
      <c r="X2649" s="156" t="s">
        <v>1547</v>
      </c>
    </row>
    <row r="2650" spans="1:24" s="45" customFormat="1" ht="45.75" hidden="1" thickTop="1" x14ac:dyDescent="0.25">
      <c r="A2650" s="219" t="s">
        <v>32</v>
      </c>
      <c r="B2650" s="219">
        <v>2014</v>
      </c>
      <c r="C2650" s="124" t="s">
        <v>3139</v>
      </c>
      <c r="D2650" s="559"/>
      <c r="E2650" s="559"/>
      <c r="F2650" s="559"/>
      <c r="G2650" s="686"/>
      <c r="H2650" s="146"/>
      <c r="I2650" s="162">
        <v>5</v>
      </c>
      <c r="J2650" s="162">
        <v>2.5</v>
      </c>
      <c r="K2650" s="164">
        <f t="shared" si="50"/>
        <v>12.5</v>
      </c>
      <c r="L2650" s="166" t="s">
        <v>45</v>
      </c>
      <c r="M2650" s="168"/>
      <c r="N2650" s="170"/>
      <c r="O2650" s="172"/>
      <c r="P2650" s="221"/>
      <c r="Q2650" s="384" t="s">
        <v>4604</v>
      </c>
      <c r="R2650" s="177"/>
      <c r="S2650" s="177"/>
      <c r="T2650" s="177"/>
      <c r="U2650" s="179">
        <v>3262</v>
      </c>
      <c r="V2650" s="154">
        <f>IF(OR(J2650=""),"",VLOOKUP(U2650&amp;TEXT(N2650,"000000000000,0000000000"),tb_audit_process_item[[Key]:[vr_grade]],3,TRUE))</f>
        <v>3262</v>
      </c>
      <c r="W2650" s="429"/>
      <c r="X2650" s="156" t="s">
        <v>1548</v>
      </c>
    </row>
    <row r="2651" spans="1:24" s="45" customFormat="1" ht="45.75" hidden="1" thickTop="1" x14ac:dyDescent="0.25">
      <c r="A2651" s="219" t="s">
        <v>32</v>
      </c>
      <c r="B2651" s="219">
        <v>2014</v>
      </c>
      <c r="C2651" s="124" t="s">
        <v>3139</v>
      </c>
      <c r="D2651" s="559"/>
      <c r="E2651" s="559"/>
      <c r="F2651" s="559"/>
      <c r="G2651" s="686"/>
      <c r="H2651" s="146"/>
      <c r="I2651" s="162">
        <v>5</v>
      </c>
      <c r="J2651" s="162">
        <v>1.75</v>
      </c>
      <c r="K2651" s="164">
        <f t="shared" si="50"/>
        <v>8.75</v>
      </c>
      <c r="L2651" s="166" t="s">
        <v>45</v>
      </c>
      <c r="M2651" s="168"/>
      <c r="N2651" s="170"/>
      <c r="O2651" s="172"/>
      <c r="P2651" s="221"/>
      <c r="Q2651" s="384" t="s">
        <v>4605</v>
      </c>
      <c r="R2651" s="177"/>
      <c r="S2651" s="177"/>
      <c r="T2651" s="177"/>
      <c r="U2651" s="179">
        <v>3263</v>
      </c>
      <c r="V2651" s="154">
        <f>IF(OR(J2651=""),"",VLOOKUP(U2651&amp;TEXT(N2651,"000000000000,0000000000"),tb_audit_process_item[[Key]:[vr_grade]],3,TRUE))</f>
        <v>3263</v>
      </c>
      <c r="W2651" s="429"/>
      <c r="X2651" s="156" t="s">
        <v>1549</v>
      </c>
    </row>
    <row r="2652" spans="1:24" s="45" customFormat="1" ht="15.75" hidden="1" thickTop="1" x14ac:dyDescent="0.25">
      <c r="A2652" s="219" t="s">
        <v>32</v>
      </c>
      <c r="B2652" s="219">
        <v>2014</v>
      </c>
      <c r="C2652" s="124" t="s">
        <v>3139</v>
      </c>
      <c r="D2652" s="559"/>
      <c r="E2652" s="559"/>
      <c r="F2652" s="559"/>
      <c r="G2652" s="686"/>
      <c r="H2652" s="146"/>
      <c r="I2652" s="162">
        <v>5</v>
      </c>
      <c r="J2652" s="162">
        <v>1.1200000000000001</v>
      </c>
      <c r="K2652" s="164">
        <f t="shared" si="50"/>
        <v>5.6000000000000005</v>
      </c>
      <c r="L2652" s="166" t="s">
        <v>45</v>
      </c>
      <c r="M2652" s="168"/>
      <c r="N2652" s="170"/>
      <c r="O2652" s="172"/>
      <c r="P2652" s="221"/>
      <c r="Q2652" s="384" t="s">
        <v>4606</v>
      </c>
      <c r="R2652" s="177"/>
      <c r="S2652" s="177"/>
      <c r="T2652" s="177"/>
      <c r="U2652" s="179">
        <v>3264</v>
      </c>
      <c r="V2652" s="154">
        <f>IF(OR(J2652=""),"",VLOOKUP(U2652&amp;TEXT(N2652,"000000000000,0000000000"),tb_audit_process_item[[Key]:[vr_grade]],3,TRUE))</f>
        <v>3264</v>
      </c>
      <c r="W2652" s="429"/>
      <c r="X2652" s="156" t="s">
        <v>1550</v>
      </c>
    </row>
    <row r="2653" spans="1:24" s="45" customFormat="1" ht="15.75" hidden="1" thickTop="1" x14ac:dyDescent="0.25">
      <c r="A2653" s="219" t="s">
        <v>32</v>
      </c>
      <c r="B2653" s="219">
        <v>2014</v>
      </c>
      <c r="C2653" s="124" t="s">
        <v>3139</v>
      </c>
      <c r="D2653" s="559"/>
      <c r="E2653" s="559"/>
      <c r="F2653" s="559"/>
      <c r="G2653" s="686"/>
      <c r="H2653" s="146"/>
      <c r="I2653" s="162">
        <v>5</v>
      </c>
      <c r="J2653" s="162">
        <v>1.75</v>
      </c>
      <c r="K2653" s="164">
        <f t="shared" si="50"/>
        <v>8.75</v>
      </c>
      <c r="L2653" s="166" t="s">
        <v>45</v>
      </c>
      <c r="M2653" s="168"/>
      <c r="N2653" s="170"/>
      <c r="O2653" s="172"/>
      <c r="P2653" s="221"/>
      <c r="Q2653" s="384" t="s">
        <v>4607</v>
      </c>
      <c r="R2653" s="177"/>
      <c r="S2653" s="177"/>
      <c r="T2653" s="177"/>
      <c r="U2653" s="179">
        <v>3265</v>
      </c>
      <c r="V2653" s="154">
        <f>IF(OR(J2653=""),"",VLOOKUP(U2653&amp;TEXT(N2653,"000000000000,0000000000"),tb_audit_process_item[[Key]:[vr_grade]],3,TRUE))</f>
        <v>3265</v>
      </c>
      <c r="W2653" s="429"/>
      <c r="X2653" s="156" t="s">
        <v>1347</v>
      </c>
    </row>
    <row r="2654" spans="1:24" s="45" customFormat="1" ht="15.75" hidden="1" thickTop="1" x14ac:dyDescent="0.25">
      <c r="A2654" s="219" t="s">
        <v>32</v>
      </c>
      <c r="B2654" s="219">
        <v>2014</v>
      </c>
      <c r="C2654" s="124" t="s">
        <v>3139</v>
      </c>
      <c r="D2654" s="559"/>
      <c r="E2654" s="559"/>
      <c r="F2654" s="559"/>
      <c r="G2654" s="686"/>
      <c r="H2654" s="146"/>
      <c r="I2654" s="162">
        <v>5</v>
      </c>
      <c r="J2654" s="162">
        <v>0.5</v>
      </c>
      <c r="K2654" s="164">
        <f t="shared" si="50"/>
        <v>2.5</v>
      </c>
      <c r="L2654" s="166" t="s">
        <v>45</v>
      </c>
      <c r="M2654" s="168"/>
      <c r="N2654" s="170"/>
      <c r="O2654" s="172"/>
      <c r="P2654" s="221"/>
      <c r="Q2654" s="384" t="s">
        <v>4608</v>
      </c>
      <c r="R2654" s="177"/>
      <c r="S2654" s="177"/>
      <c r="T2654" s="177"/>
      <c r="U2654" s="179">
        <v>3266</v>
      </c>
      <c r="V2654" s="154">
        <f>IF(OR(J2654=""),"",VLOOKUP(U2654&amp;TEXT(N2654,"000000000000,0000000000"),tb_audit_process_item[[Key]:[vr_grade]],3,TRUE))</f>
        <v>3265</v>
      </c>
      <c r="W2654" s="429"/>
      <c r="X2654" s="156" t="s">
        <v>1551</v>
      </c>
    </row>
    <row r="2655" spans="1:24" s="45" customFormat="1" ht="15.75" hidden="1" thickTop="1" x14ac:dyDescent="0.25">
      <c r="A2655" s="219" t="s">
        <v>32</v>
      </c>
      <c r="B2655" s="219">
        <v>2014</v>
      </c>
      <c r="C2655" s="124" t="s">
        <v>3139</v>
      </c>
      <c r="D2655" s="559"/>
      <c r="E2655" s="559"/>
      <c r="F2655" s="559"/>
      <c r="G2655" s="686"/>
      <c r="H2655" s="146"/>
      <c r="I2655" s="162">
        <v>5</v>
      </c>
      <c r="J2655" s="162">
        <v>0.61984924668280839</v>
      </c>
      <c r="K2655" s="164">
        <f t="shared" si="50"/>
        <v>3.0992462334140418</v>
      </c>
      <c r="L2655" s="166" t="s">
        <v>45</v>
      </c>
      <c r="M2655" s="168"/>
      <c r="N2655" s="170"/>
      <c r="O2655" s="172"/>
      <c r="P2655" s="221"/>
      <c r="Q2655" s="384" t="s">
        <v>4609</v>
      </c>
      <c r="R2655" s="177"/>
      <c r="S2655" s="177"/>
      <c r="T2655" s="177"/>
      <c r="U2655" s="179">
        <v>3267</v>
      </c>
      <c r="V2655" s="154">
        <f>IF(OR(J2655=""),"",VLOOKUP(U2655&amp;TEXT(N2655,"000000000000,0000000000"),tb_audit_process_item[[Key]:[vr_grade]],3,TRUE))</f>
        <v>3266</v>
      </c>
      <c r="W2655" s="429"/>
      <c r="X2655" s="156" t="s">
        <v>1552</v>
      </c>
    </row>
    <row r="2656" spans="1:24" s="45" customFormat="1" ht="15.75" hidden="1" thickTop="1" x14ac:dyDescent="0.25">
      <c r="A2656" s="219" t="s">
        <v>32</v>
      </c>
      <c r="B2656" s="219">
        <v>2014</v>
      </c>
      <c r="C2656" s="124" t="s">
        <v>3139</v>
      </c>
      <c r="D2656" s="559"/>
      <c r="E2656" s="559"/>
      <c r="F2656" s="559"/>
      <c r="G2656" s="686"/>
      <c r="H2656" s="146"/>
      <c r="I2656" s="162">
        <v>5</v>
      </c>
      <c r="J2656" s="162">
        <v>0.76842617722649009</v>
      </c>
      <c r="K2656" s="164">
        <f t="shared" si="50"/>
        <v>3.8421308861324506</v>
      </c>
      <c r="L2656" s="166" t="s">
        <v>45</v>
      </c>
      <c r="M2656" s="168"/>
      <c r="N2656" s="170"/>
      <c r="O2656" s="172"/>
      <c r="P2656" s="221"/>
      <c r="Q2656" s="384" t="s">
        <v>4610</v>
      </c>
      <c r="R2656" s="177"/>
      <c r="S2656" s="177"/>
      <c r="T2656" s="177"/>
      <c r="U2656" s="179">
        <v>3268</v>
      </c>
      <c r="V2656" s="154">
        <f>IF(OR(J2656=""),"",VLOOKUP(U2656&amp;TEXT(N2656,"000000000000,0000000000"),tb_audit_process_item[[Key]:[vr_grade]],3,TRUE))</f>
        <v>3267</v>
      </c>
      <c r="W2656" s="429"/>
      <c r="X2656" s="156" t="s">
        <v>1553</v>
      </c>
    </row>
    <row r="2657" spans="1:24" s="45" customFormat="1" ht="15.75" hidden="1" thickTop="1" x14ac:dyDescent="0.25">
      <c r="A2657" s="219" t="s">
        <v>32</v>
      </c>
      <c r="B2657" s="219">
        <v>2014</v>
      </c>
      <c r="C2657" s="124" t="s">
        <v>3139</v>
      </c>
      <c r="D2657" s="559"/>
      <c r="E2657" s="559"/>
      <c r="F2657" s="559"/>
      <c r="G2657" s="686"/>
      <c r="H2657" s="146"/>
      <c r="I2657" s="162">
        <v>5</v>
      </c>
      <c r="J2657" s="162">
        <v>0.95261677417038015</v>
      </c>
      <c r="K2657" s="164">
        <f t="shared" si="50"/>
        <v>4.7630838708519008</v>
      </c>
      <c r="L2657" s="166" t="s">
        <v>45</v>
      </c>
      <c r="M2657" s="168"/>
      <c r="N2657" s="170"/>
      <c r="O2657" s="172"/>
      <c r="P2657" s="221"/>
      <c r="Q2657" s="384" t="s">
        <v>4611</v>
      </c>
      <c r="R2657" s="177"/>
      <c r="S2657" s="177"/>
      <c r="T2657" s="177"/>
      <c r="U2657" s="179">
        <v>3269</v>
      </c>
      <c r="V2657" s="154">
        <f>IF(OR(J2657=""),"",VLOOKUP(U2657&amp;TEXT(N2657,"000000000000,0000000000"),tb_audit_process_item[[Key]:[vr_grade]],3,TRUE))</f>
        <v>3268</v>
      </c>
      <c r="W2657" s="429"/>
      <c r="X2657" s="156" t="s">
        <v>1554</v>
      </c>
    </row>
    <row r="2658" spans="1:24" s="45" customFormat="1" ht="15.75" hidden="1" thickTop="1" x14ac:dyDescent="0.25">
      <c r="A2658" s="219" t="s">
        <v>32</v>
      </c>
      <c r="B2658" s="219">
        <v>2014</v>
      </c>
      <c r="C2658" s="124" t="s">
        <v>3139</v>
      </c>
      <c r="D2658" s="559"/>
      <c r="E2658" s="559"/>
      <c r="F2658" s="559"/>
      <c r="G2658" s="686"/>
      <c r="H2658" s="146"/>
      <c r="I2658" s="162">
        <v>5</v>
      </c>
      <c r="J2658" s="162">
        <v>1.1809575796938343</v>
      </c>
      <c r="K2658" s="164">
        <f t="shared" si="50"/>
        <v>5.9047878984691717</v>
      </c>
      <c r="L2658" s="166" t="s">
        <v>45</v>
      </c>
      <c r="M2658" s="168"/>
      <c r="N2658" s="170"/>
      <c r="O2658" s="172"/>
      <c r="P2658" s="221"/>
      <c r="Q2658" s="384" t="s">
        <v>4612</v>
      </c>
      <c r="R2658" s="177"/>
      <c r="S2658" s="177"/>
      <c r="T2658" s="177"/>
      <c r="U2658" s="179">
        <v>3271</v>
      </c>
      <c r="V2658" s="154">
        <f>IF(OR(J2658=""),"",VLOOKUP(U2658&amp;TEXT(N2658,"000000000000,0000000000"),tb_audit_process_item[[Key]:[vr_grade]],3,TRUE))</f>
        <v>3270</v>
      </c>
      <c r="W2658" s="429"/>
      <c r="X2658" s="156" t="s">
        <v>1555</v>
      </c>
    </row>
    <row r="2659" spans="1:24" s="45" customFormat="1" ht="15.75" hidden="1" thickTop="1" x14ac:dyDescent="0.25">
      <c r="A2659" s="219" t="s">
        <v>32</v>
      </c>
      <c r="B2659" s="219">
        <v>2014</v>
      </c>
      <c r="C2659" s="124" t="s">
        <v>3139</v>
      </c>
      <c r="D2659" s="559"/>
      <c r="E2659" s="559"/>
      <c r="F2659" s="559"/>
      <c r="G2659" s="686"/>
      <c r="H2659" s="146"/>
      <c r="I2659" s="162">
        <v>5</v>
      </c>
      <c r="J2659" s="162">
        <v>1.4640313322751519</v>
      </c>
      <c r="K2659" s="164">
        <f t="shared" si="50"/>
        <v>7.3201566613757594</v>
      </c>
      <c r="L2659" s="166" t="s">
        <v>45</v>
      </c>
      <c r="M2659" s="168"/>
      <c r="N2659" s="170"/>
      <c r="O2659" s="172"/>
      <c r="P2659" s="221"/>
      <c r="Q2659" s="384" t="s">
        <v>4613</v>
      </c>
      <c r="R2659" s="177"/>
      <c r="S2659" s="177"/>
      <c r="T2659" s="177"/>
      <c r="U2659" s="179">
        <v>3272</v>
      </c>
      <c r="V2659" s="154">
        <f>IF(OR(J2659=""),"",VLOOKUP(U2659&amp;TEXT(N2659,"000000000000,0000000000"),tb_audit_process_item[[Key]:[vr_grade]],3,TRUE))</f>
        <v>3271</v>
      </c>
      <c r="W2659" s="429"/>
      <c r="X2659" s="156" t="s">
        <v>1556</v>
      </c>
    </row>
    <row r="2660" spans="1:24" s="45" customFormat="1" ht="15.75" hidden="1" thickTop="1" x14ac:dyDescent="0.25">
      <c r="A2660" s="219" t="s">
        <v>32</v>
      </c>
      <c r="B2660" s="219">
        <v>2014</v>
      </c>
      <c r="C2660" s="124" t="s">
        <v>3139</v>
      </c>
      <c r="D2660" s="559"/>
      <c r="E2660" s="559"/>
      <c r="F2660" s="559"/>
      <c r="G2660" s="686"/>
      <c r="H2660" s="146"/>
      <c r="I2660" s="162">
        <v>5</v>
      </c>
      <c r="J2660" s="162">
        <v>1.814957436861562</v>
      </c>
      <c r="K2660" s="164">
        <f t="shared" si="50"/>
        <v>9.0747871843078105</v>
      </c>
      <c r="L2660" s="166" t="s">
        <v>45</v>
      </c>
      <c r="M2660" s="168"/>
      <c r="N2660" s="170"/>
      <c r="O2660" s="172"/>
      <c r="P2660" s="221"/>
      <c r="Q2660" s="384" t="s">
        <v>4614</v>
      </c>
      <c r="R2660" s="177"/>
      <c r="S2660" s="177"/>
      <c r="T2660" s="177"/>
      <c r="U2660" s="179">
        <v>3273</v>
      </c>
      <c r="V2660" s="154">
        <f>IF(OR(J2660=""),"",VLOOKUP(U2660&amp;TEXT(N2660,"000000000000,0000000000"),tb_audit_process_item[[Key]:[vr_grade]],3,TRUE))</f>
        <v>3272</v>
      </c>
      <c r="W2660" s="429"/>
      <c r="X2660" s="156" t="s">
        <v>1557</v>
      </c>
    </row>
    <row r="2661" spans="1:24" s="45" customFormat="1" ht="15.75" hidden="1" thickTop="1" x14ac:dyDescent="0.25">
      <c r="A2661" s="219" t="s">
        <v>32</v>
      </c>
      <c r="B2661" s="219">
        <v>2014</v>
      </c>
      <c r="C2661" s="124" t="s">
        <v>3139</v>
      </c>
      <c r="D2661" s="559"/>
      <c r="E2661" s="559"/>
      <c r="F2661" s="559"/>
      <c r="G2661" s="686"/>
      <c r="H2661" s="146"/>
      <c r="I2661" s="162">
        <v>5</v>
      </c>
      <c r="J2661" s="162">
        <v>2.25</v>
      </c>
      <c r="K2661" s="164">
        <f t="shared" si="50"/>
        <v>11.25</v>
      </c>
      <c r="L2661" s="166" t="s">
        <v>45</v>
      </c>
      <c r="M2661" s="168"/>
      <c r="N2661" s="170"/>
      <c r="O2661" s="172"/>
      <c r="P2661" s="221"/>
      <c r="Q2661" s="384" t="s">
        <v>4615</v>
      </c>
      <c r="R2661" s="177"/>
      <c r="S2661" s="177"/>
      <c r="T2661" s="177"/>
      <c r="U2661" s="179">
        <v>3274</v>
      </c>
      <c r="V2661" s="154">
        <f>IF(OR(J2661=""),"",VLOOKUP(U2661&amp;TEXT(N2661,"000000000000,0000000000"),tb_audit_process_item[[Key]:[vr_grade]],3,TRUE))</f>
        <v>3273</v>
      </c>
      <c r="W2661" s="429"/>
      <c r="X2661" s="156" t="s">
        <v>1558</v>
      </c>
    </row>
    <row r="2662" spans="1:24" s="45" customFormat="1" ht="15.75" hidden="1" thickTop="1" x14ac:dyDescent="0.25">
      <c r="A2662" s="219" t="s">
        <v>32</v>
      </c>
      <c r="B2662" s="219">
        <v>2014</v>
      </c>
      <c r="C2662" s="124" t="s">
        <v>3139</v>
      </c>
      <c r="D2662" s="559"/>
      <c r="E2662" s="559"/>
      <c r="F2662" s="559"/>
      <c r="G2662" s="686"/>
      <c r="H2662" s="146"/>
      <c r="I2662" s="162">
        <v>5</v>
      </c>
      <c r="J2662" s="162">
        <v>0.5</v>
      </c>
      <c r="K2662" s="164">
        <f t="shared" si="50"/>
        <v>2.5</v>
      </c>
      <c r="L2662" s="166" t="s">
        <v>45</v>
      </c>
      <c r="M2662" s="168"/>
      <c r="N2662" s="170"/>
      <c r="O2662" s="172"/>
      <c r="P2662" s="221"/>
      <c r="Q2662" s="384" t="s">
        <v>4616</v>
      </c>
      <c r="R2662" s="177"/>
      <c r="S2662" s="177"/>
      <c r="T2662" s="177"/>
      <c r="U2662" s="179">
        <v>3275</v>
      </c>
      <c r="V2662" s="154">
        <f>IF(OR(J2662=""),"",VLOOKUP(U2662&amp;TEXT(N2662,"000000000000,0000000000"),tb_audit_process_item[[Key]:[vr_grade]],3,TRUE))</f>
        <v>3274</v>
      </c>
      <c r="W2662" s="429"/>
      <c r="X2662" s="156" t="s">
        <v>1559</v>
      </c>
    </row>
    <row r="2663" spans="1:24" s="45" customFormat="1" ht="15.75" hidden="1" thickTop="1" x14ac:dyDescent="0.25">
      <c r="A2663" s="219" t="s">
        <v>32</v>
      </c>
      <c r="B2663" s="219">
        <v>2014</v>
      </c>
      <c r="C2663" s="124" t="s">
        <v>3139</v>
      </c>
      <c r="D2663" s="559"/>
      <c r="E2663" s="559"/>
      <c r="F2663" s="559"/>
      <c r="G2663" s="686"/>
      <c r="H2663" s="146"/>
      <c r="I2663" s="162">
        <v>5</v>
      </c>
      <c r="J2663" s="162">
        <v>0.61984924668280839</v>
      </c>
      <c r="K2663" s="164">
        <f t="shared" si="50"/>
        <v>3.0992462334140418</v>
      </c>
      <c r="L2663" s="166" t="s">
        <v>45</v>
      </c>
      <c r="M2663" s="168"/>
      <c r="N2663" s="170"/>
      <c r="O2663" s="172"/>
      <c r="P2663" s="221"/>
      <c r="Q2663" s="384" t="s">
        <v>4617</v>
      </c>
      <c r="R2663" s="177"/>
      <c r="S2663" s="177"/>
      <c r="T2663" s="177"/>
      <c r="U2663" s="179">
        <v>3276</v>
      </c>
      <c r="V2663" s="154">
        <f>IF(OR(J2663=""),"",VLOOKUP(U2663&amp;TEXT(N2663,"000000000000,0000000000"),tb_audit_process_item[[Key]:[vr_grade]],3,TRUE))</f>
        <v>3275</v>
      </c>
      <c r="W2663" s="429"/>
      <c r="X2663" s="156" t="s">
        <v>1560</v>
      </c>
    </row>
    <row r="2664" spans="1:24" s="45" customFormat="1" ht="15.75" hidden="1" thickTop="1" x14ac:dyDescent="0.25">
      <c r="A2664" s="219" t="s">
        <v>32</v>
      </c>
      <c r="B2664" s="219">
        <v>2014</v>
      </c>
      <c r="C2664" s="124" t="s">
        <v>3139</v>
      </c>
      <c r="D2664" s="559"/>
      <c r="E2664" s="559"/>
      <c r="F2664" s="559"/>
      <c r="G2664" s="686"/>
      <c r="H2664" s="146"/>
      <c r="I2664" s="162">
        <v>5</v>
      </c>
      <c r="J2664" s="162">
        <v>0.76842617722649009</v>
      </c>
      <c r="K2664" s="164">
        <f t="shared" si="50"/>
        <v>3.8421308861324506</v>
      </c>
      <c r="L2664" s="166" t="s">
        <v>45</v>
      </c>
      <c r="M2664" s="168"/>
      <c r="N2664" s="170"/>
      <c r="O2664" s="172"/>
      <c r="P2664" s="221"/>
      <c r="Q2664" s="384" t="s">
        <v>4618</v>
      </c>
      <c r="R2664" s="177"/>
      <c r="S2664" s="177"/>
      <c r="T2664" s="177"/>
      <c r="U2664" s="179">
        <v>3277</v>
      </c>
      <c r="V2664" s="154">
        <f>IF(OR(J2664=""),"",VLOOKUP(U2664&amp;TEXT(N2664,"000000000000,0000000000"),tb_audit_process_item[[Key]:[vr_grade]],3,TRUE))</f>
        <v>3276</v>
      </c>
      <c r="W2664" s="429"/>
      <c r="X2664" s="156" t="s">
        <v>1561</v>
      </c>
    </row>
    <row r="2665" spans="1:24" s="45" customFormat="1" ht="30.75" hidden="1" thickTop="1" x14ac:dyDescent="0.25">
      <c r="A2665" s="219" t="s">
        <v>32</v>
      </c>
      <c r="B2665" s="219">
        <v>2014</v>
      </c>
      <c r="C2665" s="124" t="s">
        <v>3139</v>
      </c>
      <c r="D2665" s="559"/>
      <c r="E2665" s="559"/>
      <c r="F2665" s="559"/>
      <c r="G2665" s="686"/>
      <c r="H2665" s="146"/>
      <c r="I2665" s="162">
        <v>5</v>
      </c>
      <c r="J2665" s="162">
        <v>0.95261677417038015</v>
      </c>
      <c r="K2665" s="164">
        <f t="shared" si="50"/>
        <v>4.7630838708519008</v>
      </c>
      <c r="L2665" s="166" t="s">
        <v>45</v>
      </c>
      <c r="M2665" s="168"/>
      <c r="N2665" s="170"/>
      <c r="O2665" s="172"/>
      <c r="P2665" s="221"/>
      <c r="Q2665" s="384" t="s">
        <v>4619</v>
      </c>
      <c r="R2665" s="177"/>
      <c r="S2665" s="177"/>
      <c r="T2665" s="177"/>
      <c r="U2665" s="179">
        <v>3278</v>
      </c>
      <c r="V2665" s="154">
        <f>IF(OR(J2665=""),"",VLOOKUP(U2665&amp;TEXT(N2665,"000000000000,0000000000"),tb_audit_process_item[[Key]:[vr_grade]],3,TRUE))</f>
        <v>3277</v>
      </c>
      <c r="W2665" s="429"/>
      <c r="X2665" s="156" t="s">
        <v>1562</v>
      </c>
    </row>
    <row r="2666" spans="1:24" s="45" customFormat="1" ht="30.75" hidden="1" thickTop="1" x14ac:dyDescent="0.25">
      <c r="A2666" s="219" t="s">
        <v>32</v>
      </c>
      <c r="B2666" s="219">
        <v>2014</v>
      </c>
      <c r="C2666" s="124" t="s">
        <v>3139</v>
      </c>
      <c r="D2666" s="559"/>
      <c r="E2666" s="559"/>
      <c r="F2666" s="559"/>
      <c r="G2666" s="686"/>
      <c r="H2666" s="146"/>
      <c r="I2666" s="162">
        <v>5</v>
      </c>
      <c r="J2666" s="162">
        <v>1.1809575796938343</v>
      </c>
      <c r="K2666" s="164">
        <f t="shared" si="50"/>
        <v>5.9047878984691717</v>
      </c>
      <c r="L2666" s="166" t="s">
        <v>45</v>
      </c>
      <c r="M2666" s="168"/>
      <c r="N2666" s="170"/>
      <c r="O2666" s="172"/>
      <c r="P2666" s="221"/>
      <c r="Q2666" s="384" t="s">
        <v>4620</v>
      </c>
      <c r="R2666" s="177"/>
      <c r="S2666" s="177"/>
      <c r="T2666" s="177"/>
      <c r="U2666" s="179">
        <v>3279</v>
      </c>
      <c r="V2666" s="154">
        <f>IF(OR(J2666=""),"",VLOOKUP(U2666&amp;TEXT(N2666,"000000000000,0000000000"),tb_audit_process_item[[Key]:[vr_grade]],3,TRUE))</f>
        <v>3278</v>
      </c>
      <c r="W2666" s="429"/>
      <c r="X2666" s="156" t="s">
        <v>1563</v>
      </c>
    </row>
    <row r="2667" spans="1:24" s="45" customFormat="1" ht="30.75" hidden="1" thickTop="1" x14ac:dyDescent="0.25">
      <c r="A2667" s="219" t="s">
        <v>32</v>
      </c>
      <c r="B2667" s="219">
        <v>2014</v>
      </c>
      <c r="C2667" s="124" t="s">
        <v>3139</v>
      </c>
      <c r="D2667" s="559"/>
      <c r="E2667" s="559"/>
      <c r="F2667" s="559"/>
      <c r="G2667" s="686"/>
      <c r="H2667" s="146"/>
      <c r="I2667" s="162">
        <v>5</v>
      </c>
      <c r="J2667" s="162">
        <v>1.4640313322751519</v>
      </c>
      <c r="K2667" s="164">
        <f t="shared" si="50"/>
        <v>7.3201566613757594</v>
      </c>
      <c r="L2667" s="166" t="s">
        <v>45</v>
      </c>
      <c r="M2667" s="168"/>
      <c r="N2667" s="170"/>
      <c r="O2667" s="172"/>
      <c r="P2667" s="221"/>
      <c r="Q2667" s="384" t="s">
        <v>4621</v>
      </c>
      <c r="R2667" s="177"/>
      <c r="S2667" s="177"/>
      <c r="T2667" s="177"/>
      <c r="U2667" s="179">
        <v>3280</v>
      </c>
      <c r="V2667" s="154">
        <f>IF(OR(J2667=""),"",VLOOKUP(U2667&amp;TEXT(N2667,"000000000000,0000000000"),tb_audit_process_item[[Key]:[vr_grade]],3,TRUE))</f>
        <v>3279</v>
      </c>
      <c r="W2667" s="429"/>
      <c r="X2667" s="156" t="s">
        <v>1564</v>
      </c>
    </row>
    <row r="2668" spans="1:24" s="45" customFormat="1" ht="30.75" hidden="1" thickTop="1" x14ac:dyDescent="0.25">
      <c r="A2668" s="219" t="s">
        <v>32</v>
      </c>
      <c r="B2668" s="219">
        <v>2014</v>
      </c>
      <c r="C2668" s="124" t="s">
        <v>3139</v>
      </c>
      <c r="D2668" s="559"/>
      <c r="E2668" s="559"/>
      <c r="F2668" s="559"/>
      <c r="G2668" s="686"/>
      <c r="H2668" s="146"/>
      <c r="I2668" s="162">
        <v>5</v>
      </c>
      <c r="J2668" s="162">
        <v>1.814957436861562</v>
      </c>
      <c r="K2668" s="164">
        <f t="shared" si="50"/>
        <v>9.0747871843078105</v>
      </c>
      <c r="L2668" s="166" t="s">
        <v>45</v>
      </c>
      <c r="M2668" s="168"/>
      <c r="N2668" s="170"/>
      <c r="O2668" s="172"/>
      <c r="P2668" s="221"/>
      <c r="Q2668" s="384" t="s">
        <v>4622</v>
      </c>
      <c r="R2668" s="177"/>
      <c r="S2668" s="177"/>
      <c r="T2668" s="177"/>
      <c r="U2668" s="179">
        <v>3282</v>
      </c>
      <c r="V2668" s="154">
        <f>IF(OR(J2668=""),"",VLOOKUP(U2668&amp;TEXT(N2668,"000000000000,0000000000"),tb_audit_process_item[[Key]:[vr_grade]],3,TRUE))</f>
        <v>3281</v>
      </c>
      <c r="W2668" s="429"/>
      <c r="X2668" s="156" t="s">
        <v>1565</v>
      </c>
    </row>
    <row r="2669" spans="1:24" s="45" customFormat="1" ht="15.75" hidden="1" thickTop="1" x14ac:dyDescent="0.25">
      <c r="A2669" s="219" t="s">
        <v>32</v>
      </c>
      <c r="B2669" s="219">
        <v>2014</v>
      </c>
      <c r="C2669" s="124" t="s">
        <v>3139</v>
      </c>
      <c r="D2669" s="559"/>
      <c r="E2669" s="559"/>
      <c r="F2669" s="559"/>
      <c r="G2669" s="686"/>
      <c r="H2669" s="146"/>
      <c r="I2669" s="162">
        <v>5</v>
      </c>
      <c r="J2669" s="162">
        <v>2.25</v>
      </c>
      <c r="K2669" s="164">
        <f t="shared" si="50"/>
        <v>11.25</v>
      </c>
      <c r="L2669" s="166" t="s">
        <v>45</v>
      </c>
      <c r="M2669" s="168"/>
      <c r="N2669" s="170"/>
      <c r="O2669" s="172"/>
      <c r="P2669" s="221"/>
      <c r="Q2669" s="384" t="s">
        <v>4623</v>
      </c>
      <c r="R2669" s="177"/>
      <c r="S2669" s="177"/>
      <c r="T2669" s="177"/>
      <c r="U2669" s="179">
        <v>3283</v>
      </c>
      <c r="V2669" s="154">
        <f>IF(OR(J2669=""),"",VLOOKUP(U2669&amp;TEXT(N2669,"000000000000,0000000000"),tb_audit_process_item[[Key]:[vr_grade]],3,TRUE))</f>
        <v>3282</v>
      </c>
      <c r="W2669" s="429"/>
      <c r="X2669" s="156" t="s">
        <v>1566</v>
      </c>
    </row>
    <row r="2670" spans="1:24" s="45" customFormat="1" ht="45.75" hidden="1" thickTop="1" x14ac:dyDescent="0.25">
      <c r="A2670" s="219" t="s">
        <v>32</v>
      </c>
      <c r="B2670" s="219">
        <v>2014</v>
      </c>
      <c r="C2670" s="124" t="s">
        <v>3139</v>
      </c>
      <c r="D2670" s="559"/>
      <c r="E2670" s="559"/>
      <c r="F2670" s="559"/>
      <c r="G2670" s="686"/>
      <c r="H2670" s="146"/>
      <c r="I2670" s="162">
        <v>5</v>
      </c>
      <c r="J2670" s="162">
        <v>2.25</v>
      </c>
      <c r="K2670" s="164">
        <f t="shared" si="50"/>
        <v>11.25</v>
      </c>
      <c r="L2670" s="166" t="s">
        <v>45</v>
      </c>
      <c r="M2670" s="168"/>
      <c r="N2670" s="170"/>
      <c r="O2670" s="172"/>
      <c r="P2670" s="221"/>
      <c r="Q2670" s="384" t="s">
        <v>4624</v>
      </c>
      <c r="R2670" s="177"/>
      <c r="S2670" s="177"/>
      <c r="T2670" s="177"/>
      <c r="U2670" s="179">
        <v>3284</v>
      </c>
      <c r="V2670" s="154">
        <f>IF(OR(J2670=""),"",VLOOKUP(U2670&amp;TEXT(N2670,"000000000000,0000000000"),tb_audit_process_item[[Key]:[vr_grade]],3,TRUE))</f>
        <v>3284</v>
      </c>
      <c r="W2670" s="429"/>
      <c r="X2670" s="156" t="s">
        <v>1567</v>
      </c>
    </row>
    <row r="2671" spans="1:24" s="45" customFormat="1" ht="45.75" hidden="1" thickTop="1" x14ac:dyDescent="0.25">
      <c r="A2671" s="219" t="s">
        <v>32</v>
      </c>
      <c r="B2671" s="219">
        <v>2014</v>
      </c>
      <c r="C2671" s="124" t="s">
        <v>3139</v>
      </c>
      <c r="D2671" s="559"/>
      <c r="E2671" s="559"/>
      <c r="F2671" s="559"/>
      <c r="G2671" s="686"/>
      <c r="H2671" s="146"/>
      <c r="I2671" s="162">
        <v>5</v>
      </c>
      <c r="J2671" s="162">
        <v>1.1200000000000001</v>
      </c>
      <c r="K2671" s="164">
        <f t="shared" si="50"/>
        <v>5.6000000000000005</v>
      </c>
      <c r="L2671" s="166" t="s">
        <v>45</v>
      </c>
      <c r="M2671" s="168"/>
      <c r="N2671" s="170"/>
      <c r="O2671" s="172"/>
      <c r="P2671" s="221"/>
      <c r="Q2671" s="384" t="s">
        <v>4625</v>
      </c>
      <c r="R2671" s="177"/>
      <c r="S2671" s="177"/>
      <c r="T2671" s="177"/>
      <c r="U2671" s="179">
        <v>3285</v>
      </c>
      <c r="V2671" s="154">
        <f>IF(OR(J2671=""),"",VLOOKUP(U2671&amp;TEXT(N2671,"000000000000,0000000000"),tb_audit_process_item[[Key]:[vr_grade]],3,TRUE))</f>
        <v>3285</v>
      </c>
      <c r="W2671" s="429"/>
      <c r="X2671" s="156" t="s">
        <v>1568</v>
      </c>
    </row>
    <row r="2672" spans="1:24" s="45" customFormat="1" ht="45.75" hidden="1" thickTop="1" x14ac:dyDescent="0.25">
      <c r="A2672" s="219" t="s">
        <v>32</v>
      </c>
      <c r="B2672" s="219">
        <v>2014</v>
      </c>
      <c r="C2672" s="124" t="s">
        <v>3139</v>
      </c>
      <c r="D2672" s="559"/>
      <c r="E2672" s="559"/>
      <c r="F2672" s="559"/>
      <c r="G2672" s="686"/>
      <c r="H2672" s="146"/>
      <c r="I2672" s="162">
        <v>5</v>
      </c>
      <c r="J2672" s="162">
        <v>0.5</v>
      </c>
      <c r="K2672" s="164">
        <f t="shared" si="50"/>
        <v>2.5</v>
      </c>
      <c r="L2672" s="166" t="s">
        <v>45</v>
      </c>
      <c r="M2672" s="168"/>
      <c r="N2672" s="170"/>
      <c r="O2672" s="172"/>
      <c r="P2672" s="221"/>
      <c r="Q2672" s="384" t="s">
        <v>4626</v>
      </c>
      <c r="R2672" s="177"/>
      <c r="S2672" s="177"/>
      <c r="T2672" s="177"/>
      <c r="U2672" s="179">
        <v>3286</v>
      </c>
      <c r="V2672" s="154">
        <f>IF(OR(J2672=""),"",VLOOKUP(U2672&amp;TEXT(N2672,"000000000000,0000000000"),tb_audit_process_item[[Key]:[vr_grade]],3,TRUE))</f>
        <v>3285</v>
      </c>
      <c r="W2672" s="429"/>
      <c r="X2672" s="156" t="s">
        <v>1569</v>
      </c>
    </row>
    <row r="2673" spans="1:24" s="45" customFormat="1" ht="45.75" hidden="1" thickTop="1" x14ac:dyDescent="0.25">
      <c r="A2673" s="219" t="s">
        <v>32</v>
      </c>
      <c r="B2673" s="219">
        <v>2014</v>
      </c>
      <c r="C2673" s="124" t="s">
        <v>3139</v>
      </c>
      <c r="D2673" s="559"/>
      <c r="E2673" s="559"/>
      <c r="F2673" s="559"/>
      <c r="G2673" s="686"/>
      <c r="H2673" s="146"/>
      <c r="I2673" s="162">
        <v>5</v>
      </c>
      <c r="J2673" s="162">
        <v>0.56105499801966185</v>
      </c>
      <c r="K2673" s="164">
        <f t="shared" si="50"/>
        <v>2.8052749900983094</v>
      </c>
      <c r="L2673" s="166" t="s">
        <v>45</v>
      </c>
      <c r="M2673" s="168"/>
      <c r="N2673" s="170"/>
      <c r="O2673" s="172"/>
      <c r="P2673" s="221"/>
      <c r="Q2673" s="384" t="s">
        <v>4627</v>
      </c>
      <c r="R2673" s="177"/>
      <c r="S2673" s="177"/>
      <c r="T2673" s="177"/>
      <c r="U2673" s="179">
        <v>3287</v>
      </c>
      <c r="V2673" s="154">
        <f>IF(OR(J2673=""),"",VLOOKUP(U2673&amp;TEXT(N2673,"000000000000,0000000000"),tb_audit_process_item[[Key]:[vr_grade]],3,TRUE))</f>
        <v>3286</v>
      </c>
      <c r="W2673" s="429"/>
      <c r="X2673" s="156" t="s">
        <v>1570</v>
      </c>
    </row>
    <row r="2674" spans="1:24" s="45" customFormat="1" ht="45.75" hidden="1" thickTop="1" x14ac:dyDescent="0.25">
      <c r="A2674" s="219" t="s">
        <v>32</v>
      </c>
      <c r="B2674" s="219">
        <v>2014</v>
      </c>
      <c r="C2674" s="124" t="s">
        <v>3139</v>
      </c>
      <c r="D2674" s="559"/>
      <c r="E2674" s="559"/>
      <c r="F2674" s="559"/>
      <c r="G2674" s="686"/>
      <c r="H2674" s="146"/>
      <c r="I2674" s="162">
        <v>5</v>
      </c>
      <c r="J2674" s="162">
        <v>0.62956542160568563</v>
      </c>
      <c r="K2674" s="164">
        <f t="shared" si="50"/>
        <v>3.1478271080284284</v>
      </c>
      <c r="L2674" s="166" t="s">
        <v>45</v>
      </c>
      <c r="M2674" s="168"/>
      <c r="N2674" s="170"/>
      <c r="O2674" s="172"/>
      <c r="P2674" s="221"/>
      <c r="Q2674" s="384" t="s">
        <v>4628</v>
      </c>
      <c r="R2674" s="177"/>
      <c r="S2674" s="177"/>
      <c r="T2674" s="177"/>
      <c r="U2674" s="179">
        <v>3288</v>
      </c>
      <c r="V2674" s="154">
        <f>IF(OR(J2674=""),"",VLOOKUP(U2674&amp;TEXT(N2674,"000000000000,0000000000"),tb_audit_process_item[[Key]:[vr_grade]],3,TRUE))</f>
        <v>3287</v>
      </c>
      <c r="W2674" s="429"/>
      <c r="X2674" s="156" t="s">
        <v>1571</v>
      </c>
    </row>
    <row r="2675" spans="1:24" s="45" customFormat="1" ht="45.75" hidden="1" thickTop="1" x14ac:dyDescent="0.25">
      <c r="A2675" s="219" t="s">
        <v>32</v>
      </c>
      <c r="B2675" s="219">
        <v>2014</v>
      </c>
      <c r="C2675" s="124" t="s">
        <v>3139</v>
      </c>
      <c r="D2675" s="559"/>
      <c r="E2675" s="559"/>
      <c r="F2675" s="559"/>
      <c r="G2675" s="686"/>
      <c r="H2675" s="146"/>
      <c r="I2675" s="162">
        <v>5</v>
      </c>
      <c r="J2675" s="162">
        <v>0.70644165274445114</v>
      </c>
      <c r="K2675" s="164">
        <f t="shared" si="50"/>
        <v>3.5322082637222558</v>
      </c>
      <c r="L2675" s="166" t="s">
        <v>45</v>
      </c>
      <c r="M2675" s="168"/>
      <c r="N2675" s="170"/>
      <c r="O2675" s="172"/>
      <c r="P2675" s="221"/>
      <c r="Q2675" s="384" t="s">
        <v>4629</v>
      </c>
      <c r="R2675" s="177"/>
      <c r="S2675" s="177"/>
      <c r="T2675" s="177"/>
      <c r="U2675" s="179">
        <v>3289</v>
      </c>
      <c r="V2675" s="154">
        <f>IF(OR(J2675=""),"",VLOOKUP(U2675&amp;TEXT(N2675,"000000000000,0000000000"),tb_audit_process_item[[Key]:[vr_grade]],3,TRUE))</f>
        <v>3288</v>
      </c>
      <c r="W2675" s="429"/>
      <c r="X2675" s="156" t="s">
        <v>1572</v>
      </c>
    </row>
    <row r="2676" spans="1:24" s="45" customFormat="1" ht="45.75" hidden="1" thickTop="1" x14ac:dyDescent="0.25">
      <c r="A2676" s="219" t="s">
        <v>32</v>
      </c>
      <c r="B2676" s="219">
        <v>2014</v>
      </c>
      <c r="C2676" s="124" t="s">
        <v>3139</v>
      </c>
      <c r="D2676" s="559"/>
      <c r="E2676" s="559"/>
      <c r="F2676" s="559"/>
      <c r="G2676" s="686"/>
      <c r="H2676" s="146"/>
      <c r="I2676" s="162">
        <v>5</v>
      </c>
      <c r="J2676" s="162">
        <v>0.79270524016308952</v>
      </c>
      <c r="K2676" s="164">
        <f t="shared" si="50"/>
        <v>3.9635262008154477</v>
      </c>
      <c r="L2676" s="166" t="s">
        <v>45</v>
      </c>
      <c r="M2676" s="168"/>
      <c r="N2676" s="170"/>
      <c r="O2676" s="172"/>
      <c r="P2676" s="221"/>
      <c r="Q2676" s="384" t="s">
        <v>4630</v>
      </c>
      <c r="R2676" s="177"/>
      <c r="S2676" s="177"/>
      <c r="T2676" s="177"/>
      <c r="U2676" s="179">
        <v>3290</v>
      </c>
      <c r="V2676" s="154">
        <f>IF(OR(J2676=""),"",VLOOKUP(U2676&amp;TEXT(N2676,"000000000000,0000000000"),tb_audit_process_item[[Key]:[vr_grade]],3,TRUE))</f>
        <v>3289</v>
      </c>
      <c r="W2676" s="429"/>
      <c r="X2676" s="156" t="s">
        <v>1573</v>
      </c>
    </row>
    <row r="2677" spans="1:24" s="45" customFormat="1" ht="45.75" hidden="1" thickTop="1" x14ac:dyDescent="0.25">
      <c r="A2677" s="219" t="s">
        <v>32</v>
      </c>
      <c r="B2677" s="219">
        <v>2014</v>
      </c>
      <c r="C2677" s="124" t="s">
        <v>3139</v>
      </c>
      <c r="D2677" s="559"/>
      <c r="E2677" s="559"/>
      <c r="F2677" s="559"/>
      <c r="G2677" s="686"/>
      <c r="H2677" s="146"/>
      <c r="I2677" s="162">
        <v>5</v>
      </c>
      <c r="J2677" s="162">
        <v>0.88950247389975556</v>
      </c>
      <c r="K2677" s="164">
        <f t="shared" si="50"/>
        <v>4.4475123694987779</v>
      </c>
      <c r="L2677" s="166" t="s">
        <v>45</v>
      </c>
      <c r="M2677" s="168"/>
      <c r="N2677" s="170"/>
      <c r="O2677" s="172"/>
      <c r="P2677" s="221"/>
      <c r="Q2677" s="384" t="s">
        <v>4631</v>
      </c>
      <c r="R2677" s="177"/>
      <c r="S2677" s="177"/>
      <c r="T2677" s="177"/>
      <c r="U2677" s="179">
        <v>3291</v>
      </c>
      <c r="V2677" s="154">
        <f>IF(OR(J2677=""),"",VLOOKUP(U2677&amp;TEXT(N2677,"000000000000,0000000000"),tb_audit_process_item[[Key]:[vr_grade]],3,TRUE))</f>
        <v>3290</v>
      </c>
      <c r="W2677" s="429"/>
      <c r="X2677" s="156" t="s">
        <v>1574</v>
      </c>
    </row>
    <row r="2678" spans="1:24" s="45" customFormat="1" ht="45.75" hidden="1" thickTop="1" x14ac:dyDescent="0.25">
      <c r="A2678" s="219" t="s">
        <v>32</v>
      </c>
      <c r="B2678" s="219">
        <v>2014</v>
      </c>
      <c r="C2678" s="124" t="s">
        <v>3139</v>
      </c>
      <c r="D2678" s="559"/>
      <c r="E2678" s="559"/>
      <c r="F2678" s="559"/>
      <c r="G2678" s="686"/>
      <c r="H2678" s="146"/>
      <c r="I2678" s="162">
        <v>5</v>
      </c>
      <c r="J2678" s="162">
        <v>0.99811961746462352</v>
      </c>
      <c r="K2678" s="164">
        <f t="shared" si="50"/>
        <v>4.9905980873231179</v>
      </c>
      <c r="L2678" s="166" t="s">
        <v>45</v>
      </c>
      <c r="M2678" s="168"/>
      <c r="N2678" s="170"/>
      <c r="O2678" s="172"/>
      <c r="P2678" s="221"/>
      <c r="Q2678" s="384" t="s">
        <v>4632</v>
      </c>
      <c r="R2678" s="177"/>
      <c r="S2678" s="177"/>
      <c r="T2678" s="177"/>
      <c r="U2678" s="179">
        <v>3293</v>
      </c>
      <c r="V2678" s="154">
        <f>IF(OR(J2678=""),"",VLOOKUP(U2678&amp;TEXT(N2678,"000000000000,0000000000"),tb_audit_process_item[[Key]:[vr_grade]],3,TRUE))</f>
        <v>3292</v>
      </c>
      <c r="W2678" s="429"/>
      <c r="X2678" s="156" t="s">
        <v>1575</v>
      </c>
    </row>
    <row r="2679" spans="1:24" s="45" customFormat="1" ht="45.75" hidden="1" thickTop="1" x14ac:dyDescent="0.25">
      <c r="A2679" s="219" t="s">
        <v>32</v>
      </c>
      <c r="B2679" s="219">
        <v>2014</v>
      </c>
      <c r="C2679" s="124" t="s">
        <v>3139</v>
      </c>
      <c r="D2679" s="559"/>
      <c r="E2679" s="559"/>
      <c r="F2679" s="559"/>
      <c r="G2679" s="686"/>
      <c r="H2679" s="146"/>
      <c r="I2679" s="162">
        <v>5</v>
      </c>
      <c r="J2679" s="162">
        <v>1.1200000000000001</v>
      </c>
      <c r="K2679" s="164">
        <f t="shared" si="50"/>
        <v>5.6000000000000005</v>
      </c>
      <c r="L2679" s="166" t="s">
        <v>45</v>
      </c>
      <c r="M2679" s="168"/>
      <c r="N2679" s="170"/>
      <c r="O2679" s="172"/>
      <c r="P2679" s="221"/>
      <c r="Q2679" s="384" t="s">
        <v>4633</v>
      </c>
      <c r="R2679" s="177"/>
      <c r="S2679" s="177"/>
      <c r="T2679" s="177"/>
      <c r="U2679" s="179">
        <v>3294</v>
      </c>
      <c r="V2679" s="154">
        <f>IF(OR(J2679=""),"",VLOOKUP(U2679&amp;TEXT(N2679,"000000000000,0000000000"),tb_audit_process_item[[Key]:[vr_grade]],3,TRUE))</f>
        <v>3293</v>
      </c>
      <c r="W2679" s="429"/>
      <c r="X2679" s="156" t="s">
        <v>1576</v>
      </c>
    </row>
    <row r="2680" spans="1:24" s="45" customFormat="1" ht="15.75" hidden="1" thickTop="1" x14ac:dyDescent="0.25">
      <c r="A2680" s="219" t="s">
        <v>32</v>
      </c>
      <c r="B2680" s="219">
        <v>2014</v>
      </c>
      <c r="C2680" s="124" t="s">
        <v>3139</v>
      </c>
      <c r="D2680" s="559"/>
      <c r="E2680" s="559"/>
      <c r="F2680" s="559"/>
      <c r="G2680" s="686"/>
      <c r="H2680" s="146"/>
      <c r="I2680" s="162">
        <v>5</v>
      </c>
      <c r="J2680" s="162">
        <v>5</v>
      </c>
      <c r="K2680" s="164">
        <f t="shared" si="50"/>
        <v>25</v>
      </c>
      <c r="L2680" s="166" t="s">
        <v>45</v>
      </c>
      <c r="M2680" s="168"/>
      <c r="N2680" s="170"/>
      <c r="O2680" s="172"/>
      <c r="P2680" s="221"/>
      <c r="Q2680" s="384" t="s">
        <v>4634</v>
      </c>
      <c r="R2680" s="177"/>
      <c r="S2680" s="177"/>
      <c r="T2680" s="177"/>
      <c r="U2680" s="179">
        <v>3295</v>
      </c>
      <c r="V2680" s="154">
        <f>IF(OR(J2680=""),"",VLOOKUP(U2680&amp;TEXT(N2680,"000000000000,0000000000"),tb_audit_process_item[[Key]:[vr_grade]],3,TRUE))</f>
        <v>3295</v>
      </c>
      <c r="W2680" s="429"/>
      <c r="X2680" s="156" t="s">
        <v>1577</v>
      </c>
    </row>
    <row r="2681" spans="1:24" s="45" customFormat="1" ht="15.75" hidden="1" thickTop="1" x14ac:dyDescent="0.25">
      <c r="A2681" s="219" t="s">
        <v>32</v>
      </c>
      <c r="B2681" s="219">
        <v>2014</v>
      </c>
      <c r="C2681" s="124" t="s">
        <v>3139</v>
      </c>
      <c r="D2681" s="559"/>
      <c r="E2681" s="559"/>
      <c r="F2681" s="559"/>
      <c r="G2681" s="686"/>
      <c r="H2681" s="146"/>
      <c r="I2681" s="162">
        <v>5</v>
      </c>
      <c r="J2681" s="162">
        <v>3.5</v>
      </c>
      <c r="K2681" s="164">
        <f t="shared" si="50"/>
        <v>17.5</v>
      </c>
      <c r="L2681" s="166" t="s">
        <v>45</v>
      </c>
      <c r="M2681" s="168"/>
      <c r="N2681" s="170"/>
      <c r="O2681" s="172"/>
      <c r="P2681" s="221"/>
      <c r="Q2681" s="384" t="s">
        <v>4635</v>
      </c>
      <c r="R2681" s="177"/>
      <c r="S2681" s="177"/>
      <c r="T2681" s="177"/>
      <c r="U2681" s="179">
        <v>3296</v>
      </c>
      <c r="V2681" s="154">
        <f>IF(OR(J2681=""),"",VLOOKUP(U2681&amp;TEXT(N2681,"000000000000,0000000000"),tb_audit_process_item[[Key]:[vr_grade]],3,TRUE))</f>
        <v>3296</v>
      </c>
      <c r="W2681" s="429"/>
      <c r="X2681" s="156" t="s">
        <v>1578</v>
      </c>
    </row>
    <row r="2682" spans="1:24" s="45" customFormat="1" ht="15.75" hidden="1" thickTop="1" x14ac:dyDescent="0.25">
      <c r="A2682" s="219" t="s">
        <v>32</v>
      </c>
      <c r="B2682" s="219">
        <v>2014</v>
      </c>
      <c r="C2682" s="124" t="s">
        <v>3139</v>
      </c>
      <c r="D2682" s="559"/>
      <c r="E2682" s="559"/>
      <c r="F2682" s="559"/>
      <c r="G2682" s="686"/>
      <c r="H2682" s="146"/>
      <c r="I2682" s="162">
        <v>5</v>
      </c>
      <c r="J2682" s="162">
        <v>2.25</v>
      </c>
      <c r="K2682" s="164">
        <f t="shared" si="50"/>
        <v>11.25</v>
      </c>
      <c r="L2682" s="166" t="s">
        <v>45</v>
      </c>
      <c r="M2682" s="168"/>
      <c r="N2682" s="170"/>
      <c r="O2682" s="172"/>
      <c r="P2682" s="221"/>
      <c r="Q2682" s="384" t="s">
        <v>4636</v>
      </c>
      <c r="R2682" s="177"/>
      <c r="S2682" s="177"/>
      <c r="T2682" s="177"/>
      <c r="U2682" s="179">
        <v>3297</v>
      </c>
      <c r="V2682" s="154">
        <f>IF(OR(J2682=""),"",VLOOKUP(U2682&amp;TEXT(N2682,"000000000000,0000000000"),tb_audit_process_item[[Key]:[vr_grade]],3,TRUE))</f>
        <v>3297</v>
      </c>
      <c r="W2682" s="429"/>
      <c r="X2682" s="156" t="s">
        <v>1579</v>
      </c>
    </row>
    <row r="2683" spans="1:24" s="45" customFormat="1" ht="15.75" hidden="1" thickTop="1" x14ac:dyDescent="0.25">
      <c r="A2683" s="219" t="s">
        <v>32</v>
      </c>
      <c r="B2683" s="219">
        <v>2014</v>
      </c>
      <c r="C2683" s="124" t="s">
        <v>3139</v>
      </c>
      <c r="D2683" s="559"/>
      <c r="E2683" s="559"/>
      <c r="F2683" s="559"/>
      <c r="G2683" s="686"/>
      <c r="H2683" s="146"/>
      <c r="I2683" s="162">
        <v>5</v>
      </c>
      <c r="J2683" s="162">
        <v>3.5</v>
      </c>
      <c r="K2683" s="164">
        <f t="shared" si="50"/>
        <v>17.5</v>
      </c>
      <c r="L2683" s="166" t="s">
        <v>45</v>
      </c>
      <c r="M2683" s="168"/>
      <c r="N2683" s="170"/>
      <c r="O2683" s="172"/>
      <c r="P2683" s="221"/>
      <c r="Q2683" s="384" t="s">
        <v>4637</v>
      </c>
      <c r="R2683" s="177"/>
      <c r="S2683" s="177"/>
      <c r="T2683" s="177"/>
      <c r="U2683" s="179">
        <v>3298</v>
      </c>
      <c r="V2683" s="154">
        <f>IF(OR(J2683=""),"",VLOOKUP(U2683&amp;TEXT(N2683,"000000000000,0000000000"),tb_audit_process_item[[Key]:[vr_grade]],3,TRUE))</f>
        <v>3298</v>
      </c>
      <c r="W2683" s="429"/>
      <c r="X2683" s="156" t="s">
        <v>1347</v>
      </c>
    </row>
    <row r="2684" spans="1:24" s="45" customFormat="1" ht="15.75" hidden="1" thickTop="1" x14ac:dyDescent="0.25">
      <c r="A2684" s="219" t="s">
        <v>32</v>
      </c>
      <c r="B2684" s="219">
        <v>2014</v>
      </c>
      <c r="C2684" s="124" t="s">
        <v>3139</v>
      </c>
      <c r="D2684" s="559"/>
      <c r="E2684" s="559"/>
      <c r="F2684" s="559"/>
      <c r="G2684" s="686"/>
      <c r="H2684" s="146"/>
      <c r="I2684" s="162">
        <v>5</v>
      </c>
      <c r="J2684" s="162">
        <v>0.5</v>
      </c>
      <c r="K2684" s="164">
        <f t="shared" si="50"/>
        <v>2.5</v>
      </c>
      <c r="L2684" s="166" t="s">
        <v>45</v>
      </c>
      <c r="M2684" s="168"/>
      <c r="N2684" s="170"/>
      <c r="O2684" s="172"/>
      <c r="P2684" s="221"/>
      <c r="Q2684" s="384" t="s">
        <v>4638</v>
      </c>
      <c r="R2684" s="177"/>
      <c r="S2684" s="177"/>
      <c r="T2684" s="177"/>
      <c r="U2684" s="179">
        <v>3299</v>
      </c>
      <c r="V2684" s="154">
        <f>IF(OR(J2684=""),"",VLOOKUP(U2684&amp;TEXT(N2684,"000000000000,0000000000"),tb_audit_process_item[[Key]:[vr_grade]],3,TRUE))</f>
        <v>3298</v>
      </c>
      <c r="W2684" s="429"/>
      <c r="X2684" s="156" t="s">
        <v>1580</v>
      </c>
    </row>
    <row r="2685" spans="1:24" s="45" customFormat="1" ht="15.75" hidden="1" thickTop="1" x14ac:dyDescent="0.25">
      <c r="A2685" s="219" t="s">
        <v>32</v>
      </c>
      <c r="B2685" s="219">
        <v>2014</v>
      </c>
      <c r="C2685" s="124" t="s">
        <v>3139</v>
      </c>
      <c r="D2685" s="559"/>
      <c r="E2685" s="559"/>
      <c r="F2685" s="559"/>
      <c r="G2685" s="686"/>
      <c r="H2685" s="146"/>
      <c r="I2685" s="162">
        <v>5</v>
      </c>
      <c r="J2685" s="162">
        <v>0.68436905332110087</v>
      </c>
      <c r="K2685" s="164">
        <f t="shared" si="50"/>
        <v>3.4218452666055041</v>
      </c>
      <c r="L2685" s="166" t="s">
        <v>45</v>
      </c>
      <c r="M2685" s="168"/>
      <c r="N2685" s="170"/>
      <c r="O2685" s="172"/>
      <c r="P2685" s="221"/>
      <c r="Q2685" s="384" t="s">
        <v>4639</v>
      </c>
      <c r="R2685" s="177"/>
      <c r="S2685" s="177"/>
      <c r="T2685" s="177"/>
      <c r="U2685" s="179">
        <v>3300</v>
      </c>
      <c r="V2685" s="154">
        <f>IF(OR(J2685=""),"",VLOOKUP(U2685&amp;TEXT(N2685,"000000000000,0000000000"),tb_audit_process_item[[Key]:[vr_grade]],3,TRUE))</f>
        <v>3299</v>
      </c>
      <c r="W2685" s="429"/>
      <c r="X2685" s="156" t="s">
        <v>1581</v>
      </c>
    </row>
    <row r="2686" spans="1:24" s="45" customFormat="1" ht="15.75" hidden="1" thickTop="1" x14ac:dyDescent="0.25">
      <c r="A2686" s="219" t="s">
        <v>32</v>
      </c>
      <c r="B2686" s="219">
        <v>2014</v>
      </c>
      <c r="C2686" s="124" t="s">
        <v>3139</v>
      </c>
      <c r="D2686" s="559"/>
      <c r="E2686" s="559"/>
      <c r="F2686" s="559"/>
      <c r="G2686" s="686"/>
      <c r="H2686" s="146"/>
      <c r="I2686" s="162">
        <v>5</v>
      </c>
      <c r="J2686" s="162">
        <v>0.93672200228723956</v>
      </c>
      <c r="K2686" s="164">
        <f t="shared" si="50"/>
        <v>4.6836100114361976</v>
      </c>
      <c r="L2686" s="166" t="s">
        <v>45</v>
      </c>
      <c r="M2686" s="168"/>
      <c r="N2686" s="170"/>
      <c r="O2686" s="172"/>
      <c r="P2686" s="221"/>
      <c r="Q2686" s="384" t="s">
        <v>4640</v>
      </c>
      <c r="R2686" s="177"/>
      <c r="S2686" s="177"/>
      <c r="T2686" s="177"/>
      <c r="U2686" s="179">
        <v>3301</v>
      </c>
      <c r="V2686" s="154">
        <f>IF(OR(J2686=""),"",VLOOKUP(U2686&amp;TEXT(N2686,"000000000000,0000000000"),tb_audit_process_item[[Key]:[vr_grade]],3,TRUE))</f>
        <v>3300</v>
      </c>
      <c r="W2686" s="429"/>
      <c r="X2686" s="156" t="s">
        <v>1582</v>
      </c>
    </row>
    <row r="2687" spans="1:24" s="45" customFormat="1" ht="15.75" hidden="1" thickTop="1" x14ac:dyDescent="0.25">
      <c r="A2687" s="219" t="s">
        <v>32</v>
      </c>
      <c r="B2687" s="219">
        <v>2014</v>
      </c>
      <c r="C2687" s="124" t="s">
        <v>3139</v>
      </c>
      <c r="D2687" s="559"/>
      <c r="E2687" s="559"/>
      <c r="F2687" s="559"/>
      <c r="G2687" s="686"/>
      <c r="H2687" s="146"/>
      <c r="I2687" s="162">
        <v>5</v>
      </c>
      <c r="J2687" s="162">
        <v>1.2821270998607284</v>
      </c>
      <c r="K2687" s="164">
        <f t="shared" si="50"/>
        <v>6.4106354993036421</v>
      </c>
      <c r="L2687" s="166" t="s">
        <v>45</v>
      </c>
      <c r="M2687" s="168"/>
      <c r="N2687" s="170"/>
      <c r="O2687" s="172"/>
      <c r="P2687" s="221"/>
      <c r="Q2687" s="384" t="s">
        <v>4641</v>
      </c>
      <c r="R2687" s="177"/>
      <c r="S2687" s="177"/>
      <c r="T2687" s="177"/>
      <c r="U2687" s="179">
        <v>3302</v>
      </c>
      <c r="V2687" s="154">
        <f>IF(OR(J2687=""),"",VLOOKUP(U2687&amp;TEXT(N2687,"000000000000,0000000000"),tb_audit_process_item[[Key]:[vr_grade]],3,TRUE))</f>
        <v>3301</v>
      </c>
      <c r="W2687" s="429"/>
      <c r="X2687" s="156" t="s">
        <v>1583</v>
      </c>
    </row>
    <row r="2688" spans="1:24" s="45" customFormat="1" ht="15.75" hidden="1" thickTop="1" x14ac:dyDescent="0.25">
      <c r="A2688" s="219" t="s">
        <v>32</v>
      </c>
      <c r="B2688" s="219">
        <v>2014</v>
      </c>
      <c r="C2688" s="124" t="s">
        <v>3139</v>
      </c>
      <c r="D2688" s="559"/>
      <c r="E2688" s="559"/>
      <c r="F2688" s="559"/>
      <c r="G2688" s="686"/>
      <c r="H2688" s="146"/>
      <c r="I2688" s="162">
        <v>5</v>
      </c>
      <c r="J2688" s="162">
        <v>1.7548962191380304</v>
      </c>
      <c r="K2688" s="164">
        <f t="shared" si="50"/>
        <v>8.7744810956901524</v>
      </c>
      <c r="L2688" s="166" t="s">
        <v>45</v>
      </c>
      <c r="M2688" s="168"/>
      <c r="N2688" s="170"/>
      <c r="O2688" s="172"/>
      <c r="P2688" s="221"/>
      <c r="Q2688" s="384" t="s">
        <v>4642</v>
      </c>
      <c r="R2688" s="177"/>
      <c r="S2688" s="177"/>
      <c r="T2688" s="177"/>
      <c r="U2688" s="179">
        <v>3304</v>
      </c>
      <c r="V2688" s="154">
        <f>IF(OR(J2688=""),"",VLOOKUP(U2688&amp;TEXT(N2688,"000000000000,0000000000"),tb_audit_process_item[[Key]:[vr_grade]],3,TRUE))</f>
        <v>3303</v>
      </c>
      <c r="W2688" s="429"/>
      <c r="X2688" s="156" t="s">
        <v>1584</v>
      </c>
    </row>
    <row r="2689" spans="1:24" s="45" customFormat="1" ht="15.75" hidden="1" thickTop="1" x14ac:dyDescent="0.25">
      <c r="A2689" s="219" t="s">
        <v>32</v>
      </c>
      <c r="B2689" s="219">
        <v>2014</v>
      </c>
      <c r="C2689" s="124" t="s">
        <v>3139</v>
      </c>
      <c r="D2689" s="559"/>
      <c r="E2689" s="559"/>
      <c r="F2689" s="559"/>
      <c r="G2689" s="686"/>
      <c r="H2689" s="146"/>
      <c r="I2689" s="162">
        <v>5</v>
      </c>
      <c r="J2689" s="162">
        <v>2.4019933283365464</v>
      </c>
      <c r="K2689" s="164">
        <f t="shared" si="50"/>
        <v>12.009966641682732</v>
      </c>
      <c r="L2689" s="166" t="s">
        <v>45</v>
      </c>
      <c r="M2689" s="168"/>
      <c r="N2689" s="170"/>
      <c r="O2689" s="172"/>
      <c r="P2689" s="221"/>
      <c r="Q2689" s="384" t="s">
        <v>4643</v>
      </c>
      <c r="R2689" s="177"/>
      <c r="S2689" s="177"/>
      <c r="T2689" s="177"/>
      <c r="U2689" s="179">
        <v>3305</v>
      </c>
      <c r="V2689" s="154">
        <f>IF(OR(J2689=""),"",VLOOKUP(U2689&amp;TEXT(N2689,"000000000000,0000000000"),tb_audit_process_item[[Key]:[vr_grade]],3,TRUE))</f>
        <v>3304</v>
      </c>
      <c r="W2689" s="429"/>
      <c r="X2689" s="156" t="s">
        <v>1585</v>
      </c>
    </row>
    <row r="2690" spans="1:24" s="45" customFormat="1" ht="15.75" hidden="1" thickTop="1" x14ac:dyDescent="0.25">
      <c r="A2690" s="219" t="s">
        <v>32</v>
      </c>
      <c r="B2690" s="219">
        <v>2014</v>
      </c>
      <c r="C2690" s="124" t="s">
        <v>3139</v>
      </c>
      <c r="D2690" s="559"/>
      <c r="E2690" s="559"/>
      <c r="F2690" s="559"/>
      <c r="G2690" s="686"/>
      <c r="H2690" s="146"/>
      <c r="I2690" s="162">
        <v>5</v>
      </c>
      <c r="J2690" s="162">
        <v>3.2876998003945643</v>
      </c>
      <c r="K2690" s="164">
        <f t="shared" si="50"/>
        <v>16.438499001972822</v>
      </c>
      <c r="L2690" s="166" t="s">
        <v>45</v>
      </c>
      <c r="M2690" s="168"/>
      <c r="N2690" s="170"/>
      <c r="O2690" s="172"/>
      <c r="P2690" s="221"/>
      <c r="Q2690" s="384" t="s">
        <v>4644</v>
      </c>
      <c r="R2690" s="177"/>
      <c r="S2690" s="177"/>
      <c r="T2690" s="177"/>
      <c r="U2690" s="179">
        <v>3306</v>
      </c>
      <c r="V2690" s="154">
        <f>IF(OR(J2690=""),"",VLOOKUP(U2690&amp;TEXT(N2690,"000000000000,0000000000"),tb_audit_process_item[[Key]:[vr_grade]],3,TRUE))</f>
        <v>3305</v>
      </c>
      <c r="W2690" s="429"/>
      <c r="X2690" s="156" t="s">
        <v>1586</v>
      </c>
    </row>
    <row r="2691" spans="1:24" s="45" customFormat="1" ht="15.75" hidden="1" thickTop="1" x14ac:dyDescent="0.25">
      <c r="A2691" s="219" t="s">
        <v>32</v>
      </c>
      <c r="B2691" s="219">
        <v>2014</v>
      </c>
      <c r="C2691" s="124" t="s">
        <v>3139</v>
      </c>
      <c r="D2691" s="559"/>
      <c r="E2691" s="559"/>
      <c r="F2691" s="559"/>
      <c r="G2691" s="686"/>
      <c r="H2691" s="146"/>
      <c r="I2691" s="162">
        <v>5</v>
      </c>
      <c r="J2691" s="162">
        <v>4.5</v>
      </c>
      <c r="K2691" s="164">
        <f t="shared" si="50"/>
        <v>22.5</v>
      </c>
      <c r="L2691" s="166" t="s">
        <v>45</v>
      </c>
      <c r="M2691" s="168"/>
      <c r="N2691" s="170"/>
      <c r="O2691" s="172"/>
      <c r="P2691" s="221"/>
      <c r="Q2691" s="384" t="s">
        <v>4645</v>
      </c>
      <c r="R2691" s="177"/>
      <c r="S2691" s="177"/>
      <c r="T2691" s="177"/>
      <c r="U2691" s="179">
        <v>3307</v>
      </c>
      <c r="V2691" s="154">
        <f>IF(OR(J2691=""),"",VLOOKUP(U2691&amp;TEXT(N2691,"000000000000,0000000000"),tb_audit_process_item[[Key]:[vr_grade]],3,TRUE))</f>
        <v>3306</v>
      </c>
      <c r="W2691" s="429"/>
      <c r="X2691" s="156" t="s">
        <v>1587</v>
      </c>
    </row>
    <row r="2692" spans="1:24" s="45" customFormat="1" ht="15.75" hidden="1" thickTop="1" x14ac:dyDescent="0.25">
      <c r="A2692" s="219" t="s">
        <v>32</v>
      </c>
      <c r="B2692" s="219">
        <v>2014</v>
      </c>
      <c r="C2692" s="124" t="s">
        <v>3139</v>
      </c>
      <c r="D2692" s="559"/>
      <c r="E2692" s="559"/>
      <c r="F2692" s="559"/>
      <c r="G2692" s="686"/>
      <c r="H2692" s="146"/>
      <c r="I2692" s="162">
        <v>5</v>
      </c>
      <c r="J2692" s="162">
        <v>0.5</v>
      </c>
      <c r="K2692" s="164">
        <f t="shared" si="50"/>
        <v>2.5</v>
      </c>
      <c r="L2692" s="166" t="s">
        <v>45</v>
      </c>
      <c r="M2692" s="168"/>
      <c r="N2692" s="170"/>
      <c r="O2692" s="172"/>
      <c r="P2692" s="221"/>
      <c r="Q2692" s="384" t="s">
        <v>4646</v>
      </c>
      <c r="R2692" s="177"/>
      <c r="S2692" s="177"/>
      <c r="T2692" s="177"/>
      <c r="U2692" s="179">
        <v>3308</v>
      </c>
      <c r="V2692" s="154">
        <f>IF(OR(J2692=""),"",VLOOKUP(U2692&amp;TEXT(N2692,"000000000000,0000000000"),tb_audit_process_item[[Key]:[vr_grade]],3,TRUE))</f>
        <v>3307</v>
      </c>
      <c r="W2692" s="429"/>
      <c r="X2692" s="156" t="s">
        <v>1588</v>
      </c>
    </row>
    <row r="2693" spans="1:24" s="45" customFormat="1" ht="15.75" hidden="1" thickTop="1" x14ac:dyDescent="0.25">
      <c r="A2693" s="219" t="s">
        <v>32</v>
      </c>
      <c r="B2693" s="219">
        <v>2014</v>
      </c>
      <c r="C2693" s="124" t="s">
        <v>3139</v>
      </c>
      <c r="D2693" s="559"/>
      <c r="E2693" s="559"/>
      <c r="F2693" s="559"/>
      <c r="G2693" s="686"/>
      <c r="H2693" s="146"/>
      <c r="I2693" s="162">
        <v>5</v>
      </c>
      <c r="J2693" s="162">
        <v>0.68436905332110087</v>
      </c>
      <c r="K2693" s="164">
        <f t="shared" si="50"/>
        <v>3.4218452666055041</v>
      </c>
      <c r="L2693" s="166" t="s">
        <v>45</v>
      </c>
      <c r="M2693" s="168"/>
      <c r="N2693" s="170"/>
      <c r="O2693" s="172"/>
      <c r="P2693" s="221"/>
      <c r="Q2693" s="384" t="s">
        <v>4647</v>
      </c>
      <c r="R2693" s="177"/>
      <c r="S2693" s="177"/>
      <c r="T2693" s="177"/>
      <c r="U2693" s="179">
        <v>3309</v>
      </c>
      <c r="V2693" s="154">
        <f>IF(OR(J2693=""),"",VLOOKUP(U2693&amp;TEXT(N2693,"000000000000,0000000000"),tb_audit_process_item[[Key]:[vr_grade]],3,TRUE))</f>
        <v>3308</v>
      </c>
      <c r="W2693" s="429"/>
      <c r="X2693" s="156" t="s">
        <v>1589</v>
      </c>
    </row>
    <row r="2694" spans="1:24" s="45" customFormat="1" ht="15.75" hidden="1" thickTop="1" x14ac:dyDescent="0.25">
      <c r="A2694" s="219" t="s">
        <v>32</v>
      </c>
      <c r="B2694" s="219">
        <v>2014</v>
      </c>
      <c r="C2694" s="124" t="s">
        <v>3139</v>
      </c>
      <c r="D2694" s="559"/>
      <c r="E2694" s="559"/>
      <c r="F2694" s="559"/>
      <c r="G2694" s="686"/>
      <c r="H2694" s="146"/>
      <c r="I2694" s="162">
        <v>5</v>
      </c>
      <c r="J2694" s="162">
        <v>0.93672200228723956</v>
      </c>
      <c r="K2694" s="164">
        <f t="shared" si="50"/>
        <v>4.6836100114361976</v>
      </c>
      <c r="L2694" s="166" t="s">
        <v>45</v>
      </c>
      <c r="M2694" s="168"/>
      <c r="N2694" s="170"/>
      <c r="O2694" s="172"/>
      <c r="P2694" s="221"/>
      <c r="Q2694" s="384" t="s">
        <v>4648</v>
      </c>
      <c r="R2694" s="177"/>
      <c r="S2694" s="177"/>
      <c r="T2694" s="177"/>
      <c r="U2694" s="179">
        <v>3310</v>
      </c>
      <c r="V2694" s="154">
        <f>IF(OR(J2694=""),"",VLOOKUP(U2694&amp;TEXT(N2694,"000000000000,0000000000"),tb_audit_process_item[[Key]:[vr_grade]],3,TRUE))</f>
        <v>3309</v>
      </c>
      <c r="W2694" s="429"/>
      <c r="X2694" s="156" t="s">
        <v>1590</v>
      </c>
    </row>
    <row r="2695" spans="1:24" s="45" customFormat="1" ht="15.75" hidden="1" thickTop="1" x14ac:dyDescent="0.25">
      <c r="A2695" s="219" t="s">
        <v>32</v>
      </c>
      <c r="B2695" s="219">
        <v>2014</v>
      </c>
      <c r="C2695" s="124" t="s">
        <v>3139</v>
      </c>
      <c r="D2695" s="559"/>
      <c r="E2695" s="559"/>
      <c r="F2695" s="559"/>
      <c r="G2695" s="686"/>
      <c r="H2695" s="146"/>
      <c r="I2695" s="162">
        <v>5</v>
      </c>
      <c r="J2695" s="162">
        <v>1.2821270998607284</v>
      </c>
      <c r="K2695" s="164">
        <f t="shared" si="50"/>
        <v>6.4106354993036421</v>
      </c>
      <c r="L2695" s="166" t="s">
        <v>45</v>
      </c>
      <c r="M2695" s="168"/>
      <c r="N2695" s="170"/>
      <c r="O2695" s="172"/>
      <c r="P2695" s="221"/>
      <c r="Q2695" s="384" t="s">
        <v>4649</v>
      </c>
      <c r="R2695" s="177"/>
      <c r="S2695" s="177"/>
      <c r="T2695" s="177"/>
      <c r="U2695" s="179">
        <v>3311</v>
      </c>
      <c r="V2695" s="154">
        <f>IF(OR(J2695=""),"",VLOOKUP(U2695&amp;TEXT(N2695,"000000000000,0000000000"),tb_audit_process_item[[Key]:[vr_grade]],3,TRUE))</f>
        <v>3310</v>
      </c>
      <c r="W2695" s="429"/>
      <c r="X2695" s="156" t="s">
        <v>1591</v>
      </c>
    </row>
    <row r="2696" spans="1:24" s="45" customFormat="1" ht="15.75" hidden="1" thickTop="1" x14ac:dyDescent="0.25">
      <c r="A2696" s="219" t="s">
        <v>32</v>
      </c>
      <c r="B2696" s="219">
        <v>2014</v>
      </c>
      <c r="C2696" s="124" t="s">
        <v>3139</v>
      </c>
      <c r="D2696" s="559"/>
      <c r="E2696" s="559"/>
      <c r="F2696" s="559"/>
      <c r="G2696" s="686"/>
      <c r="H2696" s="146"/>
      <c r="I2696" s="162">
        <v>5</v>
      </c>
      <c r="J2696" s="162">
        <v>1.7548962191380304</v>
      </c>
      <c r="K2696" s="164">
        <f t="shared" si="50"/>
        <v>8.7744810956901524</v>
      </c>
      <c r="L2696" s="166" t="s">
        <v>45</v>
      </c>
      <c r="M2696" s="168"/>
      <c r="N2696" s="170"/>
      <c r="O2696" s="172"/>
      <c r="P2696" s="221"/>
      <c r="Q2696" s="384" t="s">
        <v>4650</v>
      </c>
      <c r="R2696" s="177"/>
      <c r="S2696" s="177"/>
      <c r="T2696" s="177"/>
      <c r="U2696" s="179">
        <v>3312</v>
      </c>
      <c r="V2696" s="154">
        <f>IF(OR(J2696=""),"",VLOOKUP(U2696&amp;TEXT(N2696,"000000000000,0000000000"),tb_audit_process_item[[Key]:[vr_grade]],3,TRUE))</f>
        <v>3311</v>
      </c>
      <c r="W2696" s="429"/>
      <c r="X2696" s="156" t="s">
        <v>1592</v>
      </c>
    </row>
    <row r="2697" spans="1:24" s="45" customFormat="1" ht="15.75" hidden="1" thickTop="1" x14ac:dyDescent="0.25">
      <c r="A2697" s="219" t="s">
        <v>32</v>
      </c>
      <c r="B2697" s="219">
        <v>2014</v>
      </c>
      <c r="C2697" s="124" t="s">
        <v>3139</v>
      </c>
      <c r="D2697" s="559"/>
      <c r="E2697" s="559"/>
      <c r="F2697" s="559"/>
      <c r="G2697" s="686"/>
      <c r="H2697" s="146"/>
      <c r="I2697" s="162">
        <v>5</v>
      </c>
      <c r="J2697" s="162">
        <v>2.4019933283365464</v>
      </c>
      <c r="K2697" s="164">
        <f t="shared" ref="K2697:K2760" si="51">IFERROR(I2697*J2697,"")</f>
        <v>12.009966641682732</v>
      </c>
      <c r="L2697" s="166" t="s">
        <v>45</v>
      </c>
      <c r="M2697" s="168"/>
      <c r="N2697" s="170"/>
      <c r="O2697" s="172"/>
      <c r="P2697" s="221"/>
      <c r="Q2697" s="384" t="s">
        <v>4651</v>
      </c>
      <c r="R2697" s="177"/>
      <c r="S2697" s="177"/>
      <c r="T2697" s="177"/>
      <c r="U2697" s="179">
        <v>3313</v>
      </c>
      <c r="V2697" s="154">
        <f>IF(OR(J2697=""),"",VLOOKUP(U2697&amp;TEXT(N2697,"000000000000,0000000000"),tb_audit_process_item[[Key]:[vr_grade]],3,TRUE))</f>
        <v>3312</v>
      </c>
      <c r="W2697" s="429"/>
      <c r="X2697" s="156" t="s">
        <v>1593</v>
      </c>
    </row>
    <row r="2698" spans="1:24" s="45" customFormat="1" ht="15.75" hidden="1" thickTop="1" x14ac:dyDescent="0.25">
      <c r="A2698" s="219" t="s">
        <v>32</v>
      </c>
      <c r="B2698" s="219">
        <v>2014</v>
      </c>
      <c r="C2698" s="124" t="s">
        <v>3139</v>
      </c>
      <c r="D2698" s="559"/>
      <c r="E2698" s="559"/>
      <c r="F2698" s="559"/>
      <c r="G2698" s="686"/>
      <c r="H2698" s="146"/>
      <c r="I2698" s="162">
        <v>5</v>
      </c>
      <c r="J2698" s="162">
        <v>3.2876998003945643</v>
      </c>
      <c r="K2698" s="164">
        <f t="shared" si="51"/>
        <v>16.438499001972822</v>
      </c>
      <c r="L2698" s="166" t="s">
        <v>45</v>
      </c>
      <c r="M2698" s="168"/>
      <c r="N2698" s="170"/>
      <c r="O2698" s="172"/>
      <c r="P2698" s="221"/>
      <c r="Q2698" s="384" t="s">
        <v>4652</v>
      </c>
      <c r="R2698" s="177"/>
      <c r="S2698" s="177"/>
      <c r="T2698" s="177"/>
      <c r="U2698" s="179">
        <v>3315</v>
      </c>
      <c r="V2698" s="154">
        <f>IF(OR(J2698=""),"",VLOOKUP(U2698&amp;TEXT(N2698,"000000000000,0000000000"),tb_audit_process_item[[Key]:[vr_grade]],3,TRUE))</f>
        <v>3314</v>
      </c>
      <c r="W2698" s="429"/>
      <c r="X2698" s="156" t="s">
        <v>1594</v>
      </c>
    </row>
    <row r="2699" spans="1:24" s="45" customFormat="1" ht="15.75" hidden="1" thickTop="1" x14ac:dyDescent="0.25">
      <c r="A2699" s="219" t="s">
        <v>32</v>
      </c>
      <c r="B2699" s="219">
        <v>2014</v>
      </c>
      <c r="C2699" s="124" t="s">
        <v>3139</v>
      </c>
      <c r="D2699" s="559"/>
      <c r="E2699" s="559"/>
      <c r="F2699" s="559"/>
      <c r="G2699" s="686"/>
      <c r="H2699" s="146"/>
      <c r="I2699" s="162">
        <v>5</v>
      </c>
      <c r="J2699" s="162">
        <v>4.5</v>
      </c>
      <c r="K2699" s="164">
        <f t="shared" si="51"/>
        <v>22.5</v>
      </c>
      <c r="L2699" s="166" t="s">
        <v>45</v>
      </c>
      <c r="M2699" s="168"/>
      <c r="N2699" s="170"/>
      <c r="O2699" s="172"/>
      <c r="P2699" s="221"/>
      <c r="Q2699" s="384" t="s">
        <v>4653</v>
      </c>
      <c r="R2699" s="177"/>
      <c r="S2699" s="177"/>
      <c r="T2699" s="177"/>
      <c r="U2699" s="179">
        <v>3316</v>
      </c>
      <c r="V2699" s="154">
        <f>IF(OR(J2699=""),"",VLOOKUP(U2699&amp;TEXT(N2699,"000000000000,0000000000"),tb_audit_process_item[[Key]:[vr_grade]],3,TRUE))</f>
        <v>3315</v>
      </c>
      <c r="W2699" s="429"/>
      <c r="X2699" s="156" t="s">
        <v>1595</v>
      </c>
    </row>
    <row r="2700" spans="1:24" s="45" customFormat="1" ht="15.75" hidden="1" thickTop="1" x14ac:dyDescent="0.25">
      <c r="A2700" s="219" t="s">
        <v>32</v>
      </c>
      <c r="B2700" s="219">
        <v>2014</v>
      </c>
      <c r="C2700" s="124" t="s">
        <v>3139</v>
      </c>
      <c r="D2700" s="559"/>
      <c r="E2700" s="559"/>
      <c r="F2700" s="559"/>
      <c r="G2700" s="686"/>
      <c r="H2700" s="146"/>
      <c r="I2700" s="162">
        <v>5</v>
      </c>
      <c r="J2700" s="162">
        <v>4.5</v>
      </c>
      <c r="K2700" s="164">
        <f t="shared" si="51"/>
        <v>22.5</v>
      </c>
      <c r="L2700" s="166" t="s">
        <v>45</v>
      </c>
      <c r="M2700" s="168"/>
      <c r="N2700" s="170"/>
      <c r="O2700" s="172"/>
      <c r="P2700" s="221"/>
      <c r="Q2700" s="384" t="s">
        <v>4654</v>
      </c>
      <c r="R2700" s="177"/>
      <c r="S2700" s="177"/>
      <c r="T2700" s="177"/>
      <c r="U2700" s="179">
        <v>3317</v>
      </c>
      <c r="V2700" s="154">
        <f>IF(OR(J2700=""),"",VLOOKUP(U2700&amp;TEXT(N2700,"000000000000,0000000000"),tb_audit_process_item[[Key]:[vr_grade]],3,TRUE))</f>
        <v>3317</v>
      </c>
      <c r="W2700" s="429"/>
      <c r="X2700" s="156" t="s">
        <v>1596</v>
      </c>
    </row>
    <row r="2701" spans="1:24" s="45" customFormat="1" ht="30.75" hidden="1" thickTop="1" x14ac:dyDescent="0.25">
      <c r="A2701" s="219" t="s">
        <v>32</v>
      </c>
      <c r="B2701" s="219">
        <v>2014</v>
      </c>
      <c r="C2701" s="124" t="s">
        <v>3139</v>
      </c>
      <c r="D2701" s="559"/>
      <c r="E2701" s="559"/>
      <c r="F2701" s="559"/>
      <c r="G2701" s="686"/>
      <c r="H2701" s="146"/>
      <c r="I2701" s="162">
        <v>5</v>
      </c>
      <c r="J2701" s="162">
        <v>2.25</v>
      </c>
      <c r="K2701" s="164">
        <f t="shared" si="51"/>
        <v>11.25</v>
      </c>
      <c r="L2701" s="166" t="s">
        <v>45</v>
      </c>
      <c r="M2701" s="168"/>
      <c r="N2701" s="170"/>
      <c r="O2701" s="172"/>
      <c r="P2701" s="221"/>
      <c r="Q2701" s="384" t="s">
        <v>4655</v>
      </c>
      <c r="R2701" s="177"/>
      <c r="S2701" s="177"/>
      <c r="T2701" s="177"/>
      <c r="U2701" s="179">
        <v>3318</v>
      </c>
      <c r="V2701" s="154">
        <f>IF(OR(J2701=""),"",VLOOKUP(U2701&amp;TEXT(N2701,"000000000000,0000000000"),tb_audit_process_item[[Key]:[vr_grade]],3,TRUE))</f>
        <v>3318</v>
      </c>
      <c r="W2701" s="429"/>
      <c r="X2701" s="156" t="s">
        <v>1597</v>
      </c>
    </row>
    <row r="2702" spans="1:24" s="45" customFormat="1" ht="30.75" hidden="1" thickTop="1" x14ac:dyDescent="0.25">
      <c r="A2702" s="219" t="s">
        <v>32</v>
      </c>
      <c r="B2702" s="219">
        <v>2014</v>
      </c>
      <c r="C2702" s="124" t="s">
        <v>3139</v>
      </c>
      <c r="D2702" s="559"/>
      <c r="E2702" s="559"/>
      <c r="F2702" s="559"/>
      <c r="G2702" s="686"/>
      <c r="H2702" s="146"/>
      <c r="I2702" s="162">
        <v>5</v>
      </c>
      <c r="J2702" s="162">
        <v>0.5</v>
      </c>
      <c r="K2702" s="164">
        <f t="shared" si="51"/>
        <v>2.5</v>
      </c>
      <c r="L2702" s="166" t="s">
        <v>45</v>
      </c>
      <c r="M2702" s="168"/>
      <c r="N2702" s="170"/>
      <c r="O2702" s="172"/>
      <c r="P2702" s="221"/>
      <c r="Q2702" s="384" t="s">
        <v>4656</v>
      </c>
      <c r="R2702" s="177"/>
      <c r="S2702" s="177"/>
      <c r="T2702" s="177"/>
      <c r="U2702" s="179">
        <v>3319</v>
      </c>
      <c r="V2702" s="154">
        <f>IF(OR(J2702=""),"",VLOOKUP(U2702&amp;TEXT(N2702,"000000000000,0000000000"),tb_audit_process_item[[Key]:[vr_grade]],3,TRUE))</f>
        <v>3318</v>
      </c>
      <c r="W2702" s="429"/>
      <c r="X2702" s="156" t="s">
        <v>1598</v>
      </c>
    </row>
    <row r="2703" spans="1:24" s="45" customFormat="1" ht="30.75" hidden="1" thickTop="1" x14ac:dyDescent="0.25">
      <c r="A2703" s="219" t="s">
        <v>32</v>
      </c>
      <c r="B2703" s="219">
        <v>2014</v>
      </c>
      <c r="C2703" s="124" t="s">
        <v>3139</v>
      </c>
      <c r="D2703" s="559"/>
      <c r="E2703" s="559"/>
      <c r="F2703" s="559"/>
      <c r="G2703" s="686"/>
      <c r="H2703" s="146"/>
      <c r="I2703" s="162">
        <v>5</v>
      </c>
      <c r="J2703" s="162">
        <v>0.61984924668280839</v>
      </c>
      <c r="K2703" s="164">
        <f t="shared" si="51"/>
        <v>3.0992462334140418</v>
      </c>
      <c r="L2703" s="166" t="s">
        <v>45</v>
      </c>
      <c r="M2703" s="168"/>
      <c r="N2703" s="170"/>
      <c r="O2703" s="172"/>
      <c r="P2703" s="221"/>
      <c r="Q2703" s="384" t="s">
        <v>4657</v>
      </c>
      <c r="R2703" s="177"/>
      <c r="S2703" s="177"/>
      <c r="T2703" s="177"/>
      <c r="U2703" s="179">
        <v>3320</v>
      </c>
      <c r="V2703" s="154">
        <f>IF(OR(J2703=""),"",VLOOKUP(U2703&amp;TEXT(N2703,"000000000000,0000000000"),tb_audit_process_item[[Key]:[vr_grade]],3,TRUE))</f>
        <v>3319</v>
      </c>
      <c r="W2703" s="429"/>
      <c r="X2703" s="156" t="s">
        <v>1599</v>
      </c>
    </row>
    <row r="2704" spans="1:24" s="45" customFormat="1" ht="30.75" hidden="1" thickTop="1" x14ac:dyDescent="0.25">
      <c r="A2704" s="219" t="s">
        <v>32</v>
      </c>
      <c r="B2704" s="219">
        <v>2014</v>
      </c>
      <c r="C2704" s="124" t="s">
        <v>3139</v>
      </c>
      <c r="D2704" s="559"/>
      <c r="E2704" s="559"/>
      <c r="F2704" s="559"/>
      <c r="G2704" s="686"/>
      <c r="H2704" s="146"/>
      <c r="I2704" s="162">
        <v>5</v>
      </c>
      <c r="J2704" s="162">
        <v>0.76842617722649009</v>
      </c>
      <c r="K2704" s="164">
        <f t="shared" si="51"/>
        <v>3.8421308861324506</v>
      </c>
      <c r="L2704" s="166" t="s">
        <v>45</v>
      </c>
      <c r="M2704" s="168"/>
      <c r="N2704" s="170"/>
      <c r="O2704" s="172"/>
      <c r="P2704" s="221"/>
      <c r="Q2704" s="384" t="s">
        <v>4658</v>
      </c>
      <c r="R2704" s="177"/>
      <c r="S2704" s="177"/>
      <c r="T2704" s="177"/>
      <c r="U2704" s="179">
        <v>3321</v>
      </c>
      <c r="V2704" s="154">
        <f>IF(OR(J2704=""),"",VLOOKUP(U2704&amp;TEXT(N2704,"000000000000,0000000000"),tb_audit_process_item[[Key]:[vr_grade]],3,TRUE))</f>
        <v>3320</v>
      </c>
      <c r="W2704" s="429"/>
      <c r="X2704" s="156" t="s">
        <v>1600</v>
      </c>
    </row>
    <row r="2705" spans="1:24" s="45" customFormat="1" ht="30.75" hidden="1" thickTop="1" x14ac:dyDescent="0.25">
      <c r="A2705" s="219" t="s">
        <v>32</v>
      </c>
      <c r="B2705" s="219">
        <v>2014</v>
      </c>
      <c r="C2705" s="124" t="s">
        <v>3139</v>
      </c>
      <c r="D2705" s="559"/>
      <c r="E2705" s="559"/>
      <c r="F2705" s="559"/>
      <c r="G2705" s="686"/>
      <c r="H2705" s="146"/>
      <c r="I2705" s="162">
        <v>5</v>
      </c>
      <c r="J2705" s="162">
        <v>0.95261677417038015</v>
      </c>
      <c r="K2705" s="164">
        <f t="shared" si="51"/>
        <v>4.7630838708519008</v>
      </c>
      <c r="L2705" s="166" t="s">
        <v>45</v>
      </c>
      <c r="M2705" s="168"/>
      <c r="N2705" s="170"/>
      <c r="O2705" s="172"/>
      <c r="P2705" s="221"/>
      <c r="Q2705" s="384" t="s">
        <v>4659</v>
      </c>
      <c r="R2705" s="177"/>
      <c r="S2705" s="177"/>
      <c r="T2705" s="177"/>
      <c r="U2705" s="179">
        <v>3322</v>
      </c>
      <c r="V2705" s="154">
        <f>IF(OR(J2705=""),"",VLOOKUP(U2705&amp;TEXT(N2705,"000000000000,0000000000"),tb_audit_process_item[[Key]:[vr_grade]],3,TRUE))</f>
        <v>3321</v>
      </c>
      <c r="W2705" s="429"/>
      <c r="X2705" s="156" t="s">
        <v>1601</v>
      </c>
    </row>
    <row r="2706" spans="1:24" s="45" customFormat="1" ht="30.75" hidden="1" thickTop="1" x14ac:dyDescent="0.25">
      <c r="A2706" s="219" t="s">
        <v>32</v>
      </c>
      <c r="B2706" s="219">
        <v>2014</v>
      </c>
      <c r="C2706" s="124" t="s">
        <v>3139</v>
      </c>
      <c r="D2706" s="559"/>
      <c r="E2706" s="559"/>
      <c r="F2706" s="559"/>
      <c r="G2706" s="686"/>
      <c r="H2706" s="146"/>
      <c r="I2706" s="162">
        <v>5</v>
      </c>
      <c r="J2706" s="162">
        <v>1.1809575796938343</v>
      </c>
      <c r="K2706" s="164">
        <f t="shared" si="51"/>
        <v>5.9047878984691717</v>
      </c>
      <c r="L2706" s="166" t="s">
        <v>45</v>
      </c>
      <c r="M2706" s="168"/>
      <c r="N2706" s="170"/>
      <c r="O2706" s="172"/>
      <c r="P2706" s="221"/>
      <c r="Q2706" s="384" t="s">
        <v>4660</v>
      </c>
      <c r="R2706" s="177"/>
      <c r="S2706" s="177"/>
      <c r="T2706" s="177"/>
      <c r="U2706" s="179">
        <v>3323</v>
      </c>
      <c r="V2706" s="154">
        <f>IF(OR(J2706=""),"",VLOOKUP(U2706&amp;TEXT(N2706,"000000000000,0000000000"),tb_audit_process_item[[Key]:[vr_grade]],3,TRUE))</f>
        <v>3322</v>
      </c>
      <c r="W2706" s="429"/>
      <c r="X2706" s="156" t="s">
        <v>1602</v>
      </c>
    </row>
    <row r="2707" spans="1:24" s="45" customFormat="1" ht="30.75" hidden="1" thickTop="1" x14ac:dyDescent="0.25">
      <c r="A2707" s="219" t="s">
        <v>32</v>
      </c>
      <c r="B2707" s="219">
        <v>2014</v>
      </c>
      <c r="C2707" s="124" t="s">
        <v>3139</v>
      </c>
      <c r="D2707" s="559"/>
      <c r="E2707" s="559"/>
      <c r="F2707" s="559"/>
      <c r="G2707" s="686"/>
      <c r="H2707" s="146"/>
      <c r="I2707" s="162">
        <v>5</v>
      </c>
      <c r="J2707" s="162">
        <v>1.4640313322751519</v>
      </c>
      <c r="K2707" s="164">
        <f t="shared" si="51"/>
        <v>7.3201566613757594</v>
      </c>
      <c r="L2707" s="166" t="s">
        <v>45</v>
      </c>
      <c r="M2707" s="168"/>
      <c r="N2707" s="170"/>
      <c r="O2707" s="172"/>
      <c r="P2707" s="221"/>
      <c r="Q2707" s="384" t="s">
        <v>4661</v>
      </c>
      <c r="R2707" s="177"/>
      <c r="S2707" s="177"/>
      <c r="T2707" s="177"/>
      <c r="U2707" s="179">
        <v>3324</v>
      </c>
      <c r="V2707" s="154">
        <f>IF(OR(J2707=""),"",VLOOKUP(U2707&amp;TEXT(N2707,"000000000000,0000000000"),tb_audit_process_item[[Key]:[vr_grade]],3,TRUE))</f>
        <v>3323</v>
      </c>
      <c r="W2707" s="429"/>
      <c r="X2707" s="156" t="s">
        <v>1603</v>
      </c>
    </row>
    <row r="2708" spans="1:24" s="45" customFormat="1" ht="30.75" hidden="1" thickTop="1" x14ac:dyDescent="0.25">
      <c r="A2708" s="219" t="s">
        <v>32</v>
      </c>
      <c r="B2708" s="219">
        <v>2014</v>
      </c>
      <c r="C2708" s="124" t="s">
        <v>3139</v>
      </c>
      <c r="D2708" s="559"/>
      <c r="E2708" s="559"/>
      <c r="F2708" s="559"/>
      <c r="G2708" s="686"/>
      <c r="H2708" s="146"/>
      <c r="I2708" s="162">
        <v>5</v>
      </c>
      <c r="J2708" s="162">
        <v>1.814957436861562</v>
      </c>
      <c r="K2708" s="164">
        <f t="shared" si="51"/>
        <v>9.0747871843078105</v>
      </c>
      <c r="L2708" s="166" t="s">
        <v>45</v>
      </c>
      <c r="M2708" s="168"/>
      <c r="N2708" s="170"/>
      <c r="O2708" s="172"/>
      <c r="P2708" s="221"/>
      <c r="Q2708" s="384" t="s">
        <v>4662</v>
      </c>
      <c r="R2708" s="177"/>
      <c r="S2708" s="177"/>
      <c r="T2708" s="177"/>
      <c r="U2708" s="179">
        <v>3326</v>
      </c>
      <c r="V2708" s="154">
        <f>IF(OR(J2708=""),"",VLOOKUP(U2708&amp;TEXT(N2708,"000000000000,0000000000"),tb_audit_process_item[[Key]:[vr_grade]],3,TRUE))</f>
        <v>3325</v>
      </c>
      <c r="W2708" s="429"/>
      <c r="X2708" s="156" t="s">
        <v>1604</v>
      </c>
    </row>
    <row r="2709" spans="1:24" s="45" customFormat="1" ht="30.75" hidden="1" thickTop="1" x14ac:dyDescent="0.25">
      <c r="A2709" s="219" t="s">
        <v>32</v>
      </c>
      <c r="B2709" s="219">
        <v>2014</v>
      </c>
      <c r="C2709" s="124" t="s">
        <v>3139</v>
      </c>
      <c r="D2709" s="559"/>
      <c r="E2709" s="559"/>
      <c r="F2709" s="559"/>
      <c r="G2709" s="686"/>
      <c r="H2709" s="146"/>
      <c r="I2709" s="162">
        <v>5</v>
      </c>
      <c r="J2709" s="162">
        <v>2.25</v>
      </c>
      <c r="K2709" s="164">
        <f t="shared" si="51"/>
        <v>11.25</v>
      </c>
      <c r="L2709" s="166" t="s">
        <v>45</v>
      </c>
      <c r="M2709" s="168"/>
      <c r="N2709" s="170"/>
      <c r="O2709" s="172"/>
      <c r="P2709" s="221"/>
      <c r="Q2709" s="384" t="s">
        <v>4663</v>
      </c>
      <c r="R2709" s="177"/>
      <c r="S2709" s="177"/>
      <c r="T2709" s="177"/>
      <c r="U2709" s="179">
        <v>3327</v>
      </c>
      <c r="V2709" s="154">
        <f>IF(OR(J2709=""),"",VLOOKUP(U2709&amp;TEXT(N2709,"000000000000,0000000000"),tb_audit_process_item[[Key]:[vr_grade]],3,TRUE))</f>
        <v>3326</v>
      </c>
      <c r="W2709" s="429"/>
      <c r="X2709" s="156" t="s">
        <v>1605</v>
      </c>
    </row>
    <row r="2710" spans="1:24" s="45" customFormat="1" ht="15.75" hidden="1" thickTop="1" x14ac:dyDescent="0.25">
      <c r="A2710" s="219" t="s">
        <v>32</v>
      </c>
      <c r="B2710" s="219">
        <v>2014</v>
      </c>
      <c r="C2710" s="124" t="s">
        <v>3139</v>
      </c>
      <c r="D2710" s="559"/>
      <c r="E2710" s="559"/>
      <c r="F2710" s="559"/>
      <c r="G2710" s="686"/>
      <c r="H2710" s="146"/>
      <c r="I2710" s="162">
        <v>5</v>
      </c>
      <c r="J2710" s="162">
        <v>5</v>
      </c>
      <c r="K2710" s="164">
        <f t="shared" si="51"/>
        <v>25</v>
      </c>
      <c r="L2710" s="166" t="s">
        <v>45</v>
      </c>
      <c r="M2710" s="168"/>
      <c r="N2710" s="170"/>
      <c r="O2710" s="172"/>
      <c r="P2710" s="221"/>
      <c r="Q2710" s="384" t="s">
        <v>4664</v>
      </c>
      <c r="R2710" s="177"/>
      <c r="S2710" s="177"/>
      <c r="T2710" s="177"/>
      <c r="U2710" s="179">
        <v>3328</v>
      </c>
      <c r="V2710" s="154">
        <f>IF(OR(J2710=""),"",VLOOKUP(U2710&amp;TEXT(N2710,"000000000000,0000000000"),tb_audit_process_item[[Key]:[vr_grade]],3,TRUE))</f>
        <v>3328</v>
      </c>
      <c r="W2710" s="429"/>
      <c r="X2710" s="156" t="s">
        <v>1606</v>
      </c>
    </row>
    <row r="2711" spans="1:24" s="45" customFormat="1" ht="15.75" hidden="1" thickTop="1" x14ac:dyDescent="0.25">
      <c r="A2711" s="219" t="s">
        <v>32</v>
      </c>
      <c r="B2711" s="219">
        <v>2014</v>
      </c>
      <c r="C2711" s="124" t="s">
        <v>3139</v>
      </c>
      <c r="D2711" s="559"/>
      <c r="E2711" s="559"/>
      <c r="F2711" s="559"/>
      <c r="G2711" s="686"/>
      <c r="H2711" s="146"/>
      <c r="I2711" s="162">
        <v>5</v>
      </c>
      <c r="J2711" s="162">
        <v>3.5</v>
      </c>
      <c r="K2711" s="164">
        <f t="shared" si="51"/>
        <v>17.5</v>
      </c>
      <c r="L2711" s="166" t="s">
        <v>45</v>
      </c>
      <c r="M2711" s="168"/>
      <c r="N2711" s="170"/>
      <c r="O2711" s="172"/>
      <c r="P2711" s="221"/>
      <c r="Q2711" s="384" t="s">
        <v>4665</v>
      </c>
      <c r="R2711" s="177"/>
      <c r="S2711" s="177"/>
      <c r="T2711" s="177"/>
      <c r="U2711" s="179">
        <v>3329</v>
      </c>
      <c r="V2711" s="154">
        <f>IF(OR(J2711=""),"",VLOOKUP(U2711&amp;TEXT(N2711,"000000000000,0000000000"),tb_audit_process_item[[Key]:[vr_grade]],3,TRUE))</f>
        <v>3329</v>
      </c>
      <c r="W2711" s="429"/>
      <c r="X2711" s="156" t="s">
        <v>1607</v>
      </c>
    </row>
    <row r="2712" spans="1:24" s="45" customFormat="1" ht="15.75" hidden="1" thickTop="1" x14ac:dyDescent="0.25">
      <c r="A2712" s="219" t="s">
        <v>32</v>
      </c>
      <c r="B2712" s="219">
        <v>2014</v>
      </c>
      <c r="C2712" s="124" t="s">
        <v>3139</v>
      </c>
      <c r="D2712" s="559"/>
      <c r="E2712" s="559"/>
      <c r="F2712" s="559"/>
      <c r="G2712" s="686"/>
      <c r="H2712" s="146"/>
      <c r="I2712" s="162">
        <v>5</v>
      </c>
      <c r="J2712" s="162">
        <v>2.25</v>
      </c>
      <c r="K2712" s="164">
        <f t="shared" si="51"/>
        <v>11.25</v>
      </c>
      <c r="L2712" s="166" t="s">
        <v>45</v>
      </c>
      <c r="M2712" s="168"/>
      <c r="N2712" s="170"/>
      <c r="O2712" s="172"/>
      <c r="P2712" s="221"/>
      <c r="Q2712" s="384" t="s">
        <v>4666</v>
      </c>
      <c r="R2712" s="177"/>
      <c r="S2712" s="177"/>
      <c r="T2712" s="177"/>
      <c r="U2712" s="179">
        <v>3330</v>
      </c>
      <c r="V2712" s="154">
        <f>IF(OR(J2712=""),"",VLOOKUP(U2712&amp;TEXT(N2712,"000000000000,0000000000"),tb_audit_process_item[[Key]:[vr_grade]],3,TRUE))</f>
        <v>3330</v>
      </c>
      <c r="W2712" s="429"/>
      <c r="X2712" s="156" t="s">
        <v>1608</v>
      </c>
    </row>
    <row r="2713" spans="1:24" s="45" customFormat="1" ht="15.75" hidden="1" thickTop="1" x14ac:dyDescent="0.25">
      <c r="A2713" s="219" t="s">
        <v>32</v>
      </c>
      <c r="B2713" s="219">
        <v>2014</v>
      </c>
      <c r="C2713" s="124" t="s">
        <v>3139</v>
      </c>
      <c r="D2713" s="559"/>
      <c r="E2713" s="559"/>
      <c r="F2713" s="559"/>
      <c r="G2713" s="686"/>
      <c r="H2713" s="146"/>
      <c r="I2713" s="162">
        <v>5</v>
      </c>
      <c r="J2713" s="162">
        <v>3.5</v>
      </c>
      <c r="K2713" s="164">
        <f t="shared" si="51"/>
        <v>17.5</v>
      </c>
      <c r="L2713" s="166" t="s">
        <v>45</v>
      </c>
      <c r="M2713" s="168"/>
      <c r="N2713" s="170"/>
      <c r="O2713" s="172"/>
      <c r="P2713" s="221"/>
      <c r="Q2713" s="384" t="s">
        <v>4667</v>
      </c>
      <c r="R2713" s="177"/>
      <c r="S2713" s="177"/>
      <c r="T2713" s="177"/>
      <c r="U2713" s="179">
        <v>3331</v>
      </c>
      <c r="V2713" s="154">
        <f>IF(OR(J2713=""),"",VLOOKUP(U2713&amp;TEXT(N2713,"000000000000,0000000000"),tb_audit_process_item[[Key]:[vr_grade]],3,TRUE))</f>
        <v>3331</v>
      </c>
      <c r="W2713" s="429"/>
      <c r="X2713" s="156" t="s">
        <v>1347</v>
      </c>
    </row>
    <row r="2714" spans="1:24" s="45" customFormat="1" ht="15.75" hidden="1" thickTop="1" x14ac:dyDescent="0.25">
      <c r="A2714" s="219" t="s">
        <v>32</v>
      </c>
      <c r="B2714" s="219">
        <v>2014</v>
      </c>
      <c r="C2714" s="124" t="s">
        <v>3139</v>
      </c>
      <c r="D2714" s="559"/>
      <c r="E2714" s="559"/>
      <c r="F2714" s="559"/>
      <c r="G2714" s="686"/>
      <c r="H2714" s="146"/>
      <c r="I2714" s="162">
        <v>5</v>
      </c>
      <c r="J2714" s="162">
        <v>0.5</v>
      </c>
      <c r="K2714" s="164">
        <f t="shared" si="51"/>
        <v>2.5</v>
      </c>
      <c r="L2714" s="166" t="s">
        <v>45</v>
      </c>
      <c r="M2714" s="168"/>
      <c r="N2714" s="170"/>
      <c r="O2714" s="172"/>
      <c r="P2714" s="221"/>
      <c r="Q2714" s="384" t="s">
        <v>4668</v>
      </c>
      <c r="R2714" s="177"/>
      <c r="S2714" s="177"/>
      <c r="T2714" s="177"/>
      <c r="U2714" s="179">
        <v>3332</v>
      </c>
      <c r="V2714" s="154">
        <f>IF(OR(J2714=""),"",VLOOKUP(U2714&amp;TEXT(N2714,"000000000000,0000000000"),tb_audit_process_item[[Key]:[vr_grade]],3,TRUE))</f>
        <v>3331</v>
      </c>
      <c r="W2714" s="429"/>
      <c r="X2714" s="156" t="s">
        <v>1609</v>
      </c>
    </row>
    <row r="2715" spans="1:24" s="45" customFormat="1" ht="15.75" hidden="1" thickTop="1" x14ac:dyDescent="0.25">
      <c r="A2715" s="219" t="s">
        <v>32</v>
      </c>
      <c r="B2715" s="219">
        <v>2014</v>
      </c>
      <c r="C2715" s="124" t="s">
        <v>3139</v>
      </c>
      <c r="D2715" s="559"/>
      <c r="E2715" s="559"/>
      <c r="F2715" s="559"/>
      <c r="G2715" s="686"/>
      <c r="H2715" s="146"/>
      <c r="I2715" s="162">
        <v>5</v>
      </c>
      <c r="J2715" s="162">
        <v>0.68436905332110087</v>
      </c>
      <c r="K2715" s="164">
        <f t="shared" si="51"/>
        <v>3.4218452666055041</v>
      </c>
      <c r="L2715" s="166" t="s">
        <v>45</v>
      </c>
      <c r="M2715" s="168"/>
      <c r="N2715" s="170"/>
      <c r="O2715" s="172"/>
      <c r="P2715" s="221"/>
      <c r="Q2715" s="384" t="s">
        <v>4669</v>
      </c>
      <c r="R2715" s="177"/>
      <c r="S2715" s="177"/>
      <c r="T2715" s="177"/>
      <c r="U2715" s="179">
        <v>3333</v>
      </c>
      <c r="V2715" s="154">
        <f>IF(OR(J2715=""),"",VLOOKUP(U2715&amp;TEXT(N2715,"000000000000,0000000000"),tb_audit_process_item[[Key]:[vr_grade]],3,TRUE))</f>
        <v>3332</v>
      </c>
      <c r="W2715" s="429"/>
      <c r="X2715" s="156" t="s">
        <v>1610</v>
      </c>
    </row>
    <row r="2716" spans="1:24" s="45" customFormat="1" ht="15.75" hidden="1" thickTop="1" x14ac:dyDescent="0.25">
      <c r="A2716" s="219" t="s">
        <v>32</v>
      </c>
      <c r="B2716" s="219">
        <v>2014</v>
      </c>
      <c r="C2716" s="124" t="s">
        <v>3139</v>
      </c>
      <c r="D2716" s="559"/>
      <c r="E2716" s="559"/>
      <c r="F2716" s="559"/>
      <c r="G2716" s="686"/>
      <c r="H2716" s="146"/>
      <c r="I2716" s="162">
        <v>5</v>
      </c>
      <c r="J2716" s="162">
        <v>0.93672200228723956</v>
      </c>
      <c r="K2716" s="164">
        <f t="shared" si="51"/>
        <v>4.6836100114361976</v>
      </c>
      <c r="L2716" s="166" t="s">
        <v>45</v>
      </c>
      <c r="M2716" s="168"/>
      <c r="N2716" s="170"/>
      <c r="O2716" s="172"/>
      <c r="P2716" s="221"/>
      <c r="Q2716" s="384" t="s">
        <v>4670</v>
      </c>
      <c r="R2716" s="177"/>
      <c r="S2716" s="177"/>
      <c r="T2716" s="177"/>
      <c r="U2716" s="179">
        <v>3334</v>
      </c>
      <c r="V2716" s="154">
        <f>IF(OR(J2716=""),"",VLOOKUP(U2716&amp;TEXT(N2716,"000000000000,0000000000"),tb_audit_process_item[[Key]:[vr_grade]],3,TRUE))</f>
        <v>3333</v>
      </c>
      <c r="W2716" s="429"/>
      <c r="X2716" s="156" t="s">
        <v>1611</v>
      </c>
    </row>
    <row r="2717" spans="1:24" s="45" customFormat="1" ht="15.75" hidden="1" thickTop="1" x14ac:dyDescent="0.25">
      <c r="A2717" s="219" t="s">
        <v>32</v>
      </c>
      <c r="B2717" s="219">
        <v>2014</v>
      </c>
      <c r="C2717" s="124" t="s">
        <v>3139</v>
      </c>
      <c r="D2717" s="559"/>
      <c r="E2717" s="559"/>
      <c r="F2717" s="559"/>
      <c r="G2717" s="686"/>
      <c r="H2717" s="146"/>
      <c r="I2717" s="162">
        <v>5</v>
      </c>
      <c r="J2717" s="162">
        <v>1.2821270998607284</v>
      </c>
      <c r="K2717" s="164">
        <f t="shared" si="51"/>
        <v>6.4106354993036421</v>
      </c>
      <c r="L2717" s="166" t="s">
        <v>45</v>
      </c>
      <c r="M2717" s="168"/>
      <c r="N2717" s="170"/>
      <c r="O2717" s="172"/>
      <c r="P2717" s="221"/>
      <c r="Q2717" s="384" t="s">
        <v>4671</v>
      </c>
      <c r="R2717" s="177"/>
      <c r="S2717" s="177"/>
      <c r="T2717" s="177"/>
      <c r="U2717" s="179">
        <v>3335</v>
      </c>
      <c r="V2717" s="154">
        <f>IF(OR(J2717=""),"",VLOOKUP(U2717&amp;TEXT(N2717,"000000000000,0000000000"),tb_audit_process_item[[Key]:[vr_grade]],3,TRUE))</f>
        <v>3334</v>
      </c>
      <c r="W2717" s="429"/>
      <c r="X2717" s="156" t="s">
        <v>1612</v>
      </c>
    </row>
    <row r="2718" spans="1:24" s="45" customFormat="1" ht="15.75" hidden="1" thickTop="1" x14ac:dyDescent="0.25">
      <c r="A2718" s="219" t="s">
        <v>32</v>
      </c>
      <c r="B2718" s="219">
        <v>2014</v>
      </c>
      <c r="C2718" s="124" t="s">
        <v>3139</v>
      </c>
      <c r="D2718" s="559"/>
      <c r="E2718" s="559"/>
      <c r="F2718" s="559"/>
      <c r="G2718" s="686"/>
      <c r="H2718" s="146"/>
      <c r="I2718" s="162">
        <v>5</v>
      </c>
      <c r="J2718" s="162">
        <v>1.7548962191380304</v>
      </c>
      <c r="K2718" s="164">
        <f t="shared" si="51"/>
        <v>8.7744810956901524</v>
      </c>
      <c r="L2718" s="166" t="s">
        <v>45</v>
      </c>
      <c r="M2718" s="168"/>
      <c r="N2718" s="170"/>
      <c r="O2718" s="172"/>
      <c r="P2718" s="221"/>
      <c r="Q2718" s="384" t="s">
        <v>4672</v>
      </c>
      <c r="R2718" s="177"/>
      <c r="S2718" s="177"/>
      <c r="T2718" s="177"/>
      <c r="U2718" s="179">
        <v>3337</v>
      </c>
      <c r="V2718" s="154">
        <f>IF(OR(J2718=""),"",VLOOKUP(U2718&amp;TEXT(N2718,"000000000000,0000000000"),tb_audit_process_item[[Key]:[vr_grade]],3,TRUE))</f>
        <v>3336</v>
      </c>
      <c r="W2718" s="429"/>
      <c r="X2718" s="156" t="s">
        <v>1613</v>
      </c>
    </row>
    <row r="2719" spans="1:24" s="45" customFormat="1" ht="15.75" hidden="1" thickTop="1" x14ac:dyDescent="0.25">
      <c r="A2719" s="219" t="s">
        <v>32</v>
      </c>
      <c r="B2719" s="219">
        <v>2014</v>
      </c>
      <c r="C2719" s="124" t="s">
        <v>3139</v>
      </c>
      <c r="D2719" s="559"/>
      <c r="E2719" s="559"/>
      <c r="F2719" s="559"/>
      <c r="G2719" s="686"/>
      <c r="H2719" s="146"/>
      <c r="I2719" s="162">
        <v>5</v>
      </c>
      <c r="J2719" s="162">
        <v>2.4019933283365464</v>
      </c>
      <c r="K2719" s="164">
        <f t="shared" si="51"/>
        <v>12.009966641682732</v>
      </c>
      <c r="L2719" s="166" t="s">
        <v>45</v>
      </c>
      <c r="M2719" s="168"/>
      <c r="N2719" s="170"/>
      <c r="O2719" s="172"/>
      <c r="P2719" s="221"/>
      <c r="Q2719" s="384" t="s">
        <v>4673</v>
      </c>
      <c r="R2719" s="177"/>
      <c r="S2719" s="177"/>
      <c r="T2719" s="177"/>
      <c r="U2719" s="179">
        <v>3338</v>
      </c>
      <c r="V2719" s="154">
        <f>IF(OR(J2719=""),"",VLOOKUP(U2719&amp;TEXT(N2719,"000000000000,0000000000"),tb_audit_process_item[[Key]:[vr_grade]],3,TRUE))</f>
        <v>3337</v>
      </c>
      <c r="W2719" s="429"/>
      <c r="X2719" s="156" t="s">
        <v>1614</v>
      </c>
    </row>
    <row r="2720" spans="1:24" s="45" customFormat="1" ht="15.75" hidden="1" thickTop="1" x14ac:dyDescent="0.25">
      <c r="A2720" s="219" t="s">
        <v>32</v>
      </c>
      <c r="B2720" s="219">
        <v>2014</v>
      </c>
      <c r="C2720" s="124" t="s">
        <v>3139</v>
      </c>
      <c r="D2720" s="559"/>
      <c r="E2720" s="559"/>
      <c r="F2720" s="559"/>
      <c r="G2720" s="686"/>
      <c r="H2720" s="146"/>
      <c r="I2720" s="162">
        <v>5</v>
      </c>
      <c r="J2720" s="162">
        <v>3.2876998003945643</v>
      </c>
      <c r="K2720" s="164">
        <f t="shared" si="51"/>
        <v>16.438499001972822</v>
      </c>
      <c r="L2720" s="166" t="s">
        <v>45</v>
      </c>
      <c r="M2720" s="168"/>
      <c r="N2720" s="170"/>
      <c r="O2720" s="172"/>
      <c r="P2720" s="221"/>
      <c r="Q2720" s="384" t="s">
        <v>4674</v>
      </c>
      <c r="R2720" s="177"/>
      <c r="S2720" s="177"/>
      <c r="T2720" s="177"/>
      <c r="U2720" s="179">
        <v>3339</v>
      </c>
      <c r="V2720" s="154">
        <f>IF(OR(J2720=""),"",VLOOKUP(U2720&amp;TEXT(N2720,"000000000000,0000000000"),tb_audit_process_item[[Key]:[vr_grade]],3,TRUE))</f>
        <v>3338</v>
      </c>
      <c r="W2720" s="429"/>
      <c r="X2720" s="156" t="s">
        <v>1615</v>
      </c>
    </row>
    <row r="2721" spans="1:24" s="45" customFormat="1" ht="15.75" hidden="1" thickTop="1" x14ac:dyDescent="0.25">
      <c r="A2721" s="219" t="s">
        <v>32</v>
      </c>
      <c r="B2721" s="219">
        <v>2014</v>
      </c>
      <c r="C2721" s="124" t="s">
        <v>3139</v>
      </c>
      <c r="D2721" s="559"/>
      <c r="E2721" s="559"/>
      <c r="F2721" s="559"/>
      <c r="G2721" s="686"/>
      <c r="H2721" s="146"/>
      <c r="I2721" s="162">
        <v>5</v>
      </c>
      <c r="J2721" s="162">
        <v>4.5</v>
      </c>
      <c r="K2721" s="164">
        <f t="shared" si="51"/>
        <v>22.5</v>
      </c>
      <c r="L2721" s="166" t="s">
        <v>45</v>
      </c>
      <c r="M2721" s="168"/>
      <c r="N2721" s="170"/>
      <c r="O2721" s="172"/>
      <c r="P2721" s="221"/>
      <c r="Q2721" s="384" t="s">
        <v>4675</v>
      </c>
      <c r="R2721" s="177"/>
      <c r="S2721" s="177"/>
      <c r="T2721" s="177"/>
      <c r="U2721" s="179">
        <v>3340</v>
      </c>
      <c r="V2721" s="154">
        <f>IF(OR(J2721=""),"",VLOOKUP(U2721&amp;TEXT(N2721,"000000000000,0000000000"),tb_audit_process_item[[Key]:[vr_grade]],3,TRUE))</f>
        <v>3339</v>
      </c>
      <c r="W2721" s="429"/>
      <c r="X2721" s="156" t="s">
        <v>1616</v>
      </c>
    </row>
    <row r="2722" spans="1:24" s="45" customFormat="1" ht="15.75" hidden="1" thickTop="1" x14ac:dyDescent="0.25">
      <c r="A2722" s="219" t="s">
        <v>32</v>
      </c>
      <c r="B2722" s="219">
        <v>2014</v>
      </c>
      <c r="C2722" s="124" t="s">
        <v>3139</v>
      </c>
      <c r="D2722" s="559"/>
      <c r="E2722" s="559"/>
      <c r="F2722" s="559"/>
      <c r="G2722" s="686"/>
      <c r="H2722" s="146"/>
      <c r="I2722" s="162">
        <v>5</v>
      </c>
      <c r="J2722" s="162">
        <v>0.5</v>
      </c>
      <c r="K2722" s="164">
        <f t="shared" si="51"/>
        <v>2.5</v>
      </c>
      <c r="L2722" s="166" t="s">
        <v>45</v>
      </c>
      <c r="M2722" s="168"/>
      <c r="N2722" s="170"/>
      <c r="O2722" s="172"/>
      <c r="P2722" s="221"/>
      <c r="Q2722" s="384" t="s">
        <v>4676</v>
      </c>
      <c r="R2722" s="177"/>
      <c r="S2722" s="177"/>
      <c r="T2722" s="177"/>
      <c r="U2722" s="179">
        <v>3341</v>
      </c>
      <c r="V2722" s="154">
        <f>IF(OR(J2722=""),"",VLOOKUP(U2722&amp;TEXT(N2722,"000000000000,0000000000"),tb_audit_process_item[[Key]:[vr_grade]],3,TRUE))</f>
        <v>3340</v>
      </c>
      <c r="W2722" s="429"/>
      <c r="X2722" s="156" t="s">
        <v>1617</v>
      </c>
    </row>
    <row r="2723" spans="1:24" s="45" customFormat="1" ht="15.75" hidden="1" thickTop="1" x14ac:dyDescent="0.25">
      <c r="A2723" s="219" t="s">
        <v>32</v>
      </c>
      <c r="B2723" s="219">
        <v>2014</v>
      </c>
      <c r="C2723" s="124" t="s">
        <v>3139</v>
      </c>
      <c r="D2723" s="559"/>
      <c r="E2723" s="559"/>
      <c r="F2723" s="559"/>
      <c r="G2723" s="686"/>
      <c r="H2723" s="146"/>
      <c r="I2723" s="162">
        <v>5</v>
      </c>
      <c r="J2723" s="162">
        <v>0.68436905332110087</v>
      </c>
      <c r="K2723" s="164">
        <f t="shared" si="51"/>
        <v>3.4218452666055041</v>
      </c>
      <c r="L2723" s="166" t="s">
        <v>45</v>
      </c>
      <c r="M2723" s="168"/>
      <c r="N2723" s="170"/>
      <c r="O2723" s="172"/>
      <c r="P2723" s="221"/>
      <c r="Q2723" s="384" t="s">
        <v>4677</v>
      </c>
      <c r="R2723" s="177"/>
      <c r="S2723" s="177"/>
      <c r="T2723" s="177"/>
      <c r="U2723" s="179">
        <v>3342</v>
      </c>
      <c r="V2723" s="154">
        <f>IF(OR(J2723=""),"",VLOOKUP(U2723&amp;TEXT(N2723,"000000000000,0000000000"),tb_audit_process_item[[Key]:[vr_grade]],3,TRUE))</f>
        <v>3341</v>
      </c>
      <c r="W2723" s="429"/>
      <c r="X2723" s="156" t="s">
        <v>1618</v>
      </c>
    </row>
    <row r="2724" spans="1:24" s="45" customFormat="1" ht="15.75" hidden="1" thickTop="1" x14ac:dyDescent="0.25">
      <c r="A2724" s="219" t="s">
        <v>32</v>
      </c>
      <c r="B2724" s="219">
        <v>2014</v>
      </c>
      <c r="C2724" s="124" t="s">
        <v>3139</v>
      </c>
      <c r="D2724" s="559"/>
      <c r="E2724" s="559"/>
      <c r="F2724" s="559"/>
      <c r="G2724" s="686"/>
      <c r="H2724" s="146"/>
      <c r="I2724" s="162">
        <v>5</v>
      </c>
      <c r="J2724" s="162">
        <v>0.93672200228723956</v>
      </c>
      <c r="K2724" s="164">
        <f t="shared" si="51"/>
        <v>4.6836100114361976</v>
      </c>
      <c r="L2724" s="166" t="s">
        <v>45</v>
      </c>
      <c r="M2724" s="168"/>
      <c r="N2724" s="170"/>
      <c r="O2724" s="172"/>
      <c r="P2724" s="221"/>
      <c r="Q2724" s="384" t="s">
        <v>4678</v>
      </c>
      <c r="R2724" s="177"/>
      <c r="S2724" s="177"/>
      <c r="T2724" s="177"/>
      <c r="U2724" s="179">
        <v>3343</v>
      </c>
      <c r="V2724" s="154">
        <f>IF(OR(J2724=""),"",VLOOKUP(U2724&amp;TEXT(N2724,"000000000000,0000000000"),tb_audit_process_item[[Key]:[vr_grade]],3,TRUE))</f>
        <v>3342</v>
      </c>
      <c r="W2724" s="429"/>
      <c r="X2724" s="156" t="s">
        <v>1619</v>
      </c>
    </row>
    <row r="2725" spans="1:24" s="45" customFormat="1" ht="15.75" hidden="1" thickTop="1" x14ac:dyDescent="0.25">
      <c r="A2725" s="219" t="s">
        <v>32</v>
      </c>
      <c r="B2725" s="219">
        <v>2014</v>
      </c>
      <c r="C2725" s="124" t="s">
        <v>3139</v>
      </c>
      <c r="D2725" s="559"/>
      <c r="E2725" s="559"/>
      <c r="F2725" s="559"/>
      <c r="G2725" s="686"/>
      <c r="H2725" s="146"/>
      <c r="I2725" s="162">
        <v>5</v>
      </c>
      <c r="J2725" s="162">
        <v>1.2821270998607284</v>
      </c>
      <c r="K2725" s="164">
        <f t="shared" si="51"/>
        <v>6.4106354993036421</v>
      </c>
      <c r="L2725" s="166" t="s">
        <v>45</v>
      </c>
      <c r="M2725" s="168"/>
      <c r="N2725" s="170"/>
      <c r="O2725" s="172"/>
      <c r="P2725" s="221"/>
      <c r="Q2725" s="384" t="s">
        <v>4679</v>
      </c>
      <c r="R2725" s="177"/>
      <c r="S2725" s="177"/>
      <c r="T2725" s="177"/>
      <c r="U2725" s="179">
        <v>3344</v>
      </c>
      <c r="V2725" s="154">
        <f>IF(OR(J2725=""),"",VLOOKUP(U2725&amp;TEXT(N2725,"000000000000,0000000000"),tb_audit_process_item[[Key]:[vr_grade]],3,TRUE))</f>
        <v>3343</v>
      </c>
      <c r="W2725" s="429"/>
      <c r="X2725" s="156" t="s">
        <v>1620</v>
      </c>
    </row>
    <row r="2726" spans="1:24" s="45" customFormat="1" ht="15.75" hidden="1" thickTop="1" x14ac:dyDescent="0.25">
      <c r="A2726" s="219" t="s">
        <v>32</v>
      </c>
      <c r="B2726" s="219">
        <v>2014</v>
      </c>
      <c r="C2726" s="124" t="s">
        <v>3139</v>
      </c>
      <c r="D2726" s="559"/>
      <c r="E2726" s="559"/>
      <c r="F2726" s="559"/>
      <c r="G2726" s="686"/>
      <c r="H2726" s="146"/>
      <c r="I2726" s="162">
        <v>5</v>
      </c>
      <c r="J2726" s="162">
        <v>1.7548962191380304</v>
      </c>
      <c r="K2726" s="164">
        <f t="shared" si="51"/>
        <v>8.7744810956901524</v>
      </c>
      <c r="L2726" s="166" t="s">
        <v>45</v>
      </c>
      <c r="M2726" s="168"/>
      <c r="N2726" s="170"/>
      <c r="O2726" s="172"/>
      <c r="P2726" s="221"/>
      <c r="Q2726" s="384" t="s">
        <v>4680</v>
      </c>
      <c r="R2726" s="177"/>
      <c r="S2726" s="177"/>
      <c r="T2726" s="177"/>
      <c r="U2726" s="179">
        <v>3345</v>
      </c>
      <c r="V2726" s="154">
        <f>IF(OR(J2726=""),"",VLOOKUP(U2726&amp;TEXT(N2726,"000000000000,0000000000"),tb_audit_process_item[[Key]:[vr_grade]],3,TRUE))</f>
        <v>3344</v>
      </c>
      <c r="W2726" s="429"/>
      <c r="X2726" s="156" t="s">
        <v>1621</v>
      </c>
    </row>
    <row r="2727" spans="1:24" s="45" customFormat="1" ht="15.75" hidden="1" thickTop="1" x14ac:dyDescent="0.25">
      <c r="A2727" s="219" t="s">
        <v>32</v>
      </c>
      <c r="B2727" s="219">
        <v>2014</v>
      </c>
      <c r="C2727" s="124" t="s">
        <v>3139</v>
      </c>
      <c r="D2727" s="559"/>
      <c r="E2727" s="559"/>
      <c r="F2727" s="559"/>
      <c r="G2727" s="686"/>
      <c r="H2727" s="146"/>
      <c r="I2727" s="162">
        <v>5</v>
      </c>
      <c r="J2727" s="162">
        <v>2.4019933283365464</v>
      </c>
      <c r="K2727" s="164">
        <f t="shared" si="51"/>
        <v>12.009966641682732</v>
      </c>
      <c r="L2727" s="166" t="s">
        <v>45</v>
      </c>
      <c r="M2727" s="168"/>
      <c r="N2727" s="170"/>
      <c r="O2727" s="172"/>
      <c r="P2727" s="221"/>
      <c r="Q2727" s="384" t="s">
        <v>4681</v>
      </c>
      <c r="R2727" s="177"/>
      <c r="S2727" s="177"/>
      <c r="T2727" s="177"/>
      <c r="U2727" s="179">
        <v>3346</v>
      </c>
      <c r="V2727" s="154">
        <f>IF(OR(J2727=""),"",VLOOKUP(U2727&amp;TEXT(N2727,"000000000000,0000000000"),tb_audit_process_item[[Key]:[vr_grade]],3,TRUE))</f>
        <v>3345</v>
      </c>
      <c r="W2727" s="429"/>
      <c r="X2727" s="156" t="s">
        <v>1622</v>
      </c>
    </row>
    <row r="2728" spans="1:24" s="45" customFormat="1" ht="15.75" hidden="1" thickTop="1" x14ac:dyDescent="0.25">
      <c r="A2728" s="219" t="s">
        <v>32</v>
      </c>
      <c r="B2728" s="219">
        <v>2014</v>
      </c>
      <c r="C2728" s="124" t="s">
        <v>3139</v>
      </c>
      <c r="D2728" s="559"/>
      <c r="E2728" s="559"/>
      <c r="F2728" s="559"/>
      <c r="G2728" s="686"/>
      <c r="H2728" s="146"/>
      <c r="I2728" s="162">
        <v>5</v>
      </c>
      <c r="J2728" s="162">
        <v>3.2876998003945643</v>
      </c>
      <c r="K2728" s="164">
        <f t="shared" si="51"/>
        <v>16.438499001972822</v>
      </c>
      <c r="L2728" s="166" t="s">
        <v>45</v>
      </c>
      <c r="M2728" s="168"/>
      <c r="N2728" s="170"/>
      <c r="O2728" s="172"/>
      <c r="P2728" s="221"/>
      <c r="Q2728" s="384" t="s">
        <v>4682</v>
      </c>
      <c r="R2728" s="177"/>
      <c r="S2728" s="177"/>
      <c r="T2728" s="177"/>
      <c r="U2728" s="179">
        <v>3348</v>
      </c>
      <c r="V2728" s="154">
        <f>IF(OR(J2728=""),"",VLOOKUP(U2728&amp;TEXT(N2728,"000000000000,0000000000"),tb_audit_process_item[[Key]:[vr_grade]],3,TRUE))</f>
        <v>3347</v>
      </c>
      <c r="W2728" s="429"/>
      <c r="X2728" s="156" t="s">
        <v>1623</v>
      </c>
    </row>
    <row r="2729" spans="1:24" s="45" customFormat="1" ht="15.75" hidden="1" thickTop="1" x14ac:dyDescent="0.25">
      <c r="A2729" s="219" t="s">
        <v>32</v>
      </c>
      <c r="B2729" s="219">
        <v>2014</v>
      </c>
      <c r="C2729" s="124" t="s">
        <v>3139</v>
      </c>
      <c r="D2729" s="559"/>
      <c r="E2729" s="559"/>
      <c r="F2729" s="559"/>
      <c r="G2729" s="686"/>
      <c r="H2729" s="146"/>
      <c r="I2729" s="162">
        <v>5</v>
      </c>
      <c r="J2729" s="162">
        <v>4.5</v>
      </c>
      <c r="K2729" s="164">
        <f t="shared" si="51"/>
        <v>22.5</v>
      </c>
      <c r="L2729" s="166" t="s">
        <v>45</v>
      </c>
      <c r="M2729" s="168"/>
      <c r="N2729" s="170"/>
      <c r="O2729" s="172"/>
      <c r="P2729" s="221"/>
      <c r="Q2729" s="384" t="s">
        <v>4683</v>
      </c>
      <c r="R2729" s="177"/>
      <c r="S2729" s="177"/>
      <c r="T2729" s="177"/>
      <c r="U2729" s="179">
        <v>3349</v>
      </c>
      <c r="V2729" s="154">
        <f>IF(OR(J2729=""),"",VLOOKUP(U2729&amp;TEXT(N2729,"000000000000,0000000000"),tb_audit_process_item[[Key]:[vr_grade]],3,TRUE))</f>
        <v>3348</v>
      </c>
      <c r="W2729" s="429"/>
      <c r="X2729" s="156" t="s">
        <v>1624</v>
      </c>
    </row>
    <row r="2730" spans="1:24" s="45" customFormat="1" ht="30.75" hidden="1" thickTop="1" x14ac:dyDescent="0.25">
      <c r="A2730" s="219" t="s">
        <v>32</v>
      </c>
      <c r="B2730" s="219">
        <v>2014</v>
      </c>
      <c r="C2730" s="124" t="s">
        <v>3139</v>
      </c>
      <c r="D2730" s="559"/>
      <c r="E2730" s="559"/>
      <c r="F2730" s="559"/>
      <c r="G2730" s="686"/>
      <c r="H2730" s="146"/>
      <c r="I2730" s="162">
        <v>5</v>
      </c>
      <c r="J2730" s="162">
        <v>4.5</v>
      </c>
      <c r="K2730" s="164">
        <f t="shared" si="51"/>
        <v>22.5</v>
      </c>
      <c r="L2730" s="166" t="s">
        <v>45</v>
      </c>
      <c r="M2730" s="168"/>
      <c r="N2730" s="170"/>
      <c r="O2730" s="172"/>
      <c r="P2730" s="221"/>
      <c r="Q2730" s="384" t="s">
        <v>4684</v>
      </c>
      <c r="R2730" s="177"/>
      <c r="S2730" s="177"/>
      <c r="T2730" s="177"/>
      <c r="U2730" s="179">
        <v>3350</v>
      </c>
      <c r="V2730" s="154">
        <f>IF(OR(J2730=""),"",VLOOKUP(U2730&amp;TEXT(N2730,"000000000000,0000000000"),tb_audit_process_item[[Key]:[vr_grade]],3,TRUE))</f>
        <v>3350</v>
      </c>
      <c r="W2730" s="429"/>
      <c r="X2730" s="156" t="s">
        <v>1625</v>
      </c>
    </row>
    <row r="2731" spans="1:24" s="45" customFormat="1" ht="30.75" hidden="1" thickTop="1" x14ac:dyDescent="0.25">
      <c r="A2731" s="219" t="s">
        <v>32</v>
      </c>
      <c r="B2731" s="219">
        <v>2014</v>
      </c>
      <c r="C2731" s="124" t="s">
        <v>3139</v>
      </c>
      <c r="D2731" s="559"/>
      <c r="E2731" s="559"/>
      <c r="F2731" s="559"/>
      <c r="G2731" s="686"/>
      <c r="H2731" s="146"/>
      <c r="I2731" s="162">
        <v>5</v>
      </c>
      <c r="J2731" s="162">
        <v>2.25</v>
      </c>
      <c r="K2731" s="164">
        <f t="shared" si="51"/>
        <v>11.25</v>
      </c>
      <c r="L2731" s="166" t="s">
        <v>45</v>
      </c>
      <c r="M2731" s="168"/>
      <c r="N2731" s="170"/>
      <c r="O2731" s="172"/>
      <c r="P2731" s="221"/>
      <c r="Q2731" s="384" t="s">
        <v>4685</v>
      </c>
      <c r="R2731" s="177"/>
      <c r="S2731" s="177"/>
      <c r="T2731" s="177"/>
      <c r="U2731" s="179">
        <v>3351</v>
      </c>
      <c r="V2731" s="154">
        <f>IF(OR(J2731=""),"",VLOOKUP(U2731&amp;TEXT(N2731,"000000000000,0000000000"),tb_audit_process_item[[Key]:[vr_grade]],3,TRUE))</f>
        <v>3351</v>
      </c>
      <c r="W2731" s="429"/>
      <c r="X2731" s="156" t="s">
        <v>1626</v>
      </c>
    </row>
    <row r="2732" spans="1:24" s="45" customFormat="1" ht="30.75" hidden="1" thickTop="1" x14ac:dyDescent="0.25">
      <c r="A2732" s="219" t="s">
        <v>32</v>
      </c>
      <c r="B2732" s="219">
        <v>2014</v>
      </c>
      <c r="C2732" s="124" t="s">
        <v>3139</v>
      </c>
      <c r="D2732" s="559"/>
      <c r="E2732" s="559"/>
      <c r="F2732" s="559"/>
      <c r="G2732" s="686"/>
      <c r="H2732" s="146"/>
      <c r="I2732" s="162">
        <v>5</v>
      </c>
      <c r="J2732" s="162">
        <v>0.5</v>
      </c>
      <c r="K2732" s="164">
        <f t="shared" si="51"/>
        <v>2.5</v>
      </c>
      <c r="L2732" s="166" t="s">
        <v>45</v>
      </c>
      <c r="M2732" s="168"/>
      <c r="N2732" s="170"/>
      <c r="O2732" s="172"/>
      <c r="P2732" s="221"/>
      <c r="Q2732" s="384" t="s">
        <v>4686</v>
      </c>
      <c r="R2732" s="177"/>
      <c r="S2732" s="177"/>
      <c r="T2732" s="177"/>
      <c r="U2732" s="179">
        <v>3352</v>
      </c>
      <c r="V2732" s="154">
        <f>IF(OR(J2732=""),"",VLOOKUP(U2732&amp;TEXT(N2732,"000000000000,0000000000"),tb_audit_process_item[[Key]:[vr_grade]],3,TRUE))</f>
        <v>3351</v>
      </c>
      <c r="W2732" s="429"/>
      <c r="X2732" s="156" t="s">
        <v>1627</v>
      </c>
    </row>
    <row r="2733" spans="1:24" s="45" customFormat="1" ht="30.75" hidden="1" thickTop="1" x14ac:dyDescent="0.25">
      <c r="A2733" s="219" t="s">
        <v>32</v>
      </c>
      <c r="B2733" s="219">
        <v>2014</v>
      </c>
      <c r="C2733" s="124" t="s">
        <v>3139</v>
      </c>
      <c r="D2733" s="559"/>
      <c r="E2733" s="559"/>
      <c r="F2733" s="559"/>
      <c r="G2733" s="686"/>
      <c r="H2733" s="146"/>
      <c r="I2733" s="162">
        <v>5</v>
      </c>
      <c r="J2733" s="162">
        <v>0.61984924668280839</v>
      </c>
      <c r="K2733" s="164">
        <f t="shared" si="51"/>
        <v>3.0992462334140418</v>
      </c>
      <c r="L2733" s="166" t="s">
        <v>45</v>
      </c>
      <c r="M2733" s="168"/>
      <c r="N2733" s="170"/>
      <c r="O2733" s="172"/>
      <c r="P2733" s="221"/>
      <c r="Q2733" s="384" t="s">
        <v>4687</v>
      </c>
      <c r="R2733" s="177"/>
      <c r="S2733" s="177"/>
      <c r="T2733" s="177"/>
      <c r="U2733" s="179">
        <v>3353</v>
      </c>
      <c r="V2733" s="154">
        <f>IF(OR(J2733=""),"",VLOOKUP(U2733&amp;TEXT(N2733,"000000000000,0000000000"),tb_audit_process_item[[Key]:[vr_grade]],3,TRUE))</f>
        <v>3352</v>
      </c>
      <c r="W2733" s="429"/>
      <c r="X2733" s="156" t="s">
        <v>1628</v>
      </c>
    </row>
    <row r="2734" spans="1:24" s="45" customFormat="1" ht="30.75" hidden="1" thickTop="1" x14ac:dyDescent="0.25">
      <c r="A2734" s="219" t="s">
        <v>32</v>
      </c>
      <c r="B2734" s="219">
        <v>2014</v>
      </c>
      <c r="C2734" s="124" t="s">
        <v>3139</v>
      </c>
      <c r="D2734" s="559"/>
      <c r="E2734" s="559"/>
      <c r="F2734" s="559"/>
      <c r="G2734" s="686"/>
      <c r="H2734" s="146"/>
      <c r="I2734" s="162">
        <v>5</v>
      </c>
      <c r="J2734" s="162">
        <v>0.76842617722649009</v>
      </c>
      <c r="K2734" s="164">
        <f t="shared" si="51"/>
        <v>3.8421308861324506</v>
      </c>
      <c r="L2734" s="166" t="s">
        <v>45</v>
      </c>
      <c r="M2734" s="168"/>
      <c r="N2734" s="170"/>
      <c r="O2734" s="172"/>
      <c r="P2734" s="221"/>
      <c r="Q2734" s="384" t="s">
        <v>4688</v>
      </c>
      <c r="R2734" s="177"/>
      <c r="S2734" s="177"/>
      <c r="T2734" s="177"/>
      <c r="U2734" s="179">
        <v>3354</v>
      </c>
      <c r="V2734" s="154">
        <f>IF(OR(J2734=""),"",VLOOKUP(U2734&amp;TEXT(N2734,"000000000000,0000000000"),tb_audit_process_item[[Key]:[vr_grade]],3,TRUE))</f>
        <v>3353</v>
      </c>
      <c r="W2734" s="429"/>
      <c r="X2734" s="156" t="s">
        <v>1629</v>
      </c>
    </row>
    <row r="2735" spans="1:24" s="45" customFormat="1" ht="30.75" hidden="1" thickTop="1" x14ac:dyDescent="0.25">
      <c r="A2735" s="219" t="s">
        <v>32</v>
      </c>
      <c r="B2735" s="219">
        <v>2014</v>
      </c>
      <c r="C2735" s="124" t="s">
        <v>3139</v>
      </c>
      <c r="D2735" s="559"/>
      <c r="E2735" s="559"/>
      <c r="F2735" s="559"/>
      <c r="G2735" s="686"/>
      <c r="H2735" s="146"/>
      <c r="I2735" s="162">
        <v>5</v>
      </c>
      <c r="J2735" s="162">
        <v>0.95261677417038015</v>
      </c>
      <c r="K2735" s="164">
        <f t="shared" si="51"/>
        <v>4.7630838708519008</v>
      </c>
      <c r="L2735" s="166" t="s">
        <v>45</v>
      </c>
      <c r="M2735" s="168"/>
      <c r="N2735" s="170"/>
      <c r="O2735" s="172"/>
      <c r="P2735" s="221"/>
      <c r="Q2735" s="384" t="s">
        <v>4689</v>
      </c>
      <c r="R2735" s="177"/>
      <c r="S2735" s="177"/>
      <c r="T2735" s="177"/>
      <c r="U2735" s="179">
        <v>3355</v>
      </c>
      <c r="V2735" s="154">
        <f>IF(OR(J2735=""),"",VLOOKUP(U2735&amp;TEXT(N2735,"000000000000,0000000000"),tb_audit_process_item[[Key]:[vr_grade]],3,TRUE))</f>
        <v>3354</v>
      </c>
      <c r="W2735" s="429"/>
      <c r="X2735" s="156" t="s">
        <v>1630</v>
      </c>
    </row>
    <row r="2736" spans="1:24" s="45" customFormat="1" ht="30.75" hidden="1" thickTop="1" x14ac:dyDescent="0.25">
      <c r="A2736" s="219" t="s">
        <v>32</v>
      </c>
      <c r="B2736" s="219">
        <v>2014</v>
      </c>
      <c r="C2736" s="124" t="s">
        <v>3139</v>
      </c>
      <c r="D2736" s="559"/>
      <c r="E2736" s="559"/>
      <c r="F2736" s="559"/>
      <c r="G2736" s="686"/>
      <c r="H2736" s="146"/>
      <c r="I2736" s="162">
        <v>5</v>
      </c>
      <c r="J2736" s="162">
        <v>1.1809575796938343</v>
      </c>
      <c r="K2736" s="164">
        <f t="shared" si="51"/>
        <v>5.9047878984691717</v>
      </c>
      <c r="L2736" s="166" t="s">
        <v>45</v>
      </c>
      <c r="M2736" s="168"/>
      <c r="N2736" s="170"/>
      <c r="O2736" s="172"/>
      <c r="P2736" s="221"/>
      <c r="Q2736" s="384" t="s">
        <v>4690</v>
      </c>
      <c r="R2736" s="177"/>
      <c r="S2736" s="177"/>
      <c r="T2736" s="177"/>
      <c r="U2736" s="179">
        <v>3356</v>
      </c>
      <c r="V2736" s="154">
        <f>IF(OR(J2736=""),"",VLOOKUP(U2736&amp;TEXT(N2736,"000000000000,0000000000"),tb_audit_process_item[[Key]:[vr_grade]],3,TRUE))</f>
        <v>3355</v>
      </c>
      <c r="W2736" s="429"/>
      <c r="X2736" s="156" t="s">
        <v>1631</v>
      </c>
    </row>
    <row r="2737" spans="1:24" s="45" customFormat="1" ht="30.75" hidden="1" thickTop="1" x14ac:dyDescent="0.25">
      <c r="A2737" s="219" t="s">
        <v>32</v>
      </c>
      <c r="B2737" s="219">
        <v>2014</v>
      </c>
      <c r="C2737" s="124" t="s">
        <v>3139</v>
      </c>
      <c r="D2737" s="559"/>
      <c r="E2737" s="559"/>
      <c r="F2737" s="559"/>
      <c r="G2737" s="686"/>
      <c r="H2737" s="146"/>
      <c r="I2737" s="162">
        <v>5</v>
      </c>
      <c r="J2737" s="162">
        <v>1.4640313322751519</v>
      </c>
      <c r="K2737" s="164">
        <f t="shared" si="51"/>
        <v>7.3201566613757594</v>
      </c>
      <c r="L2737" s="166" t="s">
        <v>45</v>
      </c>
      <c r="M2737" s="168"/>
      <c r="N2737" s="170"/>
      <c r="O2737" s="172"/>
      <c r="P2737" s="221"/>
      <c r="Q2737" s="384" t="s">
        <v>4691</v>
      </c>
      <c r="R2737" s="177"/>
      <c r="S2737" s="177"/>
      <c r="T2737" s="177"/>
      <c r="U2737" s="179">
        <v>3357</v>
      </c>
      <c r="V2737" s="154">
        <f>IF(OR(J2737=""),"",VLOOKUP(U2737&amp;TEXT(N2737,"000000000000,0000000000"),tb_audit_process_item[[Key]:[vr_grade]],3,TRUE))</f>
        <v>3356</v>
      </c>
      <c r="W2737" s="429"/>
      <c r="X2737" s="156" t="s">
        <v>1632</v>
      </c>
    </row>
    <row r="2738" spans="1:24" s="45" customFormat="1" ht="30.75" hidden="1" thickTop="1" x14ac:dyDescent="0.25">
      <c r="A2738" s="219" t="s">
        <v>32</v>
      </c>
      <c r="B2738" s="219">
        <v>2014</v>
      </c>
      <c r="C2738" s="124" t="s">
        <v>3139</v>
      </c>
      <c r="D2738" s="559"/>
      <c r="E2738" s="559"/>
      <c r="F2738" s="559"/>
      <c r="G2738" s="686"/>
      <c r="H2738" s="146"/>
      <c r="I2738" s="162">
        <v>5</v>
      </c>
      <c r="J2738" s="162">
        <v>1.814957436861562</v>
      </c>
      <c r="K2738" s="164">
        <f t="shared" si="51"/>
        <v>9.0747871843078105</v>
      </c>
      <c r="L2738" s="166" t="s">
        <v>45</v>
      </c>
      <c r="M2738" s="168"/>
      <c r="N2738" s="170"/>
      <c r="O2738" s="172"/>
      <c r="P2738" s="221"/>
      <c r="Q2738" s="384" t="s">
        <v>4692</v>
      </c>
      <c r="R2738" s="177"/>
      <c r="S2738" s="177"/>
      <c r="T2738" s="177"/>
      <c r="U2738" s="179">
        <v>3359</v>
      </c>
      <c r="V2738" s="154">
        <f>IF(OR(J2738=""),"",VLOOKUP(U2738&amp;TEXT(N2738,"000000000000,0000000000"),tb_audit_process_item[[Key]:[vr_grade]],3,TRUE))</f>
        <v>3358</v>
      </c>
      <c r="W2738" s="429"/>
      <c r="X2738" s="156" t="s">
        <v>1633</v>
      </c>
    </row>
    <row r="2739" spans="1:24" s="45" customFormat="1" ht="30.75" hidden="1" thickTop="1" x14ac:dyDescent="0.25">
      <c r="A2739" s="219" t="s">
        <v>32</v>
      </c>
      <c r="B2739" s="219">
        <v>2014</v>
      </c>
      <c r="C2739" s="124" t="s">
        <v>3139</v>
      </c>
      <c r="D2739" s="559"/>
      <c r="E2739" s="559"/>
      <c r="F2739" s="559"/>
      <c r="G2739" s="686"/>
      <c r="H2739" s="146"/>
      <c r="I2739" s="162">
        <v>5</v>
      </c>
      <c r="J2739" s="162">
        <v>2.25</v>
      </c>
      <c r="K2739" s="164">
        <f t="shared" si="51"/>
        <v>11.25</v>
      </c>
      <c r="L2739" s="166" t="s">
        <v>45</v>
      </c>
      <c r="M2739" s="168"/>
      <c r="N2739" s="170"/>
      <c r="O2739" s="172"/>
      <c r="P2739" s="221"/>
      <c r="Q2739" s="384" t="s">
        <v>4693</v>
      </c>
      <c r="R2739" s="177"/>
      <c r="S2739" s="177"/>
      <c r="T2739" s="177"/>
      <c r="U2739" s="179">
        <v>3360</v>
      </c>
      <c r="V2739" s="154">
        <f>IF(OR(J2739=""),"",VLOOKUP(U2739&amp;TEXT(N2739,"000000000000,0000000000"),tb_audit_process_item[[Key]:[vr_grade]],3,TRUE))</f>
        <v>3359</v>
      </c>
      <c r="W2739" s="429"/>
      <c r="X2739" s="156" t="s">
        <v>1634</v>
      </c>
    </row>
    <row r="2740" spans="1:24" s="45" customFormat="1" ht="30.75" hidden="1" thickTop="1" x14ac:dyDescent="0.25">
      <c r="A2740" s="219" t="s">
        <v>32</v>
      </c>
      <c r="B2740" s="219">
        <v>2014</v>
      </c>
      <c r="C2740" s="124" t="s">
        <v>3139</v>
      </c>
      <c r="D2740" s="559"/>
      <c r="E2740" s="559"/>
      <c r="F2740" s="559"/>
      <c r="G2740" s="686"/>
      <c r="H2740" s="146"/>
      <c r="I2740" s="162">
        <v>5</v>
      </c>
      <c r="J2740" s="162">
        <v>5</v>
      </c>
      <c r="K2740" s="164">
        <f t="shared" si="51"/>
        <v>25</v>
      </c>
      <c r="L2740" s="166" t="s">
        <v>45</v>
      </c>
      <c r="M2740" s="168"/>
      <c r="N2740" s="170"/>
      <c r="O2740" s="172"/>
      <c r="P2740" s="221"/>
      <c r="Q2740" s="384" t="s">
        <v>4694</v>
      </c>
      <c r="R2740" s="177"/>
      <c r="S2740" s="177"/>
      <c r="T2740" s="177"/>
      <c r="U2740" s="179">
        <v>3361</v>
      </c>
      <c r="V2740" s="154">
        <f>IF(OR(J2740=""),"",VLOOKUP(U2740&amp;TEXT(N2740,"000000000000,0000000000"),tb_audit_process_item[[Key]:[vr_grade]],3,TRUE))</f>
        <v>3361</v>
      </c>
      <c r="W2740" s="429"/>
      <c r="X2740" s="156" t="s">
        <v>1635</v>
      </c>
    </row>
    <row r="2741" spans="1:24" s="45" customFormat="1" ht="30.75" hidden="1" thickTop="1" x14ac:dyDescent="0.25">
      <c r="A2741" s="219" t="s">
        <v>32</v>
      </c>
      <c r="B2741" s="219">
        <v>2014</v>
      </c>
      <c r="C2741" s="124" t="s">
        <v>3139</v>
      </c>
      <c r="D2741" s="559"/>
      <c r="E2741" s="559"/>
      <c r="F2741" s="559"/>
      <c r="G2741" s="686"/>
      <c r="H2741" s="146"/>
      <c r="I2741" s="162">
        <v>5</v>
      </c>
      <c r="J2741" s="162">
        <v>3.5</v>
      </c>
      <c r="K2741" s="164">
        <f t="shared" si="51"/>
        <v>17.5</v>
      </c>
      <c r="L2741" s="166" t="s">
        <v>45</v>
      </c>
      <c r="M2741" s="168"/>
      <c r="N2741" s="170"/>
      <c r="O2741" s="172"/>
      <c r="P2741" s="221"/>
      <c r="Q2741" s="384" t="s">
        <v>4695</v>
      </c>
      <c r="R2741" s="177"/>
      <c r="S2741" s="177"/>
      <c r="T2741" s="177"/>
      <c r="U2741" s="179">
        <v>3362</v>
      </c>
      <c r="V2741" s="154">
        <f>IF(OR(J2741=""),"",VLOOKUP(U2741&amp;TEXT(N2741,"000000000000,0000000000"),tb_audit_process_item[[Key]:[vr_grade]],3,TRUE))</f>
        <v>3362</v>
      </c>
      <c r="W2741" s="429"/>
      <c r="X2741" s="156" t="s">
        <v>1636</v>
      </c>
    </row>
    <row r="2742" spans="1:24" s="45" customFormat="1" ht="15.75" hidden="1" thickTop="1" x14ac:dyDescent="0.25">
      <c r="A2742" s="219" t="s">
        <v>32</v>
      </c>
      <c r="B2742" s="219">
        <v>2014</v>
      </c>
      <c r="C2742" s="124" t="s">
        <v>3139</v>
      </c>
      <c r="D2742" s="559"/>
      <c r="E2742" s="559"/>
      <c r="F2742" s="559"/>
      <c r="G2742" s="686"/>
      <c r="H2742" s="146"/>
      <c r="I2742" s="162">
        <v>5</v>
      </c>
      <c r="J2742" s="162">
        <v>2.25</v>
      </c>
      <c r="K2742" s="164">
        <f t="shared" si="51"/>
        <v>11.25</v>
      </c>
      <c r="L2742" s="166" t="s">
        <v>45</v>
      </c>
      <c r="M2742" s="168"/>
      <c r="N2742" s="170"/>
      <c r="O2742" s="172"/>
      <c r="P2742" s="221"/>
      <c r="Q2742" s="384" t="s">
        <v>4696</v>
      </c>
      <c r="R2742" s="177"/>
      <c r="S2742" s="177"/>
      <c r="T2742" s="177"/>
      <c r="U2742" s="179">
        <v>3363</v>
      </c>
      <c r="V2742" s="154">
        <f>IF(OR(J2742=""),"",VLOOKUP(U2742&amp;TEXT(N2742,"000000000000,0000000000"),tb_audit_process_item[[Key]:[vr_grade]],3,TRUE))</f>
        <v>3363</v>
      </c>
      <c r="W2742" s="429"/>
      <c r="X2742" s="156" t="s">
        <v>1637</v>
      </c>
    </row>
    <row r="2743" spans="1:24" s="45" customFormat="1" ht="15.75" hidden="1" thickTop="1" x14ac:dyDescent="0.25">
      <c r="A2743" s="219" t="s">
        <v>32</v>
      </c>
      <c r="B2743" s="219">
        <v>2014</v>
      </c>
      <c r="C2743" s="124" t="s">
        <v>3139</v>
      </c>
      <c r="D2743" s="559"/>
      <c r="E2743" s="559"/>
      <c r="F2743" s="559"/>
      <c r="G2743" s="686"/>
      <c r="H2743" s="146"/>
      <c r="I2743" s="162">
        <v>5</v>
      </c>
      <c r="J2743" s="162">
        <v>3.5</v>
      </c>
      <c r="K2743" s="164">
        <f t="shared" si="51"/>
        <v>17.5</v>
      </c>
      <c r="L2743" s="166" t="s">
        <v>45</v>
      </c>
      <c r="M2743" s="168"/>
      <c r="N2743" s="170"/>
      <c r="O2743" s="172"/>
      <c r="P2743" s="221"/>
      <c r="Q2743" s="384" t="s">
        <v>4697</v>
      </c>
      <c r="R2743" s="177"/>
      <c r="S2743" s="177"/>
      <c r="T2743" s="177"/>
      <c r="U2743" s="179">
        <v>3364</v>
      </c>
      <c r="V2743" s="154">
        <f>IF(OR(J2743=""),"",VLOOKUP(U2743&amp;TEXT(N2743,"000000000000,0000000000"),tb_audit_process_item[[Key]:[vr_grade]],3,TRUE))</f>
        <v>3364</v>
      </c>
      <c r="W2743" s="429"/>
      <c r="X2743" s="156" t="s">
        <v>1347</v>
      </c>
    </row>
    <row r="2744" spans="1:24" s="45" customFormat="1" ht="15.75" hidden="1" thickTop="1" x14ac:dyDescent="0.25">
      <c r="A2744" s="219" t="s">
        <v>32</v>
      </c>
      <c r="B2744" s="219">
        <v>2014</v>
      </c>
      <c r="C2744" s="124" t="s">
        <v>3139</v>
      </c>
      <c r="D2744" s="559"/>
      <c r="E2744" s="559"/>
      <c r="F2744" s="559"/>
      <c r="G2744" s="686"/>
      <c r="H2744" s="146"/>
      <c r="I2744" s="162">
        <v>5</v>
      </c>
      <c r="J2744" s="162">
        <v>0.5</v>
      </c>
      <c r="K2744" s="164">
        <f t="shared" si="51"/>
        <v>2.5</v>
      </c>
      <c r="L2744" s="166" t="s">
        <v>45</v>
      </c>
      <c r="M2744" s="168"/>
      <c r="N2744" s="170"/>
      <c r="O2744" s="172"/>
      <c r="P2744" s="221"/>
      <c r="Q2744" s="384" t="s">
        <v>4698</v>
      </c>
      <c r="R2744" s="177"/>
      <c r="S2744" s="177"/>
      <c r="T2744" s="177"/>
      <c r="U2744" s="179">
        <v>3365</v>
      </c>
      <c r="V2744" s="154">
        <f>IF(OR(J2744=""),"",VLOOKUP(U2744&amp;TEXT(N2744,"000000000000,0000000000"),tb_audit_process_item[[Key]:[vr_grade]],3,TRUE))</f>
        <v>3364</v>
      </c>
      <c r="W2744" s="429"/>
      <c r="X2744" s="156" t="s">
        <v>1638</v>
      </c>
    </row>
    <row r="2745" spans="1:24" s="45" customFormat="1" ht="15.75" hidden="1" thickTop="1" x14ac:dyDescent="0.25">
      <c r="A2745" s="219" t="s">
        <v>32</v>
      </c>
      <c r="B2745" s="219">
        <v>2014</v>
      </c>
      <c r="C2745" s="124" t="s">
        <v>3139</v>
      </c>
      <c r="D2745" s="559"/>
      <c r="E2745" s="559"/>
      <c r="F2745" s="559"/>
      <c r="G2745" s="686"/>
      <c r="H2745" s="146"/>
      <c r="I2745" s="162">
        <v>5</v>
      </c>
      <c r="J2745" s="162">
        <v>0.68436905332110087</v>
      </c>
      <c r="K2745" s="164">
        <f t="shared" si="51"/>
        <v>3.4218452666055041</v>
      </c>
      <c r="L2745" s="166" t="s">
        <v>45</v>
      </c>
      <c r="M2745" s="168"/>
      <c r="N2745" s="170"/>
      <c r="O2745" s="172"/>
      <c r="P2745" s="221"/>
      <c r="Q2745" s="384" t="s">
        <v>4699</v>
      </c>
      <c r="R2745" s="177"/>
      <c r="S2745" s="177"/>
      <c r="T2745" s="177"/>
      <c r="U2745" s="179">
        <v>3366</v>
      </c>
      <c r="V2745" s="154">
        <f>IF(OR(J2745=""),"",VLOOKUP(U2745&amp;TEXT(N2745,"000000000000,0000000000"),tb_audit_process_item[[Key]:[vr_grade]],3,TRUE))</f>
        <v>3365</v>
      </c>
      <c r="W2745" s="429"/>
      <c r="X2745" s="156" t="s">
        <v>1639</v>
      </c>
    </row>
    <row r="2746" spans="1:24" s="45" customFormat="1" ht="15.75" hidden="1" thickTop="1" x14ac:dyDescent="0.25">
      <c r="A2746" s="219" t="s">
        <v>32</v>
      </c>
      <c r="B2746" s="219">
        <v>2014</v>
      </c>
      <c r="C2746" s="124" t="s">
        <v>3139</v>
      </c>
      <c r="D2746" s="559"/>
      <c r="E2746" s="559"/>
      <c r="F2746" s="559"/>
      <c r="G2746" s="686"/>
      <c r="H2746" s="146"/>
      <c r="I2746" s="162">
        <v>5</v>
      </c>
      <c r="J2746" s="162">
        <v>0.93672200228723956</v>
      </c>
      <c r="K2746" s="164">
        <f t="shared" si="51"/>
        <v>4.6836100114361976</v>
      </c>
      <c r="L2746" s="166" t="s">
        <v>45</v>
      </c>
      <c r="M2746" s="168"/>
      <c r="N2746" s="170"/>
      <c r="O2746" s="172"/>
      <c r="P2746" s="221"/>
      <c r="Q2746" s="384" t="s">
        <v>4700</v>
      </c>
      <c r="R2746" s="177"/>
      <c r="S2746" s="177"/>
      <c r="T2746" s="177"/>
      <c r="U2746" s="179">
        <v>3367</v>
      </c>
      <c r="V2746" s="154">
        <f>IF(OR(J2746=""),"",VLOOKUP(U2746&amp;TEXT(N2746,"000000000000,0000000000"),tb_audit_process_item[[Key]:[vr_grade]],3,TRUE))</f>
        <v>3366</v>
      </c>
      <c r="W2746" s="429"/>
      <c r="X2746" s="156" t="s">
        <v>1640</v>
      </c>
    </row>
    <row r="2747" spans="1:24" s="45" customFormat="1" ht="15.75" hidden="1" thickTop="1" x14ac:dyDescent="0.25">
      <c r="A2747" s="219" t="s">
        <v>32</v>
      </c>
      <c r="B2747" s="219">
        <v>2014</v>
      </c>
      <c r="C2747" s="124" t="s">
        <v>3139</v>
      </c>
      <c r="D2747" s="559"/>
      <c r="E2747" s="559"/>
      <c r="F2747" s="559"/>
      <c r="G2747" s="686"/>
      <c r="H2747" s="146"/>
      <c r="I2747" s="162">
        <v>5</v>
      </c>
      <c r="J2747" s="162">
        <v>1.2821270998607284</v>
      </c>
      <c r="K2747" s="164">
        <f t="shared" si="51"/>
        <v>6.4106354993036421</v>
      </c>
      <c r="L2747" s="166" t="s">
        <v>45</v>
      </c>
      <c r="M2747" s="168"/>
      <c r="N2747" s="170"/>
      <c r="O2747" s="172"/>
      <c r="P2747" s="221"/>
      <c r="Q2747" s="384" t="s">
        <v>4701</v>
      </c>
      <c r="R2747" s="177"/>
      <c r="S2747" s="177"/>
      <c r="T2747" s="177"/>
      <c r="U2747" s="179">
        <v>3368</v>
      </c>
      <c r="V2747" s="154">
        <f>IF(OR(J2747=""),"",VLOOKUP(U2747&amp;TEXT(N2747,"000000000000,0000000000"),tb_audit_process_item[[Key]:[vr_grade]],3,TRUE))</f>
        <v>3367</v>
      </c>
      <c r="W2747" s="429"/>
      <c r="X2747" s="156" t="s">
        <v>1641</v>
      </c>
    </row>
    <row r="2748" spans="1:24" s="45" customFormat="1" ht="15.75" hidden="1" thickTop="1" x14ac:dyDescent="0.25">
      <c r="A2748" s="219" t="s">
        <v>32</v>
      </c>
      <c r="B2748" s="219">
        <v>2014</v>
      </c>
      <c r="C2748" s="124" t="s">
        <v>3139</v>
      </c>
      <c r="D2748" s="559"/>
      <c r="E2748" s="559"/>
      <c r="F2748" s="559"/>
      <c r="G2748" s="686"/>
      <c r="H2748" s="146"/>
      <c r="I2748" s="162">
        <v>5</v>
      </c>
      <c r="J2748" s="162">
        <v>1.7548962191380304</v>
      </c>
      <c r="K2748" s="164">
        <f t="shared" si="51"/>
        <v>8.7744810956901524</v>
      </c>
      <c r="L2748" s="166" t="s">
        <v>45</v>
      </c>
      <c r="M2748" s="168"/>
      <c r="N2748" s="170"/>
      <c r="O2748" s="172"/>
      <c r="P2748" s="221"/>
      <c r="Q2748" s="384" t="s">
        <v>4702</v>
      </c>
      <c r="R2748" s="177"/>
      <c r="S2748" s="177"/>
      <c r="T2748" s="177"/>
      <c r="U2748" s="179">
        <v>3370</v>
      </c>
      <c r="V2748" s="154">
        <f>IF(OR(J2748=""),"",VLOOKUP(U2748&amp;TEXT(N2748,"000000000000,0000000000"),tb_audit_process_item[[Key]:[vr_grade]],3,TRUE))</f>
        <v>3369</v>
      </c>
      <c r="W2748" s="429"/>
      <c r="X2748" s="156" t="s">
        <v>1642</v>
      </c>
    </row>
    <row r="2749" spans="1:24" s="45" customFormat="1" ht="15.75" hidden="1" thickTop="1" x14ac:dyDescent="0.25">
      <c r="A2749" s="219" t="s">
        <v>32</v>
      </c>
      <c r="B2749" s="219">
        <v>2014</v>
      </c>
      <c r="C2749" s="124" t="s">
        <v>3139</v>
      </c>
      <c r="D2749" s="559"/>
      <c r="E2749" s="559"/>
      <c r="F2749" s="559"/>
      <c r="G2749" s="686"/>
      <c r="H2749" s="146"/>
      <c r="I2749" s="162">
        <v>5</v>
      </c>
      <c r="J2749" s="162">
        <v>2.4019933283365464</v>
      </c>
      <c r="K2749" s="164">
        <f t="shared" si="51"/>
        <v>12.009966641682732</v>
      </c>
      <c r="L2749" s="166" t="s">
        <v>45</v>
      </c>
      <c r="M2749" s="168"/>
      <c r="N2749" s="170"/>
      <c r="O2749" s="172"/>
      <c r="P2749" s="221"/>
      <c r="Q2749" s="384" t="s">
        <v>4703</v>
      </c>
      <c r="R2749" s="177"/>
      <c r="S2749" s="177"/>
      <c r="T2749" s="177"/>
      <c r="U2749" s="179">
        <v>3371</v>
      </c>
      <c r="V2749" s="154">
        <f>IF(OR(J2749=""),"",VLOOKUP(U2749&amp;TEXT(N2749,"000000000000,0000000000"),tb_audit_process_item[[Key]:[vr_grade]],3,TRUE))</f>
        <v>3370</v>
      </c>
      <c r="W2749" s="429"/>
      <c r="X2749" s="156" t="s">
        <v>1643</v>
      </c>
    </row>
    <row r="2750" spans="1:24" s="45" customFormat="1" ht="15.75" hidden="1" thickTop="1" x14ac:dyDescent="0.25">
      <c r="A2750" s="219" t="s">
        <v>32</v>
      </c>
      <c r="B2750" s="219">
        <v>2014</v>
      </c>
      <c r="C2750" s="124" t="s">
        <v>3139</v>
      </c>
      <c r="D2750" s="559"/>
      <c r="E2750" s="559"/>
      <c r="F2750" s="559"/>
      <c r="G2750" s="686"/>
      <c r="H2750" s="146"/>
      <c r="I2750" s="162">
        <v>5</v>
      </c>
      <c r="J2750" s="162">
        <v>3.2876998003945643</v>
      </c>
      <c r="K2750" s="164">
        <f t="shared" si="51"/>
        <v>16.438499001972822</v>
      </c>
      <c r="L2750" s="166" t="s">
        <v>45</v>
      </c>
      <c r="M2750" s="168"/>
      <c r="N2750" s="170"/>
      <c r="O2750" s="172"/>
      <c r="P2750" s="221"/>
      <c r="Q2750" s="384" t="s">
        <v>4704</v>
      </c>
      <c r="R2750" s="177"/>
      <c r="S2750" s="177"/>
      <c r="T2750" s="177"/>
      <c r="U2750" s="179">
        <v>3372</v>
      </c>
      <c r="V2750" s="154">
        <f>IF(OR(J2750=""),"",VLOOKUP(U2750&amp;TEXT(N2750,"000000000000,0000000000"),tb_audit_process_item[[Key]:[vr_grade]],3,TRUE))</f>
        <v>3371</v>
      </c>
      <c r="W2750" s="429"/>
      <c r="X2750" s="156" t="s">
        <v>1644</v>
      </c>
    </row>
    <row r="2751" spans="1:24" s="45" customFormat="1" ht="15.75" hidden="1" thickTop="1" x14ac:dyDescent="0.25">
      <c r="A2751" s="219" t="s">
        <v>32</v>
      </c>
      <c r="B2751" s="219">
        <v>2014</v>
      </c>
      <c r="C2751" s="124" t="s">
        <v>3139</v>
      </c>
      <c r="D2751" s="559"/>
      <c r="E2751" s="559"/>
      <c r="F2751" s="559"/>
      <c r="G2751" s="686"/>
      <c r="H2751" s="146"/>
      <c r="I2751" s="162">
        <v>5</v>
      </c>
      <c r="J2751" s="162">
        <v>4.5</v>
      </c>
      <c r="K2751" s="164">
        <f t="shared" si="51"/>
        <v>22.5</v>
      </c>
      <c r="L2751" s="166" t="s">
        <v>45</v>
      </c>
      <c r="M2751" s="168"/>
      <c r="N2751" s="170"/>
      <c r="O2751" s="172"/>
      <c r="P2751" s="221"/>
      <c r="Q2751" s="384" t="s">
        <v>4705</v>
      </c>
      <c r="R2751" s="177"/>
      <c r="S2751" s="177"/>
      <c r="T2751" s="177"/>
      <c r="U2751" s="179">
        <v>3373</v>
      </c>
      <c r="V2751" s="154">
        <f>IF(OR(J2751=""),"",VLOOKUP(U2751&amp;TEXT(N2751,"000000000000,0000000000"),tb_audit_process_item[[Key]:[vr_grade]],3,TRUE))</f>
        <v>3372</v>
      </c>
      <c r="W2751" s="429"/>
      <c r="X2751" s="156" t="s">
        <v>1645</v>
      </c>
    </row>
    <row r="2752" spans="1:24" s="45" customFormat="1" ht="15.75" hidden="1" thickTop="1" x14ac:dyDescent="0.25">
      <c r="A2752" s="219" t="s">
        <v>32</v>
      </c>
      <c r="B2752" s="219">
        <v>2014</v>
      </c>
      <c r="C2752" s="124" t="s">
        <v>3139</v>
      </c>
      <c r="D2752" s="559"/>
      <c r="E2752" s="559"/>
      <c r="F2752" s="559"/>
      <c r="G2752" s="686"/>
      <c r="H2752" s="146"/>
      <c r="I2752" s="162">
        <v>5</v>
      </c>
      <c r="J2752" s="162">
        <v>0.5</v>
      </c>
      <c r="K2752" s="164">
        <f t="shared" si="51"/>
        <v>2.5</v>
      </c>
      <c r="L2752" s="166" t="s">
        <v>45</v>
      </c>
      <c r="M2752" s="168"/>
      <c r="N2752" s="170"/>
      <c r="O2752" s="172"/>
      <c r="P2752" s="221"/>
      <c r="Q2752" s="384" t="s">
        <v>4706</v>
      </c>
      <c r="R2752" s="177"/>
      <c r="S2752" s="177"/>
      <c r="T2752" s="177"/>
      <c r="U2752" s="179">
        <v>3374</v>
      </c>
      <c r="V2752" s="154">
        <f>IF(OR(J2752=""),"",VLOOKUP(U2752&amp;TEXT(N2752,"000000000000,0000000000"),tb_audit_process_item[[Key]:[vr_grade]],3,TRUE))</f>
        <v>3373</v>
      </c>
      <c r="W2752" s="429"/>
      <c r="X2752" s="156" t="s">
        <v>1646</v>
      </c>
    </row>
    <row r="2753" spans="1:24" s="45" customFormat="1" ht="15.75" hidden="1" thickTop="1" x14ac:dyDescent="0.25">
      <c r="A2753" s="219" t="s">
        <v>32</v>
      </c>
      <c r="B2753" s="219">
        <v>2014</v>
      </c>
      <c r="C2753" s="124" t="s">
        <v>3139</v>
      </c>
      <c r="D2753" s="559"/>
      <c r="E2753" s="559"/>
      <c r="F2753" s="559"/>
      <c r="G2753" s="686"/>
      <c r="H2753" s="146"/>
      <c r="I2753" s="162">
        <v>5</v>
      </c>
      <c r="J2753" s="162">
        <v>0.68436905332110087</v>
      </c>
      <c r="K2753" s="164">
        <f t="shared" si="51"/>
        <v>3.4218452666055041</v>
      </c>
      <c r="L2753" s="166" t="s">
        <v>45</v>
      </c>
      <c r="M2753" s="168"/>
      <c r="N2753" s="170"/>
      <c r="O2753" s="172"/>
      <c r="P2753" s="221"/>
      <c r="Q2753" s="384" t="s">
        <v>4707</v>
      </c>
      <c r="R2753" s="177"/>
      <c r="S2753" s="177"/>
      <c r="T2753" s="177"/>
      <c r="U2753" s="179">
        <v>3375</v>
      </c>
      <c r="V2753" s="154">
        <f>IF(OR(J2753=""),"",VLOOKUP(U2753&amp;TEXT(N2753,"000000000000,0000000000"),tb_audit_process_item[[Key]:[vr_grade]],3,TRUE))</f>
        <v>3374</v>
      </c>
      <c r="W2753" s="429"/>
      <c r="X2753" s="156" t="s">
        <v>1647</v>
      </c>
    </row>
    <row r="2754" spans="1:24" s="45" customFormat="1" ht="15.75" hidden="1" thickTop="1" x14ac:dyDescent="0.25">
      <c r="A2754" s="219" t="s">
        <v>32</v>
      </c>
      <c r="B2754" s="219">
        <v>2014</v>
      </c>
      <c r="C2754" s="124" t="s">
        <v>3139</v>
      </c>
      <c r="D2754" s="559"/>
      <c r="E2754" s="559"/>
      <c r="F2754" s="559"/>
      <c r="G2754" s="686"/>
      <c r="H2754" s="146"/>
      <c r="I2754" s="162">
        <v>5</v>
      </c>
      <c r="J2754" s="162">
        <v>0.93672200228723956</v>
      </c>
      <c r="K2754" s="164">
        <f t="shared" si="51"/>
        <v>4.6836100114361976</v>
      </c>
      <c r="L2754" s="166" t="s">
        <v>45</v>
      </c>
      <c r="M2754" s="168"/>
      <c r="N2754" s="170"/>
      <c r="O2754" s="172"/>
      <c r="P2754" s="221"/>
      <c r="Q2754" s="384" t="s">
        <v>4708</v>
      </c>
      <c r="R2754" s="177"/>
      <c r="S2754" s="177"/>
      <c r="T2754" s="177"/>
      <c r="U2754" s="179">
        <v>3376</v>
      </c>
      <c r="V2754" s="154">
        <f>IF(OR(J2754=""),"",VLOOKUP(U2754&amp;TEXT(N2754,"000000000000,0000000000"),tb_audit_process_item[[Key]:[vr_grade]],3,TRUE))</f>
        <v>3375</v>
      </c>
      <c r="W2754" s="429"/>
      <c r="X2754" s="156" t="s">
        <v>1648</v>
      </c>
    </row>
    <row r="2755" spans="1:24" s="45" customFormat="1" ht="15.75" hidden="1" thickTop="1" x14ac:dyDescent="0.25">
      <c r="A2755" s="219" t="s">
        <v>32</v>
      </c>
      <c r="B2755" s="219">
        <v>2014</v>
      </c>
      <c r="C2755" s="124" t="s">
        <v>3139</v>
      </c>
      <c r="D2755" s="559"/>
      <c r="E2755" s="559"/>
      <c r="F2755" s="559"/>
      <c r="G2755" s="686"/>
      <c r="H2755" s="146"/>
      <c r="I2755" s="162">
        <v>5</v>
      </c>
      <c r="J2755" s="162">
        <v>1.2821270998607284</v>
      </c>
      <c r="K2755" s="164">
        <f t="shared" si="51"/>
        <v>6.4106354993036421</v>
      </c>
      <c r="L2755" s="166" t="s">
        <v>45</v>
      </c>
      <c r="M2755" s="168"/>
      <c r="N2755" s="170"/>
      <c r="O2755" s="172"/>
      <c r="P2755" s="221"/>
      <c r="Q2755" s="384" t="s">
        <v>4709</v>
      </c>
      <c r="R2755" s="177"/>
      <c r="S2755" s="177"/>
      <c r="T2755" s="177"/>
      <c r="U2755" s="179">
        <v>3377</v>
      </c>
      <c r="V2755" s="154">
        <f>IF(OR(J2755=""),"",VLOOKUP(U2755&amp;TEXT(N2755,"000000000000,0000000000"),tb_audit_process_item[[Key]:[vr_grade]],3,TRUE))</f>
        <v>3376</v>
      </c>
      <c r="W2755" s="429"/>
      <c r="X2755" s="156" t="s">
        <v>1649</v>
      </c>
    </row>
    <row r="2756" spans="1:24" s="45" customFormat="1" ht="15.75" hidden="1" thickTop="1" x14ac:dyDescent="0.25">
      <c r="A2756" s="219" t="s">
        <v>32</v>
      </c>
      <c r="B2756" s="219">
        <v>2014</v>
      </c>
      <c r="C2756" s="124" t="s">
        <v>3139</v>
      </c>
      <c r="D2756" s="559"/>
      <c r="E2756" s="559"/>
      <c r="F2756" s="559"/>
      <c r="G2756" s="686"/>
      <c r="H2756" s="146"/>
      <c r="I2756" s="162">
        <v>5</v>
      </c>
      <c r="J2756" s="162">
        <v>1.7548962191380304</v>
      </c>
      <c r="K2756" s="164">
        <f t="shared" si="51"/>
        <v>8.7744810956901524</v>
      </c>
      <c r="L2756" s="166" t="s">
        <v>45</v>
      </c>
      <c r="M2756" s="168"/>
      <c r="N2756" s="170"/>
      <c r="O2756" s="172"/>
      <c r="P2756" s="221"/>
      <c r="Q2756" s="384" t="s">
        <v>4710</v>
      </c>
      <c r="R2756" s="177"/>
      <c r="S2756" s="177"/>
      <c r="T2756" s="177"/>
      <c r="U2756" s="179">
        <v>3378</v>
      </c>
      <c r="V2756" s="154">
        <f>IF(OR(J2756=""),"",VLOOKUP(U2756&amp;TEXT(N2756,"000000000000,0000000000"),tb_audit_process_item[[Key]:[vr_grade]],3,TRUE))</f>
        <v>3377</v>
      </c>
      <c r="W2756" s="429"/>
      <c r="X2756" s="156" t="s">
        <v>1650</v>
      </c>
    </row>
    <row r="2757" spans="1:24" s="45" customFormat="1" ht="15.75" hidden="1" thickTop="1" x14ac:dyDescent="0.25">
      <c r="A2757" s="219" t="s">
        <v>32</v>
      </c>
      <c r="B2757" s="219">
        <v>2014</v>
      </c>
      <c r="C2757" s="124" t="s">
        <v>3139</v>
      </c>
      <c r="D2757" s="559"/>
      <c r="E2757" s="559"/>
      <c r="F2757" s="559"/>
      <c r="G2757" s="686"/>
      <c r="H2757" s="146"/>
      <c r="I2757" s="162">
        <v>5</v>
      </c>
      <c r="J2757" s="162">
        <v>2.4019933283365464</v>
      </c>
      <c r="K2757" s="164">
        <f t="shared" si="51"/>
        <v>12.009966641682732</v>
      </c>
      <c r="L2757" s="166" t="s">
        <v>45</v>
      </c>
      <c r="M2757" s="168"/>
      <c r="N2757" s="170"/>
      <c r="O2757" s="172"/>
      <c r="P2757" s="221"/>
      <c r="Q2757" s="384" t="s">
        <v>4711</v>
      </c>
      <c r="R2757" s="177"/>
      <c r="S2757" s="177"/>
      <c r="T2757" s="177"/>
      <c r="U2757" s="179">
        <v>3379</v>
      </c>
      <c r="V2757" s="154">
        <f>IF(OR(J2757=""),"",VLOOKUP(U2757&amp;TEXT(N2757,"000000000000,0000000000"),tb_audit_process_item[[Key]:[vr_grade]],3,TRUE))</f>
        <v>3378</v>
      </c>
      <c r="W2757" s="429"/>
      <c r="X2757" s="156" t="s">
        <v>1651</v>
      </c>
    </row>
    <row r="2758" spans="1:24" s="45" customFormat="1" ht="15.75" hidden="1" thickTop="1" x14ac:dyDescent="0.25">
      <c r="A2758" s="219" t="s">
        <v>32</v>
      </c>
      <c r="B2758" s="219">
        <v>2014</v>
      </c>
      <c r="C2758" s="124" t="s">
        <v>3139</v>
      </c>
      <c r="D2758" s="559"/>
      <c r="E2758" s="559"/>
      <c r="F2758" s="559"/>
      <c r="G2758" s="686"/>
      <c r="H2758" s="146"/>
      <c r="I2758" s="162">
        <v>5</v>
      </c>
      <c r="J2758" s="162">
        <v>3.2876998003945643</v>
      </c>
      <c r="K2758" s="164">
        <f t="shared" si="51"/>
        <v>16.438499001972822</v>
      </c>
      <c r="L2758" s="166" t="s">
        <v>45</v>
      </c>
      <c r="M2758" s="168"/>
      <c r="N2758" s="170"/>
      <c r="O2758" s="172"/>
      <c r="P2758" s="221"/>
      <c r="Q2758" s="384" t="s">
        <v>4712</v>
      </c>
      <c r="R2758" s="177"/>
      <c r="S2758" s="177"/>
      <c r="T2758" s="177"/>
      <c r="U2758" s="179">
        <v>3381</v>
      </c>
      <c r="V2758" s="154">
        <f>IF(OR(J2758=""),"",VLOOKUP(U2758&amp;TEXT(N2758,"000000000000,0000000000"),tb_audit_process_item[[Key]:[vr_grade]],3,TRUE))</f>
        <v>3380</v>
      </c>
      <c r="W2758" s="429"/>
      <c r="X2758" s="156" t="s">
        <v>1652</v>
      </c>
    </row>
    <row r="2759" spans="1:24" s="45" customFormat="1" ht="15.75" hidden="1" thickTop="1" x14ac:dyDescent="0.25">
      <c r="A2759" s="219" t="s">
        <v>32</v>
      </c>
      <c r="B2759" s="219">
        <v>2014</v>
      </c>
      <c r="C2759" s="124" t="s">
        <v>3139</v>
      </c>
      <c r="D2759" s="559"/>
      <c r="E2759" s="559"/>
      <c r="F2759" s="559"/>
      <c r="G2759" s="686"/>
      <c r="H2759" s="146"/>
      <c r="I2759" s="162">
        <v>5</v>
      </c>
      <c r="J2759" s="162">
        <v>4.5</v>
      </c>
      <c r="K2759" s="164">
        <f t="shared" si="51"/>
        <v>22.5</v>
      </c>
      <c r="L2759" s="166" t="s">
        <v>45</v>
      </c>
      <c r="M2759" s="168"/>
      <c r="N2759" s="170"/>
      <c r="O2759" s="172"/>
      <c r="P2759" s="221"/>
      <c r="Q2759" s="384" t="s">
        <v>4713</v>
      </c>
      <c r="R2759" s="177"/>
      <c r="S2759" s="177"/>
      <c r="T2759" s="177"/>
      <c r="U2759" s="179">
        <v>3382</v>
      </c>
      <c r="V2759" s="154">
        <f>IF(OR(J2759=""),"",VLOOKUP(U2759&amp;TEXT(N2759,"000000000000,0000000000"),tb_audit_process_item[[Key]:[vr_grade]],3,TRUE))</f>
        <v>3381</v>
      </c>
      <c r="W2759" s="429"/>
      <c r="X2759" s="156" t="s">
        <v>1653</v>
      </c>
    </row>
    <row r="2760" spans="1:24" s="45" customFormat="1" ht="30.75" hidden="1" thickTop="1" x14ac:dyDescent="0.25">
      <c r="A2760" s="219" t="s">
        <v>32</v>
      </c>
      <c r="B2760" s="219">
        <v>2014</v>
      </c>
      <c r="C2760" s="124" t="s">
        <v>3139</v>
      </c>
      <c r="D2760" s="559"/>
      <c r="E2760" s="559"/>
      <c r="F2760" s="559"/>
      <c r="G2760" s="686"/>
      <c r="H2760" s="146"/>
      <c r="I2760" s="162">
        <v>5</v>
      </c>
      <c r="J2760" s="162">
        <v>4.5</v>
      </c>
      <c r="K2760" s="164">
        <f t="shared" si="51"/>
        <v>22.5</v>
      </c>
      <c r="L2760" s="166" t="s">
        <v>45</v>
      </c>
      <c r="M2760" s="168"/>
      <c r="N2760" s="170"/>
      <c r="O2760" s="172"/>
      <c r="P2760" s="221"/>
      <c r="Q2760" s="384" t="s">
        <v>4714</v>
      </c>
      <c r="R2760" s="177"/>
      <c r="S2760" s="177"/>
      <c r="T2760" s="177"/>
      <c r="U2760" s="179">
        <v>3383</v>
      </c>
      <c r="V2760" s="154">
        <f>IF(OR(J2760=""),"",VLOOKUP(U2760&amp;TEXT(N2760,"000000000000,0000000000"),tb_audit_process_item[[Key]:[vr_grade]],3,TRUE))</f>
        <v>3383</v>
      </c>
      <c r="W2760" s="429"/>
      <c r="X2760" s="156" t="s">
        <v>1654</v>
      </c>
    </row>
    <row r="2761" spans="1:24" s="45" customFormat="1" ht="30.75" hidden="1" thickTop="1" x14ac:dyDescent="0.25">
      <c r="A2761" s="219" t="s">
        <v>32</v>
      </c>
      <c r="B2761" s="219">
        <v>2014</v>
      </c>
      <c r="C2761" s="124" t="s">
        <v>3139</v>
      </c>
      <c r="D2761" s="559"/>
      <c r="E2761" s="559"/>
      <c r="F2761" s="559"/>
      <c r="G2761" s="686"/>
      <c r="H2761" s="146"/>
      <c r="I2761" s="162">
        <v>5</v>
      </c>
      <c r="J2761" s="162">
        <v>2.25</v>
      </c>
      <c r="K2761" s="164">
        <f t="shared" ref="K2761:K2824" si="52">IFERROR(I2761*J2761,"")</f>
        <v>11.25</v>
      </c>
      <c r="L2761" s="166" t="s">
        <v>45</v>
      </c>
      <c r="M2761" s="168"/>
      <c r="N2761" s="170"/>
      <c r="O2761" s="172"/>
      <c r="P2761" s="221"/>
      <c r="Q2761" s="384" t="s">
        <v>4715</v>
      </c>
      <c r="R2761" s="177"/>
      <c r="S2761" s="177"/>
      <c r="T2761" s="177"/>
      <c r="U2761" s="179">
        <v>3384</v>
      </c>
      <c r="V2761" s="154">
        <f>IF(OR(J2761=""),"",VLOOKUP(U2761&amp;TEXT(N2761,"000000000000,0000000000"),tb_audit_process_item[[Key]:[vr_grade]],3,TRUE))</f>
        <v>3384</v>
      </c>
      <c r="W2761" s="429"/>
      <c r="X2761" s="156" t="s">
        <v>1655</v>
      </c>
    </row>
    <row r="2762" spans="1:24" s="45" customFormat="1" ht="45.75" hidden="1" thickTop="1" x14ac:dyDescent="0.25">
      <c r="A2762" s="219" t="s">
        <v>32</v>
      </c>
      <c r="B2762" s="219">
        <v>2014</v>
      </c>
      <c r="C2762" s="124" t="s">
        <v>3139</v>
      </c>
      <c r="D2762" s="559"/>
      <c r="E2762" s="559"/>
      <c r="F2762" s="559"/>
      <c r="G2762" s="686"/>
      <c r="H2762" s="146"/>
      <c r="I2762" s="162">
        <v>5</v>
      </c>
      <c r="J2762" s="162">
        <v>0.5</v>
      </c>
      <c r="K2762" s="164">
        <f t="shared" si="52"/>
        <v>2.5</v>
      </c>
      <c r="L2762" s="166" t="s">
        <v>45</v>
      </c>
      <c r="M2762" s="168"/>
      <c r="N2762" s="170"/>
      <c r="O2762" s="172"/>
      <c r="P2762" s="221"/>
      <c r="Q2762" s="384" t="s">
        <v>4716</v>
      </c>
      <c r="R2762" s="177"/>
      <c r="S2762" s="177"/>
      <c r="T2762" s="177"/>
      <c r="U2762" s="179">
        <v>3385</v>
      </c>
      <c r="V2762" s="154">
        <f>IF(OR(J2762=""),"",VLOOKUP(U2762&amp;TEXT(N2762,"000000000000,0000000000"),tb_audit_process_item[[Key]:[vr_grade]],3,TRUE))</f>
        <v>3384</v>
      </c>
      <c r="W2762" s="429"/>
      <c r="X2762" s="156" t="s">
        <v>1656</v>
      </c>
    </row>
    <row r="2763" spans="1:24" s="45" customFormat="1" ht="45.75" hidden="1" thickTop="1" x14ac:dyDescent="0.25">
      <c r="A2763" s="219" t="s">
        <v>32</v>
      </c>
      <c r="B2763" s="219">
        <v>2014</v>
      </c>
      <c r="C2763" s="124" t="s">
        <v>3139</v>
      </c>
      <c r="D2763" s="559"/>
      <c r="E2763" s="559"/>
      <c r="F2763" s="559"/>
      <c r="G2763" s="686"/>
      <c r="H2763" s="146"/>
      <c r="I2763" s="162">
        <v>5</v>
      </c>
      <c r="J2763" s="162">
        <v>0.61984924668280839</v>
      </c>
      <c r="K2763" s="164">
        <f t="shared" si="52"/>
        <v>3.0992462334140418</v>
      </c>
      <c r="L2763" s="166" t="s">
        <v>45</v>
      </c>
      <c r="M2763" s="168"/>
      <c r="N2763" s="170"/>
      <c r="O2763" s="172"/>
      <c r="P2763" s="221"/>
      <c r="Q2763" s="384" t="s">
        <v>4717</v>
      </c>
      <c r="R2763" s="177"/>
      <c r="S2763" s="177"/>
      <c r="T2763" s="177"/>
      <c r="U2763" s="179">
        <v>3386</v>
      </c>
      <c r="V2763" s="154">
        <f>IF(OR(J2763=""),"",VLOOKUP(U2763&amp;TEXT(N2763,"000000000000,0000000000"),tb_audit_process_item[[Key]:[vr_grade]],3,TRUE))</f>
        <v>3385</v>
      </c>
      <c r="W2763" s="429"/>
      <c r="X2763" s="156" t="s">
        <v>1657</v>
      </c>
    </row>
    <row r="2764" spans="1:24" s="45" customFormat="1" ht="45.75" hidden="1" thickTop="1" x14ac:dyDescent="0.25">
      <c r="A2764" s="219" t="s">
        <v>32</v>
      </c>
      <c r="B2764" s="219">
        <v>2014</v>
      </c>
      <c r="C2764" s="124" t="s">
        <v>3139</v>
      </c>
      <c r="D2764" s="559"/>
      <c r="E2764" s="559"/>
      <c r="F2764" s="559"/>
      <c r="G2764" s="686"/>
      <c r="H2764" s="146"/>
      <c r="I2764" s="162">
        <v>5</v>
      </c>
      <c r="J2764" s="162">
        <v>0.76842617722649009</v>
      </c>
      <c r="K2764" s="164">
        <f t="shared" si="52"/>
        <v>3.8421308861324506</v>
      </c>
      <c r="L2764" s="166" t="s">
        <v>45</v>
      </c>
      <c r="M2764" s="168"/>
      <c r="N2764" s="170"/>
      <c r="O2764" s="172"/>
      <c r="P2764" s="221"/>
      <c r="Q2764" s="384" t="s">
        <v>4718</v>
      </c>
      <c r="R2764" s="177"/>
      <c r="S2764" s="177"/>
      <c r="T2764" s="177"/>
      <c r="U2764" s="179">
        <v>3387</v>
      </c>
      <c r="V2764" s="154">
        <f>IF(OR(J2764=""),"",VLOOKUP(U2764&amp;TEXT(N2764,"000000000000,0000000000"),tb_audit_process_item[[Key]:[vr_grade]],3,TRUE))</f>
        <v>3386</v>
      </c>
      <c r="W2764" s="429"/>
      <c r="X2764" s="156" t="s">
        <v>1658</v>
      </c>
    </row>
    <row r="2765" spans="1:24" s="45" customFormat="1" ht="45.75" hidden="1" thickTop="1" x14ac:dyDescent="0.25">
      <c r="A2765" s="219" t="s">
        <v>32</v>
      </c>
      <c r="B2765" s="219">
        <v>2014</v>
      </c>
      <c r="C2765" s="124" t="s">
        <v>3139</v>
      </c>
      <c r="D2765" s="559"/>
      <c r="E2765" s="559"/>
      <c r="F2765" s="559"/>
      <c r="G2765" s="686"/>
      <c r="H2765" s="146"/>
      <c r="I2765" s="162">
        <v>5</v>
      </c>
      <c r="J2765" s="162">
        <v>0.95261677417038015</v>
      </c>
      <c r="K2765" s="164">
        <f t="shared" si="52"/>
        <v>4.7630838708519008</v>
      </c>
      <c r="L2765" s="166" t="s">
        <v>45</v>
      </c>
      <c r="M2765" s="168"/>
      <c r="N2765" s="170"/>
      <c r="O2765" s="172"/>
      <c r="P2765" s="221"/>
      <c r="Q2765" s="384" t="s">
        <v>4719</v>
      </c>
      <c r="R2765" s="177"/>
      <c r="S2765" s="177"/>
      <c r="T2765" s="177"/>
      <c r="U2765" s="179">
        <v>3388</v>
      </c>
      <c r="V2765" s="154">
        <f>IF(OR(J2765=""),"",VLOOKUP(U2765&amp;TEXT(N2765,"000000000000,0000000000"),tb_audit_process_item[[Key]:[vr_grade]],3,TRUE))</f>
        <v>3387</v>
      </c>
      <c r="W2765" s="429"/>
      <c r="X2765" s="156" t="s">
        <v>1659</v>
      </c>
    </row>
    <row r="2766" spans="1:24" s="45" customFormat="1" ht="45.75" hidden="1" thickTop="1" x14ac:dyDescent="0.25">
      <c r="A2766" s="219" t="s">
        <v>32</v>
      </c>
      <c r="B2766" s="219">
        <v>2014</v>
      </c>
      <c r="C2766" s="124" t="s">
        <v>3139</v>
      </c>
      <c r="D2766" s="559"/>
      <c r="E2766" s="559"/>
      <c r="F2766" s="559"/>
      <c r="G2766" s="686"/>
      <c r="H2766" s="146"/>
      <c r="I2766" s="162">
        <v>5</v>
      </c>
      <c r="J2766" s="162">
        <v>1.1809575796938343</v>
      </c>
      <c r="K2766" s="164">
        <f t="shared" si="52"/>
        <v>5.9047878984691717</v>
      </c>
      <c r="L2766" s="166" t="s">
        <v>45</v>
      </c>
      <c r="M2766" s="168"/>
      <c r="N2766" s="170"/>
      <c r="O2766" s="172"/>
      <c r="P2766" s="221"/>
      <c r="Q2766" s="384" t="s">
        <v>4720</v>
      </c>
      <c r="R2766" s="177"/>
      <c r="S2766" s="177"/>
      <c r="T2766" s="177"/>
      <c r="U2766" s="179">
        <v>3389</v>
      </c>
      <c r="V2766" s="154">
        <f>IF(OR(J2766=""),"",VLOOKUP(U2766&amp;TEXT(N2766,"000000000000,0000000000"),tb_audit_process_item[[Key]:[vr_grade]],3,TRUE))</f>
        <v>3388</v>
      </c>
      <c r="W2766" s="429"/>
      <c r="X2766" s="156" t="s">
        <v>1660</v>
      </c>
    </row>
    <row r="2767" spans="1:24" s="45" customFormat="1" ht="45.75" hidden="1" thickTop="1" x14ac:dyDescent="0.25">
      <c r="A2767" s="219" t="s">
        <v>32</v>
      </c>
      <c r="B2767" s="219">
        <v>2014</v>
      </c>
      <c r="C2767" s="124" t="s">
        <v>3139</v>
      </c>
      <c r="D2767" s="559"/>
      <c r="E2767" s="559"/>
      <c r="F2767" s="559"/>
      <c r="G2767" s="686"/>
      <c r="H2767" s="146"/>
      <c r="I2767" s="162">
        <v>5</v>
      </c>
      <c r="J2767" s="162">
        <v>1.4640313322751519</v>
      </c>
      <c r="K2767" s="164">
        <f t="shared" si="52"/>
        <v>7.3201566613757594</v>
      </c>
      <c r="L2767" s="166" t="s">
        <v>45</v>
      </c>
      <c r="M2767" s="168"/>
      <c r="N2767" s="170"/>
      <c r="O2767" s="172"/>
      <c r="P2767" s="221"/>
      <c r="Q2767" s="384" t="s">
        <v>4721</v>
      </c>
      <c r="R2767" s="177"/>
      <c r="S2767" s="177"/>
      <c r="T2767" s="177"/>
      <c r="U2767" s="179">
        <v>3390</v>
      </c>
      <c r="V2767" s="154">
        <f>IF(OR(J2767=""),"",VLOOKUP(U2767&amp;TEXT(N2767,"000000000000,0000000000"),tb_audit_process_item[[Key]:[vr_grade]],3,TRUE))</f>
        <v>3389</v>
      </c>
      <c r="W2767" s="429"/>
      <c r="X2767" s="156" t="s">
        <v>1661</v>
      </c>
    </row>
    <row r="2768" spans="1:24" s="45" customFormat="1" ht="45.75" hidden="1" thickTop="1" x14ac:dyDescent="0.25">
      <c r="A2768" s="219" t="s">
        <v>32</v>
      </c>
      <c r="B2768" s="219">
        <v>2014</v>
      </c>
      <c r="C2768" s="124" t="s">
        <v>3139</v>
      </c>
      <c r="D2768" s="559"/>
      <c r="E2768" s="559"/>
      <c r="F2768" s="559"/>
      <c r="G2768" s="686"/>
      <c r="H2768" s="146"/>
      <c r="I2768" s="162">
        <v>5</v>
      </c>
      <c r="J2768" s="162">
        <v>1.814957436861562</v>
      </c>
      <c r="K2768" s="164">
        <f t="shared" si="52"/>
        <v>9.0747871843078105</v>
      </c>
      <c r="L2768" s="166" t="s">
        <v>45</v>
      </c>
      <c r="M2768" s="168"/>
      <c r="N2768" s="170"/>
      <c r="O2768" s="172"/>
      <c r="P2768" s="221"/>
      <c r="Q2768" s="384" t="s">
        <v>4722</v>
      </c>
      <c r="R2768" s="177"/>
      <c r="S2768" s="177"/>
      <c r="T2768" s="177"/>
      <c r="U2768" s="179">
        <v>3392</v>
      </c>
      <c r="V2768" s="154">
        <f>IF(OR(J2768=""),"",VLOOKUP(U2768&amp;TEXT(N2768,"000000000000,0000000000"),tb_audit_process_item[[Key]:[vr_grade]],3,TRUE))</f>
        <v>3391</v>
      </c>
      <c r="W2768" s="429"/>
      <c r="X2768" s="156" t="s">
        <v>1662</v>
      </c>
    </row>
    <row r="2769" spans="1:24" s="45" customFormat="1" ht="45.75" hidden="1" thickTop="1" x14ac:dyDescent="0.25">
      <c r="A2769" s="219" t="s">
        <v>32</v>
      </c>
      <c r="B2769" s="219">
        <v>2014</v>
      </c>
      <c r="C2769" s="124" t="s">
        <v>3139</v>
      </c>
      <c r="D2769" s="559"/>
      <c r="E2769" s="559"/>
      <c r="F2769" s="559"/>
      <c r="G2769" s="686"/>
      <c r="H2769" s="146"/>
      <c r="I2769" s="162">
        <v>5</v>
      </c>
      <c r="J2769" s="162">
        <v>2.25</v>
      </c>
      <c r="K2769" s="164">
        <f t="shared" si="52"/>
        <v>11.25</v>
      </c>
      <c r="L2769" s="166" t="s">
        <v>45</v>
      </c>
      <c r="M2769" s="168"/>
      <c r="N2769" s="170"/>
      <c r="O2769" s="172"/>
      <c r="P2769" s="221"/>
      <c r="Q2769" s="384" t="s">
        <v>4723</v>
      </c>
      <c r="R2769" s="177"/>
      <c r="S2769" s="177"/>
      <c r="T2769" s="177"/>
      <c r="U2769" s="179">
        <v>3393</v>
      </c>
      <c r="V2769" s="154">
        <f>IF(OR(J2769=""),"",VLOOKUP(U2769&amp;TEXT(N2769,"000000000000,0000000000"),tb_audit_process_item[[Key]:[vr_grade]],3,TRUE))</f>
        <v>3392</v>
      </c>
      <c r="W2769" s="429"/>
      <c r="X2769" s="156" t="s">
        <v>1663</v>
      </c>
    </row>
    <row r="2770" spans="1:24" s="45" customFormat="1" ht="30.75" hidden="1" thickTop="1" x14ac:dyDescent="0.25">
      <c r="A2770" s="219" t="s">
        <v>32</v>
      </c>
      <c r="B2770" s="219">
        <v>2014</v>
      </c>
      <c r="C2770" s="124" t="s">
        <v>3139</v>
      </c>
      <c r="D2770" s="559"/>
      <c r="E2770" s="559"/>
      <c r="F2770" s="559"/>
      <c r="G2770" s="686"/>
      <c r="H2770" s="146"/>
      <c r="I2770" s="162">
        <v>5</v>
      </c>
      <c r="J2770" s="162">
        <v>5</v>
      </c>
      <c r="K2770" s="164">
        <f t="shared" si="52"/>
        <v>25</v>
      </c>
      <c r="L2770" s="166" t="s">
        <v>45</v>
      </c>
      <c r="M2770" s="168"/>
      <c r="N2770" s="170"/>
      <c r="O2770" s="172"/>
      <c r="P2770" s="221"/>
      <c r="Q2770" s="384" t="s">
        <v>4724</v>
      </c>
      <c r="R2770" s="177"/>
      <c r="S2770" s="177"/>
      <c r="T2770" s="177"/>
      <c r="U2770" s="179">
        <v>3394</v>
      </c>
      <c r="V2770" s="154">
        <f>IF(OR(J2770=""),"",VLOOKUP(U2770&amp;TEXT(N2770,"000000000000,0000000000"),tb_audit_process_item[[Key]:[vr_grade]],3,TRUE))</f>
        <v>3394</v>
      </c>
      <c r="W2770" s="429"/>
      <c r="X2770" s="156" t="s">
        <v>1664</v>
      </c>
    </row>
    <row r="2771" spans="1:24" s="45" customFormat="1" ht="30.75" hidden="1" thickTop="1" x14ac:dyDescent="0.25">
      <c r="A2771" s="219" t="s">
        <v>32</v>
      </c>
      <c r="B2771" s="219">
        <v>2014</v>
      </c>
      <c r="C2771" s="124" t="s">
        <v>3139</v>
      </c>
      <c r="D2771" s="559"/>
      <c r="E2771" s="559"/>
      <c r="F2771" s="559"/>
      <c r="G2771" s="686"/>
      <c r="H2771" s="146"/>
      <c r="I2771" s="162">
        <v>5</v>
      </c>
      <c r="J2771" s="162">
        <v>3.5</v>
      </c>
      <c r="K2771" s="164">
        <f t="shared" si="52"/>
        <v>17.5</v>
      </c>
      <c r="L2771" s="166" t="s">
        <v>45</v>
      </c>
      <c r="M2771" s="168"/>
      <c r="N2771" s="170"/>
      <c r="O2771" s="172"/>
      <c r="P2771" s="221"/>
      <c r="Q2771" s="384" t="s">
        <v>4725</v>
      </c>
      <c r="R2771" s="177"/>
      <c r="S2771" s="177"/>
      <c r="T2771" s="177"/>
      <c r="U2771" s="179">
        <v>3395</v>
      </c>
      <c r="V2771" s="154">
        <f>IF(OR(J2771=""),"",VLOOKUP(U2771&amp;TEXT(N2771,"000000000000,0000000000"),tb_audit_process_item[[Key]:[vr_grade]],3,TRUE))</f>
        <v>3395</v>
      </c>
      <c r="W2771" s="429"/>
      <c r="X2771" s="156" t="s">
        <v>1665</v>
      </c>
    </row>
    <row r="2772" spans="1:24" s="45" customFormat="1" ht="15.75" hidden="1" thickTop="1" x14ac:dyDescent="0.25">
      <c r="A2772" s="219" t="s">
        <v>32</v>
      </c>
      <c r="B2772" s="219">
        <v>2014</v>
      </c>
      <c r="C2772" s="124" t="s">
        <v>3139</v>
      </c>
      <c r="D2772" s="559"/>
      <c r="E2772" s="559"/>
      <c r="F2772" s="559"/>
      <c r="G2772" s="686"/>
      <c r="H2772" s="146"/>
      <c r="I2772" s="162">
        <v>5</v>
      </c>
      <c r="J2772" s="162">
        <v>2.25</v>
      </c>
      <c r="K2772" s="164">
        <f t="shared" si="52"/>
        <v>11.25</v>
      </c>
      <c r="L2772" s="166" t="s">
        <v>45</v>
      </c>
      <c r="M2772" s="168"/>
      <c r="N2772" s="170"/>
      <c r="O2772" s="172"/>
      <c r="P2772" s="221"/>
      <c r="Q2772" s="384" t="s">
        <v>4726</v>
      </c>
      <c r="R2772" s="177"/>
      <c r="S2772" s="177"/>
      <c r="T2772" s="177"/>
      <c r="U2772" s="179">
        <v>3396</v>
      </c>
      <c r="V2772" s="154">
        <f>IF(OR(J2772=""),"",VLOOKUP(U2772&amp;TEXT(N2772,"000000000000,0000000000"),tb_audit_process_item[[Key]:[vr_grade]],3,TRUE))</f>
        <v>3396</v>
      </c>
      <c r="W2772" s="429"/>
      <c r="X2772" s="156" t="s">
        <v>1666</v>
      </c>
    </row>
    <row r="2773" spans="1:24" s="45" customFormat="1" ht="15.75" hidden="1" thickTop="1" x14ac:dyDescent="0.25">
      <c r="A2773" s="219" t="s">
        <v>32</v>
      </c>
      <c r="B2773" s="219">
        <v>2014</v>
      </c>
      <c r="C2773" s="124" t="s">
        <v>3139</v>
      </c>
      <c r="D2773" s="559"/>
      <c r="E2773" s="559"/>
      <c r="F2773" s="559"/>
      <c r="G2773" s="686"/>
      <c r="H2773" s="146"/>
      <c r="I2773" s="162">
        <v>5</v>
      </c>
      <c r="J2773" s="162">
        <v>3.5</v>
      </c>
      <c r="K2773" s="164">
        <f t="shared" si="52"/>
        <v>17.5</v>
      </c>
      <c r="L2773" s="166" t="s">
        <v>45</v>
      </c>
      <c r="M2773" s="168"/>
      <c r="N2773" s="170"/>
      <c r="O2773" s="172"/>
      <c r="P2773" s="221"/>
      <c r="Q2773" s="384" t="s">
        <v>4727</v>
      </c>
      <c r="R2773" s="177"/>
      <c r="S2773" s="177"/>
      <c r="T2773" s="177"/>
      <c r="U2773" s="179">
        <v>3397</v>
      </c>
      <c r="V2773" s="154">
        <f>IF(OR(J2773=""),"",VLOOKUP(U2773&amp;TEXT(N2773,"000000000000,0000000000"),tb_audit_process_item[[Key]:[vr_grade]],3,TRUE))</f>
        <v>3397</v>
      </c>
      <c r="W2773" s="429"/>
      <c r="X2773" s="156" t="s">
        <v>1347</v>
      </c>
    </row>
    <row r="2774" spans="1:24" s="45" customFormat="1" ht="15.75" hidden="1" thickTop="1" x14ac:dyDescent="0.25">
      <c r="A2774" s="219" t="s">
        <v>32</v>
      </c>
      <c r="B2774" s="219">
        <v>2014</v>
      </c>
      <c r="C2774" s="124" t="s">
        <v>3139</v>
      </c>
      <c r="D2774" s="559"/>
      <c r="E2774" s="559"/>
      <c r="F2774" s="559"/>
      <c r="G2774" s="686"/>
      <c r="H2774" s="146"/>
      <c r="I2774" s="162">
        <v>5</v>
      </c>
      <c r="J2774" s="162">
        <v>0.5</v>
      </c>
      <c r="K2774" s="164">
        <f t="shared" si="52"/>
        <v>2.5</v>
      </c>
      <c r="L2774" s="166" t="s">
        <v>45</v>
      </c>
      <c r="M2774" s="168"/>
      <c r="N2774" s="170"/>
      <c r="O2774" s="172"/>
      <c r="P2774" s="221"/>
      <c r="Q2774" s="384" t="s">
        <v>4728</v>
      </c>
      <c r="R2774" s="177"/>
      <c r="S2774" s="177"/>
      <c r="T2774" s="177"/>
      <c r="U2774" s="179">
        <v>3398</v>
      </c>
      <c r="V2774" s="154">
        <f>IF(OR(J2774=""),"",VLOOKUP(U2774&amp;TEXT(N2774,"000000000000,0000000000"),tb_audit_process_item[[Key]:[vr_grade]],3,TRUE))</f>
        <v>3397</v>
      </c>
      <c r="W2774" s="429"/>
      <c r="X2774" s="156" t="s">
        <v>1667</v>
      </c>
    </row>
    <row r="2775" spans="1:24" s="45" customFormat="1" ht="15.75" hidden="1" thickTop="1" x14ac:dyDescent="0.25">
      <c r="A2775" s="219" t="s">
        <v>32</v>
      </c>
      <c r="B2775" s="219">
        <v>2014</v>
      </c>
      <c r="C2775" s="124" t="s">
        <v>3139</v>
      </c>
      <c r="D2775" s="559"/>
      <c r="E2775" s="559"/>
      <c r="F2775" s="559"/>
      <c r="G2775" s="686"/>
      <c r="H2775" s="146"/>
      <c r="I2775" s="162">
        <v>5</v>
      </c>
      <c r="J2775" s="162">
        <v>0.68436905332110087</v>
      </c>
      <c r="K2775" s="164">
        <f t="shared" si="52"/>
        <v>3.4218452666055041</v>
      </c>
      <c r="L2775" s="166" t="s">
        <v>45</v>
      </c>
      <c r="M2775" s="168"/>
      <c r="N2775" s="170"/>
      <c r="O2775" s="172"/>
      <c r="P2775" s="221"/>
      <c r="Q2775" s="384" t="s">
        <v>4729</v>
      </c>
      <c r="R2775" s="177"/>
      <c r="S2775" s="177"/>
      <c r="T2775" s="177"/>
      <c r="U2775" s="179">
        <v>3399</v>
      </c>
      <c r="V2775" s="154">
        <f>IF(OR(J2775=""),"",VLOOKUP(U2775&amp;TEXT(N2775,"000000000000,0000000000"),tb_audit_process_item[[Key]:[vr_grade]],3,TRUE))</f>
        <v>3398</v>
      </c>
      <c r="W2775" s="429"/>
      <c r="X2775" s="156" t="s">
        <v>1668</v>
      </c>
    </row>
    <row r="2776" spans="1:24" s="45" customFormat="1" ht="15.75" hidden="1" thickTop="1" x14ac:dyDescent="0.25">
      <c r="A2776" s="219" t="s">
        <v>32</v>
      </c>
      <c r="B2776" s="219">
        <v>2014</v>
      </c>
      <c r="C2776" s="124" t="s">
        <v>3139</v>
      </c>
      <c r="D2776" s="559"/>
      <c r="E2776" s="559"/>
      <c r="F2776" s="559"/>
      <c r="G2776" s="686"/>
      <c r="H2776" s="146"/>
      <c r="I2776" s="162">
        <v>5</v>
      </c>
      <c r="J2776" s="162">
        <v>0.93672200228723956</v>
      </c>
      <c r="K2776" s="164">
        <f t="shared" si="52"/>
        <v>4.6836100114361976</v>
      </c>
      <c r="L2776" s="166" t="s">
        <v>45</v>
      </c>
      <c r="M2776" s="168"/>
      <c r="N2776" s="170"/>
      <c r="O2776" s="172"/>
      <c r="P2776" s="221"/>
      <c r="Q2776" s="384" t="s">
        <v>4730</v>
      </c>
      <c r="R2776" s="177"/>
      <c r="S2776" s="177"/>
      <c r="T2776" s="177"/>
      <c r="U2776" s="179">
        <v>3400</v>
      </c>
      <c r="V2776" s="154">
        <f>IF(OR(J2776=""),"",VLOOKUP(U2776&amp;TEXT(N2776,"000000000000,0000000000"),tb_audit_process_item[[Key]:[vr_grade]],3,TRUE))</f>
        <v>3399</v>
      </c>
      <c r="W2776" s="429"/>
      <c r="X2776" s="156" t="s">
        <v>1669</v>
      </c>
    </row>
    <row r="2777" spans="1:24" s="45" customFormat="1" ht="15.75" hidden="1" thickTop="1" x14ac:dyDescent="0.25">
      <c r="A2777" s="219" t="s">
        <v>32</v>
      </c>
      <c r="B2777" s="219">
        <v>2014</v>
      </c>
      <c r="C2777" s="124" t="s">
        <v>3139</v>
      </c>
      <c r="D2777" s="559"/>
      <c r="E2777" s="559"/>
      <c r="F2777" s="559"/>
      <c r="G2777" s="686"/>
      <c r="H2777" s="146"/>
      <c r="I2777" s="162">
        <v>5</v>
      </c>
      <c r="J2777" s="162">
        <v>1.2821270998607284</v>
      </c>
      <c r="K2777" s="164">
        <f t="shared" si="52"/>
        <v>6.4106354993036421</v>
      </c>
      <c r="L2777" s="166" t="s">
        <v>45</v>
      </c>
      <c r="M2777" s="168"/>
      <c r="N2777" s="170"/>
      <c r="O2777" s="172"/>
      <c r="P2777" s="221"/>
      <c r="Q2777" s="384" t="s">
        <v>4731</v>
      </c>
      <c r="R2777" s="177"/>
      <c r="S2777" s="177"/>
      <c r="T2777" s="177"/>
      <c r="U2777" s="179">
        <v>3401</v>
      </c>
      <c r="V2777" s="154">
        <f>IF(OR(J2777=""),"",VLOOKUP(U2777&amp;TEXT(N2777,"000000000000,0000000000"),tb_audit_process_item[[Key]:[vr_grade]],3,TRUE))</f>
        <v>3400</v>
      </c>
      <c r="W2777" s="429"/>
      <c r="X2777" s="156" t="s">
        <v>1670</v>
      </c>
    </row>
    <row r="2778" spans="1:24" s="45" customFormat="1" ht="15.75" hidden="1" thickTop="1" x14ac:dyDescent="0.25">
      <c r="A2778" s="219" t="s">
        <v>32</v>
      </c>
      <c r="B2778" s="219">
        <v>2014</v>
      </c>
      <c r="C2778" s="124" t="s">
        <v>3139</v>
      </c>
      <c r="D2778" s="559"/>
      <c r="E2778" s="559"/>
      <c r="F2778" s="559"/>
      <c r="G2778" s="686"/>
      <c r="H2778" s="146"/>
      <c r="I2778" s="162">
        <v>5</v>
      </c>
      <c r="J2778" s="162">
        <v>1.7548962191380304</v>
      </c>
      <c r="K2778" s="164">
        <f t="shared" si="52"/>
        <v>8.7744810956901524</v>
      </c>
      <c r="L2778" s="166" t="s">
        <v>45</v>
      </c>
      <c r="M2778" s="168"/>
      <c r="N2778" s="170"/>
      <c r="O2778" s="172"/>
      <c r="P2778" s="221"/>
      <c r="Q2778" s="384" t="s">
        <v>4732</v>
      </c>
      <c r="R2778" s="177"/>
      <c r="S2778" s="177"/>
      <c r="T2778" s="177"/>
      <c r="U2778" s="179">
        <v>3403</v>
      </c>
      <c r="V2778" s="154">
        <f>IF(OR(J2778=""),"",VLOOKUP(U2778&amp;TEXT(N2778,"000000000000,0000000000"),tb_audit_process_item[[Key]:[vr_grade]],3,TRUE))</f>
        <v>3402</v>
      </c>
      <c r="W2778" s="429"/>
      <c r="X2778" s="156" t="s">
        <v>1671</v>
      </c>
    </row>
    <row r="2779" spans="1:24" s="45" customFormat="1" ht="15.75" hidden="1" thickTop="1" x14ac:dyDescent="0.25">
      <c r="A2779" s="219" t="s">
        <v>32</v>
      </c>
      <c r="B2779" s="219">
        <v>2014</v>
      </c>
      <c r="C2779" s="124" t="s">
        <v>3139</v>
      </c>
      <c r="D2779" s="559"/>
      <c r="E2779" s="559"/>
      <c r="F2779" s="559"/>
      <c r="G2779" s="686"/>
      <c r="H2779" s="146"/>
      <c r="I2779" s="162">
        <v>5</v>
      </c>
      <c r="J2779" s="162">
        <v>2.4019933283365464</v>
      </c>
      <c r="K2779" s="164">
        <f t="shared" si="52"/>
        <v>12.009966641682732</v>
      </c>
      <c r="L2779" s="166" t="s">
        <v>45</v>
      </c>
      <c r="M2779" s="168"/>
      <c r="N2779" s="170"/>
      <c r="O2779" s="172"/>
      <c r="P2779" s="221"/>
      <c r="Q2779" s="384" t="s">
        <v>4733</v>
      </c>
      <c r="R2779" s="177"/>
      <c r="S2779" s="177"/>
      <c r="T2779" s="177"/>
      <c r="U2779" s="179">
        <v>3404</v>
      </c>
      <c r="V2779" s="154">
        <f>IF(OR(J2779=""),"",VLOOKUP(U2779&amp;TEXT(N2779,"000000000000,0000000000"),tb_audit_process_item[[Key]:[vr_grade]],3,TRUE))</f>
        <v>3403</v>
      </c>
      <c r="W2779" s="429"/>
      <c r="X2779" s="156" t="s">
        <v>1672</v>
      </c>
    </row>
    <row r="2780" spans="1:24" s="45" customFormat="1" ht="15.75" hidden="1" thickTop="1" x14ac:dyDescent="0.25">
      <c r="A2780" s="219" t="s">
        <v>32</v>
      </c>
      <c r="B2780" s="219">
        <v>2014</v>
      </c>
      <c r="C2780" s="124" t="s">
        <v>3139</v>
      </c>
      <c r="D2780" s="559"/>
      <c r="E2780" s="559"/>
      <c r="F2780" s="559"/>
      <c r="G2780" s="686"/>
      <c r="H2780" s="146"/>
      <c r="I2780" s="162">
        <v>5</v>
      </c>
      <c r="J2780" s="162">
        <v>3.2876998003945643</v>
      </c>
      <c r="K2780" s="164">
        <f t="shared" si="52"/>
        <v>16.438499001972822</v>
      </c>
      <c r="L2780" s="166" t="s">
        <v>45</v>
      </c>
      <c r="M2780" s="168"/>
      <c r="N2780" s="170"/>
      <c r="O2780" s="172"/>
      <c r="P2780" s="221"/>
      <c r="Q2780" s="384" t="s">
        <v>4734</v>
      </c>
      <c r="R2780" s="177"/>
      <c r="S2780" s="177"/>
      <c r="T2780" s="177"/>
      <c r="U2780" s="179">
        <v>3405</v>
      </c>
      <c r="V2780" s="154">
        <f>IF(OR(J2780=""),"",VLOOKUP(U2780&amp;TEXT(N2780,"000000000000,0000000000"),tb_audit_process_item[[Key]:[vr_grade]],3,TRUE))</f>
        <v>3404</v>
      </c>
      <c r="W2780" s="429"/>
      <c r="X2780" s="156" t="s">
        <v>1673</v>
      </c>
    </row>
    <row r="2781" spans="1:24" s="45" customFormat="1" ht="15.75" hidden="1" thickTop="1" x14ac:dyDescent="0.25">
      <c r="A2781" s="219" t="s">
        <v>32</v>
      </c>
      <c r="B2781" s="219">
        <v>2014</v>
      </c>
      <c r="C2781" s="124" t="s">
        <v>3139</v>
      </c>
      <c r="D2781" s="559"/>
      <c r="E2781" s="559"/>
      <c r="F2781" s="559"/>
      <c r="G2781" s="686"/>
      <c r="H2781" s="146"/>
      <c r="I2781" s="162">
        <v>5</v>
      </c>
      <c r="J2781" s="162">
        <v>4.5</v>
      </c>
      <c r="K2781" s="164">
        <f t="shared" si="52"/>
        <v>22.5</v>
      </c>
      <c r="L2781" s="166" t="s">
        <v>45</v>
      </c>
      <c r="M2781" s="168"/>
      <c r="N2781" s="170"/>
      <c r="O2781" s="172"/>
      <c r="P2781" s="221"/>
      <c r="Q2781" s="384" t="s">
        <v>4735</v>
      </c>
      <c r="R2781" s="177"/>
      <c r="S2781" s="177"/>
      <c r="T2781" s="177"/>
      <c r="U2781" s="179">
        <v>3406</v>
      </c>
      <c r="V2781" s="154">
        <f>IF(OR(J2781=""),"",VLOOKUP(U2781&amp;TEXT(N2781,"000000000000,0000000000"),tb_audit_process_item[[Key]:[vr_grade]],3,TRUE))</f>
        <v>3405</v>
      </c>
      <c r="W2781" s="429"/>
      <c r="X2781" s="156" t="s">
        <v>1674</v>
      </c>
    </row>
    <row r="2782" spans="1:24" s="45" customFormat="1" ht="15.75" hidden="1" thickTop="1" x14ac:dyDescent="0.25">
      <c r="A2782" s="219" t="s">
        <v>32</v>
      </c>
      <c r="B2782" s="219">
        <v>2014</v>
      </c>
      <c r="C2782" s="124" t="s">
        <v>3139</v>
      </c>
      <c r="D2782" s="559"/>
      <c r="E2782" s="559"/>
      <c r="F2782" s="559"/>
      <c r="G2782" s="686"/>
      <c r="H2782" s="146"/>
      <c r="I2782" s="162">
        <v>5</v>
      </c>
      <c r="J2782" s="162">
        <v>0.5</v>
      </c>
      <c r="K2782" s="164">
        <f t="shared" si="52"/>
        <v>2.5</v>
      </c>
      <c r="L2782" s="166" t="s">
        <v>45</v>
      </c>
      <c r="M2782" s="168"/>
      <c r="N2782" s="170"/>
      <c r="O2782" s="172"/>
      <c r="P2782" s="221"/>
      <c r="Q2782" s="384" t="s">
        <v>4736</v>
      </c>
      <c r="R2782" s="177"/>
      <c r="S2782" s="177"/>
      <c r="T2782" s="177"/>
      <c r="U2782" s="179">
        <v>3407</v>
      </c>
      <c r="V2782" s="154">
        <f>IF(OR(J2782=""),"",VLOOKUP(U2782&amp;TEXT(N2782,"000000000000,0000000000"),tb_audit_process_item[[Key]:[vr_grade]],3,TRUE))</f>
        <v>3406</v>
      </c>
      <c r="W2782" s="429"/>
      <c r="X2782" s="156" t="s">
        <v>1675</v>
      </c>
    </row>
    <row r="2783" spans="1:24" s="45" customFormat="1" ht="15.75" hidden="1" thickTop="1" x14ac:dyDescent="0.25">
      <c r="A2783" s="219" t="s">
        <v>32</v>
      </c>
      <c r="B2783" s="219">
        <v>2014</v>
      </c>
      <c r="C2783" s="124" t="s">
        <v>3139</v>
      </c>
      <c r="D2783" s="559"/>
      <c r="E2783" s="559"/>
      <c r="F2783" s="559"/>
      <c r="G2783" s="686"/>
      <c r="H2783" s="146"/>
      <c r="I2783" s="162">
        <v>5</v>
      </c>
      <c r="J2783" s="162">
        <v>0.68436905332110087</v>
      </c>
      <c r="K2783" s="164">
        <f t="shared" si="52"/>
        <v>3.4218452666055041</v>
      </c>
      <c r="L2783" s="166" t="s">
        <v>45</v>
      </c>
      <c r="M2783" s="168"/>
      <c r="N2783" s="170"/>
      <c r="O2783" s="172"/>
      <c r="P2783" s="221"/>
      <c r="Q2783" s="384" t="s">
        <v>4737</v>
      </c>
      <c r="R2783" s="177"/>
      <c r="S2783" s="177"/>
      <c r="T2783" s="177"/>
      <c r="U2783" s="179">
        <v>3408</v>
      </c>
      <c r="V2783" s="154">
        <f>IF(OR(J2783=""),"",VLOOKUP(U2783&amp;TEXT(N2783,"000000000000,0000000000"),tb_audit_process_item[[Key]:[vr_grade]],3,TRUE))</f>
        <v>3407</v>
      </c>
      <c r="W2783" s="429"/>
      <c r="X2783" s="156" t="s">
        <v>1676</v>
      </c>
    </row>
    <row r="2784" spans="1:24" s="45" customFormat="1" ht="15.75" hidden="1" thickTop="1" x14ac:dyDescent="0.25">
      <c r="A2784" s="219" t="s">
        <v>32</v>
      </c>
      <c r="B2784" s="219">
        <v>2014</v>
      </c>
      <c r="C2784" s="124" t="s">
        <v>3139</v>
      </c>
      <c r="D2784" s="559"/>
      <c r="E2784" s="559"/>
      <c r="F2784" s="559"/>
      <c r="G2784" s="686"/>
      <c r="H2784" s="146"/>
      <c r="I2784" s="162">
        <v>5</v>
      </c>
      <c r="J2784" s="162">
        <v>0.93672200228723956</v>
      </c>
      <c r="K2784" s="164">
        <f t="shared" si="52"/>
        <v>4.6836100114361976</v>
      </c>
      <c r="L2784" s="166" t="s">
        <v>45</v>
      </c>
      <c r="M2784" s="168"/>
      <c r="N2784" s="170"/>
      <c r="O2784" s="172"/>
      <c r="P2784" s="221"/>
      <c r="Q2784" s="384" t="s">
        <v>4738</v>
      </c>
      <c r="R2784" s="177"/>
      <c r="S2784" s="177"/>
      <c r="T2784" s="177"/>
      <c r="U2784" s="179">
        <v>3409</v>
      </c>
      <c r="V2784" s="154">
        <f>IF(OR(J2784=""),"",VLOOKUP(U2784&amp;TEXT(N2784,"000000000000,0000000000"),tb_audit_process_item[[Key]:[vr_grade]],3,TRUE))</f>
        <v>3408</v>
      </c>
      <c r="W2784" s="429"/>
      <c r="X2784" s="156" t="s">
        <v>1677</v>
      </c>
    </row>
    <row r="2785" spans="1:24" s="45" customFormat="1" ht="15.75" hidden="1" thickTop="1" x14ac:dyDescent="0.25">
      <c r="A2785" s="219" t="s">
        <v>32</v>
      </c>
      <c r="B2785" s="219">
        <v>2014</v>
      </c>
      <c r="C2785" s="124" t="s">
        <v>3139</v>
      </c>
      <c r="D2785" s="559"/>
      <c r="E2785" s="559"/>
      <c r="F2785" s="559"/>
      <c r="G2785" s="686"/>
      <c r="H2785" s="146"/>
      <c r="I2785" s="162">
        <v>5</v>
      </c>
      <c r="J2785" s="162">
        <v>1.2821270998607284</v>
      </c>
      <c r="K2785" s="164">
        <f t="shared" si="52"/>
        <v>6.4106354993036421</v>
      </c>
      <c r="L2785" s="166" t="s">
        <v>45</v>
      </c>
      <c r="M2785" s="168"/>
      <c r="N2785" s="170"/>
      <c r="O2785" s="172"/>
      <c r="P2785" s="221"/>
      <c r="Q2785" s="384" t="s">
        <v>4739</v>
      </c>
      <c r="R2785" s="177"/>
      <c r="S2785" s="177"/>
      <c r="T2785" s="177"/>
      <c r="U2785" s="179">
        <v>3410</v>
      </c>
      <c r="V2785" s="154">
        <f>IF(OR(J2785=""),"",VLOOKUP(U2785&amp;TEXT(N2785,"000000000000,0000000000"),tb_audit_process_item[[Key]:[vr_grade]],3,TRUE))</f>
        <v>3409</v>
      </c>
      <c r="W2785" s="429"/>
      <c r="X2785" s="156" t="s">
        <v>1678</v>
      </c>
    </row>
    <row r="2786" spans="1:24" s="45" customFormat="1" ht="15.75" hidden="1" thickTop="1" x14ac:dyDescent="0.25">
      <c r="A2786" s="219" t="s">
        <v>32</v>
      </c>
      <c r="B2786" s="219">
        <v>2014</v>
      </c>
      <c r="C2786" s="124" t="s">
        <v>3139</v>
      </c>
      <c r="D2786" s="559"/>
      <c r="E2786" s="559"/>
      <c r="F2786" s="559"/>
      <c r="G2786" s="686"/>
      <c r="H2786" s="146"/>
      <c r="I2786" s="162">
        <v>5</v>
      </c>
      <c r="J2786" s="162">
        <v>1.7548962191380304</v>
      </c>
      <c r="K2786" s="164">
        <f t="shared" si="52"/>
        <v>8.7744810956901524</v>
      </c>
      <c r="L2786" s="166" t="s">
        <v>45</v>
      </c>
      <c r="M2786" s="168"/>
      <c r="N2786" s="170"/>
      <c r="O2786" s="172"/>
      <c r="P2786" s="221"/>
      <c r="Q2786" s="384" t="s">
        <v>4740</v>
      </c>
      <c r="R2786" s="177"/>
      <c r="S2786" s="177"/>
      <c r="T2786" s="177"/>
      <c r="U2786" s="179">
        <v>3411</v>
      </c>
      <c r="V2786" s="154">
        <f>IF(OR(J2786=""),"",VLOOKUP(U2786&amp;TEXT(N2786,"000000000000,0000000000"),tb_audit_process_item[[Key]:[vr_grade]],3,TRUE))</f>
        <v>3410</v>
      </c>
      <c r="W2786" s="429"/>
      <c r="X2786" s="156" t="s">
        <v>1679</v>
      </c>
    </row>
    <row r="2787" spans="1:24" s="45" customFormat="1" ht="15.75" hidden="1" thickTop="1" x14ac:dyDescent="0.25">
      <c r="A2787" s="219" t="s">
        <v>32</v>
      </c>
      <c r="B2787" s="219">
        <v>2014</v>
      </c>
      <c r="C2787" s="124" t="s">
        <v>3139</v>
      </c>
      <c r="D2787" s="559"/>
      <c r="E2787" s="559"/>
      <c r="F2787" s="559"/>
      <c r="G2787" s="686"/>
      <c r="H2787" s="146"/>
      <c r="I2787" s="162">
        <v>5</v>
      </c>
      <c r="J2787" s="162">
        <v>2.4019933283365464</v>
      </c>
      <c r="K2787" s="164">
        <f t="shared" si="52"/>
        <v>12.009966641682732</v>
      </c>
      <c r="L2787" s="166" t="s">
        <v>45</v>
      </c>
      <c r="M2787" s="168"/>
      <c r="N2787" s="170"/>
      <c r="O2787" s="172"/>
      <c r="P2787" s="221"/>
      <c r="Q2787" s="384" t="s">
        <v>4741</v>
      </c>
      <c r="R2787" s="177"/>
      <c r="S2787" s="177"/>
      <c r="T2787" s="177"/>
      <c r="U2787" s="179">
        <v>3412</v>
      </c>
      <c r="V2787" s="154">
        <f>IF(OR(J2787=""),"",VLOOKUP(U2787&amp;TEXT(N2787,"000000000000,0000000000"),tb_audit_process_item[[Key]:[vr_grade]],3,TRUE))</f>
        <v>3411</v>
      </c>
      <c r="W2787" s="429"/>
      <c r="X2787" s="156" t="s">
        <v>1680</v>
      </c>
    </row>
    <row r="2788" spans="1:24" s="45" customFormat="1" ht="15.75" hidden="1" thickTop="1" x14ac:dyDescent="0.25">
      <c r="A2788" s="219" t="s">
        <v>32</v>
      </c>
      <c r="B2788" s="219">
        <v>2014</v>
      </c>
      <c r="C2788" s="124" t="s">
        <v>3139</v>
      </c>
      <c r="D2788" s="559"/>
      <c r="E2788" s="559"/>
      <c r="F2788" s="559"/>
      <c r="G2788" s="686"/>
      <c r="H2788" s="146"/>
      <c r="I2788" s="162">
        <v>5</v>
      </c>
      <c r="J2788" s="162">
        <v>3.2876998003945643</v>
      </c>
      <c r="K2788" s="164">
        <f t="shared" si="52"/>
        <v>16.438499001972822</v>
      </c>
      <c r="L2788" s="166" t="s">
        <v>45</v>
      </c>
      <c r="M2788" s="168"/>
      <c r="N2788" s="170"/>
      <c r="O2788" s="172"/>
      <c r="P2788" s="221"/>
      <c r="Q2788" s="384" t="s">
        <v>4742</v>
      </c>
      <c r="R2788" s="177"/>
      <c r="S2788" s="177"/>
      <c r="T2788" s="177"/>
      <c r="U2788" s="179">
        <v>3414</v>
      </c>
      <c r="V2788" s="154">
        <f>IF(OR(J2788=""),"",VLOOKUP(U2788&amp;TEXT(N2788,"000000000000,0000000000"),tb_audit_process_item[[Key]:[vr_grade]],3,TRUE))</f>
        <v>3413</v>
      </c>
      <c r="W2788" s="429"/>
      <c r="X2788" s="156" t="s">
        <v>1681</v>
      </c>
    </row>
    <row r="2789" spans="1:24" s="45" customFormat="1" ht="15.75" hidden="1" thickTop="1" x14ac:dyDescent="0.25">
      <c r="A2789" s="219" t="s">
        <v>32</v>
      </c>
      <c r="B2789" s="219">
        <v>2014</v>
      </c>
      <c r="C2789" s="124" t="s">
        <v>3139</v>
      </c>
      <c r="D2789" s="559"/>
      <c r="E2789" s="559"/>
      <c r="F2789" s="559"/>
      <c r="G2789" s="686"/>
      <c r="H2789" s="146"/>
      <c r="I2789" s="162">
        <v>5</v>
      </c>
      <c r="J2789" s="162">
        <v>4.5</v>
      </c>
      <c r="K2789" s="164">
        <f t="shared" si="52"/>
        <v>22.5</v>
      </c>
      <c r="L2789" s="166" t="s">
        <v>45</v>
      </c>
      <c r="M2789" s="168"/>
      <c r="N2789" s="170"/>
      <c r="O2789" s="172"/>
      <c r="P2789" s="221"/>
      <c r="Q2789" s="384" t="s">
        <v>4743</v>
      </c>
      <c r="R2789" s="177"/>
      <c r="S2789" s="177"/>
      <c r="T2789" s="177"/>
      <c r="U2789" s="179">
        <v>3415</v>
      </c>
      <c r="V2789" s="154">
        <f>IF(OR(J2789=""),"",VLOOKUP(U2789&amp;TEXT(N2789,"000000000000,0000000000"),tb_audit_process_item[[Key]:[vr_grade]],3,TRUE))</f>
        <v>3414</v>
      </c>
      <c r="W2789" s="429"/>
      <c r="X2789" s="156" t="s">
        <v>1682</v>
      </c>
    </row>
    <row r="2790" spans="1:24" s="45" customFormat="1" ht="30.75" hidden="1" thickTop="1" x14ac:dyDescent="0.25">
      <c r="A2790" s="219" t="s">
        <v>32</v>
      </c>
      <c r="B2790" s="219">
        <v>2014</v>
      </c>
      <c r="C2790" s="124" t="s">
        <v>3139</v>
      </c>
      <c r="D2790" s="559"/>
      <c r="E2790" s="559"/>
      <c r="F2790" s="559"/>
      <c r="G2790" s="686"/>
      <c r="H2790" s="146"/>
      <c r="I2790" s="162">
        <v>5</v>
      </c>
      <c r="J2790" s="162">
        <v>4.5</v>
      </c>
      <c r="K2790" s="164">
        <f t="shared" si="52"/>
        <v>22.5</v>
      </c>
      <c r="L2790" s="166" t="s">
        <v>45</v>
      </c>
      <c r="M2790" s="168"/>
      <c r="N2790" s="170"/>
      <c r="O2790" s="172"/>
      <c r="P2790" s="221"/>
      <c r="Q2790" s="384" t="s">
        <v>4744</v>
      </c>
      <c r="R2790" s="177"/>
      <c r="S2790" s="177"/>
      <c r="T2790" s="177"/>
      <c r="U2790" s="179">
        <v>3416</v>
      </c>
      <c r="V2790" s="154">
        <f>IF(OR(J2790=""),"",VLOOKUP(U2790&amp;TEXT(N2790,"000000000000,0000000000"),tb_audit_process_item[[Key]:[vr_grade]],3,TRUE))</f>
        <v>3416</v>
      </c>
      <c r="W2790" s="429"/>
      <c r="X2790" s="156" t="s">
        <v>1683</v>
      </c>
    </row>
    <row r="2791" spans="1:24" s="45" customFormat="1" ht="45.75" hidden="1" thickTop="1" x14ac:dyDescent="0.25">
      <c r="A2791" s="219" t="s">
        <v>32</v>
      </c>
      <c r="B2791" s="219">
        <v>2014</v>
      </c>
      <c r="C2791" s="124" t="s">
        <v>3139</v>
      </c>
      <c r="D2791" s="559"/>
      <c r="E2791" s="559"/>
      <c r="F2791" s="559"/>
      <c r="G2791" s="686"/>
      <c r="H2791" s="146"/>
      <c r="I2791" s="162">
        <v>5</v>
      </c>
      <c r="J2791" s="162">
        <v>2.25</v>
      </c>
      <c r="K2791" s="164">
        <f t="shared" si="52"/>
        <v>11.25</v>
      </c>
      <c r="L2791" s="166" t="s">
        <v>45</v>
      </c>
      <c r="M2791" s="168"/>
      <c r="N2791" s="170"/>
      <c r="O2791" s="172"/>
      <c r="P2791" s="221"/>
      <c r="Q2791" s="384" t="s">
        <v>4745</v>
      </c>
      <c r="R2791" s="177"/>
      <c r="S2791" s="177"/>
      <c r="T2791" s="177"/>
      <c r="U2791" s="179">
        <v>3417</v>
      </c>
      <c r="V2791" s="154">
        <f>IF(OR(J2791=""),"",VLOOKUP(U2791&amp;TEXT(N2791,"000000000000,0000000000"),tb_audit_process_item[[Key]:[vr_grade]],3,TRUE))</f>
        <v>3417</v>
      </c>
      <c r="W2791" s="429"/>
      <c r="X2791" s="156" t="s">
        <v>1684</v>
      </c>
    </row>
    <row r="2792" spans="1:24" s="45" customFormat="1" ht="45.75" hidden="1" thickTop="1" x14ac:dyDescent="0.25">
      <c r="A2792" s="219" t="s">
        <v>32</v>
      </c>
      <c r="B2792" s="219">
        <v>2014</v>
      </c>
      <c r="C2792" s="124" t="s">
        <v>3139</v>
      </c>
      <c r="D2792" s="559"/>
      <c r="E2792" s="559"/>
      <c r="F2792" s="559"/>
      <c r="G2792" s="686"/>
      <c r="H2792" s="146"/>
      <c r="I2792" s="162">
        <v>5</v>
      </c>
      <c r="J2792" s="162">
        <v>0.5</v>
      </c>
      <c r="K2792" s="164">
        <f t="shared" si="52"/>
        <v>2.5</v>
      </c>
      <c r="L2792" s="166" t="s">
        <v>45</v>
      </c>
      <c r="M2792" s="168"/>
      <c r="N2792" s="170"/>
      <c r="O2792" s="172"/>
      <c r="P2792" s="221"/>
      <c r="Q2792" s="384" t="s">
        <v>4746</v>
      </c>
      <c r="R2792" s="177"/>
      <c r="S2792" s="177"/>
      <c r="T2792" s="177"/>
      <c r="U2792" s="179">
        <v>3418</v>
      </c>
      <c r="V2792" s="154">
        <f>IF(OR(J2792=""),"",VLOOKUP(U2792&amp;TEXT(N2792,"000000000000,0000000000"),tb_audit_process_item[[Key]:[vr_grade]],3,TRUE))</f>
        <v>3417</v>
      </c>
      <c r="W2792" s="429"/>
      <c r="X2792" s="156" t="s">
        <v>1685</v>
      </c>
    </row>
    <row r="2793" spans="1:24" s="45" customFormat="1" ht="45.75" hidden="1" thickTop="1" x14ac:dyDescent="0.25">
      <c r="A2793" s="219" t="s">
        <v>32</v>
      </c>
      <c r="B2793" s="219">
        <v>2014</v>
      </c>
      <c r="C2793" s="124" t="s">
        <v>3139</v>
      </c>
      <c r="D2793" s="559"/>
      <c r="E2793" s="559"/>
      <c r="F2793" s="559"/>
      <c r="G2793" s="686"/>
      <c r="H2793" s="146"/>
      <c r="I2793" s="162">
        <v>5</v>
      </c>
      <c r="J2793" s="162">
        <v>0.61984924668280839</v>
      </c>
      <c r="K2793" s="164">
        <f t="shared" si="52"/>
        <v>3.0992462334140418</v>
      </c>
      <c r="L2793" s="166" t="s">
        <v>45</v>
      </c>
      <c r="M2793" s="168"/>
      <c r="N2793" s="170"/>
      <c r="O2793" s="172"/>
      <c r="P2793" s="221"/>
      <c r="Q2793" s="384" t="s">
        <v>4747</v>
      </c>
      <c r="R2793" s="177"/>
      <c r="S2793" s="177"/>
      <c r="T2793" s="177"/>
      <c r="U2793" s="179">
        <v>3419</v>
      </c>
      <c r="V2793" s="154">
        <f>IF(OR(J2793=""),"",VLOOKUP(U2793&amp;TEXT(N2793,"000000000000,0000000000"),tb_audit_process_item[[Key]:[vr_grade]],3,TRUE))</f>
        <v>3418</v>
      </c>
      <c r="W2793" s="429"/>
      <c r="X2793" s="156" t="s">
        <v>1686</v>
      </c>
    </row>
    <row r="2794" spans="1:24" s="45" customFormat="1" ht="45.75" hidden="1" thickTop="1" x14ac:dyDescent="0.25">
      <c r="A2794" s="219" t="s">
        <v>32</v>
      </c>
      <c r="B2794" s="219">
        <v>2014</v>
      </c>
      <c r="C2794" s="124" t="s">
        <v>3139</v>
      </c>
      <c r="D2794" s="559"/>
      <c r="E2794" s="559"/>
      <c r="F2794" s="559"/>
      <c r="G2794" s="686"/>
      <c r="H2794" s="146"/>
      <c r="I2794" s="162">
        <v>5</v>
      </c>
      <c r="J2794" s="162">
        <v>0.76842617722649009</v>
      </c>
      <c r="K2794" s="164">
        <f t="shared" si="52"/>
        <v>3.8421308861324506</v>
      </c>
      <c r="L2794" s="166" t="s">
        <v>45</v>
      </c>
      <c r="M2794" s="168"/>
      <c r="N2794" s="170"/>
      <c r="O2794" s="172"/>
      <c r="P2794" s="221"/>
      <c r="Q2794" s="384" t="s">
        <v>4748</v>
      </c>
      <c r="R2794" s="177"/>
      <c r="S2794" s="177"/>
      <c r="T2794" s="177"/>
      <c r="U2794" s="179">
        <v>3420</v>
      </c>
      <c r="V2794" s="154">
        <f>IF(OR(J2794=""),"",VLOOKUP(U2794&amp;TEXT(N2794,"000000000000,0000000000"),tb_audit_process_item[[Key]:[vr_grade]],3,TRUE))</f>
        <v>3419</v>
      </c>
      <c r="W2794" s="429"/>
      <c r="X2794" s="156" t="s">
        <v>1687</v>
      </c>
    </row>
    <row r="2795" spans="1:24" s="45" customFormat="1" ht="45.75" hidden="1" thickTop="1" x14ac:dyDescent="0.25">
      <c r="A2795" s="219" t="s">
        <v>32</v>
      </c>
      <c r="B2795" s="219">
        <v>2014</v>
      </c>
      <c r="C2795" s="124" t="s">
        <v>3139</v>
      </c>
      <c r="D2795" s="559"/>
      <c r="E2795" s="559"/>
      <c r="F2795" s="559"/>
      <c r="G2795" s="686"/>
      <c r="H2795" s="146"/>
      <c r="I2795" s="162">
        <v>5</v>
      </c>
      <c r="J2795" s="162">
        <v>0.95261677417038015</v>
      </c>
      <c r="K2795" s="164">
        <f t="shared" si="52"/>
        <v>4.7630838708519008</v>
      </c>
      <c r="L2795" s="166" t="s">
        <v>45</v>
      </c>
      <c r="M2795" s="168"/>
      <c r="N2795" s="170"/>
      <c r="O2795" s="172"/>
      <c r="P2795" s="221"/>
      <c r="Q2795" s="384" t="s">
        <v>4749</v>
      </c>
      <c r="R2795" s="177"/>
      <c r="S2795" s="177"/>
      <c r="T2795" s="177"/>
      <c r="U2795" s="179">
        <v>3421</v>
      </c>
      <c r="V2795" s="154">
        <f>IF(OR(J2795=""),"",VLOOKUP(U2795&amp;TEXT(N2795,"000000000000,0000000000"),tb_audit_process_item[[Key]:[vr_grade]],3,TRUE))</f>
        <v>3420</v>
      </c>
      <c r="W2795" s="429"/>
      <c r="X2795" s="156" t="s">
        <v>1688</v>
      </c>
    </row>
    <row r="2796" spans="1:24" s="45" customFormat="1" ht="45.75" hidden="1" thickTop="1" x14ac:dyDescent="0.25">
      <c r="A2796" s="219" t="s">
        <v>32</v>
      </c>
      <c r="B2796" s="219">
        <v>2014</v>
      </c>
      <c r="C2796" s="124" t="s">
        <v>3139</v>
      </c>
      <c r="D2796" s="559"/>
      <c r="E2796" s="559"/>
      <c r="F2796" s="559"/>
      <c r="G2796" s="686"/>
      <c r="H2796" s="146"/>
      <c r="I2796" s="162">
        <v>5</v>
      </c>
      <c r="J2796" s="162">
        <v>1.1809575796938343</v>
      </c>
      <c r="K2796" s="164">
        <f t="shared" si="52"/>
        <v>5.9047878984691717</v>
      </c>
      <c r="L2796" s="166" t="s">
        <v>45</v>
      </c>
      <c r="M2796" s="168"/>
      <c r="N2796" s="170"/>
      <c r="O2796" s="172"/>
      <c r="P2796" s="221"/>
      <c r="Q2796" s="384" t="s">
        <v>4750</v>
      </c>
      <c r="R2796" s="177"/>
      <c r="S2796" s="177"/>
      <c r="T2796" s="177"/>
      <c r="U2796" s="179">
        <v>3422</v>
      </c>
      <c r="V2796" s="154">
        <f>IF(OR(J2796=""),"",VLOOKUP(U2796&amp;TEXT(N2796,"000000000000,0000000000"),tb_audit_process_item[[Key]:[vr_grade]],3,TRUE))</f>
        <v>3421</v>
      </c>
      <c r="W2796" s="429"/>
      <c r="X2796" s="156" t="s">
        <v>1689</v>
      </c>
    </row>
    <row r="2797" spans="1:24" s="45" customFormat="1" ht="45.75" hidden="1" thickTop="1" x14ac:dyDescent="0.25">
      <c r="A2797" s="219" t="s">
        <v>32</v>
      </c>
      <c r="B2797" s="219">
        <v>2014</v>
      </c>
      <c r="C2797" s="124" t="s">
        <v>3139</v>
      </c>
      <c r="D2797" s="559"/>
      <c r="E2797" s="559"/>
      <c r="F2797" s="559"/>
      <c r="G2797" s="686"/>
      <c r="H2797" s="146"/>
      <c r="I2797" s="162">
        <v>5</v>
      </c>
      <c r="J2797" s="162">
        <v>1.4640313322751519</v>
      </c>
      <c r="K2797" s="164">
        <f t="shared" si="52"/>
        <v>7.3201566613757594</v>
      </c>
      <c r="L2797" s="166" t="s">
        <v>45</v>
      </c>
      <c r="M2797" s="168"/>
      <c r="N2797" s="170"/>
      <c r="O2797" s="172"/>
      <c r="P2797" s="221"/>
      <c r="Q2797" s="384" t="s">
        <v>4751</v>
      </c>
      <c r="R2797" s="177"/>
      <c r="S2797" s="177"/>
      <c r="T2797" s="177"/>
      <c r="U2797" s="179">
        <v>3423</v>
      </c>
      <c r="V2797" s="154">
        <f>IF(OR(J2797=""),"",VLOOKUP(U2797&amp;TEXT(N2797,"000000000000,0000000000"),tb_audit_process_item[[Key]:[vr_grade]],3,TRUE))</f>
        <v>3422</v>
      </c>
      <c r="W2797" s="429"/>
      <c r="X2797" s="156" t="s">
        <v>1690</v>
      </c>
    </row>
    <row r="2798" spans="1:24" s="45" customFormat="1" ht="45.75" hidden="1" thickTop="1" x14ac:dyDescent="0.25">
      <c r="A2798" s="219" t="s">
        <v>32</v>
      </c>
      <c r="B2798" s="219">
        <v>2014</v>
      </c>
      <c r="C2798" s="124" t="s">
        <v>3139</v>
      </c>
      <c r="D2798" s="559"/>
      <c r="E2798" s="559"/>
      <c r="F2798" s="559"/>
      <c r="G2798" s="686"/>
      <c r="H2798" s="146"/>
      <c r="I2798" s="162">
        <v>5</v>
      </c>
      <c r="J2798" s="162">
        <v>1.814957436861562</v>
      </c>
      <c r="K2798" s="164">
        <f t="shared" si="52"/>
        <v>9.0747871843078105</v>
      </c>
      <c r="L2798" s="166" t="s">
        <v>45</v>
      </c>
      <c r="M2798" s="168"/>
      <c r="N2798" s="170"/>
      <c r="O2798" s="172"/>
      <c r="P2798" s="221"/>
      <c r="Q2798" s="384" t="s">
        <v>4752</v>
      </c>
      <c r="R2798" s="177"/>
      <c r="S2798" s="177"/>
      <c r="T2798" s="177"/>
      <c r="U2798" s="179">
        <v>3425</v>
      </c>
      <c r="V2798" s="154">
        <f>IF(OR(J2798=""),"",VLOOKUP(U2798&amp;TEXT(N2798,"000000000000,0000000000"),tb_audit_process_item[[Key]:[vr_grade]],3,TRUE))</f>
        <v>3424</v>
      </c>
      <c r="W2798" s="429"/>
      <c r="X2798" s="156" t="s">
        <v>1691</v>
      </c>
    </row>
    <row r="2799" spans="1:24" s="45" customFormat="1" ht="45.75" hidden="1" thickTop="1" x14ac:dyDescent="0.25">
      <c r="A2799" s="219" t="s">
        <v>32</v>
      </c>
      <c r="B2799" s="219">
        <v>2014</v>
      </c>
      <c r="C2799" s="124" t="s">
        <v>3139</v>
      </c>
      <c r="D2799" s="559"/>
      <c r="E2799" s="559"/>
      <c r="F2799" s="559"/>
      <c r="G2799" s="686"/>
      <c r="H2799" s="146"/>
      <c r="I2799" s="162">
        <v>5</v>
      </c>
      <c r="J2799" s="162">
        <v>2.25</v>
      </c>
      <c r="K2799" s="164">
        <f t="shared" si="52"/>
        <v>11.25</v>
      </c>
      <c r="L2799" s="166" t="s">
        <v>45</v>
      </c>
      <c r="M2799" s="168"/>
      <c r="N2799" s="170"/>
      <c r="O2799" s="172"/>
      <c r="P2799" s="221"/>
      <c r="Q2799" s="384" t="s">
        <v>4753</v>
      </c>
      <c r="R2799" s="177"/>
      <c r="S2799" s="177"/>
      <c r="T2799" s="177"/>
      <c r="U2799" s="179">
        <v>3426</v>
      </c>
      <c r="V2799" s="154">
        <f>IF(OR(J2799=""),"",VLOOKUP(U2799&amp;TEXT(N2799,"000000000000,0000000000"),tb_audit_process_item[[Key]:[vr_grade]],3,TRUE))</f>
        <v>3425</v>
      </c>
      <c r="W2799" s="429"/>
      <c r="X2799" s="156" t="s">
        <v>1692</v>
      </c>
    </row>
    <row r="2800" spans="1:24" s="45" customFormat="1" ht="30.75" hidden="1" thickTop="1" x14ac:dyDescent="0.25">
      <c r="A2800" s="219" t="s">
        <v>32</v>
      </c>
      <c r="B2800" s="219">
        <v>2014</v>
      </c>
      <c r="C2800" s="124" t="s">
        <v>3139</v>
      </c>
      <c r="D2800" s="559"/>
      <c r="E2800" s="559"/>
      <c r="F2800" s="559"/>
      <c r="G2800" s="686"/>
      <c r="H2800" s="146"/>
      <c r="I2800" s="162">
        <v>5</v>
      </c>
      <c r="J2800" s="162">
        <v>5</v>
      </c>
      <c r="K2800" s="164">
        <f t="shared" si="52"/>
        <v>25</v>
      </c>
      <c r="L2800" s="166" t="s">
        <v>45</v>
      </c>
      <c r="M2800" s="168"/>
      <c r="N2800" s="170"/>
      <c r="O2800" s="172"/>
      <c r="P2800" s="221"/>
      <c r="Q2800" s="384" t="s">
        <v>4754</v>
      </c>
      <c r="R2800" s="177"/>
      <c r="S2800" s="177"/>
      <c r="T2800" s="177"/>
      <c r="U2800" s="179">
        <v>3427</v>
      </c>
      <c r="V2800" s="154">
        <f>IF(OR(J2800=""),"",VLOOKUP(U2800&amp;TEXT(N2800,"000000000000,0000000000"),tb_audit_process_item[[Key]:[vr_grade]],3,TRUE))</f>
        <v>3427</v>
      </c>
      <c r="W2800" s="429"/>
      <c r="X2800" s="156" t="s">
        <v>1693</v>
      </c>
    </row>
    <row r="2801" spans="1:24" s="45" customFormat="1" ht="30.75" hidden="1" thickTop="1" x14ac:dyDescent="0.25">
      <c r="A2801" s="219" t="s">
        <v>32</v>
      </c>
      <c r="B2801" s="219">
        <v>2014</v>
      </c>
      <c r="C2801" s="124" t="s">
        <v>3139</v>
      </c>
      <c r="D2801" s="559"/>
      <c r="E2801" s="559"/>
      <c r="F2801" s="559"/>
      <c r="G2801" s="686"/>
      <c r="H2801" s="146"/>
      <c r="I2801" s="162">
        <v>5</v>
      </c>
      <c r="J2801" s="162">
        <v>3.5</v>
      </c>
      <c r="K2801" s="164">
        <f t="shared" si="52"/>
        <v>17.5</v>
      </c>
      <c r="L2801" s="166" t="s">
        <v>45</v>
      </c>
      <c r="M2801" s="168"/>
      <c r="N2801" s="170"/>
      <c r="O2801" s="172"/>
      <c r="P2801" s="221"/>
      <c r="Q2801" s="384" t="s">
        <v>4755</v>
      </c>
      <c r="R2801" s="177"/>
      <c r="S2801" s="177"/>
      <c r="T2801" s="177"/>
      <c r="U2801" s="179">
        <v>3428</v>
      </c>
      <c r="V2801" s="154">
        <f>IF(OR(J2801=""),"",VLOOKUP(U2801&amp;TEXT(N2801,"000000000000,0000000000"),tb_audit_process_item[[Key]:[vr_grade]],3,TRUE))</f>
        <v>3428</v>
      </c>
      <c r="W2801" s="429"/>
      <c r="X2801" s="156" t="s">
        <v>1694</v>
      </c>
    </row>
    <row r="2802" spans="1:24" s="45" customFormat="1" ht="15.75" hidden="1" thickTop="1" x14ac:dyDescent="0.25">
      <c r="A2802" s="219" t="s">
        <v>32</v>
      </c>
      <c r="B2802" s="219">
        <v>2014</v>
      </c>
      <c r="C2802" s="124" t="s">
        <v>3139</v>
      </c>
      <c r="D2802" s="559"/>
      <c r="E2802" s="559"/>
      <c r="F2802" s="559"/>
      <c r="G2802" s="686"/>
      <c r="H2802" s="146"/>
      <c r="I2802" s="162">
        <v>5</v>
      </c>
      <c r="J2802" s="162">
        <v>2.25</v>
      </c>
      <c r="K2802" s="164">
        <f t="shared" si="52"/>
        <v>11.25</v>
      </c>
      <c r="L2802" s="166" t="s">
        <v>45</v>
      </c>
      <c r="M2802" s="168"/>
      <c r="N2802" s="170"/>
      <c r="O2802" s="172"/>
      <c r="P2802" s="221"/>
      <c r="Q2802" s="384" t="s">
        <v>4756</v>
      </c>
      <c r="R2802" s="177"/>
      <c r="S2802" s="177"/>
      <c r="T2802" s="177"/>
      <c r="U2802" s="179">
        <v>3429</v>
      </c>
      <c r="V2802" s="154">
        <f>IF(OR(J2802=""),"",VLOOKUP(U2802&amp;TEXT(N2802,"000000000000,0000000000"),tb_audit_process_item[[Key]:[vr_grade]],3,TRUE))</f>
        <v>3429</v>
      </c>
      <c r="W2802" s="429"/>
      <c r="X2802" s="156" t="s">
        <v>1695</v>
      </c>
    </row>
    <row r="2803" spans="1:24" s="45" customFormat="1" ht="15.75" hidden="1" thickTop="1" x14ac:dyDescent="0.25">
      <c r="A2803" s="219" t="s">
        <v>32</v>
      </c>
      <c r="B2803" s="219">
        <v>2014</v>
      </c>
      <c r="C2803" s="124" t="s">
        <v>3139</v>
      </c>
      <c r="D2803" s="559"/>
      <c r="E2803" s="559"/>
      <c r="F2803" s="559"/>
      <c r="G2803" s="686"/>
      <c r="H2803" s="146"/>
      <c r="I2803" s="162">
        <v>5</v>
      </c>
      <c r="J2803" s="162">
        <v>3.5</v>
      </c>
      <c r="K2803" s="164">
        <f t="shared" si="52"/>
        <v>17.5</v>
      </c>
      <c r="L2803" s="166" t="s">
        <v>45</v>
      </c>
      <c r="M2803" s="168"/>
      <c r="N2803" s="170"/>
      <c r="O2803" s="172"/>
      <c r="P2803" s="221"/>
      <c r="Q2803" s="384" t="s">
        <v>4757</v>
      </c>
      <c r="R2803" s="177"/>
      <c r="S2803" s="177"/>
      <c r="T2803" s="177"/>
      <c r="U2803" s="179">
        <v>3430</v>
      </c>
      <c r="V2803" s="154">
        <f>IF(OR(J2803=""),"",VLOOKUP(U2803&amp;TEXT(N2803,"000000000000,0000000000"),tb_audit_process_item[[Key]:[vr_grade]],3,TRUE))</f>
        <v>3430</v>
      </c>
      <c r="W2803" s="429"/>
      <c r="X2803" s="156" t="s">
        <v>1347</v>
      </c>
    </row>
    <row r="2804" spans="1:24" s="45" customFormat="1" ht="15.75" hidden="1" thickTop="1" x14ac:dyDescent="0.25">
      <c r="A2804" s="219" t="s">
        <v>32</v>
      </c>
      <c r="B2804" s="219">
        <v>2014</v>
      </c>
      <c r="C2804" s="124" t="s">
        <v>3139</v>
      </c>
      <c r="D2804" s="559"/>
      <c r="E2804" s="559"/>
      <c r="F2804" s="559"/>
      <c r="G2804" s="686"/>
      <c r="H2804" s="146"/>
      <c r="I2804" s="162">
        <v>5</v>
      </c>
      <c r="J2804" s="162">
        <v>0.5</v>
      </c>
      <c r="K2804" s="164">
        <f t="shared" si="52"/>
        <v>2.5</v>
      </c>
      <c r="L2804" s="166" t="s">
        <v>45</v>
      </c>
      <c r="M2804" s="168"/>
      <c r="N2804" s="170"/>
      <c r="O2804" s="172"/>
      <c r="P2804" s="221"/>
      <c r="Q2804" s="384" t="s">
        <v>4758</v>
      </c>
      <c r="R2804" s="177"/>
      <c r="S2804" s="177"/>
      <c r="T2804" s="177"/>
      <c r="U2804" s="179">
        <v>3431</v>
      </c>
      <c r="V2804" s="154">
        <f>IF(OR(J2804=""),"",VLOOKUP(U2804&amp;TEXT(N2804,"000000000000,0000000000"),tb_audit_process_item[[Key]:[vr_grade]],3,TRUE))</f>
        <v>3430</v>
      </c>
      <c r="W2804" s="429"/>
      <c r="X2804" s="156" t="s">
        <v>1696</v>
      </c>
    </row>
    <row r="2805" spans="1:24" s="45" customFormat="1" ht="15.75" hidden="1" thickTop="1" x14ac:dyDescent="0.25">
      <c r="A2805" s="219" t="s">
        <v>32</v>
      </c>
      <c r="B2805" s="219">
        <v>2014</v>
      </c>
      <c r="C2805" s="124" t="s">
        <v>3139</v>
      </c>
      <c r="D2805" s="559"/>
      <c r="E2805" s="559"/>
      <c r="F2805" s="559"/>
      <c r="G2805" s="686"/>
      <c r="H2805" s="146"/>
      <c r="I2805" s="162">
        <v>5</v>
      </c>
      <c r="J2805" s="162">
        <v>0.68436905332110087</v>
      </c>
      <c r="K2805" s="164">
        <f t="shared" si="52"/>
        <v>3.4218452666055041</v>
      </c>
      <c r="L2805" s="166" t="s">
        <v>45</v>
      </c>
      <c r="M2805" s="168"/>
      <c r="N2805" s="170"/>
      <c r="O2805" s="172"/>
      <c r="P2805" s="221"/>
      <c r="Q2805" s="384" t="s">
        <v>4759</v>
      </c>
      <c r="R2805" s="177"/>
      <c r="S2805" s="177"/>
      <c r="T2805" s="177"/>
      <c r="U2805" s="179">
        <v>3432</v>
      </c>
      <c r="V2805" s="154">
        <f>IF(OR(J2805=""),"",VLOOKUP(U2805&amp;TEXT(N2805,"000000000000,0000000000"),tb_audit_process_item[[Key]:[vr_grade]],3,TRUE))</f>
        <v>3431</v>
      </c>
      <c r="W2805" s="429"/>
      <c r="X2805" s="156" t="s">
        <v>1697</v>
      </c>
    </row>
    <row r="2806" spans="1:24" s="45" customFormat="1" ht="15.75" hidden="1" thickTop="1" x14ac:dyDescent="0.25">
      <c r="A2806" s="219" t="s">
        <v>32</v>
      </c>
      <c r="B2806" s="219">
        <v>2014</v>
      </c>
      <c r="C2806" s="124" t="s">
        <v>3139</v>
      </c>
      <c r="D2806" s="559"/>
      <c r="E2806" s="559"/>
      <c r="F2806" s="559"/>
      <c r="G2806" s="686"/>
      <c r="H2806" s="146"/>
      <c r="I2806" s="162">
        <v>5</v>
      </c>
      <c r="J2806" s="162">
        <v>0.93672200228723956</v>
      </c>
      <c r="K2806" s="164">
        <f t="shared" si="52"/>
        <v>4.6836100114361976</v>
      </c>
      <c r="L2806" s="166" t="s">
        <v>45</v>
      </c>
      <c r="M2806" s="168"/>
      <c r="N2806" s="170"/>
      <c r="O2806" s="172"/>
      <c r="P2806" s="221"/>
      <c r="Q2806" s="384" t="s">
        <v>4760</v>
      </c>
      <c r="R2806" s="177"/>
      <c r="S2806" s="177"/>
      <c r="T2806" s="177"/>
      <c r="U2806" s="179">
        <v>3433</v>
      </c>
      <c r="V2806" s="154">
        <f>IF(OR(J2806=""),"",VLOOKUP(U2806&amp;TEXT(N2806,"000000000000,0000000000"),tb_audit_process_item[[Key]:[vr_grade]],3,TRUE))</f>
        <v>3432</v>
      </c>
      <c r="W2806" s="429"/>
      <c r="X2806" s="156" t="s">
        <v>1698</v>
      </c>
    </row>
    <row r="2807" spans="1:24" s="45" customFormat="1" ht="15.75" hidden="1" thickTop="1" x14ac:dyDescent="0.25">
      <c r="A2807" s="219" t="s">
        <v>32</v>
      </c>
      <c r="B2807" s="219">
        <v>2014</v>
      </c>
      <c r="C2807" s="124" t="s">
        <v>3139</v>
      </c>
      <c r="D2807" s="559"/>
      <c r="E2807" s="559"/>
      <c r="F2807" s="559"/>
      <c r="G2807" s="686"/>
      <c r="H2807" s="146"/>
      <c r="I2807" s="162">
        <v>5</v>
      </c>
      <c r="J2807" s="162">
        <v>1.2821270998607284</v>
      </c>
      <c r="K2807" s="164">
        <f t="shared" si="52"/>
        <v>6.4106354993036421</v>
      </c>
      <c r="L2807" s="166" t="s">
        <v>45</v>
      </c>
      <c r="M2807" s="168"/>
      <c r="N2807" s="170"/>
      <c r="O2807" s="172"/>
      <c r="P2807" s="221"/>
      <c r="Q2807" s="384" t="s">
        <v>4761</v>
      </c>
      <c r="R2807" s="177"/>
      <c r="S2807" s="177"/>
      <c r="T2807" s="177"/>
      <c r="U2807" s="179">
        <v>3434</v>
      </c>
      <c r="V2807" s="154">
        <f>IF(OR(J2807=""),"",VLOOKUP(U2807&amp;TEXT(N2807,"000000000000,0000000000"),tb_audit_process_item[[Key]:[vr_grade]],3,TRUE))</f>
        <v>3433</v>
      </c>
      <c r="W2807" s="429"/>
      <c r="X2807" s="156" t="s">
        <v>1699</v>
      </c>
    </row>
    <row r="2808" spans="1:24" s="45" customFormat="1" ht="15.75" hidden="1" thickTop="1" x14ac:dyDescent="0.25">
      <c r="A2808" s="219" t="s">
        <v>32</v>
      </c>
      <c r="B2808" s="219">
        <v>2014</v>
      </c>
      <c r="C2808" s="124" t="s">
        <v>3139</v>
      </c>
      <c r="D2808" s="559"/>
      <c r="E2808" s="559"/>
      <c r="F2808" s="559"/>
      <c r="G2808" s="686"/>
      <c r="H2808" s="146"/>
      <c r="I2808" s="162">
        <v>5</v>
      </c>
      <c r="J2808" s="162">
        <v>1.7548962191380304</v>
      </c>
      <c r="K2808" s="164">
        <f t="shared" si="52"/>
        <v>8.7744810956901524</v>
      </c>
      <c r="L2808" s="166" t="s">
        <v>45</v>
      </c>
      <c r="M2808" s="168"/>
      <c r="N2808" s="170"/>
      <c r="O2808" s="172"/>
      <c r="P2808" s="221"/>
      <c r="Q2808" s="384" t="s">
        <v>4762</v>
      </c>
      <c r="R2808" s="177"/>
      <c r="S2808" s="177"/>
      <c r="T2808" s="177"/>
      <c r="U2808" s="179">
        <v>3436</v>
      </c>
      <c r="V2808" s="154">
        <f>IF(OR(J2808=""),"",VLOOKUP(U2808&amp;TEXT(N2808,"000000000000,0000000000"),tb_audit_process_item[[Key]:[vr_grade]],3,TRUE))</f>
        <v>3435</v>
      </c>
      <c r="W2808" s="429"/>
      <c r="X2808" s="156" t="s">
        <v>1700</v>
      </c>
    </row>
    <row r="2809" spans="1:24" s="45" customFormat="1" ht="15.75" hidden="1" thickTop="1" x14ac:dyDescent="0.25">
      <c r="A2809" s="219" t="s">
        <v>32</v>
      </c>
      <c r="B2809" s="219">
        <v>2014</v>
      </c>
      <c r="C2809" s="124" t="s">
        <v>3139</v>
      </c>
      <c r="D2809" s="559"/>
      <c r="E2809" s="559"/>
      <c r="F2809" s="559"/>
      <c r="G2809" s="686"/>
      <c r="H2809" s="146"/>
      <c r="I2809" s="162">
        <v>5</v>
      </c>
      <c r="J2809" s="162">
        <v>2.4019933283365464</v>
      </c>
      <c r="K2809" s="164">
        <f t="shared" si="52"/>
        <v>12.009966641682732</v>
      </c>
      <c r="L2809" s="166" t="s">
        <v>45</v>
      </c>
      <c r="M2809" s="168"/>
      <c r="N2809" s="170"/>
      <c r="O2809" s="172"/>
      <c r="P2809" s="221"/>
      <c r="Q2809" s="384" t="s">
        <v>4763</v>
      </c>
      <c r="R2809" s="177"/>
      <c r="S2809" s="177"/>
      <c r="T2809" s="177"/>
      <c r="U2809" s="179">
        <v>3437</v>
      </c>
      <c r="V2809" s="154">
        <f>IF(OR(J2809=""),"",VLOOKUP(U2809&amp;TEXT(N2809,"000000000000,0000000000"),tb_audit_process_item[[Key]:[vr_grade]],3,TRUE))</f>
        <v>3436</v>
      </c>
      <c r="W2809" s="429"/>
      <c r="X2809" s="156" t="s">
        <v>1701</v>
      </c>
    </row>
    <row r="2810" spans="1:24" s="45" customFormat="1" ht="15.75" hidden="1" thickTop="1" x14ac:dyDescent="0.25">
      <c r="A2810" s="219" t="s">
        <v>32</v>
      </c>
      <c r="B2810" s="219">
        <v>2014</v>
      </c>
      <c r="C2810" s="124" t="s">
        <v>3139</v>
      </c>
      <c r="D2810" s="559"/>
      <c r="E2810" s="559"/>
      <c r="F2810" s="559"/>
      <c r="G2810" s="686"/>
      <c r="H2810" s="146"/>
      <c r="I2810" s="162">
        <v>5</v>
      </c>
      <c r="J2810" s="162">
        <v>3.2876998003945643</v>
      </c>
      <c r="K2810" s="164">
        <f t="shared" si="52"/>
        <v>16.438499001972822</v>
      </c>
      <c r="L2810" s="166" t="s">
        <v>45</v>
      </c>
      <c r="M2810" s="168"/>
      <c r="N2810" s="170"/>
      <c r="O2810" s="172"/>
      <c r="P2810" s="221"/>
      <c r="Q2810" s="384" t="s">
        <v>4764</v>
      </c>
      <c r="R2810" s="177"/>
      <c r="S2810" s="177"/>
      <c r="T2810" s="177"/>
      <c r="U2810" s="179">
        <v>3438</v>
      </c>
      <c r="V2810" s="154">
        <f>IF(OR(J2810=""),"",VLOOKUP(U2810&amp;TEXT(N2810,"000000000000,0000000000"),tb_audit_process_item[[Key]:[vr_grade]],3,TRUE))</f>
        <v>3437</v>
      </c>
      <c r="W2810" s="429"/>
      <c r="X2810" s="156" t="s">
        <v>1702</v>
      </c>
    </row>
    <row r="2811" spans="1:24" s="45" customFormat="1" ht="15.75" hidden="1" thickTop="1" x14ac:dyDescent="0.25">
      <c r="A2811" s="219" t="s">
        <v>32</v>
      </c>
      <c r="B2811" s="219">
        <v>2014</v>
      </c>
      <c r="C2811" s="124" t="s">
        <v>3139</v>
      </c>
      <c r="D2811" s="559"/>
      <c r="E2811" s="559"/>
      <c r="F2811" s="559"/>
      <c r="G2811" s="686"/>
      <c r="H2811" s="146"/>
      <c r="I2811" s="162">
        <v>5</v>
      </c>
      <c r="J2811" s="162">
        <v>4.5</v>
      </c>
      <c r="K2811" s="164">
        <f t="shared" si="52"/>
        <v>22.5</v>
      </c>
      <c r="L2811" s="166" t="s">
        <v>45</v>
      </c>
      <c r="M2811" s="168"/>
      <c r="N2811" s="170"/>
      <c r="O2811" s="172"/>
      <c r="P2811" s="221"/>
      <c r="Q2811" s="384" t="s">
        <v>4765</v>
      </c>
      <c r="R2811" s="177"/>
      <c r="S2811" s="177"/>
      <c r="T2811" s="177"/>
      <c r="U2811" s="179">
        <v>3439</v>
      </c>
      <c r="V2811" s="154">
        <f>IF(OR(J2811=""),"",VLOOKUP(U2811&amp;TEXT(N2811,"000000000000,0000000000"),tb_audit_process_item[[Key]:[vr_grade]],3,TRUE))</f>
        <v>3438</v>
      </c>
      <c r="W2811" s="429"/>
      <c r="X2811" s="156" t="s">
        <v>1703</v>
      </c>
    </row>
    <row r="2812" spans="1:24" s="45" customFormat="1" ht="15.75" hidden="1" thickTop="1" x14ac:dyDescent="0.25">
      <c r="A2812" s="219" t="s">
        <v>32</v>
      </c>
      <c r="B2812" s="219">
        <v>2014</v>
      </c>
      <c r="C2812" s="124" t="s">
        <v>3139</v>
      </c>
      <c r="D2812" s="559"/>
      <c r="E2812" s="559"/>
      <c r="F2812" s="559"/>
      <c r="G2812" s="686"/>
      <c r="H2812" s="146"/>
      <c r="I2812" s="162">
        <v>5</v>
      </c>
      <c r="J2812" s="162">
        <v>0.5</v>
      </c>
      <c r="K2812" s="164">
        <f t="shared" si="52"/>
        <v>2.5</v>
      </c>
      <c r="L2812" s="166" t="s">
        <v>45</v>
      </c>
      <c r="M2812" s="168"/>
      <c r="N2812" s="170"/>
      <c r="O2812" s="172"/>
      <c r="P2812" s="221"/>
      <c r="Q2812" s="384" t="s">
        <v>4766</v>
      </c>
      <c r="R2812" s="177"/>
      <c r="S2812" s="177"/>
      <c r="T2812" s="177"/>
      <c r="U2812" s="179">
        <v>3440</v>
      </c>
      <c r="V2812" s="154">
        <f>IF(OR(J2812=""),"",VLOOKUP(U2812&amp;TEXT(N2812,"000000000000,0000000000"),tb_audit_process_item[[Key]:[vr_grade]],3,TRUE))</f>
        <v>3439</v>
      </c>
      <c r="W2812" s="429"/>
      <c r="X2812" s="156" t="s">
        <v>1704</v>
      </c>
    </row>
    <row r="2813" spans="1:24" s="45" customFormat="1" ht="15.75" hidden="1" thickTop="1" x14ac:dyDescent="0.25">
      <c r="A2813" s="219" t="s">
        <v>32</v>
      </c>
      <c r="B2813" s="219">
        <v>2014</v>
      </c>
      <c r="C2813" s="124" t="s">
        <v>3139</v>
      </c>
      <c r="D2813" s="559"/>
      <c r="E2813" s="559"/>
      <c r="F2813" s="559"/>
      <c r="G2813" s="686"/>
      <c r="H2813" s="146"/>
      <c r="I2813" s="162">
        <v>5</v>
      </c>
      <c r="J2813" s="162">
        <v>0.68436905332110087</v>
      </c>
      <c r="K2813" s="164">
        <f t="shared" si="52"/>
        <v>3.4218452666055041</v>
      </c>
      <c r="L2813" s="166" t="s">
        <v>45</v>
      </c>
      <c r="M2813" s="168"/>
      <c r="N2813" s="170"/>
      <c r="O2813" s="172"/>
      <c r="P2813" s="221"/>
      <c r="Q2813" s="384" t="s">
        <v>4767</v>
      </c>
      <c r="R2813" s="177"/>
      <c r="S2813" s="177"/>
      <c r="T2813" s="177"/>
      <c r="U2813" s="179">
        <v>3441</v>
      </c>
      <c r="V2813" s="154">
        <f>IF(OR(J2813=""),"",VLOOKUP(U2813&amp;TEXT(N2813,"000000000000,0000000000"),tb_audit_process_item[[Key]:[vr_grade]],3,TRUE))</f>
        <v>3440</v>
      </c>
      <c r="W2813" s="429"/>
      <c r="X2813" s="156" t="s">
        <v>1705</v>
      </c>
    </row>
    <row r="2814" spans="1:24" s="45" customFormat="1" ht="15.75" hidden="1" thickTop="1" x14ac:dyDescent="0.25">
      <c r="A2814" s="219" t="s">
        <v>32</v>
      </c>
      <c r="B2814" s="219">
        <v>2014</v>
      </c>
      <c r="C2814" s="124" t="s">
        <v>3139</v>
      </c>
      <c r="D2814" s="559"/>
      <c r="E2814" s="559"/>
      <c r="F2814" s="559"/>
      <c r="G2814" s="686"/>
      <c r="H2814" s="146"/>
      <c r="I2814" s="162">
        <v>5</v>
      </c>
      <c r="J2814" s="162">
        <v>0.93672200228723956</v>
      </c>
      <c r="K2814" s="164">
        <f t="shared" si="52"/>
        <v>4.6836100114361976</v>
      </c>
      <c r="L2814" s="166" t="s">
        <v>45</v>
      </c>
      <c r="M2814" s="168"/>
      <c r="N2814" s="170"/>
      <c r="O2814" s="172"/>
      <c r="P2814" s="221"/>
      <c r="Q2814" s="384" t="s">
        <v>4768</v>
      </c>
      <c r="R2814" s="177"/>
      <c r="S2814" s="177"/>
      <c r="T2814" s="177"/>
      <c r="U2814" s="179">
        <v>3442</v>
      </c>
      <c r="V2814" s="154">
        <f>IF(OR(J2814=""),"",VLOOKUP(U2814&amp;TEXT(N2814,"000000000000,0000000000"),tb_audit_process_item[[Key]:[vr_grade]],3,TRUE))</f>
        <v>3441</v>
      </c>
      <c r="W2814" s="429"/>
      <c r="X2814" s="156" t="s">
        <v>1706</v>
      </c>
    </row>
    <row r="2815" spans="1:24" s="45" customFormat="1" ht="30.75" hidden="1" thickTop="1" x14ac:dyDescent="0.25">
      <c r="A2815" s="219" t="s">
        <v>32</v>
      </c>
      <c r="B2815" s="219">
        <v>2014</v>
      </c>
      <c r="C2815" s="124" t="s">
        <v>3139</v>
      </c>
      <c r="D2815" s="559"/>
      <c r="E2815" s="559"/>
      <c r="F2815" s="559"/>
      <c r="G2815" s="686"/>
      <c r="H2815" s="146"/>
      <c r="I2815" s="162">
        <v>5</v>
      </c>
      <c r="J2815" s="162">
        <v>1.2821270998607284</v>
      </c>
      <c r="K2815" s="164">
        <f t="shared" si="52"/>
        <v>6.4106354993036421</v>
      </c>
      <c r="L2815" s="166" t="s">
        <v>45</v>
      </c>
      <c r="M2815" s="168"/>
      <c r="N2815" s="170"/>
      <c r="O2815" s="172"/>
      <c r="P2815" s="221"/>
      <c r="Q2815" s="384" t="s">
        <v>4769</v>
      </c>
      <c r="R2815" s="177"/>
      <c r="S2815" s="177"/>
      <c r="T2815" s="177"/>
      <c r="U2815" s="179">
        <v>3443</v>
      </c>
      <c r="V2815" s="154">
        <f>IF(OR(J2815=""),"",VLOOKUP(U2815&amp;TEXT(N2815,"000000000000,0000000000"),tb_audit_process_item[[Key]:[vr_grade]],3,TRUE))</f>
        <v>3442</v>
      </c>
      <c r="W2815" s="429"/>
      <c r="X2815" s="156" t="s">
        <v>1707</v>
      </c>
    </row>
    <row r="2816" spans="1:24" s="45" customFormat="1" ht="30.75" hidden="1" thickTop="1" x14ac:dyDescent="0.25">
      <c r="A2816" s="219" t="s">
        <v>32</v>
      </c>
      <c r="B2816" s="219">
        <v>2014</v>
      </c>
      <c r="C2816" s="124" t="s">
        <v>3139</v>
      </c>
      <c r="D2816" s="559"/>
      <c r="E2816" s="559"/>
      <c r="F2816" s="559"/>
      <c r="G2816" s="686"/>
      <c r="H2816" s="146"/>
      <c r="I2816" s="162">
        <v>5</v>
      </c>
      <c r="J2816" s="162">
        <v>1.7548962191380304</v>
      </c>
      <c r="K2816" s="164">
        <f t="shared" si="52"/>
        <v>8.7744810956901524</v>
      </c>
      <c r="L2816" s="166" t="s">
        <v>45</v>
      </c>
      <c r="M2816" s="168"/>
      <c r="N2816" s="170"/>
      <c r="O2816" s="172"/>
      <c r="P2816" s="221"/>
      <c r="Q2816" s="384" t="s">
        <v>4770</v>
      </c>
      <c r="R2816" s="177"/>
      <c r="S2816" s="177"/>
      <c r="T2816" s="177"/>
      <c r="U2816" s="179">
        <v>3444</v>
      </c>
      <c r="V2816" s="154">
        <f>IF(OR(J2816=""),"",VLOOKUP(U2816&amp;TEXT(N2816,"000000000000,0000000000"),tb_audit_process_item[[Key]:[vr_grade]],3,TRUE))</f>
        <v>3443</v>
      </c>
      <c r="W2816" s="429"/>
      <c r="X2816" s="156" t="s">
        <v>1708</v>
      </c>
    </row>
    <row r="2817" spans="1:24" s="45" customFormat="1" ht="30.75" hidden="1" thickTop="1" x14ac:dyDescent="0.25">
      <c r="A2817" s="219" t="s">
        <v>32</v>
      </c>
      <c r="B2817" s="219">
        <v>2014</v>
      </c>
      <c r="C2817" s="124" t="s">
        <v>3139</v>
      </c>
      <c r="D2817" s="559"/>
      <c r="E2817" s="559"/>
      <c r="F2817" s="559"/>
      <c r="G2817" s="686"/>
      <c r="H2817" s="146"/>
      <c r="I2817" s="162">
        <v>5</v>
      </c>
      <c r="J2817" s="162">
        <v>2.4019933283365464</v>
      </c>
      <c r="K2817" s="164">
        <f t="shared" si="52"/>
        <v>12.009966641682732</v>
      </c>
      <c r="L2817" s="166" t="s">
        <v>45</v>
      </c>
      <c r="M2817" s="168"/>
      <c r="N2817" s="170"/>
      <c r="O2817" s="172"/>
      <c r="P2817" s="221"/>
      <c r="Q2817" s="384" t="s">
        <v>4771</v>
      </c>
      <c r="R2817" s="177"/>
      <c r="S2817" s="177"/>
      <c r="T2817" s="177"/>
      <c r="U2817" s="179">
        <v>3445</v>
      </c>
      <c r="V2817" s="154">
        <f>IF(OR(J2817=""),"",VLOOKUP(U2817&amp;TEXT(N2817,"000000000000,0000000000"),tb_audit_process_item[[Key]:[vr_grade]],3,TRUE))</f>
        <v>3444</v>
      </c>
      <c r="W2817" s="429"/>
      <c r="X2817" s="156" t="s">
        <v>1709</v>
      </c>
    </row>
    <row r="2818" spans="1:24" s="45" customFormat="1" ht="30.75" hidden="1" thickTop="1" x14ac:dyDescent="0.25">
      <c r="A2818" s="219" t="s">
        <v>32</v>
      </c>
      <c r="B2818" s="219">
        <v>2014</v>
      </c>
      <c r="C2818" s="124" t="s">
        <v>3139</v>
      </c>
      <c r="D2818" s="559"/>
      <c r="E2818" s="559"/>
      <c r="F2818" s="559"/>
      <c r="G2818" s="686"/>
      <c r="H2818" s="146"/>
      <c r="I2818" s="162">
        <v>5</v>
      </c>
      <c r="J2818" s="162">
        <v>3.2876998003945643</v>
      </c>
      <c r="K2818" s="164">
        <f t="shared" si="52"/>
        <v>16.438499001972822</v>
      </c>
      <c r="L2818" s="166" t="s">
        <v>45</v>
      </c>
      <c r="M2818" s="168"/>
      <c r="N2818" s="170"/>
      <c r="O2818" s="172"/>
      <c r="P2818" s="221"/>
      <c r="Q2818" s="384" t="s">
        <v>4772</v>
      </c>
      <c r="R2818" s="177"/>
      <c r="S2818" s="177"/>
      <c r="T2818" s="177"/>
      <c r="U2818" s="179">
        <v>3447</v>
      </c>
      <c r="V2818" s="154">
        <f>IF(OR(J2818=""),"",VLOOKUP(U2818&amp;TEXT(N2818,"000000000000,0000000000"),tb_audit_process_item[[Key]:[vr_grade]],3,TRUE))</f>
        <v>3446</v>
      </c>
      <c r="W2818" s="429"/>
      <c r="X2818" s="156" t="s">
        <v>1710</v>
      </c>
    </row>
    <row r="2819" spans="1:24" s="45" customFormat="1" ht="15.75" hidden="1" thickTop="1" x14ac:dyDescent="0.25">
      <c r="A2819" s="219" t="s">
        <v>32</v>
      </c>
      <c r="B2819" s="219">
        <v>2014</v>
      </c>
      <c r="C2819" s="124" t="s">
        <v>3139</v>
      </c>
      <c r="D2819" s="559"/>
      <c r="E2819" s="559"/>
      <c r="F2819" s="559"/>
      <c r="G2819" s="686"/>
      <c r="H2819" s="146"/>
      <c r="I2819" s="162">
        <v>5</v>
      </c>
      <c r="J2819" s="162">
        <v>4.5</v>
      </c>
      <c r="K2819" s="164">
        <f t="shared" si="52"/>
        <v>22.5</v>
      </c>
      <c r="L2819" s="166" t="s">
        <v>45</v>
      </c>
      <c r="M2819" s="168"/>
      <c r="N2819" s="170"/>
      <c r="O2819" s="172"/>
      <c r="P2819" s="221"/>
      <c r="Q2819" s="384" t="s">
        <v>4773</v>
      </c>
      <c r="R2819" s="177"/>
      <c r="S2819" s="177"/>
      <c r="T2819" s="177"/>
      <c r="U2819" s="179">
        <v>3448</v>
      </c>
      <c r="V2819" s="154">
        <f>IF(OR(J2819=""),"",VLOOKUP(U2819&amp;TEXT(N2819,"000000000000,0000000000"),tb_audit_process_item[[Key]:[vr_grade]],3,TRUE))</f>
        <v>3447</v>
      </c>
      <c r="W2819" s="429"/>
      <c r="X2819" s="156" t="s">
        <v>1711</v>
      </c>
    </row>
    <row r="2820" spans="1:24" s="45" customFormat="1" ht="30.75" hidden="1" thickTop="1" x14ac:dyDescent="0.25">
      <c r="A2820" s="219" t="s">
        <v>32</v>
      </c>
      <c r="B2820" s="219">
        <v>2014</v>
      </c>
      <c r="C2820" s="124" t="s">
        <v>3139</v>
      </c>
      <c r="D2820" s="559"/>
      <c r="E2820" s="559"/>
      <c r="F2820" s="559"/>
      <c r="G2820" s="686"/>
      <c r="H2820" s="146"/>
      <c r="I2820" s="162">
        <v>5</v>
      </c>
      <c r="J2820" s="162">
        <v>4.5</v>
      </c>
      <c r="K2820" s="164">
        <f t="shared" si="52"/>
        <v>22.5</v>
      </c>
      <c r="L2820" s="166" t="s">
        <v>45</v>
      </c>
      <c r="M2820" s="168"/>
      <c r="N2820" s="170"/>
      <c r="O2820" s="172"/>
      <c r="P2820" s="221"/>
      <c r="Q2820" s="384" t="s">
        <v>4774</v>
      </c>
      <c r="R2820" s="177"/>
      <c r="S2820" s="177"/>
      <c r="T2820" s="177"/>
      <c r="U2820" s="179">
        <v>3449</v>
      </c>
      <c r="V2820" s="154">
        <f>IF(OR(J2820=""),"",VLOOKUP(U2820&amp;TEXT(N2820,"000000000000,0000000000"),tb_audit_process_item[[Key]:[vr_grade]],3,TRUE))</f>
        <v>3449</v>
      </c>
      <c r="W2820" s="429"/>
      <c r="X2820" s="156" t="s">
        <v>1712</v>
      </c>
    </row>
    <row r="2821" spans="1:24" s="45" customFormat="1" ht="30.75" hidden="1" thickTop="1" x14ac:dyDescent="0.25">
      <c r="A2821" s="219" t="s">
        <v>32</v>
      </c>
      <c r="B2821" s="219">
        <v>2014</v>
      </c>
      <c r="C2821" s="124" t="s">
        <v>3139</v>
      </c>
      <c r="D2821" s="559"/>
      <c r="E2821" s="559"/>
      <c r="F2821" s="559"/>
      <c r="G2821" s="686"/>
      <c r="H2821" s="146"/>
      <c r="I2821" s="162">
        <v>5</v>
      </c>
      <c r="J2821" s="162">
        <v>2.25</v>
      </c>
      <c r="K2821" s="164">
        <f t="shared" si="52"/>
        <v>11.25</v>
      </c>
      <c r="L2821" s="166" t="s">
        <v>45</v>
      </c>
      <c r="M2821" s="168"/>
      <c r="N2821" s="170"/>
      <c r="O2821" s="172"/>
      <c r="P2821" s="221"/>
      <c r="Q2821" s="384" t="s">
        <v>4775</v>
      </c>
      <c r="R2821" s="177"/>
      <c r="S2821" s="177"/>
      <c r="T2821" s="177"/>
      <c r="U2821" s="179">
        <v>3450</v>
      </c>
      <c r="V2821" s="154">
        <f>IF(OR(J2821=""),"",VLOOKUP(U2821&amp;TEXT(N2821,"000000000000,0000000000"),tb_audit_process_item[[Key]:[vr_grade]],3,TRUE))</f>
        <v>3450</v>
      </c>
      <c r="W2821" s="429"/>
      <c r="X2821" s="156" t="s">
        <v>1713</v>
      </c>
    </row>
    <row r="2822" spans="1:24" s="45" customFormat="1" ht="45.75" hidden="1" thickTop="1" x14ac:dyDescent="0.25">
      <c r="A2822" s="219" t="s">
        <v>32</v>
      </c>
      <c r="B2822" s="219">
        <v>2014</v>
      </c>
      <c r="C2822" s="124" t="s">
        <v>3139</v>
      </c>
      <c r="D2822" s="559"/>
      <c r="E2822" s="559"/>
      <c r="F2822" s="559"/>
      <c r="G2822" s="686"/>
      <c r="H2822" s="146"/>
      <c r="I2822" s="162">
        <v>5</v>
      </c>
      <c r="J2822" s="162">
        <v>0.5</v>
      </c>
      <c r="K2822" s="164">
        <f t="shared" si="52"/>
        <v>2.5</v>
      </c>
      <c r="L2822" s="166" t="s">
        <v>45</v>
      </c>
      <c r="M2822" s="168"/>
      <c r="N2822" s="170"/>
      <c r="O2822" s="172"/>
      <c r="P2822" s="221"/>
      <c r="Q2822" s="384" t="s">
        <v>4776</v>
      </c>
      <c r="R2822" s="177"/>
      <c r="S2822" s="177"/>
      <c r="T2822" s="177"/>
      <c r="U2822" s="179">
        <v>3451</v>
      </c>
      <c r="V2822" s="154">
        <f>IF(OR(J2822=""),"",VLOOKUP(U2822&amp;TEXT(N2822,"000000000000,0000000000"),tb_audit_process_item[[Key]:[vr_grade]],3,TRUE))</f>
        <v>3450</v>
      </c>
      <c r="W2822" s="429"/>
      <c r="X2822" s="156" t="s">
        <v>1714</v>
      </c>
    </row>
    <row r="2823" spans="1:24" s="45" customFormat="1" ht="45.75" hidden="1" thickTop="1" x14ac:dyDescent="0.25">
      <c r="A2823" s="219" t="s">
        <v>32</v>
      </c>
      <c r="B2823" s="219">
        <v>2014</v>
      </c>
      <c r="C2823" s="124" t="s">
        <v>3139</v>
      </c>
      <c r="D2823" s="559"/>
      <c r="E2823" s="559"/>
      <c r="F2823" s="559"/>
      <c r="G2823" s="686"/>
      <c r="H2823" s="146"/>
      <c r="I2823" s="162">
        <v>5</v>
      </c>
      <c r="J2823" s="162">
        <v>0.61984924668280839</v>
      </c>
      <c r="K2823" s="164">
        <f t="shared" si="52"/>
        <v>3.0992462334140418</v>
      </c>
      <c r="L2823" s="166" t="s">
        <v>45</v>
      </c>
      <c r="M2823" s="168"/>
      <c r="N2823" s="170"/>
      <c r="O2823" s="172"/>
      <c r="P2823" s="221"/>
      <c r="Q2823" s="384" t="s">
        <v>4777</v>
      </c>
      <c r="R2823" s="177"/>
      <c r="S2823" s="177"/>
      <c r="T2823" s="177"/>
      <c r="U2823" s="179">
        <v>3452</v>
      </c>
      <c r="V2823" s="154">
        <f>IF(OR(J2823=""),"",VLOOKUP(U2823&amp;TEXT(N2823,"000000000000,0000000000"),tb_audit_process_item[[Key]:[vr_grade]],3,TRUE))</f>
        <v>3451</v>
      </c>
      <c r="W2823" s="429"/>
      <c r="X2823" s="156" t="s">
        <v>1715</v>
      </c>
    </row>
    <row r="2824" spans="1:24" s="45" customFormat="1" ht="45.75" hidden="1" thickTop="1" x14ac:dyDescent="0.25">
      <c r="A2824" s="219" t="s">
        <v>32</v>
      </c>
      <c r="B2824" s="219">
        <v>2014</v>
      </c>
      <c r="C2824" s="124" t="s">
        <v>3139</v>
      </c>
      <c r="D2824" s="559"/>
      <c r="E2824" s="559"/>
      <c r="F2824" s="559"/>
      <c r="G2824" s="686"/>
      <c r="H2824" s="146"/>
      <c r="I2824" s="162">
        <v>5</v>
      </c>
      <c r="J2824" s="162">
        <v>0.76842617722649009</v>
      </c>
      <c r="K2824" s="164">
        <f t="shared" si="52"/>
        <v>3.8421308861324506</v>
      </c>
      <c r="L2824" s="166" t="s">
        <v>45</v>
      </c>
      <c r="M2824" s="168"/>
      <c r="N2824" s="170"/>
      <c r="O2824" s="172"/>
      <c r="P2824" s="221"/>
      <c r="Q2824" s="384" t="s">
        <v>4778</v>
      </c>
      <c r="R2824" s="177"/>
      <c r="S2824" s="177"/>
      <c r="T2824" s="177"/>
      <c r="U2824" s="179">
        <v>3453</v>
      </c>
      <c r="V2824" s="154">
        <f>IF(OR(J2824=""),"",VLOOKUP(U2824&amp;TEXT(N2824,"000000000000,0000000000"),tb_audit_process_item[[Key]:[vr_grade]],3,TRUE))</f>
        <v>3452</v>
      </c>
      <c r="W2824" s="429"/>
      <c r="X2824" s="156" t="s">
        <v>1716</v>
      </c>
    </row>
    <row r="2825" spans="1:24" s="45" customFormat="1" ht="45.75" hidden="1" thickTop="1" x14ac:dyDescent="0.25">
      <c r="A2825" s="219" t="s">
        <v>32</v>
      </c>
      <c r="B2825" s="219">
        <v>2014</v>
      </c>
      <c r="C2825" s="124" t="s">
        <v>3139</v>
      </c>
      <c r="D2825" s="559"/>
      <c r="E2825" s="559"/>
      <c r="F2825" s="559"/>
      <c r="G2825" s="686"/>
      <c r="H2825" s="146"/>
      <c r="I2825" s="162">
        <v>5</v>
      </c>
      <c r="J2825" s="162">
        <v>0.95261677417038015</v>
      </c>
      <c r="K2825" s="164">
        <f t="shared" ref="K2825:K2888" si="53">IFERROR(I2825*J2825,"")</f>
        <v>4.7630838708519008</v>
      </c>
      <c r="L2825" s="166" t="s">
        <v>45</v>
      </c>
      <c r="M2825" s="168"/>
      <c r="N2825" s="170"/>
      <c r="O2825" s="172"/>
      <c r="P2825" s="221"/>
      <c r="Q2825" s="384" t="s">
        <v>4779</v>
      </c>
      <c r="R2825" s="177"/>
      <c r="S2825" s="177"/>
      <c r="T2825" s="177"/>
      <c r="U2825" s="179">
        <v>3454</v>
      </c>
      <c r="V2825" s="154">
        <f>IF(OR(J2825=""),"",VLOOKUP(U2825&amp;TEXT(N2825,"000000000000,0000000000"),tb_audit_process_item[[Key]:[vr_grade]],3,TRUE))</f>
        <v>3453</v>
      </c>
      <c r="W2825" s="429"/>
      <c r="X2825" s="156" t="s">
        <v>1717</v>
      </c>
    </row>
    <row r="2826" spans="1:24" s="45" customFormat="1" ht="45.75" hidden="1" thickTop="1" x14ac:dyDescent="0.25">
      <c r="A2826" s="219" t="s">
        <v>32</v>
      </c>
      <c r="B2826" s="219">
        <v>2014</v>
      </c>
      <c r="C2826" s="124" t="s">
        <v>3139</v>
      </c>
      <c r="D2826" s="559"/>
      <c r="E2826" s="559"/>
      <c r="F2826" s="559"/>
      <c r="G2826" s="686"/>
      <c r="H2826" s="146"/>
      <c r="I2826" s="162">
        <v>5</v>
      </c>
      <c r="J2826" s="162">
        <v>1.1809575796938343</v>
      </c>
      <c r="K2826" s="164">
        <f t="shared" si="53"/>
        <v>5.9047878984691717</v>
      </c>
      <c r="L2826" s="166" t="s">
        <v>45</v>
      </c>
      <c r="M2826" s="168"/>
      <c r="N2826" s="170"/>
      <c r="O2826" s="172"/>
      <c r="P2826" s="221"/>
      <c r="Q2826" s="384" t="s">
        <v>4780</v>
      </c>
      <c r="R2826" s="177"/>
      <c r="S2826" s="177"/>
      <c r="T2826" s="177"/>
      <c r="U2826" s="179">
        <v>3455</v>
      </c>
      <c r="V2826" s="154">
        <f>IF(OR(J2826=""),"",VLOOKUP(U2826&amp;TEXT(N2826,"000000000000,0000000000"),tb_audit_process_item[[Key]:[vr_grade]],3,TRUE))</f>
        <v>3454</v>
      </c>
      <c r="W2826" s="429"/>
      <c r="X2826" s="156" t="s">
        <v>1718</v>
      </c>
    </row>
    <row r="2827" spans="1:24" s="45" customFormat="1" ht="45.75" hidden="1" thickTop="1" x14ac:dyDescent="0.25">
      <c r="A2827" s="219" t="s">
        <v>32</v>
      </c>
      <c r="B2827" s="219">
        <v>2014</v>
      </c>
      <c r="C2827" s="124" t="s">
        <v>3139</v>
      </c>
      <c r="D2827" s="559"/>
      <c r="E2827" s="559"/>
      <c r="F2827" s="559"/>
      <c r="G2827" s="686"/>
      <c r="H2827" s="146"/>
      <c r="I2827" s="162">
        <v>5</v>
      </c>
      <c r="J2827" s="162">
        <v>1.4640313322751519</v>
      </c>
      <c r="K2827" s="164">
        <f t="shared" si="53"/>
        <v>7.3201566613757594</v>
      </c>
      <c r="L2827" s="166" t="s">
        <v>45</v>
      </c>
      <c r="M2827" s="168"/>
      <c r="N2827" s="170"/>
      <c r="O2827" s="172"/>
      <c r="P2827" s="221"/>
      <c r="Q2827" s="384" t="s">
        <v>4781</v>
      </c>
      <c r="R2827" s="177"/>
      <c r="S2827" s="177"/>
      <c r="T2827" s="177"/>
      <c r="U2827" s="179">
        <v>3456</v>
      </c>
      <c r="V2827" s="154">
        <f>IF(OR(J2827=""),"",VLOOKUP(U2827&amp;TEXT(N2827,"000000000000,0000000000"),tb_audit_process_item[[Key]:[vr_grade]],3,TRUE))</f>
        <v>3455</v>
      </c>
      <c r="W2827" s="429"/>
      <c r="X2827" s="156" t="s">
        <v>1719</v>
      </c>
    </row>
    <row r="2828" spans="1:24" s="45" customFormat="1" ht="45.75" hidden="1" thickTop="1" x14ac:dyDescent="0.25">
      <c r="A2828" s="219" t="s">
        <v>32</v>
      </c>
      <c r="B2828" s="219">
        <v>2014</v>
      </c>
      <c r="C2828" s="124" t="s">
        <v>3139</v>
      </c>
      <c r="D2828" s="559"/>
      <c r="E2828" s="559"/>
      <c r="F2828" s="559"/>
      <c r="G2828" s="686"/>
      <c r="H2828" s="146"/>
      <c r="I2828" s="162">
        <v>5</v>
      </c>
      <c r="J2828" s="162">
        <v>1.814957436861562</v>
      </c>
      <c r="K2828" s="164">
        <f t="shared" si="53"/>
        <v>9.0747871843078105</v>
      </c>
      <c r="L2828" s="166" t="s">
        <v>45</v>
      </c>
      <c r="M2828" s="168"/>
      <c r="N2828" s="170"/>
      <c r="O2828" s="172"/>
      <c r="P2828" s="221"/>
      <c r="Q2828" s="384" t="s">
        <v>4782</v>
      </c>
      <c r="R2828" s="177"/>
      <c r="S2828" s="177"/>
      <c r="T2828" s="177"/>
      <c r="U2828" s="179">
        <v>3458</v>
      </c>
      <c r="V2828" s="154">
        <f>IF(OR(J2828=""),"",VLOOKUP(U2828&amp;TEXT(N2828,"000000000000,0000000000"),tb_audit_process_item[[Key]:[vr_grade]],3,TRUE))</f>
        <v>3457</v>
      </c>
      <c r="W2828" s="429"/>
      <c r="X2828" s="156" t="s">
        <v>1720</v>
      </c>
    </row>
    <row r="2829" spans="1:24" s="45" customFormat="1" ht="45.75" hidden="1" thickTop="1" x14ac:dyDescent="0.25">
      <c r="A2829" s="219" t="s">
        <v>32</v>
      </c>
      <c r="B2829" s="219">
        <v>2014</v>
      </c>
      <c r="C2829" s="124" t="s">
        <v>3139</v>
      </c>
      <c r="D2829" s="559"/>
      <c r="E2829" s="559"/>
      <c r="F2829" s="559"/>
      <c r="G2829" s="686"/>
      <c r="H2829" s="146"/>
      <c r="I2829" s="162">
        <v>5</v>
      </c>
      <c r="J2829" s="162">
        <v>2.25</v>
      </c>
      <c r="K2829" s="164">
        <f t="shared" si="53"/>
        <v>11.25</v>
      </c>
      <c r="L2829" s="166" t="s">
        <v>45</v>
      </c>
      <c r="M2829" s="168"/>
      <c r="N2829" s="170"/>
      <c r="O2829" s="172"/>
      <c r="P2829" s="221"/>
      <c r="Q2829" s="384" t="s">
        <v>4783</v>
      </c>
      <c r="R2829" s="177"/>
      <c r="S2829" s="177"/>
      <c r="T2829" s="177"/>
      <c r="U2829" s="179">
        <v>3459</v>
      </c>
      <c r="V2829" s="154">
        <f>IF(OR(J2829=""),"",VLOOKUP(U2829&amp;TEXT(N2829,"000000000000,0000000000"),tb_audit_process_item[[Key]:[vr_grade]],3,TRUE))</f>
        <v>3458</v>
      </c>
      <c r="W2829" s="429"/>
      <c r="X2829" s="156" t="s">
        <v>1721</v>
      </c>
    </row>
    <row r="2830" spans="1:24" s="45" customFormat="1" ht="30.75" hidden="1" thickTop="1" x14ac:dyDescent="0.25">
      <c r="A2830" s="219" t="s">
        <v>32</v>
      </c>
      <c r="B2830" s="219">
        <v>2014</v>
      </c>
      <c r="C2830" s="124" t="s">
        <v>3139</v>
      </c>
      <c r="D2830" s="559"/>
      <c r="E2830" s="559"/>
      <c r="F2830" s="559"/>
      <c r="G2830" s="686"/>
      <c r="H2830" s="146"/>
      <c r="I2830" s="162">
        <v>5</v>
      </c>
      <c r="J2830" s="162">
        <v>5</v>
      </c>
      <c r="K2830" s="164">
        <f t="shared" si="53"/>
        <v>25</v>
      </c>
      <c r="L2830" s="166" t="s">
        <v>45</v>
      </c>
      <c r="M2830" s="168"/>
      <c r="N2830" s="170"/>
      <c r="O2830" s="172"/>
      <c r="P2830" s="221"/>
      <c r="Q2830" s="384" t="s">
        <v>4784</v>
      </c>
      <c r="R2830" s="177"/>
      <c r="S2830" s="177"/>
      <c r="T2830" s="177"/>
      <c r="U2830" s="179">
        <v>3460</v>
      </c>
      <c r="V2830" s="154">
        <f>IF(OR(J2830=""),"",VLOOKUP(U2830&amp;TEXT(N2830,"000000000000,0000000000"),tb_audit_process_item[[Key]:[vr_grade]],3,TRUE))</f>
        <v>3460</v>
      </c>
      <c r="W2830" s="429"/>
      <c r="X2830" s="156" t="s">
        <v>1722</v>
      </c>
    </row>
    <row r="2831" spans="1:24" s="45" customFormat="1" ht="30.75" hidden="1" thickTop="1" x14ac:dyDescent="0.25">
      <c r="A2831" s="219" t="s">
        <v>32</v>
      </c>
      <c r="B2831" s="219">
        <v>2014</v>
      </c>
      <c r="C2831" s="124" t="s">
        <v>3139</v>
      </c>
      <c r="D2831" s="559"/>
      <c r="E2831" s="559"/>
      <c r="F2831" s="559"/>
      <c r="G2831" s="686"/>
      <c r="H2831" s="146"/>
      <c r="I2831" s="162">
        <v>5</v>
      </c>
      <c r="J2831" s="162">
        <v>3.5</v>
      </c>
      <c r="K2831" s="164">
        <f t="shared" si="53"/>
        <v>17.5</v>
      </c>
      <c r="L2831" s="166" t="s">
        <v>45</v>
      </c>
      <c r="M2831" s="168"/>
      <c r="N2831" s="170"/>
      <c r="O2831" s="172"/>
      <c r="P2831" s="221"/>
      <c r="Q2831" s="384" t="s">
        <v>4785</v>
      </c>
      <c r="R2831" s="177"/>
      <c r="S2831" s="177"/>
      <c r="T2831" s="177"/>
      <c r="U2831" s="179">
        <v>3461</v>
      </c>
      <c r="V2831" s="154">
        <f>IF(OR(J2831=""),"",VLOOKUP(U2831&amp;TEXT(N2831,"000000000000,0000000000"),tb_audit_process_item[[Key]:[vr_grade]],3,TRUE))</f>
        <v>3461</v>
      </c>
      <c r="W2831" s="429"/>
      <c r="X2831" s="156" t="s">
        <v>1723</v>
      </c>
    </row>
    <row r="2832" spans="1:24" s="45" customFormat="1" ht="15.75" hidden="1" thickTop="1" x14ac:dyDescent="0.25">
      <c r="A2832" s="219" t="s">
        <v>32</v>
      </c>
      <c r="B2832" s="219">
        <v>2014</v>
      </c>
      <c r="C2832" s="124" t="s">
        <v>3139</v>
      </c>
      <c r="D2832" s="559"/>
      <c r="E2832" s="559"/>
      <c r="F2832" s="559"/>
      <c r="G2832" s="686"/>
      <c r="H2832" s="146"/>
      <c r="I2832" s="162">
        <v>5</v>
      </c>
      <c r="J2832" s="162">
        <v>2.25</v>
      </c>
      <c r="K2832" s="164">
        <f t="shared" si="53"/>
        <v>11.25</v>
      </c>
      <c r="L2832" s="166" t="s">
        <v>45</v>
      </c>
      <c r="M2832" s="168"/>
      <c r="N2832" s="170"/>
      <c r="O2832" s="172"/>
      <c r="P2832" s="221"/>
      <c r="Q2832" s="384" t="s">
        <v>4786</v>
      </c>
      <c r="R2832" s="177"/>
      <c r="S2832" s="177"/>
      <c r="T2832" s="177"/>
      <c r="U2832" s="179">
        <v>3462</v>
      </c>
      <c r="V2832" s="154">
        <f>IF(OR(J2832=""),"",VLOOKUP(U2832&amp;TEXT(N2832,"000000000000,0000000000"),tb_audit_process_item[[Key]:[vr_grade]],3,TRUE))</f>
        <v>3462</v>
      </c>
      <c r="W2832" s="429"/>
      <c r="X2832" s="156" t="s">
        <v>1724</v>
      </c>
    </row>
    <row r="2833" spans="1:24" s="45" customFormat="1" ht="15.75" hidden="1" thickTop="1" x14ac:dyDescent="0.25">
      <c r="A2833" s="219" t="s">
        <v>32</v>
      </c>
      <c r="B2833" s="219">
        <v>2014</v>
      </c>
      <c r="C2833" s="124" t="s">
        <v>3139</v>
      </c>
      <c r="D2833" s="559"/>
      <c r="E2833" s="559"/>
      <c r="F2833" s="559"/>
      <c r="G2833" s="686"/>
      <c r="H2833" s="146"/>
      <c r="I2833" s="162">
        <v>5</v>
      </c>
      <c r="J2833" s="162">
        <v>3.5</v>
      </c>
      <c r="K2833" s="164">
        <f t="shared" si="53"/>
        <v>17.5</v>
      </c>
      <c r="L2833" s="166" t="s">
        <v>45</v>
      </c>
      <c r="M2833" s="168"/>
      <c r="N2833" s="170"/>
      <c r="O2833" s="172"/>
      <c r="P2833" s="221"/>
      <c r="Q2833" s="384" t="s">
        <v>4787</v>
      </c>
      <c r="R2833" s="177"/>
      <c r="S2833" s="177"/>
      <c r="T2833" s="177"/>
      <c r="U2833" s="179">
        <v>3463</v>
      </c>
      <c r="V2833" s="154">
        <f>IF(OR(J2833=""),"",VLOOKUP(U2833&amp;TEXT(N2833,"000000000000,0000000000"),tb_audit_process_item[[Key]:[vr_grade]],3,TRUE))</f>
        <v>3463</v>
      </c>
      <c r="W2833" s="429"/>
      <c r="X2833" s="156" t="s">
        <v>1347</v>
      </c>
    </row>
    <row r="2834" spans="1:24" s="45" customFormat="1" ht="15.75" hidden="1" thickTop="1" x14ac:dyDescent="0.25">
      <c r="A2834" s="219" t="s">
        <v>32</v>
      </c>
      <c r="B2834" s="219">
        <v>2014</v>
      </c>
      <c r="C2834" s="124" t="s">
        <v>3139</v>
      </c>
      <c r="D2834" s="559"/>
      <c r="E2834" s="559"/>
      <c r="F2834" s="559"/>
      <c r="G2834" s="686"/>
      <c r="H2834" s="146"/>
      <c r="I2834" s="162">
        <v>5</v>
      </c>
      <c r="J2834" s="162">
        <v>0.5</v>
      </c>
      <c r="K2834" s="164">
        <f t="shared" si="53"/>
        <v>2.5</v>
      </c>
      <c r="L2834" s="166" t="s">
        <v>45</v>
      </c>
      <c r="M2834" s="168"/>
      <c r="N2834" s="170"/>
      <c r="O2834" s="172"/>
      <c r="P2834" s="221"/>
      <c r="Q2834" s="384" t="s">
        <v>4788</v>
      </c>
      <c r="R2834" s="177"/>
      <c r="S2834" s="177"/>
      <c r="T2834" s="177"/>
      <c r="U2834" s="179">
        <v>3464</v>
      </c>
      <c r="V2834" s="154">
        <f>IF(OR(J2834=""),"",VLOOKUP(U2834&amp;TEXT(N2834,"000000000000,0000000000"),tb_audit_process_item[[Key]:[vr_grade]],3,TRUE))</f>
        <v>3463</v>
      </c>
      <c r="W2834" s="429"/>
      <c r="X2834" s="156" t="s">
        <v>1725</v>
      </c>
    </row>
    <row r="2835" spans="1:24" s="45" customFormat="1" ht="15.75" hidden="1" thickTop="1" x14ac:dyDescent="0.25">
      <c r="A2835" s="219" t="s">
        <v>32</v>
      </c>
      <c r="B2835" s="219">
        <v>2014</v>
      </c>
      <c r="C2835" s="124" t="s">
        <v>3139</v>
      </c>
      <c r="D2835" s="559"/>
      <c r="E2835" s="559"/>
      <c r="F2835" s="559"/>
      <c r="G2835" s="686"/>
      <c r="H2835" s="146"/>
      <c r="I2835" s="162">
        <v>5</v>
      </c>
      <c r="J2835" s="162">
        <v>0.68436905332110087</v>
      </c>
      <c r="K2835" s="164">
        <f t="shared" si="53"/>
        <v>3.4218452666055041</v>
      </c>
      <c r="L2835" s="166" t="s">
        <v>45</v>
      </c>
      <c r="M2835" s="168"/>
      <c r="N2835" s="170"/>
      <c r="O2835" s="172"/>
      <c r="P2835" s="221"/>
      <c r="Q2835" s="384" t="s">
        <v>4789</v>
      </c>
      <c r="R2835" s="177"/>
      <c r="S2835" s="177"/>
      <c r="T2835" s="177"/>
      <c r="U2835" s="179">
        <v>3465</v>
      </c>
      <c r="V2835" s="154">
        <f>IF(OR(J2835=""),"",VLOOKUP(U2835&amp;TEXT(N2835,"000000000000,0000000000"),tb_audit_process_item[[Key]:[vr_grade]],3,TRUE))</f>
        <v>3464</v>
      </c>
      <c r="W2835" s="429"/>
      <c r="X2835" s="156" t="s">
        <v>1726</v>
      </c>
    </row>
    <row r="2836" spans="1:24" s="45" customFormat="1" ht="15.75" hidden="1" thickTop="1" x14ac:dyDescent="0.25">
      <c r="A2836" s="219" t="s">
        <v>32</v>
      </c>
      <c r="B2836" s="219">
        <v>2014</v>
      </c>
      <c r="C2836" s="124" t="s">
        <v>3139</v>
      </c>
      <c r="D2836" s="559"/>
      <c r="E2836" s="559"/>
      <c r="F2836" s="559"/>
      <c r="G2836" s="686"/>
      <c r="H2836" s="146"/>
      <c r="I2836" s="162">
        <v>5</v>
      </c>
      <c r="J2836" s="162">
        <v>0.93672200228723956</v>
      </c>
      <c r="K2836" s="164">
        <f t="shared" si="53"/>
        <v>4.6836100114361976</v>
      </c>
      <c r="L2836" s="166" t="s">
        <v>45</v>
      </c>
      <c r="M2836" s="168"/>
      <c r="N2836" s="170"/>
      <c r="O2836" s="172"/>
      <c r="P2836" s="221"/>
      <c r="Q2836" s="384" t="s">
        <v>4790</v>
      </c>
      <c r="R2836" s="177"/>
      <c r="S2836" s="177"/>
      <c r="T2836" s="177"/>
      <c r="U2836" s="179">
        <v>3466</v>
      </c>
      <c r="V2836" s="154">
        <f>IF(OR(J2836=""),"",VLOOKUP(U2836&amp;TEXT(N2836,"000000000000,0000000000"),tb_audit_process_item[[Key]:[vr_grade]],3,TRUE))</f>
        <v>3465</v>
      </c>
      <c r="W2836" s="429"/>
      <c r="X2836" s="156" t="s">
        <v>1727</v>
      </c>
    </row>
    <row r="2837" spans="1:24" s="45" customFormat="1" ht="15.75" hidden="1" thickTop="1" x14ac:dyDescent="0.25">
      <c r="A2837" s="219" t="s">
        <v>32</v>
      </c>
      <c r="B2837" s="219">
        <v>2014</v>
      </c>
      <c r="C2837" s="124" t="s">
        <v>3139</v>
      </c>
      <c r="D2837" s="559"/>
      <c r="E2837" s="559"/>
      <c r="F2837" s="559"/>
      <c r="G2837" s="686"/>
      <c r="H2837" s="146"/>
      <c r="I2837" s="162">
        <v>5</v>
      </c>
      <c r="J2837" s="162">
        <v>1.2821270998607284</v>
      </c>
      <c r="K2837" s="164">
        <f t="shared" si="53"/>
        <v>6.4106354993036421</v>
      </c>
      <c r="L2837" s="166" t="s">
        <v>45</v>
      </c>
      <c r="M2837" s="168"/>
      <c r="N2837" s="170"/>
      <c r="O2837" s="172"/>
      <c r="P2837" s="221"/>
      <c r="Q2837" s="384" t="s">
        <v>4791</v>
      </c>
      <c r="R2837" s="177"/>
      <c r="S2837" s="177"/>
      <c r="T2837" s="177"/>
      <c r="U2837" s="179">
        <v>3467</v>
      </c>
      <c r="V2837" s="154">
        <f>IF(OR(J2837=""),"",VLOOKUP(U2837&amp;TEXT(N2837,"000000000000,0000000000"),tb_audit_process_item[[Key]:[vr_grade]],3,TRUE))</f>
        <v>3466</v>
      </c>
      <c r="W2837" s="429"/>
      <c r="X2837" s="156" t="s">
        <v>1728</v>
      </c>
    </row>
    <row r="2838" spans="1:24" s="45" customFormat="1" ht="15.75" hidden="1" thickTop="1" x14ac:dyDescent="0.25">
      <c r="A2838" s="219" t="s">
        <v>32</v>
      </c>
      <c r="B2838" s="219">
        <v>2014</v>
      </c>
      <c r="C2838" s="124" t="s">
        <v>3139</v>
      </c>
      <c r="D2838" s="559"/>
      <c r="E2838" s="559"/>
      <c r="F2838" s="559"/>
      <c r="G2838" s="686"/>
      <c r="H2838" s="146"/>
      <c r="I2838" s="162">
        <v>5</v>
      </c>
      <c r="J2838" s="162">
        <v>1.7548962191380304</v>
      </c>
      <c r="K2838" s="164">
        <f t="shared" si="53"/>
        <v>8.7744810956901524</v>
      </c>
      <c r="L2838" s="166" t="s">
        <v>45</v>
      </c>
      <c r="M2838" s="168"/>
      <c r="N2838" s="170"/>
      <c r="O2838" s="172"/>
      <c r="P2838" s="221"/>
      <c r="Q2838" s="384" t="s">
        <v>4792</v>
      </c>
      <c r="R2838" s="177"/>
      <c r="S2838" s="177"/>
      <c r="T2838" s="177"/>
      <c r="U2838" s="179">
        <v>3469</v>
      </c>
      <c r="V2838" s="154">
        <f>IF(OR(J2838=""),"",VLOOKUP(U2838&amp;TEXT(N2838,"000000000000,0000000000"),tb_audit_process_item[[Key]:[vr_grade]],3,TRUE))</f>
        <v>3468</v>
      </c>
      <c r="W2838" s="429"/>
      <c r="X2838" s="156" t="s">
        <v>1729</v>
      </c>
    </row>
    <row r="2839" spans="1:24" s="45" customFormat="1" ht="15.75" hidden="1" thickTop="1" x14ac:dyDescent="0.25">
      <c r="A2839" s="219" t="s">
        <v>32</v>
      </c>
      <c r="B2839" s="219">
        <v>2014</v>
      </c>
      <c r="C2839" s="124" t="s">
        <v>3139</v>
      </c>
      <c r="D2839" s="559"/>
      <c r="E2839" s="559"/>
      <c r="F2839" s="559"/>
      <c r="G2839" s="686"/>
      <c r="H2839" s="146"/>
      <c r="I2839" s="162">
        <v>5</v>
      </c>
      <c r="J2839" s="162">
        <v>2.4019933283365464</v>
      </c>
      <c r="K2839" s="164">
        <f t="shared" si="53"/>
        <v>12.009966641682732</v>
      </c>
      <c r="L2839" s="166" t="s">
        <v>45</v>
      </c>
      <c r="M2839" s="168"/>
      <c r="N2839" s="170"/>
      <c r="O2839" s="172"/>
      <c r="P2839" s="221"/>
      <c r="Q2839" s="384" t="s">
        <v>4793</v>
      </c>
      <c r="R2839" s="177"/>
      <c r="S2839" s="177"/>
      <c r="T2839" s="177"/>
      <c r="U2839" s="179">
        <v>3470</v>
      </c>
      <c r="V2839" s="154">
        <f>IF(OR(J2839=""),"",VLOOKUP(U2839&amp;TEXT(N2839,"000000000000,0000000000"),tb_audit_process_item[[Key]:[vr_grade]],3,TRUE))</f>
        <v>3469</v>
      </c>
      <c r="W2839" s="429"/>
      <c r="X2839" s="156" t="s">
        <v>1730</v>
      </c>
    </row>
    <row r="2840" spans="1:24" s="45" customFormat="1" ht="15.75" hidden="1" thickTop="1" x14ac:dyDescent="0.25">
      <c r="A2840" s="219" t="s">
        <v>32</v>
      </c>
      <c r="B2840" s="219">
        <v>2014</v>
      </c>
      <c r="C2840" s="124" t="s">
        <v>3139</v>
      </c>
      <c r="D2840" s="559"/>
      <c r="E2840" s="559"/>
      <c r="F2840" s="559"/>
      <c r="G2840" s="686"/>
      <c r="H2840" s="146"/>
      <c r="I2840" s="162">
        <v>5</v>
      </c>
      <c r="J2840" s="162">
        <v>3.2876998003945643</v>
      </c>
      <c r="K2840" s="164">
        <f t="shared" si="53"/>
        <v>16.438499001972822</v>
      </c>
      <c r="L2840" s="166" t="s">
        <v>45</v>
      </c>
      <c r="M2840" s="168"/>
      <c r="N2840" s="170"/>
      <c r="O2840" s="172"/>
      <c r="P2840" s="221"/>
      <c r="Q2840" s="384" t="s">
        <v>4794</v>
      </c>
      <c r="R2840" s="177"/>
      <c r="S2840" s="177"/>
      <c r="T2840" s="177"/>
      <c r="U2840" s="179">
        <v>3471</v>
      </c>
      <c r="V2840" s="154">
        <f>IF(OR(J2840=""),"",VLOOKUP(U2840&amp;TEXT(N2840,"000000000000,0000000000"),tb_audit_process_item[[Key]:[vr_grade]],3,TRUE))</f>
        <v>3470</v>
      </c>
      <c r="W2840" s="429"/>
      <c r="X2840" s="156" t="s">
        <v>1731</v>
      </c>
    </row>
    <row r="2841" spans="1:24" s="45" customFormat="1" ht="15.75" hidden="1" thickTop="1" x14ac:dyDescent="0.25">
      <c r="A2841" s="219" t="s">
        <v>32</v>
      </c>
      <c r="B2841" s="219">
        <v>2014</v>
      </c>
      <c r="C2841" s="124" t="s">
        <v>3139</v>
      </c>
      <c r="D2841" s="559"/>
      <c r="E2841" s="559"/>
      <c r="F2841" s="559"/>
      <c r="G2841" s="686"/>
      <c r="H2841" s="146"/>
      <c r="I2841" s="162">
        <v>5</v>
      </c>
      <c r="J2841" s="162">
        <v>4.5</v>
      </c>
      <c r="K2841" s="164">
        <f t="shared" si="53"/>
        <v>22.5</v>
      </c>
      <c r="L2841" s="166" t="s">
        <v>45</v>
      </c>
      <c r="M2841" s="168"/>
      <c r="N2841" s="170"/>
      <c r="O2841" s="172"/>
      <c r="P2841" s="221"/>
      <c r="Q2841" s="384" t="s">
        <v>4795</v>
      </c>
      <c r="R2841" s="177"/>
      <c r="S2841" s="177"/>
      <c r="T2841" s="177"/>
      <c r="U2841" s="179">
        <v>3472</v>
      </c>
      <c r="V2841" s="154">
        <f>IF(OR(J2841=""),"",VLOOKUP(U2841&amp;TEXT(N2841,"000000000000,0000000000"),tb_audit_process_item[[Key]:[vr_grade]],3,TRUE))</f>
        <v>3471</v>
      </c>
      <c r="W2841" s="429"/>
      <c r="X2841" s="156" t="s">
        <v>1732</v>
      </c>
    </row>
    <row r="2842" spans="1:24" s="45" customFormat="1" ht="15.75" hidden="1" thickTop="1" x14ac:dyDescent="0.25">
      <c r="A2842" s="219" t="s">
        <v>32</v>
      </c>
      <c r="B2842" s="219">
        <v>2014</v>
      </c>
      <c r="C2842" s="124" t="s">
        <v>3139</v>
      </c>
      <c r="D2842" s="559"/>
      <c r="E2842" s="559"/>
      <c r="F2842" s="559"/>
      <c r="G2842" s="686"/>
      <c r="H2842" s="146"/>
      <c r="I2842" s="162">
        <v>5</v>
      </c>
      <c r="J2842" s="162">
        <v>0.5</v>
      </c>
      <c r="K2842" s="164">
        <f t="shared" si="53"/>
        <v>2.5</v>
      </c>
      <c r="L2842" s="166" t="s">
        <v>45</v>
      </c>
      <c r="M2842" s="168"/>
      <c r="N2842" s="170"/>
      <c r="O2842" s="172"/>
      <c r="P2842" s="221"/>
      <c r="Q2842" s="384" t="s">
        <v>4796</v>
      </c>
      <c r="R2842" s="177"/>
      <c r="S2842" s="177"/>
      <c r="T2842" s="177"/>
      <c r="U2842" s="179">
        <v>3473</v>
      </c>
      <c r="V2842" s="154">
        <f>IF(OR(J2842=""),"",VLOOKUP(U2842&amp;TEXT(N2842,"000000000000,0000000000"),tb_audit_process_item[[Key]:[vr_grade]],3,TRUE))</f>
        <v>3472</v>
      </c>
      <c r="W2842" s="429"/>
      <c r="X2842" s="156" t="s">
        <v>1733</v>
      </c>
    </row>
    <row r="2843" spans="1:24" s="45" customFormat="1" ht="15.75" hidden="1" thickTop="1" x14ac:dyDescent="0.25">
      <c r="A2843" s="219" t="s">
        <v>32</v>
      </c>
      <c r="B2843" s="219">
        <v>2014</v>
      </c>
      <c r="C2843" s="124" t="s">
        <v>3139</v>
      </c>
      <c r="D2843" s="559"/>
      <c r="E2843" s="559"/>
      <c r="F2843" s="559"/>
      <c r="G2843" s="686"/>
      <c r="H2843" s="146"/>
      <c r="I2843" s="162">
        <v>5</v>
      </c>
      <c r="J2843" s="162">
        <v>0.68436905332110087</v>
      </c>
      <c r="K2843" s="164">
        <f t="shared" si="53"/>
        <v>3.4218452666055041</v>
      </c>
      <c r="L2843" s="166" t="s">
        <v>45</v>
      </c>
      <c r="M2843" s="168"/>
      <c r="N2843" s="170"/>
      <c r="O2843" s="172"/>
      <c r="P2843" s="221"/>
      <c r="Q2843" s="384" t="s">
        <v>4797</v>
      </c>
      <c r="R2843" s="177"/>
      <c r="S2843" s="177"/>
      <c r="T2843" s="177"/>
      <c r="U2843" s="179">
        <v>3474</v>
      </c>
      <c r="V2843" s="154">
        <f>IF(OR(J2843=""),"",VLOOKUP(U2843&amp;TEXT(N2843,"000000000000,0000000000"),tb_audit_process_item[[Key]:[vr_grade]],3,TRUE))</f>
        <v>3473</v>
      </c>
      <c r="W2843" s="429"/>
      <c r="X2843" s="156" t="s">
        <v>1734</v>
      </c>
    </row>
    <row r="2844" spans="1:24" s="45" customFormat="1" ht="15.75" hidden="1" thickTop="1" x14ac:dyDescent="0.25">
      <c r="A2844" s="219" t="s">
        <v>32</v>
      </c>
      <c r="B2844" s="219">
        <v>2014</v>
      </c>
      <c r="C2844" s="124" t="s">
        <v>3139</v>
      </c>
      <c r="D2844" s="559"/>
      <c r="E2844" s="559"/>
      <c r="F2844" s="559"/>
      <c r="G2844" s="686"/>
      <c r="H2844" s="146"/>
      <c r="I2844" s="162">
        <v>5</v>
      </c>
      <c r="J2844" s="162">
        <v>0.93672200228723956</v>
      </c>
      <c r="K2844" s="164">
        <f t="shared" si="53"/>
        <v>4.6836100114361976</v>
      </c>
      <c r="L2844" s="166" t="s">
        <v>45</v>
      </c>
      <c r="M2844" s="168"/>
      <c r="N2844" s="170"/>
      <c r="O2844" s="172"/>
      <c r="P2844" s="221"/>
      <c r="Q2844" s="384" t="s">
        <v>4798</v>
      </c>
      <c r="R2844" s="177"/>
      <c r="S2844" s="177"/>
      <c r="T2844" s="177"/>
      <c r="U2844" s="179">
        <v>3475</v>
      </c>
      <c r="V2844" s="154">
        <f>IF(OR(J2844=""),"",VLOOKUP(U2844&amp;TEXT(N2844,"000000000000,0000000000"),tb_audit_process_item[[Key]:[vr_grade]],3,TRUE))</f>
        <v>3474</v>
      </c>
      <c r="W2844" s="429"/>
      <c r="X2844" s="156" t="s">
        <v>1735</v>
      </c>
    </row>
    <row r="2845" spans="1:24" s="45" customFormat="1" ht="30.75" hidden="1" thickTop="1" x14ac:dyDescent="0.25">
      <c r="A2845" s="219" t="s">
        <v>32</v>
      </c>
      <c r="B2845" s="219">
        <v>2014</v>
      </c>
      <c r="C2845" s="124" t="s">
        <v>3139</v>
      </c>
      <c r="D2845" s="559"/>
      <c r="E2845" s="559"/>
      <c r="F2845" s="559"/>
      <c r="G2845" s="686"/>
      <c r="H2845" s="146"/>
      <c r="I2845" s="162">
        <v>5</v>
      </c>
      <c r="J2845" s="162">
        <v>1.2821270998607284</v>
      </c>
      <c r="K2845" s="164">
        <f t="shared" si="53"/>
        <v>6.4106354993036421</v>
      </c>
      <c r="L2845" s="166" t="s">
        <v>45</v>
      </c>
      <c r="M2845" s="168"/>
      <c r="N2845" s="170"/>
      <c r="O2845" s="172"/>
      <c r="P2845" s="221"/>
      <c r="Q2845" s="384" t="s">
        <v>4799</v>
      </c>
      <c r="R2845" s="177"/>
      <c r="S2845" s="177"/>
      <c r="T2845" s="177"/>
      <c r="U2845" s="179">
        <v>3476</v>
      </c>
      <c r="V2845" s="154">
        <f>IF(OR(J2845=""),"",VLOOKUP(U2845&amp;TEXT(N2845,"000000000000,0000000000"),tb_audit_process_item[[Key]:[vr_grade]],3,TRUE))</f>
        <v>3475</v>
      </c>
      <c r="W2845" s="429"/>
      <c r="X2845" s="156" t="s">
        <v>1736</v>
      </c>
    </row>
    <row r="2846" spans="1:24" s="45" customFormat="1" ht="30.75" hidden="1" thickTop="1" x14ac:dyDescent="0.25">
      <c r="A2846" s="219" t="s">
        <v>32</v>
      </c>
      <c r="B2846" s="219">
        <v>2014</v>
      </c>
      <c r="C2846" s="124" t="s">
        <v>3139</v>
      </c>
      <c r="D2846" s="559"/>
      <c r="E2846" s="559"/>
      <c r="F2846" s="559"/>
      <c r="G2846" s="686"/>
      <c r="H2846" s="146"/>
      <c r="I2846" s="162">
        <v>5</v>
      </c>
      <c r="J2846" s="162">
        <v>1.7548962191380304</v>
      </c>
      <c r="K2846" s="164">
        <f t="shared" si="53"/>
        <v>8.7744810956901524</v>
      </c>
      <c r="L2846" s="166" t="s">
        <v>45</v>
      </c>
      <c r="M2846" s="168"/>
      <c r="N2846" s="170"/>
      <c r="O2846" s="172"/>
      <c r="P2846" s="221"/>
      <c r="Q2846" s="384" t="s">
        <v>4800</v>
      </c>
      <c r="R2846" s="177"/>
      <c r="S2846" s="177"/>
      <c r="T2846" s="177"/>
      <c r="U2846" s="179">
        <v>3477</v>
      </c>
      <c r="V2846" s="154">
        <f>IF(OR(J2846=""),"",VLOOKUP(U2846&amp;TEXT(N2846,"000000000000,0000000000"),tb_audit_process_item[[Key]:[vr_grade]],3,TRUE))</f>
        <v>3476</v>
      </c>
      <c r="W2846" s="429"/>
      <c r="X2846" s="156" t="s">
        <v>1737</v>
      </c>
    </row>
    <row r="2847" spans="1:24" s="45" customFormat="1" ht="30.75" hidden="1" thickTop="1" x14ac:dyDescent="0.25">
      <c r="A2847" s="219" t="s">
        <v>32</v>
      </c>
      <c r="B2847" s="219">
        <v>2014</v>
      </c>
      <c r="C2847" s="124" t="s">
        <v>3139</v>
      </c>
      <c r="D2847" s="559"/>
      <c r="E2847" s="559"/>
      <c r="F2847" s="559"/>
      <c r="G2847" s="686"/>
      <c r="H2847" s="146"/>
      <c r="I2847" s="162">
        <v>5</v>
      </c>
      <c r="J2847" s="162">
        <v>2.4019933283365464</v>
      </c>
      <c r="K2847" s="164">
        <f t="shared" si="53"/>
        <v>12.009966641682732</v>
      </c>
      <c r="L2847" s="166" t="s">
        <v>45</v>
      </c>
      <c r="M2847" s="168"/>
      <c r="N2847" s="170"/>
      <c r="O2847" s="172"/>
      <c r="P2847" s="221"/>
      <c r="Q2847" s="384" t="s">
        <v>4801</v>
      </c>
      <c r="R2847" s="177"/>
      <c r="S2847" s="177"/>
      <c r="T2847" s="177"/>
      <c r="U2847" s="179">
        <v>3478</v>
      </c>
      <c r="V2847" s="154">
        <f>IF(OR(J2847=""),"",VLOOKUP(U2847&amp;TEXT(N2847,"000000000000,0000000000"),tb_audit_process_item[[Key]:[vr_grade]],3,TRUE))</f>
        <v>3477</v>
      </c>
      <c r="W2847" s="429"/>
      <c r="X2847" s="156" t="s">
        <v>1738</v>
      </c>
    </row>
    <row r="2848" spans="1:24" s="45" customFormat="1" ht="30.75" hidden="1" thickTop="1" x14ac:dyDescent="0.25">
      <c r="A2848" s="219" t="s">
        <v>32</v>
      </c>
      <c r="B2848" s="219">
        <v>2014</v>
      </c>
      <c r="C2848" s="124" t="s">
        <v>3139</v>
      </c>
      <c r="D2848" s="559"/>
      <c r="E2848" s="559"/>
      <c r="F2848" s="559"/>
      <c r="G2848" s="686"/>
      <c r="H2848" s="146"/>
      <c r="I2848" s="162">
        <v>5</v>
      </c>
      <c r="J2848" s="162">
        <v>3.2876998003945643</v>
      </c>
      <c r="K2848" s="164">
        <f t="shared" si="53"/>
        <v>16.438499001972822</v>
      </c>
      <c r="L2848" s="166" t="s">
        <v>45</v>
      </c>
      <c r="M2848" s="168"/>
      <c r="N2848" s="170"/>
      <c r="O2848" s="172"/>
      <c r="P2848" s="221"/>
      <c r="Q2848" s="384" t="s">
        <v>4802</v>
      </c>
      <c r="R2848" s="177"/>
      <c r="S2848" s="177"/>
      <c r="T2848" s="177"/>
      <c r="U2848" s="179">
        <v>3480</v>
      </c>
      <c r="V2848" s="154">
        <f>IF(OR(J2848=""),"",VLOOKUP(U2848&amp;TEXT(N2848,"000000000000,0000000000"),tb_audit_process_item[[Key]:[vr_grade]],3,TRUE))</f>
        <v>3479</v>
      </c>
      <c r="W2848" s="429"/>
      <c r="X2848" s="156" t="s">
        <v>1739</v>
      </c>
    </row>
    <row r="2849" spans="1:24" s="45" customFormat="1" ht="15.75" hidden="1" thickTop="1" x14ac:dyDescent="0.25">
      <c r="A2849" s="219" t="s">
        <v>32</v>
      </c>
      <c r="B2849" s="219">
        <v>2014</v>
      </c>
      <c r="C2849" s="124" t="s">
        <v>3139</v>
      </c>
      <c r="D2849" s="559"/>
      <c r="E2849" s="559"/>
      <c r="F2849" s="559"/>
      <c r="G2849" s="686"/>
      <c r="H2849" s="146"/>
      <c r="I2849" s="162">
        <v>5</v>
      </c>
      <c r="J2849" s="162">
        <v>4.5</v>
      </c>
      <c r="K2849" s="164">
        <f t="shared" si="53"/>
        <v>22.5</v>
      </c>
      <c r="L2849" s="166" t="s">
        <v>45</v>
      </c>
      <c r="M2849" s="168"/>
      <c r="N2849" s="170"/>
      <c r="O2849" s="172"/>
      <c r="P2849" s="221"/>
      <c r="Q2849" s="384" t="s">
        <v>4803</v>
      </c>
      <c r="R2849" s="177"/>
      <c r="S2849" s="177"/>
      <c r="T2849" s="177"/>
      <c r="U2849" s="179">
        <v>3481</v>
      </c>
      <c r="V2849" s="154">
        <f>IF(OR(J2849=""),"",VLOOKUP(U2849&amp;TEXT(N2849,"000000000000,0000000000"),tb_audit_process_item[[Key]:[vr_grade]],3,TRUE))</f>
        <v>3480</v>
      </c>
      <c r="W2849" s="429"/>
      <c r="X2849" s="156" t="s">
        <v>1740</v>
      </c>
    </row>
    <row r="2850" spans="1:24" s="45" customFormat="1" ht="30.75" hidden="1" thickTop="1" x14ac:dyDescent="0.25">
      <c r="A2850" s="219" t="s">
        <v>32</v>
      </c>
      <c r="B2850" s="219">
        <v>2014</v>
      </c>
      <c r="C2850" s="124" t="s">
        <v>3139</v>
      </c>
      <c r="D2850" s="559"/>
      <c r="E2850" s="559"/>
      <c r="F2850" s="559"/>
      <c r="G2850" s="686"/>
      <c r="H2850" s="146"/>
      <c r="I2850" s="162">
        <v>5</v>
      </c>
      <c r="J2850" s="162">
        <v>4.5</v>
      </c>
      <c r="K2850" s="164">
        <f t="shared" si="53"/>
        <v>22.5</v>
      </c>
      <c r="L2850" s="166" t="s">
        <v>45</v>
      </c>
      <c r="M2850" s="168"/>
      <c r="N2850" s="170"/>
      <c r="O2850" s="172"/>
      <c r="P2850" s="221"/>
      <c r="Q2850" s="384" t="s">
        <v>4804</v>
      </c>
      <c r="R2850" s="177"/>
      <c r="S2850" s="177"/>
      <c r="T2850" s="177"/>
      <c r="U2850" s="179">
        <v>3482</v>
      </c>
      <c r="V2850" s="154">
        <f>IF(OR(J2850=""),"",VLOOKUP(U2850&amp;TEXT(N2850,"000000000000,0000000000"),tb_audit_process_item[[Key]:[vr_grade]],3,TRUE))</f>
        <v>3482</v>
      </c>
      <c r="W2850" s="429"/>
      <c r="X2850" s="156" t="s">
        <v>1741</v>
      </c>
    </row>
    <row r="2851" spans="1:24" s="45" customFormat="1" ht="30.75" hidden="1" thickTop="1" x14ac:dyDescent="0.25">
      <c r="A2851" s="219" t="s">
        <v>32</v>
      </c>
      <c r="B2851" s="219">
        <v>2014</v>
      </c>
      <c r="C2851" s="124" t="s">
        <v>3139</v>
      </c>
      <c r="D2851" s="559"/>
      <c r="E2851" s="559"/>
      <c r="F2851" s="559"/>
      <c r="G2851" s="686"/>
      <c r="H2851" s="146"/>
      <c r="I2851" s="162">
        <v>5</v>
      </c>
      <c r="J2851" s="162">
        <v>2.25</v>
      </c>
      <c r="K2851" s="164">
        <f t="shared" si="53"/>
        <v>11.25</v>
      </c>
      <c r="L2851" s="166" t="s">
        <v>45</v>
      </c>
      <c r="M2851" s="168"/>
      <c r="N2851" s="170"/>
      <c r="O2851" s="172"/>
      <c r="P2851" s="221"/>
      <c r="Q2851" s="384" t="s">
        <v>4805</v>
      </c>
      <c r="R2851" s="177"/>
      <c r="S2851" s="177"/>
      <c r="T2851" s="177"/>
      <c r="U2851" s="179">
        <v>3483</v>
      </c>
      <c r="V2851" s="154">
        <f>IF(OR(J2851=""),"",VLOOKUP(U2851&amp;TEXT(N2851,"000000000000,0000000000"),tb_audit_process_item[[Key]:[vr_grade]],3,TRUE))</f>
        <v>3483</v>
      </c>
      <c r="W2851" s="429"/>
      <c r="X2851" s="156" t="s">
        <v>1742</v>
      </c>
    </row>
    <row r="2852" spans="1:24" s="45" customFormat="1" ht="30.75" hidden="1" thickTop="1" x14ac:dyDescent="0.25">
      <c r="A2852" s="219" t="s">
        <v>32</v>
      </c>
      <c r="B2852" s="219">
        <v>2014</v>
      </c>
      <c r="C2852" s="124" t="s">
        <v>3139</v>
      </c>
      <c r="D2852" s="559"/>
      <c r="E2852" s="559"/>
      <c r="F2852" s="559"/>
      <c r="G2852" s="686"/>
      <c r="H2852" s="146"/>
      <c r="I2852" s="162">
        <v>5</v>
      </c>
      <c r="J2852" s="162">
        <v>0.5</v>
      </c>
      <c r="K2852" s="164">
        <f t="shared" si="53"/>
        <v>2.5</v>
      </c>
      <c r="L2852" s="166" t="s">
        <v>45</v>
      </c>
      <c r="M2852" s="168"/>
      <c r="N2852" s="170"/>
      <c r="O2852" s="172"/>
      <c r="P2852" s="221"/>
      <c r="Q2852" s="384" t="s">
        <v>4806</v>
      </c>
      <c r="R2852" s="177"/>
      <c r="S2852" s="177"/>
      <c r="T2852" s="177"/>
      <c r="U2852" s="179">
        <v>3484</v>
      </c>
      <c r="V2852" s="154">
        <f>IF(OR(J2852=""),"",VLOOKUP(U2852&amp;TEXT(N2852,"000000000000,0000000000"),tb_audit_process_item[[Key]:[vr_grade]],3,TRUE))</f>
        <v>3483</v>
      </c>
      <c r="W2852" s="429"/>
      <c r="X2852" s="156" t="s">
        <v>1743</v>
      </c>
    </row>
    <row r="2853" spans="1:24" s="45" customFormat="1" ht="30.75" hidden="1" thickTop="1" x14ac:dyDescent="0.25">
      <c r="A2853" s="219" t="s">
        <v>32</v>
      </c>
      <c r="B2853" s="219">
        <v>2014</v>
      </c>
      <c r="C2853" s="124" t="s">
        <v>3139</v>
      </c>
      <c r="D2853" s="559"/>
      <c r="E2853" s="559"/>
      <c r="F2853" s="559"/>
      <c r="G2853" s="686"/>
      <c r="H2853" s="146"/>
      <c r="I2853" s="162">
        <v>5</v>
      </c>
      <c r="J2853" s="162">
        <v>0.61984924668280839</v>
      </c>
      <c r="K2853" s="164">
        <f t="shared" si="53"/>
        <v>3.0992462334140418</v>
      </c>
      <c r="L2853" s="166" t="s">
        <v>45</v>
      </c>
      <c r="M2853" s="168"/>
      <c r="N2853" s="170"/>
      <c r="O2853" s="172"/>
      <c r="P2853" s="221"/>
      <c r="Q2853" s="384" t="s">
        <v>4807</v>
      </c>
      <c r="R2853" s="177"/>
      <c r="S2853" s="177"/>
      <c r="T2853" s="177"/>
      <c r="U2853" s="179">
        <v>3485</v>
      </c>
      <c r="V2853" s="154">
        <f>IF(OR(J2853=""),"",VLOOKUP(U2853&amp;TEXT(N2853,"000000000000,0000000000"),tb_audit_process_item[[Key]:[vr_grade]],3,TRUE))</f>
        <v>3484</v>
      </c>
      <c r="W2853" s="429"/>
      <c r="X2853" s="156" t="s">
        <v>1744</v>
      </c>
    </row>
    <row r="2854" spans="1:24" s="45" customFormat="1" ht="30.75" hidden="1" thickTop="1" x14ac:dyDescent="0.25">
      <c r="A2854" s="219" t="s">
        <v>32</v>
      </c>
      <c r="B2854" s="219">
        <v>2014</v>
      </c>
      <c r="C2854" s="124" t="s">
        <v>3139</v>
      </c>
      <c r="D2854" s="559"/>
      <c r="E2854" s="559"/>
      <c r="F2854" s="559"/>
      <c r="G2854" s="686"/>
      <c r="H2854" s="146"/>
      <c r="I2854" s="162">
        <v>5</v>
      </c>
      <c r="J2854" s="162">
        <v>0.76842617722649009</v>
      </c>
      <c r="K2854" s="164">
        <f t="shared" si="53"/>
        <v>3.8421308861324506</v>
      </c>
      <c r="L2854" s="166" t="s">
        <v>45</v>
      </c>
      <c r="M2854" s="168"/>
      <c r="N2854" s="170"/>
      <c r="O2854" s="172"/>
      <c r="P2854" s="221"/>
      <c r="Q2854" s="384" t="s">
        <v>4808</v>
      </c>
      <c r="R2854" s="177"/>
      <c r="S2854" s="177"/>
      <c r="T2854" s="177"/>
      <c r="U2854" s="179">
        <v>3486</v>
      </c>
      <c r="V2854" s="154">
        <f>IF(OR(J2854=""),"",VLOOKUP(U2854&amp;TEXT(N2854,"000000000000,0000000000"),tb_audit_process_item[[Key]:[vr_grade]],3,TRUE))</f>
        <v>3485</v>
      </c>
      <c r="W2854" s="429"/>
      <c r="X2854" s="156" t="s">
        <v>1745</v>
      </c>
    </row>
    <row r="2855" spans="1:24" s="45" customFormat="1" ht="30.75" hidden="1" thickTop="1" x14ac:dyDescent="0.25">
      <c r="A2855" s="219" t="s">
        <v>32</v>
      </c>
      <c r="B2855" s="219">
        <v>2014</v>
      </c>
      <c r="C2855" s="124" t="s">
        <v>3139</v>
      </c>
      <c r="D2855" s="559"/>
      <c r="E2855" s="559"/>
      <c r="F2855" s="559"/>
      <c r="G2855" s="686"/>
      <c r="H2855" s="146"/>
      <c r="I2855" s="162">
        <v>5</v>
      </c>
      <c r="J2855" s="162">
        <v>0.95261677417038015</v>
      </c>
      <c r="K2855" s="164">
        <f t="shared" si="53"/>
        <v>4.7630838708519008</v>
      </c>
      <c r="L2855" s="166" t="s">
        <v>45</v>
      </c>
      <c r="M2855" s="168"/>
      <c r="N2855" s="170"/>
      <c r="O2855" s="172"/>
      <c r="P2855" s="221"/>
      <c r="Q2855" s="384" t="s">
        <v>4809</v>
      </c>
      <c r="R2855" s="177"/>
      <c r="S2855" s="177"/>
      <c r="T2855" s="177"/>
      <c r="U2855" s="179">
        <v>3487</v>
      </c>
      <c r="V2855" s="154">
        <f>IF(OR(J2855=""),"",VLOOKUP(U2855&amp;TEXT(N2855,"000000000000,0000000000"),tb_audit_process_item[[Key]:[vr_grade]],3,TRUE))</f>
        <v>3486</v>
      </c>
      <c r="W2855" s="429"/>
      <c r="X2855" s="156" t="s">
        <v>1746</v>
      </c>
    </row>
    <row r="2856" spans="1:24" s="45" customFormat="1" ht="30.75" hidden="1" thickTop="1" x14ac:dyDescent="0.25">
      <c r="A2856" s="219" t="s">
        <v>32</v>
      </c>
      <c r="B2856" s="219">
        <v>2014</v>
      </c>
      <c r="C2856" s="124" t="s">
        <v>3139</v>
      </c>
      <c r="D2856" s="559"/>
      <c r="E2856" s="559"/>
      <c r="F2856" s="559"/>
      <c r="G2856" s="686"/>
      <c r="H2856" s="146"/>
      <c r="I2856" s="162">
        <v>5</v>
      </c>
      <c r="J2856" s="162">
        <v>1.1809575796938343</v>
      </c>
      <c r="K2856" s="164">
        <f t="shared" si="53"/>
        <v>5.9047878984691717</v>
      </c>
      <c r="L2856" s="166" t="s">
        <v>45</v>
      </c>
      <c r="M2856" s="168"/>
      <c r="N2856" s="170"/>
      <c r="O2856" s="172"/>
      <c r="P2856" s="221"/>
      <c r="Q2856" s="384" t="s">
        <v>4810</v>
      </c>
      <c r="R2856" s="177"/>
      <c r="S2856" s="177"/>
      <c r="T2856" s="177"/>
      <c r="U2856" s="179">
        <v>3488</v>
      </c>
      <c r="V2856" s="154">
        <f>IF(OR(J2856=""),"",VLOOKUP(U2856&amp;TEXT(N2856,"000000000000,0000000000"),tb_audit_process_item[[Key]:[vr_grade]],3,TRUE))</f>
        <v>3487</v>
      </c>
      <c r="W2856" s="429"/>
      <c r="X2856" s="156" t="s">
        <v>1747</v>
      </c>
    </row>
    <row r="2857" spans="1:24" s="45" customFormat="1" ht="30.75" hidden="1" thickTop="1" x14ac:dyDescent="0.25">
      <c r="A2857" s="219" t="s">
        <v>32</v>
      </c>
      <c r="B2857" s="219">
        <v>2014</v>
      </c>
      <c r="C2857" s="124" t="s">
        <v>3139</v>
      </c>
      <c r="D2857" s="559"/>
      <c r="E2857" s="559"/>
      <c r="F2857" s="559"/>
      <c r="G2857" s="686"/>
      <c r="H2857" s="146"/>
      <c r="I2857" s="162">
        <v>5</v>
      </c>
      <c r="J2857" s="162">
        <v>1.4640313322751519</v>
      </c>
      <c r="K2857" s="164">
        <f t="shared" si="53"/>
        <v>7.3201566613757594</v>
      </c>
      <c r="L2857" s="166" t="s">
        <v>45</v>
      </c>
      <c r="M2857" s="168"/>
      <c r="N2857" s="170"/>
      <c r="O2857" s="172"/>
      <c r="P2857" s="221"/>
      <c r="Q2857" s="384" t="s">
        <v>4811</v>
      </c>
      <c r="R2857" s="177"/>
      <c r="S2857" s="177"/>
      <c r="T2857" s="177"/>
      <c r="U2857" s="179">
        <v>3489</v>
      </c>
      <c r="V2857" s="154">
        <f>IF(OR(J2857=""),"",VLOOKUP(U2857&amp;TEXT(N2857,"000000000000,0000000000"),tb_audit_process_item[[Key]:[vr_grade]],3,TRUE))</f>
        <v>3488</v>
      </c>
      <c r="W2857" s="429"/>
      <c r="X2857" s="156" t="s">
        <v>1748</v>
      </c>
    </row>
    <row r="2858" spans="1:24" s="45" customFormat="1" ht="30.75" hidden="1" thickTop="1" x14ac:dyDescent="0.25">
      <c r="A2858" s="219" t="s">
        <v>32</v>
      </c>
      <c r="B2858" s="219">
        <v>2014</v>
      </c>
      <c r="C2858" s="124" t="s">
        <v>3139</v>
      </c>
      <c r="D2858" s="559"/>
      <c r="E2858" s="559"/>
      <c r="F2858" s="559"/>
      <c r="G2858" s="686"/>
      <c r="H2858" s="146"/>
      <c r="I2858" s="162">
        <v>5</v>
      </c>
      <c r="J2858" s="162">
        <v>1.814957436861562</v>
      </c>
      <c r="K2858" s="164">
        <f t="shared" si="53"/>
        <v>9.0747871843078105</v>
      </c>
      <c r="L2858" s="166" t="s">
        <v>45</v>
      </c>
      <c r="M2858" s="168"/>
      <c r="N2858" s="170"/>
      <c r="O2858" s="172"/>
      <c r="P2858" s="221"/>
      <c r="Q2858" s="384" t="s">
        <v>4812</v>
      </c>
      <c r="R2858" s="177"/>
      <c r="S2858" s="177"/>
      <c r="T2858" s="177"/>
      <c r="U2858" s="179">
        <v>3491</v>
      </c>
      <c r="V2858" s="154">
        <f>IF(OR(J2858=""),"",VLOOKUP(U2858&amp;TEXT(N2858,"000000000000,0000000000"),tb_audit_process_item[[Key]:[vr_grade]],3,TRUE))</f>
        <v>3490</v>
      </c>
      <c r="W2858" s="429"/>
      <c r="X2858" s="156" t="s">
        <v>1749</v>
      </c>
    </row>
    <row r="2859" spans="1:24" s="45" customFormat="1" ht="30.75" hidden="1" thickTop="1" x14ac:dyDescent="0.25">
      <c r="A2859" s="219" t="s">
        <v>32</v>
      </c>
      <c r="B2859" s="219">
        <v>2014</v>
      </c>
      <c r="C2859" s="124" t="s">
        <v>3139</v>
      </c>
      <c r="D2859" s="559"/>
      <c r="E2859" s="559"/>
      <c r="F2859" s="559"/>
      <c r="G2859" s="686"/>
      <c r="H2859" s="146"/>
      <c r="I2859" s="162">
        <v>5</v>
      </c>
      <c r="J2859" s="162">
        <v>2.25</v>
      </c>
      <c r="K2859" s="164">
        <f t="shared" si="53"/>
        <v>11.25</v>
      </c>
      <c r="L2859" s="166" t="s">
        <v>45</v>
      </c>
      <c r="M2859" s="168"/>
      <c r="N2859" s="170"/>
      <c r="O2859" s="172"/>
      <c r="P2859" s="221"/>
      <c r="Q2859" s="384" t="s">
        <v>4813</v>
      </c>
      <c r="R2859" s="177"/>
      <c r="S2859" s="177"/>
      <c r="T2859" s="177"/>
      <c r="U2859" s="179">
        <v>3492</v>
      </c>
      <c r="V2859" s="154">
        <f>IF(OR(J2859=""),"",VLOOKUP(U2859&amp;TEXT(N2859,"000000000000,0000000000"),tb_audit_process_item[[Key]:[vr_grade]],3,TRUE))</f>
        <v>3491</v>
      </c>
      <c r="W2859" s="429"/>
      <c r="X2859" s="156" t="s">
        <v>1750</v>
      </c>
    </row>
    <row r="2860" spans="1:24" s="45" customFormat="1" ht="15.75" hidden="1" thickTop="1" x14ac:dyDescent="0.25">
      <c r="A2860" s="219" t="s">
        <v>32</v>
      </c>
      <c r="B2860" s="219">
        <v>2014</v>
      </c>
      <c r="C2860" s="124" t="s">
        <v>3139</v>
      </c>
      <c r="D2860" s="559"/>
      <c r="E2860" s="559"/>
      <c r="F2860" s="559"/>
      <c r="G2860" s="686"/>
      <c r="H2860" s="146"/>
      <c r="I2860" s="162">
        <v>5</v>
      </c>
      <c r="J2860" s="162">
        <v>5</v>
      </c>
      <c r="K2860" s="164">
        <f t="shared" si="53"/>
        <v>25</v>
      </c>
      <c r="L2860" s="166" t="s">
        <v>45</v>
      </c>
      <c r="M2860" s="168"/>
      <c r="N2860" s="170"/>
      <c r="O2860" s="172"/>
      <c r="P2860" s="221"/>
      <c r="Q2860" s="384" t="s">
        <v>4814</v>
      </c>
      <c r="R2860" s="177"/>
      <c r="S2860" s="177"/>
      <c r="T2860" s="177"/>
      <c r="U2860" s="179">
        <v>3493</v>
      </c>
      <c r="V2860" s="154">
        <f>IF(OR(J2860=""),"",VLOOKUP(U2860&amp;TEXT(N2860,"000000000000,0000000000"),tb_audit_process_item[[Key]:[vr_grade]],3,TRUE))</f>
        <v>3493</v>
      </c>
      <c r="W2860" s="429"/>
      <c r="X2860" s="156" t="s">
        <v>1751</v>
      </c>
    </row>
    <row r="2861" spans="1:24" s="45" customFormat="1" ht="15.75" hidden="1" thickTop="1" x14ac:dyDescent="0.25">
      <c r="A2861" s="219" t="s">
        <v>32</v>
      </c>
      <c r="B2861" s="219">
        <v>2014</v>
      </c>
      <c r="C2861" s="124" t="s">
        <v>3139</v>
      </c>
      <c r="D2861" s="559"/>
      <c r="E2861" s="559"/>
      <c r="F2861" s="559"/>
      <c r="G2861" s="686"/>
      <c r="H2861" s="146"/>
      <c r="I2861" s="162">
        <v>5</v>
      </c>
      <c r="J2861" s="162">
        <v>3.5</v>
      </c>
      <c r="K2861" s="164">
        <f t="shared" si="53"/>
        <v>17.5</v>
      </c>
      <c r="L2861" s="166" t="s">
        <v>45</v>
      </c>
      <c r="M2861" s="168"/>
      <c r="N2861" s="170"/>
      <c r="O2861" s="172"/>
      <c r="P2861" s="221"/>
      <c r="Q2861" s="384" t="s">
        <v>4815</v>
      </c>
      <c r="R2861" s="177"/>
      <c r="S2861" s="177"/>
      <c r="T2861" s="177"/>
      <c r="U2861" s="179">
        <v>3494</v>
      </c>
      <c r="V2861" s="154">
        <f>IF(OR(J2861=""),"",VLOOKUP(U2861&amp;TEXT(N2861,"000000000000,0000000000"),tb_audit_process_item[[Key]:[vr_grade]],3,TRUE))</f>
        <v>3494</v>
      </c>
      <c r="W2861" s="429"/>
      <c r="X2861" s="156" t="s">
        <v>1752</v>
      </c>
    </row>
    <row r="2862" spans="1:24" s="45" customFormat="1" ht="15.75" hidden="1" thickTop="1" x14ac:dyDescent="0.25">
      <c r="A2862" s="219" t="s">
        <v>32</v>
      </c>
      <c r="B2862" s="219">
        <v>2014</v>
      </c>
      <c r="C2862" s="124" t="s">
        <v>3139</v>
      </c>
      <c r="D2862" s="559"/>
      <c r="E2862" s="559"/>
      <c r="F2862" s="559"/>
      <c r="G2862" s="686"/>
      <c r="H2862" s="146"/>
      <c r="I2862" s="162">
        <v>5</v>
      </c>
      <c r="J2862" s="162">
        <v>2.25</v>
      </c>
      <c r="K2862" s="164">
        <f t="shared" si="53"/>
        <v>11.25</v>
      </c>
      <c r="L2862" s="166" t="s">
        <v>45</v>
      </c>
      <c r="M2862" s="168"/>
      <c r="N2862" s="170"/>
      <c r="O2862" s="172"/>
      <c r="P2862" s="221"/>
      <c r="Q2862" s="384" t="s">
        <v>4816</v>
      </c>
      <c r="R2862" s="177"/>
      <c r="S2862" s="177"/>
      <c r="T2862" s="177"/>
      <c r="U2862" s="179">
        <v>3495</v>
      </c>
      <c r="V2862" s="154">
        <f>IF(OR(J2862=""),"",VLOOKUP(U2862&amp;TEXT(N2862,"000000000000,0000000000"),tb_audit_process_item[[Key]:[vr_grade]],3,TRUE))</f>
        <v>3495</v>
      </c>
      <c r="W2862" s="429"/>
      <c r="X2862" s="156" t="s">
        <v>1753</v>
      </c>
    </row>
    <row r="2863" spans="1:24" s="45" customFormat="1" ht="15.75" hidden="1" thickTop="1" x14ac:dyDescent="0.25">
      <c r="A2863" s="219" t="s">
        <v>32</v>
      </c>
      <c r="B2863" s="219">
        <v>2014</v>
      </c>
      <c r="C2863" s="124" t="s">
        <v>3139</v>
      </c>
      <c r="D2863" s="559"/>
      <c r="E2863" s="559"/>
      <c r="F2863" s="559"/>
      <c r="G2863" s="686"/>
      <c r="H2863" s="146"/>
      <c r="I2863" s="162">
        <v>5</v>
      </c>
      <c r="J2863" s="162">
        <v>3.5</v>
      </c>
      <c r="K2863" s="164">
        <f t="shared" si="53"/>
        <v>17.5</v>
      </c>
      <c r="L2863" s="166" t="s">
        <v>45</v>
      </c>
      <c r="M2863" s="168"/>
      <c r="N2863" s="170"/>
      <c r="O2863" s="172"/>
      <c r="P2863" s="221"/>
      <c r="Q2863" s="384" t="s">
        <v>4817</v>
      </c>
      <c r="R2863" s="177"/>
      <c r="S2863" s="177"/>
      <c r="T2863" s="177"/>
      <c r="U2863" s="179">
        <v>3496</v>
      </c>
      <c r="V2863" s="154">
        <f>IF(OR(J2863=""),"",VLOOKUP(U2863&amp;TEXT(N2863,"000000000000,0000000000"),tb_audit_process_item[[Key]:[vr_grade]],3,TRUE))</f>
        <v>3496</v>
      </c>
      <c r="W2863" s="429"/>
      <c r="X2863" s="156" t="s">
        <v>1347</v>
      </c>
    </row>
    <row r="2864" spans="1:24" s="45" customFormat="1" ht="15.75" hidden="1" thickTop="1" x14ac:dyDescent="0.25">
      <c r="A2864" s="219" t="s">
        <v>32</v>
      </c>
      <c r="B2864" s="219">
        <v>2014</v>
      </c>
      <c r="C2864" s="124" t="s">
        <v>3139</v>
      </c>
      <c r="D2864" s="559"/>
      <c r="E2864" s="559"/>
      <c r="F2864" s="559"/>
      <c r="G2864" s="686"/>
      <c r="H2864" s="146"/>
      <c r="I2864" s="162">
        <v>5</v>
      </c>
      <c r="J2864" s="162">
        <v>0.5</v>
      </c>
      <c r="K2864" s="164">
        <f t="shared" si="53"/>
        <v>2.5</v>
      </c>
      <c r="L2864" s="166" t="s">
        <v>45</v>
      </c>
      <c r="M2864" s="168"/>
      <c r="N2864" s="170"/>
      <c r="O2864" s="172"/>
      <c r="P2864" s="221"/>
      <c r="Q2864" s="384" t="s">
        <v>4818</v>
      </c>
      <c r="R2864" s="177"/>
      <c r="S2864" s="177"/>
      <c r="T2864" s="177"/>
      <c r="U2864" s="179">
        <v>3497</v>
      </c>
      <c r="V2864" s="154">
        <f>IF(OR(J2864=""),"",VLOOKUP(U2864&amp;TEXT(N2864,"000000000000,0000000000"),tb_audit_process_item[[Key]:[vr_grade]],3,TRUE))</f>
        <v>3496</v>
      </c>
      <c r="W2864" s="429"/>
      <c r="X2864" s="156" t="s">
        <v>1754</v>
      </c>
    </row>
    <row r="2865" spans="1:24" s="45" customFormat="1" ht="15.75" hidden="1" thickTop="1" x14ac:dyDescent="0.25">
      <c r="A2865" s="219" t="s">
        <v>32</v>
      </c>
      <c r="B2865" s="219">
        <v>2014</v>
      </c>
      <c r="C2865" s="124" t="s">
        <v>3139</v>
      </c>
      <c r="D2865" s="559"/>
      <c r="E2865" s="559"/>
      <c r="F2865" s="559"/>
      <c r="G2865" s="686"/>
      <c r="H2865" s="146"/>
      <c r="I2865" s="162">
        <v>5</v>
      </c>
      <c r="J2865" s="162">
        <v>0.68436905332110087</v>
      </c>
      <c r="K2865" s="164">
        <f t="shared" si="53"/>
        <v>3.4218452666055041</v>
      </c>
      <c r="L2865" s="166" t="s">
        <v>45</v>
      </c>
      <c r="M2865" s="168"/>
      <c r="N2865" s="170"/>
      <c r="O2865" s="172"/>
      <c r="P2865" s="221"/>
      <c r="Q2865" s="384" t="s">
        <v>4819</v>
      </c>
      <c r="R2865" s="177"/>
      <c r="S2865" s="177"/>
      <c r="T2865" s="177"/>
      <c r="U2865" s="179">
        <v>3498</v>
      </c>
      <c r="V2865" s="154">
        <f>IF(OR(J2865=""),"",VLOOKUP(U2865&amp;TEXT(N2865,"000000000000,0000000000"),tb_audit_process_item[[Key]:[vr_grade]],3,TRUE))</f>
        <v>3497</v>
      </c>
      <c r="W2865" s="429"/>
      <c r="X2865" s="156" t="s">
        <v>1755</v>
      </c>
    </row>
    <row r="2866" spans="1:24" s="45" customFormat="1" ht="15.75" hidden="1" thickTop="1" x14ac:dyDescent="0.25">
      <c r="A2866" s="219" t="s">
        <v>32</v>
      </c>
      <c r="B2866" s="219">
        <v>2014</v>
      </c>
      <c r="C2866" s="124" t="s">
        <v>3139</v>
      </c>
      <c r="D2866" s="559"/>
      <c r="E2866" s="559"/>
      <c r="F2866" s="559"/>
      <c r="G2866" s="686"/>
      <c r="H2866" s="146"/>
      <c r="I2866" s="162">
        <v>5</v>
      </c>
      <c r="J2866" s="162">
        <v>0.93672200228723956</v>
      </c>
      <c r="K2866" s="164">
        <f t="shared" si="53"/>
        <v>4.6836100114361976</v>
      </c>
      <c r="L2866" s="166" t="s">
        <v>45</v>
      </c>
      <c r="M2866" s="168"/>
      <c r="N2866" s="170"/>
      <c r="O2866" s="172"/>
      <c r="P2866" s="221"/>
      <c r="Q2866" s="384" t="s">
        <v>4820</v>
      </c>
      <c r="R2866" s="177"/>
      <c r="S2866" s="177"/>
      <c r="T2866" s="177"/>
      <c r="U2866" s="179">
        <v>3499</v>
      </c>
      <c r="V2866" s="154">
        <f>IF(OR(J2866=""),"",VLOOKUP(U2866&amp;TEXT(N2866,"000000000000,0000000000"),tb_audit_process_item[[Key]:[vr_grade]],3,TRUE))</f>
        <v>3498</v>
      </c>
      <c r="W2866" s="429"/>
      <c r="X2866" s="156" t="s">
        <v>1756</v>
      </c>
    </row>
    <row r="2867" spans="1:24" s="45" customFormat="1" ht="15.75" hidden="1" thickTop="1" x14ac:dyDescent="0.25">
      <c r="A2867" s="219" t="s">
        <v>32</v>
      </c>
      <c r="B2867" s="219">
        <v>2014</v>
      </c>
      <c r="C2867" s="124" t="s">
        <v>3139</v>
      </c>
      <c r="D2867" s="559"/>
      <c r="E2867" s="559"/>
      <c r="F2867" s="559"/>
      <c r="G2867" s="686"/>
      <c r="H2867" s="146"/>
      <c r="I2867" s="162">
        <v>5</v>
      </c>
      <c r="J2867" s="162">
        <v>1.2821270998607284</v>
      </c>
      <c r="K2867" s="164">
        <f t="shared" si="53"/>
        <v>6.4106354993036421</v>
      </c>
      <c r="L2867" s="166" t="s">
        <v>45</v>
      </c>
      <c r="M2867" s="168"/>
      <c r="N2867" s="170"/>
      <c r="O2867" s="172"/>
      <c r="P2867" s="221"/>
      <c r="Q2867" s="384" t="s">
        <v>4821</v>
      </c>
      <c r="R2867" s="177"/>
      <c r="S2867" s="177"/>
      <c r="T2867" s="177"/>
      <c r="U2867" s="179">
        <v>3500</v>
      </c>
      <c r="V2867" s="154">
        <f>IF(OR(J2867=""),"",VLOOKUP(U2867&amp;TEXT(N2867,"000000000000,0000000000"),tb_audit_process_item[[Key]:[vr_grade]],3,TRUE))</f>
        <v>3499</v>
      </c>
      <c r="W2867" s="429"/>
      <c r="X2867" s="156" t="s">
        <v>1757</v>
      </c>
    </row>
    <row r="2868" spans="1:24" s="45" customFormat="1" ht="15.75" hidden="1" thickTop="1" x14ac:dyDescent="0.25">
      <c r="A2868" s="219" t="s">
        <v>32</v>
      </c>
      <c r="B2868" s="219">
        <v>2014</v>
      </c>
      <c r="C2868" s="124" t="s">
        <v>3139</v>
      </c>
      <c r="D2868" s="559"/>
      <c r="E2868" s="559"/>
      <c r="F2868" s="559"/>
      <c r="G2868" s="686"/>
      <c r="H2868" s="146"/>
      <c r="I2868" s="162">
        <v>5</v>
      </c>
      <c r="J2868" s="162">
        <v>1.7548962191380304</v>
      </c>
      <c r="K2868" s="164">
        <f t="shared" si="53"/>
        <v>8.7744810956901524</v>
      </c>
      <c r="L2868" s="166" t="s">
        <v>45</v>
      </c>
      <c r="M2868" s="168"/>
      <c r="N2868" s="170"/>
      <c r="O2868" s="172"/>
      <c r="P2868" s="221"/>
      <c r="Q2868" s="384" t="s">
        <v>4822</v>
      </c>
      <c r="R2868" s="177"/>
      <c r="S2868" s="177"/>
      <c r="T2868" s="177"/>
      <c r="U2868" s="179">
        <v>3502</v>
      </c>
      <c r="V2868" s="154">
        <f>IF(OR(J2868=""),"",VLOOKUP(U2868&amp;TEXT(N2868,"000000000000,0000000000"),tb_audit_process_item[[Key]:[vr_grade]],3,TRUE))</f>
        <v>3501</v>
      </c>
      <c r="W2868" s="429"/>
      <c r="X2868" s="156" t="s">
        <v>1758</v>
      </c>
    </row>
    <row r="2869" spans="1:24" s="45" customFormat="1" ht="15.75" hidden="1" thickTop="1" x14ac:dyDescent="0.25">
      <c r="A2869" s="219" t="s">
        <v>32</v>
      </c>
      <c r="B2869" s="219">
        <v>2014</v>
      </c>
      <c r="C2869" s="124" t="s">
        <v>3139</v>
      </c>
      <c r="D2869" s="559"/>
      <c r="E2869" s="559"/>
      <c r="F2869" s="559"/>
      <c r="G2869" s="686"/>
      <c r="H2869" s="146"/>
      <c r="I2869" s="162">
        <v>5</v>
      </c>
      <c r="J2869" s="162">
        <v>2.4019933283365464</v>
      </c>
      <c r="K2869" s="164">
        <f t="shared" si="53"/>
        <v>12.009966641682732</v>
      </c>
      <c r="L2869" s="166" t="s">
        <v>45</v>
      </c>
      <c r="M2869" s="168"/>
      <c r="N2869" s="170"/>
      <c r="O2869" s="172"/>
      <c r="P2869" s="221"/>
      <c r="Q2869" s="384" t="s">
        <v>4823</v>
      </c>
      <c r="R2869" s="177"/>
      <c r="S2869" s="177"/>
      <c r="T2869" s="177"/>
      <c r="U2869" s="179">
        <v>3503</v>
      </c>
      <c r="V2869" s="154">
        <f>IF(OR(J2869=""),"",VLOOKUP(U2869&amp;TEXT(N2869,"000000000000,0000000000"),tb_audit_process_item[[Key]:[vr_grade]],3,TRUE))</f>
        <v>3502</v>
      </c>
      <c r="W2869" s="429"/>
      <c r="X2869" s="156" t="s">
        <v>1759</v>
      </c>
    </row>
    <row r="2870" spans="1:24" s="45" customFormat="1" ht="15.75" hidden="1" thickTop="1" x14ac:dyDescent="0.25">
      <c r="A2870" s="219" t="s">
        <v>32</v>
      </c>
      <c r="B2870" s="219">
        <v>2014</v>
      </c>
      <c r="C2870" s="124" t="s">
        <v>3139</v>
      </c>
      <c r="D2870" s="559"/>
      <c r="E2870" s="559"/>
      <c r="F2870" s="559"/>
      <c r="G2870" s="686"/>
      <c r="H2870" s="146"/>
      <c r="I2870" s="162">
        <v>5</v>
      </c>
      <c r="J2870" s="162">
        <v>3.2876998003945643</v>
      </c>
      <c r="K2870" s="164">
        <f t="shared" si="53"/>
        <v>16.438499001972822</v>
      </c>
      <c r="L2870" s="166" t="s">
        <v>45</v>
      </c>
      <c r="M2870" s="168"/>
      <c r="N2870" s="170"/>
      <c r="O2870" s="172"/>
      <c r="P2870" s="221"/>
      <c r="Q2870" s="384" t="s">
        <v>4824</v>
      </c>
      <c r="R2870" s="177"/>
      <c r="S2870" s="177"/>
      <c r="T2870" s="177"/>
      <c r="U2870" s="179">
        <v>3504</v>
      </c>
      <c r="V2870" s="154">
        <f>IF(OR(J2870=""),"",VLOOKUP(U2870&amp;TEXT(N2870,"000000000000,0000000000"),tb_audit_process_item[[Key]:[vr_grade]],3,TRUE))</f>
        <v>3503</v>
      </c>
      <c r="W2870" s="429"/>
      <c r="X2870" s="156" t="s">
        <v>1760</v>
      </c>
    </row>
    <row r="2871" spans="1:24" s="45" customFormat="1" ht="15.75" hidden="1" thickTop="1" x14ac:dyDescent="0.25">
      <c r="A2871" s="219" t="s">
        <v>32</v>
      </c>
      <c r="B2871" s="219">
        <v>2014</v>
      </c>
      <c r="C2871" s="124" t="s">
        <v>3139</v>
      </c>
      <c r="D2871" s="559"/>
      <c r="E2871" s="559"/>
      <c r="F2871" s="559"/>
      <c r="G2871" s="686"/>
      <c r="H2871" s="146"/>
      <c r="I2871" s="162">
        <v>5</v>
      </c>
      <c r="J2871" s="162">
        <v>4.5</v>
      </c>
      <c r="K2871" s="164">
        <f t="shared" si="53"/>
        <v>22.5</v>
      </c>
      <c r="L2871" s="166" t="s">
        <v>45</v>
      </c>
      <c r="M2871" s="168"/>
      <c r="N2871" s="170"/>
      <c r="O2871" s="172"/>
      <c r="P2871" s="221"/>
      <c r="Q2871" s="384" t="s">
        <v>4825</v>
      </c>
      <c r="R2871" s="177"/>
      <c r="S2871" s="177"/>
      <c r="T2871" s="177"/>
      <c r="U2871" s="179">
        <v>3505</v>
      </c>
      <c r="V2871" s="154">
        <f>IF(OR(J2871=""),"",VLOOKUP(U2871&amp;TEXT(N2871,"000000000000,0000000000"),tb_audit_process_item[[Key]:[vr_grade]],3,TRUE))</f>
        <v>3504</v>
      </c>
      <c r="W2871" s="429"/>
      <c r="X2871" s="156" t="s">
        <v>1761</v>
      </c>
    </row>
    <row r="2872" spans="1:24" s="45" customFormat="1" ht="15.75" hidden="1" thickTop="1" x14ac:dyDescent="0.25">
      <c r="A2872" s="219" t="s">
        <v>32</v>
      </c>
      <c r="B2872" s="219">
        <v>2014</v>
      </c>
      <c r="C2872" s="124" t="s">
        <v>3139</v>
      </c>
      <c r="D2872" s="559"/>
      <c r="E2872" s="559"/>
      <c r="F2872" s="559"/>
      <c r="G2872" s="686"/>
      <c r="H2872" s="146"/>
      <c r="I2872" s="162">
        <v>5</v>
      </c>
      <c r="J2872" s="162">
        <v>0.5</v>
      </c>
      <c r="K2872" s="164">
        <f t="shared" si="53"/>
        <v>2.5</v>
      </c>
      <c r="L2872" s="166" t="s">
        <v>45</v>
      </c>
      <c r="M2872" s="168"/>
      <c r="N2872" s="170"/>
      <c r="O2872" s="172"/>
      <c r="P2872" s="221"/>
      <c r="Q2872" s="384" t="s">
        <v>4826</v>
      </c>
      <c r="R2872" s="177"/>
      <c r="S2872" s="177"/>
      <c r="T2872" s="177"/>
      <c r="U2872" s="179">
        <v>3506</v>
      </c>
      <c r="V2872" s="154">
        <f>IF(OR(J2872=""),"",VLOOKUP(U2872&amp;TEXT(N2872,"000000000000,0000000000"),tb_audit_process_item[[Key]:[vr_grade]],3,TRUE))</f>
        <v>3505</v>
      </c>
      <c r="W2872" s="429"/>
      <c r="X2872" s="156" t="s">
        <v>1762</v>
      </c>
    </row>
    <row r="2873" spans="1:24" s="45" customFormat="1" ht="15.75" hidden="1" thickTop="1" x14ac:dyDescent="0.25">
      <c r="A2873" s="219" t="s">
        <v>32</v>
      </c>
      <c r="B2873" s="219">
        <v>2014</v>
      </c>
      <c r="C2873" s="124" t="s">
        <v>3139</v>
      </c>
      <c r="D2873" s="559"/>
      <c r="E2873" s="559"/>
      <c r="F2873" s="559"/>
      <c r="G2873" s="686"/>
      <c r="H2873" s="146"/>
      <c r="I2873" s="162">
        <v>5</v>
      </c>
      <c r="J2873" s="162">
        <v>0.68436905332110087</v>
      </c>
      <c r="K2873" s="164">
        <f t="shared" si="53"/>
        <v>3.4218452666055041</v>
      </c>
      <c r="L2873" s="166" t="s">
        <v>45</v>
      </c>
      <c r="M2873" s="168"/>
      <c r="N2873" s="170"/>
      <c r="O2873" s="172"/>
      <c r="P2873" s="221"/>
      <c r="Q2873" s="384" t="s">
        <v>4827</v>
      </c>
      <c r="R2873" s="177"/>
      <c r="S2873" s="177"/>
      <c r="T2873" s="177"/>
      <c r="U2873" s="179">
        <v>3507</v>
      </c>
      <c r="V2873" s="154">
        <f>IF(OR(J2873=""),"",VLOOKUP(U2873&amp;TEXT(N2873,"000000000000,0000000000"),tb_audit_process_item[[Key]:[vr_grade]],3,TRUE))</f>
        <v>3506</v>
      </c>
      <c r="W2873" s="429"/>
      <c r="X2873" s="156" t="s">
        <v>1763</v>
      </c>
    </row>
    <row r="2874" spans="1:24" s="45" customFormat="1" ht="15.75" hidden="1" thickTop="1" x14ac:dyDescent="0.25">
      <c r="A2874" s="219" t="s">
        <v>32</v>
      </c>
      <c r="B2874" s="219">
        <v>2014</v>
      </c>
      <c r="C2874" s="124" t="s">
        <v>3139</v>
      </c>
      <c r="D2874" s="559"/>
      <c r="E2874" s="559"/>
      <c r="F2874" s="559"/>
      <c r="G2874" s="686"/>
      <c r="H2874" s="146"/>
      <c r="I2874" s="162">
        <v>5</v>
      </c>
      <c r="J2874" s="162">
        <v>0.93672200228723956</v>
      </c>
      <c r="K2874" s="164">
        <f t="shared" si="53"/>
        <v>4.6836100114361976</v>
      </c>
      <c r="L2874" s="166" t="s">
        <v>45</v>
      </c>
      <c r="M2874" s="168"/>
      <c r="N2874" s="170"/>
      <c r="O2874" s="172"/>
      <c r="P2874" s="221"/>
      <c r="Q2874" s="384" t="s">
        <v>4828</v>
      </c>
      <c r="R2874" s="177"/>
      <c r="S2874" s="177"/>
      <c r="T2874" s="177"/>
      <c r="U2874" s="179">
        <v>3508</v>
      </c>
      <c r="V2874" s="154">
        <f>IF(OR(J2874=""),"",VLOOKUP(U2874&amp;TEXT(N2874,"000000000000,0000000000"),tb_audit_process_item[[Key]:[vr_grade]],3,TRUE))</f>
        <v>3507</v>
      </c>
      <c r="W2874" s="429"/>
      <c r="X2874" s="156" t="s">
        <v>1764</v>
      </c>
    </row>
    <row r="2875" spans="1:24" s="45" customFormat="1" ht="30.75" hidden="1" thickTop="1" x14ac:dyDescent="0.25">
      <c r="A2875" s="219" t="s">
        <v>32</v>
      </c>
      <c r="B2875" s="219">
        <v>2014</v>
      </c>
      <c r="C2875" s="124" t="s">
        <v>3139</v>
      </c>
      <c r="D2875" s="559"/>
      <c r="E2875" s="559"/>
      <c r="F2875" s="559"/>
      <c r="G2875" s="686"/>
      <c r="H2875" s="146"/>
      <c r="I2875" s="162">
        <v>5</v>
      </c>
      <c r="J2875" s="162">
        <v>1.2821270998607284</v>
      </c>
      <c r="K2875" s="164">
        <f t="shared" si="53"/>
        <v>6.4106354993036421</v>
      </c>
      <c r="L2875" s="166" t="s">
        <v>45</v>
      </c>
      <c r="M2875" s="168"/>
      <c r="N2875" s="170"/>
      <c r="O2875" s="172"/>
      <c r="P2875" s="221"/>
      <c r="Q2875" s="384" t="s">
        <v>4829</v>
      </c>
      <c r="R2875" s="177"/>
      <c r="S2875" s="177"/>
      <c r="T2875" s="177"/>
      <c r="U2875" s="179">
        <v>3509</v>
      </c>
      <c r="V2875" s="154">
        <f>IF(OR(J2875=""),"",VLOOKUP(U2875&amp;TEXT(N2875,"000000000000,0000000000"),tb_audit_process_item[[Key]:[vr_grade]],3,TRUE))</f>
        <v>3508</v>
      </c>
      <c r="W2875" s="429"/>
      <c r="X2875" s="156" t="s">
        <v>1765</v>
      </c>
    </row>
    <row r="2876" spans="1:24" s="45" customFormat="1" ht="30.75" hidden="1" thickTop="1" x14ac:dyDescent="0.25">
      <c r="A2876" s="219" t="s">
        <v>32</v>
      </c>
      <c r="B2876" s="219">
        <v>2014</v>
      </c>
      <c r="C2876" s="124" t="s">
        <v>3139</v>
      </c>
      <c r="D2876" s="559"/>
      <c r="E2876" s="559"/>
      <c r="F2876" s="559"/>
      <c r="G2876" s="686"/>
      <c r="H2876" s="146"/>
      <c r="I2876" s="162">
        <v>5</v>
      </c>
      <c r="J2876" s="162">
        <v>1.7548962191380304</v>
      </c>
      <c r="K2876" s="164">
        <f t="shared" si="53"/>
        <v>8.7744810956901524</v>
      </c>
      <c r="L2876" s="166" t="s">
        <v>45</v>
      </c>
      <c r="M2876" s="168"/>
      <c r="N2876" s="170"/>
      <c r="O2876" s="172"/>
      <c r="P2876" s="221"/>
      <c r="Q2876" s="384" t="s">
        <v>4830</v>
      </c>
      <c r="R2876" s="177"/>
      <c r="S2876" s="177"/>
      <c r="T2876" s="177"/>
      <c r="U2876" s="179">
        <v>3510</v>
      </c>
      <c r="V2876" s="154">
        <f>IF(OR(J2876=""),"",VLOOKUP(U2876&amp;TEXT(N2876,"000000000000,0000000000"),tb_audit_process_item[[Key]:[vr_grade]],3,TRUE))</f>
        <v>3509</v>
      </c>
      <c r="W2876" s="429"/>
      <c r="X2876" s="156" t="s">
        <v>1766</v>
      </c>
    </row>
    <row r="2877" spans="1:24" s="45" customFormat="1" ht="30.75" hidden="1" thickTop="1" x14ac:dyDescent="0.25">
      <c r="A2877" s="219" t="s">
        <v>32</v>
      </c>
      <c r="B2877" s="219">
        <v>2014</v>
      </c>
      <c r="C2877" s="124" t="s">
        <v>3139</v>
      </c>
      <c r="D2877" s="559"/>
      <c r="E2877" s="559"/>
      <c r="F2877" s="559"/>
      <c r="G2877" s="686"/>
      <c r="H2877" s="146"/>
      <c r="I2877" s="162">
        <v>5</v>
      </c>
      <c r="J2877" s="162">
        <v>2.4019933283365464</v>
      </c>
      <c r="K2877" s="164">
        <f t="shared" si="53"/>
        <v>12.009966641682732</v>
      </c>
      <c r="L2877" s="166" t="s">
        <v>45</v>
      </c>
      <c r="M2877" s="168"/>
      <c r="N2877" s="170"/>
      <c r="O2877" s="172"/>
      <c r="P2877" s="221"/>
      <c r="Q2877" s="384" t="s">
        <v>4831</v>
      </c>
      <c r="R2877" s="177"/>
      <c r="S2877" s="177"/>
      <c r="T2877" s="177"/>
      <c r="U2877" s="179">
        <v>3511</v>
      </c>
      <c r="V2877" s="154">
        <f>IF(OR(J2877=""),"",VLOOKUP(U2877&amp;TEXT(N2877,"000000000000,0000000000"),tb_audit_process_item[[Key]:[vr_grade]],3,TRUE))</f>
        <v>3510</v>
      </c>
      <c r="W2877" s="429"/>
      <c r="X2877" s="156" t="s">
        <v>1767</v>
      </c>
    </row>
    <row r="2878" spans="1:24" s="45" customFormat="1" ht="30.75" hidden="1" thickTop="1" x14ac:dyDescent="0.25">
      <c r="A2878" s="219" t="s">
        <v>32</v>
      </c>
      <c r="B2878" s="219">
        <v>2014</v>
      </c>
      <c r="C2878" s="124" t="s">
        <v>3139</v>
      </c>
      <c r="D2878" s="559"/>
      <c r="E2878" s="559"/>
      <c r="F2878" s="559"/>
      <c r="G2878" s="686"/>
      <c r="H2878" s="146"/>
      <c r="I2878" s="162">
        <v>5</v>
      </c>
      <c r="J2878" s="162">
        <v>3.2876998003945643</v>
      </c>
      <c r="K2878" s="164">
        <f t="shared" si="53"/>
        <v>16.438499001972822</v>
      </c>
      <c r="L2878" s="166" t="s">
        <v>45</v>
      </c>
      <c r="M2878" s="168"/>
      <c r="N2878" s="170"/>
      <c r="O2878" s="172"/>
      <c r="P2878" s="221"/>
      <c r="Q2878" s="384" t="s">
        <v>4832</v>
      </c>
      <c r="R2878" s="177"/>
      <c r="S2878" s="177"/>
      <c r="T2878" s="177"/>
      <c r="U2878" s="179">
        <v>3513</v>
      </c>
      <c r="V2878" s="154">
        <f>IF(OR(J2878=""),"",VLOOKUP(U2878&amp;TEXT(N2878,"000000000000,0000000000"),tb_audit_process_item[[Key]:[vr_grade]],3,TRUE))</f>
        <v>3512</v>
      </c>
      <c r="W2878" s="429"/>
      <c r="X2878" s="156" t="s">
        <v>1768</v>
      </c>
    </row>
    <row r="2879" spans="1:24" s="45" customFormat="1" ht="15.75" hidden="1" thickTop="1" x14ac:dyDescent="0.25">
      <c r="A2879" s="219" t="s">
        <v>32</v>
      </c>
      <c r="B2879" s="219">
        <v>2014</v>
      </c>
      <c r="C2879" s="124" t="s">
        <v>3139</v>
      </c>
      <c r="D2879" s="559"/>
      <c r="E2879" s="559"/>
      <c r="F2879" s="559"/>
      <c r="G2879" s="686"/>
      <c r="H2879" s="146"/>
      <c r="I2879" s="162">
        <v>5</v>
      </c>
      <c r="J2879" s="162">
        <v>4.5</v>
      </c>
      <c r="K2879" s="164">
        <f t="shared" si="53"/>
        <v>22.5</v>
      </c>
      <c r="L2879" s="166" t="s">
        <v>45</v>
      </c>
      <c r="M2879" s="168"/>
      <c r="N2879" s="170"/>
      <c r="O2879" s="172"/>
      <c r="P2879" s="221"/>
      <c r="Q2879" s="384" t="s">
        <v>4833</v>
      </c>
      <c r="R2879" s="177"/>
      <c r="S2879" s="177"/>
      <c r="T2879" s="177"/>
      <c r="U2879" s="179">
        <v>3514</v>
      </c>
      <c r="V2879" s="154">
        <f>IF(OR(J2879=""),"",VLOOKUP(U2879&amp;TEXT(N2879,"000000000000,0000000000"),tb_audit_process_item[[Key]:[vr_grade]],3,TRUE))</f>
        <v>3513</v>
      </c>
      <c r="W2879" s="429"/>
      <c r="X2879" s="156" t="s">
        <v>1769</v>
      </c>
    </row>
    <row r="2880" spans="1:24" s="45" customFormat="1" ht="30.75" hidden="1" thickTop="1" x14ac:dyDescent="0.25">
      <c r="A2880" s="219" t="s">
        <v>32</v>
      </c>
      <c r="B2880" s="219">
        <v>2014</v>
      </c>
      <c r="C2880" s="124" t="s">
        <v>3139</v>
      </c>
      <c r="D2880" s="559"/>
      <c r="E2880" s="559"/>
      <c r="F2880" s="559"/>
      <c r="G2880" s="686"/>
      <c r="H2880" s="146"/>
      <c r="I2880" s="162">
        <v>5</v>
      </c>
      <c r="J2880" s="162">
        <v>4.5</v>
      </c>
      <c r="K2880" s="164">
        <f t="shared" si="53"/>
        <v>22.5</v>
      </c>
      <c r="L2880" s="166" t="s">
        <v>45</v>
      </c>
      <c r="M2880" s="168"/>
      <c r="N2880" s="170"/>
      <c r="O2880" s="172"/>
      <c r="P2880" s="221"/>
      <c r="Q2880" s="384" t="s">
        <v>4834</v>
      </c>
      <c r="R2880" s="177"/>
      <c r="S2880" s="177"/>
      <c r="T2880" s="177"/>
      <c r="U2880" s="179">
        <v>3515</v>
      </c>
      <c r="V2880" s="154">
        <f>IF(OR(J2880=""),"",VLOOKUP(U2880&amp;TEXT(N2880,"000000000000,0000000000"),tb_audit_process_item[[Key]:[vr_grade]],3,TRUE))</f>
        <v>3515</v>
      </c>
      <c r="W2880" s="429"/>
      <c r="X2880" s="156" t="s">
        <v>1770</v>
      </c>
    </row>
    <row r="2881" spans="1:24" s="45" customFormat="1" ht="30.75" hidden="1" thickTop="1" x14ac:dyDescent="0.25">
      <c r="A2881" s="219" t="s">
        <v>32</v>
      </c>
      <c r="B2881" s="219">
        <v>2014</v>
      </c>
      <c r="C2881" s="124" t="s">
        <v>3139</v>
      </c>
      <c r="D2881" s="559"/>
      <c r="E2881" s="559"/>
      <c r="F2881" s="559"/>
      <c r="G2881" s="686"/>
      <c r="H2881" s="146"/>
      <c r="I2881" s="162">
        <v>5</v>
      </c>
      <c r="J2881" s="162">
        <v>2.25</v>
      </c>
      <c r="K2881" s="164">
        <f t="shared" si="53"/>
        <v>11.25</v>
      </c>
      <c r="L2881" s="166" t="s">
        <v>45</v>
      </c>
      <c r="M2881" s="168"/>
      <c r="N2881" s="170"/>
      <c r="O2881" s="172"/>
      <c r="P2881" s="221"/>
      <c r="Q2881" s="384" t="s">
        <v>4835</v>
      </c>
      <c r="R2881" s="177"/>
      <c r="S2881" s="177"/>
      <c r="T2881" s="177"/>
      <c r="U2881" s="179">
        <v>3516</v>
      </c>
      <c r="V2881" s="154">
        <f>IF(OR(J2881=""),"",VLOOKUP(U2881&amp;TEXT(N2881,"000000000000,0000000000"),tb_audit_process_item[[Key]:[vr_grade]],3,TRUE))</f>
        <v>3516</v>
      </c>
      <c r="W2881" s="429"/>
      <c r="X2881" s="156" t="s">
        <v>1771</v>
      </c>
    </row>
    <row r="2882" spans="1:24" s="45" customFormat="1" ht="30.75" hidden="1" thickTop="1" x14ac:dyDescent="0.25">
      <c r="A2882" s="219" t="s">
        <v>32</v>
      </c>
      <c r="B2882" s="219">
        <v>2014</v>
      </c>
      <c r="C2882" s="124" t="s">
        <v>3139</v>
      </c>
      <c r="D2882" s="559"/>
      <c r="E2882" s="559"/>
      <c r="F2882" s="559"/>
      <c r="G2882" s="686"/>
      <c r="H2882" s="146"/>
      <c r="I2882" s="162">
        <v>5</v>
      </c>
      <c r="J2882" s="162">
        <v>0.5</v>
      </c>
      <c r="K2882" s="164">
        <f t="shared" si="53"/>
        <v>2.5</v>
      </c>
      <c r="L2882" s="166" t="s">
        <v>45</v>
      </c>
      <c r="M2882" s="168"/>
      <c r="N2882" s="170"/>
      <c r="O2882" s="172"/>
      <c r="P2882" s="221"/>
      <c r="Q2882" s="384" t="s">
        <v>4836</v>
      </c>
      <c r="R2882" s="177"/>
      <c r="S2882" s="177"/>
      <c r="T2882" s="177"/>
      <c r="U2882" s="179">
        <v>3517</v>
      </c>
      <c r="V2882" s="154">
        <f>IF(OR(J2882=""),"",VLOOKUP(U2882&amp;TEXT(N2882,"000000000000,0000000000"),tb_audit_process_item[[Key]:[vr_grade]],3,TRUE))</f>
        <v>3516</v>
      </c>
      <c r="W2882" s="429"/>
      <c r="X2882" s="156" t="s">
        <v>1772</v>
      </c>
    </row>
    <row r="2883" spans="1:24" s="45" customFormat="1" ht="30.75" hidden="1" thickTop="1" x14ac:dyDescent="0.25">
      <c r="A2883" s="219" t="s">
        <v>32</v>
      </c>
      <c r="B2883" s="219">
        <v>2014</v>
      </c>
      <c r="C2883" s="124" t="s">
        <v>3139</v>
      </c>
      <c r="D2883" s="559"/>
      <c r="E2883" s="559"/>
      <c r="F2883" s="559"/>
      <c r="G2883" s="686"/>
      <c r="H2883" s="146"/>
      <c r="I2883" s="162">
        <v>5</v>
      </c>
      <c r="J2883" s="162">
        <v>0.61984924668280839</v>
      </c>
      <c r="K2883" s="164">
        <f t="shared" si="53"/>
        <v>3.0992462334140418</v>
      </c>
      <c r="L2883" s="166" t="s">
        <v>45</v>
      </c>
      <c r="M2883" s="168"/>
      <c r="N2883" s="170"/>
      <c r="O2883" s="172"/>
      <c r="P2883" s="221"/>
      <c r="Q2883" s="384" t="s">
        <v>4837</v>
      </c>
      <c r="R2883" s="177"/>
      <c r="S2883" s="177"/>
      <c r="T2883" s="177"/>
      <c r="U2883" s="179">
        <v>3518</v>
      </c>
      <c r="V2883" s="154">
        <f>IF(OR(J2883=""),"",VLOOKUP(U2883&amp;TEXT(N2883,"000000000000,0000000000"),tb_audit_process_item[[Key]:[vr_grade]],3,TRUE))</f>
        <v>3517</v>
      </c>
      <c r="W2883" s="429"/>
      <c r="X2883" s="156" t="s">
        <v>1773</v>
      </c>
    </row>
    <row r="2884" spans="1:24" s="45" customFormat="1" ht="30.75" hidden="1" thickTop="1" x14ac:dyDescent="0.25">
      <c r="A2884" s="219" t="s">
        <v>32</v>
      </c>
      <c r="B2884" s="219">
        <v>2014</v>
      </c>
      <c r="C2884" s="124" t="s">
        <v>3139</v>
      </c>
      <c r="D2884" s="559"/>
      <c r="E2884" s="559"/>
      <c r="F2884" s="559"/>
      <c r="G2884" s="686"/>
      <c r="H2884" s="146"/>
      <c r="I2884" s="162">
        <v>5</v>
      </c>
      <c r="J2884" s="162">
        <v>0.76842617722649009</v>
      </c>
      <c r="K2884" s="164">
        <f t="shared" si="53"/>
        <v>3.8421308861324506</v>
      </c>
      <c r="L2884" s="166" t="s">
        <v>45</v>
      </c>
      <c r="M2884" s="168"/>
      <c r="N2884" s="170"/>
      <c r="O2884" s="172"/>
      <c r="P2884" s="221"/>
      <c r="Q2884" s="384" t="s">
        <v>4838</v>
      </c>
      <c r="R2884" s="177"/>
      <c r="S2884" s="177"/>
      <c r="T2884" s="177"/>
      <c r="U2884" s="179">
        <v>3519</v>
      </c>
      <c r="V2884" s="154">
        <f>IF(OR(J2884=""),"",VLOOKUP(U2884&amp;TEXT(N2884,"000000000000,0000000000"),tb_audit_process_item[[Key]:[vr_grade]],3,TRUE))</f>
        <v>3518</v>
      </c>
      <c r="W2884" s="429"/>
      <c r="X2884" s="156" t="s">
        <v>1774</v>
      </c>
    </row>
    <row r="2885" spans="1:24" s="45" customFormat="1" ht="30.75" hidden="1" thickTop="1" x14ac:dyDescent="0.25">
      <c r="A2885" s="219" t="s">
        <v>32</v>
      </c>
      <c r="B2885" s="219">
        <v>2014</v>
      </c>
      <c r="C2885" s="124" t="s">
        <v>3139</v>
      </c>
      <c r="D2885" s="559"/>
      <c r="E2885" s="559"/>
      <c r="F2885" s="559"/>
      <c r="G2885" s="686"/>
      <c r="H2885" s="146"/>
      <c r="I2885" s="162">
        <v>5</v>
      </c>
      <c r="J2885" s="162">
        <v>0.95261677417038015</v>
      </c>
      <c r="K2885" s="164">
        <f t="shared" si="53"/>
        <v>4.7630838708519008</v>
      </c>
      <c r="L2885" s="166" t="s">
        <v>45</v>
      </c>
      <c r="M2885" s="168"/>
      <c r="N2885" s="170"/>
      <c r="O2885" s="172"/>
      <c r="P2885" s="221"/>
      <c r="Q2885" s="384" t="s">
        <v>4839</v>
      </c>
      <c r="R2885" s="177"/>
      <c r="S2885" s="177"/>
      <c r="T2885" s="177"/>
      <c r="U2885" s="179">
        <v>3520</v>
      </c>
      <c r="V2885" s="154">
        <f>IF(OR(J2885=""),"",VLOOKUP(U2885&amp;TEXT(N2885,"000000000000,0000000000"),tb_audit_process_item[[Key]:[vr_grade]],3,TRUE))</f>
        <v>3519</v>
      </c>
      <c r="W2885" s="429"/>
      <c r="X2885" s="156" t="s">
        <v>1775</v>
      </c>
    </row>
    <row r="2886" spans="1:24" s="45" customFormat="1" ht="30.75" hidden="1" thickTop="1" x14ac:dyDescent="0.25">
      <c r="A2886" s="219" t="s">
        <v>32</v>
      </c>
      <c r="B2886" s="219">
        <v>2014</v>
      </c>
      <c r="C2886" s="124" t="s">
        <v>3139</v>
      </c>
      <c r="D2886" s="559"/>
      <c r="E2886" s="559"/>
      <c r="F2886" s="559"/>
      <c r="G2886" s="686"/>
      <c r="H2886" s="146"/>
      <c r="I2886" s="162">
        <v>5</v>
      </c>
      <c r="J2886" s="162">
        <v>1.1809575796938343</v>
      </c>
      <c r="K2886" s="164">
        <f t="shared" si="53"/>
        <v>5.9047878984691717</v>
      </c>
      <c r="L2886" s="166" t="s">
        <v>45</v>
      </c>
      <c r="M2886" s="168"/>
      <c r="N2886" s="170"/>
      <c r="O2886" s="172"/>
      <c r="P2886" s="221"/>
      <c r="Q2886" s="384" t="s">
        <v>4840</v>
      </c>
      <c r="R2886" s="177"/>
      <c r="S2886" s="177"/>
      <c r="T2886" s="177"/>
      <c r="U2886" s="179">
        <v>3521</v>
      </c>
      <c r="V2886" s="154">
        <f>IF(OR(J2886=""),"",VLOOKUP(U2886&amp;TEXT(N2886,"000000000000,0000000000"),tb_audit_process_item[[Key]:[vr_grade]],3,TRUE))</f>
        <v>3520</v>
      </c>
      <c r="W2886" s="429"/>
      <c r="X2886" s="156" t="s">
        <v>1776</v>
      </c>
    </row>
    <row r="2887" spans="1:24" s="45" customFormat="1" ht="30.75" hidden="1" thickTop="1" x14ac:dyDescent="0.25">
      <c r="A2887" s="219" t="s">
        <v>32</v>
      </c>
      <c r="B2887" s="219">
        <v>2014</v>
      </c>
      <c r="C2887" s="124" t="s">
        <v>3139</v>
      </c>
      <c r="D2887" s="559"/>
      <c r="E2887" s="559"/>
      <c r="F2887" s="559"/>
      <c r="G2887" s="686"/>
      <c r="H2887" s="146"/>
      <c r="I2887" s="162">
        <v>5</v>
      </c>
      <c r="J2887" s="162">
        <v>1.4640313322751519</v>
      </c>
      <c r="K2887" s="164">
        <f t="shared" si="53"/>
        <v>7.3201566613757594</v>
      </c>
      <c r="L2887" s="166" t="s">
        <v>45</v>
      </c>
      <c r="M2887" s="168"/>
      <c r="N2887" s="170"/>
      <c r="O2887" s="172"/>
      <c r="P2887" s="221"/>
      <c r="Q2887" s="384" t="s">
        <v>4841</v>
      </c>
      <c r="R2887" s="177"/>
      <c r="S2887" s="177"/>
      <c r="T2887" s="177"/>
      <c r="U2887" s="179">
        <v>3522</v>
      </c>
      <c r="V2887" s="154">
        <f>IF(OR(J2887=""),"",VLOOKUP(U2887&amp;TEXT(N2887,"000000000000,0000000000"),tb_audit_process_item[[Key]:[vr_grade]],3,TRUE))</f>
        <v>3521</v>
      </c>
      <c r="W2887" s="429"/>
      <c r="X2887" s="156" t="s">
        <v>1777</v>
      </c>
    </row>
    <row r="2888" spans="1:24" s="45" customFormat="1" ht="30.75" hidden="1" thickTop="1" x14ac:dyDescent="0.25">
      <c r="A2888" s="219" t="s">
        <v>32</v>
      </c>
      <c r="B2888" s="219">
        <v>2014</v>
      </c>
      <c r="C2888" s="124" t="s">
        <v>3139</v>
      </c>
      <c r="D2888" s="559"/>
      <c r="E2888" s="559"/>
      <c r="F2888" s="559"/>
      <c r="G2888" s="686"/>
      <c r="H2888" s="146"/>
      <c r="I2888" s="162">
        <v>5</v>
      </c>
      <c r="J2888" s="162">
        <v>1.814957436861562</v>
      </c>
      <c r="K2888" s="164">
        <f t="shared" si="53"/>
        <v>9.0747871843078105</v>
      </c>
      <c r="L2888" s="166" t="s">
        <v>45</v>
      </c>
      <c r="M2888" s="168"/>
      <c r="N2888" s="170"/>
      <c r="O2888" s="172"/>
      <c r="P2888" s="221"/>
      <c r="Q2888" s="384" t="s">
        <v>4842</v>
      </c>
      <c r="R2888" s="177"/>
      <c r="S2888" s="177"/>
      <c r="T2888" s="177"/>
      <c r="U2888" s="179">
        <v>3524</v>
      </c>
      <c r="V2888" s="154">
        <f>IF(OR(J2888=""),"",VLOOKUP(U2888&amp;TEXT(N2888,"000000000000,0000000000"),tb_audit_process_item[[Key]:[vr_grade]],3,TRUE))</f>
        <v>3523</v>
      </c>
      <c r="W2888" s="429"/>
      <c r="X2888" s="156" t="s">
        <v>1778</v>
      </c>
    </row>
    <row r="2889" spans="1:24" s="45" customFormat="1" ht="30.75" hidden="1" thickTop="1" x14ac:dyDescent="0.25">
      <c r="A2889" s="219" t="s">
        <v>32</v>
      </c>
      <c r="B2889" s="219">
        <v>2014</v>
      </c>
      <c r="C2889" s="124" t="s">
        <v>3139</v>
      </c>
      <c r="D2889" s="559"/>
      <c r="E2889" s="559"/>
      <c r="F2889" s="559"/>
      <c r="G2889" s="686"/>
      <c r="H2889" s="146"/>
      <c r="I2889" s="162">
        <v>5</v>
      </c>
      <c r="J2889" s="162">
        <v>2.25</v>
      </c>
      <c r="K2889" s="164">
        <f t="shared" ref="K2889:K2952" si="54">IFERROR(I2889*J2889,"")</f>
        <v>11.25</v>
      </c>
      <c r="L2889" s="166" t="s">
        <v>45</v>
      </c>
      <c r="M2889" s="168"/>
      <c r="N2889" s="170"/>
      <c r="O2889" s="172"/>
      <c r="P2889" s="221"/>
      <c r="Q2889" s="384" t="s">
        <v>4843</v>
      </c>
      <c r="R2889" s="177"/>
      <c r="S2889" s="177"/>
      <c r="T2889" s="177"/>
      <c r="U2889" s="179">
        <v>3525</v>
      </c>
      <c r="V2889" s="154">
        <f>IF(OR(J2889=""),"",VLOOKUP(U2889&amp;TEXT(N2889,"000000000000,0000000000"),tb_audit_process_item[[Key]:[vr_grade]],3,TRUE))</f>
        <v>3524</v>
      </c>
      <c r="W2889" s="429"/>
      <c r="X2889" s="156" t="s">
        <v>1779</v>
      </c>
    </row>
    <row r="2890" spans="1:24" s="45" customFormat="1" ht="15.75" hidden="1" thickTop="1" x14ac:dyDescent="0.25">
      <c r="A2890" s="219" t="s">
        <v>32</v>
      </c>
      <c r="B2890" s="219">
        <v>2014</v>
      </c>
      <c r="C2890" s="124" t="s">
        <v>3139</v>
      </c>
      <c r="D2890" s="559"/>
      <c r="E2890" s="559"/>
      <c r="F2890" s="559"/>
      <c r="G2890" s="686"/>
      <c r="H2890" s="146"/>
      <c r="I2890" s="162">
        <v>5</v>
      </c>
      <c r="J2890" s="162">
        <v>5</v>
      </c>
      <c r="K2890" s="164">
        <f t="shared" si="54"/>
        <v>25</v>
      </c>
      <c r="L2890" s="166" t="s">
        <v>45</v>
      </c>
      <c r="M2890" s="168"/>
      <c r="N2890" s="170"/>
      <c r="O2890" s="172"/>
      <c r="P2890" s="221"/>
      <c r="Q2890" s="384" t="s">
        <v>4844</v>
      </c>
      <c r="R2890" s="177"/>
      <c r="S2890" s="177"/>
      <c r="T2890" s="177"/>
      <c r="U2890" s="179">
        <v>3526</v>
      </c>
      <c r="V2890" s="154">
        <f>IF(OR(J2890=""),"",VLOOKUP(U2890&amp;TEXT(N2890,"000000000000,0000000000"),tb_audit_process_item[[Key]:[vr_grade]],3,TRUE))</f>
        <v>3526</v>
      </c>
      <c r="W2890" s="429"/>
      <c r="X2890" s="156" t="s">
        <v>1780</v>
      </c>
    </row>
    <row r="2891" spans="1:24" s="45" customFormat="1" ht="15.75" hidden="1" thickTop="1" x14ac:dyDescent="0.25">
      <c r="A2891" s="219" t="s">
        <v>32</v>
      </c>
      <c r="B2891" s="219">
        <v>2014</v>
      </c>
      <c r="C2891" s="124" t="s">
        <v>3139</v>
      </c>
      <c r="D2891" s="559"/>
      <c r="E2891" s="559"/>
      <c r="F2891" s="559"/>
      <c r="G2891" s="686"/>
      <c r="H2891" s="146"/>
      <c r="I2891" s="162">
        <v>5</v>
      </c>
      <c r="J2891" s="162">
        <v>3.5</v>
      </c>
      <c r="K2891" s="164">
        <f t="shared" si="54"/>
        <v>17.5</v>
      </c>
      <c r="L2891" s="166" t="s">
        <v>45</v>
      </c>
      <c r="M2891" s="168"/>
      <c r="N2891" s="170"/>
      <c r="O2891" s="172"/>
      <c r="P2891" s="221"/>
      <c r="Q2891" s="384" t="s">
        <v>4845</v>
      </c>
      <c r="R2891" s="177"/>
      <c r="S2891" s="177"/>
      <c r="T2891" s="177"/>
      <c r="U2891" s="179">
        <v>3527</v>
      </c>
      <c r="V2891" s="154">
        <f>IF(OR(J2891=""),"",VLOOKUP(U2891&amp;TEXT(N2891,"000000000000,0000000000"),tb_audit_process_item[[Key]:[vr_grade]],3,TRUE))</f>
        <v>3527</v>
      </c>
      <c r="W2891" s="429"/>
      <c r="X2891" s="156" t="s">
        <v>1781</v>
      </c>
    </row>
    <row r="2892" spans="1:24" s="45" customFormat="1" ht="15.75" hidden="1" thickTop="1" x14ac:dyDescent="0.25">
      <c r="A2892" s="219" t="s">
        <v>32</v>
      </c>
      <c r="B2892" s="219">
        <v>2014</v>
      </c>
      <c r="C2892" s="124" t="s">
        <v>3139</v>
      </c>
      <c r="D2892" s="559"/>
      <c r="E2892" s="559"/>
      <c r="F2892" s="559"/>
      <c r="G2892" s="686"/>
      <c r="H2892" s="146"/>
      <c r="I2892" s="162">
        <v>5</v>
      </c>
      <c r="J2892" s="162">
        <v>2.25</v>
      </c>
      <c r="K2892" s="164">
        <f t="shared" si="54"/>
        <v>11.25</v>
      </c>
      <c r="L2892" s="166" t="s">
        <v>45</v>
      </c>
      <c r="M2892" s="168"/>
      <c r="N2892" s="170"/>
      <c r="O2892" s="172"/>
      <c r="P2892" s="221"/>
      <c r="Q2892" s="384" t="s">
        <v>4846</v>
      </c>
      <c r="R2892" s="177"/>
      <c r="S2892" s="177"/>
      <c r="T2892" s="177"/>
      <c r="U2892" s="179">
        <v>3528</v>
      </c>
      <c r="V2892" s="154">
        <f>IF(OR(J2892=""),"",VLOOKUP(U2892&amp;TEXT(N2892,"000000000000,0000000000"),tb_audit_process_item[[Key]:[vr_grade]],3,TRUE))</f>
        <v>3528</v>
      </c>
      <c r="W2892" s="429"/>
      <c r="X2892" s="156" t="s">
        <v>1782</v>
      </c>
    </row>
    <row r="2893" spans="1:24" s="45" customFormat="1" ht="15.75" hidden="1" thickTop="1" x14ac:dyDescent="0.25">
      <c r="A2893" s="219" t="s">
        <v>32</v>
      </c>
      <c r="B2893" s="219">
        <v>2014</v>
      </c>
      <c r="C2893" s="124" t="s">
        <v>3139</v>
      </c>
      <c r="D2893" s="559"/>
      <c r="E2893" s="559"/>
      <c r="F2893" s="559"/>
      <c r="G2893" s="686"/>
      <c r="H2893" s="146"/>
      <c r="I2893" s="162">
        <v>5</v>
      </c>
      <c r="J2893" s="162">
        <v>3.5</v>
      </c>
      <c r="K2893" s="164">
        <f t="shared" si="54"/>
        <v>17.5</v>
      </c>
      <c r="L2893" s="166" t="s">
        <v>45</v>
      </c>
      <c r="M2893" s="168"/>
      <c r="N2893" s="170"/>
      <c r="O2893" s="172"/>
      <c r="P2893" s="221"/>
      <c r="Q2893" s="384" t="s">
        <v>4847</v>
      </c>
      <c r="R2893" s="177"/>
      <c r="S2893" s="177"/>
      <c r="T2893" s="177"/>
      <c r="U2893" s="179">
        <v>3529</v>
      </c>
      <c r="V2893" s="154">
        <f>IF(OR(J2893=""),"",VLOOKUP(U2893&amp;TEXT(N2893,"000000000000,0000000000"),tb_audit_process_item[[Key]:[vr_grade]],3,TRUE))</f>
        <v>3529</v>
      </c>
      <c r="W2893" s="429"/>
      <c r="X2893" s="156" t="s">
        <v>1347</v>
      </c>
    </row>
    <row r="2894" spans="1:24" s="45" customFormat="1" ht="15.75" hidden="1" thickTop="1" x14ac:dyDescent="0.25">
      <c r="A2894" s="219" t="s">
        <v>32</v>
      </c>
      <c r="B2894" s="219">
        <v>2014</v>
      </c>
      <c r="C2894" s="124" t="s">
        <v>3139</v>
      </c>
      <c r="D2894" s="559"/>
      <c r="E2894" s="559"/>
      <c r="F2894" s="559"/>
      <c r="G2894" s="686"/>
      <c r="H2894" s="146"/>
      <c r="I2894" s="162">
        <v>5</v>
      </c>
      <c r="J2894" s="162">
        <v>0.5</v>
      </c>
      <c r="K2894" s="164">
        <f t="shared" si="54"/>
        <v>2.5</v>
      </c>
      <c r="L2894" s="166" t="s">
        <v>45</v>
      </c>
      <c r="M2894" s="168"/>
      <c r="N2894" s="170"/>
      <c r="O2894" s="172"/>
      <c r="P2894" s="221"/>
      <c r="Q2894" s="384" t="s">
        <v>4848</v>
      </c>
      <c r="R2894" s="177"/>
      <c r="S2894" s="177"/>
      <c r="T2894" s="177"/>
      <c r="U2894" s="179">
        <v>3530</v>
      </c>
      <c r="V2894" s="154">
        <f>IF(OR(J2894=""),"",VLOOKUP(U2894&amp;TEXT(N2894,"000000000000,0000000000"),tb_audit_process_item[[Key]:[vr_grade]],3,TRUE))</f>
        <v>3529</v>
      </c>
      <c r="W2894" s="429"/>
      <c r="X2894" s="156" t="s">
        <v>1783</v>
      </c>
    </row>
    <row r="2895" spans="1:24" s="45" customFormat="1" ht="15.75" hidden="1" thickTop="1" x14ac:dyDescent="0.25">
      <c r="A2895" s="219" t="s">
        <v>32</v>
      </c>
      <c r="B2895" s="219">
        <v>2014</v>
      </c>
      <c r="C2895" s="124" t="s">
        <v>3139</v>
      </c>
      <c r="D2895" s="559"/>
      <c r="E2895" s="559"/>
      <c r="F2895" s="559"/>
      <c r="G2895" s="686"/>
      <c r="H2895" s="146"/>
      <c r="I2895" s="162">
        <v>5</v>
      </c>
      <c r="J2895" s="162">
        <v>0.68436905332110087</v>
      </c>
      <c r="K2895" s="164">
        <f t="shared" si="54"/>
        <v>3.4218452666055041</v>
      </c>
      <c r="L2895" s="166" t="s">
        <v>45</v>
      </c>
      <c r="M2895" s="168"/>
      <c r="N2895" s="170"/>
      <c r="O2895" s="172"/>
      <c r="P2895" s="221"/>
      <c r="Q2895" s="384" t="s">
        <v>4849</v>
      </c>
      <c r="R2895" s="177"/>
      <c r="S2895" s="177"/>
      <c r="T2895" s="177"/>
      <c r="U2895" s="179">
        <v>3531</v>
      </c>
      <c r="V2895" s="154">
        <f>IF(OR(J2895=""),"",VLOOKUP(U2895&amp;TEXT(N2895,"000000000000,0000000000"),tb_audit_process_item[[Key]:[vr_grade]],3,TRUE))</f>
        <v>3530</v>
      </c>
      <c r="W2895" s="429"/>
      <c r="X2895" s="156" t="s">
        <v>1784</v>
      </c>
    </row>
    <row r="2896" spans="1:24" s="45" customFormat="1" ht="15.75" hidden="1" thickTop="1" x14ac:dyDescent="0.25">
      <c r="A2896" s="219" t="s">
        <v>32</v>
      </c>
      <c r="B2896" s="219">
        <v>2014</v>
      </c>
      <c r="C2896" s="124" t="s">
        <v>3139</v>
      </c>
      <c r="D2896" s="559"/>
      <c r="E2896" s="559"/>
      <c r="F2896" s="559"/>
      <c r="G2896" s="686"/>
      <c r="H2896" s="146"/>
      <c r="I2896" s="162">
        <v>5</v>
      </c>
      <c r="J2896" s="162">
        <v>0.93672200228723956</v>
      </c>
      <c r="K2896" s="164">
        <f t="shared" si="54"/>
        <v>4.6836100114361976</v>
      </c>
      <c r="L2896" s="166" t="s">
        <v>45</v>
      </c>
      <c r="M2896" s="168"/>
      <c r="N2896" s="170"/>
      <c r="O2896" s="172"/>
      <c r="P2896" s="221"/>
      <c r="Q2896" s="384" t="s">
        <v>4850</v>
      </c>
      <c r="R2896" s="177"/>
      <c r="S2896" s="177"/>
      <c r="T2896" s="177"/>
      <c r="U2896" s="179">
        <v>3532</v>
      </c>
      <c r="V2896" s="154">
        <f>IF(OR(J2896=""),"",VLOOKUP(U2896&amp;TEXT(N2896,"000000000000,0000000000"),tb_audit_process_item[[Key]:[vr_grade]],3,TRUE))</f>
        <v>3531</v>
      </c>
      <c r="W2896" s="429"/>
      <c r="X2896" s="156" t="s">
        <v>1785</v>
      </c>
    </row>
    <row r="2897" spans="1:24" s="45" customFormat="1" ht="15.75" hidden="1" thickTop="1" x14ac:dyDescent="0.25">
      <c r="A2897" s="219" t="s">
        <v>32</v>
      </c>
      <c r="B2897" s="219">
        <v>2014</v>
      </c>
      <c r="C2897" s="124" t="s">
        <v>3139</v>
      </c>
      <c r="D2897" s="559"/>
      <c r="E2897" s="559"/>
      <c r="F2897" s="559"/>
      <c r="G2897" s="686"/>
      <c r="H2897" s="146"/>
      <c r="I2897" s="162">
        <v>5</v>
      </c>
      <c r="J2897" s="162">
        <v>1.2821270998607284</v>
      </c>
      <c r="K2897" s="164">
        <f t="shared" si="54"/>
        <v>6.4106354993036421</v>
      </c>
      <c r="L2897" s="166" t="s">
        <v>45</v>
      </c>
      <c r="M2897" s="168"/>
      <c r="N2897" s="170"/>
      <c r="O2897" s="172"/>
      <c r="P2897" s="221"/>
      <c r="Q2897" s="384" t="s">
        <v>4851</v>
      </c>
      <c r="R2897" s="177"/>
      <c r="S2897" s="177"/>
      <c r="T2897" s="177"/>
      <c r="U2897" s="179">
        <v>3533</v>
      </c>
      <c r="V2897" s="154">
        <f>IF(OR(J2897=""),"",VLOOKUP(U2897&amp;TEXT(N2897,"000000000000,0000000000"),tb_audit_process_item[[Key]:[vr_grade]],3,TRUE))</f>
        <v>3532</v>
      </c>
      <c r="W2897" s="429"/>
      <c r="X2897" s="156" t="s">
        <v>1786</v>
      </c>
    </row>
    <row r="2898" spans="1:24" s="45" customFormat="1" ht="15.75" hidden="1" thickTop="1" x14ac:dyDescent="0.25">
      <c r="A2898" s="219" t="s">
        <v>32</v>
      </c>
      <c r="B2898" s="219">
        <v>2014</v>
      </c>
      <c r="C2898" s="124" t="s">
        <v>3139</v>
      </c>
      <c r="D2898" s="559"/>
      <c r="E2898" s="559"/>
      <c r="F2898" s="559"/>
      <c r="G2898" s="686"/>
      <c r="H2898" s="146"/>
      <c r="I2898" s="162">
        <v>5</v>
      </c>
      <c r="J2898" s="162">
        <v>1.7548962191380304</v>
      </c>
      <c r="K2898" s="164">
        <f t="shared" si="54"/>
        <v>8.7744810956901524</v>
      </c>
      <c r="L2898" s="166" t="s">
        <v>45</v>
      </c>
      <c r="M2898" s="168"/>
      <c r="N2898" s="170"/>
      <c r="O2898" s="172"/>
      <c r="P2898" s="221"/>
      <c r="Q2898" s="384" t="s">
        <v>4852</v>
      </c>
      <c r="R2898" s="177"/>
      <c r="S2898" s="177"/>
      <c r="T2898" s="177"/>
      <c r="U2898" s="179">
        <v>3535</v>
      </c>
      <c r="V2898" s="154">
        <f>IF(OR(J2898=""),"",VLOOKUP(U2898&amp;TEXT(N2898,"000000000000,0000000000"),tb_audit_process_item[[Key]:[vr_grade]],3,TRUE))</f>
        <v>3534</v>
      </c>
      <c r="W2898" s="429"/>
      <c r="X2898" s="156" t="s">
        <v>1787</v>
      </c>
    </row>
    <row r="2899" spans="1:24" s="45" customFormat="1" ht="15.75" hidden="1" thickTop="1" x14ac:dyDescent="0.25">
      <c r="A2899" s="219" t="s">
        <v>32</v>
      </c>
      <c r="B2899" s="219">
        <v>2014</v>
      </c>
      <c r="C2899" s="124" t="s">
        <v>3139</v>
      </c>
      <c r="D2899" s="559"/>
      <c r="E2899" s="559"/>
      <c r="F2899" s="559"/>
      <c r="G2899" s="686"/>
      <c r="H2899" s="146"/>
      <c r="I2899" s="162">
        <v>5</v>
      </c>
      <c r="J2899" s="162">
        <v>2.4019933283365464</v>
      </c>
      <c r="K2899" s="164">
        <f t="shared" si="54"/>
        <v>12.009966641682732</v>
      </c>
      <c r="L2899" s="166" t="s">
        <v>45</v>
      </c>
      <c r="M2899" s="168"/>
      <c r="N2899" s="170"/>
      <c r="O2899" s="172"/>
      <c r="P2899" s="221"/>
      <c r="Q2899" s="384" t="s">
        <v>4853</v>
      </c>
      <c r="R2899" s="177"/>
      <c r="S2899" s="177"/>
      <c r="T2899" s="177"/>
      <c r="U2899" s="179">
        <v>3536</v>
      </c>
      <c r="V2899" s="154">
        <f>IF(OR(J2899=""),"",VLOOKUP(U2899&amp;TEXT(N2899,"000000000000,0000000000"),tb_audit_process_item[[Key]:[vr_grade]],3,TRUE))</f>
        <v>3535</v>
      </c>
      <c r="W2899" s="429"/>
      <c r="X2899" s="156" t="s">
        <v>1788</v>
      </c>
    </row>
    <row r="2900" spans="1:24" s="45" customFormat="1" ht="15.75" hidden="1" thickTop="1" x14ac:dyDescent="0.25">
      <c r="A2900" s="219" t="s">
        <v>32</v>
      </c>
      <c r="B2900" s="219">
        <v>2014</v>
      </c>
      <c r="C2900" s="124" t="s">
        <v>3139</v>
      </c>
      <c r="D2900" s="559"/>
      <c r="E2900" s="559"/>
      <c r="F2900" s="559"/>
      <c r="G2900" s="686"/>
      <c r="H2900" s="146"/>
      <c r="I2900" s="162">
        <v>5</v>
      </c>
      <c r="J2900" s="162">
        <v>3.2876998003945643</v>
      </c>
      <c r="K2900" s="164">
        <f t="shared" si="54"/>
        <v>16.438499001972822</v>
      </c>
      <c r="L2900" s="166" t="s">
        <v>45</v>
      </c>
      <c r="M2900" s="168"/>
      <c r="N2900" s="170"/>
      <c r="O2900" s="172"/>
      <c r="P2900" s="221"/>
      <c r="Q2900" s="384" t="s">
        <v>4854</v>
      </c>
      <c r="R2900" s="177"/>
      <c r="S2900" s="177"/>
      <c r="T2900" s="177"/>
      <c r="U2900" s="179">
        <v>3537</v>
      </c>
      <c r="V2900" s="154">
        <f>IF(OR(J2900=""),"",VLOOKUP(U2900&amp;TEXT(N2900,"000000000000,0000000000"),tb_audit_process_item[[Key]:[vr_grade]],3,TRUE))</f>
        <v>3536</v>
      </c>
      <c r="W2900" s="429"/>
      <c r="X2900" s="156" t="s">
        <v>1789</v>
      </c>
    </row>
    <row r="2901" spans="1:24" s="45" customFormat="1" ht="15.75" hidden="1" thickTop="1" x14ac:dyDescent="0.25">
      <c r="A2901" s="219" t="s">
        <v>32</v>
      </c>
      <c r="B2901" s="219">
        <v>2014</v>
      </c>
      <c r="C2901" s="124" t="s">
        <v>3139</v>
      </c>
      <c r="D2901" s="559"/>
      <c r="E2901" s="559"/>
      <c r="F2901" s="559"/>
      <c r="G2901" s="686"/>
      <c r="H2901" s="146"/>
      <c r="I2901" s="162">
        <v>5</v>
      </c>
      <c r="J2901" s="162">
        <v>4.5</v>
      </c>
      <c r="K2901" s="164">
        <f t="shared" si="54"/>
        <v>22.5</v>
      </c>
      <c r="L2901" s="166" t="s">
        <v>45</v>
      </c>
      <c r="M2901" s="168"/>
      <c r="N2901" s="170"/>
      <c r="O2901" s="172"/>
      <c r="P2901" s="221"/>
      <c r="Q2901" s="384" t="s">
        <v>4855</v>
      </c>
      <c r="R2901" s="177"/>
      <c r="S2901" s="177"/>
      <c r="T2901" s="177"/>
      <c r="U2901" s="179">
        <v>3538</v>
      </c>
      <c r="V2901" s="154">
        <f>IF(OR(J2901=""),"",VLOOKUP(U2901&amp;TEXT(N2901,"000000000000,0000000000"),tb_audit_process_item[[Key]:[vr_grade]],3,TRUE))</f>
        <v>3537</v>
      </c>
      <c r="W2901" s="429"/>
      <c r="X2901" s="156" t="s">
        <v>1790</v>
      </c>
    </row>
    <row r="2902" spans="1:24" s="45" customFormat="1" ht="15.75" hidden="1" thickTop="1" x14ac:dyDescent="0.25">
      <c r="A2902" s="219" t="s">
        <v>32</v>
      </c>
      <c r="B2902" s="219">
        <v>2014</v>
      </c>
      <c r="C2902" s="124" t="s">
        <v>3139</v>
      </c>
      <c r="D2902" s="559"/>
      <c r="E2902" s="559"/>
      <c r="F2902" s="559"/>
      <c r="G2902" s="686"/>
      <c r="H2902" s="146"/>
      <c r="I2902" s="162">
        <v>5</v>
      </c>
      <c r="J2902" s="162">
        <v>0.5</v>
      </c>
      <c r="K2902" s="164">
        <f t="shared" si="54"/>
        <v>2.5</v>
      </c>
      <c r="L2902" s="166" t="s">
        <v>45</v>
      </c>
      <c r="M2902" s="168"/>
      <c r="N2902" s="170"/>
      <c r="O2902" s="172"/>
      <c r="P2902" s="221"/>
      <c r="Q2902" s="384" t="s">
        <v>4856</v>
      </c>
      <c r="R2902" s="177"/>
      <c r="S2902" s="177"/>
      <c r="T2902" s="177"/>
      <c r="U2902" s="179">
        <v>3539</v>
      </c>
      <c r="V2902" s="154">
        <f>IF(OR(J2902=""),"",VLOOKUP(U2902&amp;TEXT(N2902,"000000000000,0000000000"),tb_audit_process_item[[Key]:[vr_grade]],3,TRUE))</f>
        <v>3538</v>
      </c>
      <c r="W2902" s="429"/>
      <c r="X2902" s="156" t="s">
        <v>1791</v>
      </c>
    </row>
    <row r="2903" spans="1:24" s="45" customFormat="1" ht="15.75" hidden="1" thickTop="1" x14ac:dyDescent="0.25">
      <c r="A2903" s="219" t="s">
        <v>32</v>
      </c>
      <c r="B2903" s="219">
        <v>2014</v>
      </c>
      <c r="C2903" s="124" t="s">
        <v>3139</v>
      </c>
      <c r="D2903" s="559"/>
      <c r="E2903" s="559"/>
      <c r="F2903" s="559"/>
      <c r="G2903" s="686"/>
      <c r="H2903" s="146"/>
      <c r="I2903" s="162">
        <v>5</v>
      </c>
      <c r="J2903" s="162">
        <v>0.68436905332110087</v>
      </c>
      <c r="K2903" s="164">
        <f t="shared" si="54"/>
        <v>3.4218452666055041</v>
      </c>
      <c r="L2903" s="166" t="s">
        <v>45</v>
      </c>
      <c r="M2903" s="168"/>
      <c r="N2903" s="170"/>
      <c r="O2903" s="172"/>
      <c r="P2903" s="221"/>
      <c r="Q2903" s="384" t="s">
        <v>4857</v>
      </c>
      <c r="R2903" s="177"/>
      <c r="S2903" s="177"/>
      <c r="T2903" s="177"/>
      <c r="U2903" s="179">
        <v>3540</v>
      </c>
      <c r="V2903" s="154">
        <f>IF(OR(J2903=""),"",VLOOKUP(U2903&amp;TEXT(N2903,"000000000000,0000000000"),tb_audit_process_item[[Key]:[vr_grade]],3,TRUE))</f>
        <v>3539</v>
      </c>
      <c r="W2903" s="429"/>
      <c r="X2903" s="156" t="s">
        <v>1792</v>
      </c>
    </row>
    <row r="2904" spans="1:24" s="45" customFormat="1" ht="15.75" hidden="1" thickTop="1" x14ac:dyDescent="0.25">
      <c r="A2904" s="219" t="s">
        <v>32</v>
      </c>
      <c r="B2904" s="219">
        <v>2014</v>
      </c>
      <c r="C2904" s="124" t="s">
        <v>3139</v>
      </c>
      <c r="D2904" s="559"/>
      <c r="E2904" s="559"/>
      <c r="F2904" s="559"/>
      <c r="G2904" s="686"/>
      <c r="H2904" s="146"/>
      <c r="I2904" s="162">
        <v>5</v>
      </c>
      <c r="J2904" s="162">
        <v>0.93672200228723956</v>
      </c>
      <c r="K2904" s="164">
        <f t="shared" si="54"/>
        <v>4.6836100114361976</v>
      </c>
      <c r="L2904" s="166" t="s">
        <v>45</v>
      </c>
      <c r="M2904" s="168"/>
      <c r="N2904" s="170"/>
      <c r="O2904" s="172"/>
      <c r="P2904" s="221"/>
      <c r="Q2904" s="384" t="s">
        <v>4858</v>
      </c>
      <c r="R2904" s="177"/>
      <c r="S2904" s="177"/>
      <c r="T2904" s="177"/>
      <c r="U2904" s="179">
        <v>3541</v>
      </c>
      <c r="V2904" s="154">
        <f>IF(OR(J2904=""),"",VLOOKUP(U2904&amp;TEXT(N2904,"000000000000,0000000000"),tb_audit_process_item[[Key]:[vr_grade]],3,TRUE))</f>
        <v>3540</v>
      </c>
      <c r="W2904" s="429"/>
      <c r="X2904" s="156" t="s">
        <v>1793</v>
      </c>
    </row>
    <row r="2905" spans="1:24" s="45" customFormat="1" ht="30.75" hidden="1" thickTop="1" x14ac:dyDescent="0.25">
      <c r="A2905" s="219" t="s">
        <v>32</v>
      </c>
      <c r="B2905" s="219">
        <v>2014</v>
      </c>
      <c r="C2905" s="124" t="s">
        <v>3139</v>
      </c>
      <c r="D2905" s="559"/>
      <c r="E2905" s="559"/>
      <c r="F2905" s="559"/>
      <c r="G2905" s="686"/>
      <c r="H2905" s="146"/>
      <c r="I2905" s="162">
        <v>5</v>
      </c>
      <c r="J2905" s="162">
        <v>1.2821270998607284</v>
      </c>
      <c r="K2905" s="164">
        <f t="shared" si="54"/>
        <v>6.4106354993036421</v>
      </c>
      <c r="L2905" s="166" t="s">
        <v>45</v>
      </c>
      <c r="M2905" s="168"/>
      <c r="N2905" s="170"/>
      <c r="O2905" s="172"/>
      <c r="P2905" s="221"/>
      <c r="Q2905" s="384" t="s">
        <v>4859</v>
      </c>
      <c r="R2905" s="177"/>
      <c r="S2905" s="177"/>
      <c r="T2905" s="177"/>
      <c r="U2905" s="179">
        <v>3542</v>
      </c>
      <c r="V2905" s="154">
        <f>IF(OR(J2905=""),"",VLOOKUP(U2905&amp;TEXT(N2905,"000000000000,0000000000"),tb_audit_process_item[[Key]:[vr_grade]],3,TRUE))</f>
        <v>3541</v>
      </c>
      <c r="W2905" s="429"/>
      <c r="X2905" s="156" t="s">
        <v>1794</v>
      </c>
    </row>
    <row r="2906" spans="1:24" s="45" customFormat="1" ht="30.75" hidden="1" thickTop="1" x14ac:dyDescent="0.25">
      <c r="A2906" s="219" t="s">
        <v>32</v>
      </c>
      <c r="B2906" s="219">
        <v>2014</v>
      </c>
      <c r="C2906" s="124" t="s">
        <v>3139</v>
      </c>
      <c r="D2906" s="559"/>
      <c r="E2906" s="559"/>
      <c r="F2906" s="559"/>
      <c r="G2906" s="686"/>
      <c r="H2906" s="146"/>
      <c r="I2906" s="162">
        <v>5</v>
      </c>
      <c r="J2906" s="162">
        <v>1.7548962191380304</v>
      </c>
      <c r="K2906" s="164">
        <f t="shared" si="54"/>
        <v>8.7744810956901524</v>
      </c>
      <c r="L2906" s="166" t="s">
        <v>45</v>
      </c>
      <c r="M2906" s="168"/>
      <c r="N2906" s="170"/>
      <c r="O2906" s="172"/>
      <c r="P2906" s="221"/>
      <c r="Q2906" s="384" t="s">
        <v>4860</v>
      </c>
      <c r="R2906" s="177"/>
      <c r="S2906" s="177"/>
      <c r="T2906" s="177"/>
      <c r="U2906" s="179">
        <v>3543</v>
      </c>
      <c r="V2906" s="154">
        <f>IF(OR(J2906=""),"",VLOOKUP(U2906&amp;TEXT(N2906,"000000000000,0000000000"),tb_audit_process_item[[Key]:[vr_grade]],3,TRUE))</f>
        <v>3542</v>
      </c>
      <c r="W2906" s="429"/>
      <c r="X2906" s="156" t="s">
        <v>1795</v>
      </c>
    </row>
    <row r="2907" spans="1:24" s="45" customFormat="1" ht="30.75" hidden="1" thickTop="1" x14ac:dyDescent="0.25">
      <c r="A2907" s="219" t="s">
        <v>32</v>
      </c>
      <c r="B2907" s="219">
        <v>2014</v>
      </c>
      <c r="C2907" s="124" t="s">
        <v>3139</v>
      </c>
      <c r="D2907" s="559"/>
      <c r="E2907" s="559"/>
      <c r="F2907" s="559"/>
      <c r="G2907" s="686"/>
      <c r="H2907" s="146"/>
      <c r="I2907" s="162">
        <v>5</v>
      </c>
      <c r="J2907" s="162">
        <v>2.4019933283365464</v>
      </c>
      <c r="K2907" s="164">
        <f t="shared" si="54"/>
        <v>12.009966641682732</v>
      </c>
      <c r="L2907" s="166" t="s">
        <v>45</v>
      </c>
      <c r="M2907" s="168"/>
      <c r="N2907" s="170"/>
      <c r="O2907" s="172"/>
      <c r="P2907" s="221"/>
      <c r="Q2907" s="384" t="s">
        <v>4861</v>
      </c>
      <c r="R2907" s="177"/>
      <c r="S2907" s="177"/>
      <c r="T2907" s="177"/>
      <c r="U2907" s="179">
        <v>3544</v>
      </c>
      <c r="V2907" s="154">
        <f>IF(OR(J2907=""),"",VLOOKUP(U2907&amp;TEXT(N2907,"000000000000,0000000000"),tb_audit_process_item[[Key]:[vr_grade]],3,TRUE))</f>
        <v>3543</v>
      </c>
      <c r="W2907" s="429"/>
      <c r="X2907" s="156" t="s">
        <v>1796</v>
      </c>
    </row>
    <row r="2908" spans="1:24" s="45" customFormat="1" ht="30.75" hidden="1" thickTop="1" x14ac:dyDescent="0.25">
      <c r="A2908" s="219" t="s">
        <v>32</v>
      </c>
      <c r="B2908" s="219">
        <v>2014</v>
      </c>
      <c r="C2908" s="124" t="s">
        <v>3139</v>
      </c>
      <c r="D2908" s="559"/>
      <c r="E2908" s="559"/>
      <c r="F2908" s="559"/>
      <c r="G2908" s="686"/>
      <c r="H2908" s="146"/>
      <c r="I2908" s="162">
        <v>5</v>
      </c>
      <c r="J2908" s="162">
        <v>3.2876998003945643</v>
      </c>
      <c r="K2908" s="164">
        <f t="shared" si="54"/>
        <v>16.438499001972822</v>
      </c>
      <c r="L2908" s="166" t="s">
        <v>45</v>
      </c>
      <c r="M2908" s="168"/>
      <c r="N2908" s="170"/>
      <c r="O2908" s="172"/>
      <c r="P2908" s="221"/>
      <c r="Q2908" s="384" t="s">
        <v>4862</v>
      </c>
      <c r="R2908" s="177"/>
      <c r="S2908" s="177"/>
      <c r="T2908" s="177"/>
      <c r="U2908" s="179">
        <v>3546</v>
      </c>
      <c r="V2908" s="154">
        <f>IF(OR(J2908=""),"",VLOOKUP(U2908&amp;TEXT(N2908,"000000000000,0000000000"),tb_audit_process_item[[Key]:[vr_grade]],3,TRUE))</f>
        <v>3545</v>
      </c>
      <c r="W2908" s="429"/>
      <c r="X2908" s="156" t="s">
        <v>1797</v>
      </c>
    </row>
    <row r="2909" spans="1:24" s="45" customFormat="1" ht="15.75" hidden="1" thickTop="1" x14ac:dyDescent="0.25">
      <c r="A2909" s="219" t="s">
        <v>32</v>
      </c>
      <c r="B2909" s="219">
        <v>2014</v>
      </c>
      <c r="C2909" s="124" t="s">
        <v>3139</v>
      </c>
      <c r="D2909" s="559"/>
      <c r="E2909" s="559"/>
      <c r="F2909" s="559"/>
      <c r="G2909" s="686"/>
      <c r="H2909" s="146"/>
      <c r="I2909" s="162">
        <v>5</v>
      </c>
      <c r="J2909" s="162">
        <v>4.5</v>
      </c>
      <c r="K2909" s="164">
        <f t="shared" si="54"/>
        <v>22.5</v>
      </c>
      <c r="L2909" s="166" t="s">
        <v>45</v>
      </c>
      <c r="M2909" s="168"/>
      <c r="N2909" s="170"/>
      <c r="O2909" s="172"/>
      <c r="P2909" s="221"/>
      <c r="Q2909" s="384" t="s">
        <v>4863</v>
      </c>
      <c r="R2909" s="177"/>
      <c r="S2909" s="177"/>
      <c r="T2909" s="177"/>
      <c r="U2909" s="179">
        <v>3547</v>
      </c>
      <c r="V2909" s="154">
        <f>IF(OR(J2909=""),"",VLOOKUP(U2909&amp;TEXT(N2909,"000000000000,0000000000"),tb_audit_process_item[[Key]:[vr_grade]],3,TRUE))</f>
        <v>3546</v>
      </c>
      <c r="W2909" s="429"/>
      <c r="X2909" s="156" t="s">
        <v>1798</v>
      </c>
    </row>
    <row r="2910" spans="1:24" s="45" customFormat="1" ht="30.75" hidden="1" thickTop="1" x14ac:dyDescent="0.25">
      <c r="A2910" s="219" t="s">
        <v>32</v>
      </c>
      <c r="B2910" s="219">
        <v>2014</v>
      </c>
      <c r="C2910" s="124" t="s">
        <v>3139</v>
      </c>
      <c r="D2910" s="559"/>
      <c r="E2910" s="559"/>
      <c r="F2910" s="559"/>
      <c r="G2910" s="686"/>
      <c r="H2910" s="146"/>
      <c r="I2910" s="162">
        <v>5</v>
      </c>
      <c r="J2910" s="162">
        <v>4.5</v>
      </c>
      <c r="K2910" s="164">
        <f t="shared" si="54"/>
        <v>22.5</v>
      </c>
      <c r="L2910" s="166" t="s">
        <v>45</v>
      </c>
      <c r="M2910" s="168"/>
      <c r="N2910" s="170"/>
      <c r="O2910" s="172"/>
      <c r="P2910" s="221"/>
      <c r="Q2910" s="384" t="s">
        <v>4864</v>
      </c>
      <c r="R2910" s="177"/>
      <c r="S2910" s="177"/>
      <c r="T2910" s="177"/>
      <c r="U2910" s="179">
        <v>3548</v>
      </c>
      <c r="V2910" s="154">
        <f>IF(OR(J2910=""),"",VLOOKUP(U2910&amp;TEXT(N2910,"000000000000,0000000000"),tb_audit_process_item[[Key]:[vr_grade]],3,TRUE))</f>
        <v>3548</v>
      </c>
      <c r="W2910" s="429"/>
      <c r="X2910" s="156" t="s">
        <v>1799</v>
      </c>
    </row>
    <row r="2911" spans="1:24" s="45" customFormat="1" ht="30.75" hidden="1" thickTop="1" x14ac:dyDescent="0.25">
      <c r="A2911" s="219" t="s">
        <v>32</v>
      </c>
      <c r="B2911" s="219">
        <v>2014</v>
      </c>
      <c r="C2911" s="124" t="s">
        <v>3139</v>
      </c>
      <c r="D2911" s="559"/>
      <c r="E2911" s="559"/>
      <c r="F2911" s="559"/>
      <c r="G2911" s="686"/>
      <c r="H2911" s="146"/>
      <c r="I2911" s="162">
        <v>5</v>
      </c>
      <c r="J2911" s="162">
        <v>2.25</v>
      </c>
      <c r="K2911" s="164">
        <f t="shared" si="54"/>
        <v>11.25</v>
      </c>
      <c r="L2911" s="166" t="s">
        <v>45</v>
      </c>
      <c r="M2911" s="168"/>
      <c r="N2911" s="170"/>
      <c r="O2911" s="172"/>
      <c r="P2911" s="221"/>
      <c r="Q2911" s="384" t="s">
        <v>4865</v>
      </c>
      <c r="R2911" s="177"/>
      <c r="S2911" s="177"/>
      <c r="T2911" s="177"/>
      <c r="U2911" s="179">
        <v>3549</v>
      </c>
      <c r="V2911" s="154">
        <f>IF(OR(J2911=""),"",VLOOKUP(U2911&amp;TEXT(N2911,"000000000000,0000000000"),tb_audit_process_item[[Key]:[vr_grade]],3,TRUE))</f>
        <v>3549</v>
      </c>
      <c r="W2911" s="429"/>
      <c r="X2911" s="156" t="s">
        <v>1800</v>
      </c>
    </row>
    <row r="2912" spans="1:24" s="45" customFormat="1" ht="30.75" hidden="1" thickTop="1" x14ac:dyDescent="0.25">
      <c r="A2912" s="219" t="s">
        <v>32</v>
      </c>
      <c r="B2912" s="219">
        <v>2014</v>
      </c>
      <c r="C2912" s="124" t="s">
        <v>3139</v>
      </c>
      <c r="D2912" s="559"/>
      <c r="E2912" s="559" t="s">
        <v>1801</v>
      </c>
      <c r="F2912" s="559"/>
      <c r="G2912" s="686" t="s">
        <v>1802</v>
      </c>
      <c r="H2912" s="560" t="s">
        <v>45</v>
      </c>
      <c r="I2912" s="162">
        <v>5</v>
      </c>
      <c r="J2912" s="162">
        <v>0.5</v>
      </c>
      <c r="K2912" s="164">
        <f t="shared" si="54"/>
        <v>2.5</v>
      </c>
      <c r="L2912" s="166" t="s">
        <v>45</v>
      </c>
      <c r="M2912" s="168"/>
      <c r="N2912" s="170"/>
      <c r="O2912" s="172"/>
      <c r="P2912" s="221"/>
      <c r="Q2912" s="384" t="s">
        <v>4866</v>
      </c>
      <c r="R2912" s="177"/>
      <c r="S2912" s="177"/>
      <c r="T2912" s="177"/>
      <c r="U2912" s="179">
        <v>3550</v>
      </c>
      <c r="V2912" s="154">
        <f>IF(OR(J2912=""),"",VLOOKUP(U2912&amp;TEXT(N2912,"000000000000,0000000000"),tb_audit_process_item[[Key]:[vr_grade]],3,TRUE))</f>
        <v>3549</v>
      </c>
      <c r="W2912" s="429"/>
      <c r="X2912" s="156" t="s">
        <v>1803</v>
      </c>
    </row>
    <row r="2913" spans="1:24" s="45" customFormat="1" ht="30.75" hidden="1" thickTop="1" x14ac:dyDescent="0.25">
      <c r="A2913" s="219" t="s">
        <v>32</v>
      </c>
      <c r="B2913" s="219">
        <v>2014</v>
      </c>
      <c r="C2913" s="124" t="s">
        <v>3139</v>
      </c>
      <c r="D2913" s="559"/>
      <c r="E2913" s="559"/>
      <c r="F2913" s="559"/>
      <c r="G2913" s="686"/>
      <c r="H2913" s="560"/>
      <c r="I2913" s="162">
        <v>5</v>
      </c>
      <c r="J2913" s="162">
        <v>0.61984924668280839</v>
      </c>
      <c r="K2913" s="164">
        <f t="shared" si="54"/>
        <v>3.0992462334140418</v>
      </c>
      <c r="L2913" s="166" t="s">
        <v>45</v>
      </c>
      <c r="M2913" s="168"/>
      <c r="N2913" s="170"/>
      <c r="O2913" s="172"/>
      <c r="P2913" s="221"/>
      <c r="Q2913" s="384" t="s">
        <v>4867</v>
      </c>
      <c r="R2913" s="177"/>
      <c r="S2913" s="177"/>
      <c r="T2913" s="177"/>
      <c r="U2913" s="179">
        <v>3551</v>
      </c>
      <c r="V2913" s="154">
        <f>IF(OR(J2913=""),"",VLOOKUP(U2913&amp;TEXT(N2913,"000000000000,0000000000"),tb_audit_process_item[[Key]:[vr_grade]],3,TRUE))</f>
        <v>3550</v>
      </c>
      <c r="W2913" s="429"/>
      <c r="X2913" s="156" t="s">
        <v>1804</v>
      </c>
    </row>
    <row r="2914" spans="1:24" s="45" customFormat="1" ht="30.75" hidden="1" thickTop="1" x14ac:dyDescent="0.25">
      <c r="A2914" s="219" t="s">
        <v>32</v>
      </c>
      <c r="B2914" s="219">
        <v>2014</v>
      </c>
      <c r="C2914" s="124" t="s">
        <v>3139</v>
      </c>
      <c r="D2914" s="559"/>
      <c r="E2914" s="559"/>
      <c r="F2914" s="559"/>
      <c r="G2914" s="686"/>
      <c r="H2914" s="560"/>
      <c r="I2914" s="162">
        <v>5</v>
      </c>
      <c r="J2914" s="162">
        <v>0.76842617722649009</v>
      </c>
      <c r="K2914" s="164">
        <f t="shared" si="54"/>
        <v>3.8421308861324506</v>
      </c>
      <c r="L2914" s="166" t="s">
        <v>45</v>
      </c>
      <c r="M2914" s="168"/>
      <c r="N2914" s="170"/>
      <c r="O2914" s="172"/>
      <c r="P2914" s="221"/>
      <c r="Q2914" s="384" t="s">
        <v>4868</v>
      </c>
      <c r="R2914" s="177"/>
      <c r="S2914" s="177"/>
      <c r="T2914" s="177"/>
      <c r="U2914" s="179">
        <v>3552</v>
      </c>
      <c r="V2914" s="154">
        <f>IF(OR(J2914=""),"",VLOOKUP(U2914&amp;TEXT(N2914,"000000000000,0000000000"),tb_audit_process_item[[Key]:[vr_grade]],3,TRUE))</f>
        <v>3551</v>
      </c>
      <c r="W2914" s="429"/>
      <c r="X2914" s="156" t="s">
        <v>1805</v>
      </c>
    </row>
    <row r="2915" spans="1:24" s="45" customFormat="1" ht="30.75" hidden="1" thickTop="1" x14ac:dyDescent="0.25">
      <c r="A2915" s="219" t="s">
        <v>32</v>
      </c>
      <c r="B2915" s="219">
        <v>2014</v>
      </c>
      <c r="C2915" s="124" t="s">
        <v>3139</v>
      </c>
      <c r="D2915" s="559"/>
      <c r="E2915" s="559"/>
      <c r="F2915" s="559"/>
      <c r="G2915" s="686"/>
      <c r="H2915" s="560"/>
      <c r="I2915" s="162">
        <v>5</v>
      </c>
      <c r="J2915" s="162">
        <v>0.95261677417038015</v>
      </c>
      <c r="K2915" s="164">
        <f t="shared" si="54"/>
        <v>4.7630838708519008</v>
      </c>
      <c r="L2915" s="166" t="s">
        <v>45</v>
      </c>
      <c r="M2915" s="168"/>
      <c r="N2915" s="170"/>
      <c r="O2915" s="172"/>
      <c r="P2915" s="221"/>
      <c r="Q2915" s="384" t="s">
        <v>4869</v>
      </c>
      <c r="R2915" s="177"/>
      <c r="S2915" s="177"/>
      <c r="T2915" s="177"/>
      <c r="U2915" s="179">
        <v>3553</v>
      </c>
      <c r="V2915" s="154">
        <f>IF(OR(J2915=""),"",VLOOKUP(U2915&amp;TEXT(N2915,"000000000000,0000000000"),tb_audit_process_item[[Key]:[vr_grade]],3,TRUE))</f>
        <v>3552</v>
      </c>
      <c r="W2915" s="429"/>
      <c r="X2915" s="156" t="s">
        <v>1806</v>
      </c>
    </row>
    <row r="2916" spans="1:24" s="45" customFormat="1" ht="30.75" hidden="1" thickTop="1" x14ac:dyDescent="0.25">
      <c r="A2916" s="219" t="s">
        <v>32</v>
      </c>
      <c r="B2916" s="219">
        <v>2014</v>
      </c>
      <c r="C2916" s="124" t="s">
        <v>3139</v>
      </c>
      <c r="D2916" s="559"/>
      <c r="E2916" s="559"/>
      <c r="F2916" s="559"/>
      <c r="G2916" s="686"/>
      <c r="H2916" s="560"/>
      <c r="I2916" s="162">
        <v>5</v>
      </c>
      <c r="J2916" s="162">
        <v>1.1809575796938343</v>
      </c>
      <c r="K2916" s="164">
        <f t="shared" si="54"/>
        <v>5.9047878984691717</v>
      </c>
      <c r="L2916" s="166" t="s">
        <v>45</v>
      </c>
      <c r="M2916" s="168"/>
      <c r="N2916" s="170"/>
      <c r="O2916" s="172"/>
      <c r="P2916" s="221"/>
      <c r="Q2916" s="384" t="s">
        <v>4870</v>
      </c>
      <c r="R2916" s="177"/>
      <c r="S2916" s="177"/>
      <c r="T2916" s="177"/>
      <c r="U2916" s="179">
        <v>3554</v>
      </c>
      <c r="V2916" s="154">
        <f>IF(OR(J2916=""),"",VLOOKUP(U2916&amp;TEXT(N2916,"000000000000,0000000000"),tb_audit_process_item[[Key]:[vr_grade]],3,TRUE))</f>
        <v>3553</v>
      </c>
      <c r="W2916" s="429"/>
      <c r="X2916" s="156" t="s">
        <v>1807</v>
      </c>
    </row>
    <row r="2917" spans="1:24" s="45" customFormat="1" ht="30.75" hidden="1" thickTop="1" x14ac:dyDescent="0.25">
      <c r="A2917" s="219" t="s">
        <v>32</v>
      </c>
      <c r="B2917" s="219">
        <v>2014</v>
      </c>
      <c r="C2917" s="124" t="s">
        <v>3139</v>
      </c>
      <c r="D2917" s="559"/>
      <c r="E2917" s="559"/>
      <c r="F2917" s="559"/>
      <c r="G2917" s="686"/>
      <c r="H2917" s="560"/>
      <c r="I2917" s="162">
        <v>5</v>
      </c>
      <c r="J2917" s="162">
        <v>1.4640313322751519</v>
      </c>
      <c r="K2917" s="164">
        <f t="shared" si="54"/>
        <v>7.3201566613757594</v>
      </c>
      <c r="L2917" s="166" t="s">
        <v>45</v>
      </c>
      <c r="M2917" s="168"/>
      <c r="N2917" s="170"/>
      <c r="O2917" s="172"/>
      <c r="P2917" s="221"/>
      <c r="Q2917" s="384" t="s">
        <v>4871</v>
      </c>
      <c r="R2917" s="177"/>
      <c r="S2917" s="177"/>
      <c r="T2917" s="177"/>
      <c r="U2917" s="179">
        <v>3555</v>
      </c>
      <c r="V2917" s="154">
        <f>IF(OR(J2917=""),"",VLOOKUP(U2917&amp;TEXT(N2917,"000000000000,0000000000"),tb_audit_process_item[[Key]:[vr_grade]],3,TRUE))</f>
        <v>3554</v>
      </c>
      <c r="W2917" s="429"/>
      <c r="X2917" s="156" t="s">
        <v>1808</v>
      </c>
    </row>
    <row r="2918" spans="1:24" s="45" customFormat="1" ht="30.75" hidden="1" thickTop="1" x14ac:dyDescent="0.25">
      <c r="A2918" s="219" t="s">
        <v>32</v>
      </c>
      <c r="B2918" s="219">
        <v>2014</v>
      </c>
      <c r="C2918" s="124" t="s">
        <v>3139</v>
      </c>
      <c r="D2918" s="559"/>
      <c r="E2918" s="559"/>
      <c r="F2918" s="559"/>
      <c r="G2918" s="686"/>
      <c r="H2918" s="560"/>
      <c r="I2918" s="162">
        <v>5</v>
      </c>
      <c r="J2918" s="162">
        <v>1.814957436861562</v>
      </c>
      <c r="K2918" s="164">
        <f t="shared" si="54"/>
        <v>9.0747871843078105</v>
      </c>
      <c r="L2918" s="166" t="s">
        <v>45</v>
      </c>
      <c r="M2918" s="168"/>
      <c r="N2918" s="170"/>
      <c r="O2918" s="172"/>
      <c r="P2918" s="221"/>
      <c r="Q2918" s="384" t="s">
        <v>4872</v>
      </c>
      <c r="R2918" s="177"/>
      <c r="S2918" s="177"/>
      <c r="T2918" s="177"/>
      <c r="U2918" s="179">
        <v>3557</v>
      </c>
      <c r="V2918" s="154">
        <f>IF(OR(J2918=""),"",VLOOKUP(U2918&amp;TEXT(N2918,"000000000000,0000000000"),tb_audit_process_item[[Key]:[vr_grade]],3,TRUE))</f>
        <v>3556</v>
      </c>
      <c r="W2918" s="429"/>
      <c r="X2918" s="156" t="s">
        <v>1809</v>
      </c>
    </row>
    <row r="2919" spans="1:24" s="45" customFormat="1" ht="30.75" hidden="1" thickTop="1" x14ac:dyDescent="0.25">
      <c r="A2919" s="219" t="s">
        <v>32</v>
      </c>
      <c r="B2919" s="219">
        <v>2014</v>
      </c>
      <c r="C2919" s="124" t="s">
        <v>3139</v>
      </c>
      <c r="D2919" s="559"/>
      <c r="E2919" s="559"/>
      <c r="F2919" s="559"/>
      <c r="G2919" s="686"/>
      <c r="H2919" s="560"/>
      <c r="I2919" s="162">
        <v>5</v>
      </c>
      <c r="J2919" s="162">
        <v>2.25</v>
      </c>
      <c r="K2919" s="164">
        <f t="shared" si="54"/>
        <v>11.25</v>
      </c>
      <c r="L2919" s="166" t="s">
        <v>45</v>
      </c>
      <c r="M2919" s="168"/>
      <c r="N2919" s="170"/>
      <c r="O2919" s="172"/>
      <c r="P2919" s="221"/>
      <c r="Q2919" s="384" t="s">
        <v>4873</v>
      </c>
      <c r="R2919" s="177"/>
      <c r="S2919" s="177"/>
      <c r="T2919" s="177"/>
      <c r="U2919" s="179">
        <v>3558</v>
      </c>
      <c r="V2919" s="154">
        <f>IF(OR(J2919=""),"",VLOOKUP(U2919&amp;TEXT(N2919,"000000000000,0000000000"),tb_audit_process_item[[Key]:[vr_grade]],3,TRUE))</f>
        <v>3557</v>
      </c>
      <c r="W2919" s="429"/>
      <c r="X2919" s="156" t="s">
        <v>1810</v>
      </c>
    </row>
    <row r="2920" spans="1:24" s="45" customFormat="1" ht="30.75" hidden="1" thickTop="1" x14ac:dyDescent="0.25">
      <c r="A2920" s="219" t="s">
        <v>32</v>
      </c>
      <c r="B2920" s="219">
        <v>2014</v>
      </c>
      <c r="C2920" s="124" t="s">
        <v>3139</v>
      </c>
      <c r="D2920" s="559"/>
      <c r="E2920" s="559"/>
      <c r="F2920" s="559"/>
      <c r="G2920" s="686"/>
      <c r="H2920" s="560"/>
      <c r="I2920" s="162">
        <v>5</v>
      </c>
      <c r="J2920" s="162">
        <v>5</v>
      </c>
      <c r="K2920" s="164">
        <f t="shared" si="54"/>
        <v>25</v>
      </c>
      <c r="L2920" s="166" t="s">
        <v>45</v>
      </c>
      <c r="M2920" s="168"/>
      <c r="N2920" s="170"/>
      <c r="O2920" s="172"/>
      <c r="P2920" s="221"/>
      <c r="Q2920" s="384" t="s">
        <v>4874</v>
      </c>
      <c r="R2920" s="177"/>
      <c r="S2920" s="177"/>
      <c r="T2920" s="177"/>
      <c r="U2920" s="179">
        <v>3559</v>
      </c>
      <c r="V2920" s="154">
        <f>IF(OR(J2920=""),"",VLOOKUP(U2920&amp;TEXT(N2920,"000000000000,0000000000"),tb_audit_process_item[[Key]:[vr_grade]],3,TRUE))</f>
        <v>3559</v>
      </c>
      <c r="W2920" s="429"/>
      <c r="X2920" s="156" t="s">
        <v>1811</v>
      </c>
    </row>
    <row r="2921" spans="1:24" s="45" customFormat="1" ht="30.75" hidden="1" thickTop="1" x14ac:dyDescent="0.25">
      <c r="A2921" s="219" t="s">
        <v>32</v>
      </c>
      <c r="B2921" s="219">
        <v>2014</v>
      </c>
      <c r="C2921" s="124" t="s">
        <v>3139</v>
      </c>
      <c r="D2921" s="559"/>
      <c r="E2921" s="559"/>
      <c r="F2921" s="559"/>
      <c r="G2921" s="686"/>
      <c r="H2921" s="560"/>
      <c r="I2921" s="162">
        <v>5</v>
      </c>
      <c r="J2921" s="162">
        <v>3.5</v>
      </c>
      <c r="K2921" s="164">
        <f t="shared" si="54"/>
        <v>17.5</v>
      </c>
      <c r="L2921" s="166" t="s">
        <v>45</v>
      </c>
      <c r="M2921" s="168"/>
      <c r="N2921" s="170"/>
      <c r="O2921" s="172"/>
      <c r="P2921" s="221"/>
      <c r="Q2921" s="384" t="s">
        <v>4875</v>
      </c>
      <c r="R2921" s="177"/>
      <c r="S2921" s="177"/>
      <c r="T2921" s="177"/>
      <c r="U2921" s="179">
        <v>3560</v>
      </c>
      <c r="V2921" s="154">
        <f>IF(OR(J2921=""),"",VLOOKUP(U2921&amp;TEXT(N2921,"000000000000,0000000000"),tb_audit_process_item[[Key]:[vr_grade]],3,TRUE))</f>
        <v>3560</v>
      </c>
      <c r="W2921" s="429"/>
      <c r="X2921" s="156" t="s">
        <v>1812</v>
      </c>
    </row>
    <row r="2922" spans="1:24" s="45" customFormat="1" ht="30.75" hidden="1" thickTop="1" x14ac:dyDescent="0.25">
      <c r="A2922" s="219" t="s">
        <v>32</v>
      </c>
      <c r="B2922" s="219">
        <v>2014</v>
      </c>
      <c r="C2922" s="124" t="s">
        <v>3139</v>
      </c>
      <c r="D2922" s="559"/>
      <c r="E2922" s="559"/>
      <c r="F2922" s="559"/>
      <c r="G2922" s="686"/>
      <c r="H2922" s="560"/>
      <c r="I2922" s="162">
        <v>5</v>
      </c>
      <c r="J2922" s="162">
        <v>2.25</v>
      </c>
      <c r="K2922" s="164">
        <f t="shared" si="54"/>
        <v>11.25</v>
      </c>
      <c r="L2922" s="166" t="s">
        <v>45</v>
      </c>
      <c r="M2922" s="168"/>
      <c r="N2922" s="170"/>
      <c r="O2922" s="172"/>
      <c r="P2922" s="221"/>
      <c r="Q2922" s="384" t="s">
        <v>4876</v>
      </c>
      <c r="R2922" s="177"/>
      <c r="S2922" s="177"/>
      <c r="T2922" s="177"/>
      <c r="U2922" s="179">
        <v>3561</v>
      </c>
      <c r="V2922" s="154">
        <f>IF(OR(J2922=""),"",VLOOKUP(U2922&amp;TEXT(N2922,"000000000000,0000000000"),tb_audit_process_item[[Key]:[vr_grade]],3,TRUE))</f>
        <v>3561</v>
      </c>
      <c r="W2922" s="429"/>
      <c r="X2922" s="156" t="s">
        <v>1813</v>
      </c>
    </row>
    <row r="2923" spans="1:24" s="45" customFormat="1" ht="15.75" hidden="1" thickTop="1" x14ac:dyDescent="0.25">
      <c r="A2923" s="219" t="s">
        <v>32</v>
      </c>
      <c r="B2923" s="219">
        <v>2014</v>
      </c>
      <c r="C2923" s="124" t="s">
        <v>3139</v>
      </c>
      <c r="D2923" s="559"/>
      <c r="E2923" s="559"/>
      <c r="F2923" s="559"/>
      <c r="G2923" s="686"/>
      <c r="H2923" s="560"/>
      <c r="I2923" s="162">
        <v>5</v>
      </c>
      <c r="J2923" s="162">
        <v>3.5</v>
      </c>
      <c r="K2923" s="164">
        <f t="shared" si="54"/>
        <v>17.5</v>
      </c>
      <c r="L2923" s="166" t="s">
        <v>45</v>
      </c>
      <c r="M2923" s="168"/>
      <c r="N2923" s="170"/>
      <c r="O2923" s="172"/>
      <c r="P2923" s="221"/>
      <c r="Q2923" s="384" t="s">
        <v>4877</v>
      </c>
      <c r="R2923" s="177"/>
      <c r="S2923" s="177"/>
      <c r="T2923" s="177"/>
      <c r="U2923" s="179">
        <v>3562</v>
      </c>
      <c r="V2923" s="154">
        <f>IF(OR(J2923=""),"",VLOOKUP(U2923&amp;TEXT(N2923,"000000000000,0000000000"),tb_audit_process_item[[Key]:[vr_grade]],3,TRUE))</f>
        <v>3562</v>
      </c>
      <c r="W2923" s="429"/>
      <c r="X2923" s="156" t="s">
        <v>1347</v>
      </c>
    </row>
    <row r="2924" spans="1:24" s="45" customFormat="1" ht="30.75" hidden="1" thickTop="1" x14ac:dyDescent="0.25">
      <c r="A2924" s="219" t="s">
        <v>32</v>
      </c>
      <c r="B2924" s="219">
        <v>2014</v>
      </c>
      <c r="C2924" s="124" t="s">
        <v>3139</v>
      </c>
      <c r="D2924" s="559"/>
      <c r="E2924" s="559"/>
      <c r="F2924" s="559"/>
      <c r="G2924" s="686"/>
      <c r="H2924" s="560"/>
      <c r="I2924" s="162">
        <v>5</v>
      </c>
      <c r="J2924" s="162">
        <v>0.5</v>
      </c>
      <c r="K2924" s="164">
        <f t="shared" si="54"/>
        <v>2.5</v>
      </c>
      <c r="L2924" s="166" t="s">
        <v>45</v>
      </c>
      <c r="M2924" s="168"/>
      <c r="N2924" s="170"/>
      <c r="O2924" s="172"/>
      <c r="P2924" s="221"/>
      <c r="Q2924" s="384" t="s">
        <v>4878</v>
      </c>
      <c r="R2924" s="177"/>
      <c r="S2924" s="177"/>
      <c r="T2924" s="177"/>
      <c r="U2924" s="179">
        <v>3563</v>
      </c>
      <c r="V2924" s="154">
        <f>IF(OR(J2924=""),"",VLOOKUP(U2924&amp;TEXT(N2924,"000000000000,0000000000"),tb_audit_process_item[[Key]:[vr_grade]],3,TRUE))</f>
        <v>3562</v>
      </c>
      <c r="W2924" s="429"/>
      <c r="X2924" s="156" t="s">
        <v>1814</v>
      </c>
    </row>
    <row r="2925" spans="1:24" s="45" customFormat="1" ht="30.75" hidden="1" thickTop="1" x14ac:dyDescent="0.25">
      <c r="A2925" s="219" t="s">
        <v>32</v>
      </c>
      <c r="B2925" s="219">
        <v>2014</v>
      </c>
      <c r="C2925" s="124" t="s">
        <v>3139</v>
      </c>
      <c r="D2925" s="559"/>
      <c r="E2925" s="559"/>
      <c r="F2925" s="559"/>
      <c r="G2925" s="686"/>
      <c r="H2925" s="560"/>
      <c r="I2925" s="162">
        <v>5</v>
      </c>
      <c r="J2925" s="162">
        <v>0.68436905332110087</v>
      </c>
      <c r="K2925" s="164">
        <f t="shared" si="54"/>
        <v>3.4218452666055041</v>
      </c>
      <c r="L2925" s="166" t="s">
        <v>45</v>
      </c>
      <c r="M2925" s="168"/>
      <c r="N2925" s="170"/>
      <c r="O2925" s="172"/>
      <c r="P2925" s="221"/>
      <c r="Q2925" s="384" t="s">
        <v>4879</v>
      </c>
      <c r="R2925" s="177"/>
      <c r="S2925" s="177"/>
      <c r="T2925" s="177"/>
      <c r="U2925" s="179">
        <v>3564</v>
      </c>
      <c r="V2925" s="154">
        <f>IF(OR(J2925=""),"",VLOOKUP(U2925&amp;TEXT(N2925,"000000000000,0000000000"),tb_audit_process_item[[Key]:[vr_grade]],3,TRUE))</f>
        <v>3563</v>
      </c>
      <c r="W2925" s="429"/>
      <c r="X2925" s="156" t="s">
        <v>1815</v>
      </c>
    </row>
    <row r="2926" spans="1:24" s="45" customFormat="1" ht="30.75" hidden="1" thickTop="1" x14ac:dyDescent="0.25">
      <c r="A2926" s="219" t="s">
        <v>32</v>
      </c>
      <c r="B2926" s="219">
        <v>2014</v>
      </c>
      <c r="C2926" s="124" t="s">
        <v>3139</v>
      </c>
      <c r="D2926" s="559"/>
      <c r="E2926" s="559"/>
      <c r="F2926" s="559"/>
      <c r="G2926" s="686"/>
      <c r="H2926" s="560"/>
      <c r="I2926" s="162">
        <v>5</v>
      </c>
      <c r="J2926" s="162">
        <v>0.93672200228723956</v>
      </c>
      <c r="K2926" s="164">
        <f t="shared" si="54"/>
        <v>4.6836100114361976</v>
      </c>
      <c r="L2926" s="166" t="s">
        <v>45</v>
      </c>
      <c r="M2926" s="168"/>
      <c r="N2926" s="170"/>
      <c r="O2926" s="172"/>
      <c r="P2926" s="221"/>
      <c r="Q2926" s="384" t="s">
        <v>4880</v>
      </c>
      <c r="R2926" s="177"/>
      <c r="S2926" s="177"/>
      <c r="T2926" s="177"/>
      <c r="U2926" s="179">
        <v>3565</v>
      </c>
      <c r="V2926" s="154">
        <f>IF(OR(J2926=""),"",VLOOKUP(U2926&amp;TEXT(N2926,"000000000000,0000000000"),tb_audit_process_item[[Key]:[vr_grade]],3,TRUE))</f>
        <v>3564</v>
      </c>
      <c r="W2926" s="429"/>
      <c r="X2926" s="156" t="s">
        <v>1816</v>
      </c>
    </row>
    <row r="2927" spans="1:24" s="45" customFormat="1" ht="30.75" hidden="1" thickTop="1" x14ac:dyDescent="0.25">
      <c r="A2927" s="219" t="s">
        <v>32</v>
      </c>
      <c r="B2927" s="219">
        <v>2014</v>
      </c>
      <c r="C2927" s="124" t="s">
        <v>3139</v>
      </c>
      <c r="D2927" s="559"/>
      <c r="E2927" s="559"/>
      <c r="F2927" s="559"/>
      <c r="G2927" s="686"/>
      <c r="H2927" s="560"/>
      <c r="I2927" s="162">
        <v>5</v>
      </c>
      <c r="J2927" s="162">
        <v>1.2821270998607284</v>
      </c>
      <c r="K2927" s="164">
        <f t="shared" si="54"/>
        <v>6.4106354993036421</v>
      </c>
      <c r="L2927" s="166" t="s">
        <v>45</v>
      </c>
      <c r="M2927" s="168"/>
      <c r="N2927" s="170"/>
      <c r="O2927" s="172"/>
      <c r="P2927" s="221"/>
      <c r="Q2927" s="384" t="s">
        <v>4881</v>
      </c>
      <c r="R2927" s="177"/>
      <c r="S2927" s="177"/>
      <c r="T2927" s="177"/>
      <c r="U2927" s="179">
        <v>3566</v>
      </c>
      <c r="V2927" s="154">
        <f>IF(OR(J2927=""),"",VLOOKUP(U2927&amp;TEXT(N2927,"000000000000,0000000000"),tb_audit_process_item[[Key]:[vr_grade]],3,TRUE))</f>
        <v>3565</v>
      </c>
      <c r="W2927" s="429"/>
      <c r="X2927" s="156" t="s">
        <v>1817</v>
      </c>
    </row>
    <row r="2928" spans="1:24" s="45" customFormat="1" ht="30.75" hidden="1" thickTop="1" x14ac:dyDescent="0.25">
      <c r="A2928" s="219" t="s">
        <v>32</v>
      </c>
      <c r="B2928" s="219">
        <v>2014</v>
      </c>
      <c r="C2928" s="124" t="s">
        <v>3139</v>
      </c>
      <c r="D2928" s="559"/>
      <c r="E2928" s="559"/>
      <c r="F2928" s="559"/>
      <c r="G2928" s="686"/>
      <c r="H2928" s="560"/>
      <c r="I2928" s="162">
        <v>5</v>
      </c>
      <c r="J2928" s="162">
        <v>1.7548962191380304</v>
      </c>
      <c r="K2928" s="164">
        <f t="shared" si="54"/>
        <v>8.7744810956901524</v>
      </c>
      <c r="L2928" s="166" t="s">
        <v>45</v>
      </c>
      <c r="M2928" s="168"/>
      <c r="N2928" s="170"/>
      <c r="O2928" s="172"/>
      <c r="P2928" s="221"/>
      <c r="Q2928" s="384" t="s">
        <v>4882</v>
      </c>
      <c r="R2928" s="177"/>
      <c r="S2928" s="177"/>
      <c r="T2928" s="177"/>
      <c r="U2928" s="179">
        <v>3568</v>
      </c>
      <c r="V2928" s="154">
        <f>IF(OR(J2928=""),"",VLOOKUP(U2928&amp;TEXT(N2928,"000000000000,0000000000"),tb_audit_process_item[[Key]:[vr_grade]],3,TRUE))</f>
        <v>3567</v>
      </c>
      <c r="W2928" s="429"/>
      <c r="X2928" s="156" t="s">
        <v>1818</v>
      </c>
    </row>
    <row r="2929" spans="1:24" s="45" customFormat="1" ht="30.75" hidden="1" thickTop="1" x14ac:dyDescent="0.25">
      <c r="A2929" s="219" t="s">
        <v>32</v>
      </c>
      <c r="B2929" s="219">
        <v>2014</v>
      </c>
      <c r="C2929" s="124" t="s">
        <v>3139</v>
      </c>
      <c r="D2929" s="559"/>
      <c r="E2929" s="559"/>
      <c r="F2929" s="559"/>
      <c r="G2929" s="686"/>
      <c r="H2929" s="560"/>
      <c r="I2929" s="162">
        <v>5</v>
      </c>
      <c r="J2929" s="162">
        <v>2.4019933283365464</v>
      </c>
      <c r="K2929" s="164">
        <f t="shared" si="54"/>
        <v>12.009966641682732</v>
      </c>
      <c r="L2929" s="166" t="s">
        <v>45</v>
      </c>
      <c r="M2929" s="168"/>
      <c r="N2929" s="170"/>
      <c r="O2929" s="172"/>
      <c r="P2929" s="221"/>
      <c r="Q2929" s="384" t="s">
        <v>4883</v>
      </c>
      <c r="R2929" s="177"/>
      <c r="S2929" s="177"/>
      <c r="T2929" s="177"/>
      <c r="U2929" s="179">
        <v>3569</v>
      </c>
      <c r="V2929" s="154">
        <f>IF(OR(J2929=""),"",VLOOKUP(U2929&amp;TEXT(N2929,"000000000000,0000000000"),tb_audit_process_item[[Key]:[vr_grade]],3,TRUE))</f>
        <v>3568</v>
      </c>
      <c r="W2929" s="429"/>
      <c r="X2929" s="156" t="s">
        <v>1819</v>
      </c>
    </row>
    <row r="2930" spans="1:24" s="45" customFormat="1" ht="30.75" hidden="1" thickTop="1" x14ac:dyDescent="0.25">
      <c r="A2930" s="219" t="s">
        <v>32</v>
      </c>
      <c r="B2930" s="219">
        <v>2014</v>
      </c>
      <c r="C2930" s="124" t="s">
        <v>3139</v>
      </c>
      <c r="D2930" s="559"/>
      <c r="E2930" s="559"/>
      <c r="F2930" s="559"/>
      <c r="G2930" s="686"/>
      <c r="H2930" s="560"/>
      <c r="I2930" s="162">
        <v>5</v>
      </c>
      <c r="J2930" s="162">
        <v>3.2876998003945643</v>
      </c>
      <c r="K2930" s="164">
        <f t="shared" si="54"/>
        <v>16.438499001972822</v>
      </c>
      <c r="L2930" s="166" t="s">
        <v>45</v>
      </c>
      <c r="M2930" s="168"/>
      <c r="N2930" s="170"/>
      <c r="O2930" s="172"/>
      <c r="P2930" s="221"/>
      <c r="Q2930" s="384" t="s">
        <v>4884</v>
      </c>
      <c r="R2930" s="177"/>
      <c r="S2930" s="177"/>
      <c r="T2930" s="177"/>
      <c r="U2930" s="179">
        <v>3570</v>
      </c>
      <c r="V2930" s="154">
        <f>IF(OR(J2930=""),"",VLOOKUP(U2930&amp;TEXT(N2930,"000000000000,0000000000"),tb_audit_process_item[[Key]:[vr_grade]],3,TRUE))</f>
        <v>3569</v>
      </c>
      <c r="W2930" s="429"/>
      <c r="X2930" s="156" t="s">
        <v>1820</v>
      </c>
    </row>
    <row r="2931" spans="1:24" s="45" customFormat="1" ht="30.75" hidden="1" thickTop="1" x14ac:dyDescent="0.25">
      <c r="A2931" s="219" t="s">
        <v>32</v>
      </c>
      <c r="B2931" s="219">
        <v>2014</v>
      </c>
      <c r="C2931" s="124" t="s">
        <v>3139</v>
      </c>
      <c r="D2931" s="559"/>
      <c r="E2931" s="559"/>
      <c r="F2931" s="559"/>
      <c r="G2931" s="686"/>
      <c r="H2931" s="560"/>
      <c r="I2931" s="162">
        <v>5</v>
      </c>
      <c r="J2931" s="162">
        <v>4.5</v>
      </c>
      <c r="K2931" s="164">
        <f t="shared" si="54"/>
        <v>22.5</v>
      </c>
      <c r="L2931" s="166" t="s">
        <v>45</v>
      </c>
      <c r="M2931" s="168"/>
      <c r="N2931" s="170"/>
      <c r="O2931" s="172"/>
      <c r="P2931" s="221"/>
      <c r="Q2931" s="384" t="s">
        <v>4885</v>
      </c>
      <c r="R2931" s="177"/>
      <c r="S2931" s="177"/>
      <c r="T2931" s="177"/>
      <c r="U2931" s="179">
        <v>3571</v>
      </c>
      <c r="V2931" s="154">
        <f>IF(OR(J2931=""),"",VLOOKUP(U2931&amp;TEXT(N2931,"000000000000,0000000000"),tb_audit_process_item[[Key]:[vr_grade]],3,TRUE))</f>
        <v>3570</v>
      </c>
      <c r="W2931" s="429"/>
      <c r="X2931" s="156" t="s">
        <v>1821</v>
      </c>
    </row>
    <row r="2932" spans="1:24" s="45" customFormat="1" ht="30.75" hidden="1" thickTop="1" x14ac:dyDescent="0.25">
      <c r="A2932" s="219" t="s">
        <v>32</v>
      </c>
      <c r="B2932" s="219">
        <v>2014</v>
      </c>
      <c r="C2932" s="124" t="s">
        <v>3139</v>
      </c>
      <c r="D2932" s="559"/>
      <c r="E2932" s="559"/>
      <c r="F2932" s="559"/>
      <c r="G2932" s="686"/>
      <c r="H2932" s="560"/>
      <c r="I2932" s="162">
        <v>5</v>
      </c>
      <c r="J2932" s="162">
        <v>0.5</v>
      </c>
      <c r="K2932" s="164">
        <f t="shared" si="54"/>
        <v>2.5</v>
      </c>
      <c r="L2932" s="166" t="s">
        <v>45</v>
      </c>
      <c r="M2932" s="168"/>
      <c r="N2932" s="170"/>
      <c r="O2932" s="172"/>
      <c r="P2932" s="221"/>
      <c r="Q2932" s="384" t="s">
        <v>4886</v>
      </c>
      <c r="R2932" s="177"/>
      <c r="S2932" s="177"/>
      <c r="T2932" s="177"/>
      <c r="U2932" s="179">
        <v>3572</v>
      </c>
      <c r="V2932" s="154">
        <f>IF(OR(J2932=""),"",VLOOKUP(U2932&amp;TEXT(N2932,"000000000000,0000000000"),tb_audit_process_item[[Key]:[vr_grade]],3,TRUE))</f>
        <v>3571</v>
      </c>
      <c r="W2932" s="429"/>
      <c r="X2932" s="156" t="s">
        <v>1822</v>
      </c>
    </row>
    <row r="2933" spans="1:24" s="45" customFormat="1" ht="30.75" hidden="1" thickTop="1" x14ac:dyDescent="0.25">
      <c r="A2933" s="219" t="s">
        <v>32</v>
      </c>
      <c r="B2933" s="219">
        <v>2014</v>
      </c>
      <c r="C2933" s="124" t="s">
        <v>3139</v>
      </c>
      <c r="D2933" s="559"/>
      <c r="E2933" s="559"/>
      <c r="F2933" s="559"/>
      <c r="G2933" s="686"/>
      <c r="H2933" s="560"/>
      <c r="I2933" s="162">
        <v>5</v>
      </c>
      <c r="J2933" s="162">
        <v>0.68436905332110087</v>
      </c>
      <c r="K2933" s="164">
        <f t="shared" si="54"/>
        <v>3.4218452666055041</v>
      </c>
      <c r="L2933" s="166" t="s">
        <v>45</v>
      </c>
      <c r="M2933" s="168"/>
      <c r="N2933" s="170"/>
      <c r="O2933" s="172"/>
      <c r="P2933" s="221"/>
      <c r="Q2933" s="384" t="s">
        <v>4887</v>
      </c>
      <c r="R2933" s="177"/>
      <c r="S2933" s="177"/>
      <c r="T2933" s="177"/>
      <c r="U2933" s="179">
        <v>3573</v>
      </c>
      <c r="V2933" s="154">
        <f>IF(OR(J2933=""),"",VLOOKUP(U2933&amp;TEXT(N2933,"000000000000,0000000000"),tb_audit_process_item[[Key]:[vr_grade]],3,TRUE))</f>
        <v>3572</v>
      </c>
      <c r="W2933" s="429"/>
      <c r="X2933" s="156" t="s">
        <v>1823</v>
      </c>
    </row>
    <row r="2934" spans="1:24" s="45" customFormat="1" ht="30.75" hidden="1" thickTop="1" x14ac:dyDescent="0.25">
      <c r="A2934" s="219" t="s">
        <v>32</v>
      </c>
      <c r="B2934" s="219">
        <v>2014</v>
      </c>
      <c r="C2934" s="124" t="s">
        <v>3139</v>
      </c>
      <c r="D2934" s="559"/>
      <c r="E2934" s="559"/>
      <c r="F2934" s="559"/>
      <c r="G2934" s="686"/>
      <c r="H2934" s="560"/>
      <c r="I2934" s="162">
        <v>5</v>
      </c>
      <c r="J2934" s="162">
        <v>0.93672200228723956</v>
      </c>
      <c r="K2934" s="164">
        <f t="shared" si="54"/>
        <v>4.6836100114361976</v>
      </c>
      <c r="L2934" s="166" t="s">
        <v>45</v>
      </c>
      <c r="M2934" s="168"/>
      <c r="N2934" s="170"/>
      <c r="O2934" s="172"/>
      <c r="P2934" s="221"/>
      <c r="Q2934" s="384" t="s">
        <v>4888</v>
      </c>
      <c r="R2934" s="177"/>
      <c r="S2934" s="177"/>
      <c r="T2934" s="177"/>
      <c r="U2934" s="179">
        <v>3574</v>
      </c>
      <c r="V2934" s="154">
        <f>IF(OR(J2934=""),"",VLOOKUP(U2934&amp;TEXT(N2934,"000000000000,0000000000"),tb_audit_process_item[[Key]:[vr_grade]],3,TRUE))</f>
        <v>3573</v>
      </c>
      <c r="W2934" s="429"/>
      <c r="X2934" s="156" t="s">
        <v>1824</v>
      </c>
    </row>
    <row r="2935" spans="1:24" s="45" customFormat="1" ht="30.75" hidden="1" thickTop="1" x14ac:dyDescent="0.25">
      <c r="A2935" s="219" t="s">
        <v>32</v>
      </c>
      <c r="B2935" s="219">
        <v>2014</v>
      </c>
      <c r="C2935" s="124" t="s">
        <v>3139</v>
      </c>
      <c r="D2935" s="559"/>
      <c r="E2935" s="559"/>
      <c r="F2935" s="559"/>
      <c r="G2935" s="686"/>
      <c r="H2935" s="560"/>
      <c r="I2935" s="162">
        <v>5</v>
      </c>
      <c r="J2935" s="162">
        <v>1.2821270998607284</v>
      </c>
      <c r="K2935" s="164">
        <f t="shared" si="54"/>
        <v>6.4106354993036421</v>
      </c>
      <c r="L2935" s="166" t="s">
        <v>45</v>
      </c>
      <c r="M2935" s="168"/>
      <c r="N2935" s="170"/>
      <c r="O2935" s="172"/>
      <c r="P2935" s="221"/>
      <c r="Q2935" s="384" t="s">
        <v>4889</v>
      </c>
      <c r="R2935" s="177"/>
      <c r="S2935" s="177"/>
      <c r="T2935" s="177"/>
      <c r="U2935" s="179">
        <v>3575</v>
      </c>
      <c r="V2935" s="154">
        <f>IF(OR(J2935=""),"",VLOOKUP(U2935&amp;TEXT(N2935,"000000000000,0000000000"),tb_audit_process_item[[Key]:[vr_grade]],3,TRUE))</f>
        <v>3574</v>
      </c>
      <c r="W2935" s="429"/>
      <c r="X2935" s="156" t="s">
        <v>1825</v>
      </c>
    </row>
    <row r="2936" spans="1:24" s="45" customFormat="1" ht="30.75" hidden="1" thickTop="1" x14ac:dyDescent="0.25">
      <c r="A2936" s="219" t="s">
        <v>32</v>
      </c>
      <c r="B2936" s="219">
        <v>2014</v>
      </c>
      <c r="C2936" s="124" t="s">
        <v>3139</v>
      </c>
      <c r="D2936" s="559"/>
      <c r="E2936" s="559"/>
      <c r="F2936" s="559"/>
      <c r="G2936" s="686"/>
      <c r="H2936" s="560"/>
      <c r="I2936" s="162">
        <v>5</v>
      </c>
      <c r="J2936" s="162">
        <v>1.7548962191380304</v>
      </c>
      <c r="K2936" s="164">
        <f t="shared" si="54"/>
        <v>8.7744810956901524</v>
      </c>
      <c r="L2936" s="166" t="s">
        <v>45</v>
      </c>
      <c r="M2936" s="168"/>
      <c r="N2936" s="170"/>
      <c r="O2936" s="172"/>
      <c r="P2936" s="221"/>
      <c r="Q2936" s="384" t="s">
        <v>4890</v>
      </c>
      <c r="R2936" s="177"/>
      <c r="S2936" s="177"/>
      <c r="T2936" s="177"/>
      <c r="U2936" s="179">
        <v>3576</v>
      </c>
      <c r="V2936" s="154">
        <f>IF(OR(J2936=""),"",VLOOKUP(U2936&amp;TEXT(N2936,"000000000000,0000000000"),tb_audit_process_item[[Key]:[vr_grade]],3,TRUE))</f>
        <v>3575</v>
      </c>
      <c r="W2936" s="429"/>
      <c r="X2936" s="156" t="s">
        <v>1826</v>
      </c>
    </row>
    <row r="2937" spans="1:24" s="45" customFormat="1" ht="30.75" hidden="1" thickTop="1" x14ac:dyDescent="0.25">
      <c r="A2937" s="219" t="s">
        <v>32</v>
      </c>
      <c r="B2937" s="219">
        <v>2014</v>
      </c>
      <c r="C2937" s="124" t="s">
        <v>3139</v>
      </c>
      <c r="D2937" s="559"/>
      <c r="E2937" s="559"/>
      <c r="F2937" s="559"/>
      <c r="G2937" s="686"/>
      <c r="H2937" s="560"/>
      <c r="I2937" s="162">
        <v>5</v>
      </c>
      <c r="J2937" s="162">
        <v>2.4019933283365464</v>
      </c>
      <c r="K2937" s="164">
        <f t="shared" si="54"/>
        <v>12.009966641682732</v>
      </c>
      <c r="L2937" s="166" t="s">
        <v>45</v>
      </c>
      <c r="M2937" s="168"/>
      <c r="N2937" s="170"/>
      <c r="O2937" s="172"/>
      <c r="P2937" s="221"/>
      <c r="Q2937" s="384" t="s">
        <v>4891</v>
      </c>
      <c r="R2937" s="177"/>
      <c r="S2937" s="177"/>
      <c r="T2937" s="177"/>
      <c r="U2937" s="179">
        <v>3577</v>
      </c>
      <c r="V2937" s="154">
        <f>IF(OR(J2937=""),"",VLOOKUP(U2937&amp;TEXT(N2937,"000000000000,0000000000"),tb_audit_process_item[[Key]:[vr_grade]],3,TRUE))</f>
        <v>3576</v>
      </c>
      <c r="W2937" s="429"/>
      <c r="X2937" s="156" t="s">
        <v>1827</v>
      </c>
    </row>
    <row r="2938" spans="1:24" s="45" customFormat="1" ht="30.75" hidden="1" thickTop="1" x14ac:dyDescent="0.25">
      <c r="A2938" s="219" t="s">
        <v>32</v>
      </c>
      <c r="B2938" s="219">
        <v>2014</v>
      </c>
      <c r="C2938" s="124" t="s">
        <v>3139</v>
      </c>
      <c r="D2938" s="559"/>
      <c r="E2938" s="559"/>
      <c r="F2938" s="559"/>
      <c r="G2938" s="686"/>
      <c r="H2938" s="560"/>
      <c r="I2938" s="162">
        <v>5</v>
      </c>
      <c r="J2938" s="162">
        <v>3.2876998003945643</v>
      </c>
      <c r="K2938" s="164">
        <f t="shared" si="54"/>
        <v>16.438499001972822</v>
      </c>
      <c r="L2938" s="166" t="s">
        <v>45</v>
      </c>
      <c r="M2938" s="168"/>
      <c r="N2938" s="170"/>
      <c r="O2938" s="172"/>
      <c r="P2938" s="221"/>
      <c r="Q2938" s="384" t="s">
        <v>4892</v>
      </c>
      <c r="R2938" s="177"/>
      <c r="S2938" s="177"/>
      <c r="T2938" s="177"/>
      <c r="U2938" s="179">
        <v>3579</v>
      </c>
      <c r="V2938" s="154">
        <f>IF(OR(J2938=""),"",VLOOKUP(U2938&amp;TEXT(N2938,"000000000000,0000000000"),tb_audit_process_item[[Key]:[vr_grade]],3,TRUE))</f>
        <v>3578</v>
      </c>
      <c r="W2938" s="429"/>
      <c r="X2938" s="156" t="s">
        <v>1828</v>
      </c>
    </row>
    <row r="2939" spans="1:24" s="45" customFormat="1" ht="30.75" hidden="1" thickTop="1" x14ac:dyDescent="0.25">
      <c r="A2939" s="219" t="s">
        <v>32</v>
      </c>
      <c r="B2939" s="219">
        <v>2014</v>
      </c>
      <c r="C2939" s="124" t="s">
        <v>3139</v>
      </c>
      <c r="D2939" s="559"/>
      <c r="E2939" s="559"/>
      <c r="F2939" s="559"/>
      <c r="G2939" s="686"/>
      <c r="H2939" s="560"/>
      <c r="I2939" s="162">
        <v>5</v>
      </c>
      <c r="J2939" s="162">
        <v>4.5</v>
      </c>
      <c r="K2939" s="164">
        <f t="shared" si="54"/>
        <v>22.5</v>
      </c>
      <c r="L2939" s="166" t="s">
        <v>45</v>
      </c>
      <c r="M2939" s="168"/>
      <c r="N2939" s="170"/>
      <c r="O2939" s="172"/>
      <c r="P2939" s="221"/>
      <c r="Q2939" s="384" t="s">
        <v>4893</v>
      </c>
      <c r="R2939" s="177"/>
      <c r="S2939" s="177"/>
      <c r="T2939" s="177"/>
      <c r="U2939" s="179">
        <v>3580</v>
      </c>
      <c r="V2939" s="154">
        <f>IF(OR(J2939=""),"",VLOOKUP(U2939&amp;TEXT(N2939,"000000000000,0000000000"),tb_audit_process_item[[Key]:[vr_grade]],3,TRUE))</f>
        <v>3579</v>
      </c>
      <c r="W2939" s="429"/>
      <c r="X2939" s="156" t="s">
        <v>1829</v>
      </c>
    </row>
    <row r="2940" spans="1:24" s="45" customFormat="1" ht="30.75" hidden="1" thickTop="1" x14ac:dyDescent="0.25">
      <c r="A2940" s="219" t="s">
        <v>32</v>
      </c>
      <c r="B2940" s="219">
        <v>2014</v>
      </c>
      <c r="C2940" s="124" t="s">
        <v>3139</v>
      </c>
      <c r="D2940" s="559"/>
      <c r="E2940" s="559"/>
      <c r="F2940" s="559"/>
      <c r="G2940" s="686"/>
      <c r="H2940" s="560"/>
      <c r="I2940" s="162">
        <v>5</v>
      </c>
      <c r="J2940" s="162">
        <v>4.5</v>
      </c>
      <c r="K2940" s="164">
        <f t="shared" si="54"/>
        <v>22.5</v>
      </c>
      <c r="L2940" s="166" t="s">
        <v>45</v>
      </c>
      <c r="M2940" s="168"/>
      <c r="N2940" s="170"/>
      <c r="O2940" s="172"/>
      <c r="P2940" s="221"/>
      <c r="Q2940" s="384" t="s">
        <v>4894</v>
      </c>
      <c r="R2940" s="177"/>
      <c r="S2940" s="177"/>
      <c r="T2940" s="177"/>
      <c r="U2940" s="179">
        <v>3581</v>
      </c>
      <c r="V2940" s="154">
        <f>IF(OR(J2940=""),"",VLOOKUP(U2940&amp;TEXT(N2940,"000000000000,0000000000"),tb_audit_process_item[[Key]:[vr_grade]],3,TRUE))</f>
        <v>3581</v>
      </c>
      <c r="W2940" s="429"/>
      <c r="X2940" s="156" t="s">
        <v>1830</v>
      </c>
    </row>
    <row r="2941" spans="1:24" s="45" customFormat="1" ht="30.75" hidden="1" thickTop="1" x14ac:dyDescent="0.25">
      <c r="A2941" s="219" t="s">
        <v>32</v>
      </c>
      <c r="B2941" s="219">
        <v>2014</v>
      </c>
      <c r="C2941" s="124" t="s">
        <v>3139</v>
      </c>
      <c r="D2941" s="559"/>
      <c r="E2941" s="559"/>
      <c r="F2941" s="559"/>
      <c r="G2941" s="686"/>
      <c r="H2941" s="560"/>
      <c r="I2941" s="162">
        <v>5</v>
      </c>
      <c r="J2941" s="162">
        <v>2.25</v>
      </c>
      <c r="K2941" s="164">
        <f t="shared" si="54"/>
        <v>11.25</v>
      </c>
      <c r="L2941" s="166" t="s">
        <v>45</v>
      </c>
      <c r="M2941" s="168"/>
      <c r="N2941" s="170"/>
      <c r="O2941" s="172"/>
      <c r="P2941" s="221"/>
      <c r="Q2941" s="384" t="s">
        <v>4895</v>
      </c>
      <c r="R2941" s="177"/>
      <c r="S2941" s="177"/>
      <c r="T2941" s="177"/>
      <c r="U2941" s="179">
        <v>3582</v>
      </c>
      <c r="V2941" s="154">
        <f>IF(OR(J2941=""),"",VLOOKUP(U2941&amp;TEXT(N2941,"000000000000,0000000000"),tb_audit_process_item[[Key]:[vr_grade]],3,TRUE))</f>
        <v>3582</v>
      </c>
      <c r="W2941" s="429"/>
      <c r="X2941" s="156" t="s">
        <v>1831</v>
      </c>
    </row>
    <row r="2942" spans="1:24" s="45" customFormat="1" ht="45.75" hidden="1" thickTop="1" x14ac:dyDescent="0.25">
      <c r="A2942" s="219" t="s">
        <v>32</v>
      </c>
      <c r="B2942" s="219">
        <v>2014</v>
      </c>
      <c r="C2942" s="124" t="s">
        <v>3139</v>
      </c>
      <c r="D2942" s="559"/>
      <c r="E2942" s="559"/>
      <c r="F2942" s="559"/>
      <c r="G2942" s="686"/>
      <c r="H2942" s="560"/>
      <c r="I2942" s="162">
        <v>5</v>
      </c>
      <c r="J2942" s="162">
        <v>0.5</v>
      </c>
      <c r="K2942" s="164">
        <f t="shared" si="54"/>
        <v>2.5</v>
      </c>
      <c r="L2942" s="166" t="s">
        <v>45</v>
      </c>
      <c r="M2942" s="168"/>
      <c r="N2942" s="170"/>
      <c r="O2942" s="172"/>
      <c r="P2942" s="221"/>
      <c r="Q2942" s="384" t="s">
        <v>4896</v>
      </c>
      <c r="R2942" s="177"/>
      <c r="S2942" s="177"/>
      <c r="T2942" s="177"/>
      <c r="U2942" s="179">
        <v>3583</v>
      </c>
      <c r="V2942" s="154">
        <f>IF(OR(J2942=""),"",VLOOKUP(U2942&amp;TEXT(N2942,"000000000000,0000000000"),tb_audit_process_item[[Key]:[vr_grade]],3,TRUE))</f>
        <v>3582</v>
      </c>
      <c r="W2942" s="429"/>
      <c r="X2942" s="156" t="s">
        <v>1832</v>
      </c>
    </row>
    <row r="2943" spans="1:24" s="45" customFormat="1" ht="45.75" hidden="1" thickTop="1" x14ac:dyDescent="0.25">
      <c r="A2943" s="219" t="s">
        <v>32</v>
      </c>
      <c r="B2943" s="219">
        <v>2014</v>
      </c>
      <c r="C2943" s="124" t="s">
        <v>3139</v>
      </c>
      <c r="D2943" s="559"/>
      <c r="E2943" s="559"/>
      <c r="F2943" s="559"/>
      <c r="G2943" s="686"/>
      <c r="H2943" s="560"/>
      <c r="I2943" s="162">
        <v>5</v>
      </c>
      <c r="J2943" s="162">
        <v>0.61984924668280839</v>
      </c>
      <c r="K2943" s="164">
        <f t="shared" si="54"/>
        <v>3.0992462334140418</v>
      </c>
      <c r="L2943" s="166" t="s">
        <v>45</v>
      </c>
      <c r="M2943" s="168"/>
      <c r="N2943" s="170"/>
      <c r="O2943" s="172"/>
      <c r="P2943" s="221"/>
      <c r="Q2943" s="384" t="s">
        <v>4897</v>
      </c>
      <c r="R2943" s="177"/>
      <c r="S2943" s="177"/>
      <c r="T2943" s="177"/>
      <c r="U2943" s="179">
        <v>3584</v>
      </c>
      <c r="V2943" s="154">
        <f>IF(OR(J2943=""),"",VLOOKUP(U2943&amp;TEXT(N2943,"000000000000,0000000000"),tb_audit_process_item[[Key]:[vr_grade]],3,TRUE))</f>
        <v>3583</v>
      </c>
      <c r="W2943" s="429"/>
      <c r="X2943" s="156" t="s">
        <v>1833</v>
      </c>
    </row>
    <row r="2944" spans="1:24" s="45" customFormat="1" ht="45.75" hidden="1" thickTop="1" x14ac:dyDescent="0.25">
      <c r="A2944" s="219" t="s">
        <v>32</v>
      </c>
      <c r="B2944" s="219">
        <v>2014</v>
      </c>
      <c r="C2944" s="124" t="s">
        <v>3139</v>
      </c>
      <c r="D2944" s="559"/>
      <c r="E2944" s="559"/>
      <c r="F2944" s="559"/>
      <c r="G2944" s="686"/>
      <c r="H2944" s="560"/>
      <c r="I2944" s="162">
        <v>5</v>
      </c>
      <c r="J2944" s="162">
        <v>0.76842617722649009</v>
      </c>
      <c r="K2944" s="164">
        <f t="shared" si="54"/>
        <v>3.8421308861324506</v>
      </c>
      <c r="L2944" s="166" t="s">
        <v>45</v>
      </c>
      <c r="M2944" s="168"/>
      <c r="N2944" s="170"/>
      <c r="O2944" s="172"/>
      <c r="P2944" s="221"/>
      <c r="Q2944" s="384" t="s">
        <v>4898</v>
      </c>
      <c r="R2944" s="177"/>
      <c r="S2944" s="177"/>
      <c r="T2944" s="177"/>
      <c r="U2944" s="179">
        <v>3585</v>
      </c>
      <c r="V2944" s="154">
        <f>IF(OR(J2944=""),"",VLOOKUP(U2944&amp;TEXT(N2944,"000000000000,0000000000"),tb_audit_process_item[[Key]:[vr_grade]],3,TRUE))</f>
        <v>3584</v>
      </c>
      <c r="W2944" s="429"/>
      <c r="X2944" s="156" t="s">
        <v>1834</v>
      </c>
    </row>
    <row r="2945" spans="1:24" s="45" customFormat="1" ht="45.75" hidden="1" thickTop="1" x14ac:dyDescent="0.25">
      <c r="A2945" s="219" t="s">
        <v>32</v>
      </c>
      <c r="B2945" s="219">
        <v>2014</v>
      </c>
      <c r="C2945" s="124" t="s">
        <v>3139</v>
      </c>
      <c r="D2945" s="559"/>
      <c r="E2945" s="559"/>
      <c r="F2945" s="559"/>
      <c r="G2945" s="686"/>
      <c r="H2945" s="560"/>
      <c r="I2945" s="162">
        <v>5</v>
      </c>
      <c r="J2945" s="162">
        <v>0.95261677417038015</v>
      </c>
      <c r="K2945" s="164">
        <f t="shared" si="54"/>
        <v>4.7630838708519008</v>
      </c>
      <c r="L2945" s="166" t="s">
        <v>45</v>
      </c>
      <c r="M2945" s="168"/>
      <c r="N2945" s="170"/>
      <c r="O2945" s="172"/>
      <c r="P2945" s="221"/>
      <c r="Q2945" s="384" t="s">
        <v>4899</v>
      </c>
      <c r="R2945" s="177"/>
      <c r="S2945" s="177"/>
      <c r="T2945" s="177"/>
      <c r="U2945" s="179">
        <v>3586</v>
      </c>
      <c r="V2945" s="154">
        <f>IF(OR(J2945=""),"",VLOOKUP(U2945&amp;TEXT(N2945,"000000000000,0000000000"),tb_audit_process_item[[Key]:[vr_grade]],3,TRUE))</f>
        <v>3585</v>
      </c>
      <c r="W2945" s="429"/>
      <c r="X2945" s="156" t="s">
        <v>1835</v>
      </c>
    </row>
    <row r="2946" spans="1:24" s="45" customFormat="1" ht="45.75" hidden="1" thickTop="1" x14ac:dyDescent="0.25">
      <c r="A2946" s="219" t="s">
        <v>32</v>
      </c>
      <c r="B2946" s="219">
        <v>2014</v>
      </c>
      <c r="C2946" s="124" t="s">
        <v>3139</v>
      </c>
      <c r="D2946" s="559"/>
      <c r="E2946" s="559"/>
      <c r="F2946" s="559"/>
      <c r="G2946" s="686"/>
      <c r="H2946" s="560"/>
      <c r="I2946" s="162">
        <v>5</v>
      </c>
      <c r="J2946" s="162">
        <v>1.1809575796938343</v>
      </c>
      <c r="K2946" s="164">
        <f t="shared" si="54"/>
        <v>5.9047878984691717</v>
      </c>
      <c r="L2946" s="166" t="s">
        <v>45</v>
      </c>
      <c r="M2946" s="168"/>
      <c r="N2946" s="170"/>
      <c r="O2946" s="172"/>
      <c r="P2946" s="221"/>
      <c r="Q2946" s="384" t="s">
        <v>4900</v>
      </c>
      <c r="R2946" s="177"/>
      <c r="S2946" s="177"/>
      <c r="T2946" s="177"/>
      <c r="U2946" s="179">
        <v>3587</v>
      </c>
      <c r="V2946" s="154">
        <f>IF(OR(J2946=""),"",VLOOKUP(U2946&amp;TEXT(N2946,"000000000000,0000000000"),tb_audit_process_item[[Key]:[vr_grade]],3,TRUE))</f>
        <v>3586</v>
      </c>
      <c r="W2946" s="429"/>
      <c r="X2946" s="156" t="s">
        <v>1836</v>
      </c>
    </row>
    <row r="2947" spans="1:24" s="45" customFormat="1" ht="45.75" hidden="1" thickTop="1" x14ac:dyDescent="0.25">
      <c r="A2947" s="219" t="s">
        <v>32</v>
      </c>
      <c r="B2947" s="219">
        <v>2014</v>
      </c>
      <c r="C2947" s="124" t="s">
        <v>3139</v>
      </c>
      <c r="D2947" s="559"/>
      <c r="E2947" s="559"/>
      <c r="F2947" s="559"/>
      <c r="G2947" s="686"/>
      <c r="H2947" s="560"/>
      <c r="I2947" s="162">
        <v>5</v>
      </c>
      <c r="J2947" s="162">
        <v>1.4640313322751519</v>
      </c>
      <c r="K2947" s="164">
        <f t="shared" si="54"/>
        <v>7.3201566613757594</v>
      </c>
      <c r="L2947" s="166" t="s">
        <v>45</v>
      </c>
      <c r="M2947" s="168"/>
      <c r="N2947" s="170"/>
      <c r="O2947" s="172"/>
      <c r="P2947" s="221"/>
      <c r="Q2947" s="384" t="s">
        <v>4901</v>
      </c>
      <c r="R2947" s="177"/>
      <c r="S2947" s="177"/>
      <c r="T2947" s="177"/>
      <c r="U2947" s="179">
        <v>3588</v>
      </c>
      <c r="V2947" s="154">
        <f>IF(OR(J2947=""),"",VLOOKUP(U2947&amp;TEXT(N2947,"000000000000,0000000000"),tb_audit_process_item[[Key]:[vr_grade]],3,TRUE))</f>
        <v>3587</v>
      </c>
      <c r="W2947" s="429"/>
      <c r="X2947" s="156" t="s">
        <v>1837</v>
      </c>
    </row>
    <row r="2948" spans="1:24" s="45" customFormat="1" ht="45.75" hidden="1" thickTop="1" x14ac:dyDescent="0.25">
      <c r="A2948" s="219" t="s">
        <v>32</v>
      </c>
      <c r="B2948" s="219">
        <v>2014</v>
      </c>
      <c r="C2948" s="124" t="s">
        <v>3139</v>
      </c>
      <c r="D2948" s="559"/>
      <c r="E2948" s="559"/>
      <c r="F2948" s="559"/>
      <c r="G2948" s="686"/>
      <c r="H2948" s="560"/>
      <c r="I2948" s="162">
        <v>5</v>
      </c>
      <c r="J2948" s="162">
        <v>1.814957436861562</v>
      </c>
      <c r="K2948" s="164">
        <f t="shared" si="54"/>
        <v>9.0747871843078105</v>
      </c>
      <c r="L2948" s="166" t="s">
        <v>45</v>
      </c>
      <c r="M2948" s="168"/>
      <c r="N2948" s="170"/>
      <c r="O2948" s="172"/>
      <c r="P2948" s="221"/>
      <c r="Q2948" s="384" t="s">
        <v>4902</v>
      </c>
      <c r="R2948" s="177"/>
      <c r="S2948" s="177"/>
      <c r="T2948" s="177"/>
      <c r="U2948" s="179">
        <v>3590</v>
      </c>
      <c r="V2948" s="154">
        <f>IF(OR(J2948=""),"",VLOOKUP(U2948&amp;TEXT(N2948,"000000000000,0000000000"),tb_audit_process_item[[Key]:[vr_grade]],3,TRUE))</f>
        <v>3589</v>
      </c>
      <c r="W2948" s="429"/>
      <c r="X2948" s="156" t="s">
        <v>1838</v>
      </c>
    </row>
    <row r="2949" spans="1:24" s="45" customFormat="1" ht="45.75" hidden="1" thickTop="1" x14ac:dyDescent="0.25">
      <c r="A2949" s="219" t="s">
        <v>32</v>
      </c>
      <c r="B2949" s="219">
        <v>2014</v>
      </c>
      <c r="C2949" s="124" t="s">
        <v>3139</v>
      </c>
      <c r="D2949" s="559"/>
      <c r="E2949" s="559"/>
      <c r="F2949" s="559"/>
      <c r="G2949" s="686"/>
      <c r="H2949" s="560"/>
      <c r="I2949" s="162">
        <v>5</v>
      </c>
      <c r="J2949" s="162">
        <v>2.25</v>
      </c>
      <c r="K2949" s="164">
        <f t="shared" si="54"/>
        <v>11.25</v>
      </c>
      <c r="L2949" s="166" t="s">
        <v>45</v>
      </c>
      <c r="M2949" s="168"/>
      <c r="N2949" s="170"/>
      <c r="O2949" s="172"/>
      <c r="P2949" s="221"/>
      <c r="Q2949" s="384" t="s">
        <v>4903</v>
      </c>
      <c r="R2949" s="177"/>
      <c r="S2949" s="177"/>
      <c r="T2949" s="177"/>
      <c r="U2949" s="179">
        <v>3591</v>
      </c>
      <c r="V2949" s="154">
        <f>IF(OR(J2949=""),"",VLOOKUP(U2949&amp;TEXT(N2949,"000000000000,0000000000"),tb_audit_process_item[[Key]:[vr_grade]],3,TRUE))</f>
        <v>3590</v>
      </c>
      <c r="W2949" s="429"/>
      <c r="X2949" s="156" t="s">
        <v>1839</v>
      </c>
    </row>
    <row r="2950" spans="1:24" s="45" customFormat="1" ht="30.75" hidden="1" thickTop="1" x14ac:dyDescent="0.25">
      <c r="A2950" s="219" t="s">
        <v>32</v>
      </c>
      <c r="B2950" s="219">
        <v>2014</v>
      </c>
      <c r="C2950" s="124" t="s">
        <v>3139</v>
      </c>
      <c r="D2950" s="559"/>
      <c r="E2950" s="559"/>
      <c r="F2950" s="559"/>
      <c r="G2950" s="686"/>
      <c r="H2950" s="560"/>
      <c r="I2950" s="162">
        <v>5</v>
      </c>
      <c r="J2950" s="162">
        <v>5</v>
      </c>
      <c r="K2950" s="164">
        <f t="shared" si="54"/>
        <v>25</v>
      </c>
      <c r="L2950" s="166" t="s">
        <v>45</v>
      </c>
      <c r="M2950" s="168"/>
      <c r="N2950" s="170"/>
      <c r="O2950" s="172"/>
      <c r="P2950" s="221"/>
      <c r="Q2950" s="384" t="s">
        <v>4904</v>
      </c>
      <c r="R2950" s="177"/>
      <c r="S2950" s="177"/>
      <c r="T2950" s="177"/>
      <c r="U2950" s="179">
        <v>3592</v>
      </c>
      <c r="V2950" s="154">
        <f>IF(OR(J2950=""),"",VLOOKUP(U2950&amp;TEXT(N2950,"000000000000,0000000000"),tb_audit_process_item[[Key]:[vr_grade]],3,TRUE))</f>
        <v>3592</v>
      </c>
      <c r="W2950" s="429"/>
      <c r="X2950" s="156" t="s">
        <v>1840</v>
      </c>
    </row>
    <row r="2951" spans="1:24" s="45" customFormat="1" ht="30.75" hidden="1" thickTop="1" x14ac:dyDescent="0.25">
      <c r="A2951" s="219" t="s">
        <v>32</v>
      </c>
      <c r="B2951" s="219">
        <v>2014</v>
      </c>
      <c r="C2951" s="124" t="s">
        <v>3139</v>
      </c>
      <c r="D2951" s="559"/>
      <c r="E2951" s="559"/>
      <c r="F2951" s="559"/>
      <c r="G2951" s="686"/>
      <c r="H2951" s="560"/>
      <c r="I2951" s="162">
        <v>5</v>
      </c>
      <c r="J2951" s="162">
        <v>3.5</v>
      </c>
      <c r="K2951" s="164">
        <f t="shared" si="54"/>
        <v>17.5</v>
      </c>
      <c r="L2951" s="166" t="s">
        <v>45</v>
      </c>
      <c r="M2951" s="168"/>
      <c r="N2951" s="170"/>
      <c r="O2951" s="172"/>
      <c r="P2951" s="221"/>
      <c r="Q2951" s="384" t="s">
        <v>4905</v>
      </c>
      <c r="R2951" s="177"/>
      <c r="S2951" s="177"/>
      <c r="T2951" s="177"/>
      <c r="U2951" s="179">
        <v>3593</v>
      </c>
      <c r="V2951" s="154">
        <f>IF(OR(J2951=""),"",VLOOKUP(U2951&amp;TEXT(N2951,"000000000000,0000000000"),tb_audit_process_item[[Key]:[vr_grade]],3,TRUE))</f>
        <v>3593</v>
      </c>
      <c r="W2951" s="429"/>
      <c r="X2951" s="156" t="s">
        <v>1841</v>
      </c>
    </row>
    <row r="2952" spans="1:24" s="45" customFormat="1" ht="45.75" hidden="1" thickTop="1" x14ac:dyDescent="0.25">
      <c r="A2952" s="219" t="s">
        <v>32</v>
      </c>
      <c r="B2952" s="219">
        <v>2014</v>
      </c>
      <c r="C2952" s="124" t="s">
        <v>3139</v>
      </c>
      <c r="D2952" s="559"/>
      <c r="E2952" s="559"/>
      <c r="F2952" s="559"/>
      <c r="G2952" s="686"/>
      <c r="H2952" s="560"/>
      <c r="I2952" s="162">
        <v>5</v>
      </c>
      <c r="J2952" s="162">
        <v>2.25</v>
      </c>
      <c r="K2952" s="164">
        <f t="shared" si="54"/>
        <v>11.25</v>
      </c>
      <c r="L2952" s="166" t="s">
        <v>45</v>
      </c>
      <c r="M2952" s="168"/>
      <c r="N2952" s="170"/>
      <c r="O2952" s="172"/>
      <c r="P2952" s="221"/>
      <c r="Q2952" s="384" t="s">
        <v>4906</v>
      </c>
      <c r="R2952" s="177"/>
      <c r="S2952" s="177"/>
      <c r="T2952" s="177"/>
      <c r="U2952" s="179">
        <v>3594</v>
      </c>
      <c r="V2952" s="154">
        <f>IF(OR(J2952=""),"",VLOOKUP(U2952&amp;TEXT(N2952,"000000000000,0000000000"),tb_audit_process_item[[Key]:[vr_grade]],3,TRUE))</f>
        <v>3594</v>
      </c>
      <c r="W2952" s="429"/>
      <c r="X2952" s="156" t="s">
        <v>1842</v>
      </c>
    </row>
    <row r="2953" spans="1:24" s="45" customFormat="1" ht="15.75" hidden="1" thickTop="1" x14ac:dyDescent="0.25">
      <c r="A2953" s="219" t="s">
        <v>32</v>
      </c>
      <c r="B2953" s="219">
        <v>2014</v>
      </c>
      <c r="C2953" s="124" t="s">
        <v>3139</v>
      </c>
      <c r="D2953" s="559"/>
      <c r="E2953" s="559"/>
      <c r="F2953" s="559"/>
      <c r="G2953" s="686"/>
      <c r="H2953" s="560"/>
      <c r="I2953" s="162">
        <v>5</v>
      </c>
      <c r="J2953" s="162">
        <v>3.5</v>
      </c>
      <c r="K2953" s="164">
        <f t="shared" ref="K2953:K3016" si="55">IFERROR(I2953*J2953,"")</f>
        <v>17.5</v>
      </c>
      <c r="L2953" s="166" t="s">
        <v>45</v>
      </c>
      <c r="M2953" s="168"/>
      <c r="N2953" s="170"/>
      <c r="O2953" s="172"/>
      <c r="P2953" s="221"/>
      <c r="Q2953" s="384" t="s">
        <v>4907</v>
      </c>
      <c r="R2953" s="177"/>
      <c r="S2953" s="177"/>
      <c r="T2953" s="177"/>
      <c r="U2953" s="179">
        <v>3595</v>
      </c>
      <c r="V2953" s="154">
        <f>IF(OR(J2953=""),"",VLOOKUP(U2953&amp;TEXT(N2953,"000000000000,0000000000"),tb_audit_process_item[[Key]:[vr_grade]],3,TRUE))</f>
        <v>3595</v>
      </c>
      <c r="W2953" s="429"/>
      <c r="X2953" s="156" t="s">
        <v>1347</v>
      </c>
    </row>
    <row r="2954" spans="1:24" s="45" customFormat="1" ht="30.75" hidden="1" thickTop="1" x14ac:dyDescent="0.25">
      <c r="A2954" s="219" t="s">
        <v>32</v>
      </c>
      <c r="B2954" s="219">
        <v>2014</v>
      </c>
      <c r="C2954" s="124" t="s">
        <v>3139</v>
      </c>
      <c r="D2954" s="559"/>
      <c r="E2954" s="559"/>
      <c r="F2954" s="559"/>
      <c r="G2954" s="686"/>
      <c r="H2954" s="560"/>
      <c r="I2954" s="162">
        <v>5</v>
      </c>
      <c r="J2954" s="162">
        <v>0.5</v>
      </c>
      <c r="K2954" s="164">
        <f t="shared" si="55"/>
        <v>2.5</v>
      </c>
      <c r="L2954" s="166" t="s">
        <v>45</v>
      </c>
      <c r="M2954" s="168"/>
      <c r="N2954" s="170"/>
      <c r="O2954" s="172"/>
      <c r="P2954" s="221"/>
      <c r="Q2954" s="384" t="s">
        <v>4908</v>
      </c>
      <c r="R2954" s="177"/>
      <c r="S2954" s="177"/>
      <c r="T2954" s="177"/>
      <c r="U2954" s="179">
        <v>3596</v>
      </c>
      <c r="V2954" s="154">
        <f>IF(OR(J2954=""),"",VLOOKUP(U2954&amp;TEXT(N2954,"000000000000,0000000000"),tb_audit_process_item[[Key]:[vr_grade]],3,TRUE))</f>
        <v>3595</v>
      </c>
      <c r="W2954" s="429"/>
      <c r="X2954" s="156" t="s">
        <v>1843</v>
      </c>
    </row>
    <row r="2955" spans="1:24" s="45" customFormat="1" ht="30.75" hidden="1" thickTop="1" x14ac:dyDescent="0.25">
      <c r="A2955" s="219" t="s">
        <v>32</v>
      </c>
      <c r="B2955" s="219">
        <v>2014</v>
      </c>
      <c r="C2955" s="124" t="s">
        <v>3139</v>
      </c>
      <c r="D2955" s="559"/>
      <c r="E2955" s="559"/>
      <c r="F2955" s="559"/>
      <c r="G2955" s="686"/>
      <c r="H2955" s="560"/>
      <c r="I2955" s="162">
        <v>5</v>
      </c>
      <c r="J2955" s="162">
        <v>0.68436905332110087</v>
      </c>
      <c r="K2955" s="164">
        <f t="shared" si="55"/>
        <v>3.4218452666055041</v>
      </c>
      <c r="L2955" s="166" t="s">
        <v>45</v>
      </c>
      <c r="M2955" s="168"/>
      <c r="N2955" s="170"/>
      <c r="O2955" s="172"/>
      <c r="P2955" s="221"/>
      <c r="Q2955" s="384" t="s">
        <v>4909</v>
      </c>
      <c r="R2955" s="177"/>
      <c r="S2955" s="177"/>
      <c r="T2955" s="177"/>
      <c r="U2955" s="179">
        <v>3597</v>
      </c>
      <c r="V2955" s="154">
        <f>IF(OR(J2955=""),"",VLOOKUP(U2955&amp;TEXT(N2955,"000000000000,0000000000"),tb_audit_process_item[[Key]:[vr_grade]],3,TRUE))</f>
        <v>3596</v>
      </c>
      <c r="W2955" s="429"/>
      <c r="X2955" s="156" t="s">
        <v>1844</v>
      </c>
    </row>
    <row r="2956" spans="1:24" s="45" customFormat="1" ht="30.75" hidden="1" thickTop="1" x14ac:dyDescent="0.25">
      <c r="A2956" s="219" t="s">
        <v>32</v>
      </c>
      <c r="B2956" s="219">
        <v>2014</v>
      </c>
      <c r="C2956" s="124" t="s">
        <v>3139</v>
      </c>
      <c r="D2956" s="559"/>
      <c r="E2956" s="559"/>
      <c r="F2956" s="559"/>
      <c r="G2956" s="686"/>
      <c r="H2956" s="560"/>
      <c r="I2956" s="162">
        <v>5</v>
      </c>
      <c r="J2956" s="162">
        <v>0.93672200228723956</v>
      </c>
      <c r="K2956" s="164">
        <f t="shared" si="55"/>
        <v>4.6836100114361976</v>
      </c>
      <c r="L2956" s="166" t="s">
        <v>45</v>
      </c>
      <c r="M2956" s="168"/>
      <c r="N2956" s="170"/>
      <c r="O2956" s="172"/>
      <c r="P2956" s="221"/>
      <c r="Q2956" s="384" t="s">
        <v>4910</v>
      </c>
      <c r="R2956" s="177"/>
      <c r="S2956" s="177"/>
      <c r="T2956" s="177"/>
      <c r="U2956" s="179">
        <v>3598</v>
      </c>
      <c r="V2956" s="154">
        <f>IF(OR(J2956=""),"",VLOOKUP(U2956&amp;TEXT(N2956,"000000000000,0000000000"),tb_audit_process_item[[Key]:[vr_grade]],3,TRUE))</f>
        <v>3597</v>
      </c>
      <c r="W2956" s="429"/>
      <c r="X2956" s="156" t="s">
        <v>1845</v>
      </c>
    </row>
    <row r="2957" spans="1:24" s="45" customFormat="1" ht="30.75" hidden="1" thickTop="1" x14ac:dyDescent="0.25">
      <c r="A2957" s="219" t="s">
        <v>32</v>
      </c>
      <c r="B2957" s="219">
        <v>2014</v>
      </c>
      <c r="C2957" s="124" t="s">
        <v>3139</v>
      </c>
      <c r="D2957" s="559"/>
      <c r="E2957" s="559"/>
      <c r="F2957" s="559"/>
      <c r="G2957" s="686"/>
      <c r="H2957" s="560"/>
      <c r="I2957" s="162">
        <v>5</v>
      </c>
      <c r="J2957" s="162">
        <v>1.2821270998607284</v>
      </c>
      <c r="K2957" s="164">
        <f t="shared" si="55"/>
        <v>6.4106354993036421</v>
      </c>
      <c r="L2957" s="166" t="s">
        <v>45</v>
      </c>
      <c r="M2957" s="168"/>
      <c r="N2957" s="170"/>
      <c r="O2957" s="172"/>
      <c r="P2957" s="221"/>
      <c r="Q2957" s="384" t="s">
        <v>4911</v>
      </c>
      <c r="R2957" s="177"/>
      <c r="S2957" s="177"/>
      <c r="T2957" s="177"/>
      <c r="U2957" s="179">
        <v>3599</v>
      </c>
      <c r="V2957" s="154">
        <f>IF(OR(J2957=""),"",VLOOKUP(U2957&amp;TEXT(N2957,"000000000000,0000000000"),tb_audit_process_item[[Key]:[vr_grade]],3,TRUE))</f>
        <v>3598</v>
      </c>
      <c r="W2957" s="429"/>
      <c r="X2957" s="156" t="s">
        <v>1846</v>
      </c>
    </row>
    <row r="2958" spans="1:24" s="45" customFormat="1" ht="30.75" hidden="1" thickTop="1" x14ac:dyDescent="0.25">
      <c r="A2958" s="219" t="s">
        <v>32</v>
      </c>
      <c r="B2958" s="219">
        <v>2014</v>
      </c>
      <c r="C2958" s="124" t="s">
        <v>3139</v>
      </c>
      <c r="D2958" s="559"/>
      <c r="E2958" s="559"/>
      <c r="F2958" s="559"/>
      <c r="G2958" s="686"/>
      <c r="H2958" s="560"/>
      <c r="I2958" s="162">
        <v>5</v>
      </c>
      <c r="J2958" s="162">
        <v>1.7548962191380304</v>
      </c>
      <c r="K2958" s="164">
        <f t="shared" si="55"/>
        <v>8.7744810956901524</v>
      </c>
      <c r="L2958" s="166" t="s">
        <v>45</v>
      </c>
      <c r="M2958" s="168"/>
      <c r="N2958" s="170"/>
      <c r="O2958" s="172"/>
      <c r="P2958" s="221"/>
      <c r="Q2958" s="384" t="s">
        <v>4912</v>
      </c>
      <c r="R2958" s="177"/>
      <c r="S2958" s="177"/>
      <c r="T2958" s="177"/>
      <c r="U2958" s="179">
        <v>3601</v>
      </c>
      <c r="V2958" s="154">
        <f>IF(OR(J2958=""),"",VLOOKUP(U2958&amp;TEXT(N2958,"000000000000,0000000000"),tb_audit_process_item[[Key]:[vr_grade]],3,TRUE))</f>
        <v>3600</v>
      </c>
      <c r="W2958" s="429"/>
      <c r="X2958" s="156" t="s">
        <v>1847</v>
      </c>
    </row>
    <row r="2959" spans="1:24" s="45" customFormat="1" ht="30.75" hidden="1" thickTop="1" x14ac:dyDescent="0.25">
      <c r="A2959" s="219" t="s">
        <v>32</v>
      </c>
      <c r="B2959" s="219">
        <v>2014</v>
      </c>
      <c r="C2959" s="124" t="s">
        <v>3139</v>
      </c>
      <c r="D2959" s="559"/>
      <c r="E2959" s="559"/>
      <c r="F2959" s="559"/>
      <c r="G2959" s="686"/>
      <c r="H2959" s="560"/>
      <c r="I2959" s="162">
        <v>5</v>
      </c>
      <c r="J2959" s="162">
        <v>2.4019933283365464</v>
      </c>
      <c r="K2959" s="164">
        <f t="shared" si="55"/>
        <v>12.009966641682732</v>
      </c>
      <c r="L2959" s="166" t="s">
        <v>45</v>
      </c>
      <c r="M2959" s="168"/>
      <c r="N2959" s="170"/>
      <c r="O2959" s="172"/>
      <c r="P2959" s="221"/>
      <c r="Q2959" s="384" t="s">
        <v>4913</v>
      </c>
      <c r="R2959" s="177"/>
      <c r="S2959" s="177"/>
      <c r="T2959" s="177"/>
      <c r="U2959" s="179">
        <v>3602</v>
      </c>
      <c r="V2959" s="154">
        <f>IF(OR(J2959=""),"",VLOOKUP(U2959&amp;TEXT(N2959,"000000000000,0000000000"),tb_audit_process_item[[Key]:[vr_grade]],3,TRUE))</f>
        <v>3601</v>
      </c>
      <c r="W2959" s="429"/>
      <c r="X2959" s="156" t="s">
        <v>1848</v>
      </c>
    </row>
    <row r="2960" spans="1:24" s="45" customFormat="1" ht="30.75" hidden="1" thickTop="1" x14ac:dyDescent="0.25">
      <c r="A2960" s="219" t="s">
        <v>32</v>
      </c>
      <c r="B2960" s="219">
        <v>2014</v>
      </c>
      <c r="C2960" s="124" t="s">
        <v>3139</v>
      </c>
      <c r="D2960" s="559"/>
      <c r="E2960" s="559"/>
      <c r="F2960" s="559"/>
      <c r="G2960" s="686"/>
      <c r="H2960" s="560"/>
      <c r="I2960" s="162">
        <v>5</v>
      </c>
      <c r="J2960" s="162">
        <v>3.2876998003945643</v>
      </c>
      <c r="K2960" s="164">
        <f t="shared" si="55"/>
        <v>16.438499001972822</v>
      </c>
      <c r="L2960" s="166" t="s">
        <v>45</v>
      </c>
      <c r="M2960" s="168"/>
      <c r="N2960" s="170"/>
      <c r="O2960" s="172"/>
      <c r="P2960" s="221"/>
      <c r="Q2960" s="384" t="s">
        <v>4914</v>
      </c>
      <c r="R2960" s="177"/>
      <c r="S2960" s="177"/>
      <c r="T2960" s="177"/>
      <c r="U2960" s="179">
        <v>3603</v>
      </c>
      <c r="V2960" s="154">
        <f>IF(OR(J2960=""),"",VLOOKUP(U2960&amp;TEXT(N2960,"000000000000,0000000000"),tb_audit_process_item[[Key]:[vr_grade]],3,TRUE))</f>
        <v>3602</v>
      </c>
      <c r="W2960" s="429"/>
      <c r="X2960" s="156" t="s">
        <v>1849</v>
      </c>
    </row>
    <row r="2961" spans="1:24" s="45" customFormat="1" ht="30.75" hidden="1" thickTop="1" x14ac:dyDescent="0.25">
      <c r="A2961" s="219" t="s">
        <v>32</v>
      </c>
      <c r="B2961" s="219">
        <v>2014</v>
      </c>
      <c r="C2961" s="124" t="s">
        <v>3139</v>
      </c>
      <c r="D2961" s="559"/>
      <c r="E2961" s="559"/>
      <c r="F2961" s="559"/>
      <c r="G2961" s="686"/>
      <c r="H2961" s="560"/>
      <c r="I2961" s="162">
        <v>5</v>
      </c>
      <c r="J2961" s="162">
        <v>4.5</v>
      </c>
      <c r="K2961" s="164">
        <f t="shared" si="55"/>
        <v>22.5</v>
      </c>
      <c r="L2961" s="166" t="s">
        <v>45</v>
      </c>
      <c r="M2961" s="168"/>
      <c r="N2961" s="170"/>
      <c r="O2961" s="172"/>
      <c r="P2961" s="221"/>
      <c r="Q2961" s="384" t="s">
        <v>4915</v>
      </c>
      <c r="R2961" s="177"/>
      <c r="S2961" s="177"/>
      <c r="T2961" s="177"/>
      <c r="U2961" s="179">
        <v>3604</v>
      </c>
      <c r="V2961" s="154">
        <f>IF(OR(J2961=""),"",VLOOKUP(U2961&amp;TEXT(N2961,"000000000000,0000000000"),tb_audit_process_item[[Key]:[vr_grade]],3,TRUE))</f>
        <v>3603</v>
      </c>
      <c r="W2961" s="429"/>
      <c r="X2961" s="156" t="s">
        <v>1850</v>
      </c>
    </row>
    <row r="2962" spans="1:24" s="45" customFormat="1" ht="30.75" hidden="1" thickTop="1" x14ac:dyDescent="0.25">
      <c r="A2962" s="219" t="s">
        <v>32</v>
      </c>
      <c r="B2962" s="219">
        <v>2014</v>
      </c>
      <c r="C2962" s="124" t="s">
        <v>3139</v>
      </c>
      <c r="D2962" s="559"/>
      <c r="E2962" s="559"/>
      <c r="F2962" s="559"/>
      <c r="G2962" s="686"/>
      <c r="H2962" s="560"/>
      <c r="I2962" s="162">
        <v>5</v>
      </c>
      <c r="J2962" s="162">
        <v>0.5</v>
      </c>
      <c r="K2962" s="164">
        <f t="shared" si="55"/>
        <v>2.5</v>
      </c>
      <c r="L2962" s="166" t="s">
        <v>45</v>
      </c>
      <c r="M2962" s="168"/>
      <c r="N2962" s="170"/>
      <c r="O2962" s="172"/>
      <c r="P2962" s="221"/>
      <c r="Q2962" s="384" t="s">
        <v>4916</v>
      </c>
      <c r="R2962" s="177"/>
      <c r="S2962" s="177"/>
      <c r="T2962" s="177"/>
      <c r="U2962" s="179">
        <v>3605</v>
      </c>
      <c r="V2962" s="154">
        <f>IF(OR(J2962=""),"",VLOOKUP(U2962&amp;TEXT(N2962,"000000000000,0000000000"),tb_audit_process_item[[Key]:[vr_grade]],3,TRUE))</f>
        <v>3604</v>
      </c>
      <c r="W2962" s="429"/>
      <c r="X2962" s="156" t="s">
        <v>1851</v>
      </c>
    </row>
    <row r="2963" spans="1:24" s="45" customFormat="1" ht="45.75" hidden="1" thickTop="1" x14ac:dyDescent="0.25">
      <c r="A2963" s="219" t="s">
        <v>32</v>
      </c>
      <c r="B2963" s="219">
        <v>2014</v>
      </c>
      <c r="C2963" s="124" t="s">
        <v>3139</v>
      </c>
      <c r="D2963" s="559"/>
      <c r="E2963" s="559"/>
      <c r="F2963" s="559"/>
      <c r="G2963" s="686"/>
      <c r="H2963" s="560"/>
      <c r="I2963" s="162">
        <v>5</v>
      </c>
      <c r="J2963" s="162">
        <v>0.68436905332110087</v>
      </c>
      <c r="K2963" s="164">
        <f t="shared" si="55"/>
        <v>3.4218452666055041</v>
      </c>
      <c r="L2963" s="166" t="s">
        <v>45</v>
      </c>
      <c r="M2963" s="168"/>
      <c r="N2963" s="170"/>
      <c r="O2963" s="172"/>
      <c r="P2963" s="221"/>
      <c r="Q2963" s="384" t="s">
        <v>4917</v>
      </c>
      <c r="R2963" s="177"/>
      <c r="S2963" s="177"/>
      <c r="T2963" s="177"/>
      <c r="U2963" s="179">
        <v>3606</v>
      </c>
      <c r="V2963" s="154">
        <f>IF(OR(J2963=""),"",VLOOKUP(U2963&amp;TEXT(N2963,"000000000000,0000000000"),tb_audit_process_item[[Key]:[vr_grade]],3,TRUE))</f>
        <v>3605</v>
      </c>
      <c r="W2963" s="429"/>
      <c r="X2963" s="156" t="s">
        <v>1852</v>
      </c>
    </row>
    <row r="2964" spans="1:24" s="45" customFormat="1" ht="45.75" hidden="1" thickTop="1" x14ac:dyDescent="0.25">
      <c r="A2964" s="219" t="s">
        <v>32</v>
      </c>
      <c r="B2964" s="219">
        <v>2014</v>
      </c>
      <c r="C2964" s="124" t="s">
        <v>3139</v>
      </c>
      <c r="D2964" s="559"/>
      <c r="E2964" s="559"/>
      <c r="F2964" s="559"/>
      <c r="G2964" s="686"/>
      <c r="H2964" s="560"/>
      <c r="I2964" s="162">
        <v>5</v>
      </c>
      <c r="J2964" s="162">
        <v>0.93672200228723956</v>
      </c>
      <c r="K2964" s="164">
        <f t="shared" si="55"/>
        <v>4.6836100114361976</v>
      </c>
      <c r="L2964" s="166" t="s">
        <v>45</v>
      </c>
      <c r="M2964" s="168"/>
      <c r="N2964" s="170"/>
      <c r="O2964" s="172"/>
      <c r="P2964" s="221"/>
      <c r="Q2964" s="384" t="s">
        <v>4918</v>
      </c>
      <c r="R2964" s="177"/>
      <c r="S2964" s="177"/>
      <c r="T2964" s="177"/>
      <c r="U2964" s="179">
        <v>3607</v>
      </c>
      <c r="V2964" s="154">
        <f>IF(OR(J2964=""),"",VLOOKUP(U2964&amp;TEXT(N2964,"000000000000,0000000000"),tb_audit_process_item[[Key]:[vr_grade]],3,TRUE))</f>
        <v>3606</v>
      </c>
      <c r="W2964" s="429"/>
      <c r="X2964" s="156" t="s">
        <v>1853</v>
      </c>
    </row>
    <row r="2965" spans="1:24" s="45" customFormat="1" ht="45.75" hidden="1" thickTop="1" x14ac:dyDescent="0.25">
      <c r="A2965" s="219" t="s">
        <v>32</v>
      </c>
      <c r="B2965" s="219">
        <v>2014</v>
      </c>
      <c r="C2965" s="124" t="s">
        <v>3139</v>
      </c>
      <c r="D2965" s="559"/>
      <c r="E2965" s="559"/>
      <c r="F2965" s="559"/>
      <c r="G2965" s="686"/>
      <c r="H2965" s="560"/>
      <c r="I2965" s="162">
        <v>5</v>
      </c>
      <c r="J2965" s="162">
        <v>1.2821270998607284</v>
      </c>
      <c r="K2965" s="164">
        <f t="shared" si="55"/>
        <v>6.4106354993036421</v>
      </c>
      <c r="L2965" s="166" t="s">
        <v>45</v>
      </c>
      <c r="M2965" s="168"/>
      <c r="N2965" s="170"/>
      <c r="O2965" s="172"/>
      <c r="P2965" s="221"/>
      <c r="Q2965" s="384" t="s">
        <v>4919</v>
      </c>
      <c r="R2965" s="177"/>
      <c r="S2965" s="177"/>
      <c r="T2965" s="177"/>
      <c r="U2965" s="179">
        <v>3608</v>
      </c>
      <c r="V2965" s="154">
        <f>IF(OR(J2965=""),"",VLOOKUP(U2965&amp;TEXT(N2965,"000000000000,0000000000"),tb_audit_process_item[[Key]:[vr_grade]],3,TRUE))</f>
        <v>3607</v>
      </c>
      <c r="W2965" s="429"/>
      <c r="X2965" s="156" t="s">
        <v>1854</v>
      </c>
    </row>
    <row r="2966" spans="1:24" s="45" customFormat="1" ht="45.75" hidden="1" thickTop="1" x14ac:dyDescent="0.25">
      <c r="A2966" s="219" t="s">
        <v>32</v>
      </c>
      <c r="B2966" s="219">
        <v>2014</v>
      </c>
      <c r="C2966" s="124" t="s">
        <v>3139</v>
      </c>
      <c r="D2966" s="559"/>
      <c r="E2966" s="559"/>
      <c r="F2966" s="559"/>
      <c r="G2966" s="686"/>
      <c r="H2966" s="560"/>
      <c r="I2966" s="162">
        <v>5</v>
      </c>
      <c r="J2966" s="162">
        <v>1.7548962191380304</v>
      </c>
      <c r="K2966" s="164">
        <f t="shared" si="55"/>
        <v>8.7744810956901524</v>
      </c>
      <c r="L2966" s="166" t="s">
        <v>45</v>
      </c>
      <c r="M2966" s="168"/>
      <c r="N2966" s="170"/>
      <c r="O2966" s="172"/>
      <c r="P2966" s="221"/>
      <c r="Q2966" s="384" t="s">
        <v>4920</v>
      </c>
      <c r="R2966" s="177"/>
      <c r="S2966" s="177"/>
      <c r="T2966" s="177"/>
      <c r="U2966" s="179">
        <v>3609</v>
      </c>
      <c r="V2966" s="154">
        <f>IF(OR(J2966=""),"",VLOOKUP(U2966&amp;TEXT(N2966,"000000000000,0000000000"),tb_audit_process_item[[Key]:[vr_grade]],3,TRUE))</f>
        <v>3608</v>
      </c>
      <c r="W2966" s="429"/>
      <c r="X2966" s="156" t="s">
        <v>1855</v>
      </c>
    </row>
    <row r="2967" spans="1:24" s="45" customFormat="1" ht="45.75" hidden="1" thickTop="1" x14ac:dyDescent="0.25">
      <c r="A2967" s="219" t="s">
        <v>32</v>
      </c>
      <c r="B2967" s="219">
        <v>2014</v>
      </c>
      <c r="C2967" s="124" t="s">
        <v>3139</v>
      </c>
      <c r="D2967" s="559"/>
      <c r="E2967" s="559"/>
      <c r="F2967" s="559"/>
      <c r="G2967" s="686"/>
      <c r="H2967" s="560"/>
      <c r="I2967" s="162">
        <v>5</v>
      </c>
      <c r="J2967" s="162">
        <v>2.4019933283365464</v>
      </c>
      <c r="K2967" s="164">
        <f t="shared" si="55"/>
        <v>12.009966641682732</v>
      </c>
      <c r="L2967" s="166" t="s">
        <v>45</v>
      </c>
      <c r="M2967" s="168"/>
      <c r="N2967" s="170"/>
      <c r="O2967" s="172"/>
      <c r="P2967" s="221"/>
      <c r="Q2967" s="384" t="s">
        <v>4921</v>
      </c>
      <c r="R2967" s="177"/>
      <c r="S2967" s="177"/>
      <c r="T2967" s="177"/>
      <c r="U2967" s="179">
        <v>3610</v>
      </c>
      <c r="V2967" s="154">
        <f>IF(OR(J2967=""),"",VLOOKUP(U2967&amp;TEXT(N2967,"000000000000,0000000000"),tb_audit_process_item[[Key]:[vr_grade]],3,TRUE))</f>
        <v>3609</v>
      </c>
      <c r="W2967" s="429"/>
      <c r="X2967" s="156" t="s">
        <v>1856</v>
      </c>
    </row>
    <row r="2968" spans="1:24" s="45" customFormat="1" ht="45.75" hidden="1" thickTop="1" x14ac:dyDescent="0.25">
      <c r="A2968" s="219" t="s">
        <v>32</v>
      </c>
      <c r="B2968" s="219">
        <v>2014</v>
      </c>
      <c r="C2968" s="124" t="s">
        <v>3139</v>
      </c>
      <c r="D2968" s="559"/>
      <c r="E2968" s="559"/>
      <c r="F2968" s="559"/>
      <c r="G2968" s="686"/>
      <c r="H2968" s="560"/>
      <c r="I2968" s="162">
        <v>5</v>
      </c>
      <c r="J2968" s="162">
        <v>3.2876998003945643</v>
      </c>
      <c r="K2968" s="164">
        <f t="shared" si="55"/>
        <v>16.438499001972822</v>
      </c>
      <c r="L2968" s="166" t="s">
        <v>45</v>
      </c>
      <c r="M2968" s="168"/>
      <c r="N2968" s="170"/>
      <c r="O2968" s="172"/>
      <c r="P2968" s="221"/>
      <c r="Q2968" s="384" t="s">
        <v>4922</v>
      </c>
      <c r="R2968" s="177"/>
      <c r="S2968" s="177"/>
      <c r="T2968" s="177"/>
      <c r="U2968" s="179">
        <v>3612</v>
      </c>
      <c r="V2968" s="154">
        <f>IF(OR(J2968=""),"",VLOOKUP(U2968&amp;TEXT(N2968,"000000000000,0000000000"),tb_audit_process_item[[Key]:[vr_grade]],3,TRUE))</f>
        <v>3611</v>
      </c>
      <c r="W2968" s="429"/>
      <c r="X2968" s="156" t="s">
        <v>1857</v>
      </c>
    </row>
    <row r="2969" spans="1:24" s="45" customFormat="1" ht="30.75" hidden="1" thickTop="1" x14ac:dyDescent="0.25">
      <c r="A2969" s="219" t="s">
        <v>32</v>
      </c>
      <c r="B2969" s="219">
        <v>2014</v>
      </c>
      <c r="C2969" s="124" t="s">
        <v>3139</v>
      </c>
      <c r="D2969" s="559"/>
      <c r="E2969" s="559"/>
      <c r="F2969" s="559"/>
      <c r="G2969" s="686"/>
      <c r="H2969" s="560"/>
      <c r="I2969" s="162">
        <v>5</v>
      </c>
      <c r="J2969" s="162">
        <v>4.5</v>
      </c>
      <c r="K2969" s="164">
        <f t="shared" si="55"/>
        <v>22.5</v>
      </c>
      <c r="L2969" s="166" t="s">
        <v>45</v>
      </c>
      <c r="M2969" s="168"/>
      <c r="N2969" s="170"/>
      <c r="O2969" s="172"/>
      <c r="P2969" s="221"/>
      <c r="Q2969" s="384" t="s">
        <v>4923</v>
      </c>
      <c r="R2969" s="177"/>
      <c r="S2969" s="177"/>
      <c r="T2969" s="177"/>
      <c r="U2969" s="179">
        <v>3613</v>
      </c>
      <c r="V2969" s="154">
        <f>IF(OR(J2969=""),"",VLOOKUP(U2969&amp;TEXT(N2969,"000000000000,0000000000"),tb_audit_process_item[[Key]:[vr_grade]],3,TRUE))</f>
        <v>3612</v>
      </c>
      <c r="W2969" s="429"/>
      <c r="X2969" s="156" t="s">
        <v>1858</v>
      </c>
    </row>
    <row r="2970" spans="1:24" s="45" customFormat="1" ht="30.75" hidden="1" thickTop="1" x14ac:dyDescent="0.25">
      <c r="A2970" s="219" t="s">
        <v>32</v>
      </c>
      <c r="B2970" s="219">
        <v>2014</v>
      </c>
      <c r="C2970" s="124" t="s">
        <v>3139</v>
      </c>
      <c r="D2970" s="559"/>
      <c r="E2970" s="559"/>
      <c r="F2970" s="559"/>
      <c r="G2970" s="686"/>
      <c r="H2970" s="560"/>
      <c r="I2970" s="162">
        <v>5</v>
      </c>
      <c r="J2970" s="162">
        <v>4.5</v>
      </c>
      <c r="K2970" s="164">
        <f t="shared" si="55"/>
        <v>22.5</v>
      </c>
      <c r="L2970" s="166" t="s">
        <v>45</v>
      </c>
      <c r="M2970" s="168"/>
      <c r="N2970" s="170"/>
      <c r="O2970" s="172"/>
      <c r="P2970" s="221"/>
      <c r="Q2970" s="384" t="s">
        <v>4924</v>
      </c>
      <c r="R2970" s="177"/>
      <c r="S2970" s="177"/>
      <c r="T2970" s="177"/>
      <c r="U2970" s="179">
        <v>3614</v>
      </c>
      <c r="V2970" s="154">
        <f>IF(OR(J2970=""),"",VLOOKUP(U2970&amp;TEXT(N2970,"000000000000,0000000000"),tb_audit_process_item[[Key]:[vr_grade]],3,TRUE))</f>
        <v>3614</v>
      </c>
      <c r="W2970" s="429"/>
      <c r="X2970" s="156" t="s">
        <v>1859</v>
      </c>
    </row>
    <row r="2971" spans="1:24" s="45" customFormat="1" ht="30.75" hidden="1" thickTop="1" x14ac:dyDescent="0.25">
      <c r="A2971" s="219" t="s">
        <v>32</v>
      </c>
      <c r="B2971" s="219">
        <v>2014</v>
      </c>
      <c r="C2971" s="124" t="s">
        <v>3139</v>
      </c>
      <c r="D2971" s="559"/>
      <c r="E2971" s="559"/>
      <c r="F2971" s="559"/>
      <c r="G2971" s="686"/>
      <c r="H2971" s="560"/>
      <c r="I2971" s="162">
        <v>5</v>
      </c>
      <c r="J2971" s="162">
        <v>2.25</v>
      </c>
      <c r="K2971" s="164">
        <f t="shared" si="55"/>
        <v>11.25</v>
      </c>
      <c r="L2971" s="166" t="s">
        <v>45</v>
      </c>
      <c r="M2971" s="168"/>
      <c r="N2971" s="170"/>
      <c r="O2971" s="172"/>
      <c r="P2971" s="221"/>
      <c r="Q2971" s="384" t="s">
        <v>4925</v>
      </c>
      <c r="R2971" s="177"/>
      <c r="S2971" s="177"/>
      <c r="T2971" s="177"/>
      <c r="U2971" s="179">
        <v>3615</v>
      </c>
      <c r="V2971" s="154">
        <f>IF(OR(J2971=""),"",VLOOKUP(U2971&amp;TEXT(N2971,"000000000000,0000000000"),tb_audit_process_item[[Key]:[vr_grade]],3,TRUE))</f>
        <v>3615</v>
      </c>
      <c r="W2971" s="429"/>
      <c r="X2971" s="156" t="s">
        <v>1860</v>
      </c>
    </row>
    <row r="2972" spans="1:24" s="45" customFormat="1" ht="15" hidden="1" customHeight="1" x14ac:dyDescent="0.25">
      <c r="A2972" s="219" t="s">
        <v>32</v>
      </c>
      <c r="B2972" s="219">
        <v>2014</v>
      </c>
      <c r="C2972" s="124" t="s">
        <v>3139</v>
      </c>
      <c r="D2972" s="559"/>
      <c r="E2972" s="559"/>
      <c r="F2972" s="559"/>
      <c r="G2972" s="686"/>
      <c r="H2972" s="560"/>
      <c r="I2972" s="162">
        <v>5</v>
      </c>
      <c r="J2972" s="162">
        <v>0.5</v>
      </c>
      <c r="K2972" s="164">
        <f t="shared" si="55"/>
        <v>2.5</v>
      </c>
      <c r="L2972" s="166" t="s">
        <v>45</v>
      </c>
      <c r="M2972" s="168"/>
      <c r="N2972" s="170"/>
      <c r="O2972" s="172"/>
      <c r="P2972" s="221"/>
      <c r="Q2972" s="384" t="s">
        <v>4926</v>
      </c>
      <c r="R2972" s="177"/>
      <c r="S2972" s="177"/>
      <c r="T2972" s="177"/>
      <c r="U2972" s="179">
        <v>3616</v>
      </c>
      <c r="V2972" s="154">
        <f>IF(OR(J2972=""),"",VLOOKUP(U2972&amp;TEXT(N2972,"000000000000,0000000000"),tb_audit_process_item[[Key]:[vr_grade]],3,TRUE))</f>
        <v>3615</v>
      </c>
      <c r="W2972" s="429"/>
      <c r="X2972" s="156" t="s">
        <v>1861</v>
      </c>
    </row>
    <row r="2973" spans="1:24" s="45" customFormat="1" ht="45.75" hidden="1" thickTop="1" x14ac:dyDescent="0.25">
      <c r="A2973" s="219" t="s">
        <v>32</v>
      </c>
      <c r="B2973" s="219">
        <v>2014</v>
      </c>
      <c r="C2973" s="124" t="s">
        <v>3139</v>
      </c>
      <c r="D2973" s="559"/>
      <c r="E2973" s="559"/>
      <c r="F2973" s="559"/>
      <c r="G2973" s="686"/>
      <c r="H2973" s="560"/>
      <c r="I2973" s="162">
        <v>5</v>
      </c>
      <c r="J2973" s="162">
        <v>0.61984924668280839</v>
      </c>
      <c r="K2973" s="164">
        <f t="shared" si="55"/>
        <v>3.0992462334140418</v>
      </c>
      <c r="L2973" s="166" t="s">
        <v>45</v>
      </c>
      <c r="M2973" s="168"/>
      <c r="N2973" s="170"/>
      <c r="O2973" s="172"/>
      <c r="P2973" s="221"/>
      <c r="Q2973" s="384" t="s">
        <v>4927</v>
      </c>
      <c r="R2973" s="177"/>
      <c r="S2973" s="177"/>
      <c r="T2973" s="177"/>
      <c r="U2973" s="179">
        <v>3617</v>
      </c>
      <c r="V2973" s="154">
        <f>IF(OR(J2973=""),"",VLOOKUP(U2973&amp;TEXT(N2973,"000000000000,0000000000"),tb_audit_process_item[[Key]:[vr_grade]],3,TRUE))</f>
        <v>3616</v>
      </c>
      <c r="W2973" s="429"/>
      <c r="X2973" s="156" t="s">
        <v>1862</v>
      </c>
    </row>
    <row r="2974" spans="1:24" s="45" customFormat="1" ht="45.75" hidden="1" thickTop="1" x14ac:dyDescent="0.25">
      <c r="A2974" s="219" t="s">
        <v>32</v>
      </c>
      <c r="B2974" s="219">
        <v>2014</v>
      </c>
      <c r="C2974" s="124" t="s">
        <v>3139</v>
      </c>
      <c r="D2974" s="559"/>
      <c r="E2974" s="559"/>
      <c r="F2974" s="559"/>
      <c r="G2974" s="686"/>
      <c r="H2974" s="560"/>
      <c r="I2974" s="162">
        <v>5</v>
      </c>
      <c r="J2974" s="162">
        <v>0.76842617722649009</v>
      </c>
      <c r="K2974" s="164">
        <f t="shared" si="55"/>
        <v>3.8421308861324506</v>
      </c>
      <c r="L2974" s="166" t="s">
        <v>45</v>
      </c>
      <c r="M2974" s="168"/>
      <c r="N2974" s="170"/>
      <c r="O2974" s="172"/>
      <c r="P2974" s="221"/>
      <c r="Q2974" s="384" t="s">
        <v>4928</v>
      </c>
      <c r="R2974" s="177"/>
      <c r="S2974" s="177"/>
      <c r="T2974" s="177"/>
      <c r="U2974" s="179">
        <v>3618</v>
      </c>
      <c r="V2974" s="154">
        <f>IF(OR(J2974=""),"",VLOOKUP(U2974&amp;TEXT(N2974,"000000000000,0000000000"),tb_audit_process_item[[Key]:[vr_grade]],3,TRUE))</f>
        <v>3617</v>
      </c>
      <c r="W2974" s="429"/>
      <c r="X2974" s="156" t="s">
        <v>1863</v>
      </c>
    </row>
    <row r="2975" spans="1:24" s="45" customFormat="1" ht="45.75" hidden="1" thickTop="1" x14ac:dyDescent="0.25">
      <c r="A2975" s="219" t="s">
        <v>32</v>
      </c>
      <c r="B2975" s="219">
        <v>2014</v>
      </c>
      <c r="C2975" s="124" t="s">
        <v>3139</v>
      </c>
      <c r="D2975" s="559"/>
      <c r="E2975" s="559"/>
      <c r="F2975" s="559"/>
      <c r="G2975" s="686"/>
      <c r="H2975" s="560"/>
      <c r="I2975" s="162">
        <v>5</v>
      </c>
      <c r="J2975" s="162">
        <v>0.95261677417038015</v>
      </c>
      <c r="K2975" s="164">
        <f t="shared" si="55"/>
        <v>4.7630838708519008</v>
      </c>
      <c r="L2975" s="166" t="s">
        <v>45</v>
      </c>
      <c r="M2975" s="168"/>
      <c r="N2975" s="170"/>
      <c r="O2975" s="172"/>
      <c r="P2975" s="221"/>
      <c r="Q2975" s="384" t="s">
        <v>4929</v>
      </c>
      <c r="R2975" s="177"/>
      <c r="S2975" s="177"/>
      <c r="T2975" s="177"/>
      <c r="U2975" s="179">
        <v>3619</v>
      </c>
      <c r="V2975" s="154">
        <f>IF(OR(J2975=""),"",VLOOKUP(U2975&amp;TEXT(N2975,"000000000000,0000000000"),tb_audit_process_item[[Key]:[vr_grade]],3,TRUE))</f>
        <v>3618</v>
      </c>
      <c r="W2975" s="429"/>
      <c r="X2975" s="156" t="s">
        <v>1864</v>
      </c>
    </row>
    <row r="2976" spans="1:24" s="45" customFormat="1" ht="45.75" hidden="1" thickTop="1" x14ac:dyDescent="0.25">
      <c r="A2976" s="219" t="s">
        <v>32</v>
      </c>
      <c r="B2976" s="219">
        <v>2014</v>
      </c>
      <c r="C2976" s="124" t="s">
        <v>3139</v>
      </c>
      <c r="D2976" s="559"/>
      <c r="E2976" s="559"/>
      <c r="F2976" s="559"/>
      <c r="G2976" s="686"/>
      <c r="H2976" s="560"/>
      <c r="I2976" s="162">
        <v>5</v>
      </c>
      <c r="J2976" s="162">
        <v>1.1809575796938343</v>
      </c>
      <c r="K2976" s="164">
        <f t="shared" si="55"/>
        <v>5.9047878984691717</v>
      </c>
      <c r="L2976" s="166" t="s">
        <v>45</v>
      </c>
      <c r="M2976" s="168"/>
      <c r="N2976" s="170"/>
      <c r="O2976" s="172"/>
      <c r="P2976" s="221"/>
      <c r="Q2976" s="384" t="s">
        <v>4930</v>
      </c>
      <c r="R2976" s="177"/>
      <c r="S2976" s="177"/>
      <c r="T2976" s="177"/>
      <c r="U2976" s="179">
        <v>3620</v>
      </c>
      <c r="V2976" s="154">
        <f>IF(OR(J2976=""),"",VLOOKUP(U2976&amp;TEXT(N2976,"000000000000,0000000000"),tb_audit_process_item[[Key]:[vr_grade]],3,TRUE))</f>
        <v>3619</v>
      </c>
      <c r="W2976" s="429"/>
      <c r="X2976" s="156" t="s">
        <v>1865</v>
      </c>
    </row>
    <row r="2977" spans="1:24" s="45" customFormat="1" ht="45.75" hidden="1" thickTop="1" x14ac:dyDescent="0.25">
      <c r="A2977" s="219" t="s">
        <v>32</v>
      </c>
      <c r="B2977" s="219">
        <v>2014</v>
      </c>
      <c r="C2977" s="124" t="s">
        <v>3139</v>
      </c>
      <c r="D2977" s="559"/>
      <c r="E2977" s="559"/>
      <c r="F2977" s="559"/>
      <c r="G2977" s="686"/>
      <c r="H2977" s="560"/>
      <c r="I2977" s="162">
        <v>5</v>
      </c>
      <c r="J2977" s="162">
        <v>1.4640313322751519</v>
      </c>
      <c r="K2977" s="164">
        <f t="shared" si="55"/>
        <v>7.3201566613757594</v>
      </c>
      <c r="L2977" s="166" t="s">
        <v>45</v>
      </c>
      <c r="M2977" s="168"/>
      <c r="N2977" s="170"/>
      <c r="O2977" s="172"/>
      <c r="P2977" s="221"/>
      <c r="Q2977" s="384" t="s">
        <v>4931</v>
      </c>
      <c r="R2977" s="177"/>
      <c r="S2977" s="177"/>
      <c r="T2977" s="177"/>
      <c r="U2977" s="179">
        <v>3621</v>
      </c>
      <c r="V2977" s="154">
        <f>IF(OR(J2977=""),"",VLOOKUP(U2977&amp;TEXT(N2977,"000000000000,0000000000"),tb_audit_process_item[[Key]:[vr_grade]],3,TRUE))</f>
        <v>3620</v>
      </c>
      <c r="W2977" s="429"/>
      <c r="X2977" s="156" t="s">
        <v>1866</v>
      </c>
    </row>
    <row r="2978" spans="1:24" s="45" customFormat="1" ht="45.75" hidden="1" thickTop="1" x14ac:dyDescent="0.25">
      <c r="A2978" s="219" t="s">
        <v>32</v>
      </c>
      <c r="B2978" s="219">
        <v>2014</v>
      </c>
      <c r="C2978" s="124" t="s">
        <v>3139</v>
      </c>
      <c r="D2978" s="559"/>
      <c r="E2978" s="559"/>
      <c r="F2978" s="559"/>
      <c r="G2978" s="686"/>
      <c r="H2978" s="560"/>
      <c r="I2978" s="162">
        <v>5</v>
      </c>
      <c r="J2978" s="162">
        <v>1.814957436861562</v>
      </c>
      <c r="K2978" s="164">
        <f t="shared" si="55"/>
        <v>9.0747871843078105</v>
      </c>
      <c r="L2978" s="166" t="s">
        <v>45</v>
      </c>
      <c r="M2978" s="168"/>
      <c r="N2978" s="170"/>
      <c r="O2978" s="172"/>
      <c r="P2978" s="221"/>
      <c r="Q2978" s="384" t="s">
        <v>4932</v>
      </c>
      <c r="R2978" s="177"/>
      <c r="S2978" s="177"/>
      <c r="T2978" s="177"/>
      <c r="U2978" s="179">
        <v>3623</v>
      </c>
      <c r="V2978" s="154">
        <f>IF(OR(J2978=""),"",VLOOKUP(U2978&amp;TEXT(N2978,"000000000000,0000000000"),tb_audit_process_item[[Key]:[vr_grade]],3,TRUE))</f>
        <v>3622</v>
      </c>
      <c r="W2978" s="429"/>
      <c r="X2978" s="156" t="s">
        <v>1867</v>
      </c>
    </row>
    <row r="2979" spans="1:24" s="45" customFormat="1" ht="45.75" hidden="1" thickTop="1" x14ac:dyDescent="0.25">
      <c r="A2979" s="219" t="s">
        <v>32</v>
      </c>
      <c r="B2979" s="219">
        <v>2014</v>
      </c>
      <c r="C2979" s="124" t="s">
        <v>3139</v>
      </c>
      <c r="D2979" s="559"/>
      <c r="E2979" s="559"/>
      <c r="F2979" s="559"/>
      <c r="G2979" s="686"/>
      <c r="H2979" s="560"/>
      <c r="I2979" s="162">
        <v>5</v>
      </c>
      <c r="J2979" s="162">
        <v>2.25</v>
      </c>
      <c r="K2979" s="164">
        <f t="shared" si="55"/>
        <v>11.25</v>
      </c>
      <c r="L2979" s="166" t="s">
        <v>45</v>
      </c>
      <c r="M2979" s="168"/>
      <c r="N2979" s="170"/>
      <c r="O2979" s="172"/>
      <c r="P2979" s="221"/>
      <c r="Q2979" s="384" t="s">
        <v>4933</v>
      </c>
      <c r="R2979" s="177"/>
      <c r="S2979" s="177"/>
      <c r="T2979" s="177"/>
      <c r="U2979" s="179">
        <v>3624</v>
      </c>
      <c r="V2979" s="154">
        <f>IF(OR(J2979=""),"",VLOOKUP(U2979&amp;TEXT(N2979,"000000000000,0000000000"),tb_audit_process_item[[Key]:[vr_grade]],3,TRUE))</f>
        <v>3623</v>
      </c>
      <c r="W2979" s="429"/>
      <c r="X2979" s="156" t="s">
        <v>1868</v>
      </c>
    </row>
    <row r="2980" spans="1:24" s="45" customFormat="1" ht="15.75" hidden="1" thickTop="1" x14ac:dyDescent="0.25">
      <c r="A2980" s="219" t="s">
        <v>32</v>
      </c>
      <c r="B2980" s="219">
        <v>2014</v>
      </c>
      <c r="C2980" s="124" t="s">
        <v>3139</v>
      </c>
      <c r="D2980" s="559"/>
      <c r="E2980" s="559"/>
      <c r="F2980" s="559"/>
      <c r="G2980" s="686"/>
      <c r="H2980" s="560"/>
      <c r="I2980" s="162">
        <v>5</v>
      </c>
      <c r="J2980" s="162">
        <v>5</v>
      </c>
      <c r="K2980" s="164">
        <f t="shared" si="55"/>
        <v>25</v>
      </c>
      <c r="L2980" s="166" t="s">
        <v>45</v>
      </c>
      <c r="M2980" s="168"/>
      <c r="N2980" s="170"/>
      <c r="O2980" s="172"/>
      <c r="P2980" s="221"/>
      <c r="Q2980" s="384" t="s">
        <v>4934</v>
      </c>
      <c r="R2980" s="177"/>
      <c r="S2980" s="177"/>
      <c r="T2980" s="177"/>
      <c r="U2980" s="179">
        <v>3625</v>
      </c>
      <c r="V2980" s="154">
        <f>IF(OR(J2980=""),"",VLOOKUP(U2980&amp;TEXT(N2980,"000000000000,0000000000"),tb_audit_process_item[[Key]:[vr_grade]],3,TRUE))</f>
        <v>3625</v>
      </c>
      <c r="W2980" s="429"/>
      <c r="X2980" s="156" t="s">
        <v>1869</v>
      </c>
    </row>
    <row r="2981" spans="1:24" s="45" customFormat="1" ht="15.75" hidden="1" thickTop="1" x14ac:dyDescent="0.25">
      <c r="A2981" s="219" t="s">
        <v>32</v>
      </c>
      <c r="B2981" s="219">
        <v>2014</v>
      </c>
      <c r="C2981" s="124" t="s">
        <v>3139</v>
      </c>
      <c r="D2981" s="559"/>
      <c r="E2981" s="559" t="s">
        <v>1870</v>
      </c>
      <c r="F2981" s="559"/>
      <c r="G2981" s="686" t="s">
        <v>1871</v>
      </c>
      <c r="H2981" s="560" t="s">
        <v>45</v>
      </c>
      <c r="I2981" s="162">
        <v>5</v>
      </c>
      <c r="J2981" s="162">
        <v>3.5</v>
      </c>
      <c r="K2981" s="164">
        <f t="shared" si="55"/>
        <v>17.5</v>
      </c>
      <c r="L2981" s="166" t="s">
        <v>45</v>
      </c>
      <c r="M2981" s="168"/>
      <c r="N2981" s="170"/>
      <c r="O2981" s="172"/>
      <c r="P2981" s="221"/>
      <c r="Q2981" s="384" t="s">
        <v>4935</v>
      </c>
      <c r="R2981" s="177"/>
      <c r="S2981" s="177"/>
      <c r="T2981" s="177"/>
      <c r="U2981" s="179">
        <v>3626</v>
      </c>
      <c r="V2981" s="154">
        <f>IF(OR(J2981=""),"",VLOOKUP(U2981&amp;TEXT(N2981,"000000000000,0000000000"),tb_audit_process_item[[Key]:[vr_grade]],3,TRUE))</f>
        <v>3626</v>
      </c>
      <c r="W2981" s="429"/>
      <c r="X2981" s="156" t="s">
        <v>1872</v>
      </c>
    </row>
    <row r="2982" spans="1:24" s="45" customFormat="1" ht="30.75" hidden="1" thickTop="1" x14ac:dyDescent="0.25">
      <c r="A2982" s="219" t="s">
        <v>32</v>
      </c>
      <c r="B2982" s="219">
        <v>2014</v>
      </c>
      <c r="C2982" s="124" t="s">
        <v>3139</v>
      </c>
      <c r="D2982" s="559"/>
      <c r="E2982" s="559"/>
      <c r="F2982" s="559"/>
      <c r="G2982" s="686"/>
      <c r="H2982" s="560"/>
      <c r="I2982" s="162">
        <v>5</v>
      </c>
      <c r="J2982" s="162">
        <v>2.25</v>
      </c>
      <c r="K2982" s="164">
        <f t="shared" si="55"/>
        <v>11.25</v>
      </c>
      <c r="L2982" s="166" t="s">
        <v>45</v>
      </c>
      <c r="M2982" s="168"/>
      <c r="N2982" s="170"/>
      <c r="O2982" s="172"/>
      <c r="P2982" s="221"/>
      <c r="Q2982" s="384" t="s">
        <v>4936</v>
      </c>
      <c r="R2982" s="177"/>
      <c r="S2982" s="177"/>
      <c r="T2982" s="177"/>
      <c r="U2982" s="179">
        <v>3627</v>
      </c>
      <c r="V2982" s="154">
        <f>IF(OR(J2982=""),"",VLOOKUP(U2982&amp;TEXT(N2982,"000000000000,0000000000"),tb_audit_process_item[[Key]:[vr_grade]],3,TRUE))</f>
        <v>3627</v>
      </c>
      <c r="W2982" s="429"/>
      <c r="X2982" s="156" t="s">
        <v>1873</v>
      </c>
    </row>
    <row r="2983" spans="1:24" s="45" customFormat="1" ht="30" hidden="1" customHeight="1" x14ac:dyDescent="0.25">
      <c r="A2983" s="219" t="s">
        <v>32</v>
      </c>
      <c r="B2983" s="219">
        <v>2014</v>
      </c>
      <c r="C2983" s="124" t="s">
        <v>3139</v>
      </c>
      <c r="D2983" s="559"/>
      <c r="E2983" s="559"/>
      <c r="F2983" s="559"/>
      <c r="G2983" s="686"/>
      <c r="H2983" s="560"/>
      <c r="I2983" s="162">
        <v>5</v>
      </c>
      <c r="J2983" s="162">
        <v>3.5</v>
      </c>
      <c r="K2983" s="164">
        <f t="shared" si="55"/>
        <v>17.5</v>
      </c>
      <c r="L2983" s="166" t="s">
        <v>45</v>
      </c>
      <c r="M2983" s="168"/>
      <c r="N2983" s="170"/>
      <c r="O2983" s="172"/>
      <c r="P2983" s="221"/>
      <c r="Q2983" s="384" t="s">
        <v>4937</v>
      </c>
      <c r="R2983" s="177"/>
      <c r="S2983" s="177"/>
      <c r="T2983" s="177"/>
      <c r="U2983" s="179">
        <v>3628</v>
      </c>
      <c r="V2983" s="154">
        <f>IF(OR(J2983=""),"",VLOOKUP(U2983&amp;TEXT(N2983,"000000000000,0000000000"),tb_audit_process_item[[Key]:[vr_grade]],3,TRUE))</f>
        <v>3628</v>
      </c>
      <c r="W2983" s="429"/>
      <c r="X2983" s="156" t="s">
        <v>1347</v>
      </c>
    </row>
    <row r="2984" spans="1:24" s="45" customFormat="1" ht="15.75" hidden="1" thickTop="1" x14ac:dyDescent="0.25">
      <c r="A2984" s="219" t="s">
        <v>32</v>
      </c>
      <c r="B2984" s="219">
        <v>2014</v>
      </c>
      <c r="C2984" s="124" t="s">
        <v>3139</v>
      </c>
      <c r="D2984" s="559"/>
      <c r="E2984" s="560"/>
      <c r="F2984" s="560"/>
      <c r="G2984" s="565"/>
      <c r="H2984" s="560"/>
      <c r="I2984" s="162">
        <v>5</v>
      </c>
      <c r="J2984" s="162">
        <v>0.5</v>
      </c>
      <c r="K2984" s="164">
        <f t="shared" si="55"/>
        <v>2.5</v>
      </c>
      <c r="L2984" s="166" t="s">
        <v>45</v>
      </c>
      <c r="M2984" s="168"/>
      <c r="N2984" s="170"/>
      <c r="O2984" s="172"/>
      <c r="P2984" s="221"/>
      <c r="Q2984" s="384" t="s">
        <v>4938</v>
      </c>
      <c r="R2984" s="177"/>
      <c r="S2984" s="177"/>
      <c r="T2984" s="177"/>
      <c r="U2984" s="179">
        <v>3629</v>
      </c>
      <c r="V2984" s="154">
        <f>IF(OR(J2984=""),"",VLOOKUP(U2984&amp;TEXT(N2984,"000000000000,0000000000"),tb_audit_process_item[[Key]:[vr_grade]],3,TRUE))</f>
        <v>3628</v>
      </c>
      <c r="W2984" s="429"/>
      <c r="X2984" s="156" t="s">
        <v>1874</v>
      </c>
    </row>
    <row r="2985" spans="1:24" s="45" customFormat="1" ht="15.75" hidden="1" thickTop="1" x14ac:dyDescent="0.25">
      <c r="A2985" s="219" t="s">
        <v>32</v>
      </c>
      <c r="B2985" s="219">
        <v>2014</v>
      </c>
      <c r="C2985" s="124" t="s">
        <v>3139</v>
      </c>
      <c r="D2985" s="559"/>
      <c r="E2985" s="560"/>
      <c r="F2985" s="560"/>
      <c r="G2985" s="565"/>
      <c r="H2985" s="560"/>
      <c r="I2985" s="162">
        <v>5</v>
      </c>
      <c r="J2985" s="162">
        <v>0.68436905332110087</v>
      </c>
      <c r="K2985" s="164">
        <f t="shared" si="55"/>
        <v>3.4218452666055041</v>
      </c>
      <c r="L2985" s="166" t="s">
        <v>45</v>
      </c>
      <c r="M2985" s="168"/>
      <c r="N2985" s="170"/>
      <c r="O2985" s="172"/>
      <c r="P2985" s="221"/>
      <c r="Q2985" s="384" t="s">
        <v>4939</v>
      </c>
      <c r="R2985" s="177"/>
      <c r="S2985" s="177"/>
      <c r="T2985" s="177"/>
      <c r="U2985" s="179">
        <v>3630</v>
      </c>
      <c r="V2985" s="154">
        <f>IF(OR(J2985=""),"",VLOOKUP(U2985&amp;TEXT(N2985,"000000000000,0000000000"),tb_audit_process_item[[Key]:[vr_grade]],3,TRUE))</f>
        <v>3629</v>
      </c>
      <c r="W2985" s="429"/>
      <c r="X2985" s="156" t="s">
        <v>1875</v>
      </c>
    </row>
    <row r="2986" spans="1:24" s="45" customFormat="1" ht="15.75" hidden="1" thickTop="1" x14ac:dyDescent="0.25">
      <c r="A2986" s="219" t="s">
        <v>32</v>
      </c>
      <c r="B2986" s="219">
        <v>2014</v>
      </c>
      <c r="C2986" s="124" t="s">
        <v>3139</v>
      </c>
      <c r="D2986" s="559"/>
      <c r="E2986" s="560"/>
      <c r="F2986" s="560"/>
      <c r="G2986" s="565"/>
      <c r="H2986" s="560"/>
      <c r="I2986" s="162">
        <v>5</v>
      </c>
      <c r="J2986" s="162">
        <v>0.93672200228723956</v>
      </c>
      <c r="K2986" s="164">
        <f t="shared" si="55"/>
        <v>4.6836100114361976</v>
      </c>
      <c r="L2986" s="166" t="s">
        <v>45</v>
      </c>
      <c r="M2986" s="168"/>
      <c r="N2986" s="170"/>
      <c r="O2986" s="172"/>
      <c r="P2986" s="221"/>
      <c r="Q2986" s="384" t="s">
        <v>4940</v>
      </c>
      <c r="R2986" s="177"/>
      <c r="S2986" s="177"/>
      <c r="T2986" s="177"/>
      <c r="U2986" s="179">
        <v>3631</v>
      </c>
      <c r="V2986" s="154">
        <f>IF(OR(J2986=""),"",VLOOKUP(U2986&amp;TEXT(N2986,"000000000000,0000000000"),tb_audit_process_item[[Key]:[vr_grade]],3,TRUE))</f>
        <v>3630</v>
      </c>
      <c r="W2986" s="429"/>
      <c r="X2986" s="156" t="s">
        <v>1876</v>
      </c>
    </row>
    <row r="2987" spans="1:24" s="45" customFormat="1" ht="15.75" hidden="1" thickTop="1" x14ac:dyDescent="0.25">
      <c r="A2987" s="219" t="s">
        <v>32</v>
      </c>
      <c r="B2987" s="219">
        <v>2014</v>
      </c>
      <c r="C2987" s="124" t="s">
        <v>3139</v>
      </c>
      <c r="D2987" s="559"/>
      <c r="E2987" s="560"/>
      <c r="F2987" s="560"/>
      <c r="G2987" s="565"/>
      <c r="H2987" s="560"/>
      <c r="I2987" s="162">
        <v>5</v>
      </c>
      <c r="J2987" s="162">
        <v>1.2821270998607284</v>
      </c>
      <c r="K2987" s="164">
        <f t="shared" si="55"/>
        <v>6.4106354993036421</v>
      </c>
      <c r="L2987" s="166" t="s">
        <v>45</v>
      </c>
      <c r="M2987" s="168"/>
      <c r="N2987" s="170"/>
      <c r="O2987" s="172"/>
      <c r="P2987" s="221"/>
      <c r="Q2987" s="384" t="s">
        <v>4941</v>
      </c>
      <c r="R2987" s="177"/>
      <c r="S2987" s="177"/>
      <c r="T2987" s="177"/>
      <c r="U2987" s="179">
        <v>3632</v>
      </c>
      <c r="V2987" s="154">
        <f>IF(OR(J2987=""),"",VLOOKUP(U2987&amp;TEXT(N2987,"000000000000,0000000000"),tb_audit_process_item[[Key]:[vr_grade]],3,TRUE))</f>
        <v>3631</v>
      </c>
      <c r="W2987" s="429"/>
      <c r="X2987" s="156" t="s">
        <v>1877</v>
      </c>
    </row>
    <row r="2988" spans="1:24" s="45" customFormat="1" ht="15.75" hidden="1" thickTop="1" x14ac:dyDescent="0.25">
      <c r="A2988" s="219" t="s">
        <v>32</v>
      </c>
      <c r="B2988" s="219">
        <v>2014</v>
      </c>
      <c r="C2988" s="124" t="s">
        <v>3139</v>
      </c>
      <c r="D2988" s="559"/>
      <c r="E2988" s="560"/>
      <c r="F2988" s="560"/>
      <c r="G2988" s="565"/>
      <c r="H2988" s="560"/>
      <c r="I2988" s="162">
        <v>5</v>
      </c>
      <c r="J2988" s="162">
        <v>1.7548962191380304</v>
      </c>
      <c r="K2988" s="164">
        <f t="shared" si="55"/>
        <v>8.7744810956901524</v>
      </c>
      <c r="L2988" s="166" t="s">
        <v>45</v>
      </c>
      <c r="M2988" s="168"/>
      <c r="N2988" s="170"/>
      <c r="O2988" s="172"/>
      <c r="P2988" s="221"/>
      <c r="Q2988" s="384" t="s">
        <v>4942</v>
      </c>
      <c r="R2988" s="177"/>
      <c r="S2988" s="177"/>
      <c r="T2988" s="177"/>
      <c r="U2988" s="179">
        <v>3634</v>
      </c>
      <c r="V2988" s="154">
        <f>IF(OR(J2988=""),"",VLOOKUP(U2988&amp;TEXT(N2988,"000000000000,0000000000"),tb_audit_process_item[[Key]:[vr_grade]],3,TRUE))</f>
        <v>3633</v>
      </c>
      <c r="W2988" s="429"/>
      <c r="X2988" s="156" t="s">
        <v>1878</v>
      </c>
    </row>
    <row r="2989" spans="1:24" s="45" customFormat="1" ht="15.75" hidden="1" thickTop="1" x14ac:dyDescent="0.25">
      <c r="A2989" s="219" t="s">
        <v>32</v>
      </c>
      <c r="B2989" s="219">
        <v>2014</v>
      </c>
      <c r="C2989" s="124" t="s">
        <v>3139</v>
      </c>
      <c r="D2989" s="559"/>
      <c r="E2989" s="560"/>
      <c r="F2989" s="560"/>
      <c r="G2989" s="565"/>
      <c r="H2989" s="560"/>
      <c r="I2989" s="162">
        <v>5</v>
      </c>
      <c r="J2989" s="162">
        <v>2.4019933283365464</v>
      </c>
      <c r="K2989" s="164">
        <f t="shared" si="55"/>
        <v>12.009966641682732</v>
      </c>
      <c r="L2989" s="166" t="s">
        <v>45</v>
      </c>
      <c r="M2989" s="168"/>
      <c r="N2989" s="170"/>
      <c r="O2989" s="172"/>
      <c r="P2989" s="221"/>
      <c r="Q2989" s="384" t="s">
        <v>4943</v>
      </c>
      <c r="R2989" s="177"/>
      <c r="S2989" s="177"/>
      <c r="T2989" s="177"/>
      <c r="U2989" s="179">
        <v>3635</v>
      </c>
      <c r="V2989" s="154">
        <f>IF(OR(J2989=""),"",VLOOKUP(U2989&amp;TEXT(N2989,"000000000000,0000000000"),tb_audit_process_item[[Key]:[vr_grade]],3,TRUE))</f>
        <v>3634</v>
      </c>
      <c r="W2989" s="429"/>
      <c r="X2989" s="156" t="s">
        <v>1879</v>
      </c>
    </row>
    <row r="2990" spans="1:24" s="45" customFormat="1" ht="15.75" hidden="1" thickTop="1" x14ac:dyDescent="0.25">
      <c r="A2990" s="219" t="s">
        <v>32</v>
      </c>
      <c r="B2990" s="219">
        <v>2014</v>
      </c>
      <c r="C2990" s="124" t="s">
        <v>3139</v>
      </c>
      <c r="D2990" s="559"/>
      <c r="E2990" s="560"/>
      <c r="F2990" s="560"/>
      <c r="G2990" s="565"/>
      <c r="H2990" s="560"/>
      <c r="I2990" s="162">
        <v>5</v>
      </c>
      <c r="J2990" s="162">
        <v>3.2876998003945643</v>
      </c>
      <c r="K2990" s="164">
        <f t="shared" si="55"/>
        <v>16.438499001972822</v>
      </c>
      <c r="L2990" s="166" t="s">
        <v>45</v>
      </c>
      <c r="M2990" s="168"/>
      <c r="N2990" s="170"/>
      <c r="O2990" s="172"/>
      <c r="P2990" s="221"/>
      <c r="Q2990" s="384" t="s">
        <v>4944</v>
      </c>
      <c r="R2990" s="177"/>
      <c r="S2990" s="177"/>
      <c r="T2990" s="177"/>
      <c r="U2990" s="179">
        <v>3636</v>
      </c>
      <c r="V2990" s="154">
        <f>IF(OR(J2990=""),"",VLOOKUP(U2990&amp;TEXT(N2990,"000000000000,0000000000"),tb_audit_process_item[[Key]:[vr_grade]],3,TRUE))</f>
        <v>3635</v>
      </c>
      <c r="W2990" s="429"/>
      <c r="X2990" s="156" t="s">
        <v>1880</v>
      </c>
    </row>
    <row r="2991" spans="1:24" s="45" customFormat="1" ht="15.75" hidden="1" thickTop="1" x14ac:dyDescent="0.25">
      <c r="A2991" s="219" t="s">
        <v>32</v>
      </c>
      <c r="B2991" s="219">
        <v>2014</v>
      </c>
      <c r="C2991" s="124" t="s">
        <v>3139</v>
      </c>
      <c r="D2991" s="559"/>
      <c r="E2991" s="560"/>
      <c r="F2991" s="560"/>
      <c r="G2991" s="565"/>
      <c r="H2991" s="560"/>
      <c r="I2991" s="162">
        <v>5</v>
      </c>
      <c r="J2991" s="162">
        <v>4.5</v>
      </c>
      <c r="K2991" s="164">
        <f t="shared" si="55"/>
        <v>22.5</v>
      </c>
      <c r="L2991" s="166" t="s">
        <v>45</v>
      </c>
      <c r="M2991" s="168"/>
      <c r="N2991" s="170"/>
      <c r="O2991" s="172"/>
      <c r="P2991" s="221"/>
      <c r="Q2991" s="384" t="s">
        <v>4945</v>
      </c>
      <c r="R2991" s="177"/>
      <c r="S2991" s="177"/>
      <c r="T2991" s="177"/>
      <c r="U2991" s="179">
        <v>3637</v>
      </c>
      <c r="V2991" s="154">
        <f>IF(OR(J2991=""),"",VLOOKUP(U2991&amp;TEXT(N2991,"000000000000,0000000000"),tb_audit_process_item[[Key]:[vr_grade]],3,TRUE))</f>
        <v>3636</v>
      </c>
      <c r="W2991" s="429"/>
      <c r="X2991" s="156" t="s">
        <v>1881</v>
      </c>
    </row>
    <row r="2992" spans="1:24" s="45" customFormat="1" ht="30.75" hidden="1" thickTop="1" x14ac:dyDescent="0.25">
      <c r="A2992" s="219" t="s">
        <v>32</v>
      </c>
      <c r="B2992" s="219">
        <v>2014</v>
      </c>
      <c r="C2992" s="124" t="s">
        <v>3139</v>
      </c>
      <c r="D2992" s="559"/>
      <c r="E2992" s="559" t="s">
        <v>1882</v>
      </c>
      <c r="F2992" s="559"/>
      <c r="G2992" s="686" t="s">
        <v>1883</v>
      </c>
      <c r="H2992" s="560" t="s">
        <v>45</v>
      </c>
      <c r="I2992" s="162">
        <v>5</v>
      </c>
      <c r="J2992" s="162">
        <v>0.5</v>
      </c>
      <c r="K2992" s="164">
        <f t="shared" si="55"/>
        <v>2.5</v>
      </c>
      <c r="L2992" s="166" t="s">
        <v>45</v>
      </c>
      <c r="M2992" s="168"/>
      <c r="N2992" s="170"/>
      <c r="O2992" s="172"/>
      <c r="P2992" s="221"/>
      <c r="Q2992" s="384" t="s">
        <v>4946</v>
      </c>
      <c r="R2992" s="177"/>
      <c r="S2992" s="177"/>
      <c r="T2992" s="177"/>
      <c r="U2992" s="179">
        <v>3638</v>
      </c>
      <c r="V2992" s="154">
        <f>IF(OR(J2992=""),"",VLOOKUP(U2992&amp;TEXT(N2992,"000000000000,0000000000"),tb_audit_process_item[[Key]:[vr_grade]],3,TRUE))</f>
        <v>3637</v>
      </c>
      <c r="W2992" s="429"/>
      <c r="X2992" s="156" t="s">
        <v>1884</v>
      </c>
    </row>
    <row r="2993" spans="1:24" s="45" customFormat="1" ht="30.75" hidden="1" thickTop="1" x14ac:dyDescent="0.25">
      <c r="A2993" s="219" t="s">
        <v>32</v>
      </c>
      <c r="B2993" s="219">
        <v>2014</v>
      </c>
      <c r="C2993" s="124" t="s">
        <v>3139</v>
      </c>
      <c r="D2993" s="559"/>
      <c r="E2993" s="559"/>
      <c r="F2993" s="559"/>
      <c r="G2993" s="686"/>
      <c r="H2993" s="560"/>
      <c r="I2993" s="162">
        <v>5</v>
      </c>
      <c r="J2993" s="162">
        <v>0.68436905332110087</v>
      </c>
      <c r="K2993" s="164">
        <f t="shared" si="55"/>
        <v>3.4218452666055041</v>
      </c>
      <c r="L2993" s="166" t="s">
        <v>45</v>
      </c>
      <c r="M2993" s="168"/>
      <c r="N2993" s="170"/>
      <c r="O2993" s="172"/>
      <c r="P2993" s="221"/>
      <c r="Q2993" s="384" t="s">
        <v>4947</v>
      </c>
      <c r="R2993" s="177"/>
      <c r="S2993" s="177"/>
      <c r="T2993" s="177"/>
      <c r="U2993" s="179">
        <v>3639</v>
      </c>
      <c r="V2993" s="154">
        <f>IF(OR(J2993=""),"",VLOOKUP(U2993&amp;TEXT(N2993,"000000000000,0000000000"),tb_audit_process_item[[Key]:[vr_grade]],3,TRUE))</f>
        <v>3638</v>
      </c>
      <c r="W2993" s="429"/>
      <c r="X2993" s="156" t="s">
        <v>1885</v>
      </c>
    </row>
    <row r="2994" spans="1:24" s="45" customFormat="1" ht="30.75" hidden="1" thickTop="1" x14ac:dyDescent="0.25">
      <c r="A2994" s="219" t="s">
        <v>32</v>
      </c>
      <c r="B2994" s="219">
        <v>2014</v>
      </c>
      <c r="C2994" s="124" t="s">
        <v>3139</v>
      </c>
      <c r="D2994" s="559"/>
      <c r="E2994" s="559"/>
      <c r="F2994" s="559"/>
      <c r="G2994" s="686"/>
      <c r="H2994" s="560"/>
      <c r="I2994" s="162">
        <v>5</v>
      </c>
      <c r="J2994" s="162">
        <v>0.93672200228723956</v>
      </c>
      <c r="K2994" s="164">
        <f t="shared" si="55"/>
        <v>4.6836100114361976</v>
      </c>
      <c r="L2994" s="166" t="s">
        <v>45</v>
      </c>
      <c r="M2994" s="168"/>
      <c r="N2994" s="170"/>
      <c r="O2994" s="172"/>
      <c r="P2994" s="221"/>
      <c r="Q2994" s="384" t="s">
        <v>4948</v>
      </c>
      <c r="R2994" s="177"/>
      <c r="S2994" s="177"/>
      <c r="T2994" s="177"/>
      <c r="U2994" s="179">
        <v>3640</v>
      </c>
      <c r="V2994" s="154">
        <f>IF(OR(J2994=""),"",VLOOKUP(U2994&amp;TEXT(N2994,"000000000000,0000000000"),tb_audit_process_item[[Key]:[vr_grade]],3,TRUE))</f>
        <v>3639</v>
      </c>
      <c r="W2994" s="429"/>
      <c r="X2994" s="156" t="s">
        <v>1886</v>
      </c>
    </row>
    <row r="2995" spans="1:24" s="45" customFormat="1" ht="30.75" hidden="1" thickTop="1" x14ac:dyDescent="0.25">
      <c r="A2995" s="219" t="s">
        <v>32</v>
      </c>
      <c r="B2995" s="219">
        <v>2014</v>
      </c>
      <c r="C2995" s="124" t="s">
        <v>3139</v>
      </c>
      <c r="D2995" s="559"/>
      <c r="E2995" s="559"/>
      <c r="F2995" s="559"/>
      <c r="G2995" s="686"/>
      <c r="H2995" s="560"/>
      <c r="I2995" s="162">
        <v>5</v>
      </c>
      <c r="J2995" s="162">
        <v>1.2821270998607284</v>
      </c>
      <c r="K2995" s="164">
        <f t="shared" si="55"/>
        <v>6.4106354993036421</v>
      </c>
      <c r="L2995" s="166" t="s">
        <v>45</v>
      </c>
      <c r="M2995" s="168"/>
      <c r="N2995" s="170"/>
      <c r="O2995" s="172"/>
      <c r="P2995" s="221"/>
      <c r="Q2995" s="384" t="s">
        <v>4949</v>
      </c>
      <c r="R2995" s="177"/>
      <c r="S2995" s="177"/>
      <c r="T2995" s="177"/>
      <c r="U2995" s="179">
        <v>3641</v>
      </c>
      <c r="V2995" s="154">
        <f>IF(OR(J2995=""),"",VLOOKUP(U2995&amp;TEXT(N2995,"000000000000,0000000000"),tb_audit_process_item[[Key]:[vr_grade]],3,TRUE))</f>
        <v>3640</v>
      </c>
      <c r="W2995" s="429"/>
      <c r="X2995" s="156" t="s">
        <v>1887</v>
      </c>
    </row>
    <row r="2996" spans="1:24" s="45" customFormat="1" ht="30.75" hidden="1" thickTop="1" x14ac:dyDescent="0.25">
      <c r="A2996" s="219" t="s">
        <v>32</v>
      </c>
      <c r="B2996" s="219">
        <v>2014</v>
      </c>
      <c r="C2996" s="124" t="s">
        <v>3139</v>
      </c>
      <c r="D2996" s="559"/>
      <c r="E2996" s="559"/>
      <c r="F2996" s="559"/>
      <c r="G2996" s="686"/>
      <c r="H2996" s="560"/>
      <c r="I2996" s="162">
        <v>5</v>
      </c>
      <c r="J2996" s="162">
        <v>1.7548962191380304</v>
      </c>
      <c r="K2996" s="164">
        <f t="shared" si="55"/>
        <v>8.7744810956901524</v>
      </c>
      <c r="L2996" s="166" t="s">
        <v>45</v>
      </c>
      <c r="M2996" s="168"/>
      <c r="N2996" s="170"/>
      <c r="O2996" s="172"/>
      <c r="P2996" s="221"/>
      <c r="Q2996" s="384" t="s">
        <v>4950</v>
      </c>
      <c r="R2996" s="177"/>
      <c r="S2996" s="177"/>
      <c r="T2996" s="177"/>
      <c r="U2996" s="179">
        <v>3642</v>
      </c>
      <c r="V2996" s="154">
        <f>IF(OR(J2996=""),"",VLOOKUP(U2996&amp;TEXT(N2996,"000000000000,0000000000"),tb_audit_process_item[[Key]:[vr_grade]],3,TRUE))</f>
        <v>3641</v>
      </c>
      <c r="W2996" s="429"/>
      <c r="X2996" s="156" t="s">
        <v>1888</v>
      </c>
    </row>
    <row r="2997" spans="1:24" s="45" customFormat="1" ht="30.75" hidden="1" thickTop="1" x14ac:dyDescent="0.25">
      <c r="A2997" s="219" t="s">
        <v>32</v>
      </c>
      <c r="B2997" s="219">
        <v>2014</v>
      </c>
      <c r="C2997" s="124" t="s">
        <v>3139</v>
      </c>
      <c r="D2997" s="559"/>
      <c r="E2997" s="559"/>
      <c r="F2997" s="559"/>
      <c r="G2997" s="686"/>
      <c r="H2997" s="560"/>
      <c r="I2997" s="162">
        <v>5</v>
      </c>
      <c r="J2997" s="162">
        <v>2.4019933283365464</v>
      </c>
      <c r="K2997" s="164">
        <f t="shared" si="55"/>
        <v>12.009966641682732</v>
      </c>
      <c r="L2997" s="166" t="s">
        <v>45</v>
      </c>
      <c r="M2997" s="168"/>
      <c r="N2997" s="170"/>
      <c r="O2997" s="172"/>
      <c r="P2997" s="221"/>
      <c r="Q2997" s="384" t="s">
        <v>4951</v>
      </c>
      <c r="R2997" s="177"/>
      <c r="S2997" s="177"/>
      <c r="T2997" s="177"/>
      <c r="U2997" s="179">
        <v>3643</v>
      </c>
      <c r="V2997" s="154">
        <f>IF(OR(J2997=""),"",VLOOKUP(U2997&amp;TEXT(N2997,"000000000000,0000000000"),tb_audit_process_item[[Key]:[vr_grade]],3,TRUE))</f>
        <v>3642</v>
      </c>
      <c r="W2997" s="429"/>
      <c r="X2997" s="156" t="s">
        <v>1889</v>
      </c>
    </row>
    <row r="2998" spans="1:24" s="45" customFormat="1" ht="30.75" hidden="1" thickTop="1" x14ac:dyDescent="0.25">
      <c r="A2998" s="219" t="s">
        <v>32</v>
      </c>
      <c r="B2998" s="219">
        <v>2014</v>
      </c>
      <c r="C2998" s="124" t="s">
        <v>3139</v>
      </c>
      <c r="D2998" s="559"/>
      <c r="E2998" s="559"/>
      <c r="F2998" s="559"/>
      <c r="G2998" s="686"/>
      <c r="H2998" s="560"/>
      <c r="I2998" s="162">
        <v>5</v>
      </c>
      <c r="J2998" s="162">
        <v>3.2876998003945643</v>
      </c>
      <c r="K2998" s="164">
        <f t="shared" si="55"/>
        <v>16.438499001972822</v>
      </c>
      <c r="L2998" s="166" t="s">
        <v>45</v>
      </c>
      <c r="M2998" s="168"/>
      <c r="N2998" s="170"/>
      <c r="O2998" s="172"/>
      <c r="P2998" s="221"/>
      <c r="Q2998" s="384" t="s">
        <v>4952</v>
      </c>
      <c r="R2998" s="177"/>
      <c r="S2998" s="177"/>
      <c r="T2998" s="177"/>
      <c r="U2998" s="179">
        <v>3645</v>
      </c>
      <c r="V2998" s="154">
        <f>IF(OR(J2998=""),"",VLOOKUP(U2998&amp;TEXT(N2998,"000000000000,0000000000"),tb_audit_process_item[[Key]:[vr_grade]],3,TRUE))</f>
        <v>3644</v>
      </c>
      <c r="W2998" s="429"/>
      <c r="X2998" s="156" t="s">
        <v>1890</v>
      </c>
    </row>
    <row r="2999" spans="1:24" s="45" customFormat="1" ht="30.75" hidden="1" thickTop="1" x14ac:dyDescent="0.25">
      <c r="A2999" s="219" t="s">
        <v>32</v>
      </c>
      <c r="B2999" s="219">
        <v>2014</v>
      </c>
      <c r="C2999" s="124" t="s">
        <v>3139</v>
      </c>
      <c r="D2999" s="559"/>
      <c r="E2999" s="559"/>
      <c r="F2999" s="559"/>
      <c r="G2999" s="686"/>
      <c r="H2999" s="560"/>
      <c r="I2999" s="162">
        <v>5</v>
      </c>
      <c r="J2999" s="162">
        <v>4.5</v>
      </c>
      <c r="K2999" s="164">
        <f t="shared" si="55"/>
        <v>22.5</v>
      </c>
      <c r="L2999" s="166" t="s">
        <v>45</v>
      </c>
      <c r="M2999" s="168"/>
      <c r="N2999" s="170"/>
      <c r="O2999" s="172"/>
      <c r="P2999" s="221"/>
      <c r="Q2999" s="384" t="s">
        <v>4953</v>
      </c>
      <c r="R2999" s="177"/>
      <c r="S2999" s="177"/>
      <c r="T2999" s="177"/>
      <c r="U2999" s="179">
        <v>3646</v>
      </c>
      <c r="V2999" s="154">
        <f>IF(OR(J2999=""),"",VLOOKUP(U2999&amp;TEXT(N2999,"000000000000,0000000000"),tb_audit_process_item[[Key]:[vr_grade]],3,TRUE))</f>
        <v>3645</v>
      </c>
      <c r="W2999" s="429"/>
      <c r="X2999" s="156" t="s">
        <v>1891</v>
      </c>
    </row>
    <row r="3000" spans="1:24" s="45" customFormat="1" ht="30.75" hidden="1" thickTop="1" x14ac:dyDescent="0.25">
      <c r="A3000" s="219" t="s">
        <v>32</v>
      </c>
      <c r="B3000" s="219">
        <v>2014</v>
      </c>
      <c r="C3000" s="124" t="s">
        <v>3139</v>
      </c>
      <c r="D3000" s="559"/>
      <c r="E3000" s="559"/>
      <c r="F3000" s="559"/>
      <c r="G3000" s="686"/>
      <c r="H3000" s="560"/>
      <c r="I3000" s="162">
        <v>5</v>
      </c>
      <c r="J3000" s="162">
        <v>4.5</v>
      </c>
      <c r="K3000" s="164">
        <f t="shared" si="55"/>
        <v>22.5</v>
      </c>
      <c r="L3000" s="166" t="s">
        <v>45</v>
      </c>
      <c r="M3000" s="168"/>
      <c r="N3000" s="170"/>
      <c r="O3000" s="172"/>
      <c r="P3000" s="221"/>
      <c r="Q3000" s="384" t="s">
        <v>4954</v>
      </c>
      <c r="R3000" s="177"/>
      <c r="S3000" s="177"/>
      <c r="T3000" s="177"/>
      <c r="U3000" s="179">
        <v>3647</v>
      </c>
      <c r="V3000" s="154">
        <f>IF(OR(J3000=""),"",VLOOKUP(U3000&amp;TEXT(N3000,"000000000000,0000000000"),tb_audit_process_item[[Key]:[vr_grade]],3,TRUE))</f>
        <v>3647</v>
      </c>
      <c r="W3000" s="429"/>
      <c r="X3000" s="156" t="s">
        <v>1892</v>
      </c>
    </row>
    <row r="3001" spans="1:24" s="45" customFormat="1" ht="30.75" hidden="1" thickTop="1" x14ac:dyDescent="0.25">
      <c r="A3001" s="219" t="s">
        <v>32</v>
      </c>
      <c r="B3001" s="219">
        <v>2014</v>
      </c>
      <c r="C3001" s="124" t="s">
        <v>3139</v>
      </c>
      <c r="D3001" s="559"/>
      <c r="E3001" s="559"/>
      <c r="F3001" s="559"/>
      <c r="G3001" s="686"/>
      <c r="H3001" s="560"/>
      <c r="I3001" s="162">
        <v>5</v>
      </c>
      <c r="J3001" s="162">
        <v>2.25</v>
      </c>
      <c r="K3001" s="164">
        <f t="shared" si="55"/>
        <v>11.25</v>
      </c>
      <c r="L3001" s="166" t="s">
        <v>45</v>
      </c>
      <c r="M3001" s="168"/>
      <c r="N3001" s="170"/>
      <c r="O3001" s="172"/>
      <c r="P3001" s="221"/>
      <c r="Q3001" s="384" t="s">
        <v>4955</v>
      </c>
      <c r="R3001" s="177"/>
      <c r="S3001" s="177"/>
      <c r="T3001" s="177"/>
      <c r="U3001" s="179">
        <v>3648</v>
      </c>
      <c r="V3001" s="154">
        <f>IF(OR(J3001=""),"",VLOOKUP(U3001&amp;TEXT(N3001,"000000000000,0000000000"),tb_audit_process_item[[Key]:[vr_grade]],3,TRUE))</f>
        <v>3648</v>
      </c>
      <c r="W3001" s="429"/>
      <c r="X3001" s="156" t="s">
        <v>1893</v>
      </c>
    </row>
    <row r="3002" spans="1:24" s="259" customFormat="1" ht="30.75" hidden="1" thickTop="1" x14ac:dyDescent="0.25">
      <c r="A3002" s="219" t="s">
        <v>32</v>
      </c>
      <c r="B3002" s="219">
        <v>2014</v>
      </c>
      <c r="C3002" s="124" t="s">
        <v>3139</v>
      </c>
      <c r="D3002" s="559"/>
      <c r="E3002" s="559"/>
      <c r="F3002" s="559"/>
      <c r="G3002" s="686"/>
      <c r="H3002" s="560"/>
      <c r="I3002" s="162">
        <v>5</v>
      </c>
      <c r="J3002" s="162">
        <v>0.5</v>
      </c>
      <c r="K3002" s="164">
        <f t="shared" si="55"/>
        <v>2.5</v>
      </c>
      <c r="L3002" s="166" t="s">
        <v>45</v>
      </c>
      <c r="M3002" s="168"/>
      <c r="N3002" s="170"/>
      <c r="O3002" s="172"/>
      <c r="P3002" s="221"/>
      <c r="Q3002" s="384" t="s">
        <v>4956</v>
      </c>
      <c r="R3002" s="177"/>
      <c r="S3002" s="177"/>
      <c r="T3002" s="177"/>
      <c r="U3002" s="179">
        <v>3649</v>
      </c>
      <c r="V3002" s="154">
        <f>IF(OR(J3002=""),"",VLOOKUP(U3002&amp;TEXT(N3002,"000000000000,0000000000"),tb_audit_process_item[[Key]:[vr_grade]],3,TRUE))</f>
        <v>3648</v>
      </c>
      <c r="W3002" s="429"/>
      <c r="X3002" s="156" t="s">
        <v>1894</v>
      </c>
    </row>
    <row r="3003" spans="1:24" s="45" customFormat="1" ht="30.75" hidden="1" thickTop="1" x14ac:dyDescent="0.25">
      <c r="A3003" s="219" t="s">
        <v>32</v>
      </c>
      <c r="B3003" s="219">
        <v>2014</v>
      </c>
      <c r="C3003" s="124" t="s">
        <v>3139</v>
      </c>
      <c r="D3003" s="559"/>
      <c r="E3003" s="559"/>
      <c r="F3003" s="559"/>
      <c r="G3003" s="686"/>
      <c r="H3003" s="560"/>
      <c r="I3003" s="162">
        <v>5</v>
      </c>
      <c r="J3003" s="162">
        <v>0.61984924668280839</v>
      </c>
      <c r="K3003" s="164">
        <f t="shared" si="55"/>
        <v>3.0992462334140418</v>
      </c>
      <c r="L3003" s="166" t="s">
        <v>45</v>
      </c>
      <c r="M3003" s="168"/>
      <c r="N3003" s="170"/>
      <c r="O3003" s="172"/>
      <c r="P3003" s="221"/>
      <c r="Q3003" s="384" t="s">
        <v>4957</v>
      </c>
      <c r="R3003" s="177"/>
      <c r="S3003" s="177"/>
      <c r="T3003" s="177"/>
      <c r="U3003" s="179">
        <v>3650</v>
      </c>
      <c r="V3003" s="154">
        <f>IF(OR(J3003=""),"",VLOOKUP(U3003&amp;TEXT(N3003,"000000000000,0000000000"),tb_audit_process_item[[Key]:[vr_grade]],3,TRUE))</f>
        <v>3649</v>
      </c>
      <c r="W3003" s="429"/>
      <c r="X3003" s="156" t="s">
        <v>1895</v>
      </c>
    </row>
    <row r="3004" spans="1:24" s="45" customFormat="1" ht="30.75" hidden="1" thickTop="1" x14ac:dyDescent="0.25">
      <c r="A3004" s="219" t="s">
        <v>32</v>
      </c>
      <c r="B3004" s="219">
        <v>2014</v>
      </c>
      <c r="C3004" s="124" t="s">
        <v>3139</v>
      </c>
      <c r="D3004" s="559"/>
      <c r="E3004" s="559"/>
      <c r="F3004" s="559"/>
      <c r="G3004" s="686"/>
      <c r="H3004" s="560"/>
      <c r="I3004" s="162">
        <v>5</v>
      </c>
      <c r="J3004" s="162">
        <v>0.76842617722649009</v>
      </c>
      <c r="K3004" s="164">
        <f t="shared" si="55"/>
        <v>3.8421308861324506</v>
      </c>
      <c r="L3004" s="166" t="s">
        <v>45</v>
      </c>
      <c r="M3004" s="168"/>
      <c r="N3004" s="170"/>
      <c r="O3004" s="172"/>
      <c r="P3004" s="221"/>
      <c r="Q3004" s="384" t="s">
        <v>4958</v>
      </c>
      <c r="R3004" s="177"/>
      <c r="S3004" s="177"/>
      <c r="T3004" s="177"/>
      <c r="U3004" s="179">
        <v>3651</v>
      </c>
      <c r="V3004" s="154">
        <f>IF(OR(J3004=""),"",VLOOKUP(U3004&amp;TEXT(N3004,"000000000000,0000000000"),tb_audit_process_item[[Key]:[vr_grade]],3,TRUE))</f>
        <v>3650</v>
      </c>
      <c r="W3004" s="429"/>
      <c r="X3004" s="156" t="s">
        <v>1896</v>
      </c>
    </row>
    <row r="3005" spans="1:24" s="45" customFormat="1" ht="30.75" hidden="1" thickTop="1" x14ac:dyDescent="0.25">
      <c r="A3005" s="219" t="s">
        <v>32</v>
      </c>
      <c r="B3005" s="219">
        <v>2014</v>
      </c>
      <c r="C3005" s="124" t="s">
        <v>3139</v>
      </c>
      <c r="D3005" s="559"/>
      <c r="E3005" s="559"/>
      <c r="F3005" s="559"/>
      <c r="G3005" s="686"/>
      <c r="H3005" s="560"/>
      <c r="I3005" s="162">
        <v>5</v>
      </c>
      <c r="J3005" s="162">
        <v>0.95261677417038015</v>
      </c>
      <c r="K3005" s="164">
        <f t="shared" si="55"/>
        <v>4.7630838708519008</v>
      </c>
      <c r="L3005" s="166" t="s">
        <v>45</v>
      </c>
      <c r="M3005" s="168"/>
      <c r="N3005" s="170"/>
      <c r="O3005" s="172"/>
      <c r="P3005" s="221"/>
      <c r="Q3005" s="384" t="s">
        <v>4959</v>
      </c>
      <c r="R3005" s="177"/>
      <c r="S3005" s="177"/>
      <c r="T3005" s="177"/>
      <c r="U3005" s="179">
        <v>3652</v>
      </c>
      <c r="V3005" s="154">
        <f>IF(OR(J3005=""),"",VLOOKUP(U3005&amp;TEXT(N3005,"000000000000,0000000000"),tb_audit_process_item[[Key]:[vr_grade]],3,TRUE))</f>
        <v>3651</v>
      </c>
      <c r="W3005" s="429"/>
      <c r="X3005" s="156" t="s">
        <v>1897</v>
      </c>
    </row>
    <row r="3006" spans="1:24" s="45" customFormat="1" ht="30.75" hidden="1" thickTop="1" x14ac:dyDescent="0.25">
      <c r="A3006" s="219" t="s">
        <v>32</v>
      </c>
      <c r="B3006" s="219">
        <v>2014</v>
      </c>
      <c r="C3006" s="124" t="s">
        <v>3139</v>
      </c>
      <c r="D3006" s="559"/>
      <c r="E3006" s="559"/>
      <c r="F3006" s="559"/>
      <c r="G3006" s="686"/>
      <c r="H3006" s="560"/>
      <c r="I3006" s="162">
        <v>5</v>
      </c>
      <c r="J3006" s="162">
        <v>1.1809575796938343</v>
      </c>
      <c r="K3006" s="164">
        <f t="shared" si="55"/>
        <v>5.9047878984691717</v>
      </c>
      <c r="L3006" s="166" t="s">
        <v>45</v>
      </c>
      <c r="M3006" s="168"/>
      <c r="N3006" s="170"/>
      <c r="O3006" s="172"/>
      <c r="P3006" s="221"/>
      <c r="Q3006" s="384" t="s">
        <v>4960</v>
      </c>
      <c r="R3006" s="177"/>
      <c r="S3006" s="177"/>
      <c r="T3006" s="177"/>
      <c r="U3006" s="179">
        <v>3653</v>
      </c>
      <c r="V3006" s="154">
        <f>IF(OR(J3006=""),"",VLOOKUP(U3006&amp;TEXT(N3006,"000000000000,0000000000"),tb_audit_process_item[[Key]:[vr_grade]],3,TRUE))</f>
        <v>3652</v>
      </c>
      <c r="W3006" s="429"/>
      <c r="X3006" s="156" t="s">
        <v>1898</v>
      </c>
    </row>
    <row r="3007" spans="1:24" s="45" customFormat="1" ht="30.75" hidden="1" thickTop="1" x14ac:dyDescent="0.25">
      <c r="A3007" s="219" t="s">
        <v>32</v>
      </c>
      <c r="B3007" s="219">
        <v>2014</v>
      </c>
      <c r="C3007" s="124" t="s">
        <v>3139</v>
      </c>
      <c r="D3007" s="559"/>
      <c r="E3007" s="559"/>
      <c r="F3007" s="559"/>
      <c r="G3007" s="686"/>
      <c r="H3007" s="560"/>
      <c r="I3007" s="162">
        <v>5</v>
      </c>
      <c r="J3007" s="162">
        <v>1.4640313322751519</v>
      </c>
      <c r="K3007" s="164">
        <f t="shared" si="55"/>
        <v>7.3201566613757594</v>
      </c>
      <c r="L3007" s="166" t="s">
        <v>45</v>
      </c>
      <c r="M3007" s="168"/>
      <c r="N3007" s="170"/>
      <c r="O3007" s="172"/>
      <c r="P3007" s="221"/>
      <c r="Q3007" s="384" t="s">
        <v>4961</v>
      </c>
      <c r="R3007" s="177"/>
      <c r="S3007" s="177"/>
      <c r="T3007" s="177"/>
      <c r="U3007" s="179">
        <v>3654</v>
      </c>
      <c r="V3007" s="154">
        <f>IF(OR(J3007=""),"",VLOOKUP(U3007&amp;TEXT(N3007,"000000000000,0000000000"),tb_audit_process_item[[Key]:[vr_grade]],3,TRUE))</f>
        <v>3653</v>
      </c>
      <c r="W3007" s="429"/>
      <c r="X3007" s="156" t="s">
        <v>1899</v>
      </c>
    </row>
    <row r="3008" spans="1:24" s="45" customFormat="1" ht="30.75" hidden="1" thickTop="1" x14ac:dyDescent="0.25">
      <c r="A3008" s="219" t="s">
        <v>32</v>
      </c>
      <c r="B3008" s="219">
        <v>2014</v>
      </c>
      <c r="C3008" s="124" t="s">
        <v>3139</v>
      </c>
      <c r="D3008" s="559"/>
      <c r="E3008" s="559"/>
      <c r="F3008" s="559"/>
      <c r="G3008" s="686"/>
      <c r="H3008" s="560"/>
      <c r="I3008" s="162">
        <v>5</v>
      </c>
      <c r="J3008" s="162">
        <v>1.814957436861562</v>
      </c>
      <c r="K3008" s="164">
        <f t="shared" si="55"/>
        <v>9.0747871843078105</v>
      </c>
      <c r="L3008" s="166" t="s">
        <v>45</v>
      </c>
      <c r="M3008" s="168"/>
      <c r="N3008" s="170"/>
      <c r="O3008" s="172"/>
      <c r="P3008" s="221"/>
      <c r="Q3008" s="384" t="s">
        <v>4962</v>
      </c>
      <c r="R3008" s="177"/>
      <c r="S3008" s="177"/>
      <c r="T3008" s="177"/>
      <c r="U3008" s="179">
        <v>3656</v>
      </c>
      <c r="V3008" s="154">
        <f>IF(OR(J3008=""),"",VLOOKUP(U3008&amp;TEXT(N3008,"000000000000,0000000000"),tb_audit_process_item[[Key]:[vr_grade]],3,TRUE))</f>
        <v>3655</v>
      </c>
      <c r="W3008" s="429"/>
      <c r="X3008" s="156" t="s">
        <v>1900</v>
      </c>
    </row>
    <row r="3009" spans="1:24" s="45" customFormat="1" ht="30.75" hidden="1" thickTop="1" x14ac:dyDescent="0.25">
      <c r="A3009" s="219" t="s">
        <v>32</v>
      </c>
      <c r="B3009" s="219">
        <v>2014</v>
      </c>
      <c r="C3009" s="124" t="s">
        <v>3139</v>
      </c>
      <c r="D3009" s="559"/>
      <c r="E3009" s="559"/>
      <c r="F3009" s="559"/>
      <c r="G3009" s="686"/>
      <c r="H3009" s="560"/>
      <c r="I3009" s="162">
        <v>5</v>
      </c>
      <c r="J3009" s="162">
        <v>2.25</v>
      </c>
      <c r="K3009" s="164">
        <f t="shared" si="55"/>
        <v>11.25</v>
      </c>
      <c r="L3009" s="166" t="s">
        <v>45</v>
      </c>
      <c r="M3009" s="168"/>
      <c r="N3009" s="170"/>
      <c r="O3009" s="172"/>
      <c r="P3009" s="221"/>
      <c r="Q3009" s="384" t="s">
        <v>4963</v>
      </c>
      <c r="R3009" s="177"/>
      <c r="S3009" s="177"/>
      <c r="T3009" s="177"/>
      <c r="U3009" s="179">
        <v>3657</v>
      </c>
      <c r="V3009" s="154">
        <f>IF(OR(J3009=""),"",VLOOKUP(U3009&amp;TEXT(N3009,"000000000000,0000000000"),tb_audit_process_item[[Key]:[vr_grade]],3,TRUE))</f>
        <v>3656</v>
      </c>
      <c r="W3009" s="429"/>
      <c r="X3009" s="156" t="s">
        <v>1901</v>
      </c>
    </row>
    <row r="3010" spans="1:24" s="45" customFormat="1" ht="31.5" hidden="1" thickTop="1" thickBot="1" x14ac:dyDescent="0.3">
      <c r="A3010" s="111" t="s">
        <v>32</v>
      </c>
      <c r="B3010" s="111">
        <v>2014</v>
      </c>
      <c r="C3010" s="133" t="s">
        <v>3139</v>
      </c>
      <c r="D3010" s="556"/>
      <c r="E3010" s="556"/>
      <c r="F3010" s="556"/>
      <c r="G3010" s="564"/>
      <c r="H3010" s="558"/>
      <c r="I3010" s="163">
        <v>5</v>
      </c>
      <c r="J3010" s="163">
        <v>5</v>
      </c>
      <c r="K3010" s="165">
        <f t="shared" si="55"/>
        <v>25</v>
      </c>
      <c r="L3010" s="167" t="s">
        <v>45</v>
      </c>
      <c r="M3010" s="169"/>
      <c r="N3010" s="171"/>
      <c r="O3010" s="173"/>
      <c r="P3010" s="264"/>
      <c r="Q3010" s="176" t="s">
        <v>4964</v>
      </c>
      <c r="R3010" s="178"/>
      <c r="S3010" s="178"/>
      <c r="T3010" s="178"/>
      <c r="U3010" s="180">
        <v>3658</v>
      </c>
      <c r="V3010" s="155">
        <f>IF(OR(J3010=""),"",VLOOKUP(U3010&amp;TEXT(N3010,"000000000000,0000000000"),tb_audit_process_item[[Key]:[vr_grade]],3,TRUE))</f>
        <v>3658</v>
      </c>
      <c r="W3010" s="463"/>
      <c r="X3010" s="157" t="s">
        <v>48</v>
      </c>
    </row>
    <row r="3011" spans="1:24" s="45" customFormat="1" ht="30.75" hidden="1" thickTop="1" x14ac:dyDescent="0.25">
      <c r="A3011" s="108" t="s">
        <v>32</v>
      </c>
      <c r="B3011" s="108">
        <v>2014</v>
      </c>
      <c r="C3011" s="126" t="s">
        <v>3075</v>
      </c>
      <c r="D3011" s="555" t="s">
        <v>32</v>
      </c>
      <c r="E3011" s="555" t="s">
        <v>1902</v>
      </c>
      <c r="F3011" s="555"/>
      <c r="G3011" s="563" t="s">
        <v>1903</v>
      </c>
      <c r="H3011" s="557" t="s">
        <v>45</v>
      </c>
      <c r="I3011" s="198">
        <v>2.33</v>
      </c>
      <c r="J3011" s="198">
        <v>3.45</v>
      </c>
      <c r="K3011" s="200">
        <f t="shared" si="55"/>
        <v>8.0385000000000009</v>
      </c>
      <c r="L3011" s="202" t="s">
        <v>45</v>
      </c>
      <c r="M3011" s="192"/>
      <c r="N3011" s="193"/>
      <c r="O3011" s="194"/>
      <c r="P3011" s="263"/>
      <c r="Q3011" s="383" t="s">
        <v>4965</v>
      </c>
      <c r="R3011" s="195"/>
      <c r="S3011" s="195"/>
      <c r="T3011" s="195"/>
      <c r="U3011" s="184">
        <v>3659</v>
      </c>
      <c r="V3011" s="183">
        <f>IF(OR(J3011=""),"",VLOOKUP(U3011&amp;TEXT(N3011,"000000000000,0000000000"),tb_audit_process_item[[Key]:[vr_grade]],3,TRUE))</f>
        <v>3659</v>
      </c>
      <c r="W3011" s="419"/>
      <c r="X3011" s="188" t="s">
        <v>1904</v>
      </c>
    </row>
    <row r="3012" spans="1:24" s="259" customFormat="1" ht="15.75" hidden="1" thickTop="1" x14ac:dyDescent="0.25">
      <c r="A3012" s="219" t="s">
        <v>32</v>
      </c>
      <c r="B3012" s="219">
        <v>2014</v>
      </c>
      <c r="C3012" s="124" t="s">
        <v>3075</v>
      </c>
      <c r="D3012" s="559"/>
      <c r="E3012" s="559"/>
      <c r="F3012" s="559"/>
      <c r="G3012" s="686"/>
      <c r="H3012" s="560"/>
      <c r="I3012" s="162">
        <v>2.33</v>
      </c>
      <c r="J3012" s="162">
        <v>0.5</v>
      </c>
      <c r="K3012" s="164">
        <f t="shared" si="55"/>
        <v>1.165</v>
      </c>
      <c r="L3012" s="166" t="s">
        <v>45</v>
      </c>
      <c r="M3012" s="168"/>
      <c r="N3012" s="170"/>
      <c r="O3012" s="172"/>
      <c r="P3012" s="221"/>
      <c r="Q3012" s="384" t="s">
        <v>4966</v>
      </c>
      <c r="R3012" s="177"/>
      <c r="S3012" s="177"/>
      <c r="T3012" s="177"/>
      <c r="U3012" s="179">
        <v>3660</v>
      </c>
      <c r="V3012" s="154">
        <f>IF(OR(J3012=""),"",VLOOKUP(U3012&amp;TEXT(N3012,"000000000000,0000000000"),tb_audit_process_item[[Key]:[vr_grade]],3,TRUE))</f>
        <v>3659</v>
      </c>
      <c r="W3012" s="429"/>
      <c r="X3012" s="156" t="s">
        <v>1905</v>
      </c>
    </row>
    <row r="3013" spans="1:24" s="45" customFormat="1" ht="15.75" hidden="1" thickTop="1" x14ac:dyDescent="0.25">
      <c r="A3013" s="219" t="s">
        <v>32</v>
      </c>
      <c r="B3013" s="219">
        <v>2014</v>
      </c>
      <c r="C3013" s="124" t="s">
        <v>3075</v>
      </c>
      <c r="D3013" s="559"/>
      <c r="E3013" s="559"/>
      <c r="F3013" s="559"/>
      <c r="G3013" s="686"/>
      <c r="H3013" s="560"/>
      <c r="I3013" s="162">
        <v>2.33</v>
      </c>
      <c r="J3013" s="162">
        <v>0.66130731533129772</v>
      </c>
      <c r="K3013" s="164">
        <f t="shared" si="55"/>
        <v>1.5408460447219237</v>
      </c>
      <c r="L3013" s="166" t="s">
        <v>45</v>
      </c>
      <c r="M3013" s="168"/>
      <c r="N3013" s="170"/>
      <c r="O3013" s="172"/>
      <c r="P3013" s="221"/>
      <c r="Q3013" s="384" t="s">
        <v>4967</v>
      </c>
      <c r="R3013" s="177"/>
      <c r="S3013" s="177"/>
      <c r="T3013" s="177"/>
      <c r="U3013" s="179">
        <v>3661</v>
      </c>
      <c r="V3013" s="154">
        <f>IF(OR(J3013=""),"",VLOOKUP(U3013&amp;TEXT(N3013,"000000000000,0000000000"),tb_audit_process_item[[Key]:[vr_grade]],3,TRUE))</f>
        <v>3660</v>
      </c>
      <c r="W3013" s="429"/>
      <c r="X3013" s="156" t="s">
        <v>1906</v>
      </c>
    </row>
    <row r="3014" spans="1:24" s="45" customFormat="1" ht="15.75" hidden="1" thickTop="1" x14ac:dyDescent="0.25">
      <c r="A3014" s="219" t="s">
        <v>32</v>
      </c>
      <c r="B3014" s="219">
        <v>2014</v>
      </c>
      <c r="C3014" s="124" t="s">
        <v>3075</v>
      </c>
      <c r="D3014" s="559"/>
      <c r="E3014" s="559"/>
      <c r="F3014" s="559"/>
      <c r="G3014" s="686"/>
      <c r="H3014" s="560"/>
      <c r="I3014" s="162">
        <v>2.33</v>
      </c>
      <c r="J3014" s="162">
        <v>0.87465473062137689</v>
      </c>
      <c r="K3014" s="164">
        <f t="shared" si="55"/>
        <v>2.0379455223478082</v>
      </c>
      <c r="L3014" s="166" t="s">
        <v>45</v>
      </c>
      <c r="M3014" s="168"/>
      <c r="N3014" s="170"/>
      <c r="O3014" s="172"/>
      <c r="P3014" s="221"/>
      <c r="Q3014" s="384" t="s">
        <v>4968</v>
      </c>
      <c r="R3014" s="177"/>
      <c r="S3014" s="177"/>
      <c r="T3014" s="177"/>
      <c r="U3014" s="179">
        <v>3662</v>
      </c>
      <c r="V3014" s="154">
        <f>IF(OR(J3014=""),"",VLOOKUP(U3014&amp;TEXT(N3014,"000000000000,0000000000"),tb_audit_process_item[[Key]:[vr_grade]],3,TRUE))</f>
        <v>3661</v>
      </c>
      <c r="W3014" s="429"/>
      <c r="X3014" s="156" t="s">
        <v>1907</v>
      </c>
    </row>
    <row r="3015" spans="1:24" s="45" customFormat="1" ht="15.75" hidden="1" thickTop="1" x14ac:dyDescent="0.25">
      <c r="A3015" s="219" t="s">
        <v>32</v>
      </c>
      <c r="B3015" s="219">
        <v>2014</v>
      </c>
      <c r="C3015" s="124" t="s">
        <v>3075</v>
      </c>
      <c r="D3015" s="559"/>
      <c r="E3015" s="559"/>
      <c r="F3015" s="559"/>
      <c r="G3015" s="686"/>
      <c r="H3015" s="560"/>
      <c r="I3015" s="162">
        <v>2.33</v>
      </c>
      <c r="J3015" s="162">
        <v>1.1568311434980842</v>
      </c>
      <c r="K3015" s="164">
        <f t="shared" si="55"/>
        <v>2.6954165643505363</v>
      </c>
      <c r="L3015" s="166" t="s">
        <v>45</v>
      </c>
      <c r="M3015" s="168"/>
      <c r="N3015" s="170"/>
      <c r="O3015" s="172"/>
      <c r="P3015" s="221"/>
      <c r="Q3015" s="384" t="s">
        <v>4969</v>
      </c>
      <c r="R3015" s="177"/>
      <c r="S3015" s="177"/>
      <c r="T3015" s="177"/>
      <c r="U3015" s="179">
        <v>3663</v>
      </c>
      <c r="V3015" s="154">
        <f>IF(OR(J3015=""),"",VLOOKUP(U3015&amp;TEXT(N3015,"000000000000,0000000000"),tb_audit_process_item[[Key]:[vr_grade]],3,TRUE))</f>
        <v>3662</v>
      </c>
      <c r="W3015" s="429"/>
      <c r="X3015" s="156" t="s">
        <v>1908</v>
      </c>
    </row>
    <row r="3016" spans="1:24" s="259" customFormat="1" ht="15.75" hidden="1" thickTop="1" x14ac:dyDescent="0.25">
      <c r="A3016" s="219" t="s">
        <v>32</v>
      </c>
      <c r="B3016" s="219">
        <v>2014</v>
      </c>
      <c r="C3016" s="124" t="s">
        <v>3075</v>
      </c>
      <c r="D3016" s="559"/>
      <c r="E3016" s="559"/>
      <c r="F3016" s="559"/>
      <c r="G3016" s="686"/>
      <c r="H3016" s="560"/>
      <c r="I3016" s="162">
        <v>2.33</v>
      </c>
      <c r="J3016" s="162">
        <v>1.5300417955967065</v>
      </c>
      <c r="K3016" s="164">
        <f t="shared" si="55"/>
        <v>3.5649973837403262</v>
      </c>
      <c r="L3016" s="166" t="s">
        <v>45</v>
      </c>
      <c r="M3016" s="168"/>
      <c r="N3016" s="170"/>
      <c r="O3016" s="172"/>
      <c r="P3016" s="221"/>
      <c r="Q3016" s="384" t="s">
        <v>4970</v>
      </c>
      <c r="R3016" s="177"/>
      <c r="S3016" s="177"/>
      <c r="T3016" s="177"/>
      <c r="U3016" s="179">
        <v>3664</v>
      </c>
      <c r="V3016" s="154">
        <f>IF(OR(J3016=""),"",VLOOKUP(U3016&amp;TEXT(N3016,"000000000000,0000000000"),tb_audit_process_item[[Key]:[vr_grade]],3,TRUE))</f>
        <v>3663</v>
      </c>
      <c r="W3016" s="429"/>
      <c r="X3016" s="156" t="s">
        <v>1909</v>
      </c>
    </row>
    <row r="3017" spans="1:24" s="45" customFormat="1" ht="15.75" hidden="1" thickTop="1" x14ac:dyDescent="0.25">
      <c r="A3017" s="219" t="s">
        <v>32</v>
      </c>
      <c r="B3017" s="219">
        <v>2014</v>
      </c>
      <c r="C3017" s="124" t="s">
        <v>3075</v>
      </c>
      <c r="D3017" s="559"/>
      <c r="E3017" s="559"/>
      <c r="F3017" s="559"/>
      <c r="G3017" s="686"/>
      <c r="H3017" s="560"/>
      <c r="I3017" s="162">
        <v>2.33</v>
      </c>
      <c r="J3017" s="162">
        <v>2.0236556643814723</v>
      </c>
      <c r="K3017" s="164">
        <f t="shared" ref="K3017:K3080" si="56">IFERROR(I3017*J3017,"")</f>
        <v>4.7151176980088305</v>
      </c>
      <c r="L3017" s="166" t="s">
        <v>45</v>
      </c>
      <c r="M3017" s="168"/>
      <c r="N3017" s="170"/>
      <c r="O3017" s="172"/>
      <c r="P3017" s="221"/>
      <c r="Q3017" s="384" t="s">
        <v>4971</v>
      </c>
      <c r="R3017" s="177"/>
      <c r="S3017" s="177"/>
      <c r="T3017" s="177"/>
      <c r="U3017" s="179">
        <v>3665</v>
      </c>
      <c r="V3017" s="154">
        <f>IF(OR(J3017=""),"",VLOOKUP(U3017&amp;TEXT(N3017,"000000000000,0000000000"),tb_audit_process_item[[Key]:[vr_grade]],3,TRUE))</f>
        <v>3664</v>
      </c>
      <c r="W3017" s="429"/>
      <c r="X3017" s="156" t="s">
        <v>1910</v>
      </c>
    </row>
    <row r="3018" spans="1:24" s="45" customFormat="1" ht="15.75" hidden="1" thickTop="1" x14ac:dyDescent="0.25">
      <c r="A3018" s="219" t="s">
        <v>32</v>
      </c>
      <c r="B3018" s="219">
        <v>2014</v>
      </c>
      <c r="C3018" s="124" t="s">
        <v>3075</v>
      </c>
      <c r="D3018" s="559"/>
      <c r="E3018" s="559"/>
      <c r="F3018" s="559"/>
      <c r="G3018" s="686"/>
      <c r="H3018" s="560"/>
      <c r="I3018" s="162">
        <v>2.33</v>
      </c>
      <c r="J3018" s="162">
        <v>2.6765165891341702</v>
      </c>
      <c r="K3018" s="164">
        <f t="shared" si="56"/>
        <v>6.2362836526826166</v>
      </c>
      <c r="L3018" s="166" t="s">
        <v>45</v>
      </c>
      <c r="M3018" s="168"/>
      <c r="N3018" s="170"/>
      <c r="O3018" s="172"/>
      <c r="P3018" s="221"/>
      <c r="Q3018" s="384" t="s">
        <v>4972</v>
      </c>
      <c r="R3018" s="177"/>
      <c r="S3018" s="177"/>
      <c r="T3018" s="177"/>
      <c r="U3018" s="179">
        <v>3667</v>
      </c>
      <c r="V3018" s="154">
        <f>IF(OR(J3018=""),"",VLOOKUP(U3018&amp;TEXT(N3018,"000000000000,0000000000"),tb_audit_process_item[[Key]:[vr_grade]],3,TRUE))</f>
        <v>3666</v>
      </c>
      <c r="W3018" s="429"/>
      <c r="X3018" s="156" t="s">
        <v>1911</v>
      </c>
    </row>
    <row r="3019" spans="1:24" s="45" customFormat="1" ht="15.75" hidden="1" thickTop="1" x14ac:dyDescent="0.25">
      <c r="A3019" s="219" t="s">
        <v>32</v>
      </c>
      <c r="B3019" s="219">
        <v>2014</v>
      </c>
      <c r="C3019" s="124" t="s">
        <v>3075</v>
      </c>
      <c r="D3019" s="559"/>
      <c r="E3019" s="559"/>
      <c r="F3019" s="559"/>
      <c r="G3019" s="686"/>
      <c r="H3019" s="560"/>
      <c r="I3019" s="162">
        <v>2.33</v>
      </c>
      <c r="J3019" s="162">
        <v>3.54</v>
      </c>
      <c r="K3019" s="164">
        <f t="shared" si="56"/>
        <v>8.2482000000000006</v>
      </c>
      <c r="L3019" s="166" t="s">
        <v>45</v>
      </c>
      <c r="M3019" s="168"/>
      <c r="N3019" s="170"/>
      <c r="O3019" s="172"/>
      <c r="P3019" s="221"/>
      <c r="Q3019" s="384" t="s">
        <v>4973</v>
      </c>
      <c r="R3019" s="177"/>
      <c r="S3019" s="177"/>
      <c r="T3019" s="177"/>
      <c r="U3019" s="179">
        <v>3668</v>
      </c>
      <c r="V3019" s="154">
        <f>IF(OR(J3019=""),"",VLOOKUP(U3019&amp;TEXT(N3019,"000000000000,0000000000"),tb_audit_process_item[[Key]:[vr_grade]],3,TRUE))</f>
        <v>3667</v>
      </c>
      <c r="W3019" s="429"/>
      <c r="X3019" s="156" t="s">
        <v>1912</v>
      </c>
    </row>
    <row r="3020" spans="1:24" s="45" customFormat="1" ht="31.5" hidden="1" thickTop="1" thickBot="1" x14ac:dyDescent="0.3">
      <c r="A3020" s="111" t="s">
        <v>32</v>
      </c>
      <c r="B3020" s="111">
        <v>2014</v>
      </c>
      <c r="C3020" s="133" t="s">
        <v>3075</v>
      </c>
      <c r="D3020" s="556"/>
      <c r="E3020" s="556"/>
      <c r="F3020" s="556"/>
      <c r="G3020" s="564"/>
      <c r="H3020" s="558"/>
      <c r="I3020" s="163">
        <v>2.33</v>
      </c>
      <c r="J3020" s="163">
        <v>5</v>
      </c>
      <c r="K3020" s="165">
        <f t="shared" si="56"/>
        <v>11.65</v>
      </c>
      <c r="L3020" s="167" t="s">
        <v>45</v>
      </c>
      <c r="M3020" s="169"/>
      <c r="N3020" s="171"/>
      <c r="O3020" s="173"/>
      <c r="P3020" s="264"/>
      <c r="Q3020" s="176" t="s">
        <v>4974</v>
      </c>
      <c r="R3020" s="178"/>
      <c r="S3020" s="178"/>
      <c r="T3020" s="178"/>
      <c r="U3020" s="180">
        <v>3669</v>
      </c>
      <c r="V3020" s="155">
        <f>IF(OR(J3020=""),"",VLOOKUP(U3020&amp;TEXT(N3020,"000000000000,0000000000"),tb_audit_process_item[[Key]:[vr_grade]],3,TRUE))</f>
        <v>3669</v>
      </c>
      <c r="W3020" s="463"/>
      <c r="X3020" s="157" t="s">
        <v>48</v>
      </c>
    </row>
    <row r="3021" spans="1:24" s="45" customFormat="1" ht="15.75" hidden="1" thickTop="1" x14ac:dyDescent="0.25">
      <c r="A3021" s="108" t="s">
        <v>33</v>
      </c>
      <c r="B3021" s="108">
        <v>2014</v>
      </c>
      <c r="C3021" s="126" t="s">
        <v>3076</v>
      </c>
      <c r="D3021" s="555" t="s">
        <v>33</v>
      </c>
      <c r="E3021" s="555" t="s">
        <v>1913</v>
      </c>
      <c r="F3021" s="555"/>
      <c r="G3021" s="563" t="s">
        <v>1914</v>
      </c>
      <c r="H3021" s="557" t="s">
        <v>45</v>
      </c>
      <c r="I3021" s="198">
        <v>1.58</v>
      </c>
      <c r="J3021" s="198">
        <v>0.5</v>
      </c>
      <c r="K3021" s="200">
        <f t="shared" si="56"/>
        <v>0.79</v>
      </c>
      <c r="L3021" s="202" t="s">
        <v>45</v>
      </c>
      <c r="M3021" s="192"/>
      <c r="N3021" s="193"/>
      <c r="O3021" s="194"/>
      <c r="P3021" s="263"/>
      <c r="Q3021" s="383" t="s">
        <v>4975</v>
      </c>
      <c r="R3021" s="195"/>
      <c r="S3021" s="195"/>
      <c r="T3021" s="195"/>
      <c r="U3021" s="184">
        <v>2038</v>
      </c>
      <c r="V3021" s="183">
        <f>IF(OR(J3021=""),"",VLOOKUP(U3021&amp;TEXT(N3021,"000000000000,0000000000"),tb_audit_process_item[[Key]:[vr_grade]],3,TRUE))</f>
        <v>2037</v>
      </c>
      <c r="W3021" s="419"/>
      <c r="X3021" s="182" t="s">
        <v>1915</v>
      </c>
    </row>
    <row r="3022" spans="1:24" s="45" customFormat="1" ht="30.75" hidden="1" thickTop="1" x14ac:dyDescent="0.25">
      <c r="A3022" s="219" t="s">
        <v>33</v>
      </c>
      <c r="B3022" s="219">
        <v>2014</v>
      </c>
      <c r="C3022" s="124" t="s">
        <v>3076</v>
      </c>
      <c r="D3022" s="559"/>
      <c r="E3022" s="559"/>
      <c r="F3022" s="559"/>
      <c r="G3022" s="686"/>
      <c r="H3022" s="560"/>
      <c r="I3022" s="162">
        <v>1.58</v>
      </c>
      <c r="J3022" s="162">
        <v>1.0723805294763609</v>
      </c>
      <c r="K3022" s="164">
        <f t="shared" si="56"/>
        <v>1.6943612365726501</v>
      </c>
      <c r="L3022" s="166" t="s">
        <v>45</v>
      </c>
      <c r="M3022" s="168"/>
      <c r="N3022" s="170"/>
      <c r="O3022" s="172"/>
      <c r="P3022" s="221"/>
      <c r="Q3022" s="384" t="s">
        <v>4976</v>
      </c>
      <c r="R3022" s="177"/>
      <c r="S3022" s="177"/>
      <c r="T3022" s="177"/>
      <c r="U3022" s="179">
        <v>2039</v>
      </c>
      <c r="V3022" s="154">
        <f>IF(OR(J3022=""),"",VLOOKUP(U3022&amp;TEXT(N3022,"000000000000,0000000000"),tb_audit_process_item[[Key]:[vr_grade]],3,TRUE))</f>
        <v>2038</v>
      </c>
      <c r="W3022" s="429"/>
      <c r="X3022" s="156" t="s">
        <v>1916</v>
      </c>
    </row>
    <row r="3023" spans="1:24" s="45" customFormat="1" ht="30.75" hidden="1" thickTop="1" x14ac:dyDescent="0.25">
      <c r="A3023" s="219" t="s">
        <v>33</v>
      </c>
      <c r="B3023" s="219">
        <v>2014</v>
      </c>
      <c r="C3023" s="124" t="s">
        <v>3076</v>
      </c>
      <c r="D3023" s="559"/>
      <c r="E3023" s="559"/>
      <c r="F3023" s="559"/>
      <c r="G3023" s="686"/>
      <c r="H3023" s="560"/>
      <c r="I3023" s="162">
        <v>1.58</v>
      </c>
      <c r="J3023" s="162">
        <v>2.2999999999999998</v>
      </c>
      <c r="K3023" s="164">
        <f t="shared" si="56"/>
        <v>3.6339999999999999</v>
      </c>
      <c r="L3023" s="166" t="s">
        <v>45</v>
      </c>
      <c r="M3023" s="168"/>
      <c r="N3023" s="170"/>
      <c r="O3023" s="172"/>
      <c r="P3023" s="221"/>
      <c r="Q3023" s="384" t="s">
        <v>4977</v>
      </c>
      <c r="R3023" s="177"/>
      <c r="S3023" s="177"/>
      <c r="T3023" s="177"/>
      <c r="U3023" s="179">
        <v>2040</v>
      </c>
      <c r="V3023" s="154">
        <f>IF(OR(J3023=""),"",VLOOKUP(U3023&amp;TEXT(N3023,"000000000000,0000000000"),tb_audit_process_item[[Key]:[vr_grade]],3,TRUE))</f>
        <v>2039</v>
      </c>
      <c r="W3023" s="429"/>
      <c r="X3023" s="156" t="s">
        <v>1917</v>
      </c>
    </row>
    <row r="3024" spans="1:24" s="45" customFormat="1" ht="31.5" hidden="1" thickTop="1" thickBot="1" x14ac:dyDescent="0.3">
      <c r="A3024" s="111" t="s">
        <v>33</v>
      </c>
      <c r="B3024" s="111">
        <v>2014</v>
      </c>
      <c r="C3024" s="133" t="s">
        <v>3076</v>
      </c>
      <c r="D3024" s="556"/>
      <c r="E3024" s="556"/>
      <c r="F3024" s="556"/>
      <c r="G3024" s="564"/>
      <c r="H3024" s="558"/>
      <c r="I3024" s="163">
        <v>1.58</v>
      </c>
      <c r="J3024" s="163">
        <v>5</v>
      </c>
      <c r="K3024" s="165">
        <f t="shared" si="56"/>
        <v>7.9</v>
      </c>
      <c r="L3024" s="167" t="s">
        <v>45</v>
      </c>
      <c r="M3024" s="169"/>
      <c r="N3024" s="171"/>
      <c r="O3024" s="173"/>
      <c r="P3024" s="264"/>
      <c r="Q3024" s="176" t="s">
        <v>4978</v>
      </c>
      <c r="R3024" s="178"/>
      <c r="S3024" s="178"/>
      <c r="T3024" s="178"/>
      <c r="U3024" s="180">
        <v>2041</v>
      </c>
      <c r="V3024" s="155">
        <f>IF(OR(J3024=""),"",VLOOKUP(U3024&amp;TEXT(N3024,"000000000000,0000000000"),tb_audit_process_item[[Key]:[vr_grade]],3,TRUE))</f>
        <v>2041</v>
      </c>
      <c r="W3024" s="463"/>
      <c r="X3024" s="157" t="s">
        <v>48</v>
      </c>
    </row>
    <row r="3025" spans="1:24" s="259" customFormat="1" ht="15.75" hidden="1" thickTop="1" x14ac:dyDescent="0.25">
      <c r="A3025" s="108" t="s">
        <v>33</v>
      </c>
      <c r="B3025" s="108">
        <v>2014</v>
      </c>
      <c r="C3025" s="126" t="s">
        <v>3077</v>
      </c>
      <c r="D3025" s="555" t="s">
        <v>33</v>
      </c>
      <c r="E3025" s="555" t="s">
        <v>1918</v>
      </c>
      <c r="F3025" s="555"/>
      <c r="G3025" s="563" t="s">
        <v>1919</v>
      </c>
      <c r="H3025" s="557" t="s">
        <v>45</v>
      </c>
      <c r="I3025" s="198">
        <v>1.58</v>
      </c>
      <c r="J3025" s="198">
        <v>0.5</v>
      </c>
      <c r="K3025" s="200">
        <f t="shared" si="56"/>
        <v>0.79</v>
      </c>
      <c r="L3025" s="202" t="s">
        <v>45</v>
      </c>
      <c r="M3025" s="192"/>
      <c r="N3025" s="193"/>
      <c r="O3025" s="194"/>
      <c r="P3025" s="263"/>
      <c r="Q3025" s="383" t="s">
        <v>4979</v>
      </c>
      <c r="R3025" s="195"/>
      <c r="S3025" s="195"/>
      <c r="T3025" s="195"/>
      <c r="U3025" s="184">
        <v>2042</v>
      </c>
      <c r="V3025" s="183">
        <f>IF(OR(J3025=""),"",VLOOKUP(U3025&amp;TEXT(N3025,"000000000000,0000000000"),tb_audit_process_item[[Key]:[vr_grade]],3,TRUE))</f>
        <v>2041</v>
      </c>
      <c r="W3025" s="419"/>
      <c r="X3025" s="182" t="s">
        <v>1920</v>
      </c>
    </row>
    <row r="3026" spans="1:24" s="45" customFormat="1" ht="15.75" hidden="1" thickTop="1" x14ac:dyDescent="0.25">
      <c r="A3026" s="219" t="s">
        <v>33</v>
      </c>
      <c r="B3026" s="219">
        <v>2014</v>
      </c>
      <c r="C3026" s="124" t="s">
        <v>3077</v>
      </c>
      <c r="D3026" s="559"/>
      <c r="E3026" s="559"/>
      <c r="F3026" s="559"/>
      <c r="G3026" s="686"/>
      <c r="H3026" s="560"/>
      <c r="I3026" s="162">
        <v>1.58</v>
      </c>
      <c r="J3026" s="162">
        <v>1.0723805294763609</v>
      </c>
      <c r="K3026" s="164">
        <f t="shared" si="56"/>
        <v>1.6943612365726501</v>
      </c>
      <c r="L3026" s="166" t="s">
        <v>45</v>
      </c>
      <c r="M3026" s="168"/>
      <c r="N3026" s="170"/>
      <c r="O3026" s="172"/>
      <c r="P3026" s="221"/>
      <c r="Q3026" s="384" t="s">
        <v>4980</v>
      </c>
      <c r="R3026" s="177"/>
      <c r="S3026" s="177"/>
      <c r="T3026" s="177"/>
      <c r="U3026" s="179">
        <v>2043</v>
      </c>
      <c r="V3026" s="154">
        <f>IF(OR(J3026=""),"",VLOOKUP(U3026&amp;TEXT(N3026,"000000000000,0000000000"),tb_audit_process_item[[Key]:[vr_grade]],3,TRUE))</f>
        <v>2042</v>
      </c>
      <c r="W3026" s="429"/>
      <c r="X3026" s="156" t="s">
        <v>1921</v>
      </c>
    </row>
    <row r="3027" spans="1:24" s="45" customFormat="1" ht="15.75" hidden="1" thickTop="1" x14ac:dyDescent="0.25">
      <c r="A3027" s="219" t="s">
        <v>33</v>
      </c>
      <c r="B3027" s="219">
        <v>2014</v>
      </c>
      <c r="C3027" s="124" t="s">
        <v>3077</v>
      </c>
      <c r="D3027" s="559"/>
      <c r="E3027" s="559"/>
      <c r="F3027" s="559"/>
      <c r="G3027" s="686"/>
      <c r="H3027" s="560"/>
      <c r="I3027" s="162">
        <v>1.58</v>
      </c>
      <c r="J3027" s="162">
        <v>2.2999999999999998</v>
      </c>
      <c r="K3027" s="164">
        <f t="shared" si="56"/>
        <v>3.6339999999999999</v>
      </c>
      <c r="L3027" s="166" t="s">
        <v>45</v>
      </c>
      <c r="M3027" s="168"/>
      <c r="N3027" s="170"/>
      <c r="O3027" s="172"/>
      <c r="P3027" s="221"/>
      <c r="Q3027" s="384" t="s">
        <v>4981</v>
      </c>
      <c r="R3027" s="177"/>
      <c r="S3027" s="177"/>
      <c r="T3027" s="177"/>
      <c r="U3027" s="179">
        <v>2044</v>
      </c>
      <c r="V3027" s="154">
        <f>IF(OR(J3027=""),"",VLOOKUP(U3027&amp;TEXT(N3027,"000000000000,0000000000"),tb_audit_process_item[[Key]:[vr_grade]],3,TRUE))</f>
        <v>2043</v>
      </c>
      <c r="W3027" s="429"/>
      <c r="X3027" s="156" t="s">
        <v>1922</v>
      </c>
    </row>
    <row r="3028" spans="1:24" s="45" customFormat="1" ht="15.75" hidden="1" thickTop="1" x14ac:dyDescent="0.25">
      <c r="A3028" s="219" t="s">
        <v>33</v>
      </c>
      <c r="B3028" s="219">
        <v>2014</v>
      </c>
      <c r="C3028" s="124" t="s">
        <v>3077</v>
      </c>
      <c r="D3028" s="559"/>
      <c r="E3028" s="559"/>
      <c r="F3028" s="559"/>
      <c r="G3028" s="686"/>
      <c r="H3028" s="560"/>
      <c r="I3028" s="162">
        <v>1.58</v>
      </c>
      <c r="J3028" s="162">
        <v>0.5</v>
      </c>
      <c r="K3028" s="164">
        <f t="shared" si="56"/>
        <v>0.79</v>
      </c>
      <c r="L3028" s="166" t="s">
        <v>45</v>
      </c>
      <c r="M3028" s="168"/>
      <c r="N3028" s="170"/>
      <c r="O3028" s="172"/>
      <c r="P3028" s="221"/>
      <c r="Q3028" s="384" t="s">
        <v>4982</v>
      </c>
      <c r="R3028" s="177"/>
      <c r="S3028" s="177"/>
      <c r="T3028" s="177"/>
      <c r="U3028" s="179">
        <v>2045</v>
      </c>
      <c r="V3028" s="154">
        <f>IF(OR(J3028=""),"",VLOOKUP(U3028&amp;TEXT(N3028,"000000000000,0000000000"),tb_audit_process_item[[Key]:[vr_grade]],3,TRUE))</f>
        <v>2044</v>
      </c>
      <c r="W3028" s="429"/>
      <c r="X3028" s="156" t="s">
        <v>1923</v>
      </c>
    </row>
    <row r="3029" spans="1:24" s="259" customFormat="1" ht="30.75" hidden="1" thickTop="1" x14ac:dyDescent="0.25">
      <c r="A3029" s="219" t="s">
        <v>33</v>
      </c>
      <c r="B3029" s="219">
        <v>2014</v>
      </c>
      <c r="C3029" s="124" t="s">
        <v>3077</v>
      </c>
      <c r="D3029" s="559"/>
      <c r="E3029" s="559"/>
      <c r="F3029" s="559"/>
      <c r="G3029" s="686"/>
      <c r="H3029" s="560"/>
      <c r="I3029" s="162">
        <v>1.58</v>
      </c>
      <c r="J3029" s="162">
        <v>1.0723805294763609</v>
      </c>
      <c r="K3029" s="164">
        <f t="shared" si="56"/>
        <v>1.6943612365726501</v>
      </c>
      <c r="L3029" s="166" t="s">
        <v>45</v>
      </c>
      <c r="M3029" s="168"/>
      <c r="N3029" s="170"/>
      <c r="O3029" s="172"/>
      <c r="P3029" s="221"/>
      <c r="Q3029" s="384" t="s">
        <v>4983</v>
      </c>
      <c r="R3029" s="177"/>
      <c r="S3029" s="177"/>
      <c r="T3029" s="177"/>
      <c r="U3029" s="179">
        <v>2046</v>
      </c>
      <c r="V3029" s="154">
        <f>IF(OR(J3029=""),"",VLOOKUP(U3029&amp;TEXT(N3029,"000000000000,0000000000"),tb_audit_process_item[[Key]:[vr_grade]],3,TRUE))</f>
        <v>2045</v>
      </c>
      <c r="W3029" s="429"/>
      <c r="X3029" s="156" t="s">
        <v>1924</v>
      </c>
    </row>
    <row r="3030" spans="1:24" s="45" customFormat="1" ht="15.75" hidden="1" thickTop="1" x14ac:dyDescent="0.25">
      <c r="A3030" s="219" t="s">
        <v>33</v>
      </c>
      <c r="B3030" s="219">
        <v>2014</v>
      </c>
      <c r="C3030" s="124" t="s">
        <v>3077</v>
      </c>
      <c r="D3030" s="559"/>
      <c r="E3030" s="559"/>
      <c r="F3030" s="559"/>
      <c r="G3030" s="686"/>
      <c r="H3030" s="560"/>
      <c r="I3030" s="162">
        <v>1.58</v>
      </c>
      <c r="J3030" s="162">
        <v>2.2999999999999998</v>
      </c>
      <c r="K3030" s="164">
        <f t="shared" si="56"/>
        <v>3.6339999999999999</v>
      </c>
      <c r="L3030" s="166" t="s">
        <v>45</v>
      </c>
      <c r="M3030" s="168"/>
      <c r="N3030" s="170"/>
      <c r="O3030" s="172"/>
      <c r="P3030" s="221"/>
      <c r="Q3030" s="384" t="s">
        <v>4984</v>
      </c>
      <c r="R3030" s="177"/>
      <c r="S3030" s="177"/>
      <c r="T3030" s="177"/>
      <c r="U3030" s="179">
        <v>2047</v>
      </c>
      <c r="V3030" s="154">
        <f>IF(OR(J3030=""),"",VLOOKUP(U3030&amp;TEXT(N3030,"000000000000,0000000000"),tb_audit_process_item[[Key]:[vr_grade]],3,TRUE))</f>
        <v>2046</v>
      </c>
      <c r="W3030" s="429"/>
      <c r="X3030" s="156" t="s">
        <v>1925</v>
      </c>
    </row>
    <row r="3031" spans="1:24" s="45" customFormat="1" ht="15.75" hidden="1" thickTop="1" x14ac:dyDescent="0.25">
      <c r="A3031" s="219" t="s">
        <v>33</v>
      </c>
      <c r="B3031" s="219">
        <v>2014</v>
      </c>
      <c r="C3031" s="124" t="s">
        <v>3077</v>
      </c>
      <c r="D3031" s="559"/>
      <c r="E3031" s="559"/>
      <c r="F3031" s="559"/>
      <c r="G3031" s="686"/>
      <c r="H3031" s="560"/>
      <c r="I3031" s="162">
        <v>1.58</v>
      </c>
      <c r="J3031" s="162">
        <v>0.5</v>
      </c>
      <c r="K3031" s="164">
        <f t="shared" si="56"/>
        <v>0.79</v>
      </c>
      <c r="L3031" s="166" t="s">
        <v>45</v>
      </c>
      <c r="M3031" s="168"/>
      <c r="N3031" s="170"/>
      <c r="O3031" s="172"/>
      <c r="P3031" s="221"/>
      <c r="Q3031" s="384" t="s">
        <v>4985</v>
      </c>
      <c r="R3031" s="177"/>
      <c r="S3031" s="177"/>
      <c r="T3031" s="177"/>
      <c r="U3031" s="179">
        <v>2058</v>
      </c>
      <c r="V3031" s="154">
        <f>IF(OR(J3031=""),"",VLOOKUP(U3031&amp;TEXT(N3031,"000000000000,0000000000"),tb_audit_process_item[[Key]:[vr_grade]],3,TRUE))</f>
        <v>2057</v>
      </c>
      <c r="W3031" s="429"/>
      <c r="X3031" s="156" t="s">
        <v>1926</v>
      </c>
    </row>
    <row r="3032" spans="1:24" s="45" customFormat="1" ht="30.75" hidden="1" thickTop="1" x14ac:dyDescent="0.25">
      <c r="A3032" s="219" t="s">
        <v>33</v>
      </c>
      <c r="B3032" s="219">
        <v>2014</v>
      </c>
      <c r="C3032" s="124" t="s">
        <v>3077</v>
      </c>
      <c r="D3032" s="559"/>
      <c r="E3032" s="559"/>
      <c r="F3032" s="559"/>
      <c r="G3032" s="686"/>
      <c r="H3032" s="560"/>
      <c r="I3032" s="162">
        <v>1.58</v>
      </c>
      <c r="J3032" s="162">
        <v>1.0723805294763609</v>
      </c>
      <c r="K3032" s="164">
        <f t="shared" si="56"/>
        <v>1.6943612365726501</v>
      </c>
      <c r="L3032" s="166" t="s">
        <v>45</v>
      </c>
      <c r="M3032" s="168"/>
      <c r="N3032" s="170"/>
      <c r="O3032" s="172"/>
      <c r="P3032" s="221"/>
      <c r="Q3032" s="384" t="s">
        <v>4986</v>
      </c>
      <c r="R3032" s="177"/>
      <c r="S3032" s="177"/>
      <c r="T3032" s="177"/>
      <c r="U3032" s="179">
        <v>2059</v>
      </c>
      <c r="V3032" s="154">
        <f>IF(OR(J3032=""),"",VLOOKUP(U3032&amp;TEXT(N3032,"000000000000,0000000000"),tb_audit_process_item[[Key]:[vr_grade]],3,TRUE))</f>
        <v>2058</v>
      </c>
      <c r="W3032" s="429"/>
      <c r="X3032" s="156" t="s">
        <v>1927</v>
      </c>
    </row>
    <row r="3033" spans="1:24" s="45" customFormat="1" ht="16.5" hidden="1" thickTop="1" thickBot="1" x14ac:dyDescent="0.3">
      <c r="A3033" s="111" t="s">
        <v>33</v>
      </c>
      <c r="B3033" s="111">
        <v>2014</v>
      </c>
      <c r="C3033" s="133" t="s">
        <v>3077</v>
      </c>
      <c r="D3033" s="556"/>
      <c r="E3033" s="556"/>
      <c r="F3033" s="556"/>
      <c r="G3033" s="564"/>
      <c r="H3033" s="558"/>
      <c r="I3033" s="163">
        <v>1.58</v>
      </c>
      <c r="J3033" s="163">
        <v>2.2999999999999998</v>
      </c>
      <c r="K3033" s="165">
        <f t="shared" si="56"/>
        <v>3.6339999999999999</v>
      </c>
      <c r="L3033" s="167" t="s">
        <v>45</v>
      </c>
      <c r="M3033" s="169"/>
      <c r="N3033" s="171"/>
      <c r="O3033" s="173"/>
      <c r="P3033" s="264"/>
      <c r="Q3033" s="176" t="s">
        <v>4987</v>
      </c>
      <c r="R3033" s="178"/>
      <c r="S3033" s="178"/>
      <c r="T3033" s="178"/>
      <c r="U3033" s="180">
        <v>2060</v>
      </c>
      <c r="V3033" s="155">
        <f>IF(OR(J3033=""),"",VLOOKUP(U3033&amp;TEXT(N3033,"000000000000,0000000000"),tb_audit_process_item[[Key]:[vr_grade]],3,TRUE))</f>
        <v>2059</v>
      </c>
      <c r="W3033" s="463"/>
      <c r="X3033" s="157" t="s">
        <v>1928</v>
      </c>
    </row>
    <row r="3034" spans="1:24" s="45" customFormat="1" ht="15.75" hidden="1" thickTop="1" x14ac:dyDescent="0.25">
      <c r="A3034" s="108" t="s">
        <v>33</v>
      </c>
      <c r="B3034" s="108">
        <v>2014</v>
      </c>
      <c r="C3034" s="126" t="s">
        <v>3078</v>
      </c>
      <c r="D3034" s="555" t="s">
        <v>33</v>
      </c>
      <c r="E3034" s="555" t="s">
        <v>1929</v>
      </c>
      <c r="F3034" s="555"/>
      <c r="G3034" s="563" t="s">
        <v>1930</v>
      </c>
      <c r="H3034" s="557" t="s">
        <v>45</v>
      </c>
      <c r="I3034" s="198">
        <v>3.41</v>
      </c>
      <c r="J3034" s="198">
        <v>0.5</v>
      </c>
      <c r="K3034" s="200">
        <f t="shared" si="56"/>
        <v>1.7050000000000001</v>
      </c>
      <c r="L3034" s="202" t="s">
        <v>45</v>
      </c>
      <c r="M3034" s="192"/>
      <c r="N3034" s="193"/>
      <c r="O3034" s="194"/>
      <c r="P3034" s="263"/>
      <c r="Q3034" s="383" t="s">
        <v>4988</v>
      </c>
      <c r="R3034" s="195"/>
      <c r="S3034" s="195"/>
      <c r="T3034" s="195"/>
      <c r="U3034" s="184">
        <v>2061</v>
      </c>
      <c r="V3034" s="183">
        <f>IF(OR(J3034=""),"",VLOOKUP(U3034&amp;TEXT(N3034,"000000000000,0000000000"),tb_audit_process_item[[Key]:[vr_grade]],3,TRUE))</f>
        <v>2060</v>
      </c>
      <c r="W3034" s="419"/>
      <c r="X3034" s="182" t="s">
        <v>1931</v>
      </c>
    </row>
    <row r="3035" spans="1:24" s="45" customFormat="1" ht="15.75" hidden="1" thickTop="1" x14ac:dyDescent="0.25">
      <c r="A3035" s="219" t="s">
        <v>33</v>
      </c>
      <c r="B3035" s="219">
        <v>2014</v>
      </c>
      <c r="C3035" s="124" t="s">
        <v>3078</v>
      </c>
      <c r="D3035" s="559"/>
      <c r="E3035" s="559"/>
      <c r="F3035" s="559"/>
      <c r="G3035" s="686"/>
      <c r="H3035" s="560"/>
      <c r="I3035" s="162">
        <v>3.41</v>
      </c>
      <c r="J3035" s="162">
        <v>1.2247448713915889</v>
      </c>
      <c r="K3035" s="164">
        <f t="shared" si="56"/>
        <v>4.1763800114453185</v>
      </c>
      <c r="L3035" s="166" t="s">
        <v>45</v>
      </c>
      <c r="M3035" s="168"/>
      <c r="N3035" s="170"/>
      <c r="O3035" s="172"/>
      <c r="P3035" s="221"/>
      <c r="Q3035" s="384" t="s">
        <v>4989</v>
      </c>
      <c r="R3035" s="177"/>
      <c r="S3035" s="177"/>
      <c r="T3035" s="177"/>
      <c r="U3035" s="179">
        <v>2062</v>
      </c>
      <c r="V3035" s="154">
        <f>IF(OR(J3035=""),"",VLOOKUP(U3035&amp;TEXT(N3035,"000000000000,0000000000"),tb_audit_process_item[[Key]:[vr_grade]],3,TRUE))</f>
        <v>2061</v>
      </c>
      <c r="W3035" s="429"/>
      <c r="X3035" s="156" t="s">
        <v>1932</v>
      </c>
    </row>
    <row r="3036" spans="1:24" s="45" customFormat="1" ht="15.75" hidden="1" thickTop="1" x14ac:dyDescent="0.25">
      <c r="A3036" s="219" t="s">
        <v>33</v>
      </c>
      <c r="B3036" s="219">
        <v>2014</v>
      </c>
      <c r="C3036" s="124" t="s">
        <v>3078</v>
      </c>
      <c r="D3036" s="559"/>
      <c r="E3036" s="559"/>
      <c r="F3036" s="559"/>
      <c r="G3036" s="686"/>
      <c r="H3036" s="560"/>
      <c r="I3036" s="162">
        <v>3.41</v>
      </c>
      <c r="J3036" s="162">
        <v>3</v>
      </c>
      <c r="K3036" s="164">
        <f t="shared" si="56"/>
        <v>10.23</v>
      </c>
      <c r="L3036" s="166" t="s">
        <v>45</v>
      </c>
      <c r="M3036" s="168"/>
      <c r="N3036" s="170"/>
      <c r="O3036" s="172"/>
      <c r="P3036" s="221"/>
      <c r="Q3036" s="384" t="s">
        <v>4990</v>
      </c>
      <c r="R3036" s="177"/>
      <c r="S3036" s="177"/>
      <c r="T3036" s="177"/>
      <c r="U3036" s="179">
        <v>2063</v>
      </c>
      <c r="V3036" s="154">
        <f>IF(OR(J3036=""),"",VLOOKUP(U3036&amp;TEXT(N3036,"000000000000,0000000000"),tb_audit_process_item[[Key]:[vr_grade]],3,TRUE))</f>
        <v>2062</v>
      </c>
      <c r="W3036" s="429"/>
      <c r="X3036" s="156" t="s">
        <v>1933</v>
      </c>
    </row>
    <row r="3037" spans="1:24" s="45" customFormat="1" ht="31.5" hidden="1" thickTop="1" thickBot="1" x14ac:dyDescent="0.3">
      <c r="A3037" s="111" t="s">
        <v>33</v>
      </c>
      <c r="B3037" s="111">
        <v>2014</v>
      </c>
      <c r="C3037" s="133" t="s">
        <v>3078</v>
      </c>
      <c r="D3037" s="556"/>
      <c r="E3037" s="556"/>
      <c r="F3037" s="556"/>
      <c r="G3037" s="564"/>
      <c r="H3037" s="558"/>
      <c r="I3037" s="163">
        <v>3.41</v>
      </c>
      <c r="J3037" s="163">
        <v>5</v>
      </c>
      <c r="K3037" s="165">
        <f t="shared" si="56"/>
        <v>17.05</v>
      </c>
      <c r="L3037" s="167" t="s">
        <v>45</v>
      </c>
      <c r="M3037" s="169"/>
      <c r="N3037" s="171"/>
      <c r="O3037" s="173"/>
      <c r="P3037" s="264"/>
      <c r="Q3037" s="176" t="s">
        <v>4991</v>
      </c>
      <c r="R3037" s="178"/>
      <c r="S3037" s="178"/>
      <c r="T3037" s="178"/>
      <c r="U3037" s="180">
        <v>2064</v>
      </c>
      <c r="V3037" s="155">
        <f>IF(OR(J3037=""),"",VLOOKUP(U3037&amp;TEXT(N3037,"000000000000,0000000000"),tb_audit_process_item[[Key]:[vr_grade]],3,TRUE))</f>
        <v>2064</v>
      </c>
      <c r="W3037" s="463"/>
      <c r="X3037" s="157" t="s">
        <v>48</v>
      </c>
    </row>
    <row r="3038" spans="1:24" s="45" customFormat="1" ht="15.75" hidden="1" thickTop="1" x14ac:dyDescent="0.25">
      <c r="A3038" s="108" t="s">
        <v>33</v>
      </c>
      <c r="B3038" s="108">
        <v>2014</v>
      </c>
      <c r="C3038" s="126" t="s">
        <v>3079</v>
      </c>
      <c r="D3038" s="555" t="s">
        <v>33</v>
      </c>
      <c r="E3038" s="555" t="s">
        <v>1934</v>
      </c>
      <c r="F3038" s="555"/>
      <c r="G3038" s="561" t="s">
        <v>1935</v>
      </c>
      <c r="H3038" s="557" t="s">
        <v>184</v>
      </c>
      <c r="I3038" s="198">
        <v>3</v>
      </c>
      <c r="J3038" s="198">
        <v>0.5</v>
      </c>
      <c r="K3038" s="200">
        <f t="shared" si="56"/>
        <v>1.5</v>
      </c>
      <c r="L3038" s="202" t="s">
        <v>45</v>
      </c>
      <c r="M3038" s="192"/>
      <c r="N3038" s="193"/>
      <c r="O3038" s="194"/>
      <c r="P3038" s="263"/>
      <c r="Q3038" s="383" t="s">
        <v>4992</v>
      </c>
      <c r="R3038" s="195"/>
      <c r="S3038" s="195"/>
      <c r="T3038" s="195"/>
      <c r="U3038" s="184">
        <v>2065</v>
      </c>
      <c r="V3038" s="183">
        <f>IF(OR(J3038=""),"",VLOOKUP(U3038&amp;TEXT(N3038,"000000000000,0000000000"),tb_audit_process_item[[Key]:[vr_grade]],3,TRUE))</f>
        <v>2064</v>
      </c>
      <c r="W3038" s="419"/>
      <c r="X3038" s="182" t="s">
        <v>1936</v>
      </c>
    </row>
    <row r="3039" spans="1:24" s="45" customFormat="1" ht="15.75" hidden="1" thickTop="1" x14ac:dyDescent="0.25">
      <c r="A3039" s="219" t="s">
        <v>33</v>
      </c>
      <c r="B3039" s="219">
        <v>2014</v>
      </c>
      <c r="C3039" s="124" t="s">
        <v>3079</v>
      </c>
      <c r="D3039" s="559"/>
      <c r="E3039" s="559"/>
      <c r="F3039" s="559"/>
      <c r="G3039" s="565"/>
      <c r="H3039" s="560"/>
      <c r="I3039" s="162">
        <v>3</v>
      </c>
      <c r="J3039" s="162">
        <v>0.85498797333834842</v>
      </c>
      <c r="K3039" s="164">
        <f t="shared" si="56"/>
        <v>2.5649639200150451</v>
      </c>
      <c r="L3039" s="166" t="s">
        <v>45</v>
      </c>
      <c r="M3039" s="168"/>
      <c r="N3039" s="170"/>
      <c r="O3039" s="172"/>
      <c r="P3039" s="221"/>
      <c r="Q3039" s="384" t="s">
        <v>4993</v>
      </c>
      <c r="R3039" s="177"/>
      <c r="S3039" s="177"/>
      <c r="T3039" s="177"/>
      <c r="U3039" s="179">
        <v>2066</v>
      </c>
      <c r="V3039" s="154">
        <f>IF(OR(J3039=""),"",VLOOKUP(U3039&amp;TEXT(N3039,"000000000000,0000000000"),tb_audit_process_item[[Key]:[vr_grade]],3,TRUE))</f>
        <v>2065</v>
      </c>
      <c r="W3039" s="429"/>
      <c r="X3039" s="156" t="s">
        <v>1937</v>
      </c>
    </row>
    <row r="3040" spans="1:24" s="45" customFormat="1" ht="15.75" hidden="1" thickTop="1" x14ac:dyDescent="0.25">
      <c r="A3040" s="219" t="s">
        <v>33</v>
      </c>
      <c r="B3040" s="219">
        <v>2014</v>
      </c>
      <c r="C3040" s="124" t="s">
        <v>3079</v>
      </c>
      <c r="D3040" s="559"/>
      <c r="E3040" s="559"/>
      <c r="F3040" s="559"/>
      <c r="G3040" s="565"/>
      <c r="H3040" s="560"/>
      <c r="I3040" s="162">
        <v>3</v>
      </c>
      <c r="J3040" s="162">
        <v>1.4620088691064328</v>
      </c>
      <c r="K3040" s="164">
        <f t="shared" si="56"/>
        <v>4.3860266073192982</v>
      </c>
      <c r="L3040" s="166" t="s">
        <v>45</v>
      </c>
      <c r="M3040" s="168"/>
      <c r="N3040" s="170"/>
      <c r="O3040" s="172"/>
      <c r="P3040" s="221"/>
      <c r="Q3040" s="384" t="s">
        <v>4994</v>
      </c>
      <c r="R3040" s="177"/>
      <c r="S3040" s="177"/>
      <c r="T3040" s="177"/>
      <c r="U3040" s="179">
        <v>2067</v>
      </c>
      <c r="V3040" s="154">
        <f>IF(OR(J3040=""),"",VLOOKUP(U3040&amp;TEXT(N3040,"000000000000,0000000000"),tb_audit_process_item[[Key]:[vr_grade]],3,TRUE))</f>
        <v>2066</v>
      </c>
      <c r="W3040" s="429"/>
      <c r="X3040" s="156" t="s">
        <v>1938</v>
      </c>
    </row>
    <row r="3041" spans="1:24" s="45" customFormat="1" ht="15.75" hidden="1" thickTop="1" x14ac:dyDescent="0.25">
      <c r="A3041" s="219" t="s">
        <v>33</v>
      </c>
      <c r="B3041" s="219">
        <v>2014</v>
      </c>
      <c r="C3041" s="124" t="s">
        <v>3079</v>
      </c>
      <c r="D3041" s="559"/>
      <c r="E3041" s="559"/>
      <c r="F3041" s="559"/>
      <c r="G3041" s="565"/>
      <c r="H3041" s="560"/>
      <c r="I3041" s="162">
        <v>3</v>
      </c>
      <c r="J3041" s="162">
        <v>2.5</v>
      </c>
      <c r="K3041" s="164">
        <f t="shared" si="56"/>
        <v>7.5</v>
      </c>
      <c r="L3041" s="166" t="s">
        <v>45</v>
      </c>
      <c r="M3041" s="168"/>
      <c r="N3041" s="170"/>
      <c r="O3041" s="172"/>
      <c r="P3041" s="221"/>
      <c r="Q3041" s="384" t="s">
        <v>4995</v>
      </c>
      <c r="R3041" s="177"/>
      <c r="S3041" s="177"/>
      <c r="T3041" s="177"/>
      <c r="U3041" s="179">
        <v>2068</v>
      </c>
      <c r="V3041" s="154">
        <f>IF(OR(J3041=""),"",VLOOKUP(U3041&amp;TEXT(N3041,"000000000000,0000000000"),tb_audit_process_item[[Key]:[vr_grade]],3,TRUE))</f>
        <v>2067</v>
      </c>
      <c r="W3041" s="429"/>
      <c r="X3041" s="156" t="s">
        <v>1939</v>
      </c>
    </row>
    <row r="3042" spans="1:24" s="45" customFormat="1" ht="30.75" hidden="1" thickTop="1" x14ac:dyDescent="0.25">
      <c r="A3042" s="219" t="s">
        <v>33</v>
      </c>
      <c r="B3042" s="219">
        <v>2014</v>
      </c>
      <c r="C3042" s="124" t="s">
        <v>3079</v>
      </c>
      <c r="D3042" s="559"/>
      <c r="E3042" s="559"/>
      <c r="F3042" s="559"/>
      <c r="G3042" s="565"/>
      <c r="H3042" s="560"/>
      <c r="I3042" s="162">
        <v>3</v>
      </c>
      <c r="J3042" s="162">
        <v>0.5</v>
      </c>
      <c r="K3042" s="164">
        <f t="shared" si="56"/>
        <v>1.5</v>
      </c>
      <c r="L3042" s="166" t="s">
        <v>45</v>
      </c>
      <c r="M3042" s="168"/>
      <c r="N3042" s="170"/>
      <c r="O3042" s="172"/>
      <c r="P3042" s="221"/>
      <c r="Q3042" s="384" t="s">
        <v>4996</v>
      </c>
      <c r="R3042" s="177"/>
      <c r="S3042" s="177"/>
      <c r="T3042" s="177"/>
      <c r="U3042" s="179">
        <v>2069</v>
      </c>
      <c r="V3042" s="154">
        <f>IF(OR(J3042=""),"",VLOOKUP(U3042&amp;TEXT(N3042,"000000000000,0000000000"),tb_audit_process_item[[Key]:[vr_grade]],3,TRUE))</f>
        <v>2068</v>
      </c>
      <c r="W3042" s="429"/>
      <c r="X3042" s="156" t="s">
        <v>1940</v>
      </c>
    </row>
    <row r="3043" spans="1:24" s="259" customFormat="1" ht="30.75" hidden="1" thickTop="1" x14ac:dyDescent="0.25">
      <c r="A3043" s="219" t="s">
        <v>33</v>
      </c>
      <c r="B3043" s="219">
        <v>2014</v>
      </c>
      <c r="C3043" s="124" t="s">
        <v>3079</v>
      </c>
      <c r="D3043" s="559"/>
      <c r="E3043" s="559"/>
      <c r="F3043" s="559"/>
      <c r="G3043" s="565"/>
      <c r="H3043" s="560"/>
      <c r="I3043" s="162">
        <v>3</v>
      </c>
      <c r="J3043" s="162">
        <v>0.85498797333834842</v>
      </c>
      <c r="K3043" s="164">
        <f t="shared" si="56"/>
        <v>2.5649639200150451</v>
      </c>
      <c r="L3043" s="166" t="s">
        <v>45</v>
      </c>
      <c r="M3043" s="168"/>
      <c r="N3043" s="170"/>
      <c r="O3043" s="172"/>
      <c r="P3043" s="221"/>
      <c r="Q3043" s="384" t="s">
        <v>4997</v>
      </c>
      <c r="R3043" s="177"/>
      <c r="S3043" s="177"/>
      <c r="T3043" s="177"/>
      <c r="U3043" s="179">
        <v>2070</v>
      </c>
      <c r="V3043" s="154">
        <f>IF(OR(J3043=""),"",VLOOKUP(U3043&amp;TEXT(N3043,"000000000000,0000000000"),tb_audit_process_item[[Key]:[vr_grade]],3,TRUE))</f>
        <v>2069</v>
      </c>
      <c r="W3043" s="429"/>
      <c r="X3043" s="156" t="s">
        <v>1941</v>
      </c>
    </row>
    <row r="3044" spans="1:24" s="45" customFormat="1" ht="30.75" hidden="1" thickTop="1" x14ac:dyDescent="0.25">
      <c r="A3044" s="219" t="s">
        <v>33</v>
      </c>
      <c r="B3044" s="219">
        <v>2014</v>
      </c>
      <c r="C3044" s="124" t="s">
        <v>3079</v>
      </c>
      <c r="D3044" s="559"/>
      <c r="E3044" s="559"/>
      <c r="F3044" s="559"/>
      <c r="G3044" s="565"/>
      <c r="H3044" s="560"/>
      <c r="I3044" s="162">
        <v>3</v>
      </c>
      <c r="J3044" s="162">
        <v>1.4620088691064328</v>
      </c>
      <c r="K3044" s="164">
        <f t="shared" si="56"/>
        <v>4.3860266073192982</v>
      </c>
      <c r="L3044" s="166" t="s">
        <v>45</v>
      </c>
      <c r="M3044" s="168"/>
      <c r="N3044" s="170"/>
      <c r="O3044" s="172"/>
      <c r="P3044" s="221"/>
      <c r="Q3044" s="384" t="s">
        <v>4998</v>
      </c>
      <c r="R3044" s="177"/>
      <c r="S3044" s="177"/>
      <c r="T3044" s="177"/>
      <c r="U3044" s="179">
        <v>2071</v>
      </c>
      <c r="V3044" s="154">
        <f>IF(OR(J3044=""),"",VLOOKUP(U3044&amp;TEXT(N3044,"000000000000,0000000000"),tb_audit_process_item[[Key]:[vr_grade]],3,TRUE))</f>
        <v>2070</v>
      </c>
      <c r="W3044" s="429"/>
      <c r="X3044" s="156" t="s">
        <v>1942</v>
      </c>
    </row>
    <row r="3045" spans="1:24" s="45" customFormat="1" ht="30.75" hidden="1" thickTop="1" x14ac:dyDescent="0.25">
      <c r="A3045" s="219" t="s">
        <v>33</v>
      </c>
      <c r="B3045" s="219">
        <v>2014</v>
      </c>
      <c r="C3045" s="124" t="s">
        <v>3079</v>
      </c>
      <c r="D3045" s="559"/>
      <c r="E3045" s="559"/>
      <c r="F3045" s="559"/>
      <c r="G3045" s="565"/>
      <c r="H3045" s="560"/>
      <c r="I3045" s="162">
        <v>3</v>
      </c>
      <c r="J3045" s="162">
        <v>2.5</v>
      </c>
      <c r="K3045" s="164">
        <f t="shared" si="56"/>
        <v>7.5</v>
      </c>
      <c r="L3045" s="166" t="s">
        <v>45</v>
      </c>
      <c r="M3045" s="168"/>
      <c r="N3045" s="170"/>
      <c r="O3045" s="172"/>
      <c r="P3045" s="221"/>
      <c r="Q3045" s="384" t="s">
        <v>4999</v>
      </c>
      <c r="R3045" s="177"/>
      <c r="S3045" s="177"/>
      <c r="T3045" s="177"/>
      <c r="U3045" s="179">
        <v>2072</v>
      </c>
      <c r="V3045" s="154">
        <f>IF(OR(J3045=""),"",VLOOKUP(U3045&amp;TEXT(N3045,"000000000000,0000000000"),tb_audit_process_item[[Key]:[vr_grade]],3,TRUE))</f>
        <v>2071</v>
      </c>
      <c r="W3045" s="429"/>
      <c r="X3045" s="156" t="s">
        <v>1943</v>
      </c>
    </row>
    <row r="3046" spans="1:24" s="45" customFormat="1" ht="15.75" hidden="1" thickTop="1" x14ac:dyDescent="0.25">
      <c r="A3046" s="219" t="s">
        <v>33</v>
      </c>
      <c r="B3046" s="219">
        <v>2014</v>
      </c>
      <c r="C3046" s="124" t="s">
        <v>3079</v>
      </c>
      <c r="D3046" s="559"/>
      <c r="E3046" s="559"/>
      <c r="F3046" s="559"/>
      <c r="G3046" s="565"/>
      <c r="H3046" s="560"/>
      <c r="I3046" s="162">
        <v>3</v>
      </c>
      <c r="J3046" s="162">
        <v>2.5</v>
      </c>
      <c r="K3046" s="164">
        <f t="shared" si="56"/>
        <v>7.5</v>
      </c>
      <c r="L3046" s="166" t="s">
        <v>45</v>
      </c>
      <c r="M3046" s="168"/>
      <c r="N3046" s="170"/>
      <c r="O3046" s="172"/>
      <c r="P3046" s="221"/>
      <c r="Q3046" s="384" t="s">
        <v>5000</v>
      </c>
      <c r="R3046" s="177"/>
      <c r="S3046" s="177"/>
      <c r="T3046" s="177"/>
      <c r="U3046" s="179">
        <v>2073</v>
      </c>
      <c r="V3046" s="154">
        <f>IF(OR(J3046=""),"",VLOOKUP(U3046&amp;TEXT(N3046,"000000000000,0000000000"),tb_audit_process_item[[Key]:[vr_grade]],3,TRUE))</f>
        <v>2073</v>
      </c>
      <c r="W3046" s="429"/>
      <c r="X3046" s="156" t="s">
        <v>1944</v>
      </c>
    </row>
    <row r="3047" spans="1:24" s="259" customFormat="1" ht="15.75" hidden="1" thickTop="1" x14ac:dyDescent="0.25">
      <c r="A3047" s="219" t="s">
        <v>33</v>
      </c>
      <c r="B3047" s="219">
        <v>2014</v>
      </c>
      <c r="C3047" s="124" t="s">
        <v>3079</v>
      </c>
      <c r="D3047" s="559"/>
      <c r="E3047" s="559"/>
      <c r="F3047" s="559"/>
      <c r="G3047" s="565"/>
      <c r="H3047" s="560"/>
      <c r="I3047" s="162">
        <v>3</v>
      </c>
      <c r="J3047" s="162">
        <v>0.5</v>
      </c>
      <c r="K3047" s="164">
        <f t="shared" si="56"/>
        <v>1.5</v>
      </c>
      <c r="L3047" s="166" t="s">
        <v>45</v>
      </c>
      <c r="M3047" s="168"/>
      <c r="N3047" s="170"/>
      <c r="O3047" s="172"/>
      <c r="P3047" s="221"/>
      <c r="Q3047" s="384" t="s">
        <v>5001</v>
      </c>
      <c r="R3047" s="177"/>
      <c r="S3047" s="177"/>
      <c r="T3047" s="177"/>
      <c r="U3047" s="179">
        <v>2074</v>
      </c>
      <c r="V3047" s="154">
        <f>IF(OR(J3047=""),"",VLOOKUP(U3047&amp;TEXT(N3047,"000000000000,0000000000"),tb_audit_process_item[[Key]:[vr_grade]],3,TRUE))</f>
        <v>2073</v>
      </c>
      <c r="W3047" s="429"/>
      <c r="X3047" s="156" t="s">
        <v>1945</v>
      </c>
    </row>
    <row r="3048" spans="1:24" s="45" customFormat="1" ht="15.75" hidden="1" thickTop="1" x14ac:dyDescent="0.25">
      <c r="A3048" s="219" t="s">
        <v>33</v>
      </c>
      <c r="B3048" s="219">
        <v>2014</v>
      </c>
      <c r="C3048" s="124" t="s">
        <v>3079</v>
      </c>
      <c r="D3048" s="559"/>
      <c r="E3048" s="559"/>
      <c r="F3048" s="559"/>
      <c r="G3048" s="565"/>
      <c r="H3048" s="560"/>
      <c r="I3048" s="162">
        <v>3</v>
      </c>
      <c r="J3048" s="162">
        <v>0.85498797333834842</v>
      </c>
      <c r="K3048" s="164">
        <f t="shared" si="56"/>
        <v>2.5649639200150451</v>
      </c>
      <c r="L3048" s="166" t="s">
        <v>45</v>
      </c>
      <c r="M3048" s="168"/>
      <c r="N3048" s="170"/>
      <c r="O3048" s="172"/>
      <c r="P3048" s="221"/>
      <c r="Q3048" s="384" t="s">
        <v>5002</v>
      </c>
      <c r="R3048" s="177"/>
      <c r="S3048" s="177"/>
      <c r="T3048" s="177"/>
      <c r="U3048" s="179">
        <v>2075</v>
      </c>
      <c r="V3048" s="154">
        <f>IF(OR(J3048=""),"",VLOOKUP(U3048&amp;TEXT(N3048,"000000000000,0000000000"),tb_audit_process_item[[Key]:[vr_grade]],3,TRUE))</f>
        <v>2074</v>
      </c>
      <c r="W3048" s="429"/>
      <c r="X3048" s="156" t="s">
        <v>1946</v>
      </c>
    </row>
    <row r="3049" spans="1:24" s="259" customFormat="1" ht="15.75" hidden="1" thickTop="1" x14ac:dyDescent="0.25">
      <c r="A3049" s="219" t="s">
        <v>33</v>
      </c>
      <c r="B3049" s="219">
        <v>2014</v>
      </c>
      <c r="C3049" s="124" t="s">
        <v>3079</v>
      </c>
      <c r="D3049" s="559"/>
      <c r="E3049" s="559"/>
      <c r="F3049" s="559"/>
      <c r="G3049" s="565"/>
      <c r="H3049" s="560"/>
      <c r="I3049" s="162">
        <v>3</v>
      </c>
      <c r="J3049" s="162">
        <v>1.4620088691064328</v>
      </c>
      <c r="K3049" s="164">
        <f t="shared" si="56"/>
        <v>4.3860266073192982</v>
      </c>
      <c r="L3049" s="166" t="s">
        <v>45</v>
      </c>
      <c r="M3049" s="168"/>
      <c r="N3049" s="170"/>
      <c r="O3049" s="172"/>
      <c r="P3049" s="221"/>
      <c r="Q3049" s="384" t="s">
        <v>5003</v>
      </c>
      <c r="R3049" s="177"/>
      <c r="S3049" s="177"/>
      <c r="T3049" s="177"/>
      <c r="U3049" s="179">
        <v>2076</v>
      </c>
      <c r="V3049" s="154">
        <f>IF(OR(J3049=""),"",VLOOKUP(U3049&amp;TEXT(N3049,"000000000000,0000000000"),tb_audit_process_item[[Key]:[vr_grade]],3,TRUE))</f>
        <v>2075</v>
      </c>
      <c r="W3049" s="429"/>
      <c r="X3049" s="156" t="s">
        <v>1947</v>
      </c>
    </row>
    <row r="3050" spans="1:24" s="45" customFormat="1" ht="15.75" hidden="1" thickTop="1" x14ac:dyDescent="0.25">
      <c r="A3050" s="219" t="s">
        <v>33</v>
      </c>
      <c r="B3050" s="219">
        <v>2014</v>
      </c>
      <c r="C3050" s="124" t="s">
        <v>3079</v>
      </c>
      <c r="D3050" s="559"/>
      <c r="E3050" s="559"/>
      <c r="F3050" s="559"/>
      <c r="G3050" s="565"/>
      <c r="H3050" s="560"/>
      <c r="I3050" s="162">
        <v>3</v>
      </c>
      <c r="J3050" s="162">
        <v>2.5</v>
      </c>
      <c r="K3050" s="164">
        <f t="shared" si="56"/>
        <v>7.5</v>
      </c>
      <c r="L3050" s="166" t="s">
        <v>45</v>
      </c>
      <c r="M3050" s="168"/>
      <c r="N3050" s="170"/>
      <c r="O3050" s="172"/>
      <c r="P3050" s="221"/>
      <c r="Q3050" s="384" t="s">
        <v>5004</v>
      </c>
      <c r="R3050" s="177"/>
      <c r="S3050" s="177"/>
      <c r="T3050" s="177"/>
      <c r="U3050" s="179">
        <v>2077</v>
      </c>
      <c r="V3050" s="154">
        <f>IF(OR(J3050=""),"",VLOOKUP(U3050&amp;TEXT(N3050,"000000000000,0000000000"),tb_audit_process_item[[Key]:[vr_grade]],3,TRUE))</f>
        <v>2076</v>
      </c>
      <c r="W3050" s="429"/>
      <c r="X3050" s="156" t="s">
        <v>1948</v>
      </c>
    </row>
    <row r="3051" spans="1:24" s="45" customFormat="1" ht="31.5" hidden="1" thickTop="1" thickBot="1" x14ac:dyDescent="0.3">
      <c r="A3051" s="111" t="s">
        <v>33</v>
      </c>
      <c r="B3051" s="111">
        <v>2014</v>
      </c>
      <c r="C3051" s="133" t="s">
        <v>3079</v>
      </c>
      <c r="D3051" s="556"/>
      <c r="E3051" s="556"/>
      <c r="F3051" s="556"/>
      <c r="G3051" s="562"/>
      <c r="H3051" s="558"/>
      <c r="I3051" s="163">
        <v>3</v>
      </c>
      <c r="J3051" s="163">
        <v>5</v>
      </c>
      <c r="K3051" s="165">
        <f t="shared" si="56"/>
        <v>15</v>
      </c>
      <c r="L3051" s="167" t="s">
        <v>45</v>
      </c>
      <c r="M3051" s="169"/>
      <c r="N3051" s="171"/>
      <c r="O3051" s="173"/>
      <c r="P3051" s="264"/>
      <c r="Q3051" s="176" t="s">
        <v>5005</v>
      </c>
      <c r="R3051" s="178"/>
      <c r="S3051" s="178"/>
      <c r="T3051" s="178"/>
      <c r="U3051" s="180">
        <v>2078</v>
      </c>
      <c r="V3051" s="155">
        <f>IF(OR(J3051=""),"",VLOOKUP(U3051&amp;TEXT(N3051,"000000000000,0000000000"),tb_audit_process_item[[Key]:[vr_grade]],3,TRUE))</f>
        <v>2078</v>
      </c>
      <c r="W3051" s="463"/>
      <c r="X3051" s="157" t="s">
        <v>48</v>
      </c>
    </row>
    <row r="3052" spans="1:24" s="45" customFormat="1" ht="60.75" hidden="1" thickTop="1" x14ac:dyDescent="0.25">
      <c r="A3052" s="108" t="s">
        <v>33</v>
      </c>
      <c r="B3052" s="108">
        <v>2014</v>
      </c>
      <c r="C3052" s="126" t="s">
        <v>3080</v>
      </c>
      <c r="D3052" s="555" t="s">
        <v>33</v>
      </c>
      <c r="E3052" s="190" t="s">
        <v>1949</v>
      </c>
      <c r="F3052" s="190"/>
      <c r="G3052" s="206" t="s">
        <v>1950</v>
      </c>
      <c r="H3052" s="159" t="s">
        <v>184</v>
      </c>
      <c r="I3052" s="198">
        <v>3.5</v>
      </c>
      <c r="J3052" s="198">
        <v>3</v>
      </c>
      <c r="K3052" s="200">
        <f t="shared" si="56"/>
        <v>10.5</v>
      </c>
      <c r="L3052" s="202" t="s">
        <v>45</v>
      </c>
      <c r="M3052" s="192"/>
      <c r="N3052" s="193"/>
      <c r="O3052" s="194"/>
      <c r="P3052" s="263"/>
      <c r="Q3052" s="383" t="s">
        <v>5006</v>
      </c>
      <c r="R3052" s="195"/>
      <c r="S3052" s="195"/>
      <c r="T3052" s="195"/>
      <c r="U3052" s="184">
        <v>2079</v>
      </c>
      <c r="V3052" s="183">
        <f>IF(OR(J3052=""),"",VLOOKUP(U3052&amp;TEXT(N3052,"000000000000,0000000000"),tb_audit_process_item[[Key]:[vr_grade]],3,TRUE))</f>
        <v>2078</v>
      </c>
      <c r="W3052" s="419"/>
      <c r="X3052" s="182" t="s">
        <v>1951</v>
      </c>
    </row>
    <row r="3053" spans="1:24" s="45" customFormat="1" ht="15.75" hidden="1" thickTop="1" x14ac:dyDescent="0.25">
      <c r="A3053" s="219" t="s">
        <v>33</v>
      </c>
      <c r="B3053" s="219">
        <v>2014</v>
      </c>
      <c r="C3053" s="124" t="s">
        <v>3080</v>
      </c>
      <c r="D3053" s="559"/>
      <c r="E3053" s="559" t="s">
        <v>1952</v>
      </c>
      <c r="F3053" s="559"/>
      <c r="G3053" s="686" t="s">
        <v>1953</v>
      </c>
      <c r="H3053" s="560" t="s">
        <v>45</v>
      </c>
      <c r="I3053" s="162">
        <v>3.5</v>
      </c>
      <c r="J3053" s="162">
        <v>4</v>
      </c>
      <c r="K3053" s="164">
        <f t="shared" si="56"/>
        <v>14</v>
      </c>
      <c r="L3053" s="166" t="s">
        <v>45</v>
      </c>
      <c r="M3053" s="168"/>
      <c r="N3053" s="170"/>
      <c r="O3053" s="172"/>
      <c r="P3053" s="221"/>
      <c r="Q3053" s="384" t="s">
        <v>5007</v>
      </c>
      <c r="R3053" s="177"/>
      <c r="S3053" s="177"/>
      <c r="T3053" s="177"/>
      <c r="U3053" s="179">
        <v>2080</v>
      </c>
      <c r="V3053" s="154">
        <f>IF(OR(J3053=""),"",VLOOKUP(U3053&amp;TEXT(N3053,"000000000000,0000000000"),tb_audit_process_item[[Key]:[vr_grade]],3,TRUE))</f>
        <v>2079</v>
      </c>
      <c r="W3053" s="429"/>
      <c r="X3053" s="156" t="s">
        <v>1954</v>
      </c>
    </row>
    <row r="3054" spans="1:24" s="45" customFormat="1" ht="15.75" hidden="1" thickTop="1" x14ac:dyDescent="0.25">
      <c r="A3054" s="219" t="s">
        <v>33</v>
      </c>
      <c r="B3054" s="219">
        <v>2014</v>
      </c>
      <c r="C3054" s="124" t="s">
        <v>3080</v>
      </c>
      <c r="D3054" s="559"/>
      <c r="E3054" s="559"/>
      <c r="F3054" s="559"/>
      <c r="G3054" s="686"/>
      <c r="H3054" s="560"/>
      <c r="I3054" s="162">
        <v>3.5</v>
      </c>
      <c r="J3054" s="162">
        <v>4.5</v>
      </c>
      <c r="K3054" s="164">
        <f t="shared" si="56"/>
        <v>15.75</v>
      </c>
      <c r="L3054" s="166" t="s">
        <v>45</v>
      </c>
      <c r="M3054" s="168"/>
      <c r="N3054" s="170"/>
      <c r="O3054" s="172"/>
      <c r="P3054" s="221"/>
      <c r="Q3054" s="384" t="s">
        <v>5008</v>
      </c>
      <c r="R3054" s="177"/>
      <c r="S3054" s="177"/>
      <c r="T3054" s="177"/>
      <c r="U3054" s="179">
        <v>2081</v>
      </c>
      <c r="V3054" s="154">
        <f>IF(OR(J3054=""),"",VLOOKUP(U3054&amp;TEXT(N3054,"000000000000,0000000000"),tb_audit_process_item[[Key]:[vr_grade]],3,TRUE))</f>
        <v>2080</v>
      </c>
      <c r="W3054" s="429"/>
      <c r="X3054" s="156" t="s">
        <v>1955</v>
      </c>
    </row>
    <row r="3055" spans="1:24" s="45" customFormat="1" ht="31.5" hidden="1" thickTop="1" thickBot="1" x14ac:dyDescent="0.3">
      <c r="A3055" s="111" t="s">
        <v>33</v>
      </c>
      <c r="B3055" s="111">
        <v>2014</v>
      </c>
      <c r="C3055" s="133" t="s">
        <v>3080</v>
      </c>
      <c r="D3055" s="556"/>
      <c r="E3055" s="181" t="s">
        <v>1956</v>
      </c>
      <c r="F3055" s="181"/>
      <c r="G3055" s="210" t="s">
        <v>1957</v>
      </c>
      <c r="H3055" s="161" t="s">
        <v>45</v>
      </c>
      <c r="I3055" s="163">
        <v>3.5</v>
      </c>
      <c r="J3055" s="163">
        <v>5</v>
      </c>
      <c r="K3055" s="165">
        <f t="shared" si="56"/>
        <v>17.5</v>
      </c>
      <c r="L3055" s="167" t="s">
        <v>45</v>
      </c>
      <c r="M3055" s="169"/>
      <c r="N3055" s="171"/>
      <c r="O3055" s="173"/>
      <c r="P3055" s="264"/>
      <c r="Q3055" s="176" t="s">
        <v>5009</v>
      </c>
      <c r="R3055" s="178"/>
      <c r="S3055" s="178"/>
      <c r="T3055" s="178"/>
      <c r="U3055" s="180">
        <v>2082</v>
      </c>
      <c r="V3055" s="155">
        <f>IF(OR(J3055=""),"",VLOOKUP(U3055&amp;TEXT(N3055,"000000000000,0000000000"),tb_audit_process_item[[Key]:[vr_grade]],3,TRUE))</f>
        <v>2082</v>
      </c>
      <c r="W3055" s="463"/>
      <c r="X3055" s="157" t="s">
        <v>48</v>
      </c>
    </row>
    <row r="3056" spans="1:24" s="45" customFormat="1" ht="75.75" hidden="1" thickTop="1" x14ac:dyDescent="0.25">
      <c r="A3056" s="108" t="s">
        <v>33</v>
      </c>
      <c r="B3056" s="108">
        <v>2014</v>
      </c>
      <c r="C3056" s="126" t="s">
        <v>3081</v>
      </c>
      <c r="D3056" s="555" t="s">
        <v>33</v>
      </c>
      <c r="E3056" s="190" t="s">
        <v>1958</v>
      </c>
      <c r="F3056" s="190"/>
      <c r="G3056" s="206" t="s">
        <v>1959</v>
      </c>
      <c r="H3056" s="159" t="s">
        <v>184</v>
      </c>
      <c r="I3056" s="198">
        <v>4.75</v>
      </c>
      <c r="J3056" s="198">
        <v>4.7</v>
      </c>
      <c r="K3056" s="200">
        <f t="shared" si="56"/>
        <v>22.324999999999999</v>
      </c>
      <c r="L3056" s="202" t="s">
        <v>45</v>
      </c>
      <c r="M3056" s="192"/>
      <c r="N3056" s="193"/>
      <c r="O3056" s="194"/>
      <c r="P3056" s="263"/>
      <c r="Q3056" s="383" t="s">
        <v>5010</v>
      </c>
      <c r="R3056" s="195"/>
      <c r="S3056" s="195"/>
      <c r="T3056" s="195"/>
      <c r="U3056" s="184">
        <v>2083</v>
      </c>
      <c r="V3056" s="183">
        <f>IF(OR(J3056=""),"",VLOOKUP(U3056&amp;TEXT(N3056,"000000000000,0000000000"),tb_audit_process_item[[Key]:[vr_grade]],3,TRUE))</f>
        <v>2083</v>
      </c>
      <c r="W3056" s="419"/>
      <c r="X3056" s="182" t="s">
        <v>1960</v>
      </c>
    </row>
    <row r="3057" spans="1:24" s="45" customFormat="1" ht="31.5" hidden="1" thickTop="1" thickBot="1" x14ac:dyDescent="0.3">
      <c r="A3057" s="111" t="s">
        <v>33</v>
      </c>
      <c r="B3057" s="111">
        <v>2014</v>
      </c>
      <c r="C3057" s="133" t="s">
        <v>3081</v>
      </c>
      <c r="D3057" s="556"/>
      <c r="E3057" s="181" t="s">
        <v>1956</v>
      </c>
      <c r="F3057" s="181"/>
      <c r="G3057" s="210" t="s">
        <v>1957</v>
      </c>
      <c r="H3057" s="161" t="s">
        <v>45</v>
      </c>
      <c r="I3057" s="163">
        <v>4.75</v>
      </c>
      <c r="J3057" s="163">
        <v>5</v>
      </c>
      <c r="K3057" s="165">
        <f t="shared" si="56"/>
        <v>23.75</v>
      </c>
      <c r="L3057" s="167" t="s">
        <v>45</v>
      </c>
      <c r="M3057" s="169"/>
      <c r="N3057" s="171"/>
      <c r="O3057" s="173"/>
      <c r="P3057" s="264"/>
      <c r="Q3057" s="176" t="s">
        <v>5011</v>
      </c>
      <c r="R3057" s="178"/>
      <c r="S3057" s="178"/>
      <c r="T3057" s="178"/>
      <c r="U3057" s="180">
        <v>2084</v>
      </c>
      <c r="V3057" s="155">
        <f>IF(OR(J3057=""),"",VLOOKUP(U3057&amp;TEXT(N3057,"000000000000,0000000000"),tb_audit_process_item[[Key]:[vr_grade]],3,TRUE))</f>
        <v>2084</v>
      </c>
      <c r="W3057" s="463"/>
      <c r="X3057" s="157" t="s">
        <v>48</v>
      </c>
    </row>
    <row r="3058" spans="1:24" s="45" customFormat="1" ht="30.75" hidden="1" thickTop="1" x14ac:dyDescent="0.25">
      <c r="A3058" s="108" t="s">
        <v>33</v>
      </c>
      <c r="B3058" s="108">
        <v>2014</v>
      </c>
      <c r="C3058" s="126" t="s">
        <v>3140</v>
      </c>
      <c r="D3058" s="555" t="s">
        <v>33</v>
      </c>
      <c r="E3058" s="555" t="s">
        <v>1961</v>
      </c>
      <c r="F3058" s="555"/>
      <c r="G3058" s="563" t="s">
        <v>1962</v>
      </c>
      <c r="H3058" s="557" t="s">
        <v>184</v>
      </c>
      <c r="I3058" s="198">
        <v>4.5</v>
      </c>
      <c r="J3058" s="198">
        <v>0.5</v>
      </c>
      <c r="K3058" s="200">
        <f t="shared" si="56"/>
        <v>2.25</v>
      </c>
      <c r="L3058" s="202" t="s">
        <v>45</v>
      </c>
      <c r="M3058" s="192"/>
      <c r="N3058" s="193"/>
      <c r="O3058" s="194"/>
      <c r="P3058" s="263"/>
      <c r="Q3058" s="383" t="s">
        <v>5012</v>
      </c>
      <c r="R3058" s="195"/>
      <c r="S3058" s="195"/>
      <c r="T3058" s="195"/>
      <c r="U3058" s="184">
        <v>2085</v>
      </c>
      <c r="V3058" s="183">
        <f>IF(OR(J3058=""),"",VLOOKUP(U3058&amp;TEXT(N3058,"000000000000,0000000000"),tb_audit_process_item[[Key]:[vr_grade]],3,TRUE))</f>
        <v>2084</v>
      </c>
      <c r="W3058" s="419"/>
      <c r="X3058" s="182" t="s">
        <v>1963</v>
      </c>
    </row>
    <row r="3059" spans="1:24" s="45" customFormat="1" ht="30.75" hidden="1" thickTop="1" x14ac:dyDescent="0.25">
      <c r="A3059" s="219" t="s">
        <v>33</v>
      </c>
      <c r="B3059" s="219">
        <v>2014</v>
      </c>
      <c r="C3059" s="124" t="s">
        <v>3140</v>
      </c>
      <c r="D3059" s="559"/>
      <c r="E3059" s="559"/>
      <c r="F3059" s="559"/>
      <c r="G3059" s="686"/>
      <c r="H3059" s="560"/>
      <c r="I3059" s="162">
        <v>4.5</v>
      </c>
      <c r="J3059" s="162">
        <v>0.67295009631617808</v>
      </c>
      <c r="K3059" s="164">
        <f t="shared" si="56"/>
        <v>3.0282754334228015</v>
      </c>
      <c r="L3059" s="166" t="s">
        <v>45</v>
      </c>
      <c r="M3059" s="168"/>
      <c r="N3059" s="170"/>
      <c r="O3059" s="172"/>
      <c r="P3059" s="221"/>
      <c r="Q3059" s="384" t="s">
        <v>5013</v>
      </c>
      <c r="R3059" s="177"/>
      <c r="S3059" s="177"/>
      <c r="T3059" s="177"/>
      <c r="U3059" s="179">
        <v>2086</v>
      </c>
      <c r="V3059" s="154">
        <f>IF(OR(J3059=""),"",VLOOKUP(U3059&amp;TEXT(N3059,"000000000000,0000000000"),tb_audit_process_item[[Key]:[vr_grade]],3,TRUE))</f>
        <v>2085</v>
      </c>
      <c r="W3059" s="429"/>
      <c r="X3059" s="156" t="s">
        <v>1964</v>
      </c>
    </row>
    <row r="3060" spans="1:24" s="45" customFormat="1" ht="30.75" hidden="1" thickTop="1" x14ac:dyDescent="0.25">
      <c r="A3060" s="219" t="s">
        <v>33</v>
      </c>
      <c r="B3060" s="219">
        <v>2014</v>
      </c>
      <c r="C3060" s="124" t="s">
        <v>3140</v>
      </c>
      <c r="D3060" s="559"/>
      <c r="E3060" s="559"/>
      <c r="F3060" s="559"/>
      <c r="G3060" s="686"/>
      <c r="H3060" s="560"/>
      <c r="I3060" s="162">
        <v>4.5</v>
      </c>
      <c r="J3060" s="162">
        <v>0.9057236642639066</v>
      </c>
      <c r="K3060" s="164">
        <f t="shared" si="56"/>
        <v>4.0757564891875795</v>
      </c>
      <c r="L3060" s="166" t="s">
        <v>45</v>
      </c>
      <c r="M3060" s="168"/>
      <c r="N3060" s="170"/>
      <c r="O3060" s="172"/>
      <c r="P3060" s="221"/>
      <c r="Q3060" s="384" t="s">
        <v>5014</v>
      </c>
      <c r="R3060" s="177"/>
      <c r="S3060" s="177"/>
      <c r="T3060" s="177"/>
      <c r="U3060" s="179">
        <v>2087</v>
      </c>
      <c r="V3060" s="154">
        <f>IF(OR(J3060=""),"",VLOOKUP(U3060&amp;TEXT(N3060,"000000000000,0000000000"),tb_audit_process_item[[Key]:[vr_grade]],3,TRUE))</f>
        <v>2086</v>
      </c>
      <c r="W3060" s="429"/>
      <c r="X3060" s="156" t="s">
        <v>1965</v>
      </c>
    </row>
    <row r="3061" spans="1:24" s="45" customFormat="1" ht="30.75" hidden="1" thickTop="1" x14ac:dyDescent="0.25">
      <c r="A3061" s="219" t="s">
        <v>33</v>
      </c>
      <c r="B3061" s="219">
        <v>2014</v>
      </c>
      <c r="C3061" s="124" t="s">
        <v>3140</v>
      </c>
      <c r="D3061" s="559"/>
      <c r="E3061" s="559" t="s">
        <v>1966</v>
      </c>
      <c r="F3061" s="559"/>
      <c r="G3061" s="686" t="s">
        <v>1967</v>
      </c>
      <c r="H3061" s="560" t="s">
        <v>184</v>
      </c>
      <c r="I3061" s="162">
        <v>4.5</v>
      </c>
      <c r="J3061" s="162">
        <v>1.2190136542044754</v>
      </c>
      <c r="K3061" s="164">
        <f t="shared" si="56"/>
        <v>5.4855614439201394</v>
      </c>
      <c r="L3061" s="166" t="s">
        <v>45</v>
      </c>
      <c r="M3061" s="168"/>
      <c r="N3061" s="170"/>
      <c r="O3061" s="172"/>
      <c r="P3061" s="221"/>
      <c r="Q3061" s="384" t="s">
        <v>5015</v>
      </c>
      <c r="R3061" s="177"/>
      <c r="S3061" s="177"/>
      <c r="T3061" s="177"/>
      <c r="U3061" s="179">
        <v>2088</v>
      </c>
      <c r="V3061" s="154">
        <f>IF(OR(J3061=""),"",VLOOKUP(U3061&amp;TEXT(N3061,"000000000000,0000000000"),tb_audit_process_item[[Key]:[vr_grade]],3,TRUE))</f>
        <v>2087</v>
      </c>
      <c r="W3061" s="429"/>
      <c r="X3061" s="156" t="s">
        <v>1968</v>
      </c>
    </row>
    <row r="3062" spans="1:24" s="45" customFormat="1" ht="30.75" hidden="1" thickTop="1" x14ac:dyDescent="0.25">
      <c r="A3062" s="219" t="s">
        <v>33</v>
      </c>
      <c r="B3062" s="219">
        <v>2014</v>
      </c>
      <c r="C3062" s="124" t="s">
        <v>3140</v>
      </c>
      <c r="D3062" s="559"/>
      <c r="E3062" s="559"/>
      <c r="F3062" s="559"/>
      <c r="G3062" s="686"/>
      <c r="H3062" s="560"/>
      <c r="I3062" s="162">
        <v>4.5</v>
      </c>
      <c r="J3062" s="162">
        <v>1.6406707120152755</v>
      </c>
      <c r="K3062" s="164">
        <f t="shared" si="56"/>
        <v>7.3830182040687395</v>
      </c>
      <c r="L3062" s="166" t="s">
        <v>45</v>
      </c>
      <c r="M3062" s="168"/>
      <c r="N3062" s="170"/>
      <c r="O3062" s="172"/>
      <c r="P3062" s="221"/>
      <c r="Q3062" s="384" t="s">
        <v>5016</v>
      </c>
      <c r="R3062" s="177"/>
      <c r="S3062" s="177"/>
      <c r="T3062" s="177"/>
      <c r="U3062" s="179">
        <v>2089</v>
      </c>
      <c r="V3062" s="154">
        <f>IF(OR(J3062=""),"",VLOOKUP(U3062&amp;TEXT(N3062,"000000000000,0000000000"),tb_audit_process_item[[Key]:[vr_grade]],3,TRUE))</f>
        <v>2088</v>
      </c>
      <c r="W3062" s="429"/>
      <c r="X3062" s="156" t="s">
        <v>1969</v>
      </c>
    </row>
    <row r="3063" spans="1:24" s="45" customFormat="1" ht="30.75" hidden="1" thickTop="1" x14ac:dyDescent="0.25">
      <c r="A3063" s="219" t="s">
        <v>33</v>
      </c>
      <c r="B3063" s="219">
        <v>2014</v>
      </c>
      <c r="C3063" s="124" t="s">
        <v>3140</v>
      </c>
      <c r="D3063" s="559"/>
      <c r="E3063" s="559"/>
      <c r="F3063" s="559"/>
      <c r="G3063" s="686"/>
      <c r="H3063" s="560"/>
      <c r="I3063" s="162">
        <v>4.5</v>
      </c>
      <c r="J3063" s="162">
        <v>2.2081790273476245</v>
      </c>
      <c r="K3063" s="164">
        <f t="shared" si="56"/>
        <v>9.9368056230643109</v>
      </c>
      <c r="L3063" s="166" t="s">
        <v>45</v>
      </c>
      <c r="M3063" s="168"/>
      <c r="N3063" s="170"/>
      <c r="O3063" s="172"/>
      <c r="P3063" s="221"/>
      <c r="Q3063" s="384" t="s">
        <v>5017</v>
      </c>
      <c r="R3063" s="177"/>
      <c r="S3063" s="177"/>
      <c r="T3063" s="177"/>
      <c r="U3063" s="179">
        <v>2090</v>
      </c>
      <c r="V3063" s="154">
        <f>IF(OR(J3063=""),"",VLOOKUP(U3063&amp;TEXT(N3063,"000000000000,0000000000"),tb_audit_process_item[[Key]:[vr_grade]],3,TRUE))</f>
        <v>2089</v>
      </c>
      <c r="W3063" s="429"/>
      <c r="X3063" s="156" t="s">
        <v>1970</v>
      </c>
    </row>
    <row r="3064" spans="1:24" s="45" customFormat="1" ht="30.75" hidden="1" thickTop="1" x14ac:dyDescent="0.25">
      <c r="A3064" s="219" t="s">
        <v>33</v>
      </c>
      <c r="B3064" s="219">
        <v>2014</v>
      </c>
      <c r="C3064" s="124" t="s">
        <v>3140</v>
      </c>
      <c r="D3064" s="559"/>
      <c r="E3064" s="559"/>
      <c r="F3064" s="559"/>
      <c r="G3064" s="686"/>
      <c r="H3064" s="560"/>
      <c r="I3064" s="162">
        <v>4.5</v>
      </c>
      <c r="J3064" s="162">
        <v>2.971988578273896</v>
      </c>
      <c r="K3064" s="164">
        <f t="shared" si="56"/>
        <v>13.373948602232531</v>
      </c>
      <c r="L3064" s="166" t="s">
        <v>45</v>
      </c>
      <c r="M3064" s="168"/>
      <c r="N3064" s="170"/>
      <c r="O3064" s="172"/>
      <c r="P3064" s="221"/>
      <c r="Q3064" s="384" t="s">
        <v>5018</v>
      </c>
      <c r="R3064" s="177"/>
      <c r="S3064" s="177"/>
      <c r="T3064" s="177"/>
      <c r="U3064" s="179">
        <v>2091</v>
      </c>
      <c r="V3064" s="154">
        <f>IF(OR(J3064=""),"",VLOOKUP(U3064&amp;TEXT(N3064,"000000000000,0000000000"),tb_audit_process_item[[Key]:[vr_grade]],3,TRUE))</f>
        <v>2090</v>
      </c>
      <c r="W3064" s="429"/>
      <c r="X3064" s="156" t="s">
        <v>1971</v>
      </c>
    </row>
    <row r="3065" spans="1:24" s="45" customFormat="1" ht="30.75" hidden="1" thickTop="1" x14ac:dyDescent="0.25">
      <c r="A3065" s="219" t="s">
        <v>33</v>
      </c>
      <c r="B3065" s="219">
        <v>2014</v>
      </c>
      <c r="C3065" s="124" t="s">
        <v>3140</v>
      </c>
      <c r="D3065" s="559"/>
      <c r="E3065" s="559"/>
      <c r="F3065" s="559"/>
      <c r="G3065" s="686"/>
      <c r="H3065" s="560"/>
      <c r="I3065" s="162">
        <v>4.5</v>
      </c>
      <c r="J3065" s="162">
        <v>4</v>
      </c>
      <c r="K3065" s="164">
        <f t="shared" si="56"/>
        <v>18</v>
      </c>
      <c r="L3065" s="166" t="s">
        <v>45</v>
      </c>
      <c r="M3065" s="168"/>
      <c r="N3065" s="170"/>
      <c r="O3065" s="172"/>
      <c r="P3065" s="221"/>
      <c r="Q3065" s="384" t="s">
        <v>5019</v>
      </c>
      <c r="R3065" s="177"/>
      <c r="S3065" s="177"/>
      <c r="T3065" s="177"/>
      <c r="U3065" s="179">
        <v>2092</v>
      </c>
      <c r="V3065" s="154">
        <f>IF(OR(J3065=""),"",VLOOKUP(U3065&amp;TEXT(N3065,"000000000000,0000000000"),tb_audit_process_item[[Key]:[vr_grade]],3,TRUE))</f>
        <v>2091</v>
      </c>
      <c r="W3065" s="429"/>
      <c r="X3065" s="156" t="s">
        <v>1972</v>
      </c>
    </row>
    <row r="3066" spans="1:24" s="259" customFormat="1" ht="15.75" hidden="1" thickTop="1" x14ac:dyDescent="0.25">
      <c r="A3066" s="219" t="s">
        <v>33</v>
      </c>
      <c r="B3066" s="219">
        <v>2014</v>
      </c>
      <c r="C3066" s="124" t="s">
        <v>3140</v>
      </c>
      <c r="D3066" s="559"/>
      <c r="E3066" s="559"/>
      <c r="F3066" s="559"/>
      <c r="G3066" s="686"/>
      <c r="H3066" s="560"/>
      <c r="I3066" s="162">
        <v>4.5</v>
      </c>
      <c r="J3066" s="162">
        <v>0.5</v>
      </c>
      <c r="K3066" s="164">
        <f t="shared" si="56"/>
        <v>2.25</v>
      </c>
      <c r="L3066" s="166" t="s">
        <v>45</v>
      </c>
      <c r="M3066" s="168"/>
      <c r="N3066" s="170"/>
      <c r="O3066" s="172"/>
      <c r="P3066" s="221"/>
      <c r="Q3066" s="384" t="s">
        <v>5020</v>
      </c>
      <c r="R3066" s="177"/>
      <c r="S3066" s="177"/>
      <c r="T3066" s="177"/>
      <c r="U3066" s="179">
        <v>2093</v>
      </c>
      <c r="V3066" s="154">
        <f>IF(OR(J3066=""),"",VLOOKUP(U3066&amp;TEXT(N3066,"000000000000,0000000000"),tb_audit_process_item[[Key]:[vr_grade]],3,TRUE))</f>
        <v>2092</v>
      </c>
      <c r="W3066" s="429"/>
      <c r="X3066" s="156" t="s">
        <v>1973</v>
      </c>
    </row>
    <row r="3067" spans="1:24" s="45" customFormat="1" ht="30.75" hidden="1" thickTop="1" x14ac:dyDescent="0.25">
      <c r="A3067" s="219" t="s">
        <v>33</v>
      </c>
      <c r="B3067" s="219">
        <v>2014</v>
      </c>
      <c r="C3067" s="124" t="s">
        <v>3140</v>
      </c>
      <c r="D3067" s="559"/>
      <c r="E3067" s="559" t="s">
        <v>1956</v>
      </c>
      <c r="F3067" s="559"/>
      <c r="G3067" s="565" t="s">
        <v>1957</v>
      </c>
      <c r="H3067" s="589" t="s">
        <v>45</v>
      </c>
      <c r="I3067" s="162">
        <v>4.5</v>
      </c>
      <c r="J3067" s="162">
        <v>0.69474774718656884</v>
      </c>
      <c r="K3067" s="164">
        <f t="shared" si="56"/>
        <v>3.1263648623395599</v>
      </c>
      <c r="L3067" s="166" t="s">
        <v>45</v>
      </c>
      <c r="M3067" s="168"/>
      <c r="N3067" s="170"/>
      <c r="O3067" s="172"/>
      <c r="P3067" s="221"/>
      <c r="Q3067" s="384" t="s">
        <v>5021</v>
      </c>
      <c r="R3067" s="177"/>
      <c r="S3067" s="177"/>
      <c r="T3067" s="177"/>
      <c r="U3067" s="179">
        <v>2094</v>
      </c>
      <c r="V3067" s="154">
        <f>IF(OR(J3067=""),"",VLOOKUP(U3067&amp;TEXT(N3067,"000000000000,0000000000"),tb_audit_process_item[[Key]:[vr_grade]],3,TRUE))</f>
        <v>2093</v>
      </c>
      <c r="W3067" s="429"/>
      <c r="X3067" s="156" t="s">
        <v>1974</v>
      </c>
    </row>
    <row r="3068" spans="1:24" s="45" customFormat="1" ht="30.75" hidden="1" thickTop="1" x14ac:dyDescent="0.25">
      <c r="A3068" s="219" t="s">
        <v>33</v>
      </c>
      <c r="B3068" s="219">
        <v>2014</v>
      </c>
      <c r="C3068" s="124" t="s">
        <v>3140</v>
      </c>
      <c r="D3068" s="559"/>
      <c r="E3068" s="559"/>
      <c r="F3068" s="559"/>
      <c r="G3068" s="565"/>
      <c r="H3068" s="589"/>
      <c r="I3068" s="162">
        <v>4.5</v>
      </c>
      <c r="J3068" s="162">
        <v>0.96534886444162504</v>
      </c>
      <c r="K3068" s="164">
        <f t="shared" si="56"/>
        <v>4.3440698899873125</v>
      </c>
      <c r="L3068" s="166" t="s">
        <v>45</v>
      </c>
      <c r="M3068" s="168"/>
      <c r="N3068" s="170"/>
      <c r="O3068" s="172"/>
      <c r="P3068" s="221"/>
      <c r="Q3068" s="384" t="s">
        <v>5022</v>
      </c>
      <c r="R3068" s="177"/>
      <c r="S3068" s="177"/>
      <c r="T3068" s="177"/>
      <c r="U3068" s="179">
        <v>2095</v>
      </c>
      <c r="V3068" s="154">
        <f>IF(OR(J3068=""),"",VLOOKUP(U3068&amp;TEXT(N3068,"000000000000,0000000000"),tb_audit_process_item[[Key]:[vr_grade]],3,TRUE))</f>
        <v>2094</v>
      </c>
      <c r="W3068" s="429"/>
      <c r="X3068" s="156" t="s">
        <v>1975</v>
      </c>
    </row>
    <row r="3069" spans="1:24" s="45" customFormat="1" ht="30.75" hidden="1" thickTop="1" x14ac:dyDescent="0.25">
      <c r="A3069" s="219" t="s">
        <v>33</v>
      </c>
      <c r="B3069" s="219">
        <v>2014</v>
      </c>
      <c r="C3069" s="124" t="s">
        <v>3140</v>
      </c>
      <c r="D3069" s="559"/>
      <c r="E3069" s="559"/>
      <c r="F3069" s="559"/>
      <c r="G3069" s="565"/>
      <c r="H3069" s="589"/>
      <c r="I3069" s="162">
        <v>4.5</v>
      </c>
      <c r="J3069" s="162">
        <v>1.341347897639863</v>
      </c>
      <c r="K3069" s="164">
        <f t="shared" si="56"/>
        <v>6.0360655393793836</v>
      </c>
      <c r="L3069" s="166" t="s">
        <v>45</v>
      </c>
      <c r="M3069" s="168"/>
      <c r="N3069" s="170"/>
      <c r="O3069" s="172"/>
      <c r="P3069" s="221"/>
      <c r="Q3069" s="384" t="s">
        <v>5023</v>
      </c>
      <c r="R3069" s="177"/>
      <c r="S3069" s="177"/>
      <c r="T3069" s="177"/>
      <c r="U3069" s="179">
        <v>2096</v>
      </c>
      <c r="V3069" s="154">
        <f>IF(OR(J3069=""),"",VLOOKUP(U3069&amp;TEXT(N3069,"000000000000,0000000000"),tb_audit_process_item[[Key]:[vr_grade]],3,TRUE))</f>
        <v>2095</v>
      </c>
      <c r="W3069" s="429"/>
      <c r="X3069" s="156" t="s">
        <v>1976</v>
      </c>
    </row>
    <row r="3070" spans="1:24" s="45" customFormat="1" ht="30.75" hidden="1" thickTop="1" x14ac:dyDescent="0.25">
      <c r="A3070" s="219" t="s">
        <v>33</v>
      </c>
      <c r="B3070" s="219">
        <v>2014</v>
      </c>
      <c r="C3070" s="124" t="s">
        <v>3140</v>
      </c>
      <c r="D3070" s="559"/>
      <c r="E3070" s="559"/>
      <c r="F3070" s="559"/>
      <c r="G3070" s="565"/>
      <c r="H3070" s="589"/>
      <c r="I3070" s="162">
        <v>4.5</v>
      </c>
      <c r="J3070" s="162">
        <v>1.8637968601574701</v>
      </c>
      <c r="K3070" s="164">
        <f t="shared" si="56"/>
        <v>8.3870858707086153</v>
      </c>
      <c r="L3070" s="166" t="s">
        <v>45</v>
      </c>
      <c r="M3070" s="168"/>
      <c r="N3070" s="170"/>
      <c r="O3070" s="172"/>
      <c r="P3070" s="221"/>
      <c r="Q3070" s="384" t="s">
        <v>5024</v>
      </c>
      <c r="R3070" s="177"/>
      <c r="S3070" s="177"/>
      <c r="T3070" s="177"/>
      <c r="U3070" s="179">
        <v>2097</v>
      </c>
      <c r="V3070" s="154">
        <f>IF(OR(J3070=""),"",VLOOKUP(U3070&amp;TEXT(N3070,"000000000000,0000000000"),tb_audit_process_item[[Key]:[vr_grade]],3,TRUE))</f>
        <v>2096</v>
      </c>
      <c r="W3070" s="429"/>
      <c r="X3070" s="156" t="s">
        <v>1977</v>
      </c>
    </row>
    <row r="3071" spans="1:24" s="45" customFormat="1" ht="30.75" hidden="1" thickTop="1" x14ac:dyDescent="0.25">
      <c r="A3071" s="219" t="s">
        <v>33</v>
      </c>
      <c r="B3071" s="219">
        <v>2014</v>
      </c>
      <c r="C3071" s="124" t="s">
        <v>3140</v>
      </c>
      <c r="D3071" s="559"/>
      <c r="E3071" s="559"/>
      <c r="F3071" s="559"/>
      <c r="G3071" s="565"/>
      <c r="H3071" s="589"/>
      <c r="I3071" s="162">
        <v>4.5</v>
      </c>
      <c r="J3071" s="162">
        <v>2.5897373396156058</v>
      </c>
      <c r="K3071" s="164">
        <f t="shared" si="56"/>
        <v>11.653818028270226</v>
      </c>
      <c r="L3071" s="166" t="s">
        <v>45</v>
      </c>
      <c r="M3071" s="168"/>
      <c r="N3071" s="170"/>
      <c r="O3071" s="172"/>
      <c r="P3071" s="221"/>
      <c r="Q3071" s="384" t="s">
        <v>5025</v>
      </c>
      <c r="R3071" s="177"/>
      <c r="S3071" s="177"/>
      <c r="T3071" s="177"/>
      <c r="U3071" s="179">
        <v>2098</v>
      </c>
      <c r="V3071" s="154">
        <f>IF(OR(J3071=""),"",VLOOKUP(U3071&amp;TEXT(N3071,"000000000000,0000000000"),tb_audit_process_item[[Key]:[vr_grade]],3,TRUE))</f>
        <v>2097</v>
      </c>
      <c r="W3071" s="429"/>
      <c r="X3071" s="156" t="s">
        <v>1978</v>
      </c>
    </row>
    <row r="3072" spans="1:24" s="45" customFormat="1" ht="30.75" hidden="1" thickTop="1" x14ac:dyDescent="0.25">
      <c r="A3072" s="219" t="s">
        <v>33</v>
      </c>
      <c r="B3072" s="219">
        <v>2014</v>
      </c>
      <c r="C3072" s="124" t="s">
        <v>3140</v>
      </c>
      <c r="D3072" s="559"/>
      <c r="E3072" s="559"/>
      <c r="F3072" s="559"/>
      <c r="G3072" s="565"/>
      <c r="H3072" s="589"/>
      <c r="I3072" s="162">
        <v>4.5</v>
      </c>
      <c r="J3072" s="162">
        <v>3.5984283650057605</v>
      </c>
      <c r="K3072" s="164">
        <f t="shared" si="56"/>
        <v>16.192927642525923</v>
      </c>
      <c r="L3072" s="166" t="s">
        <v>45</v>
      </c>
      <c r="M3072" s="168"/>
      <c r="N3072" s="170"/>
      <c r="O3072" s="172"/>
      <c r="P3072" s="221"/>
      <c r="Q3072" s="384" t="s">
        <v>5026</v>
      </c>
      <c r="R3072" s="177"/>
      <c r="S3072" s="177"/>
      <c r="T3072" s="177"/>
      <c r="U3072" s="179">
        <v>2099</v>
      </c>
      <c r="V3072" s="154">
        <f>IF(OR(J3072=""),"",VLOOKUP(U3072&amp;TEXT(N3072,"000000000000,0000000000"),tb_audit_process_item[[Key]:[vr_grade]],3,TRUE))</f>
        <v>2098</v>
      </c>
      <c r="W3072" s="429"/>
      <c r="X3072" s="156" t="s">
        <v>1979</v>
      </c>
    </row>
    <row r="3073" spans="1:24" s="45" customFormat="1" ht="15.75" hidden="1" thickTop="1" x14ac:dyDescent="0.25">
      <c r="A3073" s="219" t="s">
        <v>33</v>
      </c>
      <c r="B3073" s="219">
        <v>2014</v>
      </c>
      <c r="C3073" s="124" t="s">
        <v>3140</v>
      </c>
      <c r="D3073" s="559"/>
      <c r="E3073" s="559"/>
      <c r="F3073" s="559"/>
      <c r="G3073" s="565"/>
      <c r="H3073" s="589"/>
      <c r="I3073" s="162">
        <v>4.5</v>
      </c>
      <c r="J3073" s="162">
        <v>5</v>
      </c>
      <c r="K3073" s="164">
        <f t="shared" si="56"/>
        <v>22.5</v>
      </c>
      <c r="L3073" s="166" t="s">
        <v>45</v>
      </c>
      <c r="M3073" s="168"/>
      <c r="N3073" s="170"/>
      <c r="O3073" s="172"/>
      <c r="P3073" s="221"/>
      <c r="Q3073" s="384" t="s">
        <v>5027</v>
      </c>
      <c r="R3073" s="177"/>
      <c r="S3073" s="177"/>
      <c r="T3073" s="177"/>
      <c r="U3073" s="179">
        <v>2100</v>
      </c>
      <c r="V3073" s="154">
        <f>IF(OR(J3073=""),"",VLOOKUP(U3073&amp;TEXT(N3073,"000000000000,0000000000"),tb_audit_process_item[[Key]:[vr_grade]],3,TRUE))</f>
        <v>2099</v>
      </c>
      <c r="W3073" s="429"/>
      <c r="X3073" s="156" t="s">
        <v>1980</v>
      </c>
    </row>
    <row r="3074" spans="1:24" s="45" customFormat="1" ht="31.5" hidden="1" thickTop="1" thickBot="1" x14ac:dyDescent="0.3">
      <c r="A3074" s="111" t="s">
        <v>33</v>
      </c>
      <c r="B3074" s="111">
        <v>2014</v>
      </c>
      <c r="C3074" s="133" t="s">
        <v>3140</v>
      </c>
      <c r="D3074" s="556"/>
      <c r="E3074" s="556"/>
      <c r="F3074" s="556"/>
      <c r="G3074" s="562"/>
      <c r="H3074" s="590"/>
      <c r="I3074" s="163">
        <v>4.5</v>
      </c>
      <c r="J3074" s="163">
        <v>5</v>
      </c>
      <c r="K3074" s="165">
        <f t="shared" si="56"/>
        <v>22.5</v>
      </c>
      <c r="L3074" s="167" t="s">
        <v>45</v>
      </c>
      <c r="M3074" s="169"/>
      <c r="N3074" s="171"/>
      <c r="O3074" s="173"/>
      <c r="P3074" s="264"/>
      <c r="Q3074" s="176" t="s">
        <v>5028</v>
      </c>
      <c r="R3074" s="178"/>
      <c r="S3074" s="178"/>
      <c r="T3074" s="178"/>
      <c r="U3074" s="180">
        <v>2101</v>
      </c>
      <c r="V3074" s="155">
        <f>IF(OR(J3074=""),"",VLOOKUP(U3074&amp;TEXT(N3074,"000000000000,0000000000"),tb_audit_process_item[[Key]:[vr_grade]],3,TRUE))</f>
        <v>2101</v>
      </c>
      <c r="W3074" s="463"/>
      <c r="X3074" s="157" t="s">
        <v>48</v>
      </c>
    </row>
    <row r="3075" spans="1:24" s="45" customFormat="1" ht="75.75" hidden="1" thickTop="1" x14ac:dyDescent="0.25">
      <c r="A3075" s="108" t="s">
        <v>33</v>
      </c>
      <c r="B3075" s="108">
        <v>2014</v>
      </c>
      <c r="C3075" s="126" t="s">
        <v>3082</v>
      </c>
      <c r="D3075" s="555" t="s">
        <v>33</v>
      </c>
      <c r="E3075" s="190" t="s">
        <v>1981</v>
      </c>
      <c r="F3075" s="190"/>
      <c r="G3075" s="206" t="s">
        <v>1982</v>
      </c>
      <c r="H3075" s="159" t="s">
        <v>184</v>
      </c>
      <c r="I3075" s="198">
        <v>5</v>
      </c>
      <c r="J3075" s="198">
        <v>4</v>
      </c>
      <c r="K3075" s="200">
        <f t="shared" si="56"/>
        <v>20</v>
      </c>
      <c r="L3075" s="202" t="s">
        <v>45</v>
      </c>
      <c r="M3075" s="192"/>
      <c r="N3075" s="193"/>
      <c r="O3075" s="194"/>
      <c r="P3075" s="263"/>
      <c r="Q3075" s="383" t="s">
        <v>5029</v>
      </c>
      <c r="R3075" s="195"/>
      <c r="S3075" s="195"/>
      <c r="T3075" s="195"/>
      <c r="U3075" s="184">
        <v>2102</v>
      </c>
      <c r="V3075" s="183">
        <f>IF(OR(J3075=""),"",VLOOKUP(U3075&amp;TEXT(N3075,"000000000000,0000000000"),tb_audit_process_item[[Key]:[vr_grade]],3,TRUE))</f>
        <v>2102</v>
      </c>
      <c r="W3075" s="419"/>
      <c r="X3075" s="182" t="s">
        <v>1983</v>
      </c>
    </row>
    <row r="3076" spans="1:24" s="259" customFormat="1" ht="60.75" hidden="1" customHeight="1" thickTop="1" x14ac:dyDescent="0.25">
      <c r="A3076" s="219" t="s">
        <v>33</v>
      </c>
      <c r="B3076" s="219">
        <v>2014</v>
      </c>
      <c r="C3076" s="124" t="s">
        <v>3082</v>
      </c>
      <c r="D3076" s="559"/>
      <c r="E3076" s="158" t="s">
        <v>1984</v>
      </c>
      <c r="F3076" s="158"/>
      <c r="G3076" s="209" t="s">
        <v>1985</v>
      </c>
      <c r="H3076" s="160" t="s">
        <v>45</v>
      </c>
      <c r="I3076" s="591">
        <v>5</v>
      </c>
      <c r="J3076" s="591">
        <v>5</v>
      </c>
      <c r="K3076" s="629">
        <f t="shared" si="56"/>
        <v>25</v>
      </c>
      <c r="L3076" s="575" t="s">
        <v>45</v>
      </c>
      <c r="M3076" s="577"/>
      <c r="N3076" s="616"/>
      <c r="O3076" s="712"/>
      <c r="P3076" s="712"/>
      <c r="Q3076" s="589" t="s">
        <v>5030</v>
      </c>
      <c r="R3076" s="587"/>
      <c r="S3076" s="587"/>
      <c r="T3076" s="587"/>
      <c r="U3076" s="572">
        <v>2103</v>
      </c>
      <c r="V3076" s="592">
        <f>IF(OR(J3076=""),"",VLOOKUP(U3076&amp;TEXT(N3076,"000000000000,0000000000"),tb_audit_process_item[[Key]:[vr_grade]],3,TRUE))</f>
        <v>2103</v>
      </c>
      <c r="W3076" s="429"/>
      <c r="X3076" s="685" t="s">
        <v>1986</v>
      </c>
    </row>
    <row r="3077" spans="1:24" s="45" customFormat="1" ht="60" hidden="1" customHeight="1" x14ac:dyDescent="0.25">
      <c r="A3077" s="219" t="s">
        <v>33</v>
      </c>
      <c r="B3077" s="219">
        <v>2014</v>
      </c>
      <c r="C3077" s="124" t="s">
        <v>3082</v>
      </c>
      <c r="D3077" s="559"/>
      <c r="E3077" s="158" t="s">
        <v>1987</v>
      </c>
      <c r="F3077" s="158"/>
      <c r="G3077" s="209" t="s">
        <v>1988</v>
      </c>
      <c r="H3077" s="160" t="s">
        <v>184</v>
      </c>
      <c r="I3077" s="591"/>
      <c r="J3077" s="591"/>
      <c r="K3077" s="629"/>
      <c r="L3077" s="575"/>
      <c r="M3077" s="577"/>
      <c r="N3077" s="616"/>
      <c r="O3077" s="712"/>
      <c r="P3077" s="712"/>
      <c r="Q3077" s="589"/>
      <c r="R3077" s="587"/>
      <c r="S3077" s="587"/>
      <c r="T3077" s="587"/>
      <c r="U3077" s="572"/>
      <c r="V3077" s="592" t="str">
        <f>IF(OR(J3077=""),"",VLOOKUP(U3077&amp;TEXT(N3077,"000000000000,0000000000"),tb_audit_process_item[[Key]:[vr_grade]],3,TRUE))</f>
        <v/>
      </c>
      <c r="W3077" s="429"/>
      <c r="X3077" s="685"/>
    </row>
    <row r="3078" spans="1:24" s="45" customFormat="1" ht="120.75" hidden="1" thickTop="1" x14ac:dyDescent="0.25">
      <c r="A3078" s="219" t="s">
        <v>33</v>
      </c>
      <c r="B3078" s="219">
        <v>2014</v>
      </c>
      <c r="C3078" s="124" t="s">
        <v>3082</v>
      </c>
      <c r="D3078" s="559"/>
      <c r="E3078" s="158" t="s">
        <v>1989</v>
      </c>
      <c r="F3078" s="158"/>
      <c r="G3078" s="209" t="s">
        <v>1990</v>
      </c>
      <c r="H3078" s="160" t="s">
        <v>184</v>
      </c>
      <c r="I3078" s="162">
        <v>5</v>
      </c>
      <c r="J3078" s="162">
        <v>4.5</v>
      </c>
      <c r="K3078" s="164">
        <f t="shared" si="56"/>
        <v>22.5</v>
      </c>
      <c r="L3078" s="166" t="s">
        <v>45</v>
      </c>
      <c r="M3078" s="168"/>
      <c r="N3078" s="170"/>
      <c r="O3078" s="172"/>
      <c r="P3078" s="221"/>
      <c r="Q3078" s="384" t="s">
        <v>5031</v>
      </c>
      <c r="R3078" s="177"/>
      <c r="S3078" s="177"/>
      <c r="T3078" s="177"/>
      <c r="U3078" s="179">
        <v>2104</v>
      </c>
      <c r="V3078" s="154">
        <f>IF(OR(J3078=""),"",VLOOKUP(U3078&amp;TEXT(N3078,"000000000000,0000000000"),tb_audit_process_item[[Key]:[vr_grade]],3,TRUE))</f>
        <v>2104</v>
      </c>
      <c r="W3078" s="429"/>
      <c r="X3078" s="156" t="s">
        <v>1991</v>
      </c>
    </row>
    <row r="3079" spans="1:24" s="259" customFormat="1" ht="75.75" hidden="1" thickTop="1" x14ac:dyDescent="0.25">
      <c r="A3079" s="219" t="s">
        <v>33</v>
      </c>
      <c r="B3079" s="219">
        <v>2014</v>
      </c>
      <c r="C3079" s="124" t="s">
        <v>3082</v>
      </c>
      <c r="D3079" s="559"/>
      <c r="E3079" s="158" t="s">
        <v>589</v>
      </c>
      <c r="F3079" s="158"/>
      <c r="G3079" s="209" t="s">
        <v>590</v>
      </c>
      <c r="H3079" s="160" t="s">
        <v>45</v>
      </c>
      <c r="I3079" s="162">
        <v>5</v>
      </c>
      <c r="J3079" s="162">
        <v>4</v>
      </c>
      <c r="K3079" s="164">
        <f t="shared" si="56"/>
        <v>20</v>
      </c>
      <c r="L3079" s="166" t="s">
        <v>45</v>
      </c>
      <c r="M3079" s="168"/>
      <c r="N3079" s="170"/>
      <c r="O3079" s="172"/>
      <c r="P3079" s="221"/>
      <c r="Q3079" s="384" t="s">
        <v>5032</v>
      </c>
      <c r="R3079" s="177"/>
      <c r="S3079" s="177"/>
      <c r="T3079" s="177"/>
      <c r="U3079" s="179">
        <v>2105</v>
      </c>
      <c r="V3079" s="154">
        <f>IF(OR(J3079=""),"",VLOOKUP(U3079&amp;TEXT(N3079,"000000000000,0000000000"),tb_audit_process_item[[Key]:[vr_grade]],3,TRUE))</f>
        <v>2105</v>
      </c>
      <c r="W3079" s="429"/>
      <c r="X3079" s="156" t="s">
        <v>1992</v>
      </c>
    </row>
    <row r="3080" spans="1:24" s="45" customFormat="1" ht="30.75" hidden="1" thickTop="1" x14ac:dyDescent="0.25">
      <c r="A3080" s="219" t="s">
        <v>33</v>
      </c>
      <c r="B3080" s="219">
        <v>2014</v>
      </c>
      <c r="C3080" s="124" t="s">
        <v>3082</v>
      </c>
      <c r="D3080" s="559"/>
      <c r="E3080" s="559" t="s">
        <v>1993</v>
      </c>
      <c r="F3080" s="559"/>
      <c r="G3080" s="686" t="s">
        <v>1994</v>
      </c>
      <c r="H3080" s="560" t="s">
        <v>45</v>
      </c>
      <c r="I3080" s="162">
        <v>5</v>
      </c>
      <c r="J3080" s="162">
        <v>4.5</v>
      </c>
      <c r="K3080" s="164">
        <f t="shared" si="56"/>
        <v>22.5</v>
      </c>
      <c r="L3080" s="166" t="s">
        <v>45</v>
      </c>
      <c r="M3080" s="168"/>
      <c r="N3080" s="170"/>
      <c r="O3080" s="172"/>
      <c r="P3080" s="221"/>
      <c r="Q3080" s="384" t="s">
        <v>5033</v>
      </c>
      <c r="R3080" s="177"/>
      <c r="S3080" s="177"/>
      <c r="T3080" s="177"/>
      <c r="U3080" s="179">
        <v>2106</v>
      </c>
      <c r="V3080" s="154">
        <f>IF(OR(J3080=""),"",VLOOKUP(U3080&amp;TEXT(N3080,"000000000000,0000000000"),tb_audit_process_item[[Key]:[vr_grade]],3,TRUE))</f>
        <v>2106</v>
      </c>
      <c r="W3080" s="429"/>
      <c r="X3080" s="156" t="s">
        <v>1995</v>
      </c>
    </row>
    <row r="3081" spans="1:24" s="259" customFormat="1" ht="15.75" hidden="1" thickTop="1" x14ac:dyDescent="0.25">
      <c r="A3081" s="219" t="s">
        <v>33</v>
      </c>
      <c r="B3081" s="219">
        <v>2014</v>
      </c>
      <c r="C3081" s="124" t="s">
        <v>3082</v>
      </c>
      <c r="D3081" s="559"/>
      <c r="E3081" s="559"/>
      <c r="F3081" s="559"/>
      <c r="G3081" s="686"/>
      <c r="H3081" s="560"/>
      <c r="I3081" s="162">
        <v>5</v>
      </c>
      <c r="J3081" s="162">
        <v>0.5</v>
      </c>
      <c r="K3081" s="164">
        <f t="shared" ref="K3081:K3144" si="57">IFERROR(I3081*J3081,"")</f>
        <v>2.5</v>
      </c>
      <c r="L3081" s="166" t="s">
        <v>45</v>
      </c>
      <c r="M3081" s="168"/>
      <c r="N3081" s="170"/>
      <c r="O3081" s="172"/>
      <c r="P3081" s="221"/>
      <c r="Q3081" s="384" t="s">
        <v>5034</v>
      </c>
      <c r="R3081" s="177"/>
      <c r="S3081" s="177"/>
      <c r="T3081" s="177"/>
      <c r="U3081" s="179">
        <v>2107</v>
      </c>
      <c r="V3081" s="154">
        <f>IF(OR(J3081=""),"",VLOOKUP(U3081&amp;TEXT(N3081,"000000000000,0000000000"),tb_audit_process_item[[Key]:[vr_grade]],3,TRUE))</f>
        <v>2106</v>
      </c>
      <c r="W3081" s="429"/>
      <c r="X3081" s="156" t="s">
        <v>1996</v>
      </c>
    </row>
    <row r="3082" spans="1:24" s="45" customFormat="1" ht="15.75" hidden="1" thickTop="1" x14ac:dyDescent="0.25">
      <c r="A3082" s="219" t="s">
        <v>33</v>
      </c>
      <c r="B3082" s="219">
        <v>2014</v>
      </c>
      <c r="C3082" s="124" t="s">
        <v>3082</v>
      </c>
      <c r="D3082" s="559"/>
      <c r="E3082" s="559" t="s">
        <v>1956</v>
      </c>
      <c r="F3082" s="559"/>
      <c r="G3082" s="686" t="s">
        <v>1957</v>
      </c>
      <c r="H3082" s="560" t="s">
        <v>45</v>
      </c>
      <c r="I3082" s="162">
        <v>5</v>
      </c>
      <c r="J3082" s="162">
        <v>1.0723805294763609</v>
      </c>
      <c r="K3082" s="164">
        <f t="shared" si="57"/>
        <v>5.3619026473818039</v>
      </c>
      <c r="L3082" s="166" t="s">
        <v>45</v>
      </c>
      <c r="M3082" s="168"/>
      <c r="N3082" s="170"/>
      <c r="O3082" s="172"/>
      <c r="P3082" s="221"/>
      <c r="Q3082" s="384" t="s">
        <v>5035</v>
      </c>
      <c r="R3082" s="177"/>
      <c r="S3082" s="177"/>
      <c r="T3082" s="177"/>
      <c r="U3082" s="179">
        <v>2108</v>
      </c>
      <c r="V3082" s="154">
        <f>IF(OR(J3082=""),"",VLOOKUP(U3082&amp;TEXT(N3082,"000000000000,0000000000"),tb_audit_process_item[[Key]:[vr_grade]],3,TRUE))</f>
        <v>2107</v>
      </c>
      <c r="W3082" s="429"/>
      <c r="X3082" s="156" t="s">
        <v>1997</v>
      </c>
    </row>
    <row r="3083" spans="1:24" s="259" customFormat="1" ht="15.75" hidden="1" thickTop="1" x14ac:dyDescent="0.25">
      <c r="A3083" s="219" t="s">
        <v>33</v>
      </c>
      <c r="B3083" s="219">
        <v>2014</v>
      </c>
      <c r="C3083" s="124" t="s">
        <v>3082</v>
      </c>
      <c r="D3083" s="559"/>
      <c r="E3083" s="559"/>
      <c r="F3083" s="559"/>
      <c r="G3083" s="686"/>
      <c r="H3083" s="560"/>
      <c r="I3083" s="162">
        <v>5</v>
      </c>
      <c r="J3083" s="162">
        <v>2.2999999999999998</v>
      </c>
      <c r="K3083" s="164">
        <f t="shared" si="57"/>
        <v>11.5</v>
      </c>
      <c r="L3083" s="166" t="s">
        <v>45</v>
      </c>
      <c r="M3083" s="168"/>
      <c r="N3083" s="170"/>
      <c r="O3083" s="172"/>
      <c r="P3083" s="221"/>
      <c r="Q3083" s="384" t="s">
        <v>5036</v>
      </c>
      <c r="R3083" s="177"/>
      <c r="S3083" s="177"/>
      <c r="T3083" s="177"/>
      <c r="U3083" s="179">
        <v>2109</v>
      </c>
      <c r="V3083" s="154">
        <f>IF(OR(J3083=""),"",VLOOKUP(U3083&amp;TEXT(N3083,"000000000000,0000000000"),tb_audit_process_item[[Key]:[vr_grade]],3,TRUE))</f>
        <v>2108</v>
      </c>
      <c r="W3083" s="429"/>
      <c r="X3083" s="156" t="s">
        <v>1998</v>
      </c>
    </row>
    <row r="3084" spans="1:24" s="45" customFormat="1" ht="31.5" hidden="1" thickTop="1" thickBot="1" x14ac:dyDescent="0.3">
      <c r="A3084" s="111" t="s">
        <v>33</v>
      </c>
      <c r="B3084" s="111">
        <v>2014</v>
      </c>
      <c r="C3084" s="133" t="s">
        <v>3082</v>
      </c>
      <c r="D3084" s="556"/>
      <c r="E3084" s="556"/>
      <c r="F3084" s="556"/>
      <c r="G3084" s="564"/>
      <c r="H3084" s="558"/>
      <c r="I3084" s="163">
        <v>5</v>
      </c>
      <c r="J3084" s="163">
        <v>5</v>
      </c>
      <c r="K3084" s="165">
        <f t="shared" si="57"/>
        <v>25</v>
      </c>
      <c r="L3084" s="167" t="s">
        <v>45</v>
      </c>
      <c r="M3084" s="169"/>
      <c r="N3084" s="171"/>
      <c r="O3084" s="173"/>
      <c r="P3084" s="264"/>
      <c r="Q3084" s="176" t="s">
        <v>5037</v>
      </c>
      <c r="R3084" s="178"/>
      <c r="S3084" s="178"/>
      <c r="T3084" s="178"/>
      <c r="U3084" s="180">
        <v>2110</v>
      </c>
      <c r="V3084" s="155">
        <f>IF(OR(J3084=""),"",VLOOKUP(U3084&amp;TEXT(N3084,"000000000000,0000000000"),tb_audit_process_item[[Key]:[vr_grade]],3,TRUE))</f>
        <v>2110</v>
      </c>
      <c r="W3084" s="463"/>
      <c r="X3084" s="157" t="s">
        <v>48</v>
      </c>
    </row>
    <row r="3085" spans="1:24" s="259" customFormat="1" ht="30.75" hidden="1" thickTop="1" x14ac:dyDescent="0.25">
      <c r="A3085" s="108" t="s">
        <v>33</v>
      </c>
      <c r="B3085" s="108">
        <v>2014</v>
      </c>
      <c r="C3085" s="126" t="s">
        <v>3083</v>
      </c>
      <c r="D3085" s="555" t="s">
        <v>33</v>
      </c>
      <c r="E3085" s="555" t="s">
        <v>1999</v>
      </c>
      <c r="F3085" s="555"/>
      <c r="G3085" s="563" t="s">
        <v>2000</v>
      </c>
      <c r="H3085" s="557" t="s">
        <v>45</v>
      </c>
      <c r="I3085" s="198">
        <v>3</v>
      </c>
      <c r="J3085" s="198">
        <v>1</v>
      </c>
      <c r="K3085" s="200">
        <f t="shared" si="57"/>
        <v>3</v>
      </c>
      <c r="L3085" s="202" t="s">
        <v>45</v>
      </c>
      <c r="M3085" s="192"/>
      <c r="N3085" s="193"/>
      <c r="O3085" s="194"/>
      <c r="P3085" s="263"/>
      <c r="Q3085" s="383" t="s">
        <v>5038</v>
      </c>
      <c r="R3085" s="195"/>
      <c r="S3085" s="195"/>
      <c r="T3085" s="195"/>
      <c r="U3085" s="184">
        <v>2111</v>
      </c>
      <c r="V3085" s="183">
        <f>IF(OR(J3085=""),"",VLOOKUP(U3085&amp;TEXT(N3085,"000000000000,0000000000"),tb_audit_process_item[[Key]:[vr_grade]],3,TRUE))</f>
        <v>2110</v>
      </c>
      <c r="W3085" s="419"/>
      <c r="X3085" s="182" t="s">
        <v>2001</v>
      </c>
    </row>
    <row r="3086" spans="1:24" s="45" customFormat="1" ht="30.75" hidden="1" thickTop="1" x14ac:dyDescent="0.25">
      <c r="A3086" s="219" t="s">
        <v>33</v>
      </c>
      <c r="B3086" s="219">
        <v>2014</v>
      </c>
      <c r="C3086" s="124" t="s">
        <v>3083</v>
      </c>
      <c r="D3086" s="559"/>
      <c r="E3086" s="559"/>
      <c r="F3086" s="559"/>
      <c r="G3086" s="686"/>
      <c r="H3086" s="560"/>
      <c r="I3086" s="162">
        <v>3</v>
      </c>
      <c r="J3086" s="162">
        <v>1.7320508075688772</v>
      </c>
      <c r="K3086" s="164">
        <f t="shared" si="57"/>
        <v>5.196152422706632</v>
      </c>
      <c r="L3086" s="166" t="s">
        <v>45</v>
      </c>
      <c r="M3086" s="168"/>
      <c r="N3086" s="170"/>
      <c r="O3086" s="172"/>
      <c r="P3086" s="221"/>
      <c r="Q3086" s="384" t="s">
        <v>5039</v>
      </c>
      <c r="R3086" s="177"/>
      <c r="S3086" s="177"/>
      <c r="T3086" s="177"/>
      <c r="U3086" s="179">
        <v>2112</v>
      </c>
      <c r="V3086" s="154">
        <f>IF(OR(J3086=""),"",VLOOKUP(U3086&amp;TEXT(N3086,"000000000000,0000000000"),tb_audit_process_item[[Key]:[vr_grade]],3,TRUE))</f>
        <v>2111</v>
      </c>
      <c r="W3086" s="429"/>
      <c r="X3086" s="156" t="s">
        <v>2002</v>
      </c>
    </row>
    <row r="3087" spans="1:24" s="259" customFormat="1" ht="31.5" hidden="1" thickTop="1" thickBot="1" x14ac:dyDescent="0.3">
      <c r="A3087" s="111" t="s">
        <v>33</v>
      </c>
      <c r="B3087" s="111">
        <v>2014</v>
      </c>
      <c r="C3087" s="133" t="s">
        <v>3083</v>
      </c>
      <c r="D3087" s="556"/>
      <c r="E3087" s="556"/>
      <c r="F3087" s="556"/>
      <c r="G3087" s="564"/>
      <c r="H3087" s="558"/>
      <c r="I3087" s="163">
        <v>3</v>
      </c>
      <c r="J3087" s="163">
        <v>3</v>
      </c>
      <c r="K3087" s="165">
        <f t="shared" si="57"/>
        <v>9</v>
      </c>
      <c r="L3087" s="167" t="s">
        <v>45</v>
      </c>
      <c r="M3087" s="169"/>
      <c r="N3087" s="171"/>
      <c r="O3087" s="173"/>
      <c r="P3087" s="264"/>
      <c r="Q3087" s="176" t="s">
        <v>5040</v>
      </c>
      <c r="R3087" s="178"/>
      <c r="S3087" s="178"/>
      <c r="T3087" s="178"/>
      <c r="U3087" s="180">
        <v>2113</v>
      </c>
      <c r="V3087" s="155">
        <f>IF(OR(J3087=""),"",VLOOKUP(U3087&amp;TEXT(N3087,"000000000000,0000000000"),tb_audit_process_item[[Key]:[vr_grade]],3,TRUE))</f>
        <v>2112</v>
      </c>
      <c r="W3087" s="463"/>
      <c r="X3087" s="157" t="s">
        <v>2003</v>
      </c>
    </row>
    <row r="3088" spans="1:24" s="45" customFormat="1" ht="60.75" hidden="1" thickTop="1" x14ac:dyDescent="0.25">
      <c r="A3088" s="108" t="s">
        <v>33</v>
      </c>
      <c r="B3088" s="108">
        <v>2014</v>
      </c>
      <c r="C3088" s="126" t="s">
        <v>3084</v>
      </c>
      <c r="D3088" s="555" t="s">
        <v>33</v>
      </c>
      <c r="E3088" s="190" t="s">
        <v>2004</v>
      </c>
      <c r="F3088" s="190"/>
      <c r="G3088" s="206" t="s">
        <v>2005</v>
      </c>
      <c r="H3088" s="159" t="s">
        <v>184</v>
      </c>
      <c r="I3088" s="198">
        <v>5</v>
      </c>
      <c r="J3088" s="198">
        <v>5</v>
      </c>
      <c r="K3088" s="200">
        <f t="shared" si="57"/>
        <v>25</v>
      </c>
      <c r="L3088" s="202" t="s">
        <v>45</v>
      </c>
      <c r="M3088" s="192"/>
      <c r="N3088" s="193"/>
      <c r="O3088" s="194"/>
      <c r="P3088" s="263"/>
      <c r="Q3088" s="383" t="s">
        <v>5041</v>
      </c>
      <c r="R3088" s="195"/>
      <c r="S3088" s="195"/>
      <c r="T3088" s="195"/>
      <c r="U3088" s="184">
        <v>2114</v>
      </c>
      <c r="V3088" s="183">
        <f>IF(OR(J3088=""),"",VLOOKUP(U3088&amp;TEXT(N3088,"000000000000,0000000000"),tb_audit_process_item[[Key]:[vr_grade]],3,TRUE))</f>
        <v>2114</v>
      </c>
      <c r="W3088" s="419"/>
      <c r="X3088" s="182" t="s">
        <v>2006</v>
      </c>
    </row>
    <row r="3089" spans="1:24" s="45" customFormat="1" ht="31.5" hidden="1" thickTop="1" thickBot="1" x14ac:dyDescent="0.3">
      <c r="A3089" s="111" t="s">
        <v>33</v>
      </c>
      <c r="B3089" s="111">
        <v>2014</v>
      </c>
      <c r="C3089" s="133" t="s">
        <v>3084</v>
      </c>
      <c r="D3089" s="556"/>
      <c r="E3089" s="181" t="s">
        <v>1956</v>
      </c>
      <c r="F3089" s="181"/>
      <c r="G3089" s="210" t="s">
        <v>1957</v>
      </c>
      <c r="H3089" s="161" t="s">
        <v>45</v>
      </c>
      <c r="I3089" s="163">
        <v>5</v>
      </c>
      <c r="J3089" s="163">
        <v>5</v>
      </c>
      <c r="K3089" s="165">
        <f t="shared" si="57"/>
        <v>25</v>
      </c>
      <c r="L3089" s="167" t="s">
        <v>45</v>
      </c>
      <c r="M3089" s="169"/>
      <c r="N3089" s="171"/>
      <c r="O3089" s="173"/>
      <c r="P3089" s="264"/>
      <c r="Q3089" s="176" t="s">
        <v>5042</v>
      </c>
      <c r="R3089" s="178"/>
      <c r="S3089" s="178"/>
      <c r="T3089" s="178"/>
      <c r="U3089" s="180">
        <v>2115</v>
      </c>
      <c r="V3089" s="155">
        <f>IF(OR(J3089=""),"",VLOOKUP(U3089&amp;TEXT(N3089,"000000000000,0000000000"),tb_audit_process_item[[Key]:[vr_grade]],3,TRUE))</f>
        <v>2115</v>
      </c>
      <c r="W3089" s="463"/>
      <c r="X3089" s="157" t="s">
        <v>48</v>
      </c>
    </row>
    <row r="3090" spans="1:24" s="45" customFormat="1" ht="45.75" hidden="1" thickTop="1" x14ac:dyDescent="0.25">
      <c r="A3090" s="108" t="s">
        <v>33</v>
      </c>
      <c r="B3090" s="108">
        <v>2014</v>
      </c>
      <c r="C3090" s="126" t="s">
        <v>3085</v>
      </c>
      <c r="D3090" s="555" t="s">
        <v>33</v>
      </c>
      <c r="E3090" s="190" t="s">
        <v>2007</v>
      </c>
      <c r="F3090" s="190"/>
      <c r="G3090" s="206" t="s">
        <v>2008</v>
      </c>
      <c r="H3090" s="159" t="s">
        <v>184</v>
      </c>
      <c r="I3090" s="198">
        <v>4</v>
      </c>
      <c r="J3090" s="198">
        <v>4</v>
      </c>
      <c r="K3090" s="200">
        <f t="shared" si="57"/>
        <v>16</v>
      </c>
      <c r="L3090" s="202" t="s">
        <v>45</v>
      </c>
      <c r="M3090" s="192"/>
      <c r="N3090" s="193"/>
      <c r="O3090" s="194"/>
      <c r="P3090" s="263"/>
      <c r="Q3090" s="383" t="s">
        <v>5043</v>
      </c>
      <c r="R3090" s="195"/>
      <c r="S3090" s="195"/>
      <c r="T3090" s="195"/>
      <c r="U3090" s="184">
        <v>2116</v>
      </c>
      <c r="V3090" s="183">
        <f>IF(OR(J3090=""),"",VLOOKUP(U3090&amp;TEXT(N3090,"000000000000,0000000000"),tb_audit_process_item[[Key]:[vr_grade]],3,TRUE))</f>
        <v>2116</v>
      </c>
      <c r="W3090" s="419"/>
      <c r="X3090" s="182" t="s">
        <v>2009</v>
      </c>
    </row>
    <row r="3091" spans="1:24" s="45" customFormat="1" ht="31.5" hidden="1" thickTop="1" thickBot="1" x14ac:dyDescent="0.3">
      <c r="A3091" s="111" t="s">
        <v>33</v>
      </c>
      <c r="B3091" s="111">
        <v>2014</v>
      </c>
      <c r="C3091" s="133" t="s">
        <v>3085</v>
      </c>
      <c r="D3091" s="556"/>
      <c r="E3091" s="181" t="s">
        <v>1956</v>
      </c>
      <c r="F3091" s="181"/>
      <c r="G3091" s="207" t="s">
        <v>1957</v>
      </c>
      <c r="H3091" s="161" t="s">
        <v>45</v>
      </c>
      <c r="I3091" s="163">
        <v>4</v>
      </c>
      <c r="J3091" s="163">
        <v>5</v>
      </c>
      <c r="K3091" s="165">
        <f t="shared" si="57"/>
        <v>20</v>
      </c>
      <c r="L3091" s="167" t="s">
        <v>45</v>
      </c>
      <c r="M3091" s="169"/>
      <c r="N3091" s="171"/>
      <c r="O3091" s="173"/>
      <c r="P3091" s="264"/>
      <c r="Q3091" s="176" t="s">
        <v>5044</v>
      </c>
      <c r="R3091" s="178"/>
      <c r="S3091" s="178"/>
      <c r="T3091" s="178"/>
      <c r="U3091" s="180">
        <v>2117</v>
      </c>
      <c r="V3091" s="155">
        <f>IF(OR(J3091=""),"",VLOOKUP(U3091&amp;TEXT(N3091,"000000000000,0000000000"),tb_audit_process_item[[Key]:[vr_grade]],3,TRUE))</f>
        <v>2117</v>
      </c>
      <c r="W3091" s="463"/>
      <c r="X3091" s="157" t="s">
        <v>48</v>
      </c>
    </row>
    <row r="3092" spans="1:24" s="45" customFormat="1" ht="15.75" hidden="1" thickTop="1" x14ac:dyDescent="0.25">
      <c r="A3092" s="108" t="s">
        <v>33</v>
      </c>
      <c r="B3092" s="108">
        <v>2014</v>
      </c>
      <c r="C3092" s="126" t="s">
        <v>3086</v>
      </c>
      <c r="D3092" s="555" t="s">
        <v>33</v>
      </c>
      <c r="E3092" s="555" t="s">
        <v>2010</v>
      </c>
      <c r="F3092" s="555"/>
      <c r="G3092" s="561" t="s">
        <v>2011</v>
      </c>
      <c r="H3092" s="557" t="s">
        <v>45</v>
      </c>
      <c r="I3092" s="198">
        <v>2.33</v>
      </c>
      <c r="J3092" s="198">
        <v>2.4500000000000002</v>
      </c>
      <c r="K3092" s="200">
        <f t="shared" si="57"/>
        <v>5.7085000000000008</v>
      </c>
      <c r="L3092" s="202" t="s">
        <v>45</v>
      </c>
      <c r="M3092" s="192"/>
      <c r="N3092" s="193"/>
      <c r="O3092" s="194"/>
      <c r="P3092" s="263"/>
      <c r="Q3092" s="383" t="s">
        <v>5045</v>
      </c>
      <c r="R3092" s="195"/>
      <c r="S3092" s="195"/>
      <c r="T3092" s="195"/>
      <c r="U3092" s="184">
        <v>2118</v>
      </c>
      <c r="V3092" s="183">
        <f>IF(OR(J3092=""),"",VLOOKUP(U3092&amp;TEXT(N3092,"000000000000,0000000000"),tb_audit_process_item[[Key]:[vr_grade]],3,TRUE))</f>
        <v>2118</v>
      </c>
      <c r="W3092" s="419"/>
      <c r="X3092" s="182" t="s">
        <v>2012</v>
      </c>
    </row>
    <row r="3093" spans="1:24" s="45" customFormat="1" ht="31.5" hidden="1" thickTop="1" thickBot="1" x14ac:dyDescent="0.3">
      <c r="A3093" s="111" t="s">
        <v>33</v>
      </c>
      <c r="B3093" s="111">
        <v>2014</v>
      </c>
      <c r="C3093" s="133" t="s">
        <v>3086</v>
      </c>
      <c r="D3093" s="556"/>
      <c r="E3093" s="556"/>
      <c r="F3093" s="556"/>
      <c r="G3093" s="562"/>
      <c r="H3093" s="558"/>
      <c r="I3093" s="163">
        <v>2.33</v>
      </c>
      <c r="J3093" s="163">
        <v>5</v>
      </c>
      <c r="K3093" s="165">
        <f t="shared" si="57"/>
        <v>11.65</v>
      </c>
      <c r="L3093" s="167" t="s">
        <v>45</v>
      </c>
      <c r="M3093" s="169"/>
      <c r="N3093" s="171"/>
      <c r="O3093" s="173"/>
      <c r="P3093" s="264"/>
      <c r="Q3093" s="176" t="s">
        <v>5046</v>
      </c>
      <c r="R3093" s="178"/>
      <c r="S3093" s="178"/>
      <c r="T3093" s="178"/>
      <c r="U3093" s="180">
        <v>2119</v>
      </c>
      <c r="V3093" s="155">
        <f>IF(OR(J3093=""),"",VLOOKUP(U3093&amp;TEXT(N3093,"000000000000,0000000000"),tb_audit_process_item[[Key]:[vr_grade]],3,TRUE))</f>
        <v>2119</v>
      </c>
      <c r="W3093" s="463"/>
      <c r="X3093" s="157" t="s">
        <v>48</v>
      </c>
    </row>
    <row r="3094" spans="1:24" s="259" customFormat="1" ht="15.75" hidden="1" thickTop="1" x14ac:dyDescent="0.25">
      <c r="A3094" s="108" t="s">
        <v>33</v>
      </c>
      <c r="B3094" s="108">
        <v>2014</v>
      </c>
      <c r="C3094" s="126" t="s">
        <v>3087</v>
      </c>
      <c r="D3094" s="555" t="s">
        <v>33</v>
      </c>
      <c r="E3094" s="555" t="s">
        <v>2013</v>
      </c>
      <c r="F3094" s="555"/>
      <c r="G3094" s="563" t="s">
        <v>2014</v>
      </c>
      <c r="H3094" s="557" t="s">
        <v>45</v>
      </c>
      <c r="I3094" s="198">
        <v>2.83</v>
      </c>
      <c r="J3094" s="198">
        <v>2.91</v>
      </c>
      <c r="K3094" s="200">
        <f t="shared" si="57"/>
        <v>8.2353000000000005</v>
      </c>
      <c r="L3094" s="202" t="s">
        <v>45</v>
      </c>
      <c r="M3094" s="192"/>
      <c r="N3094" s="193"/>
      <c r="O3094" s="194"/>
      <c r="P3094" s="263"/>
      <c r="Q3094" s="383" t="s">
        <v>5047</v>
      </c>
      <c r="R3094" s="195"/>
      <c r="S3094" s="195"/>
      <c r="T3094" s="195"/>
      <c r="U3094" s="184">
        <v>2120</v>
      </c>
      <c r="V3094" s="183">
        <f>IF(OR(J3094=""),"",VLOOKUP(U3094&amp;TEXT(N3094,"000000000000,0000000000"),tb_audit_process_item[[Key]:[vr_grade]],3,TRUE))</f>
        <v>2120</v>
      </c>
      <c r="W3094" s="419"/>
      <c r="X3094" s="182" t="s">
        <v>2015</v>
      </c>
    </row>
    <row r="3095" spans="1:24" s="45" customFormat="1" ht="31.5" hidden="1" thickTop="1" thickBot="1" x14ac:dyDescent="0.3">
      <c r="A3095" s="111" t="s">
        <v>33</v>
      </c>
      <c r="B3095" s="111">
        <v>2014</v>
      </c>
      <c r="C3095" s="133" t="s">
        <v>3087</v>
      </c>
      <c r="D3095" s="556"/>
      <c r="E3095" s="556"/>
      <c r="F3095" s="556"/>
      <c r="G3095" s="564"/>
      <c r="H3095" s="558"/>
      <c r="I3095" s="163">
        <v>2.83</v>
      </c>
      <c r="J3095" s="163">
        <v>5</v>
      </c>
      <c r="K3095" s="165">
        <f t="shared" si="57"/>
        <v>14.15</v>
      </c>
      <c r="L3095" s="167" t="s">
        <v>45</v>
      </c>
      <c r="M3095" s="169"/>
      <c r="N3095" s="171"/>
      <c r="O3095" s="173"/>
      <c r="P3095" s="264"/>
      <c r="Q3095" s="176" t="s">
        <v>5048</v>
      </c>
      <c r="R3095" s="178"/>
      <c r="S3095" s="178"/>
      <c r="T3095" s="178"/>
      <c r="U3095" s="180">
        <v>2121</v>
      </c>
      <c r="V3095" s="155">
        <f>IF(OR(J3095=""),"",VLOOKUP(U3095&amp;TEXT(N3095,"000000000000,0000000000"),tb_audit_process_item[[Key]:[vr_grade]],3,TRUE))</f>
        <v>2121</v>
      </c>
      <c r="W3095" s="463"/>
      <c r="X3095" s="157" t="s">
        <v>48</v>
      </c>
    </row>
    <row r="3096" spans="1:24" s="259" customFormat="1" ht="30.75" hidden="1" thickTop="1" x14ac:dyDescent="0.25">
      <c r="A3096" s="108" t="s">
        <v>33</v>
      </c>
      <c r="B3096" s="108">
        <v>2014</v>
      </c>
      <c r="C3096" s="126" t="s">
        <v>3088</v>
      </c>
      <c r="D3096" s="555" t="s">
        <v>33</v>
      </c>
      <c r="E3096" s="555" t="s">
        <v>2016</v>
      </c>
      <c r="F3096" s="555"/>
      <c r="G3096" s="563" t="s">
        <v>2017</v>
      </c>
      <c r="H3096" s="557" t="s">
        <v>45</v>
      </c>
      <c r="I3096" s="198">
        <v>4</v>
      </c>
      <c r="J3096" s="198">
        <v>2.5</v>
      </c>
      <c r="K3096" s="200">
        <f t="shared" si="57"/>
        <v>10</v>
      </c>
      <c r="L3096" s="202" t="s">
        <v>45</v>
      </c>
      <c r="M3096" s="192"/>
      <c r="N3096" s="193"/>
      <c r="O3096" s="194"/>
      <c r="P3096" s="263"/>
      <c r="Q3096" s="383" t="s">
        <v>5049</v>
      </c>
      <c r="R3096" s="195"/>
      <c r="S3096" s="195"/>
      <c r="T3096" s="195"/>
      <c r="U3096" s="184">
        <v>2122</v>
      </c>
      <c r="V3096" s="183">
        <f>IF(OR(J3096=""),"",VLOOKUP(U3096&amp;TEXT(N3096,"000000000000,0000000000"),tb_audit_process_item[[Key]:[vr_grade]],3,TRUE))</f>
        <v>2121</v>
      </c>
      <c r="W3096" s="419"/>
      <c r="X3096" s="182" t="s">
        <v>2018</v>
      </c>
    </row>
    <row r="3097" spans="1:24" s="45" customFormat="1" ht="30.75" hidden="1" thickTop="1" x14ac:dyDescent="0.25">
      <c r="A3097" s="219" t="s">
        <v>33</v>
      </c>
      <c r="B3097" s="219">
        <v>2014</v>
      </c>
      <c r="C3097" s="124" t="s">
        <v>3088</v>
      </c>
      <c r="D3097" s="559"/>
      <c r="E3097" s="559"/>
      <c r="F3097" s="559"/>
      <c r="G3097" s="686"/>
      <c r="H3097" s="560"/>
      <c r="I3097" s="162">
        <v>4</v>
      </c>
      <c r="J3097" s="162">
        <v>2.8087497575791125</v>
      </c>
      <c r="K3097" s="164">
        <f t="shared" si="57"/>
        <v>11.23499903031645</v>
      </c>
      <c r="L3097" s="166" t="s">
        <v>45</v>
      </c>
      <c r="M3097" s="168"/>
      <c r="N3097" s="170"/>
      <c r="O3097" s="172"/>
      <c r="P3097" s="221"/>
      <c r="Q3097" s="384" t="s">
        <v>5050</v>
      </c>
      <c r="R3097" s="177"/>
      <c r="S3097" s="177"/>
      <c r="T3097" s="177"/>
      <c r="U3097" s="179">
        <v>2123</v>
      </c>
      <c r="V3097" s="154">
        <f>IF(OR(J3097=""),"",VLOOKUP(U3097&amp;TEXT(N3097,"000000000000,0000000000"),tb_audit_process_item[[Key]:[vr_grade]],3,TRUE))</f>
        <v>2122</v>
      </c>
      <c r="W3097" s="429"/>
      <c r="X3097" s="156" t="s">
        <v>2019</v>
      </c>
    </row>
    <row r="3098" spans="1:24" s="45" customFormat="1" ht="30.75" hidden="1" thickTop="1" x14ac:dyDescent="0.25">
      <c r="A3098" s="219" t="s">
        <v>33</v>
      </c>
      <c r="B3098" s="219">
        <v>2014</v>
      </c>
      <c r="C3098" s="124" t="s">
        <v>3088</v>
      </c>
      <c r="D3098" s="559"/>
      <c r="E3098" s="559"/>
      <c r="F3098" s="559"/>
      <c r="G3098" s="686"/>
      <c r="H3098" s="560"/>
      <c r="I3098" s="162">
        <v>4</v>
      </c>
      <c r="J3098" s="162">
        <v>3.1556300802802895</v>
      </c>
      <c r="K3098" s="164">
        <f t="shared" si="57"/>
        <v>12.622520321121158</v>
      </c>
      <c r="L3098" s="166" t="s">
        <v>45</v>
      </c>
      <c r="M3098" s="168"/>
      <c r="N3098" s="170"/>
      <c r="O3098" s="172"/>
      <c r="P3098" s="221"/>
      <c r="Q3098" s="384" t="s">
        <v>5051</v>
      </c>
      <c r="R3098" s="177"/>
      <c r="S3098" s="177"/>
      <c r="T3098" s="177"/>
      <c r="U3098" s="179">
        <v>2124</v>
      </c>
      <c r="V3098" s="154">
        <f>IF(OR(J3098=""),"",VLOOKUP(U3098&amp;TEXT(N3098,"000000000000,0000000000"),tb_audit_process_item[[Key]:[vr_grade]],3,TRUE))</f>
        <v>2123</v>
      </c>
      <c r="W3098" s="429"/>
      <c r="X3098" s="156" t="s">
        <v>2020</v>
      </c>
    </row>
    <row r="3099" spans="1:24" s="45" customFormat="1" ht="30.75" hidden="1" thickTop="1" x14ac:dyDescent="0.25">
      <c r="A3099" s="219" t="s">
        <v>33</v>
      </c>
      <c r="B3099" s="219">
        <v>2014</v>
      </c>
      <c r="C3099" s="124" t="s">
        <v>3088</v>
      </c>
      <c r="D3099" s="559"/>
      <c r="E3099" s="559"/>
      <c r="F3099" s="559"/>
      <c r="G3099" s="686"/>
      <c r="H3099" s="560"/>
      <c r="I3099" s="162">
        <v>4</v>
      </c>
      <c r="J3099" s="162">
        <v>3.5453500891986467</v>
      </c>
      <c r="K3099" s="164">
        <f t="shared" si="57"/>
        <v>14.181400356794587</v>
      </c>
      <c r="L3099" s="166" t="s">
        <v>45</v>
      </c>
      <c r="M3099" s="168"/>
      <c r="N3099" s="170"/>
      <c r="O3099" s="172"/>
      <c r="P3099" s="221"/>
      <c r="Q3099" s="384" t="s">
        <v>5052</v>
      </c>
      <c r="R3099" s="177"/>
      <c r="S3099" s="177"/>
      <c r="T3099" s="177"/>
      <c r="U3099" s="179">
        <v>2125</v>
      </c>
      <c r="V3099" s="154">
        <f>IF(OR(J3099=""),"",VLOOKUP(U3099&amp;TEXT(N3099,"000000000000,0000000000"),tb_audit_process_item[[Key]:[vr_grade]],3,TRUE))</f>
        <v>2124</v>
      </c>
      <c r="W3099" s="429"/>
      <c r="X3099" s="156" t="s">
        <v>2021</v>
      </c>
    </row>
    <row r="3100" spans="1:24" s="45" customFormat="1" ht="30.75" hidden="1" thickTop="1" x14ac:dyDescent="0.25">
      <c r="A3100" s="219" t="s">
        <v>33</v>
      </c>
      <c r="B3100" s="219">
        <v>2014</v>
      </c>
      <c r="C3100" s="124" t="s">
        <v>3088</v>
      </c>
      <c r="D3100" s="559"/>
      <c r="E3100" s="559"/>
      <c r="F3100" s="559"/>
      <c r="G3100" s="686"/>
      <c r="H3100" s="560"/>
      <c r="I3100" s="162">
        <v>4</v>
      </c>
      <c r="J3100" s="162">
        <v>3.9832004814279136</v>
      </c>
      <c r="K3100" s="164">
        <f t="shared" si="57"/>
        <v>15.932801925711654</v>
      </c>
      <c r="L3100" s="166" t="s">
        <v>45</v>
      </c>
      <c r="M3100" s="168"/>
      <c r="N3100" s="170"/>
      <c r="O3100" s="172"/>
      <c r="P3100" s="221"/>
      <c r="Q3100" s="384" t="s">
        <v>5053</v>
      </c>
      <c r="R3100" s="177"/>
      <c r="S3100" s="177"/>
      <c r="T3100" s="177"/>
      <c r="U3100" s="179">
        <v>2126</v>
      </c>
      <c r="V3100" s="154">
        <f>IF(OR(J3100=""),"",VLOOKUP(U3100&amp;TEXT(N3100,"000000000000,0000000000"),tb_audit_process_item[[Key]:[vr_grade]],3,TRUE))</f>
        <v>2125</v>
      </c>
      <c r="W3100" s="429"/>
      <c r="X3100" s="156" t="s">
        <v>2022</v>
      </c>
    </row>
    <row r="3101" spans="1:24" s="259" customFormat="1" ht="30.75" hidden="1" thickTop="1" x14ac:dyDescent="0.25">
      <c r="A3101" s="219" t="s">
        <v>33</v>
      </c>
      <c r="B3101" s="219">
        <v>2014</v>
      </c>
      <c r="C3101" s="124" t="s">
        <v>3088</v>
      </c>
      <c r="D3101" s="559"/>
      <c r="E3101" s="559"/>
      <c r="F3101" s="559"/>
      <c r="G3101" s="686"/>
      <c r="H3101" s="560"/>
      <c r="I3101" s="162">
        <v>4</v>
      </c>
      <c r="J3101" s="162">
        <v>4.4751253546398626</v>
      </c>
      <c r="K3101" s="164">
        <f t="shared" si="57"/>
        <v>17.90050141855945</v>
      </c>
      <c r="L3101" s="166" t="s">
        <v>45</v>
      </c>
      <c r="M3101" s="168"/>
      <c r="N3101" s="170"/>
      <c r="O3101" s="172"/>
      <c r="P3101" s="221"/>
      <c r="Q3101" s="384" t="s">
        <v>5054</v>
      </c>
      <c r="R3101" s="177"/>
      <c r="S3101" s="177"/>
      <c r="T3101" s="177"/>
      <c r="U3101" s="179">
        <v>2127</v>
      </c>
      <c r="V3101" s="154">
        <f>IF(OR(J3101=""),"",VLOOKUP(U3101&amp;TEXT(N3101,"000000000000,0000000000"),tb_audit_process_item[[Key]:[vr_grade]],3,TRUE))</f>
        <v>2126</v>
      </c>
      <c r="W3101" s="429"/>
      <c r="X3101" s="156" t="s">
        <v>2023</v>
      </c>
    </row>
    <row r="3102" spans="1:24" s="45" customFormat="1" ht="31.5" hidden="1" thickTop="1" thickBot="1" x14ac:dyDescent="0.3">
      <c r="A3102" s="111" t="s">
        <v>33</v>
      </c>
      <c r="B3102" s="111">
        <v>2014</v>
      </c>
      <c r="C3102" s="133" t="s">
        <v>3088</v>
      </c>
      <c r="D3102" s="556"/>
      <c r="E3102" s="556"/>
      <c r="F3102" s="556"/>
      <c r="G3102" s="564"/>
      <c r="H3102" s="558"/>
      <c r="I3102" s="163">
        <v>4</v>
      </c>
      <c r="J3102" s="163">
        <v>5</v>
      </c>
      <c r="K3102" s="165">
        <f t="shared" si="57"/>
        <v>20</v>
      </c>
      <c r="L3102" s="167" t="s">
        <v>45</v>
      </c>
      <c r="M3102" s="169"/>
      <c r="N3102" s="171"/>
      <c r="O3102" s="173"/>
      <c r="P3102" s="264"/>
      <c r="Q3102" s="176" t="s">
        <v>5055</v>
      </c>
      <c r="R3102" s="178"/>
      <c r="S3102" s="178"/>
      <c r="T3102" s="178"/>
      <c r="U3102" s="180">
        <v>2128</v>
      </c>
      <c r="V3102" s="155">
        <f>IF(OR(J3102=""),"",VLOOKUP(U3102&amp;TEXT(N3102,"000000000000,0000000000"),tb_audit_process_item[[Key]:[vr_grade]],3,TRUE))</f>
        <v>2128</v>
      </c>
      <c r="W3102" s="463"/>
      <c r="X3102" s="157" t="s">
        <v>48</v>
      </c>
    </row>
    <row r="3103" spans="1:24" s="45" customFormat="1" ht="15.75" hidden="1" thickTop="1" x14ac:dyDescent="0.25">
      <c r="A3103" s="108" t="s">
        <v>33</v>
      </c>
      <c r="B3103" s="108">
        <v>2014</v>
      </c>
      <c r="C3103" s="126" t="s">
        <v>3089</v>
      </c>
      <c r="D3103" s="555" t="s">
        <v>33</v>
      </c>
      <c r="E3103" s="555" t="s">
        <v>2024</v>
      </c>
      <c r="F3103" s="555"/>
      <c r="G3103" s="563" t="s">
        <v>2025</v>
      </c>
      <c r="H3103" s="557" t="s">
        <v>45</v>
      </c>
      <c r="I3103" s="198">
        <v>4</v>
      </c>
      <c r="J3103" s="198">
        <v>5</v>
      </c>
      <c r="K3103" s="200">
        <f t="shared" si="57"/>
        <v>20</v>
      </c>
      <c r="L3103" s="202" t="s">
        <v>45</v>
      </c>
      <c r="M3103" s="192"/>
      <c r="N3103" s="193"/>
      <c r="O3103" s="194"/>
      <c r="P3103" s="263"/>
      <c r="Q3103" s="383" t="s">
        <v>5056</v>
      </c>
      <c r="R3103" s="195"/>
      <c r="S3103" s="195"/>
      <c r="T3103" s="195"/>
      <c r="U3103" s="184">
        <v>2129</v>
      </c>
      <c r="V3103" s="183">
        <f>IF(OR(J3103=""),"",VLOOKUP(U3103&amp;TEXT(N3103,"000000000000,0000000000"),tb_audit_process_item[[Key]:[vr_grade]],3,TRUE))</f>
        <v>2129</v>
      </c>
      <c r="W3103" s="419"/>
      <c r="X3103" s="182" t="s">
        <v>2026</v>
      </c>
    </row>
    <row r="3104" spans="1:24" s="45" customFormat="1" ht="31.5" hidden="1" thickTop="1" thickBot="1" x14ac:dyDescent="0.3">
      <c r="A3104" s="111" t="s">
        <v>33</v>
      </c>
      <c r="B3104" s="111">
        <v>2014</v>
      </c>
      <c r="C3104" s="133" t="s">
        <v>3089</v>
      </c>
      <c r="D3104" s="556"/>
      <c r="E3104" s="556"/>
      <c r="F3104" s="556"/>
      <c r="G3104" s="564"/>
      <c r="H3104" s="558"/>
      <c r="I3104" s="163">
        <v>4</v>
      </c>
      <c r="J3104" s="163">
        <v>5</v>
      </c>
      <c r="K3104" s="165">
        <f t="shared" si="57"/>
        <v>20</v>
      </c>
      <c r="L3104" s="167" t="s">
        <v>45</v>
      </c>
      <c r="M3104" s="169"/>
      <c r="N3104" s="171"/>
      <c r="O3104" s="173"/>
      <c r="P3104" s="264"/>
      <c r="Q3104" s="176" t="s">
        <v>5057</v>
      </c>
      <c r="R3104" s="178"/>
      <c r="S3104" s="178"/>
      <c r="T3104" s="178"/>
      <c r="U3104" s="180">
        <v>2130</v>
      </c>
      <c r="V3104" s="155">
        <f>IF(OR(J3104=""),"",VLOOKUP(U3104&amp;TEXT(N3104,"000000000000,0000000000"),tb_audit_process_item[[Key]:[vr_grade]],3,TRUE))</f>
        <v>2130</v>
      </c>
      <c r="W3104" s="463"/>
      <c r="X3104" s="157" t="s">
        <v>48</v>
      </c>
    </row>
    <row r="3105" spans="1:24" s="45" customFormat="1" ht="15.75" hidden="1" thickTop="1" x14ac:dyDescent="0.25">
      <c r="A3105" s="108" t="s">
        <v>33</v>
      </c>
      <c r="B3105" s="108">
        <v>2014</v>
      </c>
      <c r="C3105" s="126" t="s">
        <v>3090</v>
      </c>
      <c r="D3105" s="555" t="s">
        <v>33</v>
      </c>
      <c r="E3105" s="555" t="s">
        <v>2027</v>
      </c>
      <c r="F3105" s="555"/>
      <c r="G3105" s="561" t="s">
        <v>2028</v>
      </c>
      <c r="H3105" s="557" t="s">
        <v>45</v>
      </c>
      <c r="I3105" s="198">
        <v>2.58</v>
      </c>
      <c r="J3105" s="198">
        <v>0.5</v>
      </c>
      <c r="K3105" s="200">
        <f t="shared" si="57"/>
        <v>1.29</v>
      </c>
      <c r="L3105" s="202" t="s">
        <v>45</v>
      </c>
      <c r="M3105" s="192"/>
      <c r="N3105" s="193"/>
      <c r="O3105" s="194"/>
      <c r="P3105" s="263"/>
      <c r="Q3105" s="383" t="s">
        <v>5058</v>
      </c>
      <c r="R3105" s="195"/>
      <c r="S3105" s="195"/>
      <c r="T3105" s="195"/>
      <c r="U3105" s="184">
        <v>2131</v>
      </c>
      <c r="V3105" s="183">
        <f>IF(OR(J3105=""),"",VLOOKUP(U3105&amp;TEXT(N3105,"000000000000,0000000000"),tb_audit_process_item[[Key]:[vr_grade]],3,TRUE))</f>
        <v>2130</v>
      </c>
      <c r="W3105" s="419"/>
      <c r="X3105" s="182" t="s">
        <v>2029</v>
      </c>
    </row>
    <row r="3106" spans="1:24" s="45" customFormat="1" ht="15.75" hidden="1" thickTop="1" x14ac:dyDescent="0.25">
      <c r="A3106" s="219" t="s">
        <v>33</v>
      </c>
      <c r="B3106" s="219">
        <v>2014</v>
      </c>
      <c r="C3106" s="124" t="s">
        <v>3090</v>
      </c>
      <c r="D3106" s="559"/>
      <c r="E3106" s="559"/>
      <c r="F3106" s="559"/>
      <c r="G3106" s="565"/>
      <c r="H3106" s="560"/>
      <c r="I3106" s="162">
        <v>2.6</v>
      </c>
      <c r="J3106" s="162">
        <v>0.95646559138619447</v>
      </c>
      <c r="K3106" s="164">
        <f t="shared" si="57"/>
        <v>2.4868105376041059</v>
      </c>
      <c r="L3106" s="166" t="s">
        <v>45</v>
      </c>
      <c r="M3106" s="168"/>
      <c r="N3106" s="170"/>
      <c r="O3106" s="172"/>
      <c r="P3106" s="221"/>
      <c r="Q3106" s="384" t="s">
        <v>5059</v>
      </c>
      <c r="R3106" s="177"/>
      <c r="S3106" s="177"/>
      <c r="T3106" s="177"/>
      <c r="U3106" s="179">
        <v>2132</v>
      </c>
      <c r="V3106" s="154">
        <f>IF(OR(J3106=""),"",VLOOKUP(U3106&amp;TEXT(N3106,"000000000000,0000000000"),tb_audit_process_item[[Key]:[vr_grade]],3,TRUE))</f>
        <v>2131</v>
      </c>
      <c r="W3106" s="429"/>
      <c r="X3106" s="156" t="s">
        <v>2030</v>
      </c>
    </row>
    <row r="3107" spans="1:24" s="45" customFormat="1" ht="15.75" hidden="1" thickTop="1" x14ac:dyDescent="0.25">
      <c r="A3107" s="219" t="s">
        <v>33</v>
      </c>
      <c r="B3107" s="219">
        <v>2014</v>
      </c>
      <c r="C3107" s="124" t="s">
        <v>3090</v>
      </c>
      <c r="D3107" s="559"/>
      <c r="E3107" s="559"/>
      <c r="F3107" s="559"/>
      <c r="G3107" s="565"/>
      <c r="H3107" s="560"/>
      <c r="I3107" s="162">
        <v>2.6</v>
      </c>
      <c r="J3107" s="162">
        <v>1.8296528550114854</v>
      </c>
      <c r="K3107" s="164">
        <f t="shared" si="57"/>
        <v>4.7570974230298626</v>
      </c>
      <c r="L3107" s="166" t="s">
        <v>45</v>
      </c>
      <c r="M3107" s="168"/>
      <c r="N3107" s="170"/>
      <c r="O3107" s="172"/>
      <c r="P3107" s="221"/>
      <c r="Q3107" s="384" t="s">
        <v>5060</v>
      </c>
      <c r="R3107" s="177"/>
      <c r="S3107" s="177"/>
      <c r="T3107" s="177"/>
      <c r="U3107" s="179">
        <v>2133</v>
      </c>
      <c r="V3107" s="154">
        <f>IF(OR(J3107=""),"",VLOOKUP(U3107&amp;TEXT(N3107,"000000000000,0000000000"),tb_audit_process_item[[Key]:[vr_grade]],3,TRUE))</f>
        <v>2132</v>
      </c>
      <c r="W3107" s="429"/>
      <c r="X3107" s="156" t="s">
        <v>2031</v>
      </c>
    </row>
    <row r="3108" spans="1:24" s="259" customFormat="1" ht="15.75" hidden="1" thickTop="1" x14ac:dyDescent="0.25">
      <c r="A3108" s="219" t="s">
        <v>33</v>
      </c>
      <c r="B3108" s="219">
        <v>2014</v>
      </c>
      <c r="C3108" s="124" t="s">
        <v>3090</v>
      </c>
      <c r="D3108" s="559"/>
      <c r="E3108" s="559"/>
      <c r="F3108" s="559"/>
      <c r="G3108" s="565"/>
      <c r="H3108" s="560"/>
      <c r="I3108" s="162">
        <v>2.6</v>
      </c>
      <c r="J3108" s="162">
        <v>3.5</v>
      </c>
      <c r="K3108" s="164">
        <f t="shared" si="57"/>
        <v>9.1</v>
      </c>
      <c r="L3108" s="166" t="s">
        <v>45</v>
      </c>
      <c r="M3108" s="168"/>
      <c r="N3108" s="170"/>
      <c r="O3108" s="172"/>
      <c r="P3108" s="221"/>
      <c r="Q3108" s="384" t="s">
        <v>5061</v>
      </c>
      <c r="R3108" s="177"/>
      <c r="S3108" s="177"/>
      <c r="T3108" s="177"/>
      <c r="U3108" s="179">
        <v>2134</v>
      </c>
      <c r="V3108" s="154">
        <f>IF(OR(J3108=""),"",VLOOKUP(U3108&amp;TEXT(N3108,"000000000000,0000000000"),tb_audit_process_item[[Key]:[vr_grade]],3,TRUE))</f>
        <v>2133</v>
      </c>
      <c r="W3108" s="429"/>
      <c r="X3108" s="156" t="s">
        <v>2032</v>
      </c>
    </row>
    <row r="3109" spans="1:24" s="45" customFormat="1" ht="31.5" hidden="1" thickTop="1" thickBot="1" x14ac:dyDescent="0.3">
      <c r="A3109" s="111" t="s">
        <v>33</v>
      </c>
      <c r="B3109" s="111">
        <v>2014</v>
      </c>
      <c r="C3109" s="133" t="s">
        <v>3090</v>
      </c>
      <c r="D3109" s="556"/>
      <c r="E3109" s="556"/>
      <c r="F3109" s="556"/>
      <c r="G3109" s="562"/>
      <c r="H3109" s="558"/>
      <c r="I3109" s="163">
        <v>2.58</v>
      </c>
      <c r="J3109" s="163">
        <v>5</v>
      </c>
      <c r="K3109" s="165">
        <f t="shared" si="57"/>
        <v>12.9</v>
      </c>
      <c r="L3109" s="167" t="s">
        <v>45</v>
      </c>
      <c r="M3109" s="169"/>
      <c r="N3109" s="171"/>
      <c r="O3109" s="173"/>
      <c r="P3109" s="264"/>
      <c r="Q3109" s="176" t="s">
        <v>5062</v>
      </c>
      <c r="R3109" s="178"/>
      <c r="S3109" s="178"/>
      <c r="T3109" s="178"/>
      <c r="U3109" s="180">
        <v>2135</v>
      </c>
      <c r="V3109" s="155">
        <f>IF(OR(J3109=""),"",VLOOKUP(U3109&amp;TEXT(N3109,"000000000000,0000000000"),tb_audit_process_item[[Key]:[vr_grade]],3,TRUE))</f>
        <v>2135</v>
      </c>
      <c r="W3109" s="463"/>
      <c r="X3109" s="157" t="s">
        <v>48</v>
      </c>
    </row>
    <row r="3110" spans="1:24" s="45" customFormat="1" ht="30.75" hidden="1" thickTop="1" x14ac:dyDescent="0.25">
      <c r="A3110" s="108" t="s">
        <v>33</v>
      </c>
      <c r="B3110" s="108">
        <v>2014</v>
      </c>
      <c r="C3110" s="126" t="s">
        <v>3091</v>
      </c>
      <c r="D3110" s="555" t="s">
        <v>33</v>
      </c>
      <c r="E3110" s="555" t="s">
        <v>618</v>
      </c>
      <c r="F3110" s="555"/>
      <c r="G3110" s="561" t="s">
        <v>619</v>
      </c>
      <c r="H3110" s="557" t="s">
        <v>45</v>
      </c>
      <c r="I3110" s="198">
        <v>4.5</v>
      </c>
      <c r="J3110" s="198">
        <v>2.5</v>
      </c>
      <c r="K3110" s="200">
        <f t="shared" si="57"/>
        <v>11.25</v>
      </c>
      <c r="L3110" s="202" t="s">
        <v>45</v>
      </c>
      <c r="M3110" s="192"/>
      <c r="N3110" s="193"/>
      <c r="O3110" s="194"/>
      <c r="P3110" s="263"/>
      <c r="Q3110" s="383" t="s">
        <v>5063</v>
      </c>
      <c r="R3110" s="195"/>
      <c r="S3110" s="195"/>
      <c r="T3110" s="195"/>
      <c r="U3110" s="184">
        <v>2136</v>
      </c>
      <c r="V3110" s="183">
        <f>IF(OR(J3110=""),"",VLOOKUP(U3110&amp;TEXT(N3110,"000000000000,0000000000"),tb_audit_process_item[[Key]:[vr_grade]],3,TRUE))</f>
        <v>2135</v>
      </c>
      <c r="W3110" s="419"/>
      <c r="X3110" s="182" t="s">
        <v>2033</v>
      </c>
    </row>
    <row r="3111" spans="1:24" s="45" customFormat="1" ht="30.75" hidden="1" thickTop="1" x14ac:dyDescent="0.25">
      <c r="A3111" s="219" t="s">
        <v>33</v>
      </c>
      <c r="B3111" s="219">
        <v>2014</v>
      </c>
      <c r="C3111" s="124" t="s">
        <v>3091</v>
      </c>
      <c r="D3111" s="559"/>
      <c r="E3111" s="559"/>
      <c r="F3111" s="559"/>
      <c r="G3111" s="565"/>
      <c r="H3111" s="560"/>
      <c r="I3111" s="162">
        <v>4.5</v>
      </c>
      <c r="J3111" s="162">
        <v>3.3541019662496847</v>
      </c>
      <c r="K3111" s="164">
        <f t="shared" si="57"/>
        <v>15.093458848123582</v>
      </c>
      <c r="L3111" s="166" t="s">
        <v>45</v>
      </c>
      <c r="M3111" s="168"/>
      <c r="N3111" s="170"/>
      <c r="O3111" s="172"/>
      <c r="P3111" s="221"/>
      <c r="Q3111" s="384" t="s">
        <v>5064</v>
      </c>
      <c r="R3111" s="177"/>
      <c r="S3111" s="177"/>
      <c r="T3111" s="177"/>
      <c r="U3111" s="179">
        <v>2137</v>
      </c>
      <c r="V3111" s="154">
        <f>IF(OR(J3111=""),"",VLOOKUP(U3111&amp;TEXT(N3111,"000000000000,0000000000"),tb_audit_process_item[[Key]:[vr_grade]],3,TRUE))</f>
        <v>2136</v>
      </c>
      <c r="W3111" s="429"/>
      <c r="X3111" s="156" t="s">
        <v>2034</v>
      </c>
    </row>
    <row r="3112" spans="1:24" s="259" customFormat="1" ht="30.75" hidden="1" thickTop="1" x14ac:dyDescent="0.25">
      <c r="A3112" s="219" t="s">
        <v>33</v>
      </c>
      <c r="B3112" s="219">
        <v>2014</v>
      </c>
      <c r="C3112" s="124" t="s">
        <v>3091</v>
      </c>
      <c r="D3112" s="559"/>
      <c r="E3112" s="559"/>
      <c r="F3112" s="559"/>
      <c r="G3112" s="565"/>
      <c r="H3112" s="560"/>
      <c r="I3112" s="162">
        <v>4.5</v>
      </c>
      <c r="J3112" s="162">
        <v>4.5</v>
      </c>
      <c r="K3112" s="164">
        <f t="shared" si="57"/>
        <v>20.25</v>
      </c>
      <c r="L3112" s="166" t="s">
        <v>45</v>
      </c>
      <c r="M3112" s="168"/>
      <c r="N3112" s="170"/>
      <c r="O3112" s="172"/>
      <c r="P3112" s="221"/>
      <c r="Q3112" s="384" t="s">
        <v>5065</v>
      </c>
      <c r="R3112" s="177"/>
      <c r="S3112" s="177"/>
      <c r="T3112" s="177"/>
      <c r="U3112" s="179">
        <v>2138</v>
      </c>
      <c r="V3112" s="154">
        <f>IF(OR(J3112=""),"",VLOOKUP(U3112&amp;TEXT(N3112,"000000000000,0000000000"),tb_audit_process_item[[Key]:[vr_grade]],3,TRUE))</f>
        <v>2137</v>
      </c>
      <c r="W3112" s="429"/>
      <c r="X3112" s="156" t="s">
        <v>2035</v>
      </c>
    </row>
    <row r="3113" spans="1:24" s="45" customFormat="1" ht="30.75" hidden="1" thickTop="1" x14ac:dyDescent="0.25">
      <c r="A3113" s="219" t="s">
        <v>33</v>
      </c>
      <c r="B3113" s="219">
        <v>2014</v>
      </c>
      <c r="C3113" s="124" t="s">
        <v>3091</v>
      </c>
      <c r="D3113" s="559"/>
      <c r="E3113" s="559"/>
      <c r="F3113" s="559"/>
      <c r="G3113" s="565"/>
      <c r="H3113" s="560"/>
      <c r="I3113" s="162">
        <v>4.5</v>
      </c>
      <c r="J3113" s="162">
        <v>0.5</v>
      </c>
      <c r="K3113" s="164">
        <f t="shared" si="57"/>
        <v>2.25</v>
      </c>
      <c r="L3113" s="166" t="s">
        <v>45</v>
      </c>
      <c r="M3113" s="168"/>
      <c r="N3113" s="170"/>
      <c r="O3113" s="172"/>
      <c r="P3113" s="221"/>
      <c r="Q3113" s="384" t="s">
        <v>5066</v>
      </c>
      <c r="R3113" s="177"/>
      <c r="S3113" s="177"/>
      <c r="T3113" s="177"/>
      <c r="U3113" s="179">
        <v>2139</v>
      </c>
      <c r="V3113" s="154">
        <f>IF(OR(J3113=""),"",VLOOKUP(U3113&amp;TEXT(N3113,"000000000000,0000000000"),tb_audit_process_item[[Key]:[vr_grade]],3,TRUE))</f>
        <v>2138</v>
      </c>
      <c r="W3113" s="429"/>
      <c r="X3113" s="156" t="s">
        <v>2036</v>
      </c>
    </row>
    <row r="3114" spans="1:24" s="45" customFormat="1" ht="30.75" hidden="1" thickTop="1" x14ac:dyDescent="0.25">
      <c r="A3114" s="219" t="s">
        <v>33</v>
      </c>
      <c r="B3114" s="219">
        <v>2014</v>
      </c>
      <c r="C3114" s="124" t="s">
        <v>3091</v>
      </c>
      <c r="D3114" s="559"/>
      <c r="E3114" s="559"/>
      <c r="F3114" s="559"/>
      <c r="G3114" s="565"/>
      <c r="H3114" s="560"/>
      <c r="I3114" s="162">
        <v>4.5</v>
      </c>
      <c r="J3114" s="162">
        <v>1.5</v>
      </c>
      <c r="K3114" s="164">
        <f t="shared" si="57"/>
        <v>6.75</v>
      </c>
      <c r="L3114" s="166" t="s">
        <v>45</v>
      </c>
      <c r="M3114" s="168"/>
      <c r="N3114" s="170"/>
      <c r="O3114" s="172"/>
      <c r="P3114" s="221"/>
      <c r="Q3114" s="384" t="s">
        <v>5067</v>
      </c>
      <c r="R3114" s="177"/>
      <c r="S3114" s="177"/>
      <c r="T3114" s="177"/>
      <c r="U3114" s="179">
        <v>2140</v>
      </c>
      <c r="V3114" s="154">
        <f>IF(OR(J3114=""),"",VLOOKUP(U3114&amp;TEXT(N3114,"000000000000,0000000000"),tb_audit_process_item[[Key]:[vr_grade]],3,TRUE))</f>
        <v>2139</v>
      </c>
      <c r="W3114" s="429"/>
      <c r="X3114" s="156" t="s">
        <v>2037</v>
      </c>
    </row>
    <row r="3115" spans="1:24" s="45" customFormat="1" ht="30.75" hidden="1" thickTop="1" x14ac:dyDescent="0.25">
      <c r="A3115" s="219" t="s">
        <v>33</v>
      </c>
      <c r="B3115" s="219">
        <v>2014</v>
      </c>
      <c r="C3115" s="124" t="s">
        <v>3091</v>
      </c>
      <c r="D3115" s="559"/>
      <c r="E3115" s="559"/>
      <c r="F3115" s="559"/>
      <c r="G3115" s="565"/>
      <c r="H3115" s="560"/>
      <c r="I3115" s="162">
        <v>4.5</v>
      </c>
      <c r="J3115" s="162">
        <v>4.5</v>
      </c>
      <c r="K3115" s="164">
        <f t="shared" si="57"/>
        <v>20.25</v>
      </c>
      <c r="L3115" s="166" t="s">
        <v>45</v>
      </c>
      <c r="M3115" s="168"/>
      <c r="N3115" s="170"/>
      <c r="O3115" s="172"/>
      <c r="P3115" s="221"/>
      <c r="Q3115" s="384" t="s">
        <v>5068</v>
      </c>
      <c r="R3115" s="177"/>
      <c r="S3115" s="177"/>
      <c r="T3115" s="177"/>
      <c r="U3115" s="179">
        <v>2141</v>
      </c>
      <c r="V3115" s="154">
        <f>IF(OR(J3115=""),"",VLOOKUP(U3115&amp;TEXT(N3115,"000000000000,0000000000"),tb_audit_process_item[[Key]:[vr_grade]],3,TRUE))</f>
        <v>2140</v>
      </c>
      <c r="W3115" s="429"/>
      <c r="X3115" s="156" t="s">
        <v>2038</v>
      </c>
    </row>
    <row r="3116" spans="1:24" s="45" customFormat="1" ht="46.5" hidden="1" thickTop="1" thickBot="1" x14ac:dyDescent="0.3">
      <c r="A3116" s="111" t="s">
        <v>33</v>
      </c>
      <c r="B3116" s="111">
        <v>2014</v>
      </c>
      <c r="C3116" s="133" t="s">
        <v>3091</v>
      </c>
      <c r="D3116" s="556"/>
      <c r="E3116" s="181" t="s">
        <v>637</v>
      </c>
      <c r="F3116" s="181"/>
      <c r="G3116" s="210" t="s">
        <v>638</v>
      </c>
      <c r="H3116" s="161" t="s">
        <v>45</v>
      </c>
      <c r="I3116" s="163">
        <v>4.5</v>
      </c>
      <c r="J3116" s="163">
        <v>5</v>
      </c>
      <c r="K3116" s="165">
        <f t="shared" si="57"/>
        <v>22.5</v>
      </c>
      <c r="L3116" s="167" t="s">
        <v>45</v>
      </c>
      <c r="M3116" s="169"/>
      <c r="N3116" s="171"/>
      <c r="O3116" s="173"/>
      <c r="P3116" s="264"/>
      <c r="Q3116" s="176" t="s">
        <v>5069</v>
      </c>
      <c r="R3116" s="178"/>
      <c r="S3116" s="178"/>
      <c r="T3116" s="178"/>
      <c r="U3116" s="180">
        <v>2142</v>
      </c>
      <c r="V3116" s="155">
        <f>IF(OR(J3116=""),"",VLOOKUP(U3116&amp;TEXT(N3116,"000000000000,0000000000"),tb_audit_process_item[[Key]:[vr_grade]],3,TRUE))</f>
        <v>2142</v>
      </c>
      <c r="W3116" s="463"/>
      <c r="X3116" s="157" t="s">
        <v>1214</v>
      </c>
    </row>
    <row r="3117" spans="1:24" s="259" customFormat="1" ht="45.75" hidden="1" thickTop="1" x14ac:dyDescent="0.25">
      <c r="A3117" s="108" t="s">
        <v>33</v>
      </c>
      <c r="B3117" s="108">
        <v>2014</v>
      </c>
      <c r="C3117" s="126" t="s">
        <v>3092</v>
      </c>
      <c r="D3117" s="555" t="s">
        <v>33</v>
      </c>
      <c r="E3117" s="555" t="s">
        <v>2039</v>
      </c>
      <c r="F3117" s="555"/>
      <c r="G3117" s="563" t="s">
        <v>2040</v>
      </c>
      <c r="H3117" s="557" t="s">
        <v>45</v>
      </c>
      <c r="I3117" s="198">
        <v>2.5</v>
      </c>
      <c r="J3117" s="198">
        <v>1</v>
      </c>
      <c r="K3117" s="200">
        <f t="shared" si="57"/>
        <v>2.5</v>
      </c>
      <c r="L3117" s="202" t="s">
        <v>45</v>
      </c>
      <c r="M3117" s="192"/>
      <c r="N3117" s="193"/>
      <c r="O3117" s="194"/>
      <c r="P3117" s="263"/>
      <c r="Q3117" s="383" t="s">
        <v>5070</v>
      </c>
      <c r="R3117" s="195"/>
      <c r="S3117" s="195"/>
      <c r="T3117" s="195"/>
      <c r="U3117" s="184">
        <v>2143</v>
      </c>
      <c r="V3117" s="183">
        <f>IF(OR(J3117=""),"",VLOOKUP(U3117&amp;TEXT(N3117,"000000000000,0000000000"),tb_audit_process_item[[Key]:[vr_grade]],3,TRUE))</f>
        <v>2142</v>
      </c>
      <c r="W3117" s="419"/>
      <c r="X3117" s="182" t="s">
        <v>2041</v>
      </c>
    </row>
    <row r="3118" spans="1:24" s="45" customFormat="1" ht="45.75" hidden="1" thickTop="1" x14ac:dyDescent="0.25">
      <c r="A3118" s="219" t="s">
        <v>33</v>
      </c>
      <c r="B3118" s="219">
        <v>2014</v>
      </c>
      <c r="C3118" s="124" t="s">
        <v>3092</v>
      </c>
      <c r="D3118" s="559"/>
      <c r="E3118" s="559"/>
      <c r="F3118" s="559"/>
      <c r="G3118" s="686"/>
      <c r="H3118" s="560"/>
      <c r="I3118" s="162">
        <v>2.5</v>
      </c>
      <c r="J3118" s="162">
        <v>1.7320508075688772</v>
      </c>
      <c r="K3118" s="164">
        <f t="shared" si="57"/>
        <v>4.3301270189221928</v>
      </c>
      <c r="L3118" s="166" t="s">
        <v>45</v>
      </c>
      <c r="M3118" s="168"/>
      <c r="N3118" s="170"/>
      <c r="O3118" s="172"/>
      <c r="P3118" s="221"/>
      <c r="Q3118" s="384" t="s">
        <v>5071</v>
      </c>
      <c r="R3118" s="177"/>
      <c r="S3118" s="177"/>
      <c r="T3118" s="177"/>
      <c r="U3118" s="179">
        <v>2144</v>
      </c>
      <c r="V3118" s="154">
        <f>IF(OR(J3118=""),"",VLOOKUP(U3118&amp;TEXT(N3118,"000000000000,0000000000"),tb_audit_process_item[[Key]:[vr_grade]],3,TRUE))</f>
        <v>2143</v>
      </c>
      <c r="W3118" s="429"/>
      <c r="X3118" s="156" t="s">
        <v>2042</v>
      </c>
    </row>
    <row r="3119" spans="1:24" s="45" customFormat="1" ht="45.75" hidden="1" thickTop="1" x14ac:dyDescent="0.25">
      <c r="A3119" s="219" t="s">
        <v>33</v>
      </c>
      <c r="B3119" s="219">
        <v>2014</v>
      </c>
      <c r="C3119" s="124" t="s">
        <v>3092</v>
      </c>
      <c r="D3119" s="559"/>
      <c r="E3119" s="559"/>
      <c r="F3119" s="559"/>
      <c r="G3119" s="686"/>
      <c r="H3119" s="560"/>
      <c r="I3119" s="162">
        <v>2.5</v>
      </c>
      <c r="J3119" s="162">
        <v>3</v>
      </c>
      <c r="K3119" s="164">
        <f t="shared" si="57"/>
        <v>7.5</v>
      </c>
      <c r="L3119" s="166" t="s">
        <v>45</v>
      </c>
      <c r="M3119" s="168"/>
      <c r="N3119" s="170"/>
      <c r="O3119" s="172"/>
      <c r="P3119" s="221"/>
      <c r="Q3119" s="384" t="s">
        <v>5072</v>
      </c>
      <c r="R3119" s="177"/>
      <c r="S3119" s="177"/>
      <c r="T3119" s="177"/>
      <c r="U3119" s="179">
        <v>2145</v>
      </c>
      <c r="V3119" s="154">
        <f>IF(OR(J3119=""),"",VLOOKUP(U3119&amp;TEXT(N3119,"000000000000,0000000000"),tb_audit_process_item[[Key]:[vr_grade]],3,TRUE))</f>
        <v>2144</v>
      </c>
      <c r="W3119" s="429"/>
      <c r="X3119" s="156" t="s">
        <v>2043</v>
      </c>
    </row>
    <row r="3120" spans="1:24" s="45" customFormat="1" ht="31.5" hidden="1" thickTop="1" thickBot="1" x14ac:dyDescent="0.3">
      <c r="A3120" s="111" t="s">
        <v>33</v>
      </c>
      <c r="B3120" s="111">
        <v>2014</v>
      </c>
      <c r="C3120" s="133" t="s">
        <v>3092</v>
      </c>
      <c r="D3120" s="556"/>
      <c r="E3120" s="556"/>
      <c r="F3120" s="556"/>
      <c r="G3120" s="564"/>
      <c r="H3120" s="558"/>
      <c r="I3120" s="163">
        <v>2.5</v>
      </c>
      <c r="J3120" s="163">
        <v>5</v>
      </c>
      <c r="K3120" s="165">
        <f t="shared" si="57"/>
        <v>12.5</v>
      </c>
      <c r="L3120" s="167" t="s">
        <v>45</v>
      </c>
      <c r="M3120" s="169"/>
      <c r="N3120" s="171"/>
      <c r="O3120" s="173"/>
      <c r="P3120" s="264"/>
      <c r="Q3120" s="176" t="s">
        <v>5073</v>
      </c>
      <c r="R3120" s="178"/>
      <c r="S3120" s="178"/>
      <c r="T3120" s="178"/>
      <c r="U3120" s="180">
        <v>2146</v>
      </c>
      <c r="V3120" s="155">
        <f>IF(OR(J3120=""),"",VLOOKUP(U3120&amp;TEXT(N3120,"000000000000,0000000000"),tb_audit_process_item[[Key]:[vr_grade]],3,TRUE))</f>
        <v>2146</v>
      </c>
      <c r="W3120" s="463"/>
      <c r="X3120" s="157" t="s">
        <v>48</v>
      </c>
    </row>
    <row r="3121" spans="1:24" s="45" customFormat="1" ht="60.75" hidden="1" thickTop="1" x14ac:dyDescent="0.25">
      <c r="A3121" s="108" t="s">
        <v>33</v>
      </c>
      <c r="B3121" s="108">
        <v>2014</v>
      </c>
      <c r="C3121" s="126" t="s">
        <v>3093</v>
      </c>
      <c r="D3121" s="555" t="s">
        <v>33</v>
      </c>
      <c r="E3121" s="190" t="s">
        <v>2044</v>
      </c>
      <c r="F3121" s="190"/>
      <c r="G3121" s="208" t="s">
        <v>2045</v>
      </c>
      <c r="H3121" s="159" t="s">
        <v>45</v>
      </c>
      <c r="I3121" s="198">
        <v>4.5</v>
      </c>
      <c r="J3121" s="198">
        <v>0.5</v>
      </c>
      <c r="K3121" s="200">
        <f t="shared" si="57"/>
        <v>2.25</v>
      </c>
      <c r="L3121" s="202" t="s">
        <v>45</v>
      </c>
      <c r="M3121" s="192"/>
      <c r="N3121" s="193"/>
      <c r="O3121" s="194"/>
      <c r="P3121" s="263"/>
      <c r="Q3121" s="383" t="s">
        <v>5074</v>
      </c>
      <c r="R3121" s="195"/>
      <c r="S3121" s="195"/>
      <c r="T3121" s="195"/>
      <c r="U3121" s="184">
        <v>2048</v>
      </c>
      <c r="V3121" s="183">
        <f>IF(OR(J3121=""),"",VLOOKUP(U3121&amp;TEXT(N3121,"000000000000,0000000000"),tb_audit_process_item[[Key]:[vr_grade]],3,TRUE))</f>
        <v>2047</v>
      </c>
      <c r="W3121" s="419"/>
      <c r="X3121" s="182" t="s">
        <v>2046</v>
      </c>
    </row>
    <row r="3122" spans="1:24" s="259" customFormat="1" ht="60.75" hidden="1" thickTop="1" x14ac:dyDescent="0.25">
      <c r="A3122" s="219" t="s">
        <v>33</v>
      </c>
      <c r="B3122" s="219">
        <v>2014</v>
      </c>
      <c r="C3122" s="124" t="s">
        <v>3093</v>
      </c>
      <c r="D3122" s="559"/>
      <c r="E3122" s="158" t="s">
        <v>748</v>
      </c>
      <c r="F3122" s="158"/>
      <c r="G3122" s="211" t="s">
        <v>749</v>
      </c>
      <c r="H3122" s="160" t="s">
        <v>45</v>
      </c>
      <c r="I3122" s="162">
        <v>4.5</v>
      </c>
      <c r="J3122" s="162">
        <v>1.0772173450159419</v>
      </c>
      <c r="K3122" s="164">
        <f t="shared" si="57"/>
        <v>4.8474780525717387</v>
      </c>
      <c r="L3122" s="166" t="s">
        <v>45</v>
      </c>
      <c r="M3122" s="57"/>
      <c r="N3122" s="170"/>
      <c r="O3122" s="172"/>
      <c r="P3122" s="222"/>
      <c r="Q3122" s="384" t="s">
        <v>5075</v>
      </c>
      <c r="R3122" s="177"/>
      <c r="S3122" s="177"/>
      <c r="T3122" s="177"/>
      <c r="U3122" s="179">
        <v>2049</v>
      </c>
      <c r="V3122" s="154">
        <f>IF(OR(J3122=""),"",VLOOKUP(U3122&amp;TEXT(N3122,"000000000000,0000000000"),tb_audit_process_item[[Key]:[vr_grade]],3,TRUE))</f>
        <v>2048</v>
      </c>
      <c r="W3122" s="429"/>
      <c r="X3122" s="156" t="s">
        <v>2047</v>
      </c>
    </row>
    <row r="3123" spans="1:24" s="45" customFormat="1" ht="60.75" hidden="1" thickTop="1" x14ac:dyDescent="0.25">
      <c r="A3123" s="219" t="s">
        <v>33</v>
      </c>
      <c r="B3123" s="219">
        <v>2014</v>
      </c>
      <c r="C3123" s="124" t="s">
        <v>3093</v>
      </c>
      <c r="D3123" s="559"/>
      <c r="E3123" s="158" t="s">
        <v>755</v>
      </c>
      <c r="F3123" s="158"/>
      <c r="G3123" s="211" t="s">
        <v>756</v>
      </c>
      <c r="H3123" s="160" t="s">
        <v>45</v>
      </c>
      <c r="I3123" s="162">
        <v>4.5</v>
      </c>
      <c r="J3123" s="162">
        <v>2.3207944168063896</v>
      </c>
      <c r="K3123" s="164">
        <f t="shared" si="57"/>
        <v>10.443574875628753</v>
      </c>
      <c r="L3123" s="166" t="s">
        <v>45</v>
      </c>
      <c r="M3123" s="168"/>
      <c r="N3123" s="170"/>
      <c r="O3123" s="172"/>
      <c r="P3123" s="221"/>
      <c r="Q3123" s="384" t="s">
        <v>5076</v>
      </c>
      <c r="R3123" s="177"/>
      <c r="S3123" s="177"/>
      <c r="T3123" s="177"/>
      <c r="U3123" s="179">
        <v>2050</v>
      </c>
      <c r="V3123" s="154">
        <f>IF(OR(J3123=""),"",VLOOKUP(U3123&amp;TEXT(N3123,"000000000000,0000000000"),tb_audit_process_item[[Key]:[vr_grade]],3,TRUE))</f>
        <v>2049</v>
      </c>
      <c r="W3123" s="429"/>
      <c r="X3123" s="156" t="s">
        <v>2048</v>
      </c>
    </row>
    <row r="3124" spans="1:24" s="45" customFormat="1" ht="60.75" hidden="1" thickTop="1" x14ac:dyDescent="0.25">
      <c r="A3124" s="219" t="s">
        <v>33</v>
      </c>
      <c r="B3124" s="219">
        <v>2014</v>
      </c>
      <c r="C3124" s="124" t="s">
        <v>3093</v>
      </c>
      <c r="D3124" s="559"/>
      <c r="E3124" s="158" t="s">
        <v>760</v>
      </c>
      <c r="F3124" s="158"/>
      <c r="G3124" s="211" t="s">
        <v>761</v>
      </c>
      <c r="H3124" s="160" t="s">
        <v>45</v>
      </c>
      <c r="I3124" s="162">
        <v>4.5</v>
      </c>
      <c r="J3124" s="162">
        <v>5</v>
      </c>
      <c r="K3124" s="164">
        <f t="shared" si="57"/>
        <v>22.5</v>
      </c>
      <c r="L3124" s="166" t="s">
        <v>45</v>
      </c>
      <c r="M3124" s="168"/>
      <c r="N3124" s="170"/>
      <c r="O3124" s="172"/>
      <c r="P3124" s="221"/>
      <c r="Q3124" s="384" t="s">
        <v>5077</v>
      </c>
      <c r="R3124" s="177"/>
      <c r="S3124" s="177"/>
      <c r="T3124" s="177"/>
      <c r="U3124" s="179">
        <v>2051</v>
      </c>
      <c r="V3124" s="154">
        <f>IF(OR(J3124=""),"",VLOOKUP(U3124&amp;TEXT(N3124,"000000000000,0000000000"),tb_audit_process_item[[Key]:[vr_grade]],3,TRUE))</f>
        <v>2050</v>
      </c>
      <c r="W3124" s="429"/>
      <c r="X3124" s="156" t="s">
        <v>2049</v>
      </c>
    </row>
    <row r="3125" spans="1:24" s="45" customFormat="1" ht="61.5" hidden="1" thickTop="1" thickBot="1" x14ac:dyDescent="0.3">
      <c r="A3125" s="111" t="s">
        <v>33</v>
      </c>
      <c r="B3125" s="111">
        <v>2014</v>
      </c>
      <c r="C3125" s="133" t="s">
        <v>3093</v>
      </c>
      <c r="D3125" s="556"/>
      <c r="E3125" s="181" t="s">
        <v>2016</v>
      </c>
      <c r="F3125" s="181"/>
      <c r="G3125" s="210" t="s">
        <v>2017</v>
      </c>
      <c r="H3125" s="161" t="s">
        <v>45</v>
      </c>
      <c r="I3125" s="163">
        <v>4.5</v>
      </c>
      <c r="J3125" s="163">
        <v>5</v>
      </c>
      <c r="K3125" s="165">
        <f t="shared" si="57"/>
        <v>22.5</v>
      </c>
      <c r="L3125" s="167" t="s">
        <v>45</v>
      </c>
      <c r="M3125" s="169"/>
      <c r="N3125" s="171"/>
      <c r="O3125" s="173"/>
      <c r="P3125" s="264"/>
      <c r="Q3125" s="176" t="s">
        <v>5078</v>
      </c>
      <c r="R3125" s="178"/>
      <c r="S3125" s="178"/>
      <c r="T3125" s="178"/>
      <c r="U3125" s="180">
        <v>2052</v>
      </c>
      <c r="V3125" s="155">
        <f>IF(OR(J3125=""),"",VLOOKUP(U3125&amp;TEXT(N3125,"000000000000,0000000000"),tb_audit_process_item[[Key]:[vr_grade]],3,TRUE))</f>
        <v>2052</v>
      </c>
      <c r="W3125" s="463"/>
      <c r="X3125" s="157" t="s">
        <v>48</v>
      </c>
    </row>
    <row r="3126" spans="1:24" s="45" customFormat="1" ht="30.75" hidden="1" thickTop="1" x14ac:dyDescent="0.25">
      <c r="A3126" s="108" t="s">
        <v>33</v>
      </c>
      <c r="B3126" s="108">
        <v>2014</v>
      </c>
      <c r="C3126" s="126" t="s">
        <v>3094</v>
      </c>
      <c r="D3126" s="555" t="s">
        <v>33</v>
      </c>
      <c r="E3126" s="555" t="s">
        <v>637</v>
      </c>
      <c r="F3126" s="555"/>
      <c r="G3126" s="561" t="s">
        <v>638</v>
      </c>
      <c r="H3126" s="557" t="s">
        <v>45</v>
      </c>
      <c r="I3126" s="198">
        <v>4.5</v>
      </c>
      <c r="J3126" s="198">
        <v>0.5</v>
      </c>
      <c r="K3126" s="200">
        <f t="shared" si="57"/>
        <v>2.25</v>
      </c>
      <c r="L3126" s="202" t="s">
        <v>45</v>
      </c>
      <c r="M3126" s="192"/>
      <c r="N3126" s="193"/>
      <c r="O3126" s="194"/>
      <c r="P3126" s="263"/>
      <c r="Q3126" s="383" t="s">
        <v>5079</v>
      </c>
      <c r="R3126" s="195"/>
      <c r="S3126" s="195"/>
      <c r="T3126" s="195"/>
      <c r="U3126" s="184">
        <v>2053</v>
      </c>
      <c r="V3126" s="183">
        <f>IF(OR(J3126=""),"",VLOOKUP(U3126&amp;TEXT(N3126,"000000000000,0000000000"),tb_audit_process_item[[Key]:[vr_grade]],3,TRUE))</f>
        <v>2052</v>
      </c>
      <c r="W3126" s="419"/>
      <c r="X3126" s="182" t="s">
        <v>2050</v>
      </c>
    </row>
    <row r="3127" spans="1:24" s="45" customFormat="1" ht="30.75" hidden="1" thickTop="1" x14ac:dyDescent="0.25">
      <c r="A3127" s="219" t="s">
        <v>33</v>
      </c>
      <c r="B3127" s="219">
        <v>2014</v>
      </c>
      <c r="C3127" s="124" t="s">
        <v>3094</v>
      </c>
      <c r="D3127" s="559"/>
      <c r="E3127" s="559"/>
      <c r="F3127" s="559"/>
      <c r="G3127" s="565"/>
      <c r="H3127" s="560"/>
      <c r="I3127" s="162">
        <v>4.5</v>
      </c>
      <c r="J3127" s="162">
        <v>1.040041911525952</v>
      </c>
      <c r="K3127" s="164">
        <f t="shared" si="57"/>
        <v>4.6801886018667842</v>
      </c>
      <c r="L3127" s="166" t="s">
        <v>45</v>
      </c>
      <c r="M3127" s="168"/>
      <c r="N3127" s="170"/>
      <c r="O3127" s="172"/>
      <c r="P3127" s="221"/>
      <c r="Q3127" s="384" t="s">
        <v>5080</v>
      </c>
      <c r="R3127" s="177"/>
      <c r="S3127" s="177"/>
      <c r="T3127" s="177"/>
      <c r="U3127" s="179">
        <v>2054</v>
      </c>
      <c r="V3127" s="154">
        <f>IF(OR(J3127=""),"",VLOOKUP(U3127&amp;TEXT(N3127,"000000000000,0000000000"),tb_audit_process_item[[Key]:[vr_grade]],3,TRUE))</f>
        <v>2053</v>
      </c>
      <c r="W3127" s="429"/>
      <c r="X3127" s="156" t="s">
        <v>2051</v>
      </c>
    </row>
    <row r="3128" spans="1:24" s="259" customFormat="1" ht="30.75" hidden="1" thickTop="1" x14ac:dyDescent="0.25">
      <c r="A3128" s="219" t="s">
        <v>33</v>
      </c>
      <c r="B3128" s="219">
        <v>2014</v>
      </c>
      <c r="C3128" s="124" t="s">
        <v>3094</v>
      </c>
      <c r="D3128" s="559"/>
      <c r="E3128" s="559"/>
      <c r="F3128" s="559"/>
      <c r="G3128" s="565"/>
      <c r="H3128" s="560"/>
      <c r="I3128" s="162">
        <v>4.5</v>
      </c>
      <c r="J3128" s="162">
        <v>2.1633743554611127</v>
      </c>
      <c r="K3128" s="164">
        <f t="shared" si="57"/>
        <v>9.7351845995750068</v>
      </c>
      <c r="L3128" s="166" t="s">
        <v>45</v>
      </c>
      <c r="M3128" s="168"/>
      <c r="N3128" s="170"/>
      <c r="O3128" s="172"/>
      <c r="P3128" s="221"/>
      <c r="Q3128" s="384" t="s">
        <v>5081</v>
      </c>
      <c r="R3128" s="177"/>
      <c r="S3128" s="177"/>
      <c r="T3128" s="177"/>
      <c r="U3128" s="179">
        <v>2055</v>
      </c>
      <c r="V3128" s="154">
        <f>IF(OR(J3128=""),"",VLOOKUP(U3128&amp;TEXT(N3128,"000000000000,0000000000"),tb_audit_process_item[[Key]:[vr_grade]],3,TRUE))</f>
        <v>2054</v>
      </c>
      <c r="W3128" s="429"/>
      <c r="X3128" s="156" t="s">
        <v>2052</v>
      </c>
    </row>
    <row r="3129" spans="1:24" s="45" customFormat="1" ht="30.75" hidden="1" thickTop="1" x14ac:dyDescent="0.25">
      <c r="A3129" s="219" t="s">
        <v>33</v>
      </c>
      <c r="B3129" s="219">
        <v>2014</v>
      </c>
      <c r="C3129" s="124" t="s">
        <v>3094</v>
      </c>
      <c r="D3129" s="559"/>
      <c r="E3129" s="559" t="s">
        <v>2053</v>
      </c>
      <c r="F3129" s="559"/>
      <c r="G3129" s="565" t="s">
        <v>2054</v>
      </c>
      <c r="H3129" s="560" t="s">
        <v>184</v>
      </c>
      <c r="I3129" s="162">
        <v>4.5</v>
      </c>
      <c r="J3129" s="162">
        <v>4.5</v>
      </c>
      <c r="K3129" s="164">
        <f t="shared" si="57"/>
        <v>20.25</v>
      </c>
      <c r="L3129" s="166" t="s">
        <v>45</v>
      </c>
      <c r="M3129" s="168"/>
      <c r="N3129" s="170"/>
      <c r="O3129" s="172"/>
      <c r="P3129" s="221"/>
      <c r="Q3129" s="384" t="s">
        <v>5082</v>
      </c>
      <c r="R3129" s="177"/>
      <c r="S3129" s="177"/>
      <c r="T3129" s="177"/>
      <c r="U3129" s="179">
        <v>2056</v>
      </c>
      <c r="V3129" s="154">
        <f>IF(OR(J3129=""),"",VLOOKUP(U3129&amp;TEXT(N3129,"000000000000,0000000000"),tb_audit_process_item[[Key]:[vr_grade]],3,TRUE))</f>
        <v>2055</v>
      </c>
      <c r="W3129" s="429"/>
      <c r="X3129" s="156" t="s">
        <v>2055</v>
      </c>
    </row>
    <row r="3130" spans="1:24" s="45" customFormat="1" ht="31.5" hidden="1" thickTop="1" thickBot="1" x14ac:dyDescent="0.3">
      <c r="A3130" s="111" t="s">
        <v>33</v>
      </c>
      <c r="B3130" s="111">
        <v>2014</v>
      </c>
      <c r="C3130" s="133" t="s">
        <v>3094</v>
      </c>
      <c r="D3130" s="556"/>
      <c r="E3130" s="556"/>
      <c r="F3130" s="556"/>
      <c r="G3130" s="562"/>
      <c r="H3130" s="558"/>
      <c r="I3130" s="163">
        <v>4.5</v>
      </c>
      <c r="J3130" s="163">
        <v>5</v>
      </c>
      <c r="K3130" s="165">
        <f t="shared" si="57"/>
        <v>22.5</v>
      </c>
      <c r="L3130" s="167" t="s">
        <v>45</v>
      </c>
      <c r="M3130" s="169"/>
      <c r="N3130" s="171"/>
      <c r="O3130" s="173"/>
      <c r="P3130" s="264"/>
      <c r="Q3130" s="176" t="s">
        <v>5083</v>
      </c>
      <c r="R3130" s="178"/>
      <c r="S3130" s="178"/>
      <c r="T3130" s="178"/>
      <c r="U3130" s="180">
        <v>2057</v>
      </c>
      <c r="V3130" s="155">
        <f>IF(OR(J3130=""),"",VLOOKUP(U3130&amp;TEXT(N3130,"000000000000,0000000000"),tb_audit_process_item[[Key]:[vr_grade]],3,TRUE))</f>
        <v>2057</v>
      </c>
      <c r="W3130" s="463"/>
      <c r="X3130" s="157" t="s">
        <v>48</v>
      </c>
    </row>
    <row r="3131" spans="1:24" s="45" customFormat="1" ht="30.75" hidden="1" thickTop="1" x14ac:dyDescent="0.25">
      <c r="A3131" s="108" t="s">
        <v>2056</v>
      </c>
      <c r="B3131" s="108">
        <v>2014</v>
      </c>
      <c r="C3131" s="126" t="s">
        <v>3095</v>
      </c>
      <c r="D3131" s="555" t="s">
        <v>2057</v>
      </c>
      <c r="E3131" s="555" t="s">
        <v>2058</v>
      </c>
      <c r="F3131" s="555"/>
      <c r="G3131" s="563" t="s">
        <v>2059</v>
      </c>
      <c r="H3131" s="557" t="s">
        <v>184</v>
      </c>
      <c r="I3131" s="198">
        <v>4.66</v>
      </c>
      <c r="J3131" s="198">
        <v>0.5</v>
      </c>
      <c r="K3131" s="200">
        <f t="shared" si="57"/>
        <v>2.33</v>
      </c>
      <c r="L3131" s="202" t="s">
        <v>45</v>
      </c>
      <c r="M3131" s="192"/>
      <c r="N3131" s="193"/>
      <c r="O3131" s="194"/>
      <c r="P3131" s="263"/>
      <c r="Q3131" s="383" t="s">
        <v>5084</v>
      </c>
      <c r="R3131" s="195"/>
      <c r="S3131" s="195"/>
      <c r="T3131" s="195"/>
      <c r="U3131" s="184">
        <v>2423</v>
      </c>
      <c r="V3131" s="183">
        <f>IF(OR(J3131=""),"",VLOOKUP(U3131&amp;TEXT(N3131,"000000000000,0000000000"),tb_audit_process_item[[Key]:[vr_grade]],3,TRUE))</f>
        <v>2422</v>
      </c>
      <c r="W3131" s="419"/>
      <c r="X3131" s="182" t="s">
        <v>2060</v>
      </c>
    </row>
    <row r="3132" spans="1:24" s="259" customFormat="1" ht="30.75" hidden="1" thickTop="1" x14ac:dyDescent="0.25">
      <c r="A3132" s="219" t="s">
        <v>2056</v>
      </c>
      <c r="B3132" s="219">
        <v>2014</v>
      </c>
      <c r="C3132" s="124" t="s">
        <v>3095</v>
      </c>
      <c r="D3132" s="559"/>
      <c r="E3132" s="559"/>
      <c r="F3132" s="559"/>
      <c r="G3132" s="686"/>
      <c r="H3132" s="560"/>
      <c r="I3132" s="162">
        <v>4.66</v>
      </c>
      <c r="J3132" s="162">
        <v>1.0772173450159419</v>
      </c>
      <c r="K3132" s="164">
        <f t="shared" si="57"/>
        <v>5.0198328277742892</v>
      </c>
      <c r="L3132" s="166" t="s">
        <v>45</v>
      </c>
      <c r="M3132" s="168"/>
      <c r="N3132" s="170"/>
      <c r="O3132" s="172"/>
      <c r="P3132" s="221"/>
      <c r="Q3132" s="384" t="s">
        <v>5085</v>
      </c>
      <c r="R3132" s="177"/>
      <c r="S3132" s="177"/>
      <c r="T3132" s="177"/>
      <c r="U3132" s="179">
        <v>2424</v>
      </c>
      <c r="V3132" s="154">
        <f>IF(OR(J3132=""),"",VLOOKUP(U3132&amp;TEXT(N3132,"000000000000,0000000000"),tb_audit_process_item[[Key]:[vr_grade]],3,TRUE))</f>
        <v>2423</v>
      </c>
      <c r="W3132" s="429"/>
      <c r="X3132" s="156" t="s">
        <v>2061</v>
      </c>
    </row>
    <row r="3133" spans="1:24" s="45" customFormat="1" ht="30.75" hidden="1" thickTop="1" x14ac:dyDescent="0.25">
      <c r="A3133" s="219" t="s">
        <v>2056</v>
      </c>
      <c r="B3133" s="219">
        <v>2014</v>
      </c>
      <c r="C3133" s="124" t="s">
        <v>3095</v>
      </c>
      <c r="D3133" s="559"/>
      <c r="E3133" s="559"/>
      <c r="F3133" s="559"/>
      <c r="G3133" s="686"/>
      <c r="H3133" s="560"/>
      <c r="I3133" s="162">
        <v>4.66</v>
      </c>
      <c r="J3133" s="162">
        <v>2.3207944168063896</v>
      </c>
      <c r="K3133" s="164">
        <f t="shared" si="57"/>
        <v>10.814901982317776</v>
      </c>
      <c r="L3133" s="166" t="s">
        <v>45</v>
      </c>
      <c r="M3133" s="168"/>
      <c r="N3133" s="170"/>
      <c r="O3133" s="172"/>
      <c r="P3133" s="221"/>
      <c r="Q3133" s="384" t="s">
        <v>5086</v>
      </c>
      <c r="R3133" s="177"/>
      <c r="S3133" s="177"/>
      <c r="T3133" s="177"/>
      <c r="U3133" s="179">
        <v>2425</v>
      </c>
      <c r="V3133" s="154">
        <f>IF(OR(J3133=""),"",VLOOKUP(U3133&amp;TEXT(N3133,"000000000000,0000000000"),tb_audit_process_item[[Key]:[vr_grade]],3,TRUE))</f>
        <v>2424</v>
      </c>
      <c r="W3133" s="429"/>
      <c r="X3133" s="156" t="s">
        <v>2062</v>
      </c>
    </row>
    <row r="3134" spans="1:24" s="259" customFormat="1" ht="30.75" hidden="1" thickTop="1" x14ac:dyDescent="0.25">
      <c r="A3134" s="219" t="s">
        <v>2056</v>
      </c>
      <c r="B3134" s="219">
        <v>2014</v>
      </c>
      <c r="C3134" s="124" t="s">
        <v>3095</v>
      </c>
      <c r="D3134" s="559"/>
      <c r="E3134" s="559"/>
      <c r="F3134" s="559"/>
      <c r="G3134" s="686"/>
      <c r="H3134" s="560"/>
      <c r="I3134" s="162">
        <v>4.66</v>
      </c>
      <c r="J3134" s="162">
        <v>5</v>
      </c>
      <c r="K3134" s="164">
        <f t="shared" si="57"/>
        <v>23.3</v>
      </c>
      <c r="L3134" s="166" t="s">
        <v>45</v>
      </c>
      <c r="M3134" s="168"/>
      <c r="N3134" s="170"/>
      <c r="O3134" s="172"/>
      <c r="P3134" s="221"/>
      <c r="Q3134" s="384" t="s">
        <v>5087</v>
      </c>
      <c r="R3134" s="177"/>
      <c r="S3134" s="177"/>
      <c r="T3134" s="177"/>
      <c r="U3134" s="179">
        <v>2426</v>
      </c>
      <c r="V3134" s="154">
        <f>IF(OR(J3134=""),"",VLOOKUP(U3134&amp;TEXT(N3134,"000000000000,0000000000"),tb_audit_process_item[[Key]:[vr_grade]],3,TRUE))</f>
        <v>2425</v>
      </c>
      <c r="W3134" s="429"/>
      <c r="X3134" s="156" t="s">
        <v>2063</v>
      </c>
    </row>
    <row r="3135" spans="1:24" s="45" customFormat="1" ht="15.75" hidden="1" thickTop="1" x14ac:dyDescent="0.25">
      <c r="A3135" s="219" t="s">
        <v>2056</v>
      </c>
      <c r="B3135" s="219">
        <v>2014</v>
      </c>
      <c r="C3135" s="124" t="s">
        <v>3095</v>
      </c>
      <c r="D3135" s="559"/>
      <c r="E3135" s="559"/>
      <c r="F3135" s="559"/>
      <c r="G3135" s="686"/>
      <c r="H3135" s="560"/>
      <c r="I3135" s="162">
        <v>4.66</v>
      </c>
      <c r="J3135" s="162">
        <v>4.66</v>
      </c>
      <c r="K3135" s="164">
        <f t="shared" si="57"/>
        <v>21.715600000000002</v>
      </c>
      <c r="L3135" s="166" t="s">
        <v>45</v>
      </c>
      <c r="M3135" s="168"/>
      <c r="N3135" s="170"/>
      <c r="O3135" s="172"/>
      <c r="P3135" s="221"/>
      <c r="Q3135" s="384" t="s">
        <v>5088</v>
      </c>
      <c r="R3135" s="177"/>
      <c r="S3135" s="177"/>
      <c r="T3135" s="177"/>
      <c r="U3135" s="179">
        <v>2427</v>
      </c>
      <c r="V3135" s="154">
        <f>IF(OR(J3135=""),"",VLOOKUP(U3135&amp;TEXT(N3135,"000000000000,0000000000"),tb_audit_process_item[[Key]:[vr_grade]],3,TRUE))</f>
        <v>2427</v>
      </c>
      <c r="W3135" s="429"/>
      <c r="X3135" s="156" t="s">
        <v>2064</v>
      </c>
    </row>
    <row r="3136" spans="1:24" s="45" customFormat="1" ht="16.5" hidden="1" thickTop="1" thickBot="1" x14ac:dyDescent="0.3">
      <c r="A3136" s="111" t="s">
        <v>2056</v>
      </c>
      <c r="B3136" s="111">
        <v>2014</v>
      </c>
      <c r="C3136" s="133" t="s">
        <v>3095</v>
      </c>
      <c r="D3136" s="556"/>
      <c r="E3136" s="556"/>
      <c r="F3136" s="556"/>
      <c r="G3136" s="564"/>
      <c r="H3136" s="558"/>
      <c r="I3136" s="163">
        <v>4.66</v>
      </c>
      <c r="J3136" s="163">
        <v>4</v>
      </c>
      <c r="K3136" s="165">
        <f t="shared" si="57"/>
        <v>18.64</v>
      </c>
      <c r="L3136" s="167" t="s">
        <v>45</v>
      </c>
      <c r="M3136" s="169"/>
      <c r="N3136" s="171"/>
      <c r="O3136" s="173"/>
      <c r="P3136" s="264"/>
      <c r="Q3136" s="176" t="s">
        <v>5089</v>
      </c>
      <c r="R3136" s="178"/>
      <c r="S3136" s="178"/>
      <c r="T3136" s="178"/>
      <c r="U3136" s="180">
        <v>2428</v>
      </c>
      <c r="V3136" s="155">
        <f>IF(OR(J3136=""),"",VLOOKUP(U3136&amp;TEXT(N3136,"000000000000,0000000000"),tb_audit_process_item[[Key]:[vr_grade]],3,TRUE))</f>
        <v>2428</v>
      </c>
      <c r="W3136" s="463"/>
      <c r="X3136" s="157" t="s">
        <v>2065</v>
      </c>
    </row>
    <row r="3137" spans="1:24" s="45" customFormat="1" ht="30.75" hidden="1" thickTop="1" x14ac:dyDescent="0.25">
      <c r="A3137" s="108" t="s">
        <v>2056</v>
      </c>
      <c r="B3137" s="108">
        <v>2014</v>
      </c>
      <c r="C3137" s="126" t="s">
        <v>3096</v>
      </c>
      <c r="D3137" s="555" t="s">
        <v>2057</v>
      </c>
      <c r="E3137" s="555" t="s">
        <v>2066</v>
      </c>
      <c r="F3137" s="555"/>
      <c r="G3137" s="563" t="s">
        <v>2067</v>
      </c>
      <c r="H3137" s="557" t="s">
        <v>184</v>
      </c>
      <c r="I3137" s="198">
        <v>3</v>
      </c>
      <c r="J3137" s="198">
        <v>0.5</v>
      </c>
      <c r="K3137" s="200">
        <f t="shared" si="57"/>
        <v>1.5</v>
      </c>
      <c r="L3137" s="202" t="s">
        <v>45</v>
      </c>
      <c r="M3137" s="192"/>
      <c r="N3137" s="193"/>
      <c r="O3137" s="194"/>
      <c r="P3137" s="263"/>
      <c r="Q3137" s="383" t="s">
        <v>5090</v>
      </c>
      <c r="R3137" s="195"/>
      <c r="S3137" s="195"/>
      <c r="T3137" s="195"/>
      <c r="U3137" s="184">
        <v>2429</v>
      </c>
      <c r="V3137" s="183">
        <f>IF(OR(J3137=""),"",VLOOKUP(U3137&amp;TEXT(N3137,"000000000000,0000000000"),tb_audit_process_item[[Key]:[vr_grade]],3,TRUE))</f>
        <v>2428</v>
      </c>
      <c r="W3137" s="419"/>
      <c r="X3137" s="182" t="s">
        <v>2068</v>
      </c>
    </row>
    <row r="3138" spans="1:24" s="45" customFormat="1" ht="30.75" hidden="1" thickTop="1" x14ac:dyDescent="0.25">
      <c r="A3138" s="219" t="s">
        <v>2056</v>
      </c>
      <c r="B3138" s="219">
        <v>2014</v>
      </c>
      <c r="C3138" s="124" t="s">
        <v>3096</v>
      </c>
      <c r="D3138" s="559"/>
      <c r="E3138" s="559"/>
      <c r="F3138" s="559"/>
      <c r="G3138" s="686"/>
      <c r="H3138" s="560"/>
      <c r="I3138" s="162">
        <v>3</v>
      </c>
      <c r="J3138" s="162">
        <v>1.040041911525952</v>
      </c>
      <c r="K3138" s="164">
        <f t="shared" si="57"/>
        <v>3.1201257345778561</v>
      </c>
      <c r="L3138" s="166" t="s">
        <v>45</v>
      </c>
      <c r="M3138" s="168"/>
      <c r="N3138" s="170"/>
      <c r="O3138" s="172"/>
      <c r="P3138" s="221"/>
      <c r="Q3138" s="384" t="s">
        <v>5091</v>
      </c>
      <c r="R3138" s="177"/>
      <c r="S3138" s="177"/>
      <c r="T3138" s="177"/>
      <c r="U3138" s="179">
        <v>2430</v>
      </c>
      <c r="V3138" s="154">
        <f>IF(OR(J3138=""),"",VLOOKUP(U3138&amp;TEXT(N3138,"000000000000,0000000000"),tb_audit_process_item[[Key]:[vr_grade]],3,TRUE))</f>
        <v>2429</v>
      </c>
      <c r="W3138" s="429"/>
      <c r="X3138" s="156" t="s">
        <v>2069</v>
      </c>
    </row>
    <row r="3139" spans="1:24" s="259" customFormat="1" ht="30.75" hidden="1" thickTop="1" x14ac:dyDescent="0.25">
      <c r="A3139" s="219" t="s">
        <v>2056</v>
      </c>
      <c r="B3139" s="219">
        <v>2014</v>
      </c>
      <c r="C3139" s="124" t="s">
        <v>3096</v>
      </c>
      <c r="D3139" s="559"/>
      <c r="E3139" s="559"/>
      <c r="F3139" s="559"/>
      <c r="G3139" s="686"/>
      <c r="H3139" s="560"/>
      <c r="I3139" s="162">
        <v>3</v>
      </c>
      <c r="J3139" s="162">
        <v>2.1633743554611127</v>
      </c>
      <c r="K3139" s="164">
        <f t="shared" si="57"/>
        <v>6.4901230663833385</v>
      </c>
      <c r="L3139" s="166" t="s">
        <v>45</v>
      </c>
      <c r="M3139" s="168"/>
      <c r="N3139" s="170"/>
      <c r="O3139" s="172"/>
      <c r="P3139" s="221"/>
      <c r="Q3139" s="384" t="s">
        <v>5092</v>
      </c>
      <c r="R3139" s="177"/>
      <c r="S3139" s="177"/>
      <c r="T3139" s="177"/>
      <c r="U3139" s="179">
        <v>2431</v>
      </c>
      <c r="V3139" s="154">
        <f>IF(OR(J3139=""),"",VLOOKUP(U3139&amp;TEXT(N3139,"000000000000,0000000000"),tb_audit_process_item[[Key]:[vr_grade]],3,TRUE))</f>
        <v>2430</v>
      </c>
      <c r="W3139" s="429"/>
      <c r="X3139" s="156" t="s">
        <v>2070</v>
      </c>
    </row>
    <row r="3140" spans="1:24" s="45" customFormat="1" ht="31.5" hidden="1" thickTop="1" thickBot="1" x14ac:dyDescent="0.3">
      <c r="A3140" s="111" t="s">
        <v>2056</v>
      </c>
      <c r="B3140" s="111">
        <v>2014</v>
      </c>
      <c r="C3140" s="133" t="s">
        <v>3096</v>
      </c>
      <c r="D3140" s="556"/>
      <c r="E3140" s="556"/>
      <c r="F3140" s="556"/>
      <c r="G3140" s="564"/>
      <c r="H3140" s="558"/>
      <c r="I3140" s="163">
        <v>3</v>
      </c>
      <c r="J3140" s="163">
        <v>4.5</v>
      </c>
      <c r="K3140" s="165">
        <f t="shared" si="57"/>
        <v>13.5</v>
      </c>
      <c r="L3140" s="167" t="s">
        <v>45</v>
      </c>
      <c r="M3140" s="169"/>
      <c r="N3140" s="171"/>
      <c r="O3140" s="173"/>
      <c r="P3140" s="264"/>
      <c r="Q3140" s="176" t="s">
        <v>5093</v>
      </c>
      <c r="R3140" s="178"/>
      <c r="S3140" s="178"/>
      <c r="T3140" s="178"/>
      <c r="U3140" s="180">
        <v>2432</v>
      </c>
      <c r="V3140" s="155">
        <f>IF(OR(J3140=""),"",VLOOKUP(U3140&amp;TEXT(N3140,"000000000000,0000000000"),tb_audit_process_item[[Key]:[vr_grade]],3,TRUE))</f>
        <v>2431</v>
      </c>
      <c r="W3140" s="463"/>
      <c r="X3140" s="157" t="s">
        <v>2071</v>
      </c>
    </row>
    <row r="3141" spans="1:24" s="45" customFormat="1" ht="15.75" hidden="1" thickTop="1" x14ac:dyDescent="0.25">
      <c r="A3141" s="108" t="s">
        <v>2056</v>
      </c>
      <c r="B3141" s="108">
        <v>2014</v>
      </c>
      <c r="C3141" s="126" t="s">
        <v>3097</v>
      </c>
      <c r="D3141" s="555" t="s">
        <v>2057</v>
      </c>
      <c r="E3141" s="555" t="s">
        <v>2072</v>
      </c>
      <c r="F3141" s="555"/>
      <c r="G3141" s="563" t="s">
        <v>2073</v>
      </c>
      <c r="H3141" s="557" t="s">
        <v>45</v>
      </c>
      <c r="I3141" s="198">
        <v>4.66</v>
      </c>
      <c r="J3141" s="198">
        <v>3.83</v>
      </c>
      <c r="K3141" s="200">
        <f t="shared" si="57"/>
        <v>17.847799999999999</v>
      </c>
      <c r="L3141" s="202" t="s">
        <v>45</v>
      </c>
      <c r="M3141" s="192"/>
      <c r="N3141" s="193"/>
      <c r="O3141" s="194"/>
      <c r="P3141" s="263"/>
      <c r="Q3141" s="383" t="s">
        <v>5094</v>
      </c>
      <c r="R3141" s="195"/>
      <c r="S3141" s="195"/>
      <c r="T3141" s="195"/>
      <c r="U3141" s="184">
        <v>2433</v>
      </c>
      <c r="V3141" s="183">
        <f>IF(OR(J3141=""),"",VLOOKUP(U3141&amp;TEXT(N3141,"000000000000,0000000000"),tb_audit_process_item[[Key]:[vr_grade]],3,TRUE))</f>
        <v>2433</v>
      </c>
      <c r="W3141" s="419"/>
      <c r="X3141" s="182" t="s">
        <v>2074</v>
      </c>
    </row>
    <row r="3142" spans="1:24" s="45" customFormat="1" ht="31.5" hidden="1" thickTop="1" thickBot="1" x14ac:dyDescent="0.3">
      <c r="A3142" s="111" t="s">
        <v>2056</v>
      </c>
      <c r="B3142" s="111">
        <v>2014</v>
      </c>
      <c r="C3142" s="133" t="s">
        <v>3097</v>
      </c>
      <c r="D3142" s="556"/>
      <c r="E3142" s="556"/>
      <c r="F3142" s="556"/>
      <c r="G3142" s="564"/>
      <c r="H3142" s="558"/>
      <c r="I3142" s="163">
        <v>4.66</v>
      </c>
      <c r="J3142" s="163">
        <v>5</v>
      </c>
      <c r="K3142" s="165">
        <f t="shared" si="57"/>
        <v>23.3</v>
      </c>
      <c r="L3142" s="167" t="s">
        <v>45</v>
      </c>
      <c r="M3142" s="169"/>
      <c r="N3142" s="171"/>
      <c r="O3142" s="173"/>
      <c r="P3142" s="264"/>
      <c r="Q3142" s="176" t="s">
        <v>5095</v>
      </c>
      <c r="R3142" s="178"/>
      <c r="S3142" s="178"/>
      <c r="T3142" s="178"/>
      <c r="U3142" s="180">
        <v>2434</v>
      </c>
      <c r="V3142" s="155">
        <f>IF(OR(J3142=""),"",VLOOKUP(U3142&amp;TEXT(N3142,"000000000000,0000000000"),tb_audit_process_item[[Key]:[vr_grade]],3,TRUE))</f>
        <v>2434</v>
      </c>
      <c r="W3142" s="463"/>
      <c r="X3142" s="157" t="s">
        <v>48</v>
      </c>
    </row>
    <row r="3143" spans="1:24" s="45" customFormat="1" ht="15.75" hidden="1" thickTop="1" x14ac:dyDescent="0.25">
      <c r="A3143" s="108" t="s">
        <v>2056</v>
      </c>
      <c r="B3143" s="108">
        <v>2014</v>
      </c>
      <c r="C3143" s="126" t="s">
        <v>3098</v>
      </c>
      <c r="D3143" s="555" t="s">
        <v>2057</v>
      </c>
      <c r="E3143" s="555" t="s">
        <v>2075</v>
      </c>
      <c r="F3143" s="555"/>
      <c r="G3143" s="563" t="s">
        <v>2076</v>
      </c>
      <c r="H3143" s="557" t="s">
        <v>184</v>
      </c>
      <c r="I3143" s="198">
        <v>3.3</v>
      </c>
      <c r="J3143" s="198">
        <v>0.5</v>
      </c>
      <c r="K3143" s="200">
        <f t="shared" si="57"/>
        <v>1.65</v>
      </c>
      <c r="L3143" s="202" t="s">
        <v>45</v>
      </c>
      <c r="M3143" s="192"/>
      <c r="N3143" s="193"/>
      <c r="O3143" s="194"/>
      <c r="P3143" s="263"/>
      <c r="Q3143" s="383" t="s">
        <v>5096</v>
      </c>
      <c r="R3143" s="195"/>
      <c r="S3143" s="195"/>
      <c r="T3143" s="195"/>
      <c r="U3143" s="184">
        <v>2435</v>
      </c>
      <c r="V3143" s="183">
        <f>IF(OR(J3143=""),"",VLOOKUP(U3143&amp;TEXT(N3143,"000000000000,0000000000"),tb_audit_process_item[[Key]:[vr_grade]],3,TRUE))</f>
        <v>2434</v>
      </c>
      <c r="W3143" s="419"/>
      <c r="X3143" s="182" t="s">
        <v>2077</v>
      </c>
    </row>
    <row r="3144" spans="1:24" s="259" customFormat="1" ht="15.75" hidden="1" thickTop="1" x14ac:dyDescent="0.25">
      <c r="A3144" s="219" t="s">
        <v>2056</v>
      </c>
      <c r="B3144" s="219">
        <v>2014</v>
      </c>
      <c r="C3144" s="124" t="s">
        <v>3098</v>
      </c>
      <c r="D3144" s="559"/>
      <c r="E3144" s="559"/>
      <c r="F3144" s="559"/>
      <c r="G3144" s="686"/>
      <c r="H3144" s="560"/>
      <c r="I3144" s="162">
        <v>3.3</v>
      </c>
      <c r="J3144" s="162">
        <v>0.97434758018732892</v>
      </c>
      <c r="K3144" s="164">
        <f t="shared" si="57"/>
        <v>3.2153470146181853</v>
      </c>
      <c r="L3144" s="166" t="s">
        <v>45</v>
      </c>
      <c r="M3144" s="168"/>
      <c r="N3144" s="170"/>
      <c r="O3144" s="172"/>
      <c r="P3144" s="221"/>
      <c r="Q3144" s="384" t="s">
        <v>5097</v>
      </c>
      <c r="R3144" s="177"/>
      <c r="S3144" s="177"/>
      <c r="T3144" s="177"/>
      <c r="U3144" s="179">
        <v>2436</v>
      </c>
      <c r="V3144" s="154">
        <f>IF(OR(J3144=""),"",VLOOKUP(U3144&amp;TEXT(N3144,"000000000000,0000000000"),tb_audit_process_item[[Key]:[vr_grade]],3,TRUE))</f>
        <v>2435</v>
      </c>
      <c r="W3144" s="429"/>
      <c r="X3144" s="156" t="s">
        <v>2078</v>
      </c>
    </row>
    <row r="3145" spans="1:24" s="45" customFormat="1" ht="15.75" hidden="1" thickTop="1" x14ac:dyDescent="0.25">
      <c r="A3145" s="219" t="s">
        <v>2056</v>
      </c>
      <c r="B3145" s="219">
        <v>2014</v>
      </c>
      <c r="C3145" s="124" t="s">
        <v>3098</v>
      </c>
      <c r="D3145" s="559"/>
      <c r="E3145" s="559" t="s">
        <v>2079</v>
      </c>
      <c r="F3145" s="559"/>
      <c r="G3145" s="686" t="s">
        <v>2080</v>
      </c>
      <c r="H3145" s="560" t="s">
        <v>45</v>
      </c>
      <c r="I3145" s="162">
        <v>3.3</v>
      </c>
      <c r="J3145" s="162">
        <v>1.8987064140338068</v>
      </c>
      <c r="K3145" s="164">
        <f t="shared" ref="K3145:K3208" si="58">IFERROR(I3145*J3145,"")</f>
        <v>6.2657311663115625</v>
      </c>
      <c r="L3145" s="166" t="s">
        <v>45</v>
      </c>
      <c r="M3145" s="168"/>
      <c r="N3145" s="170"/>
      <c r="O3145" s="172"/>
      <c r="P3145" s="221"/>
      <c r="Q3145" s="384" t="s">
        <v>5098</v>
      </c>
      <c r="R3145" s="177"/>
      <c r="S3145" s="177"/>
      <c r="T3145" s="177"/>
      <c r="U3145" s="179">
        <v>2437</v>
      </c>
      <c r="V3145" s="154">
        <f>IF(OR(J3145=""),"",VLOOKUP(U3145&amp;TEXT(N3145,"000000000000,0000000000"),tb_audit_process_item[[Key]:[vr_grade]],3,TRUE))</f>
        <v>2436</v>
      </c>
      <c r="W3145" s="429"/>
      <c r="X3145" s="156" t="s">
        <v>2081</v>
      </c>
    </row>
    <row r="3146" spans="1:24" s="45" customFormat="1" ht="15.75" hidden="1" thickTop="1" x14ac:dyDescent="0.25">
      <c r="A3146" s="219" t="s">
        <v>2056</v>
      </c>
      <c r="B3146" s="219">
        <v>2014</v>
      </c>
      <c r="C3146" s="124" t="s">
        <v>3098</v>
      </c>
      <c r="D3146" s="559"/>
      <c r="E3146" s="559"/>
      <c r="F3146" s="559"/>
      <c r="G3146" s="686"/>
      <c r="H3146" s="560"/>
      <c r="I3146" s="162">
        <v>3.3</v>
      </c>
      <c r="J3146" s="162">
        <v>3.7</v>
      </c>
      <c r="K3146" s="164">
        <f t="shared" si="58"/>
        <v>12.209999999999999</v>
      </c>
      <c r="L3146" s="166" t="s">
        <v>45</v>
      </c>
      <c r="M3146" s="168"/>
      <c r="N3146" s="170"/>
      <c r="O3146" s="172"/>
      <c r="P3146" s="221"/>
      <c r="Q3146" s="384" t="s">
        <v>5099</v>
      </c>
      <c r="R3146" s="177"/>
      <c r="S3146" s="177"/>
      <c r="T3146" s="177"/>
      <c r="U3146" s="179">
        <v>2438</v>
      </c>
      <c r="V3146" s="154">
        <f>IF(OR(J3146=""),"",VLOOKUP(U3146&amp;TEXT(N3146,"000000000000,0000000000"),tb_audit_process_item[[Key]:[vr_grade]],3,TRUE))</f>
        <v>2437</v>
      </c>
      <c r="W3146" s="429"/>
      <c r="X3146" s="156" t="s">
        <v>2082</v>
      </c>
    </row>
    <row r="3147" spans="1:24" s="45" customFormat="1" ht="31.5" hidden="1" thickTop="1" thickBot="1" x14ac:dyDescent="0.3">
      <c r="A3147" s="111" t="s">
        <v>2056</v>
      </c>
      <c r="B3147" s="111">
        <v>2014</v>
      </c>
      <c r="C3147" s="133" t="s">
        <v>3098</v>
      </c>
      <c r="D3147" s="556"/>
      <c r="E3147" s="556"/>
      <c r="F3147" s="556"/>
      <c r="G3147" s="564"/>
      <c r="H3147" s="558"/>
      <c r="I3147" s="163">
        <v>3.33</v>
      </c>
      <c r="J3147" s="163">
        <v>5</v>
      </c>
      <c r="K3147" s="165">
        <f t="shared" si="58"/>
        <v>16.649999999999999</v>
      </c>
      <c r="L3147" s="167" t="s">
        <v>45</v>
      </c>
      <c r="M3147" s="169"/>
      <c r="N3147" s="171"/>
      <c r="O3147" s="173"/>
      <c r="P3147" s="264"/>
      <c r="Q3147" s="176" t="s">
        <v>5100</v>
      </c>
      <c r="R3147" s="178"/>
      <c r="S3147" s="178"/>
      <c r="T3147" s="178"/>
      <c r="U3147" s="180">
        <v>2439</v>
      </c>
      <c r="V3147" s="155">
        <f>IF(OR(J3147=""),"",VLOOKUP(U3147&amp;TEXT(N3147,"000000000000,0000000000"),tb_audit_process_item[[Key]:[vr_grade]],3,TRUE))</f>
        <v>2439</v>
      </c>
      <c r="W3147" s="463"/>
      <c r="X3147" s="157" t="s">
        <v>48</v>
      </c>
    </row>
    <row r="3148" spans="1:24" s="45" customFormat="1" ht="15.75" hidden="1" thickTop="1" x14ac:dyDescent="0.25">
      <c r="A3148" s="108" t="s">
        <v>2056</v>
      </c>
      <c r="B3148" s="108">
        <v>2014</v>
      </c>
      <c r="C3148" s="126" t="s">
        <v>3099</v>
      </c>
      <c r="D3148" s="555" t="s">
        <v>2057</v>
      </c>
      <c r="E3148" s="555" t="s">
        <v>2083</v>
      </c>
      <c r="F3148" s="555"/>
      <c r="G3148" s="563" t="s">
        <v>2084</v>
      </c>
      <c r="H3148" s="557" t="s">
        <v>184</v>
      </c>
      <c r="I3148" s="198">
        <v>3.1</v>
      </c>
      <c r="J3148" s="198">
        <v>0.5</v>
      </c>
      <c r="K3148" s="200">
        <f t="shared" si="58"/>
        <v>1.55</v>
      </c>
      <c r="L3148" s="202" t="s">
        <v>45</v>
      </c>
      <c r="M3148" s="192"/>
      <c r="N3148" s="193"/>
      <c r="O3148" s="194"/>
      <c r="P3148" s="263"/>
      <c r="Q3148" s="383" t="s">
        <v>5101</v>
      </c>
      <c r="R3148" s="195"/>
      <c r="S3148" s="195"/>
      <c r="T3148" s="195"/>
      <c r="U3148" s="184">
        <v>2440</v>
      </c>
      <c r="V3148" s="183">
        <f>IF(OR(J3148=""),"",VLOOKUP(U3148&amp;TEXT(N3148,"000000000000,0000000000"),tb_audit_process_item[[Key]:[vr_grade]],3,TRUE))</f>
        <v>2439</v>
      </c>
      <c r="W3148" s="419"/>
      <c r="X3148" s="182" t="s">
        <v>2085</v>
      </c>
    </row>
    <row r="3149" spans="1:24" s="259" customFormat="1" ht="15.75" hidden="1" thickTop="1" x14ac:dyDescent="0.25">
      <c r="A3149" s="219" t="s">
        <v>2056</v>
      </c>
      <c r="B3149" s="219">
        <v>2014</v>
      </c>
      <c r="C3149" s="124" t="s">
        <v>3099</v>
      </c>
      <c r="D3149" s="559"/>
      <c r="E3149" s="559"/>
      <c r="F3149" s="559"/>
      <c r="G3149" s="686"/>
      <c r="H3149" s="560"/>
      <c r="I3149" s="162">
        <v>3.1</v>
      </c>
      <c r="J3149" s="162">
        <v>0.95646559138619447</v>
      </c>
      <c r="K3149" s="164">
        <f t="shared" si="58"/>
        <v>2.9650433332972028</v>
      </c>
      <c r="L3149" s="166" t="s">
        <v>45</v>
      </c>
      <c r="M3149" s="168"/>
      <c r="N3149" s="170"/>
      <c r="O3149" s="172"/>
      <c r="P3149" s="221"/>
      <c r="Q3149" s="384" t="s">
        <v>5102</v>
      </c>
      <c r="R3149" s="177"/>
      <c r="S3149" s="177"/>
      <c r="T3149" s="177"/>
      <c r="U3149" s="179">
        <v>2441</v>
      </c>
      <c r="V3149" s="154">
        <f>IF(OR(J3149=""),"",VLOOKUP(U3149&amp;TEXT(N3149,"000000000000,0000000000"),tb_audit_process_item[[Key]:[vr_grade]],3,TRUE))</f>
        <v>2440</v>
      </c>
      <c r="W3149" s="429"/>
      <c r="X3149" s="156" t="s">
        <v>2086</v>
      </c>
    </row>
    <row r="3150" spans="1:24" s="45" customFormat="1" ht="15.75" hidden="1" thickTop="1" x14ac:dyDescent="0.25">
      <c r="A3150" s="219" t="s">
        <v>2056</v>
      </c>
      <c r="B3150" s="219">
        <v>2014</v>
      </c>
      <c r="C3150" s="124" t="s">
        <v>3099</v>
      </c>
      <c r="D3150" s="559"/>
      <c r="E3150" s="559"/>
      <c r="F3150" s="559"/>
      <c r="G3150" s="686"/>
      <c r="H3150" s="560"/>
      <c r="I3150" s="162">
        <v>3.1</v>
      </c>
      <c r="J3150" s="162">
        <v>1.8296528550114854</v>
      </c>
      <c r="K3150" s="164">
        <f t="shared" si="58"/>
        <v>5.6719238505356051</v>
      </c>
      <c r="L3150" s="166" t="s">
        <v>45</v>
      </c>
      <c r="M3150" s="168"/>
      <c r="N3150" s="170"/>
      <c r="O3150" s="172"/>
      <c r="P3150" s="221"/>
      <c r="Q3150" s="384" t="s">
        <v>5103</v>
      </c>
      <c r="R3150" s="177"/>
      <c r="S3150" s="177"/>
      <c r="T3150" s="177"/>
      <c r="U3150" s="179">
        <v>2442</v>
      </c>
      <c r="V3150" s="154">
        <f>IF(OR(J3150=""),"",VLOOKUP(U3150&amp;TEXT(N3150,"000000000000,0000000000"),tb_audit_process_item[[Key]:[vr_grade]],3,TRUE))</f>
        <v>2441</v>
      </c>
      <c r="W3150" s="429"/>
      <c r="X3150" s="156" t="s">
        <v>2087</v>
      </c>
    </row>
    <row r="3151" spans="1:24" s="45" customFormat="1" ht="15.75" hidden="1" thickTop="1" x14ac:dyDescent="0.25">
      <c r="A3151" s="219" t="s">
        <v>2056</v>
      </c>
      <c r="B3151" s="219">
        <v>2014</v>
      </c>
      <c r="C3151" s="124" t="s">
        <v>3099</v>
      </c>
      <c r="D3151" s="559"/>
      <c r="E3151" s="559" t="s">
        <v>2088</v>
      </c>
      <c r="F3151" s="559"/>
      <c r="G3151" s="686" t="s">
        <v>2089</v>
      </c>
      <c r="H3151" s="560" t="s">
        <v>45</v>
      </c>
      <c r="I3151" s="162">
        <v>3.1</v>
      </c>
      <c r="J3151" s="162">
        <v>3.5</v>
      </c>
      <c r="K3151" s="164">
        <f t="shared" si="58"/>
        <v>10.85</v>
      </c>
      <c r="L3151" s="166" t="s">
        <v>45</v>
      </c>
      <c r="M3151" s="168"/>
      <c r="N3151" s="170"/>
      <c r="O3151" s="172"/>
      <c r="P3151" s="221"/>
      <c r="Q3151" s="384" t="s">
        <v>5104</v>
      </c>
      <c r="R3151" s="177"/>
      <c r="S3151" s="177"/>
      <c r="T3151" s="177"/>
      <c r="U3151" s="179">
        <v>2443</v>
      </c>
      <c r="V3151" s="154">
        <f>IF(OR(J3151=""),"",VLOOKUP(U3151&amp;TEXT(N3151,"000000000000,0000000000"),tb_audit_process_item[[Key]:[vr_grade]],3,TRUE))</f>
        <v>2442</v>
      </c>
      <c r="W3151" s="429"/>
      <c r="X3151" s="156" t="s">
        <v>2090</v>
      </c>
    </row>
    <row r="3152" spans="1:24" s="45" customFormat="1" ht="31.5" hidden="1" thickTop="1" thickBot="1" x14ac:dyDescent="0.3">
      <c r="A3152" s="111" t="s">
        <v>2056</v>
      </c>
      <c r="B3152" s="111">
        <v>2014</v>
      </c>
      <c r="C3152" s="133" t="s">
        <v>3099</v>
      </c>
      <c r="D3152" s="556"/>
      <c r="E3152" s="556"/>
      <c r="F3152" s="556"/>
      <c r="G3152" s="564"/>
      <c r="H3152" s="558"/>
      <c r="I3152" s="163">
        <v>3.08</v>
      </c>
      <c r="J3152" s="163">
        <v>5</v>
      </c>
      <c r="K3152" s="165">
        <f t="shared" si="58"/>
        <v>15.4</v>
      </c>
      <c r="L3152" s="167" t="s">
        <v>45</v>
      </c>
      <c r="M3152" s="169"/>
      <c r="N3152" s="171"/>
      <c r="O3152" s="173"/>
      <c r="P3152" s="264"/>
      <c r="Q3152" s="176" t="s">
        <v>5105</v>
      </c>
      <c r="R3152" s="178"/>
      <c r="S3152" s="178"/>
      <c r="T3152" s="178"/>
      <c r="U3152" s="180">
        <v>2444</v>
      </c>
      <c r="V3152" s="155">
        <f>IF(OR(J3152=""),"",VLOOKUP(U3152&amp;TEXT(N3152,"000000000000,0000000000"),tb_audit_process_item[[Key]:[vr_grade]],3,TRUE))</f>
        <v>2444</v>
      </c>
      <c r="W3152" s="463"/>
      <c r="X3152" s="157" t="s">
        <v>48</v>
      </c>
    </row>
    <row r="3153" spans="1:24" s="45" customFormat="1" ht="15.75" hidden="1" thickTop="1" x14ac:dyDescent="0.25">
      <c r="A3153" s="108" t="s">
        <v>2056</v>
      </c>
      <c r="B3153" s="108">
        <v>2014</v>
      </c>
      <c r="C3153" s="126" t="s">
        <v>3100</v>
      </c>
      <c r="D3153" s="555" t="s">
        <v>2057</v>
      </c>
      <c r="E3153" s="555" t="s">
        <v>2091</v>
      </c>
      <c r="F3153" s="555"/>
      <c r="G3153" s="563" t="s">
        <v>2092</v>
      </c>
      <c r="H3153" s="557" t="s">
        <v>45</v>
      </c>
      <c r="I3153" s="198">
        <v>3</v>
      </c>
      <c r="J3153" s="198">
        <v>1</v>
      </c>
      <c r="K3153" s="200">
        <f t="shared" si="58"/>
        <v>3</v>
      </c>
      <c r="L3153" s="202" t="s">
        <v>45</v>
      </c>
      <c r="M3153" s="192"/>
      <c r="N3153" s="193"/>
      <c r="O3153" s="194"/>
      <c r="P3153" s="263"/>
      <c r="Q3153" s="383" t="s">
        <v>5106</v>
      </c>
      <c r="R3153" s="195"/>
      <c r="S3153" s="195"/>
      <c r="T3153" s="195"/>
      <c r="U3153" s="184">
        <v>2445</v>
      </c>
      <c r="V3153" s="183">
        <f>IF(OR(J3153=""),"",VLOOKUP(U3153&amp;TEXT(N3153,"000000000000,0000000000"),tb_audit_process_item[[Key]:[vr_grade]],3,TRUE))</f>
        <v>2444</v>
      </c>
      <c r="W3153" s="419"/>
      <c r="X3153" s="182" t="s">
        <v>2093</v>
      </c>
    </row>
    <row r="3154" spans="1:24" s="45" customFormat="1" ht="15.75" hidden="1" thickTop="1" x14ac:dyDescent="0.25">
      <c r="A3154" s="219" t="s">
        <v>2056</v>
      </c>
      <c r="B3154" s="219">
        <v>2014</v>
      </c>
      <c r="C3154" s="124" t="s">
        <v>3100</v>
      </c>
      <c r="D3154" s="559"/>
      <c r="E3154" s="559"/>
      <c r="F3154" s="559"/>
      <c r="G3154" s="686"/>
      <c r="H3154" s="560"/>
      <c r="I3154" s="162">
        <v>3</v>
      </c>
      <c r="J3154" s="162">
        <v>1.511029807877369</v>
      </c>
      <c r="K3154" s="164">
        <f t="shared" si="58"/>
        <v>4.5330894236321067</v>
      </c>
      <c r="L3154" s="166" t="s">
        <v>45</v>
      </c>
      <c r="M3154" s="168"/>
      <c r="N3154" s="170"/>
      <c r="O3154" s="172"/>
      <c r="P3154" s="221"/>
      <c r="Q3154" s="384" t="s">
        <v>5107</v>
      </c>
      <c r="R3154" s="177"/>
      <c r="S3154" s="177"/>
      <c r="T3154" s="177"/>
      <c r="U3154" s="179">
        <v>2446</v>
      </c>
      <c r="V3154" s="154">
        <f>IF(OR(J3154=""),"",VLOOKUP(U3154&amp;TEXT(N3154,"000000000000,0000000000"),tb_audit_process_item[[Key]:[vr_grade]],3,TRUE))</f>
        <v>2445</v>
      </c>
      <c r="W3154" s="429"/>
      <c r="X3154" s="156" t="s">
        <v>2094</v>
      </c>
    </row>
    <row r="3155" spans="1:24" s="45" customFormat="1" ht="15.75" hidden="1" thickTop="1" x14ac:dyDescent="0.25">
      <c r="A3155" s="219" t="s">
        <v>2056</v>
      </c>
      <c r="B3155" s="219">
        <v>2014</v>
      </c>
      <c r="C3155" s="124" t="s">
        <v>3100</v>
      </c>
      <c r="D3155" s="559"/>
      <c r="E3155" s="559"/>
      <c r="F3155" s="559"/>
      <c r="G3155" s="686"/>
      <c r="H3155" s="560"/>
      <c r="I3155" s="162">
        <v>3</v>
      </c>
      <c r="J3155" s="162">
        <v>2.2832110802939187</v>
      </c>
      <c r="K3155" s="164">
        <f t="shared" si="58"/>
        <v>6.8496332408817562</v>
      </c>
      <c r="L3155" s="166" t="s">
        <v>45</v>
      </c>
      <c r="M3155" s="168"/>
      <c r="N3155" s="170"/>
      <c r="O3155" s="172"/>
      <c r="P3155" s="221"/>
      <c r="Q3155" s="384" t="s">
        <v>5108</v>
      </c>
      <c r="R3155" s="177"/>
      <c r="S3155" s="177"/>
      <c r="T3155" s="177"/>
      <c r="U3155" s="179">
        <v>2447</v>
      </c>
      <c r="V3155" s="154">
        <f>IF(OR(J3155=""),"",VLOOKUP(U3155&amp;TEXT(N3155,"000000000000,0000000000"),tb_audit_process_item[[Key]:[vr_grade]],3,TRUE))</f>
        <v>2446</v>
      </c>
      <c r="W3155" s="429"/>
      <c r="X3155" s="156" t="s">
        <v>2095</v>
      </c>
    </row>
    <row r="3156" spans="1:24" s="45" customFormat="1" ht="15.75" hidden="1" thickTop="1" x14ac:dyDescent="0.25">
      <c r="A3156" s="219" t="s">
        <v>2056</v>
      </c>
      <c r="B3156" s="219">
        <v>2014</v>
      </c>
      <c r="C3156" s="124" t="s">
        <v>3100</v>
      </c>
      <c r="D3156" s="559"/>
      <c r="E3156" s="559"/>
      <c r="F3156" s="559"/>
      <c r="G3156" s="686"/>
      <c r="H3156" s="560"/>
      <c r="I3156" s="162">
        <v>3</v>
      </c>
      <c r="J3156" s="162">
        <v>3.45</v>
      </c>
      <c r="K3156" s="164">
        <f t="shared" si="58"/>
        <v>10.350000000000001</v>
      </c>
      <c r="L3156" s="166" t="s">
        <v>45</v>
      </c>
      <c r="M3156" s="168"/>
      <c r="N3156" s="170"/>
      <c r="O3156" s="172"/>
      <c r="P3156" s="221"/>
      <c r="Q3156" s="384" t="s">
        <v>5109</v>
      </c>
      <c r="R3156" s="177"/>
      <c r="S3156" s="177"/>
      <c r="T3156" s="177"/>
      <c r="U3156" s="179">
        <v>2448</v>
      </c>
      <c r="V3156" s="154">
        <f>IF(OR(J3156=""),"",VLOOKUP(U3156&amp;TEXT(N3156,"000000000000,0000000000"),tb_audit_process_item[[Key]:[vr_grade]],3,TRUE))</f>
        <v>2447</v>
      </c>
      <c r="W3156" s="429"/>
      <c r="X3156" s="156" t="s">
        <v>2096</v>
      </c>
    </row>
    <row r="3157" spans="1:24" s="45" customFormat="1" ht="31.5" hidden="1" thickTop="1" thickBot="1" x14ac:dyDescent="0.3">
      <c r="A3157" s="111" t="s">
        <v>2056</v>
      </c>
      <c r="B3157" s="111">
        <v>2014</v>
      </c>
      <c r="C3157" s="133" t="s">
        <v>3100</v>
      </c>
      <c r="D3157" s="556"/>
      <c r="E3157" s="556"/>
      <c r="F3157" s="556"/>
      <c r="G3157" s="564"/>
      <c r="H3157" s="558"/>
      <c r="I3157" s="163">
        <v>3</v>
      </c>
      <c r="J3157" s="163">
        <v>5</v>
      </c>
      <c r="K3157" s="165">
        <f t="shared" si="58"/>
        <v>15</v>
      </c>
      <c r="L3157" s="167" t="s">
        <v>45</v>
      </c>
      <c r="M3157" s="169"/>
      <c r="N3157" s="171"/>
      <c r="O3157" s="173"/>
      <c r="P3157" s="264"/>
      <c r="Q3157" s="176" t="s">
        <v>5110</v>
      </c>
      <c r="R3157" s="178"/>
      <c r="S3157" s="178"/>
      <c r="T3157" s="178"/>
      <c r="U3157" s="180">
        <v>2449</v>
      </c>
      <c r="V3157" s="155">
        <f>IF(OR(J3157=""),"",VLOOKUP(U3157&amp;TEXT(N3157,"000000000000,0000000000"),tb_audit_process_item[[Key]:[vr_grade]],3,TRUE))</f>
        <v>2449</v>
      </c>
      <c r="W3157" s="463"/>
      <c r="X3157" s="157" t="s">
        <v>48</v>
      </c>
    </row>
    <row r="3158" spans="1:24" s="259" customFormat="1" ht="15.75" hidden="1" thickTop="1" x14ac:dyDescent="0.25">
      <c r="A3158" s="108" t="s">
        <v>2056</v>
      </c>
      <c r="B3158" s="108">
        <v>2014</v>
      </c>
      <c r="C3158" s="126" t="s">
        <v>3101</v>
      </c>
      <c r="D3158" s="555" t="s">
        <v>2057</v>
      </c>
      <c r="E3158" s="555" t="s">
        <v>2097</v>
      </c>
      <c r="F3158" s="555"/>
      <c r="G3158" s="563" t="s">
        <v>2098</v>
      </c>
      <c r="H3158" s="557" t="s">
        <v>184</v>
      </c>
      <c r="I3158" s="198">
        <v>4.16</v>
      </c>
      <c r="J3158" s="198">
        <v>0.5</v>
      </c>
      <c r="K3158" s="200">
        <f t="shared" si="58"/>
        <v>2.08</v>
      </c>
      <c r="L3158" s="202" t="s">
        <v>45</v>
      </c>
      <c r="M3158" s="192"/>
      <c r="N3158" s="193"/>
      <c r="O3158" s="194"/>
      <c r="P3158" s="263"/>
      <c r="Q3158" s="383" t="s">
        <v>5111</v>
      </c>
      <c r="R3158" s="195"/>
      <c r="S3158" s="195"/>
      <c r="T3158" s="195"/>
      <c r="U3158" s="184">
        <v>2450</v>
      </c>
      <c r="V3158" s="183">
        <f>IF(OR(J3158=""),"",VLOOKUP(U3158&amp;TEXT(N3158,"000000000000,0000000000"),tb_audit_process_item[[Key]:[vr_grade]],3,TRUE))</f>
        <v>2449</v>
      </c>
      <c r="W3158" s="419"/>
      <c r="X3158" s="182" t="s">
        <v>2099</v>
      </c>
    </row>
    <row r="3159" spans="1:24" s="45" customFormat="1" ht="15.75" hidden="1" thickTop="1" x14ac:dyDescent="0.25">
      <c r="A3159" s="219" t="s">
        <v>2056</v>
      </c>
      <c r="B3159" s="219">
        <v>2014</v>
      </c>
      <c r="C3159" s="124" t="s">
        <v>3101</v>
      </c>
      <c r="D3159" s="559"/>
      <c r="E3159" s="559"/>
      <c r="F3159" s="559"/>
      <c r="G3159" s="686"/>
      <c r="H3159" s="560"/>
      <c r="I3159" s="162">
        <v>4.16</v>
      </c>
      <c r="J3159" s="162">
        <v>0.99999999999999989</v>
      </c>
      <c r="K3159" s="164">
        <f t="shared" si="58"/>
        <v>4.1599999999999993</v>
      </c>
      <c r="L3159" s="166" t="s">
        <v>45</v>
      </c>
      <c r="M3159" s="168"/>
      <c r="N3159" s="170"/>
      <c r="O3159" s="172"/>
      <c r="P3159" s="221"/>
      <c r="Q3159" s="384" t="s">
        <v>5112</v>
      </c>
      <c r="R3159" s="177"/>
      <c r="S3159" s="177"/>
      <c r="T3159" s="177"/>
      <c r="U3159" s="179">
        <v>2451</v>
      </c>
      <c r="V3159" s="154">
        <f>IF(OR(J3159=""),"",VLOOKUP(U3159&amp;TEXT(N3159,"000000000000,0000000000"),tb_audit_process_item[[Key]:[vr_grade]],3,TRUE))</f>
        <v>2450</v>
      </c>
      <c r="W3159" s="429"/>
      <c r="X3159" s="156" t="s">
        <v>2100</v>
      </c>
    </row>
    <row r="3160" spans="1:24" s="45" customFormat="1" ht="15.75" hidden="1" thickTop="1" x14ac:dyDescent="0.25">
      <c r="A3160" s="219" t="s">
        <v>2056</v>
      </c>
      <c r="B3160" s="219">
        <v>2014</v>
      </c>
      <c r="C3160" s="124" t="s">
        <v>3101</v>
      </c>
      <c r="D3160" s="559"/>
      <c r="E3160" s="559"/>
      <c r="F3160" s="559"/>
      <c r="G3160" s="686"/>
      <c r="H3160" s="560"/>
      <c r="I3160" s="162">
        <v>4.16</v>
      </c>
      <c r="J3160" s="162">
        <v>1.9999999999999996</v>
      </c>
      <c r="K3160" s="164">
        <f t="shared" si="58"/>
        <v>8.3199999999999985</v>
      </c>
      <c r="L3160" s="166" t="s">
        <v>45</v>
      </c>
      <c r="M3160" s="168"/>
      <c r="N3160" s="170"/>
      <c r="O3160" s="172"/>
      <c r="P3160" s="221"/>
      <c r="Q3160" s="384" t="s">
        <v>5113</v>
      </c>
      <c r="R3160" s="177"/>
      <c r="S3160" s="177"/>
      <c r="T3160" s="177"/>
      <c r="U3160" s="179">
        <v>2452</v>
      </c>
      <c r="V3160" s="154">
        <f>IF(OR(J3160=""),"",VLOOKUP(U3160&amp;TEXT(N3160,"000000000000,0000000000"),tb_audit_process_item[[Key]:[vr_grade]],3,TRUE))</f>
        <v>2451</v>
      </c>
      <c r="W3160" s="429"/>
      <c r="X3160" s="156" t="s">
        <v>2101</v>
      </c>
    </row>
    <row r="3161" spans="1:24" s="45" customFormat="1" ht="15.75" hidden="1" thickTop="1" x14ac:dyDescent="0.25">
      <c r="A3161" s="219" t="s">
        <v>2056</v>
      </c>
      <c r="B3161" s="219">
        <v>2014</v>
      </c>
      <c r="C3161" s="124" t="s">
        <v>3101</v>
      </c>
      <c r="D3161" s="559"/>
      <c r="E3161" s="559"/>
      <c r="F3161" s="559"/>
      <c r="G3161" s="686"/>
      <c r="H3161" s="560"/>
      <c r="I3161" s="162">
        <v>4.16</v>
      </c>
      <c r="J3161" s="162">
        <v>4</v>
      </c>
      <c r="K3161" s="164">
        <f t="shared" si="58"/>
        <v>16.64</v>
      </c>
      <c r="L3161" s="166" t="s">
        <v>45</v>
      </c>
      <c r="M3161" s="168"/>
      <c r="N3161" s="170"/>
      <c r="O3161" s="172"/>
      <c r="P3161" s="221"/>
      <c r="Q3161" s="384" t="s">
        <v>5114</v>
      </c>
      <c r="R3161" s="177"/>
      <c r="S3161" s="177"/>
      <c r="T3161" s="177"/>
      <c r="U3161" s="179">
        <v>2453</v>
      </c>
      <c r="V3161" s="154">
        <f>IF(OR(J3161=""),"",VLOOKUP(U3161&amp;TEXT(N3161,"000000000000,0000000000"),tb_audit_process_item[[Key]:[vr_grade]],3,TRUE))</f>
        <v>2452</v>
      </c>
      <c r="W3161" s="429"/>
      <c r="X3161" s="156" t="s">
        <v>2102</v>
      </c>
    </row>
    <row r="3162" spans="1:24" s="45" customFormat="1" ht="45.75" hidden="1" thickTop="1" x14ac:dyDescent="0.25">
      <c r="A3162" s="219" t="s">
        <v>2056</v>
      </c>
      <c r="B3162" s="219">
        <v>2014</v>
      </c>
      <c r="C3162" s="124" t="s">
        <v>3101</v>
      </c>
      <c r="D3162" s="559"/>
      <c r="E3162" s="559"/>
      <c r="F3162" s="559"/>
      <c r="G3162" s="686"/>
      <c r="H3162" s="560"/>
      <c r="I3162" s="162">
        <v>4.16</v>
      </c>
      <c r="J3162" s="162">
        <v>0.5</v>
      </c>
      <c r="K3162" s="164">
        <f t="shared" si="58"/>
        <v>2.08</v>
      </c>
      <c r="L3162" s="166" t="s">
        <v>45</v>
      </c>
      <c r="M3162" s="168"/>
      <c r="N3162" s="170"/>
      <c r="O3162" s="172"/>
      <c r="P3162" s="221"/>
      <c r="Q3162" s="384" t="s">
        <v>5115</v>
      </c>
      <c r="R3162" s="177"/>
      <c r="S3162" s="177"/>
      <c r="T3162" s="177"/>
      <c r="U3162" s="179">
        <v>2454</v>
      </c>
      <c r="V3162" s="154">
        <f>IF(OR(J3162=""),"",VLOOKUP(U3162&amp;TEXT(N3162,"000000000000,0000000000"),tb_audit_process_item[[Key]:[vr_grade]],3,TRUE))</f>
        <v>2453</v>
      </c>
      <c r="W3162" s="429"/>
      <c r="X3162" s="156" t="s">
        <v>2103</v>
      </c>
    </row>
    <row r="3163" spans="1:24" s="259" customFormat="1" ht="45.75" hidden="1" thickTop="1" x14ac:dyDescent="0.25">
      <c r="A3163" s="219" t="s">
        <v>2056</v>
      </c>
      <c r="B3163" s="219">
        <v>2014</v>
      </c>
      <c r="C3163" s="124" t="s">
        <v>3101</v>
      </c>
      <c r="D3163" s="559"/>
      <c r="E3163" s="559"/>
      <c r="F3163" s="559"/>
      <c r="G3163" s="686"/>
      <c r="H3163" s="560"/>
      <c r="I3163" s="162">
        <v>4.16</v>
      </c>
      <c r="J3163" s="162">
        <v>0.99999999999999989</v>
      </c>
      <c r="K3163" s="164">
        <f t="shared" si="58"/>
        <v>4.1599999999999993</v>
      </c>
      <c r="L3163" s="166" t="s">
        <v>45</v>
      </c>
      <c r="M3163" s="168"/>
      <c r="N3163" s="170"/>
      <c r="O3163" s="172"/>
      <c r="P3163" s="221"/>
      <c r="Q3163" s="384" t="s">
        <v>5116</v>
      </c>
      <c r="R3163" s="177"/>
      <c r="S3163" s="177"/>
      <c r="T3163" s="177"/>
      <c r="U3163" s="179">
        <v>2455</v>
      </c>
      <c r="V3163" s="154">
        <f>IF(OR(J3163=""),"",VLOOKUP(U3163&amp;TEXT(N3163,"000000000000,0000000000"),tb_audit_process_item[[Key]:[vr_grade]],3,TRUE))</f>
        <v>2454</v>
      </c>
      <c r="W3163" s="429"/>
      <c r="X3163" s="156" t="s">
        <v>2104</v>
      </c>
    </row>
    <row r="3164" spans="1:24" s="45" customFormat="1" ht="45.75" hidden="1" thickTop="1" x14ac:dyDescent="0.25">
      <c r="A3164" s="219" t="s">
        <v>2056</v>
      </c>
      <c r="B3164" s="219">
        <v>2014</v>
      </c>
      <c r="C3164" s="124" t="s">
        <v>3101</v>
      </c>
      <c r="D3164" s="559"/>
      <c r="E3164" s="559"/>
      <c r="F3164" s="559"/>
      <c r="G3164" s="686"/>
      <c r="H3164" s="560"/>
      <c r="I3164" s="162">
        <v>4.16</v>
      </c>
      <c r="J3164" s="162">
        <v>1.9999999999999996</v>
      </c>
      <c r="K3164" s="164">
        <f t="shared" si="58"/>
        <v>8.3199999999999985</v>
      </c>
      <c r="L3164" s="166" t="s">
        <v>45</v>
      </c>
      <c r="M3164" s="168"/>
      <c r="N3164" s="170"/>
      <c r="O3164" s="172"/>
      <c r="P3164" s="221"/>
      <c r="Q3164" s="384" t="s">
        <v>5117</v>
      </c>
      <c r="R3164" s="177"/>
      <c r="S3164" s="177"/>
      <c r="T3164" s="177"/>
      <c r="U3164" s="179">
        <v>2456</v>
      </c>
      <c r="V3164" s="154">
        <f>IF(OR(J3164=""),"",VLOOKUP(U3164&amp;TEXT(N3164,"000000000000,0000000000"),tb_audit_process_item[[Key]:[vr_grade]],3,TRUE))</f>
        <v>2455</v>
      </c>
      <c r="W3164" s="429"/>
      <c r="X3164" s="156" t="s">
        <v>2105</v>
      </c>
    </row>
    <row r="3165" spans="1:24" s="45" customFormat="1" ht="45.75" hidden="1" thickTop="1" x14ac:dyDescent="0.25">
      <c r="A3165" s="219" t="s">
        <v>2056</v>
      </c>
      <c r="B3165" s="219">
        <v>2014</v>
      </c>
      <c r="C3165" s="124" t="s">
        <v>3101</v>
      </c>
      <c r="D3165" s="559"/>
      <c r="E3165" s="559"/>
      <c r="F3165" s="559"/>
      <c r="G3165" s="686"/>
      <c r="H3165" s="560"/>
      <c r="I3165" s="162">
        <v>4.16</v>
      </c>
      <c r="J3165" s="162">
        <v>4</v>
      </c>
      <c r="K3165" s="164">
        <f t="shared" si="58"/>
        <v>16.64</v>
      </c>
      <c r="L3165" s="166" t="s">
        <v>45</v>
      </c>
      <c r="M3165" s="168"/>
      <c r="N3165" s="170"/>
      <c r="O3165" s="172"/>
      <c r="P3165" s="221"/>
      <c r="Q3165" s="384" t="s">
        <v>5118</v>
      </c>
      <c r="R3165" s="177"/>
      <c r="S3165" s="177"/>
      <c r="T3165" s="177"/>
      <c r="U3165" s="179">
        <v>2457</v>
      </c>
      <c r="V3165" s="154">
        <f>IF(OR(J3165=""),"",VLOOKUP(U3165&amp;TEXT(N3165,"000000000000,0000000000"),tb_audit_process_item[[Key]:[vr_grade]],3,TRUE))</f>
        <v>2456</v>
      </c>
      <c r="W3165" s="429"/>
      <c r="X3165" s="156" t="s">
        <v>2106</v>
      </c>
    </row>
    <row r="3166" spans="1:24" s="45" customFormat="1" ht="31.5" hidden="1" thickTop="1" thickBot="1" x14ac:dyDescent="0.3">
      <c r="A3166" s="111" t="s">
        <v>2056</v>
      </c>
      <c r="B3166" s="111">
        <v>2014</v>
      </c>
      <c r="C3166" s="133" t="s">
        <v>3101</v>
      </c>
      <c r="D3166" s="556"/>
      <c r="E3166" s="556"/>
      <c r="F3166" s="556"/>
      <c r="G3166" s="564"/>
      <c r="H3166" s="558"/>
      <c r="I3166" s="163">
        <v>4.16</v>
      </c>
      <c r="J3166" s="163">
        <v>5</v>
      </c>
      <c r="K3166" s="165">
        <f t="shared" si="58"/>
        <v>20.8</v>
      </c>
      <c r="L3166" s="167" t="s">
        <v>45</v>
      </c>
      <c r="M3166" s="169"/>
      <c r="N3166" s="171"/>
      <c r="O3166" s="173"/>
      <c r="P3166" s="264"/>
      <c r="Q3166" s="176" t="s">
        <v>5119</v>
      </c>
      <c r="R3166" s="178"/>
      <c r="S3166" s="178"/>
      <c r="T3166" s="178"/>
      <c r="U3166" s="180">
        <v>2458</v>
      </c>
      <c r="V3166" s="155">
        <f>IF(OR(J3166=""),"",VLOOKUP(U3166&amp;TEXT(N3166,"000000000000,0000000000"),tb_audit_process_item[[Key]:[vr_grade]],3,TRUE))</f>
        <v>2458</v>
      </c>
      <c r="W3166" s="463"/>
      <c r="X3166" s="157" t="s">
        <v>48</v>
      </c>
    </row>
    <row r="3167" spans="1:24" s="45" customFormat="1" ht="15.75" hidden="1" thickTop="1" x14ac:dyDescent="0.25">
      <c r="A3167" s="108" t="s">
        <v>2056</v>
      </c>
      <c r="B3167" s="108">
        <v>2014</v>
      </c>
      <c r="C3167" s="126" t="s">
        <v>3102</v>
      </c>
      <c r="D3167" s="555" t="s">
        <v>2057</v>
      </c>
      <c r="E3167" s="555" t="s">
        <v>2107</v>
      </c>
      <c r="F3167" s="555"/>
      <c r="G3167" s="563" t="s">
        <v>2108</v>
      </c>
      <c r="H3167" s="557" t="s">
        <v>184</v>
      </c>
      <c r="I3167" s="198">
        <v>3</v>
      </c>
      <c r="J3167" s="198">
        <v>0.5</v>
      </c>
      <c r="K3167" s="200">
        <f t="shared" si="58"/>
        <v>1.5</v>
      </c>
      <c r="L3167" s="202" t="s">
        <v>45</v>
      </c>
      <c r="M3167" s="192"/>
      <c r="N3167" s="193"/>
      <c r="O3167" s="194"/>
      <c r="P3167" s="263"/>
      <c r="Q3167" s="383" t="s">
        <v>5120</v>
      </c>
      <c r="R3167" s="195"/>
      <c r="S3167" s="195"/>
      <c r="T3167" s="195"/>
      <c r="U3167" s="184">
        <v>2459</v>
      </c>
      <c r="V3167" s="183">
        <f>IF(OR(J3167=""),"",VLOOKUP(U3167&amp;TEXT(N3167,"000000000000,0000000000"),tb_audit_process_item[[Key]:[vr_grade]],3,TRUE))</f>
        <v>2458</v>
      </c>
      <c r="W3167" s="419"/>
      <c r="X3167" s="182" t="s">
        <v>2109</v>
      </c>
    </row>
    <row r="3168" spans="1:24" s="45" customFormat="1" ht="15.75" hidden="1" thickTop="1" x14ac:dyDescent="0.25">
      <c r="A3168" s="219" t="s">
        <v>2056</v>
      </c>
      <c r="B3168" s="219">
        <v>2014</v>
      </c>
      <c r="C3168" s="124" t="s">
        <v>3102</v>
      </c>
      <c r="D3168" s="559"/>
      <c r="E3168" s="559"/>
      <c r="F3168" s="559"/>
      <c r="G3168" s="686"/>
      <c r="H3168" s="560"/>
      <c r="I3168" s="162">
        <v>3</v>
      </c>
      <c r="J3168" s="162">
        <v>0.87720532146385977</v>
      </c>
      <c r="K3168" s="164">
        <f t="shared" si="58"/>
        <v>2.6316159643915791</v>
      </c>
      <c r="L3168" s="166" t="s">
        <v>45</v>
      </c>
      <c r="M3168" s="168"/>
      <c r="N3168" s="170"/>
      <c r="O3168" s="172"/>
      <c r="P3168" s="221"/>
      <c r="Q3168" s="384" t="s">
        <v>5121</v>
      </c>
      <c r="R3168" s="177"/>
      <c r="S3168" s="177"/>
      <c r="T3168" s="177"/>
      <c r="U3168" s="179">
        <v>2460</v>
      </c>
      <c r="V3168" s="154">
        <f>IF(OR(J3168=""),"",VLOOKUP(U3168&amp;TEXT(N3168,"000000000000,0000000000"),tb_audit_process_item[[Key]:[vr_grade]],3,TRUE))</f>
        <v>2459</v>
      </c>
      <c r="W3168" s="429"/>
      <c r="X3168" s="156" t="s">
        <v>2110</v>
      </c>
    </row>
    <row r="3169" spans="1:24" s="259" customFormat="1" ht="15.75" hidden="1" thickTop="1" x14ac:dyDescent="0.25">
      <c r="A3169" s="219" t="s">
        <v>2056</v>
      </c>
      <c r="B3169" s="219">
        <v>2014</v>
      </c>
      <c r="C3169" s="124" t="s">
        <v>3102</v>
      </c>
      <c r="D3169" s="559"/>
      <c r="E3169" s="559"/>
      <c r="F3169" s="559"/>
      <c r="G3169" s="686"/>
      <c r="H3169" s="560"/>
      <c r="I3169" s="162">
        <v>3</v>
      </c>
      <c r="J3169" s="162">
        <v>1.5389783520090272</v>
      </c>
      <c r="K3169" s="164">
        <f t="shared" si="58"/>
        <v>4.6169350560270814</v>
      </c>
      <c r="L3169" s="166" t="s">
        <v>45</v>
      </c>
      <c r="M3169" s="168"/>
      <c r="N3169" s="170"/>
      <c r="O3169" s="172"/>
      <c r="P3169" s="221"/>
      <c r="Q3169" s="384" t="s">
        <v>5122</v>
      </c>
      <c r="R3169" s="177"/>
      <c r="S3169" s="177"/>
      <c r="T3169" s="177"/>
      <c r="U3169" s="179">
        <v>2461</v>
      </c>
      <c r="V3169" s="154">
        <f>IF(OR(J3169=""),"",VLOOKUP(U3169&amp;TEXT(N3169,"000000000000,0000000000"),tb_audit_process_item[[Key]:[vr_grade]],3,TRUE))</f>
        <v>2460</v>
      </c>
      <c r="W3169" s="429"/>
      <c r="X3169" s="156" t="s">
        <v>2111</v>
      </c>
    </row>
    <row r="3170" spans="1:24" s="45" customFormat="1" ht="15.75" hidden="1" thickTop="1" x14ac:dyDescent="0.25">
      <c r="A3170" s="219" t="s">
        <v>2056</v>
      </c>
      <c r="B3170" s="219">
        <v>2014</v>
      </c>
      <c r="C3170" s="124" t="s">
        <v>3102</v>
      </c>
      <c r="D3170" s="559"/>
      <c r="E3170" s="559"/>
      <c r="F3170" s="559"/>
      <c r="G3170" s="686"/>
      <c r="H3170" s="560"/>
      <c r="I3170" s="162">
        <v>3</v>
      </c>
      <c r="J3170" s="162">
        <v>2.7</v>
      </c>
      <c r="K3170" s="164">
        <f t="shared" si="58"/>
        <v>8.1000000000000014</v>
      </c>
      <c r="L3170" s="166" t="s">
        <v>45</v>
      </c>
      <c r="M3170" s="168"/>
      <c r="N3170" s="170"/>
      <c r="O3170" s="172"/>
      <c r="P3170" s="221"/>
      <c r="Q3170" s="384" t="s">
        <v>5123</v>
      </c>
      <c r="R3170" s="177"/>
      <c r="S3170" s="177"/>
      <c r="T3170" s="177"/>
      <c r="U3170" s="179">
        <v>2462</v>
      </c>
      <c r="V3170" s="154">
        <f>IF(OR(J3170=""),"",VLOOKUP(U3170&amp;TEXT(N3170,"000000000000,0000000000"),tb_audit_process_item[[Key]:[vr_grade]],3,TRUE))</f>
        <v>2461</v>
      </c>
      <c r="W3170" s="429"/>
      <c r="X3170" s="156" t="s">
        <v>2112</v>
      </c>
    </row>
    <row r="3171" spans="1:24" s="45" customFormat="1" ht="31.5" hidden="1" thickTop="1" thickBot="1" x14ac:dyDescent="0.3">
      <c r="A3171" s="111" t="s">
        <v>2056</v>
      </c>
      <c r="B3171" s="111">
        <v>2014</v>
      </c>
      <c r="C3171" s="133" t="s">
        <v>3102</v>
      </c>
      <c r="D3171" s="556"/>
      <c r="E3171" s="556"/>
      <c r="F3171" s="556"/>
      <c r="G3171" s="564"/>
      <c r="H3171" s="558"/>
      <c r="I3171" s="163">
        <v>3</v>
      </c>
      <c r="J3171" s="163">
        <v>5</v>
      </c>
      <c r="K3171" s="165">
        <f t="shared" si="58"/>
        <v>15</v>
      </c>
      <c r="L3171" s="167" t="s">
        <v>45</v>
      </c>
      <c r="M3171" s="169"/>
      <c r="N3171" s="171"/>
      <c r="O3171" s="173"/>
      <c r="P3171" s="264"/>
      <c r="Q3171" s="176" t="s">
        <v>5124</v>
      </c>
      <c r="R3171" s="178"/>
      <c r="S3171" s="178"/>
      <c r="T3171" s="178"/>
      <c r="U3171" s="180">
        <v>2463</v>
      </c>
      <c r="V3171" s="155">
        <f>IF(OR(J3171=""),"",VLOOKUP(U3171&amp;TEXT(N3171,"000000000000,0000000000"),tb_audit_process_item[[Key]:[vr_grade]],3,TRUE))</f>
        <v>2463</v>
      </c>
      <c r="W3171" s="463"/>
      <c r="X3171" s="157" t="s">
        <v>48</v>
      </c>
    </row>
    <row r="3172" spans="1:24" s="45" customFormat="1" ht="15.75" hidden="1" thickTop="1" x14ac:dyDescent="0.25">
      <c r="A3172" s="108" t="s">
        <v>2056</v>
      </c>
      <c r="B3172" s="108">
        <v>2014</v>
      </c>
      <c r="C3172" s="126" t="s">
        <v>3103</v>
      </c>
      <c r="D3172" s="555" t="s">
        <v>2057</v>
      </c>
      <c r="E3172" s="555" t="s">
        <v>2113</v>
      </c>
      <c r="F3172" s="555"/>
      <c r="G3172" s="563" t="s">
        <v>2114</v>
      </c>
      <c r="H3172" s="557" t="s">
        <v>45</v>
      </c>
      <c r="I3172" s="198">
        <v>3.08</v>
      </c>
      <c r="J3172" s="198">
        <v>3.37</v>
      </c>
      <c r="K3172" s="200">
        <f t="shared" si="58"/>
        <v>10.3796</v>
      </c>
      <c r="L3172" s="202" t="s">
        <v>45</v>
      </c>
      <c r="M3172" s="192"/>
      <c r="N3172" s="193"/>
      <c r="O3172" s="194"/>
      <c r="P3172" s="263"/>
      <c r="Q3172" s="383" t="s">
        <v>5125</v>
      </c>
      <c r="R3172" s="195"/>
      <c r="S3172" s="195"/>
      <c r="T3172" s="195"/>
      <c r="U3172" s="184">
        <v>2464</v>
      </c>
      <c r="V3172" s="183">
        <f>IF(OR(J3172=""),"",VLOOKUP(U3172&amp;TEXT(N3172,"000000000000,0000000000"),tb_audit_process_item[[Key]:[vr_grade]],3,TRUE))</f>
        <v>2464</v>
      </c>
      <c r="W3172" s="419"/>
      <c r="X3172" s="182" t="s">
        <v>2115</v>
      </c>
    </row>
    <row r="3173" spans="1:24" s="45" customFormat="1" ht="15.75" hidden="1" thickTop="1" x14ac:dyDescent="0.25">
      <c r="A3173" s="219" t="s">
        <v>2056</v>
      </c>
      <c r="B3173" s="219">
        <v>2014</v>
      </c>
      <c r="C3173" s="124" t="s">
        <v>3103</v>
      </c>
      <c r="D3173" s="559"/>
      <c r="E3173" s="559"/>
      <c r="F3173" s="559"/>
      <c r="G3173" s="686"/>
      <c r="H3173" s="560"/>
      <c r="I3173" s="162">
        <v>3.08</v>
      </c>
      <c r="J3173" s="162">
        <v>0.5</v>
      </c>
      <c r="K3173" s="164">
        <f t="shared" si="58"/>
        <v>1.54</v>
      </c>
      <c r="L3173" s="166" t="s">
        <v>45</v>
      </c>
      <c r="M3173" s="168"/>
      <c r="N3173" s="170"/>
      <c r="O3173" s="172"/>
      <c r="P3173" s="221"/>
      <c r="Q3173" s="384" t="s">
        <v>5126</v>
      </c>
      <c r="R3173" s="177"/>
      <c r="S3173" s="177"/>
      <c r="T3173" s="177"/>
      <c r="U3173" s="179">
        <v>2465</v>
      </c>
      <c r="V3173" s="154">
        <f>IF(OR(J3173=""),"",VLOOKUP(U3173&amp;TEXT(N3173,"000000000000,0000000000"),tb_audit_process_item[[Key]:[vr_grade]],3,TRUE))</f>
        <v>2464</v>
      </c>
      <c r="W3173" s="429"/>
      <c r="X3173" s="156" t="s">
        <v>2116</v>
      </c>
    </row>
    <row r="3174" spans="1:24" s="45" customFormat="1" ht="15.75" hidden="1" thickTop="1" x14ac:dyDescent="0.25">
      <c r="A3174" s="219" t="s">
        <v>2056</v>
      </c>
      <c r="B3174" s="219">
        <v>2014</v>
      </c>
      <c r="C3174" s="124" t="s">
        <v>3103</v>
      </c>
      <c r="D3174" s="559"/>
      <c r="E3174" s="559"/>
      <c r="F3174" s="559"/>
      <c r="G3174" s="686"/>
      <c r="H3174" s="560"/>
      <c r="I3174" s="162">
        <v>3.08</v>
      </c>
      <c r="J3174" s="162">
        <v>0.86623910534090276</v>
      </c>
      <c r="K3174" s="164">
        <f t="shared" si="58"/>
        <v>2.6680164444499805</v>
      </c>
      <c r="L3174" s="166" t="s">
        <v>45</v>
      </c>
      <c r="M3174" s="168"/>
      <c r="N3174" s="170"/>
      <c r="O3174" s="172"/>
      <c r="P3174" s="221"/>
      <c r="Q3174" s="384" t="s">
        <v>5127</v>
      </c>
      <c r="R3174" s="177"/>
      <c r="S3174" s="177"/>
      <c r="T3174" s="177"/>
      <c r="U3174" s="179">
        <v>2466</v>
      </c>
      <c r="V3174" s="154">
        <f>IF(OR(J3174=""),"",VLOOKUP(U3174&amp;TEXT(N3174,"000000000000,0000000000"),tb_audit_process_item[[Key]:[vr_grade]],3,TRUE))</f>
        <v>2465</v>
      </c>
      <c r="W3174" s="429"/>
      <c r="X3174" s="156" t="s">
        <v>2117</v>
      </c>
    </row>
    <row r="3175" spans="1:24" s="45" customFormat="1" ht="15.75" hidden="1" thickTop="1" x14ac:dyDescent="0.25">
      <c r="A3175" s="219" t="s">
        <v>2056</v>
      </c>
      <c r="B3175" s="219">
        <v>2014</v>
      </c>
      <c r="C3175" s="124" t="s">
        <v>3103</v>
      </c>
      <c r="D3175" s="559"/>
      <c r="E3175" s="559"/>
      <c r="F3175" s="559"/>
      <c r="G3175" s="686"/>
      <c r="H3175" s="560"/>
      <c r="I3175" s="162">
        <v>3.08</v>
      </c>
      <c r="J3175" s="162">
        <v>1.5007403752436153</v>
      </c>
      <c r="K3175" s="164">
        <f t="shared" si="58"/>
        <v>4.6222803557503349</v>
      </c>
      <c r="L3175" s="166" t="s">
        <v>45</v>
      </c>
      <c r="M3175" s="168"/>
      <c r="N3175" s="170"/>
      <c r="O3175" s="172"/>
      <c r="P3175" s="221"/>
      <c r="Q3175" s="384" t="s">
        <v>5128</v>
      </c>
      <c r="R3175" s="177"/>
      <c r="S3175" s="177"/>
      <c r="T3175" s="177"/>
      <c r="U3175" s="179">
        <v>2467</v>
      </c>
      <c r="V3175" s="154">
        <f>IF(OR(J3175=""),"",VLOOKUP(U3175&amp;TEXT(N3175,"000000000000,0000000000"),tb_audit_process_item[[Key]:[vr_grade]],3,TRUE))</f>
        <v>2466</v>
      </c>
      <c r="W3175" s="429"/>
      <c r="X3175" s="156" t="s">
        <v>2118</v>
      </c>
    </row>
    <row r="3176" spans="1:24" s="45" customFormat="1" ht="15.75" hidden="1" thickTop="1" x14ac:dyDescent="0.25">
      <c r="A3176" s="219" t="s">
        <v>2056</v>
      </c>
      <c r="B3176" s="219">
        <v>2014</v>
      </c>
      <c r="C3176" s="124" t="s">
        <v>3103</v>
      </c>
      <c r="D3176" s="559"/>
      <c r="E3176" s="559"/>
      <c r="F3176" s="559"/>
      <c r="G3176" s="686"/>
      <c r="H3176" s="560"/>
      <c r="I3176" s="162">
        <v>3.08</v>
      </c>
      <c r="J3176" s="162">
        <v>2.6</v>
      </c>
      <c r="K3176" s="164">
        <f t="shared" si="58"/>
        <v>8.0080000000000009</v>
      </c>
      <c r="L3176" s="166" t="s">
        <v>45</v>
      </c>
      <c r="M3176" s="168"/>
      <c r="N3176" s="170"/>
      <c r="O3176" s="172"/>
      <c r="P3176" s="221"/>
      <c r="Q3176" s="384" t="s">
        <v>5129</v>
      </c>
      <c r="R3176" s="177"/>
      <c r="S3176" s="177"/>
      <c r="T3176" s="177"/>
      <c r="U3176" s="179">
        <v>2468</v>
      </c>
      <c r="V3176" s="154">
        <f>IF(OR(J3176=""),"",VLOOKUP(U3176&amp;TEXT(N3176,"000000000000,0000000000"),tb_audit_process_item[[Key]:[vr_grade]],3,TRUE))</f>
        <v>2467</v>
      </c>
      <c r="W3176" s="429"/>
      <c r="X3176" s="156" t="s">
        <v>2119</v>
      </c>
    </row>
    <row r="3177" spans="1:24" s="45" customFormat="1" ht="31.5" hidden="1" thickTop="1" thickBot="1" x14ac:dyDescent="0.3">
      <c r="A3177" s="111" t="s">
        <v>2056</v>
      </c>
      <c r="B3177" s="111">
        <v>2014</v>
      </c>
      <c r="C3177" s="133" t="s">
        <v>3103</v>
      </c>
      <c r="D3177" s="556"/>
      <c r="E3177" s="556"/>
      <c r="F3177" s="556"/>
      <c r="G3177" s="564"/>
      <c r="H3177" s="558"/>
      <c r="I3177" s="163">
        <v>3.08</v>
      </c>
      <c r="J3177" s="163">
        <v>5</v>
      </c>
      <c r="K3177" s="165">
        <f t="shared" si="58"/>
        <v>15.4</v>
      </c>
      <c r="L3177" s="167" t="s">
        <v>45</v>
      </c>
      <c r="M3177" s="169"/>
      <c r="N3177" s="171"/>
      <c r="O3177" s="173"/>
      <c r="P3177" s="264"/>
      <c r="Q3177" s="176" t="s">
        <v>5130</v>
      </c>
      <c r="R3177" s="178"/>
      <c r="S3177" s="178"/>
      <c r="T3177" s="178"/>
      <c r="U3177" s="180">
        <v>2469</v>
      </c>
      <c r="V3177" s="155">
        <f>IF(OR(J3177=""),"",VLOOKUP(U3177&amp;TEXT(N3177,"000000000000,0000000000"),tb_audit_process_item[[Key]:[vr_grade]],3,TRUE))</f>
        <v>2469</v>
      </c>
      <c r="W3177" s="463"/>
      <c r="X3177" s="157" t="s">
        <v>48</v>
      </c>
    </row>
    <row r="3178" spans="1:24" s="45" customFormat="1" ht="30.75" hidden="1" thickTop="1" x14ac:dyDescent="0.25">
      <c r="A3178" s="108" t="s">
        <v>2056</v>
      </c>
      <c r="B3178" s="108">
        <v>2014</v>
      </c>
      <c r="C3178" s="126" t="s">
        <v>3104</v>
      </c>
      <c r="D3178" s="555" t="s">
        <v>2057</v>
      </c>
      <c r="E3178" s="555" t="s">
        <v>2120</v>
      </c>
      <c r="F3178" s="555"/>
      <c r="G3178" s="563" t="s">
        <v>2121</v>
      </c>
      <c r="H3178" s="557" t="s">
        <v>184</v>
      </c>
      <c r="I3178" s="198">
        <v>3.66</v>
      </c>
      <c r="J3178" s="198">
        <v>0.5</v>
      </c>
      <c r="K3178" s="200">
        <f t="shared" si="58"/>
        <v>1.83</v>
      </c>
      <c r="L3178" s="202" t="s">
        <v>45</v>
      </c>
      <c r="M3178" s="192"/>
      <c r="N3178" s="193"/>
      <c r="O3178" s="194"/>
      <c r="P3178" s="263"/>
      <c r="Q3178" s="383" t="s">
        <v>5131</v>
      </c>
      <c r="R3178" s="195"/>
      <c r="S3178" s="195"/>
      <c r="T3178" s="195"/>
      <c r="U3178" s="184">
        <v>2470</v>
      </c>
      <c r="V3178" s="183">
        <f>IF(OR(J3178=""),"",VLOOKUP(U3178&amp;TEXT(N3178,"000000000000,0000000000"),tb_audit_process_item[[Key]:[vr_grade]],3,TRUE))</f>
        <v>2469</v>
      </c>
      <c r="W3178" s="419"/>
      <c r="X3178" s="182" t="s">
        <v>2122</v>
      </c>
    </row>
    <row r="3179" spans="1:24" s="45" customFormat="1" ht="30.75" hidden="1" thickTop="1" x14ac:dyDescent="0.25">
      <c r="A3179" s="219" t="s">
        <v>2056</v>
      </c>
      <c r="B3179" s="219">
        <v>2014</v>
      </c>
      <c r="C3179" s="124" t="s">
        <v>3104</v>
      </c>
      <c r="D3179" s="559"/>
      <c r="E3179" s="559"/>
      <c r="F3179" s="559"/>
      <c r="G3179" s="686"/>
      <c r="H3179" s="560"/>
      <c r="I3179" s="162">
        <v>3.66</v>
      </c>
      <c r="J3179" s="162">
        <v>0.97434758018732892</v>
      </c>
      <c r="K3179" s="164">
        <f t="shared" si="58"/>
        <v>3.5661121434856238</v>
      </c>
      <c r="L3179" s="166" t="s">
        <v>45</v>
      </c>
      <c r="M3179" s="168"/>
      <c r="N3179" s="170"/>
      <c r="O3179" s="172"/>
      <c r="P3179" s="221"/>
      <c r="Q3179" s="384" t="s">
        <v>5132</v>
      </c>
      <c r="R3179" s="177"/>
      <c r="S3179" s="177"/>
      <c r="T3179" s="177"/>
      <c r="U3179" s="179">
        <v>2471</v>
      </c>
      <c r="V3179" s="154">
        <f>IF(OR(J3179=""),"",VLOOKUP(U3179&amp;TEXT(N3179,"000000000000,0000000000"),tb_audit_process_item[[Key]:[vr_grade]],3,TRUE))</f>
        <v>2470</v>
      </c>
      <c r="W3179" s="429"/>
      <c r="X3179" s="156" t="s">
        <v>2123</v>
      </c>
    </row>
    <row r="3180" spans="1:24" s="45" customFormat="1" ht="30.75" hidden="1" thickTop="1" x14ac:dyDescent="0.25">
      <c r="A3180" s="219" t="s">
        <v>2056</v>
      </c>
      <c r="B3180" s="219">
        <v>2014</v>
      </c>
      <c r="C3180" s="124" t="s">
        <v>3104</v>
      </c>
      <c r="D3180" s="559"/>
      <c r="E3180" s="559"/>
      <c r="F3180" s="559"/>
      <c r="G3180" s="686"/>
      <c r="H3180" s="560"/>
      <c r="I3180" s="162">
        <v>3.66</v>
      </c>
      <c r="J3180" s="162">
        <v>1.8987064140338068</v>
      </c>
      <c r="K3180" s="164">
        <f t="shared" si="58"/>
        <v>6.9492654753637328</v>
      </c>
      <c r="L3180" s="166" t="s">
        <v>45</v>
      </c>
      <c r="M3180" s="168"/>
      <c r="N3180" s="170"/>
      <c r="O3180" s="172"/>
      <c r="P3180" s="221"/>
      <c r="Q3180" s="384" t="s">
        <v>5133</v>
      </c>
      <c r="R3180" s="177"/>
      <c r="S3180" s="177"/>
      <c r="T3180" s="177"/>
      <c r="U3180" s="179">
        <v>2472</v>
      </c>
      <c r="V3180" s="154">
        <f>IF(OR(J3180=""),"",VLOOKUP(U3180&amp;TEXT(N3180,"000000000000,0000000000"),tb_audit_process_item[[Key]:[vr_grade]],3,TRUE))</f>
        <v>2471</v>
      </c>
      <c r="W3180" s="429"/>
      <c r="X3180" s="156" t="s">
        <v>2124</v>
      </c>
    </row>
    <row r="3181" spans="1:24" s="45" customFormat="1" ht="30.75" hidden="1" thickTop="1" x14ac:dyDescent="0.25">
      <c r="A3181" s="219" t="s">
        <v>2056</v>
      </c>
      <c r="B3181" s="219">
        <v>2014</v>
      </c>
      <c r="C3181" s="124" t="s">
        <v>3104</v>
      </c>
      <c r="D3181" s="559"/>
      <c r="E3181" s="559"/>
      <c r="F3181" s="559"/>
      <c r="G3181" s="686"/>
      <c r="H3181" s="560"/>
      <c r="I3181" s="162">
        <v>3.66</v>
      </c>
      <c r="J3181" s="162">
        <v>3.7</v>
      </c>
      <c r="K3181" s="164">
        <f t="shared" si="58"/>
        <v>13.542000000000002</v>
      </c>
      <c r="L3181" s="166" t="s">
        <v>45</v>
      </c>
      <c r="M3181" s="168"/>
      <c r="N3181" s="170"/>
      <c r="O3181" s="172"/>
      <c r="P3181" s="221"/>
      <c r="Q3181" s="384" t="s">
        <v>5134</v>
      </c>
      <c r="R3181" s="177"/>
      <c r="S3181" s="177"/>
      <c r="T3181" s="177"/>
      <c r="U3181" s="179">
        <v>2473</v>
      </c>
      <c r="V3181" s="154">
        <f>IF(OR(J3181=""),"",VLOOKUP(U3181&amp;TEXT(N3181,"000000000000,0000000000"),tb_audit_process_item[[Key]:[vr_grade]],3,TRUE))</f>
        <v>2472</v>
      </c>
      <c r="W3181" s="429"/>
      <c r="X3181" s="156" t="s">
        <v>2125</v>
      </c>
    </row>
    <row r="3182" spans="1:24" s="45" customFormat="1" ht="15.75" hidden="1" thickTop="1" x14ac:dyDescent="0.25">
      <c r="A3182" s="219" t="s">
        <v>2056</v>
      </c>
      <c r="B3182" s="219">
        <v>2014</v>
      </c>
      <c r="C3182" s="124" t="s">
        <v>3104</v>
      </c>
      <c r="D3182" s="559"/>
      <c r="E3182" s="559" t="s">
        <v>2126</v>
      </c>
      <c r="F3182" s="559"/>
      <c r="G3182" s="686" t="s">
        <v>2127</v>
      </c>
      <c r="H3182" s="560" t="s">
        <v>184</v>
      </c>
      <c r="I3182" s="162">
        <v>3.66</v>
      </c>
      <c r="J3182" s="162">
        <v>0.5</v>
      </c>
      <c r="K3182" s="164">
        <f t="shared" si="58"/>
        <v>1.83</v>
      </c>
      <c r="L3182" s="166" t="s">
        <v>45</v>
      </c>
      <c r="M3182" s="168"/>
      <c r="N3182" s="170"/>
      <c r="O3182" s="172"/>
      <c r="P3182" s="221"/>
      <c r="Q3182" s="384" t="s">
        <v>5135</v>
      </c>
      <c r="R3182" s="177"/>
      <c r="S3182" s="177"/>
      <c r="T3182" s="177"/>
      <c r="U3182" s="179">
        <v>2474</v>
      </c>
      <c r="V3182" s="154">
        <f>IF(OR(J3182=""),"",VLOOKUP(U3182&amp;TEXT(N3182,"000000000000,0000000000"),tb_audit_process_item[[Key]:[vr_grade]],3,TRUE))</f>
        <v>2473</v>
      </c>
      <c r="W3182" s="429"/>
      <c r="X3182" s="156" t="s">
        <v>2128</v>
      </c>
    </row>
    <row r="3183" spans="1:24" s="259" customFormat="1" ht="15.75" hidden="1" thickTop="1" x14ac:dyDescent="0.25">
      <c r="A3183" s="219" t="s">
        <v>2056</v>
      </c>
      <c r="B3183" s="219">
        <v>2014</v>
      </c>
      <c r="C3183" s="124" t="s">
        <v>3104</v>
      </c>
      <c r="D3183" s="559"/>
      <c r="E3183" s="559"/>
      <c r="F3183" s="559"/>
      <c r="G3183" s="686"/>
      <c r="H3183" s="560"/>
      <c r="I3183" s="162">
        <v>3.66</v>
      </c>
      <c r="J3183" s="162">
        <v>0.97434758018732892</v>
      </c>
      <c r="K3183" s="164">
        <f t="shared" si="58"/>
        <v>3.5661121434856238</v>
      </c>
      <c r="L3183" s="166" t="s">
        <v>45</v>
      </c>
      <c r="M3183" s="168"/>
      <c r="N3183" s="170"/>
      <c r="O3183" s="172"/>
      <c r="P3183" s="221"/>
      <c r="Q3183" s="384" t="s">
        <v>5136</v>
      </c>
      <c r="R3183" s="177"/>
      <c r="S3183" s="177"/>
      <c r="T3183" s="177"/>
      <c r="U3183" s="179">
        <v>2475</v>
      </c>
      <c r="V3183" s="154">
        <f>IF(OR(J3183=""),"",VLOOKUP(U3183&amp;TEXT(N3183,"000000000000,0000000000"),tb_audit_process_item[[Key]:[vr_grade]],3,TRUE))</f>
        <v>2474</v>
      </c>
      <c r="W3183" s="429"/>
      <c r="X3183" s="156" t="s">
        <v>2129</v>
      </c>
    </row>
    <row r="3184" spans="1:24" s="45" customFormat="1" ht="15.75" hidden="1" thickTop="1" x14ac:dyDescent="0.25">
      <c r="A3184" s="219" t="s">
        <v>2056</v>
      </c>
      <c r="B3184" s="219">
        <v>2014</v>
      </c>
      <c r="C3184" s="124" t="s">
        <v>3104</v>
      </c>
      <c r="D3184" s="559"/>
      <c r="E3184" s="559"/>
      <c r="F3184" s="559"/>
      <c r="G3184" s="686"/>
      <c r="H3184" s="560"/>
      <c r="I3184" s="162">
        <v>3.66</v>
      </c>
      <c r="J3184" s="162">
        <v>1.8987064140338068</v>
      </c>
      <c r="K3184" s="164">
        <f t="shared" si="58"/>
        <v>6.9492654753637328</v>
      </c>
      <c r="L3184" s="166" t="s">
        <v>45</v>
      </c>
      <c r="M3184" s="168"/>
      <c r="N3184" s="170"/>
      <c r="O3184" s="172"/>
      <c r="P3184" s="221"/>
      <c r="Q3184" s="384" t="s">
        <v>5137</v>
      </c>
      <c r="R3184" s="177"/>
      <c r="S3184" s="177"/>
      <c r="T3184" s="177"/>
      <c r="U3184" s="179">
        <v>2476</v>
      </c>
      <c r="V3184" s="154">
        <f>IF(OR(J3184=""),"",VLOOKUP(U3184&amp;TEXT(N3184,"000000000000,0000000000"),tb_audit_process_item[[Key]:[vr_grade]],3,TRUE))</f>
        <v>2475</v>
      </c>
      <c r="W3184" s="429"/>
      <c r="X3184" s="156" t="s">
        <v>2130</v>
      </c>
    </row>
    <row r="3185" spans="1:24" s="45" customFormat="1" ht="15.75" hidden="1" thickTop="1" x14ac:dyDescent="0.25">
      <c r="A3185" s="219" t="s">
        <v>2056</v>
      </c>
      <c r="B3185" s="219">
        <v>2014</v>
      </c>
      <c r="C3185" s="124" t="s">
        <v>3104</v>
      </c>
      <c r="D3185" s="559"/>
      <c r="E3185" s="559"/>
      <c r="F3185" s="559"/>
      <c r="G3185" s="686"/>
      <c r="H3185" s="560"/>
      <c r="I3185" s="162">
        <v>3.66</v>
      </c>
      <c r="J3185" s="162">
        <v>3.7</v>
      </c>
      <c r="K3185" s="164">
        <f t="shared" si="58"/>
        <v>13.542000000000002</v>
      </c>
      <c r="L3185" s="166" t="s">
        <v>45</v>
      </c>
      <c r="M3185" s="168"/>
      <c r="N3185" s="170"/>
      <c r="O3185" s="172"/>
      <c r="P3185" s="221"/>
      <c r="Q3185" s="384" t="s">
        <v>5138</v>
      </c>
      <c r="R3185" s="177"/>
      <c r="S3185" s="177"/>
      <c r="T3185" s="177"/>
      <c r="U3185" s="179">
        <v>2477</v>
      </c>
      <c r="V3185" s="154">
        <f>IF(OR(J3185=""),"",VLOOKUP(U3185&amp;TEXT(N3185,"000000000000,0000000000"),tb_audit_process_item[[Key]:[vr_grade]],3,TRUE))</f>
        <v>2476</v>
      </c>
      <c r="W3185" s="429"/>
      <c r="X3185" s="156" t="s">
        <v>2131</v>
      </c>
    </row>
    <row r="3186" spans="1:24" s="45" customFormat="1" ht="30.75" hidden="1" thickTop="1" x14ac:dyDescent="0.25">
      <c r="A3186" s="219" t="s">
        <v>2056</v>
      </c>
      <c r="B3186" s="219">
        <v>2014</v>
      </c>
      <c r="C3186" s="124" t="s">
        <v>3104</v>
      </c>
      <c r="D3186" s="559"/>
      <c r="E3186" s="559" t="s">
        <v>2132</v>
      </c>
      <c r="F3186" s="559"/>
      <c r="G3186" s="686" t="s">
        <v>2133</v>
      </c>
      <c r="H3186" s="560" t="s">
        <v>45</v>
      </c>
      <c r="I3186" s="162">
        <v>3.66</v>
      </c>
      <c r="J3186" s="162">
        <v>4.5</v>
      </c>
      <c r="K3186" s="164">
        <f t="shared" si="58"/>
        <v>16.47</v>
      </c>
      <c r="L3186" s="166" t="s">
        <v>45</v>
      </c>
      <c r="M3186" s="168"/>
      <c r="N3186" s="170"/>
      <c r="O3186" s="172"/>
      <c r="P3186" s="221"/>
      <c r="Q3186" s="384" t="s">
        <v>5139</v>
      </c>
      <c r="R3186" s="177"/>
      <c r="S3186" s="177"/>
      <c r="T3186" s="177"/>
      <c r="U3186" s="179">
        <v>2478</v>
      </c>
      <c r="V3186" s="154">
        <f>IF(OR(J3186=""),"",VLOOKUP(U3186&amp;TEXT(N3186,"000000000000,0000000000"),tb_audit_process_item[[Key]:[vr_grade]],3,TRUE))</f>
        <v>2478</v>
      </c>
      <c r="W3186" s="429"/>
      <c r="X3186" s="156" t="s">
        <v>2134</v>
      </c>
    </row>
    <row r="3187" spans="1:24" s="45" customFormat="1" ht="15.75" hidden="1" thickTop="1" x14ac:dyDescent="0.25">
      <c r="A3187" s="219" t="s">
        <v>2056</v>
      </c>
      <c r="B3187" s="219">
        <v>2014</v>
      </c>
      <c r="C3187" s="124" t="s">
        <v>3104</v>
      </c>
      <c r="D3187" s="559"/>
      <c r="E3187" s="559"/>
      <c r="F3187" s="559"/>
      <c r="G3187" s="686"/>
      <c r="H3187" s="560"/>
      <c r="I3187" s="162">
        <v>3.66</v>
      </c>
      <c r="J3187" s="162">
        <v>0.5</v>
      </c>
      <c r="K3187" s="164">
        <f t="shared" si="58"/>
        <v>1.83</v>
      </c>
      <c r="L3187" s="166" t="s">
        <v>45</v>
      </c>
      <c r="M3187" s="168"/>
      <c r="N3187" s="170"/>
      <c r="O3187" s="172"/>
      <c r="P3187" s="221"/>
      <c r="Q3187" s="384" t="s">
        <v>5140</v>
      </c>
      <c r="R3187" s="177"/>
      <c r="S3187" s="177"/>
      <c r="T3187" s="177"/>
      <c r="U3187" s="179">
        <v>2479</v>
      </c>
      <c r="V3187" s="154">
        <f>IF(OR(J3187=""),"",VLOOKUP(U3187&amp;TEXT(N3187,"000000000000,0000000000"),tb_audit_process_item[[Key]:[vr_grade]],3,TRUE))</f>
        <v>2478</v>
      </c>
      <c r="W3187" s="429"/>
      <c r="X3187" s="156" t="s">
        <v>2135</v>
      </c>
    </row>
    <row r="3188" spans="1:24" s="45" customFormat="1" ht="15.75" hidden="1" thickTop="1" x14ac:dyDescent="0.25">
      <c r="A3188" s="219" t="s">
        <v>2056</v>
      </c>
      <c r="B3188" s="219">
        <v>2014</v>
      </c>
      <c r="C3188" s="124" t="s">
        <v>3104</v>
      </c>
      <c r="D3188" s="559"/>
      <c r="E3188" s="559"/>
      <c r="F3188" s="559"/>
      <c r="G3188" s="686"/>
      <c r="H3188" s="560"/>
      <c r="I3188" s="162">
        <v>3.66</v>
      </c>
      <c r="J3188" s="162">
        <v>0.99999999999999989</v>
      </c>
      <c r="K3188" s="164">
        <f t="shared" si="58"/>
        <v>3.6599999999999997</v>
      </c>
      <c r="L3188" s="166" t="s">
        <v>45</v>
      </c>
      <c r="M3188" s="168"/>
      <c r="N3188" s="170"/>
      <c r="O3188" s="172"/>
      <c r="P3188" s="221"/>
      <c r="Q3188" s="384" t="s">
        <v>5141</v>
      </c>
      <c r="R3188" s="177"/>
      <c r="S3188" s="177"/>
      <c r="T3188" s="177"/>
      <c r="U3188" s="179">
        <v>2480</v>
      </c>
      <c r="V3188" s="154">
        <f>IF(OR(J3188=""),"",VLOOKUP(U3188&amp;TEXT(N3188,"000000000000,0000000000"),tb_audit_process_item[[Key]:[vr_grade]],3,TRUE))</f>
        <v>2479</v>
      </c>
      <c r="W3188" s="429"/>
      <c r="X3188" s="156" t="s">
        <v>2136</v>
      </c>
    </row>
    <row r="3189" spans="1:24" s="45" customFormat="1" ht="15.75" hidden="1" thickTop="1" x14ac:dyDescent="0.25">
      <c r="A3189" s="219" t="s">
        <v>2056</v>
      </c>
      <c r="B3189" s="219">
        <v>2014</v>
      </c>
      <c r="C3189" s="124" t="s">
        <v>3104</v>
      </c>
      <c r="D3189" s="559"/>
      <c r="E3189" s="559"/>
      <c r="F3189" s="559"/>
      <c r="G3189" s="686"/>
      <c r="H3189" s="560"/>
      <c r="I3189" s="162">
        <v>3.66</v>
      </c>
      <c r="J3189" s="162">
        <v>1.9999999999999996</v>
      </c>
      <c r="K3189" s="164">
        <f t="shared" si="58"/>
        <v>7.3199999999999985</v>
      </c>
      <c r="L3189" s="166" t="s">
        <v>45</v>
      </c>
      <c r="M3189" s="168"/>
      <c r="N3189" s="170"/>
      <c r="O3189" s="172"/>
      <c r="P3189" s="221"/>
      <c r="Q3189" s="384" t="s">
        <v>5142</v>
      </c>
      <c r="R3189" s="177"/>
      <c r="S3189" s="177"/>
      <c r="T3189" s="177"/>
      <c r="U3189" s="179">
        <v>2481</v>
      </c>
      <c r="V3189" s="154">
        <f>IF(OR(J3189=""),"",VLOOKUP(U3189&amp;TEXT(N3189,"000000000000,0000000000"),tb_audit_process_item[[Key]:[vr_grade]],3,TRUE))</f>
        <v>2480</v>
      </c>
      <c r="W3189" s="429"/>
      <c r="X3189" s="156" t="s">
        <v>2137</v>
      </c>
    </row>
    <row r="3190" spans="1:24" s="45" customFormat="1" ht="15.75" hidden="1" thickTop="1" x14ac:dyDescent="0.25">
      <c r="A3190" s="219" t="s">
        <v>2056</v>
      </c>
      <c r="B3190" s="219">
        <v>2014</v>
      </c>
      <c r="C3190" s="124" t="s">
        <v>3104</v>
      </c>
      <c r="D3190" s="559"/>
      <c r="E3190" s="559"/>
      <c r="F3190" s="559"/>
      <c r="G3190" s="686"/>
      <c r="H3190" s="560"/>
      <c r="I3190" s="162">
        <v>3.66</v>
      </c>
      <c r="J3190" s="162">
        <v>4</v>
      </c>
      <c r="K3190" s="164">
        <f t="shared" si="58"/>
        <v>14.64</v>
      </c>
      <c r="L3190" s="166" t="s">
        <v>45</v>
      </c>
      <c r="M3190" s="168"/>
      <c r="N3190" s="170"/>
      <c r="O3190" s="172"/>
      <c r="P3190" s="221"/>
      <c r="Q3190" s="384" t="s">
        <v>5143</v>
      </c>
      <c r="R3190" s="177"/>
      <c r="S3190" s="177"/>
      <c r="T3190" s="177"/>
      <c r="U3190" s="179">
        <v>2482</v>
      </c>
      <c r="V3190" s="154">
        <f>IF(OR(J3190=""),"",VLOOKUP(U3190&amp;TEXT(N3190,"000000000000,0000000000"),tb_audit_process_item[[Key]:[vr_grade]],3,TRUE))</f>
        <v>2481</v>
      </c>
      <c r="W3190" s="429"/>
      <c r="X3190" s="156" t="s">
        <v>2138</v>
      </c>
    </row>
    <row r="3191" spans="1:24" s="45" customFormat="1" ht="31.5" hidden="1" thickTop="1" thickBot="1" x14ac:dyDescent="0.3">
      <c r="A3191" s="111" t="s">
        <v>2056</v>
      </c>
      <c r="B3191" s="111">
        <v>2014</v>
      </c>
      <c r="C3191" s="133" t="s">
        <v>3104</v>
      </c>
      <c r="D3191" s="556"/>
      <c r="E3191" s="556"/>
      <c r="F3191" s="556"/>
      <c r="G3191" s="564"/>
      <c r="H3191" s="558"/>
      <c r="I3191" s="163">
        <v>3.66</v>
      </c>
      <c r="J3191" s="163">
        <v>5</v>
      </c>
      <c r="K3191" s="165">
        <f t="shared" si="58"/>
        <v>18.3</v>
      </c>
      <c r="L3191" s="167" t="s">
        <v>45</v>
      </c>
      <c r="M3191" s="169"/>
      <c r="N3191" s="171"/>
      <c r="O3191" s="173"/>
      <c r="P3191" s="264"/>
      <c r="Q3191" s="176" t="s">
        <v>5144</v>
      </c>
      <c r="R3191" s="178"/>
      <c r="S3191" s="178"/>
      <c r="T3191" s="178"/>
      <c r="U3191" s="180">
        <v>2483</v>
      </c>
      <c r="V3191" s="155">
        <f>IF(OR(J3191=""),"",VLOOKUP(U3191&amp;TEXT(N3191,"000000000000,0000000000"),tb_audit_process_item[[Key]:[vr_grade]],3,TRUE))</f>
        <v>2483</v>
      </c>
      <c r="W3191" s="463"/>
      <c r="X3191" s="157" t="s">
        <v>48</v>
      </c>
    </row>
    <row r="3192" spans="1:24" s="259" customFormat="1" ht="30.75" hidden="1" thickTop="1" x14ac:dyDescent="0.25">
      <c r="A3192" s="108" t="s">
        <v>2056</v>
      </c>
      <c r="B3192" s="108">
        <v>2014</v>
      </c>
      <c r="C3192" s="126" t="s">
        <v>3105</v>
      </c>
      <c r="D3192" s="555" t="s">
        <v>2057</v>
      </c>
      <c r="E3192" s="555" t="s">
        <v>2139</v>
      </c>
      <c r="F3192" s="555"/>
      <c r="G3192" s="563" t="s">
        <v>2140</v>
      </c>
      <c r="H3192" s="557" t="s">
        <v>184</v>
      </c>
      <c r="I3192" s="198">
        <v>2.5</v>
      </c>
      <c r="J3192" s="198">
        <v>0.5</v>
      </c>
      <c r="K3192" s="200">
        <f t="shared" si="58"/>
        <v>1.25</v>
      </c>
      <c r="L3192" s="202" t="s">
        <v>45</v>
      </c>
      <c r="M3192" s="192"/>
      <c r="N3192" s="193"/>
      <c r="O3192" s="194"/>
      <c r="P3192" s="263"/>
      <c r="Q3192" s="383" t="s">
        <v>5145</v>
      </c>
      <c r="R3192" s="195"/>
      <c r="S3192" s="195"/>
      <c r="T3192" s="195"/>
      <c r="U3192" s="184">
        <v>2484</v>
      </c>
      <c r="V3192" s="183">
        <f>IF(OR(J3192=""),"",VLOOKUP(U3192&amp;TEXT(N3192,"000000000000,0000000000"),tb_audit_process_item[[Key]:[vr_grade]],3,TRUE))</f>
        <v>2483</v>
      </c>
      <c r="W3192" s="419"/>
      <c r="X3192" s="182" t="s">
        <v>2141</v>
      </c>
    </row>
    <row r="3193" spans="1:24" s="45" customFormat="1" ht="30.75" hidden="1" thickTop="1" x14ac:dyDescent="0.25">
      <c r="A3193" s="219" t="s">
        <v>2056</v>
      </c>
      <c r="B3193" s="219">
        <v>2014</v>
      </c>
      <c r="C3193" s="124" t="s">
        <v>3105</v>
      </c>
      <c r="D3193" s="559"/>
      <c r="E3193" s="559"/>
      <c r="F3193" s="559"/>
      <c r="G3193" s="686"/>
      <c r="H3193" s="560"/>
      <c r="I3193" s="162">
        <v>2.5</v>
      </c>
      <c r="J3193" s="162">
        <v>0.79370052598409968</v>
      </c>
      <c r="K3193" s="164">
        <f t="shared" si="58"/>
        <v>1.9842513149602492</v>
      </c>
      <c r="L3193" s="166" t="s">
        <v>45</v>
      </c>
      <c r="M3193" s="168"/>
      <c r="N3193" s="170"/>
      <c r="O3193" s="172"/>
      <c r="P3193" s="221"/>
      <c r="Q3193" s="384" t="s">
        <v>5146</v>
      </c>
      <c r="R3193" s="177"/>
      <c r="S3193" s="177"/>
      <c r="T3193" s="177"/>
      <c r="U3193" s="179">
        <v>2485</v>
      </c>
      <c r="V3193" s="154">
        <f>IF(OR(J3193=""),"",VLOOKUP(U3193&amp;TEXT(N3193,"000000000000,0000000000"),tb_audit_process_item[[Key]:[vr_grade]],3,TRUE))</f>
        <v>2484</v>
      </c>
      <c r="W3193" s="429"/>
      <c r="X3193" s="156" t="s">
        <v>2142</v>
      </c>
    </row>
    <row r="3194" spans="1:24" s="45" customFormat="1" ht="30.75" hidden="1" thickTop="1" x14ac:dyDescent="0.25">
      <c r="A3194" s="219" t="s">
        <v>2056</v>
      </c>
      <c r="B3194" s="219">
        <v>2014</v>
      </c>
      <c r="C3194" s="124" t="s">
        <v>3105</v>
      </c>
      <c r="D3194" s="559"/>
      <c r="E3194" s="559"/>
      <c r="F3194" s="559"/>
      <c r="G3194" s="686"/>
      <c r="H3194" s="560"/>
      <c r="I3194" s="162">
        <v>2.5</v>
      </c>
      <c r="J3194" s="162">
        <v>1.259921049894873</v>
      </c>
      <c r="K3194" s="164">
        <f t="shared" si="58"/>
        <v>3.1498026247371822</v>
      </c>
      <c r="L3194" s="166" t="s">
        <v>45</v>
      </c>
      <c r="M3194" s="168"/>
      <c r="N3194" s="170"/>
      <c r="O3194" s="172"/>
      <c r="P3194" s="221"/>
      <c r="Q3194" s="384" t="s">
        <v>5147</v>
      </c>
      <c r="R3194" s="177"/>
      <c r="S3194" s="177"/>
      <c r="T3194" s="177"/>
      <c r="U3194" s="179">
        <v>2486</v>
      </c>
      <c r="V3194" s="154">
        <f>IF(OR(J3194=""),"",VLOOKUP(U3194&amp;TEXT(N3194,"000000000000,0000000000"),tb_audit_process_item[[Key]:[vr_grade]],3,TRUE))</f>
        <v>2485</v>
      </c>
      <c r="W3194" s="429"/>
      <c r="X3194" s="156" t="s">
        <v>2143</v>
      </c>
    </row>
    <row r="3195" spans="1:24" s="45" customFormat="1" ht="30.75" hidden="1" thickTop="1" x14ac:dyDescent="0.25">
      <c r="A3195" s="219" t="s">
        <v>2056</v>
      </c>
      <c r="B3195" s="219">
        <v>2014</v>
      </c>
      <c r="C3195" s="124" t="s">
        <v>3105</v>
      </c>
      <c r="D3195" s="559"/>
      <c r="E3195" s="559"/>
      <c r="F3195" s="559"/>
      <c r="G3195" s="686"/>
      <c r="H3195" s="560"/>
      <c r="I3195" s="162">
        <v>2.5</v>
      </c>
      <c r="J3195" s="162">
        <v>2</v>
      </c>
      <c r="K3195" s="164">
        <f t="shared" si="58"/>
        <v>5</v>
      </c>
      <c r="L3195" s="166" t="s">
        <v>45</v>
      </c>
      <c r="M3195" s="168"/>
      <c r="N3195" s="170"/>
      <c r="O3195" s="172"/>
      <c r="P3195" s="221"/>
      <c r="Q3195" s="384" t="s">
        <v>5148</v>
      </c>
      <c r="R3195" s="177"/>
      <c r="S3195" s="177"/>
      <c r="T3195" s="177"/>
      <c r="U3195" s="179">
        <v>2487</v>
      </c>
      <c r="V3195" s="154">
        <f>IF(OR(J3195=""),"",VLOOKUP(U3195&amp;TEXT(N3195,"000000000000,0000000000"),tb_audit_process_item[[Key]:[vr_grade]],3,TRUE))</f>
        <v>2486</v>
      </c>
      <c r="W3195" s="429"/>
      <c r="X3195" s="156" t="s">
        <v>2144</v>
      </c>
    </row>
    <row r="3196" spans="1:24" s="45" customFormat="1" ht="15.75" hidden="1" thickTop="1" x14ac:dyDescent="0.25">
      <c r="A3196" s="219" t="s">
        <v>2056</v>
      </c>
      <c r="B3196" s="219">
        <v>2014</v>
      </c>
      <c r="C3196" s="124" t="s">
        <v>3105</v>
      </c>
      <c r="D3196" s="559"/>
      <c r="E3196" s="559"/>
      <c r="F3196" s="559"/>
      <c r="G3196" s="686"/>
      <c r="H3196" s="560"/>
      <c r="I3196" s="162">
        <v>2.5</v>
      </c>
      <c r="J3196" s="162">
        <v>0.5</v>
      </c>
      <c r="K3196" s="164">
        <f t="shared" si="58"/>
        <v>1.25</v>
      </c>
      <c r="L3196" s="166" t="s">
        <v>45</v>
      </c>
      <c r="M3196" s="168"/>
      <c r="N3196" s="170"/>
      <c r="O3196" s="172"/>
      <c r="P3196" s="221"/>
      <c r="Q3196" s="384" t="s">
        <v>5149</v>
      </c>
      <c r="R3196" s="177"/>
      <c r="S3196" s="177"/>
      <c r="T3196" s="177"/>
      <c r="U3196" s="179">
        <v>2488</v>
      </c>
      <c r="V3196" s="154">
        <f>IF(OR(J3196=""),"",VLOOKUP(U3196&amp;TEXT(N3196,"000000000000,0000000000"),tb_audit_process_item[[Key]:[vr_grade]],3,TRUE))</f>
        <v>2487</v>
      </c>
      <c r="W3196" s="429"/>
      <c r="X3196" s="156" t="s">
        <v>2145</v>
      </c>
    </row>
    <row r="3197" spans="1:24" s="259" customFormat="1" ht="15.75" hidden="1" thickTop="1" x14ac:dyDescent="0.25">
      <c r="A3197" s="219" t="s">
        <v>2056</v>
      </c>
      <c r="B3197" s="219">
        <v>2014</v>
      </c>
      <c r="C3197" s="124" t="s">
        <v>3105</v>
      </c>
      <c r="D3197" s="559"/>
      <c r="E3197" s="559"/>
      <c r="F3197" s="559"/>
      <c r="G3197" s="686"/>
      <c r="H3197" s="560"/>
      <c r="I3197" s="162">
        <v>2.5</v>
      </c>
      <c r="J3197" s="162">
        <v>0.98304757249155839</v>
      </c>
      <c r="K3197" s="164">
        <f t="shared" si="58"/>
        <v>2.4576189312288959</v>
      </c>
      <c r="L3197" s="166" t="s">
        <v>45</v>
      </c>
      <c r="M3197" s="168"/>
      <c r="N3197" s="170"/>
      <c r="O3197" s="172"/>
      <c r="P3197" s="221"/>
      <c r="Q3197" s="384" t="s">
        <v>5150</v>
      </c>
      <c r="R3197" s="177"/>
      <c r="S3197" s="177"/>
      <c r="T3197" s="177"/>
      <c r="U3197" s="179">
        <v>2489</v>
      </c>
      <c r="V3197" s="154">
        <f>IF(OR(J3197=""),"",VLOOKUP(U3197&amp;TEXT(N3197,"000000000000,0000000000"),tb_audit_process_item[[Key]:[vr_grade]],3,TRUE))</f>
        <v>2488</v>
      </c>
      <c r="W3197" s="429"/>
      <c r="X3197" s="156" t="s">
        <v>2146</v>
      </c>
    </row>
    <row r="3198" spans="1:24" s="45" customFormat="1" ht="15.75" hidden="1" thickTop="1" x14ac:dyDescent="0.25">
      <c r="A3198" s="219" t="s">
        <v>2056</v>
      </c>
      <c r="B3198" s="219">
        <v>2014</v>
      </c>
      <c r="C3198" s="124" t="s">
        <v>3105</v>
      </c>
      <c r="D3198" s="559"/>
      <c r="E3198" s="559"/>
      <c r="F3198" s="559"/>
      <c r="G3198" s="686"/>
      <c r="H3198" s="560"/>
      <c r="I3198" s="162">
        <v>2.5</v>
      </c>
      <c r="J3198" s="162">
        <v>1.9327650595630916</v>
      </c>
      <c r="K3198" s="164">
        <f t="shared" si="58"/>
        <v>4.8319126489077293</v>
      </c>
      <c r="L3198" s="166" t="s">
        <v>45</v>
      </c>
      <c r="M3198" s="168"/>
      <c r="N3198" s="170"/>
      <c r="O3198" s="172"/>
      <c r="P3198" s="221"/>
      <c r="Q3198" s="384" t="s">
        <v>5151</v>
      </c>
      <c r="R3198" s="177"/>
      <c r="S3198" s="177"/>
      <c r="T3198" s="177"/>
      <c r="U3198" s="179">
        <v>2490</v>
      </c>
      <c r="V3198" s="154">
        <f>IF(OR(J3198=""),"",VLOOKUP(U3198&amp;TEXT(N3198,"000000000000,0000000000"),tb_audit_process_item[[Key]:[vr_grade]],3,TRUE))</f>
        <v>2489</v>
      </c>
      <c r="W3198" s="429"/>
      <c r="X3198" s="156" t="s">
        <v>2147</v>
      </c>
    </row>
    <row r="3199" spans="1:24" s="259" customFormat="1" ht="15.75" hidden="1" thickTop="1" x14ac:dyDescent="0.25">
      <c r="A3199" s="219" t="s">
        <v>2056</v>
      </c>
      <c r="B3199" s="219">
        <v>2014</v>
      </c>
      <c r="C3199" s="124" t="s">
        <v>3105</v>
      </c>
      <c r="D3199" s="559"/>
      <c r="E3199" s="559"/>
      <c r="F3199" s="559"/>
      <c r="G3199" s="686"/>
      <c r="H3199" s="560"/>
      <c r="I3199" s="162">
        <v>2.5</v>
      </c>
      <c r="J3199" s="162">
        <v>3.8</v>
      </c>
      <c r="K3199" s="164">
        <f t="shared" si="58"/>
        <v>9.5</v>
      </c>
      <c r="L3199" s="166" t="s">
        <v>45</v>
      </c>
      <c r="M3199" s="168"/>
      <c r="N3199" s="170"/>
      <c r="O3199" s="172"/>
      <c r="P3199" s="221"/>
      <c r="Q3199" s="384" t="s">
        <v>5152</v>
      </c>
      <c r="R3199" s="177"/>
      <c r="S3199" s="177"/>
      <c r="T3199" s="177"/>
      <c r="U3199" s="179">
        <v>2491</v>
      </c>
      <c r="V3199" s="154">
        <f>IF(OR(J3199=""),"",VLOOKUP(U3199&amp;TEXT(N3199,"000000000000,0000000000"),tb_audit_process_item[[Key]:[vr_grade]],3,TRUE))</f>
        <v>2490</v>
      </c>
      <c r="W3199" s="429"/>
      <c r="X3199" s="156" t="s">
        <v>2148</v>
      </c>
    </row>
    <row r="3200" spans="1:24" s="45" customFormat="1" ht="31.5" hidden="1" thickTop="1" thickBot="1" x14ac:dyDescent="0.3">
      <c r="A3200" s="111" t="s">
        <v>2056</v>
      </c>
      <c r="B3200" s="111">
        <v>2014</v>
      </c>
      <c r="C3200" s="133" t="s">
        <v>3105</v>
      </c>
      <c r="D3200" s="556"/>
      <c r="E3200" s="556"/>
      <c r="F3200" s="556"/>
      <c r="G3200" s="564"/>
      <c r="H3200" s="558"/>
      <c r="I3200" s="163">
        <v>2.5</v>
      </c>
      <c r="J3200" s="163">
        <v>5</v>
      </c>
      <c r="K3200" s="165">
        <f t="shared" si="58"/>
        <v>12.5</v>
      </c>
      <c r="L3200" s="167" t="s">
        <v>45</v>
      </c>
      <c r="M3200" s="169"/>
      <c r="N3200" s="171"/>
      <c r="O3200" s="173"/>
      <c r="P3200" s="264"/>
      <c r="Q3200" s="176" t="s">
        <v>5153</v>
      </c>
      <c r="R3200" s="178"/>
      <c r="S3200" s="178"/>
      <c r="T3200" s="178"/>
      <c r="U3200" s="180">
        <v>2492</v>
      </c>
      <c r="V3200" s="155">
        <f>IF(OR(J3200=""),"",VLOOKUP(U3200&amp;TEXT(N3200,"000000000000,0000000000"),tb_audit_process_item[[Key]:[vr_grade]],3,TRUE))</f>
        <v>2492</v>
      </c>
      <c r="W3200" s="463"/>
      <c r="X3200" s="157" t="s">
        <v>48</v>
      </c>
    </row>
    <row r="3201" spans="1:24" s="45" customFormat="1" ht="15.75" hidden="1" thickTop="1" x14ac:dyDescent="0.25">
      <c r="A3201" s="108" t="s">
        <v>2056</v>
      </c>
      <c r="B3201" s="108">
        <v>2014</v>
      </c>
      <c r="C3201" s="126" t="s">
        <v>3106</v>
      </c>
      <c r="D3201" s="555" t="s">
        <v>2057</v>
      </c>
      <c r="E3201" s="555" t="s">
        <v>2149</v>
      </c>
      <c r="F3201" s="555"/>
      <c r="G3201" s="563" t="s">
        <v>2150</v>
      </c>
      <c r="H3201" s="557" t="s">
        <v>45</v>
      </c>
      <c r="I3201" s="198">
        <v>3.66</v>
      </c>
      <c r="J3201" s="198">
        <v>0.5</v>
      </c>
      <c r="K3201" s="200">
        <f t="shared" si="58"/>
        <v>1.83</v>
      </c>
      <c r="L3201" s="202" t="s">
        <v>45</v>
      </c>
      <c r="M3201" s="192"/>
      <c r="N3201" s="193"/>
      <c r="O3201" s="194"/>
      <c r="P3201" s="263"/>
      <c r="Q3201" s="383" t="s">
        <v>5154</v>
      </c>
      <c r="R3201" s="195"/>
      <c r="S3201" s="195"/>
      <c r="T3201" s="195"/>
      <c r="U3201" s="184">
        <v>2493</v>
      </c>
      <c r="V3201" s="183">
        <f>IF(OR(J3201=""),"",VLOOKUP(U3201&amp;TEXT(N3201,"000000000000,0000000000"),tb_audit_process_item[[Key]:[vr_grade]],3,TRUE))</f>
        <v>2492</v>
      </c>
      <c r="W3201" s="419"/>
      <c r="X3201" s="182" t="s">
        <v>2151</v>
      </c>
    </row>
    <row r="3202" spans="1:24" s="259" customFormat="1" ht="15.75" hidden="1" thickTop="1" x14ac:dyDescent="0.25">
      <c r="A3202" s="219" t="s">
        <v>2056</v>
      </c>
      <c r="B3202" s="219">
        <v>2014</v>
      </c>
      <c r="C3202" s="124" t="s">
        <v>3106</v>
      </c>
      <c r="D3202" s="559"/>
      <c r="E3202" s="559"/>
      <c r="F3202" s="559"/>
      <c r="G3202" s="686"/>
      <c r="H3202" s="560"/>
      <c r="I3202" s="162">
        <v>3.66</v>
      </c>
      <c r="J3202" s="162">
        <v>0.99999999999999989</v>
      </c>
      <c r="K3202" s="164">
        <f t="shared" si="58"/>
        <v>3.6599999999999997</v>
      </c>
      <c r="L3202" s="166" t="s">
        <v>45</v>
      </c>
      <c r="M3202" s="168"/>
      <c r="N3202" s="170"/>
      <c r="O3202" s="172"/>
      <c r="P3202" s="221"/>
      <c r="Q3202" s="384" t="s">
        <v>5155</v>
      </c>
      <c r="R3202" s="177"/>
      <c r="S3202" s="177"/>
      <c r="T3202" s="177"/>
      <c r="U3202" s="179">
        <v>2494</v>
      </c>
      <c r="V3202" s="154">
        <f>IF(OR(J3202=""),"",VLOOKUP(U3202&amp;TEXT(N3202,"000000000000,0000000000"),tb_audit_process_item[[Key]:[vr_grade]],3,TRUE))</f>
        <v>2493</v>
      </c>
      <c r="W3202" s="429"/>
      <c r="X3202" s="156" t="s">
        <v>2152</v>
      </c>
    </row>
    <row r="3203" spans="1:24" s="45" customFormat="1" ht="15.75" hidden="1" thickTop="1" x14ac:dyDescent="0.25">
      <c r="A3203" s="219" t="s">
        <v>2056</v>
      </c>
      <c r="B3203" s="219">
        <v>2014</v>
      </c>
      <c r="C3203" s="124" t="s">
        <v>3106</v>
      </c>
      <c r="D3203" s="559"/>
      <c r="E3203" s="559"/>
      <c r="F3203" s="559"/>
      <c r="G3203" s="686"/>
      <c r="H3203" s="560"/>
      <c r="I3203" s="162">
        <v>3.66</v>
      </c>
      <c r="J3203" s="162">
        <v>1.9999999999999996</v>
      </c>
      <c r="K3203" s="164">
        <f t="shared" si="58"/>
        <v>7.3199999999999985</v>
      </c>
      <c r="L3203" s="166" t="s">
        <v>45</v>
      </c>
      <c r="M3203" s="168"/>
      <c r="N3203" s="170"/>
      <c r="O3203" s="172"/>
      <c r="P3203" s="221"/>
      <c r="Q3203" s="384" t="s">
        <v>5156</v>
      </c>
      <c r="R3203" s="177"/>
      <c r="S3203" s="177"/>
      <c r="T3203" s="177"/>
      <c r="U3203" s="179">
        <v>2495</v>
      </c>
      <c r="V3203" s="154">
        <f>IF(OR(J3203=""),"",VLOOKUP(U3203&amp;TEXT(N3203,"000000000000,0000000000"),tb_audit_process_item[[Key]:[vr_grade]],3,TRUE))</f>
        <v>2494</v>
      </c>
      <c r="W3203" s="429"/>
      <c r="X3203" s="156" t="s">
        <v>2153</v>
      </c>
    </row>
    <row r="3204" spans="1:24" s="45" customFormat="1" ht="15.75" hidden="1" thickTop="1" x14ac:dyDescent="0.25">
      <c r="A3204" s="219" t="s">
        <v>2056</v>
      </c>
      <c r="B3204" s="219">
        <v>2014</v>
      </c>
      <c r="C3204" s="124" t="s">
        <v>3106</v>
      </c>
      <c r="D3204" s="559"/>
      <c r="E3204" s="559"/>
      <c r="F3204" s="559"/>
      <c r="G3204" s="686"/>
      <c r="H3204" s="560"/>
      <c r="I3204" s="162">
        <v>3.66</v>
      </c>
      <c r="J3204" s="162">
        <v>4</v>
      </c>
      <c r="K3204" s="164">
        <f t="shared" si="58"/>
        <v>14.64</v>
      </c>
      <c r="L3204" s="166" t="s">
        <v>45</v>
      </c>
      <c r="M3204" s="168"/>
      <c r="N3204" s="170"/>
      <c r="O3204" s="172"/>
      <c r="P3204" s="221"/>
      <c r="Q3204" s="384" t="s">
        <v>5157</v>
      </c>
      <c r="R3204" s="177"/>
      <c r="S3204" s="177"/>
      <c r="T3204" s="177"/>
      <c r="U3204" s="179">
        <v>2496</v>
      </c>
      <c r="V3204" s="154">
        <f>IF(OR(J3204=""),"",VLOOKUP(U3204&amp;TEXT(N3204,"000000000000,0000000000"),tb_audit_process_item[[Key]:[vr_grade]],3,TRUE))</f>
        <v>2495</v>
      </c>
      <c r="W3204" s="429"/>
      <c r="X3204" s="156" t="s">
        <v>2154</v>
      </c>
    </row>
    <row r="3205" spans="1:24" s="259" customFormat="1" ht="31.5" hidden="1" thickTop="1" thickBot="1" x14ac:dyDescent="0.3">
      <c r="A3205" s="111" t="s">
        <v>2056</v>
      </c>
      <c r="B3205" s="111">
        <v>2014</v>
      </c>
      <c r="C3205" s="133" t="s">
        <v>3106</v>
      </c>
      <c r="D3205" s="556"/>
      <c r="E3205" s="556"/>
      <c r="F3205" s="556"/>
      <c r="G3205" s="564"/>
      <c r="H3205" s="558"/>
      <c r="I3205" s="163">
        <v>3.7</v>
      </c>
      <c r="J3205" s="163">
        <v>5</v>
      </c>
      <c r="K3205" s="165">
        <f t="shared" si="58"/>
        <v>18.5</v>
      </c>
      <c r="L3205" s="167" t="s">
        <v>45</v>
      </c>
      <c r="M3205" s="169"/>
      <c r="N3205" s="171"/>
      <c r="O3205" s="173"/>
      <c r="P3205" s="264"/>
      <c r="Q3205" s="176" t="s">
        <v>5158</v>
      </c>
      <c r="R3205" s="178"/>
      <c r="S3205" s="178"/>
      <c r="T3205" s="178"/>
      <c r="U3205" s="180">
        <v>2497</v>
      </c>
      <c r="V3205" s="155">
        <f>IF(OR(J3205=""),"",VLOOKUP(U3205&amp;TEXT(N3205,"000000000000,0000000000"),tb_audit_process_item[[Key]:[vr_grade]],3,TRUE))</f>
        <v>2497</v>
      </c>
      <c r="W3205" s="463"/>
      <c r="X3205" s="157" t="s">
        <v>48</v>
      </c>
    </row>
    <row r="3206" spans="1:24" s="45" customFormat="1" ht="30.75" hidden="1" thickTop="1" x14ac:dyDescent="0.25">
      <c r="A3206" s="108" t="s">
        <v>2056</v>
      </c>
      <c r="B3206" s="108">
        <v>2014</v>
      </c>
      <c r="C3206" s="126" t="s">
        <v>3036</v>
      </c>
      <c r="D3206" s="555" t="s">
        <v>2057</v>
      </c>
      <c r="E3206" s="555" t="s">
        <v>1056</v>
      </c>
      <c r="F3206" s="555"/>
      <c r="G3206" s="561" t="s">
        <v>1057</v>
      </c>
      <c r="H3206" s="557" t="s">
        <v>45</v>
      </c>
      <c r="I3206" s="198">
        <v>3.25</v>
      </c>
      <c r="J3206" s="198">
        <v>4</v>
      </c>
      <c r="K3206" s="200">
        <f t="shared" si="58"/>
        <v>13</v>
      </c>
      <c r="L3206" s="202" t="s">
        <v>45</v>
      </c>
      <c r="M3206" s="192"/>
      <c r="N3206" s="193"/>
      <c r="O3206" s="194"/>
      <c r="P3206" s="263"/>
      <c r="Q3206" s="383" t="s">
        <v>5159</v>
      </c>
      <c r="R3206" s="195"/>
      <c r="S3206" s="195"/>
      <c r="T3206" s="195"/>
      <c r="U3206" s="184">
        <v>2498</v>
      </c>
      <c r="V3206" s="183">
        <f>IF(OR(J3206=""),"",VLOOKUP(U3206&amp;TEXT(N3206,"000000000000,0000000000"),tb_audit_process_item[[Key]:[vr_grade]],3,TRUE))</f>
        <v>2498</v>
      </c>
      <c r="W3206" s="419"/>
      <c r="X3206" s="182" t="s">
        <v>1058</v>
      </c>
    </row>
    <row r="3207" spans="1:24" s="45" customFormat="1" ht="31.5" hidden="1" thickTop="1" thickBot="1" x14ac:dyDescent="0.3">
      <c r="A3207" s="111" t="s">
        <v>2056</v>
      </c>
      <c r="B3207" s="111">
        <v>2014</v>
      </c>
      <c r="C3207" s="133" t="s">
        <v>3036</v>
      </c>
      <c r="D3207" s="556"/>
      <c r="E3207" s="556"/>
      <c r="F3207" s="556"/>
      <c r="G3207" s="562"/>
      <c r="H3207" s="558"/>
      <c r="I3207" s="163">
        <v>3.25</v>
      </c>
      <c r="J3207" s="163">
        <v>5</v>
      </c>
      <c r="K3207" s="165">
        <f t="shared" si="58"/>
        <v>16.25</v>
      </c>
      <c r="L3207" s="167" t="s">
        <v>45</v>
      </c>
      <c r="M3207" s="169"/>
      <c r="N3207" s="171"/>
      <c r="O3207" s="173"/>
      <c r="P3207" s="264"/>
      <c r="Q3207" s="176" t="s">
        <v>5160</v>
      </c>
      <c r="R3207" s="178"/>
      <c r="S3207" s="178"/>
      <c r="T3207" s="178"/>
      <c r="U3207" s="180">
        <v>2499</v>
      </c>
      <c r="V3207" s="155">
        <f>IF(OR(J3207=""),"",VLOOKUP(U3207&amp;TEXT(N3207,"000000000000,0000000000"),tb_audit_process_item[[Key]:[vr_grade]],3,TRUE))</f>
        <v>2499</v>
      </c>
      <c r="W3207" s="463"/>
      <c r="X3207" s="157" t="s">
        <v>48</v>
      </c>
    </row>
    <row r="3208" spans="1:24" s="45" customFormat="1" ht="15.75" hidden="1" thickTop="1" x14ac:dyDescent="0.25">
      <c r="A3208" s="270" t="s">
        <v>41</v>
      </c>
      <c r="B3208" s="270">
        <v>2013</v>
      </c>
      <c r="C3208" s="271" t="s">
        <v>2982</v>
      </c>
      <c r="D3208" s="566" t="s">
        <v>42</v>
      </c>
      <c r="E3208" s="566" t="s">
        <v>43</v>
      </c>
      <c r="F3208" s="566"/>
      <c r="G3208" s="607" t="s">
        <v>44</v>
      </c>
      <c r="H3208" s="641" t="s">
        <v>45</v>
      </c>
      <c r="I3208" s="272">
        <v>3.7</v>
      </c>
      <c r="J3208" s="272">
        <v>2</v>
      </c>
      <c r="K3208" s="200">
        <f t="shared" si="58"/>
        <v>7.4</v>
      </c>
      <c r="L3208" s="273" t="s">
        <v>45</v>
      </c>
      <c r="M3208" s="273"/>
      <c r="N3208" s="193"/>
      <c r="O3208" s="194"/>
      <c r="P3208" s="274"/>
      <c r="Q3208" s="383" t="s">
        <v>3155</v>
      </c>
      <c r="R3208" s="275"/>
      <c r="S3208" s="275"/>
      <c r="T3208" s="275"/>
      <c r="U3208" s="276">
        <v>1954</v>
      </c>
      <c r="V3208" s="277">
        <f>IF(OR(J3208=""),"",VLOOKUP(U3208&amp;TEXT(N3208,"000000000000,0000000000"),tb_audit_process_item[[Key]:[vr_grade]],3,TRUE))</f>
        <v>1954</v>
      </c>
      <c r="W3208" s="433"/>
      <c r="X3208" s="278" t="s">
        <v>46</v>
      </c>
    </row>
    <row r="3209" spans="1:24" s="45" customFormat="1" ht="15.75" hidden="1" thickTop="1" x14ac:dyDescent="0.25">
      <c r="A3209" s="140" t="s">
        <v>41</v>
      </c>
      <c r="B3209" s="140">
        <v>2013</v>
      </c>
      <c r="C3209" s="141" t="s">
        <v>2982</v>
      </c>
      <c r="D3209" s="567"/>
      <c r="E3209" s="567"/>
      <c r="F3209" s="567"/>
      <c r="G3209" s="608"/>
      <c r="H3209" s="642"/>
      <c r="I3209" s="223">
        <v>3.7</v>
      </c>
      <c r="J3209" s="223">
        <v>1.5</v>
      </c>
      <c r="K3209" s="164">
        <f t="shared" ref="K3209:K3272" si="59">IFERROR(I3209*J3209,"")</f>
        <v>5.5500000000000007</v>
      </c>
      <c r="L3209" s="224" t="s">
        <v>45</v>
      </c>
      <c r="M3209" s="224"/>
      <c r="N3209" s="170"/>
      <c r="O3209" s="172"/>
      <c r="P3209" s="225"/>
      <c r="Q3209" s="384" t="s">
        <v>3154</v>
      </c>
      <c r="R3209" s="226"/>
      <c r="S3209" s="226"/>
      <c r="T3209" s="226"/>
      <c r="U3209" s="227">
        <v>1955</v>
      </c>
      <c r="V3209" s="228">
        <f>IF(OR(J3209=""),"",VLOOKUP(U3209&amp;TEXT(N3209,"000000000000,0000000000"),tb_audit_process_item[[Key]:[vr_grade]],3,TRUE))</f>
        <v>1955</v>
      </c>
      <c r="W3209" s="431"/>
      <c r="X3209" s="229" t="s">
        <v>47</v>
      </c>
    </row>
    <row r="3210" spans="1:24" s="45" customFormat="1" ht="31.5" hidden="1" thickTop="1" thickBot="1" x14ac:dyDescent="0.3">
      <c r="A3210" s="285" t="s">
        <v>41</v>
      </c>
      <c r="B3210" s="285">
        <v>2013</v>
      </c>
      <c r="C3210" s="286" t="s">
        <v>2982</v>
      </c>
      <c r="D3210" s="568"/>
      <c r="E3210" s="568"/>
      <c r="F3210" s="568"/>
      <c r="G3210" s="609"/>
      <c r="H3210" s="643"/>
      <c r="I3210" s="287">
        <v>3.7</v>
      </c>
      <c r="J3210" s="287">
        <v>5</v>
      </c>
      <c r="K3210" s="165">
        <f t="shared" si="59"/>
        <v>18.5</v>
      </c>
      <c r="L3210" s="288" t="s">
        <v>45</v>
      </c>
      <c r="M3210" s="288"/>
      <c r="N3210" s="171"/>
      <c r="O3210" s="173"/>
      <c r="P3210" s="289"/>
      <c r="Q3210" s="176" t="s">
        <v>3153</v>
      </c>
      <c r="R3210" s="290"/>
      <c r="S3210" s="290"/>
      <c r="T3210" s="290"/>
      <c r="U3210" s="291">
        <v>1956</v>
      </c>
      <c r="V3210" s="292">
        <f>IF(OR(J3210=""),"",VLOOKUP(U3210&amp;TEXT(N3210,"000000000000,0000000000"),tb_audit_process_item[[Key]:[vr_grade]],3,TRUE))</f>
        <v>1956</v>
      </c>
      <c r="W3210" s="292"/>
      <c r="X3210" s="293" t="s">
        <v>48</v>
      </c>
    </row>
    <row r="3211" spans="1:24" s="45" customFormat="1" ht="15.75" hidden="1" thickTop="1" x14ac:dyDescent="0.25">
      <c r="A3211" s="270" t="s">
        <v>41</v>
      </c>
      <c r="B3211" s="270">
        <v>2013</v>
      </c>
      <c r="C3211" s="271" t="s">
        <v>2983</v>
      </c>
      <c r="D3211" s="566" t="s">
        <v>42</v>
      </c>
      <c r="E3211" s="566" t="s">
        <v>49</v>
      </c>
      <c r="F3211" s="566"/>
      <c r="G3211" s="607" t="s">
        <v>50</v>
      </c>
      <c r="H3211" s="641" t="s">
        <v>45</v>
      </c>
      <c r="I3211" s="272">
        <v>3.7</v>
      </c>
      <c r="J3211" s="272">
        <v>3.5</v>
      </c>
      <c r="K3211" s="200">
        <f t="shared" si="59"/>
        <v>12.950000000000001</v>
      </c>
      <c r="L3211" s="273" t="s">
        <v>45</v>
      </c>
      <c r="M3211" s="273"/>
      <c r="N3211" s="193"/>
      <c r="O3211" s="194"/>
      <c r="P3211" s="274"/>
      <c r="Q3211" s="383" t="s">
        <v>3156</v>
      </c>
      <c r="R3211" s="275"/>
      <c r="S3211" s="275"/>
      <c r="T3211" s="275"/>
      <c r="U3211" s="276">
        <v>1957</v>
      </c>
      <c r="V3211" s="277">
        <f>IF(OR(J3211=""),"",VLOOKUP(U3211&amp;TEXT(N3211,"000000000000,0000000000"),tb_audit_process_item[[Key]:[vr_grade]],3,TRUE))</f>
        <v>1957</v>
      </c>
      <c r="W3211" s="433"/>
      <c r="X3211" s="284" t="s">
        <v>51</v>
      </c>
    </row>
    <row r="3212" spans="1:24" s="45" customFormat="1" ht="15.75" hidden="1" thickTop="1" x14ac:dyDescent="0.25">
      <c r="A3212" s="140" t="s">
        <v>41</v>
      </c>
      <c r="B3212" s="140">
        <v>2013</v>
      </c>
      <c r="C3212" s="141" t="s">
        <v>2983</v>
      </c>
      <c r="D3212" s="567"/>
      <c r="E3212" s="567"/>
      <c r="F3212" s="567"/>
      <c r="G3212" s="608"/>
      <c r="H3212" s="642"/>
      <c r="I3212" s="223">
        <v>3.7</v>
      </c>
      <c r="J3212" s="223">
        <v>3</v>
      </c>
      <c r="K3212" s="164">
        <f t="shared" si="59"/>
        <v>11.100000000000001</v>
      </c>
      <c r="L3212" s="224" t="s">
        <v>45</v>
      </c>
      <c r="M3212" s="224"/>
      <c r="N3212" s="170"/>
      <c r="O3212" s="172"/>
      <c r="P3212" s="225"/>
      <c r="Q3212" s="384" t="s">
        <v>3157</v>
      </c>
      <c r="R3212" s="226"/>
      <c r="S3212" s="226"/>
      <c r="T3212" s="226"/>
      <c r="U3212" s="227">
        <v>1958</v>
      </c>
      <c r="V3212" s="228">
        <f>IF(OR(J3212=""),"",VLOOKUP(U3212&amp;TEXT(N3212,"000000000000,0000000000"),tb_audit_process_item[[Key]:[vr_grade]],3,TRUE))</f>
        <v>1958</v>
      </c>
      <c r="W3212" s="431"/>
      <c r="X3212" s="229" t="s">
        <v>52</v>
      </c>
    </row>
    <row r="3213" spans="1:24" s="45" customFormat="1" ht="31.5" hidden="1" thickTop="1" thickBot="1" x14ac:dyDescent="0.3">
      <c r="A3213" s="285" t="s">
        <v>41</v>
      </c>
      <c r="B3213" s="285">
        <v>2013</v>
      </c>
      <c r="C3213" s="286" t="s">
        <v>2983</v>
      </c>
      <c r="D3213" s="568"/>
      <c r="E3213" s="568"/>
      <c r="F3213" s="568"/>
      <c r="G3213" s="609"/>
      <c r="H3213" s="643"/>
      <c r="I3213" s="287">
        <v>3.7</v>
      </c>
      <c r="J3213" s="287">
        <v>5</v>
      </c>
      <c r="K3213" s="165">
        <f t="shared" si="59"/>
        <v>18.5</v>
      </c>
      <c r="L3213" s="288" t="s">
        <v>45</v>
      </c>
      <c r="M3213" s="288"/>
      <c r="N3213" s="171"/>
      <c r="O3213" s="173"/>
      <c r="P3213" s="289"/>
      <c r="Q3213" s="176" t="s">
        <v>3158</v>
      </c>
      <c r="R3213" s="290"/>
      <c r="S3213" s="290"/>
      <c r="T3213" s="290"/>
      <c r="U3213" s="291">
        <v>1959</v>
      </c>
      <c r="V3213" s="292">
        <f>IF(OR(J3213=""),"",VLOOKUP(U3213&amp;TEXT(N3213,"000000000000,0000000000"),tb_audit_process_item[[Key]:[vr_grade]],3,TRUE))</f>
        <v>1959</v>
      </c>
      <c r="W3213" s="292"/>
      <c r="X3213" s="293" t="s">
        <v>48</v>
      </c>
    </row>
    <row r="3214" spans="1:24" s="45" customFormat="1" ht="15.75" hidden="1" thickTop="1" x14ac:dyDescent="0.25">
      <c r="A3214" s="270" t="s">
        <v>41</v>
      </c>
      <c r="B3214" s="270">
        <v>2013</v>
      </c>
      <c r="C3214" s="271" t="s">
        <v>2984</v>
      </c>
      <c r="D3214" s="566" t="s">
        <v>42</v>
      </c>
      <c r="E3214" s="566" t="s">
        <v>53</v>
      </c>
      <c r="F3214" s="566"/>
      <c r="G3214" s="607" t="s">
        <v>2445</v>
      </c>
      <c r="H3214" s="598" t="s">
        <v>45</v>
      </c>
      <c r="I3214" s="272">
        <v>5</v>
      </c>
      <c r="J3214" s="272">
        <v>5</v>
      </c>
      <c r="K3214" s="200">
        <f t="shared" si="59"/>
        <v>25</v>
      </c>
      <c r="L3214" s="273" t="s">
        <v>45</v>
      </c>
      <c r="M3214" s="273"/>
      <c r="N3214" s="193"/>
      <c r="O3214" s="194"/>
      <c r="P3214" s="274"/>
      <c r="Q3214" s="383" t="s">
        <v>3159</v>
      </c>
      <c r="R3214" s="275"/>
      <c r="S3214" s="275"/>
      <c r="T3214" s="275"/>
      <c r="U3214" s="276">
        <v>1960</v>
      </c>
      <c r="V3214" s="277">
        <f>IF(OR(J3214=""),"",VLOOKUP(U3214&amp;TEXT(N3214,"000000000000,0000000000"),tb_audit_process_item[[Key]:[vr_grade]],3,TRUE))</f>
        <v>1960</v>
      </c>
      <c r="W3214" s="433"/>
      <c r="X3214" s="294" t="s">
        <v>55</v>
      </c>
    </row>
    <row r="3215" spans="1:24" s="45" customFormat="1" ht="30.75" hidden="1" thickTop="1" x14ac:dyDescent="0.25">
      <c r="A3215" s="140" t="s">
        <v>41</v>
      </c>
      <c r="B3215" s="140">
        <v>2013</v>
      </c>
      <c r="C3215" s="141" t="s">
        <v>2984</v>
      </c>
      <c r="D3215" s="567"/>
      <c r="E3215" s="567"/>
      <c r="F3215" s="567"/>
      <c r="G3215" s="608"/>
      <c r="H3215" s="599"/>
      <c r="I3215" s="223">
        <v>5</v>
      </c>
      <c r="J3215" s="223">
        <v>4</v>
      </c>
      <c r="K3215" s="164">
        <f t="shared" si="59"/>
        <v>20</v>
      </c>
      <c r="L3215" s="224" t="s">
        <v>45</v>
      </c>
      <c r="M3215" s="224"/>
      <c r="N3215" s="170"/>
      <c r="O3215" s="172"/>
      <c r="P3215" s="225"/>
      <c r="Q3215" s="384" t="s">
        <v>3160</v>
      </c>
      <c r="R3215" s="226"/>
      <c r="S3215" s="226"/>
      <c r="T3215" s="226"/>
      <c r="U3215" s="227">
        <v>1961</v>
      </c>
      <c r="V3215" s="228">
        <f>IF(OR(J3215=""),"",VLOOKUP(U3215&amp;TEXT(N3215,"000000000000,0000000000"),tb_audit_process_item[[Key]:[vr_grade]],3,TRUE))</f>
        <v>1961</v>
      </c>
      <c r="W3215" s="431"/>
      <c r="X3215" s="230" t="s">
        <v>56</v>
      </c>
    </row>
    <row r="3216" spans="1:24" s="45" customFormat="1" ht="15.75" hidden="1" thickTop="1" x14ac:dyDescent="0.25">
      <c r="A3216" s="140" t="s">
        <v>41</v>
      </c>
      <c r="B3216" s="140">
        <v>2013</v>
      </c>
      <c r="C3216" s="141" t="s">
        <v>2984</v>
      </c>
      <c r="D3216" s="567"/>
      <c r="E3216" s="567"/>
      <c r="F3216" s="567"/>
      <c r="G3216" s="608"/>
      <c r="H3216" s="599"/>
      <c r="I3216" s="223">
        <v>5</v>
      </c>
      <c r="J3216" s="223">
        <v>3</v>
      </c>
      <c r="K3216" s="164">
        <f t="shared" si="59"/>
        <v>15</v>
      </c>
      <c r="L3216" s="224" t="s">
        <v>45</v>
      </c>
      <c r="M3216" s="224"/>
      <c r="N3216" s="170"/>
      <c r="O3216" s="172"/>
      <c r="P3216" s="225"/>
      <c r="Q3216" s="384" t="s">
        <v>3161</v>
      </c>
      <c r="R3216" s="226"/>
      <c r="S3216" s="226"/>
      <c r="T3216" s="226"/>
      <c r="U3216" s="227">
        <v>1962</v>
      </c>
      <c r="V3216" s="228">
        <f>IF(OR(J3216=""),"",VLOOKUP(U3216&amp;TEXT(N3216,"000000000000,0000000000"),tb_audit_process_item[[Key]:[vr_grade]],3,TRUE))</f>
        <v>1962</v>
      </c>
      <c r="W3216" s="431"/>
      <c r="X3216" s="229" t="s">
        <v>57</v>
      </c>
    </row>
    <row r="3217" spans="1:24" s="45" customFormat="1" ht="30.75" hidden="1" thickTop="1" x14ac:dyDescent="0.25">
      <c r="A3217" s="140" t="s">
        <v>41</v>
      </c>
      <c r="B3217" s="140">
        <v>2013</v>
      </c>
      <c r="C3217" s="141" t="s">
        <v>2984</v>
      </c>
      <c r="D3217" s="567"/>
      <c r="E3217" s="567"/>
      <c r="F3217" s="567"/>
      <c r="G3217" s="608"/>
      <c r="H3217" s="599"/>
      <c r="I3217" s="223">
        <v>5</v>
      </c>
      <c r="J3217" s="223">
        <v>3.25</v>
      </c>
      <c r="K3217" s="164">
        <f t="shared" si="59"/>
        <v>16.25</v>
      </c>
      <c r="L3217" s="224" t="s">
        <v>45</v>
      </c>
      <c r="M3217" s="224"/>
      <c r="N3217" s="170"/>
      <c r="O3217" s="172"/>
      <c r="P3217" s="225"/>
      <c r="Q3217" s="384" t="s">
        <v>3162</v>
      </c>
      <c r="R3217" s="226"/>
      <c r="S3217" s="226"/>
      <c r="T3217" s="226"/>
      <c r="U3217" s="227">
        <v>1963</v>
      </c>
      <c r="V3217" s="228">
        <f>IF(OR(J3217=""),"",VLOOKUP(U3217&amp;TEXT(N3217,"000000000000,0000000000"),tb_audit_process_item[[Key]:[vr_grade]],3,TRUE))</f>
        <v>1963</v>
      </c>
      <c r="W3217" s="431"/>
      <c r="X3217" s="229" t="s">
        <v>58</v>
      </c>
    </row>
    <row r="3218" spans="1:24" s="45" customFormat="1" ht="15.75" hidden="1" thickTop="1" x14ac:dyDescent="0.25">
      <c r="A3218" s="140" t="s">
        <v>41</v>
      </c>
      <c r="B3218" s="140">
        <v>2013</v>
      </c>
      <c r="C3218" s="141" t="s">
        <v>2984</v>
      </c>
      <c r="D3218" s="567"/>
      <c r="E3218" s="567"/>
      <c r="F3218" s="567"/>
      <c r="G3218" s="608"/>
      <c r="H3218" s="599"/>
      <c r="I3218" s="223">
        <v>5</v>
      </c>
      <c r="J3218" s="223">
        <v>4</v>
      </c>
      <c r="K3218" s="164">
        <f t="shared" si="59"/>
        <v>20</v>
      </c>
      <c r="L3218" s="224" t="s">
        <v>45</v>
      </c>
      <c r="M3218" s="224"/>
      <c r="N3218" s="170"/>
      <c r="O3218" s="172"/>
      <c r="P3218" s="225"/>
      <c r="Q3218" s="384" t="s">
        <v>3163</v>
      </c>
      <c r="R3218" s="226"/>
      <c r="S3218" s="226"/>
      <c r="T3218" s="226"/>
      <c r="U3218" s="227">
        <v>1964</v>
      </c>
      <c r="V3218" s="228">
        <f>IF(OR(J3218=""),"",VLOOKUP(U3218&amp;TEXT(N3218,"000000000000,0000000000"),tb_audit_process_item[[Key]:[vr_grade]],3,TRUE))</f>
        <v>1964</v>
      </c>
      <c r="W3218" s="431"/>
      <c r="X3218" s="229" t="s">
        <v>59</v>
      </c>
    </row>
    <row r="3219" spans="1:24" s="45" customFormat="1" ht="15.75" hidden="1" thickTop="1" x14ac:dyDescent="0.25">
      <c r="A3219" s="140" t="s">
        <v>41</v>
      </c>
      <c r="B3219" s="140">
        <v>2013</v>
      </c>
      <c r="C3219" s="141" t="s">
        <v>2984</v>
      </c>
      <c r="D3219" s="567"/>
      <c r="E3219" s="567"/>
      <c r="F3219" s="567"/>
      <c r="G3219" s="608"/>
      <c r="H3219" s="599"/>
      <c r="I3219" s="223">
        <v>5</v>
      </c>
      <c r="J3219" s="223">
        <v>5</v>
      </c>
      <c r="K3219" s="164">
        <f t="shared" si="59"/>
        <v>25</v>
      </c>
      <c r="L3219" s="224" t="s">
        <v>45</v>
      </c>
      <c r="M3219" s="224"/>
      <c r="N3219" s="170"/>
      <c r="O3219" s="172"/>
      <c r="P3219" s="225"/>
      <c r="Q3219" s="384" t="s">
        <v>3164</v>
      </c>
      <c r="R3219" s="226"/>
      <c r="S3219" s="226"/>
      <c r="T3219" s="226"/>
      <c r="U3219" s="227">
        <v>1965</v>
      </c>
      <c r="V3219" s="228">
        <f>IF(OR(J3219=""),"",VLOOKUP(U3219&amp;TEXT(N3219,"000000000000,0000000000"),tb_audit_process_item[[Key]:[vr_grade]],3,TRUE))</f>
        <v>1965</v>
      </c>
      <c r="W3219" s="431"/>
      <c r="X3219" s="229" t="s">
        <v>60</v>
      </c>
    </row>
    <row r="3220" spans="1:24" s="45" customFormat="1" ht="15.75" hidden="1" thickTop="1" x14ac:dyDescent="0.25">
      <c r="A3220" s="140" t="s">
        <v>41</v>
      </c>
      <c r="B3220" s="140">
        <v>2013</v>
      </c>
      <c r="C3220" s="141" t="s">
        <v>2984</v>
      </c>
      <c r="D3220" s="567"/>
      <c r="E3220" s="567"/>
      <c r="F3220" s="567"/>
      <c r="G3220" s="608"/>
      <c r="H3220" s="599"/>
      <c r="I3220" s="223">
        <v>5</v>
      </c>
      <c r="J3220" s="223">
        <v>4</v>
      </c>
      <c r="K3220" s="164">
        <f t="shared" si="59"/>
        <v>20</v>
      </c>
      <c r="L3220" s="224" t="s">
        <v>45</v>
      </c>
      <c r="M3220" s="224"/>
      <c r="N3220" s="170"/>
      <c r="O3220" s="172"/>
      <c r="P3220" s="225"/>
      <c r="Q3220" s="384" t="s">
        <v>3165</v>
      </c>
      <c r="R3220" s="226"/>
      <c r="S3220" s="226"/>
      <c r="T3220" s="226"/>
      <c r="U3220" s="227">
        <v>1966</v>
      </c>
      <c r="V3220" s="228">
        <f>IF(OR(J3220=""),"",VLOOKUP(U3220&amp;TEXT(N3220,"000000000000,0000000000"),tb_audit_process_item[[Key]:[vr_grade]],3,TRUE))</f>
        <v>1966</v>
      </c>
      <c r="W3220" s="431"/>
      <c r="X3220" s="229" t="s">
        <v>2449</v>
      </c>
    </row>
    <row r="3221" spans="1:24" s="45" customFormat="1" ht="15.75" hidden="1" thickTop="1" x14ac:dyDescent="0.25">
      <c r="A3221" s="140" t="s">
        <v>41</v>
      </c>
      <c r="B3221" s="140">
        <v>2013</v>
      </c>
      <c r="C3221" s="141" t="s">
        <v>2984</v>
      </c>
      <c r="D3221" s="567"/>
      <c r="E3221" s="567"/>
      <c r="F3221" s="567"/>
      <c r="G3221" s="608"/>
      <c r="H3221" s="599"/>
      <c r="I3221" s="223">
        <v>5</v>
      </c>
      <c r="J3221" s="223">
        <v>0.5</v>
      </c>
      <c r="K3221" s="164">
        <f t="shared" si="59"/>
        <v>2.5</v>
      </c>
      <c r="L3221" s="224" t="s">
        <v>45</v>
      </c>
      <c r="M3221" s="224"/>
      <c r="N3221" s="170"/>
      <c r="O3221" s="172"/>
      <c r="P3221" s="225"/>
      <c r="Q3221" s="384" t="s">
        <v>3166</v>
      </c>
      <c r="R3221" s="226"/>
      <c r="S3221" s="226"/>
      <c r="T3221" s="226"/>
      <c r="U3221" s="227">
        <v>1967</v>
      </c>
      <c r="V3221" s="228">
        <f>IF(OR(J3221=""),"",VLOOKUP(U3221&amp;TEXT(N3221,"000000000000,0000000000"),tb_audit_process_item[[Key]:[vr_grade]],3,TRUE))</f>
        <v>1966</v>
      </c>
      <c r="W3221" s="431"/>
      <c r="X3221" s="229" t="s">
        <v>61</v>
      </c>
    </row>
    <row r="3222" spans="1:24" s="45" customFormat="1" ht="15.75" hidden="1" thickTop="1" x14ac:dyDescent="0.25">
      <c r="A3222" s="140" t="s">
        <v>41</v>
      </c>
      <c r="B3222" s="140">
        <v>2013</v>
      </c>
      <c r="C3222" s="141" t="s">
        <v>2984</v>
      </c>
      <c r="D3222" s="567"/>
      <c r="E3222" s="567"/>
      <c r="F3222" s="567"/>
      <c r="G3222" s="608"/>
      <c r="H3222" s="599"/>
      <c r="I3222" s="223">
        <v>5</v>
      </c>
      <c r="J3222" s="223">
        <v>1.78</v>
      </c>
      <c r="K3222" s="164">
        <f t="shared" si="59"/>
        <v>8.9</v>
      </c>
      <c r="L3222" s="224" t="s">
        <v>45</v>
      </c>
      <c r="M3222" s="224"/>
      <c r="N3222" s="170"/>
      <c r="O3222" s="172"/>
      <c r="P3222" s="225"/>
      <c r="Q3222" s="384" t="s">
        <v>3167</v>
      </c>
      <c r="R3222" s="226"/>
      <c r="S3222" s="226"/>
      <c r="T3222" s="226"/>
      <c r="U3222" s="227">
        <v>1968</v>
      </c>
      <c r="V3222" s="228">
        <f>IF(OR(J3222=""),"",VLOOKUP(U3222&amp;TEXT(N3222,"000000000000,0000000000"),tb_audit_process_item[[Key]:[vr_grade]],3,TRUE))</f>
        <v>1967</v>
      </c>
      <c r="W3222" s="431"/>
      <c r="X3222" s="229" t="s">
        <v>62</v>
      </c>
    </row>
    <row r="3223" spans="1:24" s="45" customFormat="1" ht="15.75" hidden="1" thickTop="1" x14ac:dyDescent="0.25">
      <c r="A3223" s="140" t="s">
        <v>41</v>
      </c>
      <c r="B3223" s="140">
        <v>2013</v>
      </c>
      <c r="C3223" s="141" t="s">
        <v>2984</v>
      </c>
      <c r="D3223" s="567"/>
      <c r="E3223" s="567"/>
      <c r="F3223" s="567"/>
      <c r="G3223" s="608"/>
      <c r="H3223" s="599"/>
      <c r="I3223" s="223">
        <v>5</v>
      </c>
      <c r="J3223" s="223">
        <v>2.65</v>
      </c>
      <c r="K3223" s="164">
        <f t="shared" si="59"/>
        <v>13.25</v>
      </c>
      <c r="L3223" s="224" t="s">
        <v>45</v>
      </c>
      <c r="M3223" s="224"/>
      <c r="N3223" s="170"/>
      <c r="O3223" s="172"/>
      <c r="P3223" s="225"/>
      <c r="Q3223" s="384" t="s">
        <v>3168</v>
      </c>
      <c r="R3223" s="226"/>
      <c r="S3223" s="226"/>
      <c r="T3223" s="226"/>
      <c r="U3223" s="227">
        <v>1969</v>
      </c>
      <c r="V3223" s="228">
        <f>IF(OR(J3223=""),"",VLOOKUP(U3223&amp;TEXT(N3223,"000000000000,0000000000"),tb_audit_process_item[[Key]:[vr_grade]],3,TRUE))</f>
        <v>1968</v>
      </c>
      <c r="W3223" s="431"/>
      <c r="X3223" s="229" t="s">
        <v>63</v>
      </c>
    </row>
    <row r="3224" spans="1:24" s="45" customFormat="1" ht="15.75" hidden="1" thickTop="1" x14ac:dyDescent="0.25">
      <c r="A3224" s="140" t="s">
        <v>41</v>
      </c>
      <c r="B3224" s="140">
        <v>2013</v>
      </c>
      <c r="C3224" s="141" t="s">
        <v>2984</v>
      </c>
      <c r="D3224" s="567"/>
      <c r="E3224" s="567"/>
      <c r="F3224" s="567"/>
      <c r="G3224" s="608"/>
      <c r="H3224" s="599"/>
      <c r="I3224" s="223">
        <v>5</v>
      </c>
      <c r="J3224" s="223">
        <v>3.22</v>
      </c>
      <c r="K3224" s="164">
        <f t="shared" si="59"/>
        <v>16.100000000000001</v>
      </c>
      <c r="L3224" s="224" t="s">
        <v>45</v>
      </c>
      <c r="M3224" s="224"/>
      <c r="N3224" s="170"/>
      <c r="O3224" s="172"/>
      <c r="P3224" s="225"/>
      <c r="Q3224" s="384" t="s">
        <v>3169</v>
      </c>
      <c r="R3224" s="226"/>
      <c r="S3224" s="226"/>
      <c r="T3224" s="226"/>
      <c r="U3224" s="227">
        <v>1970</v>
      </c>
      <c r="V3224" s="228">
        <f>IF(OR(J3224=""),"",VLOOKUP(U3224&amp;TEXT(N3224,"000000000000,0000000000"),tb_audit_process_item[[Key]:[vr_grade]],3,TRUE))</f>
        <v>1969</v>
      </c>
      <c r="W3224" s="431"/>
      <c r="X3224" s="229" t="s">
        <v>2450</v>
      </c>
    </row>
    <row r="3225" spans="1:24" s="45" customFormat="1" ht="15.75" hidden="1" thickTop="1" x14ac:dyDescent="0.25">
      <c r="A3225" s="140" t="s">
        <v>41</v>
      </c>
      <c r="B3225" s="140">
        <v>2013</v>
      </c>
      <c r="C3225" s="141" t="s">
        <v>2984</v>
      </c>
      <c r="D3225" s="567"/>
      <c r="E3225" s="567"/>
      <c r="F3225" s="567"/>
      <c r="G3225" s="608"/>
      <c r="H3225" s="599"/>
      <c r="I3225" s="223">
        <v>5</v>
      </c>
      <c r="J3225" s="223">
        <v>3.65</v>
      </c>
      <c r="K3225" s="164">
        <f t="shared" si="59"/>
        <v>18.25</v>
      </c>
      <c r="L3225" s="224" t="s">
        <v>45</v>
      </c>
      <c r="M3225" s="231"/>
      <c r="N3225" s="170"/>
      <c r="O3225" s="172"/>
      <c r="P3225" s="232"/>
      <c r="Q3225" s="384" t="s">
        <v>3170</v>
      </c>
      <c r="R3225" s="226"/>
      <c r="S3225" s="226"/>
      <c r="T3225" s="226"/>
      <c r="U3225" s="227">
        <v>1971</v>
      </c>
      <c r="V3225" s="228">
        <f>IF(OR(J3225=""),"",VLOOKUP(U3225&amp;TEXT(N3225,"000000000000,0000000000"),tb_audit_process_item[[Key]:[vr_grade]],3,TRUE))</f>
        <v>1970</v>
      </c>
      <c r="W3225" s="431"/>
      <c r="X3225" s="229" t="s">
        <v>2451</v>
      </c>
    </row>
    <row r="3226" spans="1:24" s="45" customFormat="1" ht="15.75" hidden="1" thickTop="1" x14ac:dyDescent="0.25">
      <c r="A3226" s="140" t="s">
        <v>41</v>
      </c>
      <c r="B3226" s="140">
        <v>2013</v>
      </c>
      <c r="C3226" s="141" t="s">
        <v>2984</v>
      </c>
      <c r="D3226" s="567"/>
      <c r="E3226" s="567"/>
      <c r="F3226" s="567"/>
      <c r="G3226" s="608"/>
      <c r="H3226" s="599"/>
      <c r="I3226" s="223">
        <v>5</v>
      </c>
      <c r="J3226" s="223">
        <v>4.5</v>
      </c>
      <c r="K3226" s="164">
        <f t="shared" si="59"/>
        <v>22.5</v>
      </c>
      <c r="L3226" s="224" t="s">
        <v>45</v>
      </c>
      <c r="M3226" s="224"/>
      <c r="N3226" s="170"/>
      <c r="O3226" s="172"/>
      <c r="P3226" s="225"/>
      <c r="Q3226" s="384" t="s">
        <v>3171</v>
      </c>
      <c r="R3226" s="226"/>
      <c r="S3226" s="226"/>
      <c r="T3226" s="226"/>
      <c r="U3226" s="227">
        <v>1972</v>
      </c>
      <c r="V3226" s="228">
        <f>IF(OR(J3226=""),"",VLOOKUP(U3226&amp;TEXT(N3226,"000000000000,0000000000"),tb_audit_process_item[[Key]:[vr_grade]],3,TRUE))</f>
        <v>1971</v>
      </c>
      <c r="W3226" s="431"/>
      <c r="X3226" s="229" t="s">
        <v>2452</v>
      </c>
    </row>
    <row r="3227" spans="1:24" s="259" customFormat="1" ht="15.75" hidden="1" thickTop="1" x14ac:dyDescent="0.25">
      <c r="A3227" s="140" t="s">
        <v>41</v>
      </c>
      <c r="B3227" s="140">
        <v>2013</v>
      </c>
      <c r="C3227" s="141" t="s">
        <v>2984</v>
      </c>
      <c r="D3227" s="567"/>
      <c r="E3227" s="567"/>
      <c r="F3227" s="567"/>
      <c r="G3227" s="608"/>
      <c r="H3227" s="599"/>
      <c r="I3227" s="223">
        <v>5</v>
      </c>
      <c r="J3227" s="223">
        <v>4</v>
      </c>
      <c r="K3227" s="164">
        <f t="shared" si="59"/>
        <v>20</v>
      </c>
      <c r="L3227" s="224" t="s">
        <v>45</v>
      </c>
      <c r="M3227" s="224"/>
      <c r="N3227" s="170"/>
      <c r="O3227" s="172"/>
      <c r="P3227" s="225"/>
      <c r="Q3227" s="384" t="s">
        <v>3172</v>
      </c>
      <c r="R3227" s="226"/>
      <c r="S3227" s="226"/>
      <c r="T3227" s="226"/>
      <c r="U3227" s="227">
        <v>1973</v>
      </c>
      <c r="V3227" s="228">
        <f>IF(OR(J3227=""),"",VLOOKUP(U3227&amp;TEXT(N3227,"000000000000,0000000000"),tb_audit_process_item[[Key]:[vr_grade]],3,TRUE))</f>
        <v>1973</v>
      </c>
      <c r="W3227" s="431"/>
      <c r="X3227" s="229" t="s">
        <v>69</v>
      </c>
    </row>
    <row r="3228" spans="1:24" s="45" customFormat="1" ht="15.75" hidden="1" thickTop="1" x14ac:dyDescent="0.25">
      <c r="A3228" s="140" t="s">
        <v>41</v>
      </c>
      <c r="B3228" s="140">
        <v>2013</v>
      </c>
      <c r="C3228" s="141" t="s">
        <v>2984</v>
      </c>
      <c r="D3228" s="567"/>
      <c r="E3228" s="567"/>
      <c r="F3228" s="567"/>
      <c r="G3228" s="608"/>
      <c r="H3228" s="599"/>
      <c r="I3228" s="223">
        <v>5</v>
      </c>
      <c r="J3228" s="223">
        <v>3</v>
      </c>
      <c r="K3228" s="164">
        <f t="shared" si="59"/>
        <v>15</v>
      </c>
      <c r="L3228" s="224" t="s">
        <v>45</v>
      </c>
      <c r="M3228" s="224"/>
      <c r="N3228" s="170"/>
      <c r="O3228" s="172"/>
      <c r="P3228" s="225"/>
      <c r="Q3228" s="384" t="s">
        <v>3173</v>
      </c>
      <c r="R3228" s="226"/>
      <c r="S3228" s="226"/>
      <c r="T3228" s="226"/>
      <c r="U3228" s="227">
        <v>1974</v>
      </c>
      <c r="V3228" s="228">
        <f>IF(OR(J3228=""),"",VLOOKUP(U3228&amp;TEXT(N3228,"000000000000,0000000000"),tb_audit_process_item[[Key]:[vr_grade]],3,TRUE))</f>
        <v>1974</v>
      </c>
      <c r="W3228" s="431"/>
      <c r="X3228" s="229" t="s">
        <v>2453</v>
      </c>
    </row>
    <row r="3229" spans="1:24" s="45" customFormat="1" ht="30.75" hidden="1" thickTop="1" x14ac:dyDescent="0.25">
      <c r="A3229" s="140" t="s">
        <v>41</v>
      </c>
      <c r="B3229" s="140">
        <v>2013</v>
      </c>
      <c r="C3229" s="141" t="s">
        <v>2984</v>
      </c>
      <c r="D3229" s="567"/>
      <c r="E3229" s="567"/>
      <c r="F3229" s="567"/>
      <c r="G3229" s="608"/>
      <c r="H3229" s="599"/>
      <c r="I3229" s="223">
        <v>5</v>
      </c>
      <c r="J3229" s="223">
        <v>0.5</v>
      </c>
      <c r="K3229" s="164">
        <f t="shared" si="59"/>
        <v>2.5</v>
      </c>
      <c r="L3229" s="224" t="s">
        <v>45</v>
      </c>
      <c r="M3229" s="224"/>
      <c r="N3229" s="170"/>
      <c r="O3229" s="172"/>
      <c r="P3229" s="225"/>
      <c r="Q3229" s="384" t="s">
        <v>3174</v>
      </c>
      <c r="R3229" s="226"/>
      <c r="S3229" s="226"/>
      <c r="T3229" s="226"/>
      <c r="U3229" s="227">
        <v>1975</v>
      </c>
      <c r="V3229" s="228">
        <f>IF(OR(J3229=""),"",VLOOKUP(U3229&amp;TEXT(N3229,"000000000000,0000000000"),tb_audit_process_item[[Key]:[vr_grade]],3,TRUE))</f>
        <v>1974</v>
      </c>
      <c r="W3229" s="431"/>
      <c r="X3229" s="229" t="s">
        <v>2454</v>
      </c>
    </row>
    <row r="3230" spans="1:24" s="45" customFormat="1" ht="30.75" hidden="1" thickTop="1" x14ac:dyDescent="0.25">
      <c r="A3230" s="140" t="s">
        <v>41</v>
      </c>
      <c r="B3230" s="140">
        <v>2013</v>
      </c>
      <c r="C3230" s="141" t="s">
        <v>2984</v>
      </c>
      <c r="D3230" s="567"/>
      <c r="E3230" s="567"/>
      <c r="F3230" s="567"/>
      <c r="G3230" s="608"/>
      <c r="H3230" s="599"/>
      <c r="I3230" s="223">
        <v>5</v>
      </c>
      <c r="J3230" s="223">
        <v>1.78</v>
      </c>
      <c r="K3230" s="164">
        <f t="shared" si="59"/>
        <v>8.9</v>
      </c>
      <c r="L3230" s="224" t="s">
        <v>45</v>
      </c>
      <c r="M3230" s="224"/>
      <c r="N3230" s="170"/>
      <c r="O3230" s="172"/>
      <c r="P3230" s="225"/>
      <c r="Q3230" s="384" t="s">
        <v>3175</v>
      </c>
      <c r="R3230" s="226"/>
      <c r="S3230" s="226"/>
      <c r="T3230" s="226"/>
      <c r="U3230" s="227">
        <v>1976</v>
      </c>
      <c r="V3230" s="228">
        <f>IF(OR(J3230=""),"",VLOOKUP(U3230&amp;TEXT(N3230,"000000000000,0000000000"),tb_audit_process_item[[Key]:[vr_grade]],3,TRUE))</f>
        <v>1975</v>
      </c>
      <c r="W3230" s="431"/>
      <c r="X3230" s="229" t="s">
        <v>2455</v>
      </c>
    </row>
    <row r="3231" spans="1:24" s="45" customFormat="1" ht="30.75" hidden="1" thickTop="1" x14ac:dyDescent="0.25">
      <c r="A3231" s="140" t="s">
        <v>41</v>
      </c>
      <c r="B3231" s="140">
        <v>2013</v>
      </c>
      <c r="C3231" s="141" t="s">
        <v>2984</v>
      </c>
      <c r="D3231" s="567"/>
      <c r="E3231" s="567"/>
      <c r="F3231" s="567"/>
      <c r="G3231" s="608"/>
      <c r="H3231" s="599"/>
      <c r="I3231" s="223">
        <v>5</v>
      </c>
      <c r="J3231" s="223">
        <v>2.65</v>
      </c>
      <c r="K3231" s="164">
        <f t="shared" si="59"/>
        <v>13.25</v>
      </c>
      <c r="L3231" s="224" t="s">
        <v>45</v>
      </c>
      <c r="M3231" s="224"/>
      <c r="N3231" s="170"/>
      <c r="O3231" s="172"/>
      <c r="P3231" s="225"/>
      <c r="Q3231" s="384" t="s">
        <v>3176</v>
      </c>
      <c r="R3231" s="226"/>
      <c r="S3231" s="226"/>
      <c r="T3231" s="226"/>
      <c r="U3231" s="227">
        <v>1977</v>
      </c>
      <c r="V3231" s="228">
        <f>IF(OR(J3231=""),"",VLOOKUP(U3231&amp;TEXT(N3231,"000000000000,0000000000"),tb_audit_process_item[[Key]:[vr_grade]],3,TRUE))</f>
        <v>1976</v>
      </c>
      <c r="W3231" s="431"/>
      <c r="X3231" s="229" t="s">
        <v>2456</v>
      </c>
    </row>
    <row r="3232" spans="1:24" s="45" customFormat="1" ht="30.75" hidden="1" thickTop="1" x14ac:dyDescent="0.25">
      <c r="A3232" s="140" t="s">
        <v>41</v>
      </c>
      <c r="B3232" s="140">
        <v>2013</v>
      </c>
      <c r="C3232" s="141" t="s">
        <v>2984</v>
      </c>
      <c r="D3232" s="567"/>
      <c r="E3232" s="567"/>
      <c r="F3232" s="567"/>
      <c r="G3232" s="608"/>
      <c r="H3232" s="599"/>
      <c r="I3232" s="223">
        <v>5</v>
      </c>
      <c r="J3232" s="223">
        <v>3.22</v>
      </c>
      <c r="K3232" s="164">
        <f t="shared" si="59"/>
        <v>16.100000000000001</v>
      </c>
      <c r="L3232" s="224" t="s">
        <v>45</v>
      </c>
      <c r="M3232" s="224"/>
      <c r="N3232" s="170"/>
      <c r="O3232" s="172"/>
      <c r="P3232" s="225"/>
      <c r="Q3232" s="384" t="s">
        <v>3177</v>
      </c>
      <c r="R3232" s="226"/>
      <c r="S3232" s="226"/>
      <c r="T3232" s="226"/>
      <c r="U3232" s="227">
        <v>1978</v>
      </c>
      <c r="V3232" s="228">
        <f>IF(OR(J3232=""),"",VLOOKUP(U3232&amp;TEXT(N3232,"000000000000,0000000000"),tb_audit_process_item[[Key]:[vr_grade]],3,TRUE))</f>
        <v>1977</v>
      </c>
      <c r="W3232" s="431"/>
      <c r="X3232" s="229" t="s">
        <v>2457</v>
      </c>
    </row>
    <row r="3233" spans="1:24" s="45" customFormat="1" ht="30.75" hidden="1" thickTop="1" x14ac:dyDescent="0.25">
      <c r="A3233" s="140" t="s">
        <v>41</v>
      </c>
      <c r="B3233" s="140">
        <v>2013</v>
      </c>
      <c r="C3233" s="141" t="s">
        <v>2984</v>
      </c>
      <c r="D3233" s="567"/>
      <c r="E3233" s="567"/>
      <c r="F3233" s="567"/>
      <c r="G3233" s="608"/>
      <c r="H3233" s="599"/>
      <c r="I3233" s="223">
        <v>5</v>
      </c>
      <c r="J3233" s="223">
        <v>3.65</v>
      </c>
      <c r="K3233" s="164">
        <f t="shared" si="59"/>
        <v>18.25</v>
      </c>
      <c r="L3233" s="224" t="s">
        <v>45</v>
      </c>
      <c r="M3233" s="224"/>
      <c r="N3233" s="170"/>
      <c r="O3233" s="172"/>
      <c r="P3233" s="225"/>
      <c r="Q3233" s="384" t="s">
        <v>3178</v>
      </c>
      <c r="R3233" s="226"/>
      <c r="S3233" s="226"/>
      <c r="T3233" s="226"/>
      <c r="U3233" s="227">
        <v>1979</v>
      </c>
      <c r="V3233" s="228">
        <f>IF(OR(J3233=""),"",VLOOKUP(U3233&amp;TEXT(N3233,"000000000000,0000000000"),tb_audit_process_item[[Key]:[vr_grade]],3,TRUE))</f>
        <v>1978</v>
      </c>
      <c r="W3233" s="431"/>
      <c r="X3233" s="229" t="s">
        <v>2458</v>
      </c>
    </row>
    <row r="3234" spans="1:24" s="45" customFormat="1" ht="30.75" hidden="1" thickTop="1" x14ac:dyDescent="0.25">
      <c r="A3234" s="140" t="s">
        <v>41</v>
      </c>
      <c r="B3234" s="140">
        <v>2013</v>
      </c>
      <c r="C3234" s="141" t="s">
        <v>2984</v>
      </c>
      <c r="D3234" s="567"/>
      <c r="E3234" s="567"/>
      <c r="F3234" s="567"/>
      <c r="G3234" s="608"/>
      <c r="H3234" s="599"/>
      <c r="I3234" s="223">
        <v>5</v>
      </c>
      <c r="J3234" s="223">
        <v>4</v>
      </c>
      <c r="K3234" s="164">
        <f t="shared" si="59"/>
        <v>20</v>
      </c>
      <c r="L3234" s="224" t="s">
        <v>45</v>
      </c>
      <c r="M3234" s="224"/>
      <c r="N3234" s="170"/>
      <c r="O3234" s="172"/>
      <c r="P3234" s="225"/>
      <c r="Q3234" s="384" t="s">
        <v>3179</v>
      </c>
      <c r="R3234" s="226"/>
      <c r="S3234" s="226"/>
      <c r="T3234" s="226"/>
      <c r="U3234" s="227">
        <v>1980</v>
      </c>
      <c r="V3234" s="228">
        <f>IF(OR(J3234=""),"",VLOOKUP(U3234&amp;TEXT(N3234,"000000000000,0000000000"),tb_audit_process_item[[Key]:[vr_grade]],3,TRUE))</f>
        <v>1979</v>
      </c>
      <c r="W3234" s="431"/>
      <c r="X3234" s="229" t="s">
        <v>2459</v>
      </c>
    </row>
    <row r="3235" spans="1:24" s="45" customFormat="1" ht="31.5" hidden="1" thickTop="1" thickBot="1" x14ac:dyDescent="0.3">
      <c r="A3235" s="285" t="s">
        <v>41</v>
      </c>
      <c r="B3235" s="285">
        <v>2013</v>
      </c>
      <c r="C3235" s="286" t="s">
        <v>2984</v>
      </c>
      <c r="D3235" s="568"/>
      <c r="E3235" s="568"/>
      <c r="F3235" s="568"/>
      <c r="G3235" s="609"/>
      <c r="H3235" s="610"/>
      <c r="I3235" s="287">
        <v>5</v>
      </c>
      <c r="J3235" s="287">
        <v>5</v>
      </c>
      <c r="K3235" s="165">
        <f t="shared" si="59"/>
        <v>25</v>
      </c>
      <c r="L3235" s="288" t="s">
        <v>45</v>
      </c>
      <c r="M3235" s="288"/>
      <c r="N3235" s="171"/>
      <c r="O3235" s="173"/>
      <c r="P3235" s="289"/>
      <c r="Q3235" s="176" t="s">
        <v>3180</v>
      </c>
      <c r="R3235" s="290"/>
      <c r="S3235" s="290"/>
      <c r="T3235" s="290"/>
      <c r="U3235" s="291">
        <v>1981</v>
      </c>
      <c r="V3235" s="292">
        <f>IF(OR(J3235=""),"",VLOOKUP(U3235&amp;TEXT(N3235,"000000000000,0000000000"),tb_audit_process_item[[Key]:[vr_grade]],3,TRUE))</f>
        <v>1981</v>
      </c>
      <c r="W3235" s="292"/>
      <c r="X3235" s="293" t="s">
        <v>48</v>
      </c>
    </row>
    <row r="3236" spans="1:24" s="45" customFormat="1" ht="15.75" hidden="1" thickTop="1" x14ac:dyDescent="0.25">
      <c r="A3236" s="270" t="s">
        <v>41</v>
      </c>
      <c r="B3236" s="270">
        <v>2013</v>
      </c>
      <c r="C3236" s="271" t="s">
        <v>2985</v>
      </c>
      <c r="D3236" s="566" t="s">
        <v>42</v>
      </c>
      <c r="E3236" s="566" t="s">
        <v>96</v>
      </c>
      <c r="F3236" s="566"/>
      <c r="G3236" s="607" t="s">
        <v>2446</v>
      </c>
      <c r="H3236" s="598" t="s">
        <v>45</v>
      </c>
      <c r="I3236" s="272">
        <v>4.5</v>
      </c>
      <c r="J3236" s="272">
        <v>5</v>
      </c>
      <c r="K3236" s="200">
        <f t="shared" si="59"/>
        <v>22.5</v>
      </c>
      <c r="L3236" s="273" t="s">
        <v>45</v>
      </c>
      <c r="M3236" s="273"/>
      <c r="N3236" s="193"/>
      <c r="O3236" s="194"/>
      <c r="P3236" s="274"/>
      <c r="Q3236" s="383" t="s">
        <v>3181</v>
      </c>
      <c r="R3236" s="275"/>
      <c r="S3236" s="275"/>
      <c r="T3236" s="275"/>
      <c r="U3236" s="276">
        <v>1982</v>
      </c>
      <c r="V3236" s="277">
        <f>IF(OR(J3236=""),"",VLOOKUP(U3236&amp;TEXT(N3236,"000000000000,0000000000"),tb_audit_process_item[[Key]:[vr_grade]],3,TRUE))</f>
        <v>1982</v>
      </c>
      <c r="W3236" s="433"/>
      <c r="X3236" s="284" t="s">
        <v>98</v>
      </c>
    </row>
    <row r="3237" spans="1:24" s="45" customFormat="1" ht="15.75" hidden="1" thickTop="1" x14ac:dyDescent="0.25">
      <c r="A3237" s="140" t="s">
        <v>41</v>
      </c>
      <c r="B3237" s="140">
        <v>2013</v>
      </c>
      <c r="C3237" s="141" t="s">
        <v>2985</v>
      </c>
      <c r="D3237" s="567"/>
      <c r="E3237" s="567"/>
      <c r="F3237" s="567"/>
      <c r="G3237" s="608"/>
      <c r="H3237" s="599"/>
      <c r="I3237" s="223">
        <v>4.5</v>
      </c>
      <c r="J3237" s="223">
        <v>4</v>
      </c>
      <c r="K3237" s="164">
        <f t="shared" si="59"/>
        <v>18</v>
      </c>
      <c r="L3237" s="224" t="s">
        <v>45</v>
      </c>
      <c r="M3237" s="224"/>
      <c r="N3237" s="170"/>
      <c r="O3237" s="172"/>
      <c r="P3237" s="225"/>
      <c r="Q3237" s="384" t="s">
        <v>3182</v>
      </c>
      <c r="R3237" s="226"/>
      <c r="S3237" s="226"/>
      <c r="T3237" s="226"/>
      <c r="U3237" s="227">
        <v>1983</v>
      </c>
      <c r="V3237" s="228">
        <f>IF(OR(J3237=""),"",VLOOKUP(U3237&amp;TEXT(N3237,"000000000000,0000000000"),tb_audit_process_item[[Key]:[vr_grade]],3,TRUE))</f>
        <v>1983</v>
      </c>
      <c r="W3237" s="431"/>
      <c r="X3237" s="229" t="s">
        <v>99</v>
      </c>
    </row>
    <row r="3238" spans="1:24" s="45" customFormat="1" ht="15.75" hidden="1" thickTop="1" x14ac:dyDescent="0.25">
      <c r="A3238" s="140" t="s">
        <v>41</v>
      </c>
      <c r="B3238" s="140">
        <v>2013</v>
      </c>
      <c r="C3238" s="141" t="s">
        <v>2985</v>
      </c>
      <c r="D3238" s="567"/>
      <c r="E3238" s="567"/>
      <c r="F3238" s="567"/>
      <c r="G3238" s="608"/>
      <c r="H3238" s="599"/>
      <c r="I3238" s="223">
        <v>4.5</v>
      </c>
      <c r="J3238" s="223">
        <v>3.45</v>
      </c>
      <c r="K3238" s="164">
        <f t="shared" si="59"/>
        <v>15.525</v>
      </c>
      <c r="L3238" s="224" t="s">
        <v>45</v>
      </c>
      <c r="M3238" s="224"/>
      <c r="N3238" s="170"/>
      <c r="O3238" s="172"/>
      <c r="P3238" s="225"/>
      <c r="Q3238" s="384" t="s">
        <v>3183</v>
      </c>
      <c r="R3238" s="226"/>
      <c r="S3238" s="226"/>
      <c r="T3238" s="226"/>
      <c r="U3238" s="227">
        <v>1984</v>
      </c>
      <c r="V3238" s="228">
        <f>IF(OR(J3238=""),"",VLOOKUP(U3238&amp;TEXT(N3238,"000000000000,0000000000"),tb_audit_process_item[[Key]:[vr_grade]],3,TRUE))</f>
        <v>1984</v>
      </c>
      <c r="W3238" s="431"/>
      <c r="X3238" s="229" t="s">
        <v>100</v>
      </c>
    </row>
    <row r="3239" spans="1:24" s="45" customFormat="1" ht="15.75" hidden="1" thickTop="1" x14ac:dyDescent="0.25">
      <c r="A3239" s="140" t="s">
        <v>41</v>
      </c>
      <c r="B3239" s="140">
        <v>2013</v>
      </c>
      <c r="C3239" s="141" t="s">
        <v>2985</v>
      </c>
      <c r="D3239" s="567"/>
      <c r="E3239" s="567"/>
      <c r="F3239" s="567"/>
      <c r="G3239" s="608"/>
      <c r="H3239" s="599"/>
      <c r="I3239" s="223">
        <v>4.5</v>
      </c>
      <c r="J3239" s="223">
        <v>0.5</v>
      </c>
      <c r="K3239" s="164">
        <f t="shared" si="59"/>
        <v>2.25</v>
      </c>
      <c r="L3239" s="224" t="s">
        <v>45</v>
      </c>
      <c r="M3239" s="224"/>
      <c r="N3239" s="170"/>
      <c r="O3239" s="172"/>
      <c r="P3239" s="225"/>
      <c r="Q3239" s="384" t="s">
        <v>3184</v>
      </c>
      <c r="R3239" s="226"/>
      <c r="S3239" s="226"/>
      <c r="T3239" s="226"/>
      <c r="U3239" s="227">
        <v>1985</v>
      </c>
      <c r="V3239" s="228">
        <f>IF(OR(J3239=""),"",VLOOKUP(U3239&amp;TEXT(N3239,"000000000000,0000000000"),tb_audit_process_item[[Key]:[vr_grade]],3,TRUE))</f>
        <v>1984</v>
      </c>
      <c r="W3239" s="431"/>
      <c r="X3239" s="229" t="s">
        <v>101</v>
      </c>
    </row>
    <row r="3240" spans="1:24" s="45" customFormat="1" ht="30.75" hidden="1" thickTop="1" x14ac:dyDescent="0.25">
      <c r="A3240" s="140" t="s">
        <v>41</v>
      </c>
      <c r="B3240" s="140">
        <v>2013</v>
      </c>
      <c r="C3240" s="141" t="s">
        <v>2985</v>
      </c>
      <c r="D3240" s="567"/>
      <c r="E3240" s="567"/>
      <c r="F3240" s="567"/>
      <c r="G3240" s="608"/>
      <c r="H3240" s="599"/>
      <c r="I3240" s="223">
        <v>4.5</v>
      </c>
      <c r="J3240" s="223">
        <v>1.34</v>
      </c>
      <c r="K3240" s="164">
        <f t="shared" si="59"/>
        <v>6.03</v>
      </c>
      <c r="L3240" s="224" t="s">
        <v>45</v>
      </c>
      <c r="M3240" s="224"/>
      <c r="N3240" s="170"/>
      <c r="O3240" s="172"/>
      <c r="P3240" s="225"/>
      <c r="Q3240" s="384" t="s">
        <v>3185</v>
      </c>
      <c r="R3240" s="226"/>
      <c r="S3240" s="226"/>
      <c r="T3240" s="226"/>
      <c r="U3240" s="227">
        <v>1986</v>
      </c>
      <c r="V3240" s="228">
        <f>IF(OR(J3240=""),"",VLOOKUP(U3240&amp;TEXT(N3240,"000000000000,0000000000"),tb_audit_process_item[[Key]:[vr_grade]],3,TRUE))</f>
        <v>1985</v>
      </c>
      <c r="W3240" s="431"/>
      <c r="X3240" s="229" t="s">
        <v>102</v>
      </c>
    </row>
    <row r="3241" spans="1:24" s="45" customFormat="1" ht="30.75" hidden="1" thickTop="1" x14ac:dyDescent="0.25">
      <c r="A3241" s="140" t="s">
        <v>41</v>
      </c>
      <c r="B3241" s="140">
        <v>2013</v>
      </c>
      <c r="C3241" s="141" t="s">
        <v>2985</v>
      </c>
      <c r="D3241" s="567"/>
      <c r="E3241" s="567"/>
      <c r="F3241" s="567"/>
      <c r="G3241" s="608"/>
      <c r="H3241" s="599"/>
      <c r="I3241" s="223">
        <v>4.5</v>
      </c>
      <c r="J3241" s="223">
        <v>1.98</v>
      </c>
      <c r="K3241" s="164">
        <f t="shared" si="59"/>
        <v>8.91</v>
      </c>
      <c r="L3241" s="224" t="s">
        <v>45</v>
      </c>
      <c r="M3241" s="224"/>
      <c r="N3241" s="170"/>
      <c r="O3241" s="172"/>
      <c r="P3241" s="225"/>
      <c r="Q3241" s="384" t="s">
        <v>3186</v>
      </c>
      <c r="R3241" s="226"/>
      <c r="S3241" s="226"/>
      <c r="T3241" s="226"/>
      <c r="U3241" s="227">
        <v>1987</v>
      </c>
      <c r="V3241" s="228">
        <f>IF(OR(J3241=""),"",VLOOKUP(U3241&amp;TEXT(N3241,"000000000000,0000000000"),tb_audit_process_item[[Key]:[vr_grade]],3,TRUE))</f>
        <v>1986</v>
      </c>
      <c r="W3241" s="431"/>
      <c r="X3241" s="229" t="s">
        <v>103</v>
      </c>
    </row>
    <row r="3242" spans="1:24" s="45" customFormat="1" ht="30.75" hidden="1" thickTop="1" x14ac:dyDescent="0.25">
      <c r="A3242" s="140" t="s">
        <v>41</v>
      </c>
      <c r="B3242" s="140">
        <v>2013</v>
      </c>
      <c r="C3242" s="141" t="s">
        <v>2985</v>
      </c>
      <c r="D3242" s="567"/>
      <c r="E3242" s="567"/>
      <c r="F3242" s="567"/>
      <c r="G3242" s="608"/>
      <c r="H3242" s="599"/>
      <c r="I3242" s="223">
        <v>4.5</v>
      </c>
      <c r="J3242" s="223">
        <v>2.41</v>
      </c>
      <c r="K3242" s="164">
        <f t="shared" si="59"/>
        <v>10.845000000000001</v>
      </c>
      <c r="L3242" s="224" t="s">
        <v>45</v>
      </c>
      <c r="M3242" s="224"/>
      <c r="N3242" s="170"/>
      <c r="O3242" s="172"/>
      <c r="P3242" s="225"/>
      <c r="Q3242" s="384" t="s">
        <v>3187</v>
      </c>
      <c r="R3242" s="226"/>
      <c r="S3242" s="226"/>
      <c r="T3242" s="226"/>
      <c r="U3242" s="227">
        <v>1988</v>
      </c>
      <c r="V3242" s="228">
        <f>IF(OR(J3242=""),"",VLOOKUP(U3242&amp;TEXT(N3242,"000000000000,0000000000"),tb_audit_process_item[[Key]:[vr_grade]],3,TRUE))</f>
        <v>1987</v>
      </c>
      <c r="W3242" s="431"/>
      <c r="X3242" s="229" t="s">
        <v>2460</v>
      </c>
    </row>
    <row r="3243" spans="1:24" s="45" customFormat="1" ht="30.75" hidden="1" thickTop="1" x14ac:dyDescent="0.25">
      <c r="A3243" s="140" t="s">
        <v>41</v>
      </c>
      <c r="B3243" s="140">
        <v>2013</v>
      </c>
      <c r="C3243" s="141" t="s">
        <v>2985</v>
      </c>
      <c r="D3243" s="567"/>
      <c r="E3243" s="567"/>
      <c r="F3243" s="567"/>
      <c r="G3243" s="608"/>
      <c r="H3243" s="599"/>
      <c r="I3243" s="223">
        <v>4.5</v>
      </c>
      <c r="J3243" s="223">
        <v>2.74</v>
      </c>
      <c r="K3243" s="164">
        <f t="shared" si="59"/>
        <v>12.330000000000002</v>
      </c>
      <c r="L3243" s="224" t="s">
        <v>45</v>
      </c>
      <c r="M3243" s="224"/>
      <c r="N3243" s="170"/>
      <c r="O3243" s="172"/>
      <c r="P3243" s="225"/>
      <c r="Q3243" s="384" t="s">
        <v>3188</v>
      </c>
      <c r="R3243" s="226"/>
      <c r="S3243" s="226"/>
      <c r="T3243" s="226"/>
      <c r="U3243" s="227">
        <v>1989</v>
      </c>
      <c r="V3243" s="228">
        <f>IF(OR(J3243=""),"",VLOOKUP(U3243&amp;TEXT(N3243,"000000000000,0000000000"),tb_audit_process_item[[Key]:[vr_grade]],3,TRUE))</f>
        <v>1988</v>
      </c>
      <c r="W3243" s="431"/>
      <c r="X3243" s="229" t="s">
        <v>106</v>
      </c>
    </row>
    <row r="3244" spans="1:24" s="45" customFormat="1" ht="15.75" hidden="1" thickTop="1" x14ac:dyDescent="0.25">
      <c r="A3244" s="140" t="s">
        <v>41</v>
      </c>
      <c r="B3244" s="140">
        <v>2013</v>
      </c>
      <c r="C3244" s="141" t="s">
        <v>2985</v>
      </c>
      <c r="D3244" s="567"/>
      <c r="E3244" s="567"/>
      <c r="F3244" s="567"/>
      <c r="G3244" s="608"/>
      <c r="H3244" s="599"/>
      <c r="I3244" s="223">
        <v>4.5</v>
      </c>
      <c r="J3244" s="223">
        <v>3</v>
      </c>
      <c r="K3244" s="164">
        <f t="shared" si="59"/>
        <v>13.5</v>
      </c>
      <c r="L3244" s="224" t="s">
        <v>45</v>
      </c>
      <c r="M3244" s="224"/>
      <c r="N3244" s="170"/>
      <c r="O3244" s="172"/>
      <c r="P3244" s="225"/>
      <c r="Q3244" s="384" t="s">
        <v>3189</v>
      </c>
      <c r="R3244" s="226"/>
      <c r="S3244" s="226"/>
      <c r="T3244" s="226"/>
      <c r="U3244" s="227">
        <v>1990</v>
      </c>
      <c r="V3244" s="228">
        <f>IF(OR(J3244=""),"",VLOOKUP(U3244&amp;TEXT(N3244,"000000000000,0000000000"),tb_audit_process_item[[Key]:[vr_grade]],3,TRUE))</f>
        <v>1989</v>
      </c>
      <c r="W3244" s="431"/>
      <c r="X3244" s="229" t="s">
        <v>2461</v>
      </c>
    </row>
    <row r="3245" spans="1:24" s="259" customFormat="1" ht="15.75" hidden="1" thickTop="1" x14ac:dyDescent="0.25">
      <c r="A3245" s="140" t="s">
        <v>41</v>
      </c>
      <c r="B3245" s="140">
        <v>2013</v>
      </c>
      <c r="C3245" s="141" t="s">
        <v>2985</v>
      </c>
      <c r="D3245" s="567"/>
      <c r="E3245" s="567"/>
      <c r="F3245" s="567"/>
      <c r="G3245" s="608"/>
      <c r="H3245" s="599"/>
      <c r="I3245" s="223">
        <v>4.5</v>
      </c>
      <c r="J3245" s="223">
        <v>4.5</v>
      </c>
      <c r="K3245" s="164">
        <f t="shared" si="59"/>
        <v>20.25</v>
      </c>
      <c r="L3245" s="233" t="s">
        <v>45</v>
      </c>
      <c r="M3245" s="233"/>
      <c r="N3245" s="170"/>
      <c r="O3245" s="172"/>
      <c r="P3245" s="225"/>
      <c r="Q3245" s="384" t="s">
        <v>3190</v>
      </c>
      <c r="R3245" s="234"/>
      <c r="S3245" s="234"/>
      <c r="T3245" s="234"/>
      <c r="U3245" s="227">
        <v>1991</v>
      </c>
      <c r="V3245" s="228">
        <f>IF(OR(J3245=""),"",VLOOKUP(U3245&amp;TEXT(N3245,"000000000000,0000000000"),tb_audit_process_item[[Key]:[vr_grade]],3,TRUE))</f>
        <v>1991</v>
      </c>
      <c r="W3245" s="431"/>
      <c r="X3245" s="229" t="s">
        <v>109</v>
      </c>
    </row>
    <row r="3246" spans="1:24" s="45" customFormat="1" ht="30.75" hidden="1" thickTop="1" x14ac:dyDescent="0.25">
      <c r="A3246" s="140" t="s">
        <v>41</v>
      </c>
      <c r="B3246" s="140">
        <v>2013</v>
      </c>
      <c r="C3246" s="141" t="s">
        <v>2985</v>
      </c>
      <c r="D3246" s="567"/>
      <c r="E3246" s="567"/>
      <c r="F3246" s="567"/>
      <c r="G3246" s="608"/>
      <c r="H3246" s="599"/>
      <c r="I3246" s="223">
        <v>4.5</v>
      </c>
      <c r="J3246" s="223">
        <v>2.5</v>
      </c>
      <c r="K3246" s="164">
        <f t="shared" si="59"/>
        <v>11.25</v>
      </c>
      <c r="L3246" s="224" t="s">
        <v>45</v>
      </c>
      <c r="M3246" s="224"/>
      <c r="N3246" s="170"/>
      <c r="O3246" s="172"/>
      <c r="P3246" s="225"/>
      <c r="Q3246" s="384" t="s">
        <v>3191</v>
      </c>
      <c r="R3246" s="226"/>
      <c r="S3246" s="226"/>
      <c r="T3246" s="226"/>
      <c r="U3246" s="227">
        <v>1992</v>
      </c>
      <c r="V3246" s="228">
        <f>IF(OR(J3246=""),"",VLOOKUP(U3246&amp;TEXT(N3246,"000000000000,0000000000"),tb_audit_process_item[[Key]:[vr_grade]],3,TRUE))</f>
        <v>1992</v>
      </c>
      <c r="W3246" s="431"/>
      <c r="X3246" s="229" t="s">
        <v>2462</v>
      </c>
    </row>
    <row r="3247" spans="1:24" s="45" customFormat="1" ht="30.75" hidden="1" thickTop="1" x14ac:dyDescent="0.25">
      <c r="A3247" s="140" t="s">
        <v>41</v>
      </c>
      <c r="B3247" s="140">
        <v>2013</v>
      </c>
      <c r="C3247" s="141" t="s">
        <v>2985</v>
      </c>
      <c r="D3247" s="567"/>
      <c r="E3247" s="567"/>
      <c r="F3247" s="567"/>
      <c r="G3247" s="608"/>
      <c r="H3247" s="599"/>
      <c r="I3247" s="223">
        <v>4.5</v>
      </c>
      <c r="J3247" s="223">
        <v>0.5</v>
      </c>
      <c r="K3247" s="164">
        <f t="shared" si="59"/>
        <v>2.25</v>
      </c>
      <c r="L3247" s="224" t="s">
        <v>45</v>
      </c>
      <c r="M3247" s="224"/>
      <c r="N3247" s="170"/>
      <c r="O3247" s="172"/>
      <c r="P3247" s="225"/>
      <c r="Q3247" s="384" t="s">
        <v>3192</v>
      </c>
      <c r="R3247" s="226"/>
      <c r="S3247" s="226"/>
      <c r="T3247" s="226"/>
      <c r="U3247" s="227">
        <v>1993</v>
      </c>
      <c r="V3247" s="228">
        <f>IF(OR(J3247=""),"",VLOOKUP(U3247&amp;TEXT(N3247,"000000000000,0000000000"),tb_audit_process_item[[Key]:[vr_grade]],3,TRUE))</f>
        <v>1992</v>
      </c>
      <c r="W3247" s="431"/>
      <c r="X3247" s="229" t="s">
        <v>2463</v>
      </c>
    </row>
    <row r="3248" spans="1:24" s="45" customFormat="1" ht="30.75" hidden="1" thickTop="1" x14ac:dyDescent="0.25">
      <c r="A3248" s="140" t="s">
        <v>41</v>
      </c>
      <c r="B3248" s="140">
        <v>2013</v>
      </c>
      <c r="C3248" s="141" t="s">
        <v>2985</v>
      </c>
      <c r="D3248" s="567"/>
      <c r="E3248" s="567"/>
      <c r="F3248" s="567"/>
      <c r="G3248" s="608"/>
      <c r="H3248" s="599"/>
      <c r="I3248" s="223">
        <v>4.5</v>
      </c>
      <c r="J3248" s="223">
        <v>1.78</v>
      </c>
      <c r="K3248" s="164">
        <f t="shared" si="59"/>
        <v>8.01</v>
      </c>
      <c r="L3248" s="224" t="s">
        <v>45</v>
      </c>
      <c r="M3248" s="224"/>
      <c r="N3248" s="170"/>
      <c r="O3248" s="172"/>
      <c r="P3248" s="225"/>
      <c r="Q3248" s="384" t="s">
        <v>3193</v>
      </c>
      <c r="R3248" s="226"/>
      <c r="S3248" s="226"/>
      <c r="T3248" s="226"/>
      <c r="U3248" s="227">
        <v>1994</v>
      </c>
      <c r="V3248" s="228">
        <f>IF(OR(J3248=""),"",VLOOKUP(U3248&amp;TEXT(N3248,"000000000000,0000000000"),tb_audit_process_item[[Key]:[vr_grade]],3,TRUE))</f>
        <v>1993</v>
      </c>
      <c r="W3248" s="431"/>
      <c r="X3248" s="229" t="s">
        <v>2464</v>
      </c>
    </row>
    <row r="3249" spans="1:24" s="45" customFormat="1" ht="30.75" hidden="1" thickTop="1" x14ac:dyDescent="0.25">
      <c r="A3249" s="140" t="s">
        <v>41</v>
      </c>
      <c r="B3249" s="140">
        <v>2013</v>
      </c>
      <c r="C3249" s="141" t="s">
        <v>2985</v>
      </c>
      <c r="D3249" s="567"/>
      <c r="E3249" s="567"/>
      <c r="F3249" s="567"/>
      <c r="G3249" s="608"/>
      <c r="H3249" s="599"/>
      <c r="I3249" s="223">
        <v>4.5</v>
      </c>
      <c r="J3249" s="223">
        <v>2.65</v>
      </c>
      <c r="K3249" s="164">
        <f t="shared" si="59"/>
        <v>11.924999999999999</v>
      </c>
      <c r="L3249" s="224" t="s">
        <v>45</v>
      </c>
      <c r="M3249" s="224"/>
      <c r="N3249" s="170"/>
      <c r="O3249" s="172"/>
      <c r="P3249" s="225"/>
      <c r="Q3249" s="384" t="s">
        <v>3194</v>
      </c>
      <c r="R3249" s="226"/>
      <c r="S3249" s="226"/>
      <c r="T3249" s="226"/>
      <c r="U3249" s="227">
        <v>1995</v>
      </c>
      <c r="V3249" s="228">
        <f>IF(OR(J3249=""),"",VLOOKUP(U3249&amp;TEXT(N3249,"000000000000,0000000000"),tb_audit_process_item[[Key]:[vr_grade]],3,TRUE))</f>
        <v>1994</v>
      </c>
      <c r="W3249" s="431"/>
      <c r="X3249" s="229" t="s">
        <v>2465</v>
      </c>
    </row>
    <row r="3250" spans="1:24" s="45" customFormat="1" ht="30.75" hidden="1" thickTop="1" x14ac:dyDescent="0.25">
      <c r="A3250" s="140" t="s">
        <v>41</v>
      </c>
      <c r="B3250" s="140">
        <v>2013</v>
      </c>
      <c r="C3250" s="141" t="s">
        <v>2985</v>
      </c>
      <c r="D3250" s="567"/>
      <c r="E3250" s="567"/>
      <c r="F3250" s="567"/>
      <c r="G3250" s="608"/>
      <c r="H3250" s="599"/>
      <c r="I3250" s="223">
        <v>4.5</v>
      </c>
      <c r="J3250" s="223">
        <v>3.22</v>
      </c>
      <c r="K3250" s="164">
        <f t="shared" si="59"/>
        <v>14.49</v>
      </c>
      <c r="L3250" s="224" t="s">
        <v>45</v>
      </c>
      <c r="M3250" s="224"/>
      <c r="N3250" s="170"/>
      <c r="O3250" s="172"/>
      <c r="P3250" s="225"/>
      <c r="Q3250" s="384" t="s">
        <v>3195</v>
      </c>
      <c r="R3250" s="226"/>
      <c r="S3250" s="226"/>
      <c r="T3250" s="226"/>
      <c r="U3250" s="227">
        <v>1996</v>
      </c>
      <c r="V3250" s="228">
        <f>IF(OR(J3250=""),"",VLOOKUP(U3250&amp;TEXT(N3250,"000000000000,0000000000"),tb_audit_process_item[[Key]:[vr_grade]],3,TRUE))</f>
        <v>1995</v>
      </c>
      <c r="W3250" s="431"/>
      <c r="X3250" s="229" t="s">
        <v>2466</v>
      </c>
    </row>
    <row r="3251" spans="1:24" s="45" customFormat="1" ht="30.75" hidden="1" thickTop="1" x14ac:dyDescent="0.25">
      <c r="A3251" s="140" t="s">
        <v>41</v>
      </c>
      <c r="B3251" s="140">
        <v>2013</v>
      </c>
      <c r="C3251" s="141" t="s">
        <v>2985</v>
      </c>
      <c r="D3251" s="567"/>
      <c r="E3251" s="567"/>
      <c r="F3251" s="567"/>
      <c r="G3251" s="608"/>
      <c r="H3251" s="599"/>
      <c r="I3251" s="223">
        <v>4.5</v>
      </c>
      <c r="J3251" s="223">
        <v>3.65</v>
      </c>
      <c r="K3251" s="164">
        <f t="shared" si="59"/>
        <v>16.425000000000001</v>
      </c>
      <c r="L3251" s="224" t="s">
        <v>45</v>
      </c>
      <c r="M3251" s="224"/>
      <c r="N3251" s="170"/>
      <c r="O3251" s="172"/>
      <c r="P3251" s="225"/>
      <c r="Q3251" s="384" t="s">
        <v>3196</v>
      </c>
      <c r="R3251" s="226"/>
      <c r="S3251" s="226"/>
      <c r="T3251" s="226"/>
      <c r="U3251" s="227">
        <v>1997</v>
      </c>
      <c r="V3251" s="228">
        <f>IF(OR(J3251=""),"",VLOOKUP(U3251&amp;TEXT(N3251,"000000000000,0000000000"),tb_audit_process_item[[Key]:[vr_grade]],3,TRUE))</f>
        <v>1996</v>
      </c>
      <c r="W3251" s="431"/>
      <c r="X3251" s="229" t="s">
        <v>2467</v>
      </c>
    </row>
    <row r="3252" spans="1:24" s="45" customFormat="1" ht="30.75" hidden="1" thickTop="1" x14ac:dyDescent="0.25">
      <c r="A3252" s="140" t="s">
        <v>41</v>
      </c>
      <c r="B3252" s="140">
        <v>2013</v>
      </c>
      <c r="C3252" s="141" t="s">
        <v>2985</v>
      </c>
      <c r="D3252" s="567"/>
      <c r="E3252" s="567"/>
      <c r="F3252" s="567"/>
      <c r="G3252" s="608"/>
      <c r="H3252" s="599"/>
      <c r="I3252" s="223">
        <v>4.5</v>
      </c>
      <c r="J3252" s="223">
        <v>4</v>
      </c>
      <c r="K3252" s="164">
        <f t="shared" si="59"/>
        <v>18</v>
      </c>
      <c r="L3252" s="224" t="s">
        <v>45</v>
      </c>
      <c r="M3252" s="224"/>
      <c r="N3252" s="170"/>
      <c r="O3252" s="172"/>
      <c r="P3252" s="225"/>
      <c r="Q3252" s="384" t="s">
        <v>3197</v>
      </c>
      <c r="R3252" s="226"/>
      <c r="S3252" s="226"/>
      <c r="T3252" s="226"/>
      <c r="U3252" s="227">
        <v>1998</v>
      </c>
      <c r="V3252" s="228">
        <f>IF(OR(J3252=""),"",VLOOKUP(U3252&amp;TEXT(N3252,"000000000000,0000000000"),tb_audit_process_item[[Key]:[vr_grade]],3,TRUE))</f>
        <v>1997</v>
      </c>
      <c r="W3252" s="431"/>
      <c r="X3252" s="229" t="s">
        <v>2468</v>
      </c>
    </row>
    <row r="3253" spans="1:24" s="45" customFormat="1" ht="31.5" hidden="1" thickTop="1" thickBot="1" x14ac:dyDescent="0.3">
      <c r="A3253" s="285" t="s">
        <v>41</v>
      </c>
      <c r="B3253" s="285">
        <v>2013</v>
      </c>
      <c r="C3253" s="286" t="s">
        <v>2985</v>
      </c>
      <c r="D3253" s="568"/>
      <c r="E3253" s="568"/>
      <c r="F3253" s="568"/>
      <c r="G3253" s="609"/>
      <c r="H3253" s="610"/>
      <c r="I3253" s="287">
        <v>4.5</v>
      </c>
      <c r="J3253" s="287">
        <v>5</v>
      </c>
      <c r="K3253" s="165">
        <f t="shared" si="59"/>
        <v>22.5</v>
      </c>
      <c r="L3253" s="288" t="s">
        <v>45</v>
      </c>
      <c r="M3253" s="288"/>
      <c r="N3253" s="171"/>
      <c r="O3253" s="173"/>
      <c r="P3253" s="289"/>
      <c r="Q3253" s="176" t="s">
        <v>3198</v>
      </c>
      <c r="R3253" s="290"/>
      <c r="S3253" s="290"/>
      <c r="T3253" s="290"/>
      <c r="U3253" s="291">
        <v>1999</v>
      </c>
      <c r="V3253" s="292">
        <f>IF(OR(J3253=""),"",VLOOKUP(U3253&amp;TEXT(N3253,"000000000000,0000000000"),tb_audit_process_item[[Key]:[vr_grade]],3,TRUE))</f>
        <v>1999</v>
      </c>
      <c r="W3253" s="292"/>
      <c r="X3253" s="293" t="s">
        <v>48</v>
      </c>
    </row>
    <row r="3254" spans="1:24" s="45" customFormat="1" ht="15.75" hidden="1" thickTop="1" x14ac:dyDescent="0.25">
      <c r="A3254" s="270" t="s">
        <v>41</v>
      </c>
      <c r="B3254" s="270">
        <v>2013</v>
      </c>
      <c r="C3254" s="271" t="s">
        <v>2986</v>
      </c>
      <c r="D3254" s="566" t="s">
        <v>42</v>
      </c>
      <c r="E3254" s="566" t="s">
        <v>119</v>
      </c>
      <c r="F3254" s="566"/>
      <c r="G3254" s="611" t="s">
        <v>2447</v>
      </c>
      <c r="H3254" s="598" t="s">
        <v>45</v>
      </c>
      <c r="I3254" s="272">
        <v>4.5</v>
      </c>
      <c r="J3254" s="272">
        <v>5</v>
      </c>
      <c r="K3254" s="200">
        <f t="shared" si="59"/>
        <v>22.5</v>
      </c>
      <c r="L3254" s="273" t="s">
        <v>45</v>
      </c>
      <c r="M3254" s="273"/>
      <c r="N3254" s="193"/>
      <c r="O3254" s="194"/>
      <c r="P3254" s="274"/>
      <c r="Q3254" s="383" t="s">
        <v>3199</v>
      </c>
      <c r="R3254" s="275"/>
      <c r="S3254" s="275"/>
      <c r="T3254" s="275"/>
      <c r="U3254" s="276">
        <v>2000</v>
      </c>
      <c r="V3254" s="277">
        <f>IF(OR(J3254=""),"",VLOOKUP(U3254&amp;TEXT(N3254,"000000000000,0000000000"),tb_audit_process_item[[Key]:[vr_grade]],3,TRUE))</f>
        <v>2000</v>
      </c>
      <c r="W3254" s="433"/>
      <c r="X3254" s="284" t="s">
        <v>121</v>
      </c>
    </row>
    <row r="3255" spans="1:24" s="45" customFormat="1" ht="15.75" hidden="1" thickTop="1" x14ac:dyDescent="0.25">
      <c r="A3255" s="140" t="s">
        <v>41</v>
      </c>
      <c r="B3255" s="140">
        <v>2013</v>
      </c>
      <c r="C3255" s="141" t="s">
        <v>2986</v>
      </c>
      <c r="D3255" s="567"/>
      <c r="E3255" s="567"/>
      <c r="F3255" s="567"/>
      <c r="G3255" s="603"/>
      <c r="H3255" s="599"/>
      <c r="I3255" s="223">
        <v>4.5</v>
      </c>
      <c r="J3255" s="223">
        <v>4</v>
      </c>
      <c r="K3255" s="164">
        <f t="shared" si="59"/>
        <v>18</v>
      </c>
      <c r="L3255" s="224" t="s">
        <v>45</v>
      </c>
      <c r="M3255" s="224"/>
      <c r="N3255" s="170"/>
      <c r="O3255" s="172"/>
      <c r="P3255" s="225"/>
      <c r="Q3255" s="384" t="s">
        <v>3200</v>
      </c>
      <c r="R3255" s="226"/>
      <c r="S3255" s="226"/>
      <c r="T3255" s="226"/>
      <c r="U3255" s="227">
        <v>2001</v>
      </c>
      <c r="V3255" s="228">
        <f>IF(OR(J3255=""),"",VLOOKUP(U3255&amp;TEXT(N3255,"000000000000,0000000000"),tb_audit_process_item[[Key]:[vr_grade]],3,TRUE))</f>
        <v>2001</v>
      </c>
      <c r="W3255" s="431"/>
      <c r="X3255" s="229" t="s">
        <v>122</v>
      </c>
    </row>
    <row r="3256" spans="1:24" s="45" customFormat="1" ht="15.75" hidden="1" thickTop="1" x14ac:dyDescent="0.25">
      <c r="A3256" s="140" t="s">
        <v>41</v>
      </c>
      <c r="B3256" s="140">
        <v>2013</v>
      </c>
      <c r="C3256" s="141" t="s">
        <v>2986</v>
      </c>
      <c r="D3256" s="567"/>
      <c r="E3256" s="567"/>
      <c r="F3256" s="567"/>
      <c r="G3256" s="603"/>
      <c r="H3256" s="599"/>
      <c r="I3256" s="223">
        <v>4.5</v>
      </c>
      <c r="J3256" s="223">
        <v>4.5</v>
      </c>
      <c r="K3256" s="164">
        <f t="shared" si="59"/>
        <v>20.25</v>
      </c>
      <c r="L3256" s="224" t="s">
        <v>45</v>
      </c>
      <c r="M3256" s="224"/>
      <c r="N3256" s="170"/>
      <c r="O3256" s="172"/>
      <c r="P3256" s="225"/>
      <c r="Q3256" s="384" t="s">
        <v>3201</v>
      </c>
      <c r="R3256" s="226"/>
      <c r="S3256" s="226"/>
      <c r="T3256" s="226"/>
      <c r="U3256" s="227">
        <v>2002</v>
      </c>
      <c r="V3256" s="228">
        <f>IF(OR(J3256=""),"",VLOOKUP(U3256&amp;TEXT(N3256,"000000000000,0000000000"),tb_audit_process_item[[Key]:[vr_grade]],3,TRUE))</f>
        <v>2002</v>
      </c>
      <c r="W3256" s="431"/>
      <c r="X3256" s="229" t="s">
        <v>123</v>
      </c>
    </row>
    <row r="3257" spans="1:24" s="45" customFormat="1" ht="30.75" hidden="1" thickTop="1" x14ac:dyDescent="0.25">
      <c r="A3257" s="140" t="s">
        <v>41</v>
      </c>
      <c r="B3257" s="140">
        <v>2013</v>
      </c>
      <c r="C3257" s="141" t="s">
        <v>2986</v>
      </c>
      <c r="D3257" s="567"/>
      <c r="E3257" s="567"/>
      <c r="F3257" s="567"/>
      <c r="G3257" s="603"/>
      <c r="H3257" s="599"/>
      <c r="I3257" s="223">
        <v>4.5</v>
      </c>
      <c r="J3257" s="223">
        <v>4.5</v>
      </c>
      <c r="K3257" s="164">
        <f t="shared" si="59"/>
        <v>20.25</v>
      </c>
      <c r="L3257" s="224" t="s">
        <v>45</v>
      </c>
      <c r="M3257" s="224"/>
      <c r="N3257" s="170"/>
      <c r="O3257" s="172"/>
      <c r="P3257" s="225"/>
      <c r="Q3257" s="384" t="s">
        <v>3202</v>
      </c>
      <c r="R3257" s="226"/>
      <c r="S3257" s="226"/>
      <c r="T3257" s="226"/>
      <c r="U3257" s="227">
        <v>2003</v>
      </c>
      <c r="V3257" s="228">
        <f>IF(OR(J3257=""),"",VLOOKUP(U3257&amp;TEXT(N3257,"000000000000,0000000000"),tb_audit_process_item[[Key]:[vr_grade]],3,TRUE))</f>
        <v>2003</v>
      </c>
      <c r="W3257" s="431"/>
      <c r="X3257" s="229" t="s">
        <v>2469</v>
      </c>
    </row>
    <row r="3258" spans="1:24" s="45" customFormat="1" ht="15.75" hidden="1" thickTop="1" x14ac:dyDescent="0.25">
      <c r="A3258" s="140" t="s">
        <v>41</v>
      </c>
      <c r="B3258" s="140">
        <v>2013</v>
      </c>
      <c r="C3258" s="141" t="s">
        <v>2986</v>
      </c>
      <c r="D3258" s="567"/>
      <c r="E3258" s="567"/>
      <c r="F3258" s="567"/>
      <c r="G3258" s="603"/>
      <c r="H3258" s="599"/>
      <c r="I3258" s="223">
        <v>4.5</v>
      </c>
      <c r="J3258" s="223">
        <v>0.5</v>
      </c>
      <c r="K3258" s="164">
        <f t="shared" si="59"/>
        <v>2.25</v>
      </c>
      <c r="L3258" s="224" t="s">
        <v>45</v>
      </c>
      <c r="M3258" s="224"/>
      <c r="N3258" s="170"/>
      <c r="O3258" s="172"/>
      <c r="P3258" s="225"/>
      <c r="Q3258" s="384" t="s">
        <v>3203</v>
      </c>
      <c r="R3258" s="226"/>
      <c r="S3258" s="226"/>
      <c r="T3258" s="226"/>
      <c r="U3258" s="227">
        <v>2004</v>
      </c>
      <c r="V3258" s="228">
        <f>IF(OR(J3258=""),"",VLOOKUP(U3258&amp;TEXT(N3258,"000000000000,0000000000"),tb_audit_process_item[[Key]:[vr_grade]],3,TRUE))</f>
        <v>2003</v>
      </c>
      <c r="W3258" s="431"/>
      <c r="X3258" s="229" t="s">
        <v>125</v>
      </c>
    </row>
    <row r="3259" spans="1:24" s="45" customFormat="1" ht="15.75" hidden="1" thickTop="1" x14ac:dyDescent="0.25">
      <c r="A3259" s="140" t="s">
        <v>41</v>
      </c>
      <c r="B3259" s="140">
        <v>2013</v>
      </c>
      <c r="C3259" s="141" t="s">
        <v>2986</v>
      </c>
      <c r="D3259" s="567"/>
      <c r="E3259" s="567"/>
      <c r="F3259" s="567"/>
      <c r="G3259" s="603"/>
      <c r="H3259" s="599"/>
      <c r="I3259" s="223">
        <v>4.5</v>
      </c>
      <c r="J3259" s="223">
        <v>1.78</v>
      </c>
      <c r="K3259" s="164">
        <f t="shared" si="59"/>
        <v>8.01</v>
      </c>
      <c r="L3259" s="224" t="s">
        <v>45</v>
      </c>
      <c r="M3259" s="224"/>
      <c r="N3259" s="170"/>
      <c r="O3259" s="172"/>
      <c r="P3259" s="225"/>
      <c r="Q3259" s="384" t="s">
        <v>3204</v>
      </c>
      <c r="R3259" s="226"/>
      <c r="S3259" s="226"/>
      <c r="T3259" s="226"/>
      <c r="U3259" s="227">
        <v>2005</v>
      </c>
      <c r="V3259" s="228">
        <f>IF(OR(J3259=""),"",VLOOKUP(U3259&amp;TEXT(N3259,"000000000000,0000000000"),tb_audit_process_item[[Key]:[vr_grade]],3,TRUE))</f>
        <v>2004</v>
      </c>
      <c r="W3259" s="431"/>
      <c r="X3259" s="229" t="s">
        <v>126</v>
      </c>
    </row>
    <row r="3260" spans="1:24" s="45" customFormat="1" ht="15.75" hidden="1" thickTop="1" x14ac:dyDescent="0.25">
      <c r="A3260" s="140" t="s">
        <v>41</v>
      </c>
      <c r="B3260" s="140">
        <v>2013</v>
      </c>
      <c r="C3260" s="141" t="s">
        <v>2986</v>
      </c>
      <c r="D3260" s="567"/>
      <c r="E3260" s="567"/>
      <c r="F3260" s="567"/>
      <c r="G3260" s="603"/>
      <c r="H3260" s="599"/>
      <c r="I3260" s="223">
        <v>4.5</v>
      </c>
      <c r="J3260" s="223">
        <v>2.65</v>
      </c>
      <c r="K3260" s="164">
        <f t="shared" si="59"/>
        <v>11.924999999999999</v>
      </c>
      <c r="L3260" s="224" t="s">
        <v>45</v>
      </c>
      <c r="M3260" s="224"/>
      <c r="N3260" s="170"/>
      <c r="O3260" s="172"/>
      <c r="P3260" s="225"/>
      <c r="Q3260" s="384" t="s">
        <v>3205</v>
      </c>
      <c r="R3260" s="226"/>
      <c r="S3260" s="226"/>
      <c r="T3260" s="226"/>
      <c r="U3260" s="227">
        <v>2006</v>
      </c>
      <c r="V3260" s="228">
        <f>IF(OR(J3260=""),"",VLOOKUP(U3260&amp;TEXT(N3260,"000000000000,0000000000"),tb_audit_process_item[[Key]:[vr_grade]],3,TRUE))</f>
        <v>2005</v>
      </c>
      <c r="W3260" s="431"/>
      <c r="X3260" s="229" t="s">
        <v>127</v>
      </c>
    </row>
    <row r="3261" spans="1:24" s="45" customFormat="1" ht="15.75" hidden="1" thickTop="1" x14ac:dyDescent="0.25">
      <c r="A3261" s="140" t="s">
        <v>41</v>
      </c>
      <c r="B3261" s="140">
        <v>2013</v>
      </c>
      <c r="C3261" s="141" t="s">
        <v>2986</v>
      </c>
      <c r="D3261" s="567"/>
      <c r="E3261" s="567"/>
      <c r="F3261" s="567"/>
      <c r="G3261" s="603"/>
      <c r="H3261" s="599"/>
      <c r="I3261" s="223">
        <v>4.5</v>
      </c>
      <c r="J3261" s="223">
        <v>3.22</v>
      </c>
      <c r="K3261" s="164">
        <f t="shared" si="59"/>
        <v>14.49</v>
      </c>
      <c r="L3261" s="224" t="s">
        <v>45</v>
      </c>
      <c r="M3261" s="224"/>
      <c r="N3261" s="170"/>
      <c r="O3261" s="172"/>
      <c r="P3261" s="225"/>
      <c r="Q3261" s="384" t="s">
        <v>3206</v>
      </c>
      <c r="R3261" s="226"/>
      <c r="S3261" s="226"/>
      <c r="T3261" s="226"/>
      <c r="U3261" s="227">
        <v>2007</v>
      </c>
      <c r="V3261" s="228">
        <f>IF(OR(J3261=""),"",VLOOKUP(U3261&amp;TEXT(N3261,"000000000000,0000000000"),tb_audit_process_item[[Key]:[vr_grade]],3,TRUE))</f>
        <v>2006</v>
      </c>
      <c r="W3261" s="431"/>
      <c r="X3261" s="229" t="s">
        <v>2470</v>
      </c>
    </row>
    <row r="3262" spans="1:24" s="45" customFormat="1" ht="15.75" hidden="1" thickTop="1" x14ac:dyDescent="0.25">
      <c r="A3262" s="140" t="s">
        <v>41</v>
      </c>
      <c r="B3262" s="140">
        <v>2013</v>
      </c>
      <c r="C3262" s="141" t="s">
        <v>2986</v>
      </c>
      <c r="D3262" s="567"/>
      <c r="E3262" s="567"/>
      <c r="F3262" s="567"/>
      <c r="G3262" s="603"/>
      <c r="H3262" s="599"/>
      <c r="I3262" s="223">
        <v>4.5</v>
      </c>
      <c r="J3262" s="223">
        <v>3.65</v>
      </c>
      <c r="K3262" s="164">
        <f t="shared" si="59"/>
        <v>16.425000000000001</v>
      </c>
      <c r="L3262" s="224" t="s">
        <v>45</v>
      </c>
      <c r="M3262" s="231"/>
      <c r="N3262" s="170"/>
      <c r="O3262" s="172"/>
      <c r="P3262" s="232"/>
      <c r="Q3262" s="384" t="s">
        <v>3207</v>
      </c>
      <c r="R3262" s="226"/>
      <c r="S3262" s="226"/>
      <c r="T3262" s="226"/>
      <c r="U3262" s="227">
        <v>2008</v>
      </c>
      <c r="V3262" s="228">
        <f>IF(OR(J3262=""),"",VLOOKUP(U3262&amp;TEXT(N3262,"000000000000,0000000000"),tb_audit_process_item[[Key]:[vr_grade]],3,TRUE))</f>
        <v>2007</v>
      </c>
      <c r="W3262" s="431"/>
      <c r="X3262" s="229" t="s">
        <v>130</v>
      </c>
    </row>
    <row r="3263" spans="1:24" s="45" customFormat="1" ht="15.75" hidden="1" thickTop="1" x14ac:dyDescent="0.25">
      <c r="A3263" s="140" t="s">
        <v>41</v>
      </c>
      <c r="B3263" s="140">
        <v>2013</v>
      </c>
      <c r="C3263" s="141" t="s">
        <v>2986</v>
      </c>
      <c r="D3263" s="567"/>
      <c r="E3263" s="567"/>
      <c r="F3263" s="567"/>
      <c r="G3263" s="603"/>
      <c r="H3263" s="599"/>
      <c r="I3263" s="223">
        <v>4.5</v>
      </c>
      <c r="J3263" s="223">
        <v>4.5</v>
      </c>
      <c r="K3263" s="164">
        <f t="shared" si="59"/>
        <v>20.25</v>
      </c>
      <c r="L3263" s="224" t="s">
        <v>45</v>
      </c>
      <c r="M3263" s="224"/>
      <c r="N3263" s="170"/>
      <c r="O3263" s="172"/>
      <c r="P3263" s="225"/>
      <c r="Q3263" s="384" t="s">
        <v>3208</v>
      </c>
      <c r="R3263" s="226"/>
      <c r="S3263" s="226"/>
      <c r="T3263" s="226"/>
      <c r="U3263" s="227">
        <v>2009</v>
      </c>
      <c r="V3263" s="228">
        <f>IF(OR(J3263=""),"",VLOOKUP(U3263&amp;TEXT(N3263,"000000000000,0000000000"),tb_audit_process_item[[Key]:[vr_grade]],3,TRUE))</f>
        <v>2008</v>
      </c>
      <c r="W3263" s="431"/>
      <c r="X3263" s="229" t="s">
        <v>2471</v>
      </c>
    </row>
    <row r="3264" spans="1:24" s="45" customFormat="1" ht="15.75" hidden="1" thickTop="1" x14ac:dyDescent="0.25">
      <c r="A3264" s="140" t="s">
        <v>41</v>
      </c>
      <c r="B3264" s="140">
        <v>2013</v>
      </c>
      <c r="C3264" s="141" t="s">
        <v>2986</v>
      </c>
      <c r="D3264" s="567"/>
      <c r="E3264" s="567"/>
      <c r="F3264" s="567"/>
      <c r="G3264" s="603"/>
      <c r="H3264" s="599"/>
      <c r="I3264" s="223">
        <v>4.5</v>
      </c>
      <c r="J3264" s="223">
        <v>5</v>
      </c>
      <c r="K3264" s="164">
        <f t="shared" si="59"/>
        <v>22.5</v>
      </c>
      <c r="L3264" s="224" t="s">
        <v>45</v>
      </c>
      <c r="M3264" s="224"/>
      <c r="N3264" s="170"/>
      <c r="O3264" s="172"/>
      <c r="P3264" s="225"/>
      <c r="Q3264" s="384" t="s">
        <v>3209</v>
      </c>
      <c r="R3264" s="226"/>
      <c r="S3264" s="226"/>
      <c r="T3264" s="226"/>
      <c r="U3264" s="227">
        <v>2010</v>
      </c>
      <c r="V3264" s="228">
        <f>IF(OR(J3264=""),"",VLOOKUP(U3264&amp;TEXT(N3264,"000000000000,0000000000"),tb_audit_process_item[[Key]:[vr_grade]],3,TRUE))</f>
        <v>2010</v>
      </c>
      <c r="W3264" s="431"/>
      <c r="X3264" s="229" t="s">
        <v>133</v>
      </c>
    </row>
    <row r="3265" spans="1:24" s="45" customFormat="1" ht="15.75" hidden="1" thickTop="1" x14ac:dyDescent="0.25">
      <c r="A3265" s="140" t="s">
        <v>41</v>
      </c>
      <c r="B3265" s="140">
        <v>2013</v>
      </c>
      <c r="C3265" s="141" t="s">
        <v>2986</v>
      </c>
      <c r="D3265" s="567"/>
      <c r="E3265" s="567"/>
      <c r="F3265" s="567"/>
      <c r="G3265" s="603"/>
      <c r="H3265" s="599"/>
      <c r="I3265" s="223">
        <v>4.5</v>
      </c>
      <c r="J3265" s="223">
        <v>4</v>
      </c>
      <c r="K3265" s="164">
        <f t="shared" si="59"/>
        <v>18</v>
      </c>
      <c r="L3265" s="224" t="s">
        <v>45</v>
      </c>
      <c r="M3265" s="224"/>
      <c r="N3265" s="170"/>
      <c r="O3265" s="172"/>
      <c r="P3265" s="225"/>
      <c r="Q3265" s="384" t="s">
        <v>3210</v>
      </c>
      <c r="R3265" s="226"/>
      <c r="S3265" s="226"/>
      <c r="T3265" s="226"/>
      <c r="U3265" s="227">
        <v>2011</v>
      </c>
      <c r="V3265" s="228">
        <f>IF(OR(J3265=""),"",VLOOKUP(U3265&amp;TEXT(N3265,"000000000000,0000000000"),tb_audit_process_item[[Key]:[vr_grade]],3,TRUE))</f>
        <v>2011</v>
      </c>
      <c r="W3265" s="431"/>
      <c r="X3265" s="229" t="s">
        <v>134</v>
      </c>
    </row>
    <row r="3266" spans="1:24" s="45" customFormat="1" ht="30.75" hidden="1" thickTop="1" x14ac:dyDescent="0.25">
      <c r="A3266" s="140" t="s">
        <v>41</v>
      </c>
      <c r="B3266" s="140">
        <v>2013</v>
      </c>
      <c r="C3266" s="141" t="s">
        <v>2986</v>
      </c>
      <c r="D3266" s="567"/>
      <c r="E3266" s="567"/>
      <c r="F3266" s="567"/>
      <c r="G3266" s="603"/>
      <c r="H3266" s="599"/>
      <c r="I3266" s="223">
        <v>4.5</v>
      </c>
      <c r="J3266" s="223">
        <v>3.5</v>
      </c>
      <c r="K3266" s="164">
        <f t="shared" si="59"/>
        <v>15.75</v>
      </c>
      <c r="L3266" s="224" t="s">
        <v>45</v>
      </c>
      <c r="M3266" s="224"/>
      <c r="N3266" s="170"/>
      <c r="O3266" s="172"/>
      <c r="P3266" s="225"/>
      <c r="Q3266" s="384" t="s">
        <v>3211</v>
      </c>
      <c r="R3266" s="226"/>
      <c r="S3266" s="226"/>
      <c r="T3266" s="226"/>
      <c r="U3266" s="227">
        <v>2012</v>
      </c>
      <c r="V3266" s="228">
        <f>IF(OR(J3266=""),"",VLOOKUP(U3266&amp;TEXT(N3266,"000000000000,0000000000"),tb_audit_process_item[[Key]:[vr_grade]],3,TRUE))</f>
        <v>2012</v>
      </c>
      <c r="W3266" s="431"/>
      <c r="X3266" s="229" t="s">
        <v>135</v>
      </c>
    </row>
    <row r="3267" spans="1:24" s="45" customFormat="1" ht="30.75" hidden="1" thickTop="1" x14ac:dyDescent="0.25">
      <c r="A3267" s="140" t="s">
        <v>41</v>
      </c>
      <c r="B3267" s="140">
        <v>2013</v>
      </c>
      <c r="C3267" s="141" t="s">
        <v>2986</v>
      </c>
      <c r="D3267" s="567"/>
      <c r="E3267" s="567"/>
      <c r="F3267" s="567"/>
      <c r="G3267" s="603"/>
      <c r="H3267" s="599"/>
      <c r="I3267" s="223">
        <v>4.5</v>
      </c>
      <c r="J3267" s="223">
        <v>3.5</v>
      </c>
      <c r="K3267" s="164">
        <f t="shared" si="59"/>
        <v>15.75</v>
      </c>
      <c r="L3267" s="224" t="s">
        <v>45</v>
      </c>
      <c r="M3267" s="224"/>
      <c r="N3267" s="170"/>
      <c r="O3267" s="172"/>
      <c r="P3267" s="225"/>
      <c r="Q3267" s="384" t="s">
        <v>3212</v>
      </c>
      <c r="R3267" s="226"/>
      <c r="S3267" s="226"/>
      <c r="T3267" s="226"/>
      <c r="U3267" s="227">
        <v>2013</v>
      </c>
      <c r="V3267" s="228">
        <f>IF(OR(J3267=""),"",VLOOKUP(U3267&amp;TEXT(N3267,"000000000000,0000000000"),tb_audit_process_item[[Key]:[vr_grade]],3,TRUE))</f>
        <v>2013</v>
      </c>
      <c r="W3267" s="431"/>
      <c r="X3267" s="229" t="s">
        <v>2472</v>
      </c>
    </row>
    <row r="3268" spans="1:24" s="45" customFormat="1" ht="30.75" hidden="1" thickTop="1" x14ac:dyDescent="0.25">
      <c r="A3268" s="140" t="s">
        <v>41</v>
      </c>
      <c r="B3268" s="140">
        <v>2013</v>
      </c>
      <c r="C3268" s="141" t="s">
        <v>2986</v>
      </c>
      <c r="D3268" s="567"/>
      <c r="E3268" s="567"/>
      <c r="F3268" s="567"/>
      <c r="G3268" s="603"/>
      <c r="H3268" s="599"/>
      <c r="I3268" s="223">
        <v>4.5</v>
      </c>
      <c r="J3268" s="223">
        <v>4.5</v>
      </c>
      <c r="K3268" s="164">
        <f t="shared" si="59"/>
        <v>20.25</v>
      </c>
      <c r="L3268" s="224" t="s">
        <v>45</v>
      </c>
      <c r="M3268" s="224"/>
      <c r="N3268" s="170"/>
      <c r="O3268" s="172"/>
      <c r="P3268" s="225"/>
      <c r="Q3268" s="384" t="s">
        <v>3213</v>
      </c>
      <c r="R3268" s="226"/>
      <c r="S3268" s="226"/>
      <c r="T3268" s="226"/>
      <c r="U3268" s="227">
        <v>2014</v>
      </c>
      <c r="V3268" s="228">
        <f>IF(OR(J3268=""),"",VLOOKUP(U3268&amp;TEXT(N3268,"000000000000,0000000000"),tb_audit_process_item[[Key]:[vr_grade]],3,TRUE))</f>
        <v>2014</v>
      </c>
      <c r="W3268" s="431"/>
      <c r="X3268" s="229" t="s">
        <v>137</v>
      </c>
    </row>
    <row r="3269" spans="1:24" s="45" customFormat="1" ht="30.75" hidden="1" thickTop="1" x14ac:dyDescent="0.25">
      <c r="A3269" s="140" t="s">
        <v>41</v>
      </c>
      <c r="B3269" s="140">
        <v>2013</v>
      </c>
      <c r="C3269" s="141" t="s">
        <v>2986</v>
      </c>
      <c r="D3269" s="567"/>
      <c r="E3269" s="567"/>
      <c r="F3269" s="567"/>
      <c r="G3269" s="603"/>
      <c r="H3269" s="599"/>
      <c r="I3269" s="223">
        <v>4.5</v>
      </c>
      <c r="J3269" s="223">
        <v>0.5</v>
      </c>
      <c r="K3269" s="164">
        <f t="shared" si="59"/>
        <v>2.25</v>
      </c>
      <c r="L3269" s="224" t="s">
        <v>45</v>
      </c>
      <c r="M3269" s="224"/>
      <c r="N3269" s="170"/>
      <c r="O3269" s="172"/>
      <c r="P3269" s="225"/>
      <c r="Q3269" s="384" t="s">
        <v>3214</v>
      </c>
      <c r="R3269" s="226"/>
      <c r="S3269" s="226"/>
      <c r="T3269" s="226"/>
      <c r="U3269" s="227">
        <v>2015</v>
      </c>
      <c r="V3269" s="228">
        <f>IF(OR(J3269=""),"",VLOOKUP(U3269&amp;TEXT(N3269,"000000000000,0000000000"),tb_audit_process_item[[Key]:[vr_grade]],3,TRUE))</f>
        <v>2015</v>
      </c>
      <c r="W3269" s="431"/>
      <c r="X3269" s="229" t="s">
        <v>2473</v>
      </c>
    </row>
    <row r="3270" spans="1:24" s="45" customFormat="1" ht="30.75" hidden="1" thickTop="1" x14ac:dyDescent="0.25">
      <c r="A3270" s="140" t="s">
        <v>41</v>
      </c>
      <c r="B3270" s="140">
        <v>2013</v>
      </c>
      <c r="C3270" s="141" t="s">
        <v>2986</v>
      </c>
      <c r="D3270" s="567"/>
      <c r="E3270" s="567"/>
      <c r="F3270" s="567"/>
      <c r="G3270" s="603"/>
      <c r="H3270" s="599"/>
      <c r="I3270" s="223">
        <v>4.5</v>
      </c>
      <c r="J3270" s="223">
        <v>1.75</v>
      </c>
      <c r="K3270" s="164">
        <f t="shared" si="59"/>
        <v>7.875</v>
      </c>
      <c r="L3270" s="224" t="s">
        <v>45</v>
      </c>
      <c r="M3270" s="224"/>
      <c r="N3270" s="170"/>
      <c r="O3270" s="172"/>
      <c r="P3270" s="225"/>
      <c r="Q3270" s="384" t="s">
        <v>3215</v>
      </c>
      <c r="R3270" s="226"/>
      <c r="S3270" s="226"/>
      <c r="T3270" s="226"/>
      <c r="U3270" s="227">
        <v>2016</v>
      </c>
      <c r="V3270" s="228">
        <f>IF(OR(J3270=""),"",VLOOKUP(U3270&amp;TEXT(N3270,"000000000000,0000000000"),tb_audit_process_item[[Key]:[vr_grade]],3,TRUE))</f>
        <v>2016</v>
      </c>
      <c r="W3270" s="431"/>
      <c r="X3270" s="229" t="s">
        <v>2474</v>
      </c>
    </row>
    <row r="3271" spans="1:24" s="259" customFormat="1" ht="30.75" hidden="1" thickTop="1" x14ac:dyDescent="0.25">
      <c r="A3271" s="140" t="s">
        <v>41</v>
      </c>
      <c r="B3271" s="140">
        <v>2013</v>
      </c>
      <c r="C3271" s="141" t="s">
        <v>2986</v>
      </c>
      <c r="D3271" s="567"/>
      <c r="E3271" s="567"/>
      <c r="F3271" s="567"/>
      <c r="G3271" s="603"/>
      <c r="H3271" s="599"/>
      <c r="I3271" s="223">
        <v>4.5</v>
      </c>
      <c r="J3271" s="223">
        <v>3</v>
      </c>
      <c r="K3271" s="164">
        <f t="shared" si="59"/>
        <v>13.5</v>
      </c>
      <c r="L3271" s="224" t="s">
        <v>45</v>
      </c>
      <c r="M3271" s="224"/>
      <c r="N3271" s="170"/>
      <c r="O3271" s="172"/>
      <c r="P3271" s="225"/>
      <c r="Q3271" s="384" t="s">
        <v>3216</v>
      </c>
      <c r="R3271" s="226"/>
      <c r="S3271" s="226"/>
      <c r="T3271" s="226"/>
      <c r="U3271" s="227">
        <v>2017</v>
      </c>
      <c r="V3271" s="228">
        <f>IF(OR(J3271=""),"",VLOOKUP(U3271&amp;TEXT(N3271,"000000000000,0000000000"),tb_audit_process_item[[Key]:[vr_grade]],3,TRUE))</f>
        <v>2017</v>
      </c>
      <c r="W3271" s="431"/>
      <c r="X3271" s="229" t="s">
        <v>2475</v>
      </c>
    </row>
    <row r="3272" spans="1:24" s="45" customFormat="1" ht="30.75" hidden="1" thickTop="1" x14ac:dyDescent="0.25">
      <c r="A3272" s="140" t="s">
        <v>41</v>
      </c>
      <c r="B3272" s="140">
        <v>2013</v>
      </c>
      <c r="C3272" s="141" t="s">
        <v>2986</v>
      </c>
      <c r="D3272" s="567"/>
      <c r="E3272" s="567"/>
      <c r="F3272" s="567"/>
      <c r="G3272" s="603"/>
      <c r="H3272" s="599"/>
      <c r="I3272" s="223">
        <v>4.5</v>
      </c>
      <c r="J3272" s="223">
        <v>4</v>
      </c>
      <c r="K3272" s="164">
        <f t="shared" si="59"/>
        <v>18</v>
      </c>
      <c r="L3272" s="224" t="s">
        <v>45</v>
      </c>
      <c r="M3272" s="224"/>
      <c r="N3272" s="170"/>
      <c r="O3272" s="172"/>
      <c r="P3272" s="225"/>
      <c r="Q3272" s="384" t="s">
        <v>3217</v>
      </c>
      <c r="R3272" s="226"/>
      <c r="S3272" s="226"/>
      <c r="T3272" s="226"/>
      <c r="U3272" s="227">
        <v>2018</v>
      </c>
      <c r="V3272" s="228">
        <f>IF(OR(J3272=""),"",VLOOKUP(U3272&amp;TEXT(N3272,"000000000000,0000000000"),tb_audit_process_item[[Key]:[vr_grade]],3,TRUE))</f>
        <v>2018</v>
      </c>
      <c r="W3272" s="431"/>
      <c r="X3272" s="229" t="s">
        <v>2476</v>
      </c>
    </row>
    <row r="3273" spans="1:24" s="45" customFormat="1" ht="30.75" hidden="1" thickTop="1" x14ac:dyDescent="0.25">
      <c r="A3273" s="140" t="s">
        <v>41</v>
      </c>
      <c r="B3273" s="140">
        <v>2013</v>
      </c>
      <c r="C3273" s="141" t="s">
        <v>2986</v>
      </c>
      <c r="D3273" s="567"/>
      <c r="E3273" s="567"/>
      <c r="F3273" s="567"/>
      <c r="G3273" s="603"/>
      <c r="H3273" s="599"/>
      <c r="I3273" s="223">
        <v>4.5</v>
      </c>
      <c r="J3273" s="223">
        <v>0.5</v>
      </c>
      <c r="K3273" s="164">
        <f t="shared" ref="K3273:K3336" si="60">IFERROR(I3273*J3273,"")</f>
        <v>2.25</v>
      </c>
      <c r="L3273" s="224" t="s">
        <v>45</v>
      </c>
      <c r="M3273" s="224"/>
      <c r="N3273" s="170"/>
      <c r="O3273" s="172"/>
      <c r="P3273" s="225"/>
      <c r="Q3273" s="384" t="s">
        <v>3218</v>
      </c>
      <c r="R3273" s="226"/>
      <c r="S3273" s="226"/>
      <c r="T3273" s="226"/>
      <c r="U3273" s="227">
        <v>2019</v>
      </c>
      <c r="V3273" s="228">
        <f>IF(OR(J3273=""),"",VLOOKUP(U3273&amp;TEXT(N3273,"000000000000,0000000000"),tb_audit_process_item[[Key]:[vr_grade]],3,TRUE))</f>
        <v>2018</v>
      </c>
      <c r="W3273" s="431"/>
      <c r="X3273" s="229" t="s">
        <v>154</v>
      </c>
    </row>
    <row r="3274" spans="1:24" s="45" customFormat="1" ht="30.75" hidden="1" thickTop="1" x14ac:dyDescent="0.25">
      <c r="A3274" s="140" t="s">
        <v>41</v>
      </c>
      <c r="B3274" s="140">
        <v>2013</v>
      </c>
      <c r="C3274" s="141" t="s">
        <v>2986</v>
      </c>
      <c r="D3274" s="567"/>
      <c r="E3274" s="567"/>
      <c r="F3274" s="567"/>
      <c r="G3274" s="603"/>
      <c r="H3274" s="599"/>
      <c r="I3274" s="223">
        <v>4.5</v>
      </c>
      <c r="J3274" s="223">
        <v>1.91</v>
      </c>
      <c r="K3274" s="164">
        <f t="shared" si="60"/>
        <v>8.5949999999999989</v>
      </c>
      <c r="L3274" s="224" t="s">
        <v>45</v>
      </c>
      <c r="M3274" s="224"/>
      <c r="N3274" s="170"/>
      <c r="O3274" s="172"/>
      <c r="P3274" s="225"/>
      <c r="Q3274" s="384" t="s">
        <v>3219</v>
      </c>
      <c r="R3274" s="226"/>
      <c r="S3274" s="226"/>
      <c r="T3274" s="226"/>
      <c r="U3274" s="227">
        <v>2020</v>
      </c>
      <c r="V3274" s="228">
        <f>IF(OR(J3274=""),"",VLOOKUP(U3274&amp;TEXT(N3274,"000000000000,0000000000"),tb_audit_process_item[[Key]:[vr_grade]],3,TRUE))</f>
        <v>2019</v>
      </c>
      <c r="W3274" s="431"/>
      <c r="X3274" s="229" t="s">
        <v>2477</v>
      </c>
    </row>
    <row r="3275" spans="1:24" s="45" customFormat="1" ht="30.75" hidden="1" thickTop="1" x14ac:dyDescent="0.25">
      <c r="A3275" s="140" t="s">
        <v>41</v>
      </c>
      <c r="B3275" s="140">
        <v>2013</v>
      </c>
      <c r="C3275" s="141" t="s">
        <v>2986</v>
      </c>
      <c r="D3275" s="567"/>
      <c r="E3275" s="567"/>
      <c r="F3275" s="567"/>
      <c r="G3275" s="603"/>
      <c r="H3275" s="599"/>
      <c r="I3275" s="223">
        <v>4.5</v>
      </c>
      <c r="J3275" s="223">
        <v>2.84</v>
      </c>
      <c r="K3275" s="164">
        <f t="shared" si="60"/>
        <v>12.78</v>
      </c>
      <c r="L3275" s="224" t="s">
        <v>45</v>
      </c>
      <c r="M3275" s="224"/>
      <c r="N3275" s="170"/>
      <c r="O3275" s="172"/>
      <c r="P3275" s="225"/>
      <c r="Q3275" s="384" t="s">
        <v>3220</v>
      </c>
      <c r="R3275" s="226"/>
      <c r="S3275" s="226"/>
      <c r="T3275" s="226"/>
      <c r="U3275" s="227">
        <v>2021</v>
      </c>
      <c r="V3275" s="228">
        <f>IF(OR(J3275=""),"",VLOOKUP(U3275&amp;TEXT(N3275,"000000000000,0000000000"),tb_audit_process_item[[Key]:[vr_grade]],3,TRUE))</f>
        <v>2020</v>
      </c>
      <c r="W3275" s="431"/>
      <c r="X3275" s="229" t="s">
        <v>2478</v>
      </c>
    </row>
    <row r="3276" spans="1:24" s="45" customFormat="1" ht="30.75" hidden="1" thickTop="1" x14ac:dyDescent="0.25">
      <c r="A3276" s="140" t="s">
        <v>41</v>
      </c>
      <c r="B3276" s="140">
        <v>2013</v>
      </c>
      <c r="C3276" s="141" t="s">
        <v>2986</v>
      </c>
      <c r="D3276" s="567"/>
      <c r="E3276" s="567"/>
      <c r="F3276" s="567"/>
      <c r="G3276" s="603"/>
      <c r="H3276" s="599"/>
      <c r="I3276" s="223">
        <v>4.5</v>
      </c>
      <c r="J3276" s="223">
        <v>3.45</v>
      </c>
      <c r="K3276" s="164">
        <f t="shared" si="60"/>
        <v>15.525</v>
      </c>
      <c r="L3276" s="224" t="s">
        <v>45</v>
      </c>
      <c r="M3276" s="224"/>
      <c r="N3276" s="170"/>
      <c r="O3276" s="172"/>
      <c r="P3276" s="225"/>
      <c r="Q3276" s="384" t="s">
        <v>3221</v>
      </c>
      <c r="R3276" s="226"/>
      <c r="S3276" s="226"/>
      <c r="T3276" s="226"/>
      <c r="U3276" s="227">
        <v>2022</v>
      </c>
      <c r="V3276" s="228">
        <f>IF(OR(J3276=""),"",VLOOKUP(U3276&amp;TEXT(N3276,"000000000000,0000000000"),tb_audit_process_item[[Key]:[vr_grade]],3,TRUE))</f>
        <v>2021</v>
      </c>
      <c r="W3276" s="431"/>
      <c r="X3276" s="229" t="s">
        <v>2479</v>
      </c>
    </row>
    <row r="3277" spans="1:24" s="45" customFormat="1" ht="30.75" hidden="1" thickTop="1" x14ac:dyDescent="0.25">
      <c r="A3277" s="140" t="s">
        <v>41</v>
      </c>
      <c r="B3277" s="140">
        <v>2013</v>
      </c>
      <c r="C3277" s="141" t="s">
        <v>2986</v>
      </c>
      <c r="D3277" s="567"/>
      <c r="E3277" s="567"/>
      <c r="F3277" s="567"/>
      <c r="G3277" s="603"/>
      <c r="H3277" s="599"/>
      <c r="I3277" s="223">
        <v>4.5</v>
      </c>
      <c r="J3277" s="223">
        <v>3.92</v>
      </c>
      <c r="K3277" s="164">
        <f t="shared" si="60"/>
        <v>17.64</v>
      </c>
      <c r="L3277" s="224" t="s">
        <v>45</v>
      </c>
      <c r="M3277" s="224"/>
      <c r="N3277" s="170"/>
      <c r="O3277" s="172"/>
      <c r="P3277" s="225"/>
      <c r="Q3277" s="384" t="s">
        <v>3222</v>
      </c>
      <c r="R3277" s="226"/>
      <c r="S3277" s="226"/>
      <c r="T3277" s="226"/>
      <c r="U3277" s="227">
        <v>2023</v>
      </c>
      <c r="V3277" s="228">
        <f>IF(OR(J3277=""),"",VLOOKUP(U3277&amp;TEXT(N3277,"000000000000,0000000000"),tb_audit_process_item[[Key]:[vr_grade]],3,TRUE))</f>
        <v>2022</v>
      </c>
      <c r="W3277" s="431"/>
      <c r="X3277" s="229" t="s">
        <v>2480</v>
      </c>
    </row>
    <row r="3278" spans="1:24" s="45" customFormat="1" ht="30.75" hidden="1" thickTop="1" x14ac:dyDescent="0.25">
      <c r="A3278" s="140" t="s">
        <v>41</v>
      </c>
      <c r="B3278" s="140">
        <v>2013</v>
      </c>
      <c r="C3278" s="141" t="s">
        <v>2986</v>
      </c>
      <c r="D3278" s="567"/>
      <c r="E3278" s="567"/>
      <c r="F3278" s="567"/>
      <c r="G3278" s="603"/>
      <c r="H3278" s="599"/>
      <c r="I3278" s="223">
        <v>4.5</v>
      </c>
      <c r="J3278" s="223">
        <v>4.29</v>
      </c>
      <c r="K3278" s="164">
        <f t="shared" si="60"/>
        <v>19.305</v>
      </c>
      <c r="L3278" s="224" t="s">
        <v>45</v>
      </c>
      <c r="M3278" s="224"/>
      <c r="N3278" s="170"/>
      <c r="O3278" s="172"/>
      <c r="P3278" s="225"/>
      <c r="Q3278" s="384" t="s">
        <v>3223</v>
      </c>
      <c r="R3278" s="226"/>
      <c r="S3278" s="226"/>
      <c r="T3278" s="226"/>
      <c r="U3278" s="227">
        <v>2024</v>
      </c>
      <c r="V3278" s="228">
        <f>IF(OR(J3278=""),"",VLOOKUP(U3278&amp;TEXT(N3278,"000000000000,0000000000"),tb_audit_process_item[[Key]:[vr_grade]],3,TRUE))</f>
        <v>2023</v>
      </c>
      <c r="W3278" s="431"/>
      <c r="X3278" s="229" t="s">
        <v>2481</v>
      </c>
    </row>
    <row r="3279" spans="1:24" s="45" customFormat="1" ht="31.5" hidden="1" thickTop="1" thickBot="1" x14ac:dyDescent="0.3">
      <c r="A3279" s="285" t="s">
        <v>41</v>
      </c>
      <c r="B3279" s="285">
        <v>2013</v>
      </c>
      <c r="C3279" s="286" t="s">
        <v>2986</v>
      </c>
      <c r="D3279" s="568"/>
      <c r="E3279" s="568"/>
      <c r="F3279" s="568"/>
      <c r="G3279" s="604"/>
      <c r="H3279" s="610"/>
      <c r="I3279" s="287">
        <v>4.5</v>
      </c>
      <c r="J3279" s="287">
        <v>5</v>
      </c>
      <c r="K3279" s="165">
        <f t="shared" si="60"/>
        <v>22.5</v>
      </c>
      <c r="L3279" s="288" t="s">
        <v>45</v>
      </c>
      <c r="M3279" s="288"/>
      <c r="N3279" s="171"/>
      <c r="O3279" s="173"/>
      <c r="P3279" s="289"/>
      <c r="Q3279" s="176" t="s">
        <v>3224</v>
      </c>
      <c r="R3279" s="290"/>
      <c r="S3279" s="290"/>
      <c r="T3279" s="290"/>
      <c r="U3279" s="291">
        <v>2025</v>
      </c>
      <c r="V3279" s="292">
        <f>IF(OR(J3279=""),"",VLOOKUP(U3279&amp;TEXT(N3279,"000000000000,0000000000"),tb_audit_process_item[[Key]:[vr_grade]],3,TRUE))</f>
        <v>2025</v>
      </c>
      <c r="W3279" s="292"/>
      <c r="X3279" s="293" t="s">
        <v>48</v>
      </c>
    </row>
    <row r="3280" spans="1:24" s="45" customFormat="1" ht="30.75" hidden="1" thickTop="1" x14ac:dyDescent="0.25">
      <c r="A3280" s="270" t="s">
        <v>41</v>
      </c>
      <c r="B3280" s="270">
        <v>2013</v>
      </c>
      <c r="C3280" s="271" t="s">
        <v>2987</v>
      </c>
      <c r="D3280" s="566" t="s">
        <v>42</v>
      </c>
      <c r="E3280" s="566" t="s">
        <v>162</v>
      </c>
      <c r="F3280" s="566"/>
      <c r="G3280" s="607" t="s">
        <v>2448</v>
      </c>
      <c r="H3280" s="598" t="s">
        <v>45</v>
      </c>
      <c r="I3280" s="272">
        <v>3.7</v>
      </c>
      <c r="J3280" s="272">
        <v>2</v>
      </c>
      <c r="K3280" s="200">
        <f t="shared" si="60"/>
        <v>7.4</v>
      </c>
      <c r="L3280" s="273" t="s">
        <v>45</v>
      </c>
      <c r="M3280" s="273"/>
      <c r="N3280" s="193"/>
      <c r="O3280" s="194"/>
      <c r="P3280" s="274"/>
      <c r="Q3280" s="383" t="s">
        <v>3225</v>
      </c>
      <c r="R3280" s="275"/>
      <c r="S3280" s="275"/>
      <c r="T3280" s="275"/>
      <c r="U3280" s="276">
        <v>2026</v>
      </c>
      <c r="V3280" s="277">
        <f>IF(OR(J3280=""),"",VLOOKUP(U3280&amp;TEXT(N3280,"000000000000,0000000000"),tb_audit_process_item[[Key]:[vr_grade]],3,TRUE))</f>
        <v>2026</v>
      </c>
      <c r="W3280" s="433"/>
      <c r="X3280" s="284" t="s">
        <v>2482</v>
      </c>
    </row>
    <row r="3281" spans="1:24" s="45" customFormat="1" ht="30.75" hidden="1" thickTop="1" x14ac:dyDescent="0.25">
      <c r="A3281" s="140" t="s">
        <v>41</v>
      </c>
      <c r="B3281" s="140">
        <v>2013</v>
      </c>
      <c r="C3281" s="141" t="s">
        <v>2987</v>
      </c>
      <c r="D3281" s="567"/>
      <c r="E3281" s="567"/>
      <c r="F3281" s="567"/>
      <c r="G3281" s="608"/>
      <c r="H3281" s="599"/>
      <c r="I3281" s="223">
        <v>3.7</v>
      </c>
      <c r="J3281" s="223">
        <v>1.5</v>
      </c>
      <c r="K3281" s="164">
        <f t="shared" si="60"/>
        <v>5.5500000000000007</v>
      </c>
      <c r="L3281" s="224" t="s">
        <v>45</v>
      </c>
      <c r="M3281" s="224"/>
      <c r="N3281" s="170"/>
      <c r="O3281" s="172"/>
      <c r="P3281" s="225"/>
      <c r="Q3281" s="384" t="s">
        <v>3226</v>
      </c>
      <c r="R3281" s="226"/>
      <c r="S3281" s="226"/>
      <c r="T3281" s="226"/>
      <c r="U3281" s="227">
        <v>2027</v>
      </c>
      <c r="V3281" s="228">
        <f>IF(OR(J3281=""),"",VLOOKUP(U3281&amp;TEXT(N3281,"000000000000,0000000000"),tb_audit_process_item[[Key]:[vr_grade]],3,TRUE))</f>
        <v>2027</v>
      </c>
      <c r="W3281" s="431"/>
      <c r="X3281" s="229" t="s">
        <v>165</v>
      </c>
    </row>
    <row r="3282" spans="1:24" s="45" customFormat="1" ht="15.75" hidden="1" thickTop="1" x14ac:dyDescent="0.25">
      <c r="A3282" s="140" t="s">
        <v>41</v>
      </c>
      <c r="B3282" s="140">
        <v>2013</v>
      </c>
      <c r="C3282" s="141" t="s">
        <v>2987</v>
      </c>
      <c r="D3282" s="567"/>
      <c r="E3282" s="567"/>
      <c r="F3282" s="567"/>
      <c r="G3282" s="608"/>
      <c r="H3282" s="599"/>
      <c r="I3282" s="223">
        <v>3.7</v>
      </c>
      <c r="J3282" s="223">
        <v>3.66</v>
      </c>
      <c r="K3282" s="164">
        <f t="shared" si="60"/>
        <v>13.542000000000002</v>
      </c>
      <c r="L3282" s="224" t="s">
        <v>45</v>
      </c>
      <c r="M3282" s="224"/>
      <c r="N3282" s="170"/>
      <c r="O3282" s="172"/>
      <c r="P3282" s="225"/>
      <c r="Q3282" s="384" t="s">
        <v>3227</v>
      </c>
      <c r="R3282" s="226"/>
      <c r="S3282" s="226"/>
      <c r="T3282" s="226"/>
      <c r="U3282" s="227">
        <v>2028</v>
      </c>
      <c r="V3282" s="228">
        <f>IF(OR(J3282=""),"",VLOOKUP(U3282&amp;TEXT(N3282,"000000000000,0000000000"),tb_audit_process_item[[Key]:[vr_grade]],3,TRUE))</f>
        <v>2028</v>
      </c>
      <c r="W3282" s="431"/>
      <c r="X3282" s="229" t="s">
        <v>166</v>
      </c>
    </row>
    <row r="3283" spans="1:24" s="259" customFormat="1" ht="15.75" hidden="1" thickTop="1" x14ac:dyDescent="0.25">
      <c r="A3283" s="140" t="s">
        <v>41</v>
      </c>
      <c r="B3283" s="140">
        <v>2013</v>
      </c>
      <c r="C3283" s="141" t="s">
        <v>2987</v>
      </c>
      <c r="D3283" s="567"/>
      <c r="E3283" s="567"/>
      <c r="F3283" s="567"/>
      <c r="G3283" s="608"/>
      <c r="H3283" s="599"/>
      <c r="I3283" s="223">
        <v>3.7</v>
      </c>
      <c r="J3283" s="223">
        <v>3.16</v>
      </c>
      <c r="K3283" s="164">
        <f t="shared" si="60"/>
        <v>11.692000000000002</v>
      </c>
      <c r="L3283" s="224" t="s">
        <v>45</v>
      </c>
      <c r="M3283" s="224"/>
      <c r="N3283" s="170"/>
      <c r="O3283" s="172"/>
      <c r="P3283" s="225"/>
      <c r="Q3283" s="384" t="s">
        <v>3228</v>
      </c>
      <c r="R3283" s="226"/>
      <c r="S3283" s="226"/>
      <c r="T3283" s="226"/>
      <c r="U3283" s="227">
        <v>2029</v>
      </c>
      <c r="V3283" s="228">
        <f>IF(OR(J3283=""),"",VLOOKUP(U3283&amp;TEXT(N3283,"000000000000,0000000000"),tb_audit_process_item[[Key]:[vr_grade]],3,TRUE))</f>
        <v>2029</v>
      </c>
      <c r="W3283" s="431"/>
      <c r="X3283" s="229" t="s">
        <v>167</v>
      </c>
    </row>
    <row r="3284" spans="1:24" s="45" customFormat="1" ht="30.75" hidden="1" thickTop="1" x14ac:dyDescent="0.25">
      <c r="A3284" s="140" t="s">
        <v>41</v>
      </c>
      <c r="B3284" s="140">
        <v>2013</v>
      </c>
      <c r="C3284" s="141" t="s">
        <v>2987</v>
      </c>
      <c r="D3284" s="567"/>
      <c r="E3284" s="567"/>
      <c r="F3284" s="567"/>
      <c r="G3284" s="608"/>
      <c r="H3284" s="599"/>
      <c r="I3284" s="223">
        <v>3.7</v>
      </c>
      <c r="J3284" s="223">
        <v>0.5</v>
      </c>
      <c r="K3284" s="164">
        <f t="shared" si="60"/>
        <v>1.85</v>
      </c>
      <c r="L3284" s="224" t="s">
        <v>45</v>
      </c>
      <c r="M3284" s="224"/>
      <c r="N3284" s="170"/>
      <c r="O3284" s="172"/>
      <c r="P3284" s="225"/>
      <c r="Q3284" s="384" t="s">
        <v>3229</v>
      </c>
      <c r="R3284" s="226"/>
      <c r="S3284" s="226"/>
      <c r="T3284" s="226"/>
      <c r="U3284" s="227">
        <v>2030</v>
      </c>
      <c r="V3284" s="228">
        <f>IF(OR(J3284=""),"",VLOOKUP(U3284&amp;TEXT(N3284,"000000000000,0000000000"),tb_audit_process_item[[Key]:[vr_grade]],3,TRUE))</f>
        <v>2029</v>
      </c>
      <c r="W3284" s="431"/>
      <c r="X3284" s="229" t="s">
        <v>168</v>
      </c>
    </row>
    <row r="3285" spans="1:24" s="45" customFormat="1" ht="30.75" hidden="1" thickTop="1" x14ac:dyDescent="0.25">
      <c r="A3285" s="140" t="s">
        <v>41</v>
      </c>
      <c r="B3285" s="140">
        <v>2013</v>
      </c>
      <c r="C3285" s="141" t="s">
        <v>2987</v>
      </c>
      <c r="D3285" s="567"/>
      <c r="E3285" s="567"/>
      <c r="F3285" s="567"/>
      <c r="G3285" s="608"/>
      <c r="H3285" s="599"/>
      <c r="I3285" s="223">
        <v>3.7</v>
      </c>
      <c r="J3285" s="223">
        <v>1.56</v>
      </c>
      <c r="K3285" s="164">
        <f t="shared" si="60"/>
        <v>5.7720000000000002</v>
      </c>
      <c r="L3285" s="224" t="s">
        <v>45</v>
      </c>
      <c r="M3285" s="224"/>
      <c r="N3285" s="170"/>
      <c r="O3285" s="172"/>
      <c r="P3285" s="225"/>
      <c r="Q3285" s="384" t="s">
        <v>3230</v>
      </c>
      <c r="R3285" s="226"/>
      <c r="S3285" s="226"/>
      <c r="T3285" s="226"/>
      <c r="U3285" s="227">
        <v>2031</v>
      </c>
      <c r="V3285" s="228">
        <f>IF(OR(J3285=""),"",VLOOKUP(U3285&amp;TEXT(N3285,"000000000000,0000000000"),tb_audit_process_item[[Key]:[vr_grade]],3,TRUE))</f>
        <v>2030</v>
      </c>
      <c r="W3285" s="431"/>
      <c r="X3285" s="229" t="s">
        <v>169</v>
      </c>
    </row>
    <row r="3286" spans="1:24" s="45" customFormat="1" ht="30.75" hidden="1" customHeight="1" thickBot="1" x14ac:dyDescent="0.25">
      <c r="A3286" s="140" t="s">
        <v>41</v>
      </c>
      <c r="B3286" s="140">
        <v>2013</v>
      </c>
      <c r="C3286" s="141" t="s">
        <v>2987</v>
      </c>
      <c r="D3286" s="567"/>
      <c r="E3286" s="567"/>
      <c r="F3286" s="567"/>
      <c r="G3286" s="608"/>
      <c r="H3286" s="599"/>
      <c r="I3286" s="223">
        <v>3.7</v>
      </c>
      <c r="J3286" s="223">
        <v>2.31</v>
      </c>
      <c r="K3286" s="164">
        <f t="shared" si="60"/>
        <v>8.5470000000000006</v>
      </c>
      <c r="L3286" s="224" t="s">
        <v>45</v>
      </c>
      <c r="M3286" s="224"/>
      <c r="N3286" s="170"/>
      <c r="O3286" s="172"/>
      <c r="P3286" s="225"/>
      <c r="Q3286" s="384" t="s">
        <v>3231</v>
      </c>
      <c r="R3286" s="226"/>
      <c r="S3286" s="226"/>
      <c r="T3286" s="226"/>
      <c r="U3286" s="227">
        <v>2032</v>
      </c>
      <c r="V3286" s="228">
        <f>IF(OR(J3286=""),"",VLOOKUP(U3286&amp;TEXT(N3286,"000000000000,0000000000"),tb_audit_process_item[[Key]:[vr_grade]],3,TRUE))</f>
        <v>2031</v>
      </c>
      <c r="W3286" s="431"/>
      <c r="X3286" s="229" t="s">
        <v>170</v>
      </c>
    </row>
    <row r="3287" spans="1:24" s="259" customFormat="1" ht="30.75" hidden="1" thickTop="1" x14ac:dyDescent="0.25">
      <c r="A3287" s="140" t="s">
        <v>41</v>
      </c>
      <c r="B3287" s="140">
        <v>2013</v>
      </c>
      <c r="C3287" s="141" t="s">
        <v>2987</v>
      </c>
      <c r="D3287" s="567"/>
      <c r="E3287" s="567"/>
      <c r="F3287" s="567"/>
      <c r="G3287" s="608"/>
      <c r="H3287" s="599"/>
      <c r="I3287" s="223">
        <v>3.7</v>
      </c>
      <c r="J3287" s="223">
        <v>2.82</v>
      </c>
      <c r="K3287" s="164">
        <f t="shared" si="60"/>
        <v>10.433999999999999</v>
      </c>
      <c r="L3287" s="224" t="s">
        <v>45</v>
      </c>
      <c r="M3287" s="224"/>
      <c r="N3287" s="170"/>
      <c r="O3287" s="172"/>
      <c r="P3287" s="225"/>
      <c r="Q3287" s="384" t="s">
        <v>3232</v>
      </c>
      <c r="R3287" s="226"/>
      <c r="S3287" s="226"/>
      <c r="T3287" s="226"/>
      <c r="U3287" s="227">
        <v>2033</v>
      </c>
      <c r="V3287" s="228">
        <f>IF(OR(J3287=""),"",VLOOKUP(U3287&amp;TEXT(N3287,"000000000000,0000000000"),tb_audit_process_item[[Key]:[vr_grade]],3,TRUE))</f>
        <v>2032</v>
      </c>
      <c r="W3287" s="431"/>
      <c r="X3287" s="229" t="s">
        <v>2483</v>
      </c>
    </row>
    <row r="3288" spans="1:24" s="45" customFormat="1" ht="30.75" hidden="1" thickTop="1" x14ac:dyDescent="0.25">
      <c r="A3288" s="140" t="s">
        <v>41</v>
      </c>
      <c r="B3288" s="140">
        <v>2013</v>
      </c>
      <c r="C3288" s="141" t="s">
        <v>2987</v>
      </c>
      <c r="D3288" s="567"/>
      <c r="E3288" s="567"/>
      <c r="F3288" s="567"/>
      <c r="G3288" s="608"/>
      <c r="H3288" s="599"/>
      <c r="I3288" s="223">
        <v>3.7</v>
      </c>
      <c r="J3288" s="223">
        <v>3.19</v>
      </c>
      <c r="K3288" s="164">
        <f t="shared" si="60"/>
        <v>11.803000000000001</v>
      </c>
      <c r="L3288" s="224" t="s">
        <v>45</v>
      </c>
      <c r="M3288" s="224"/>
      <c r="N3288" s="170"/>
      <c r="O3288" s="172"/>
      <c r="P3288" s="225"/>
      <c r="Q3288" s="384" t="s">
        <v>3233</v>
      </c>
      <c r="R3288" s="226"/>
      <c r="S3288" s="226"/>
      <c r="T3288" s="226"/>
      <c r="U3288" s="227">
        <v>2034</v>
      </c>
      <c r="V3288" s="228">
        <f>IF(OR(J3288=""),"",VLOOKUP(U3288&amp;TEXT(N3288,"000000000000,0000000000"),tb_audit_process_item[[Key]:[vr_grade]],3,TRUE))</f>
        <v>2033</v>
      </c>
      <c r="W3288" s="431"/>
      <c r="X3288" s="229" t="s">
        <v>2484</v>
      </c>
    </row>
    <row r="3289" spans="1:24" s="45" customFormat="1" ht="30.75" hidden="1" thickTop="1" x14ac:dyDescent="0.25">
      <c r="A3289" s="140" t="s">
        <v>41</v>
      </c>
      <c r="B3289" s="140">
        <v>2013</v>
      </c>
      <c r="C3289" s="141" t="s">
        <v>2987</v>
      </c>
      <c r="D3289" s="567"/>
      <c r="E3289" s="567"/>
      <c r="F3289" s="567"/>
      <c r="G3289" s="608"/>
      <c r="H3289" s="599"/>
      <c r="I3289" s="223">
        <v>3.7</v>
      </c>
      <c r="J3289" s="223">
        <v>3.5</v>
      </c>
      <c r="K3289" s="164">
        <f t="shared" si="60"/>
        <v>12.950000000000001</v>
      </c>
      <c r="L3289" s="224" t="s">
        <v>45</v>
      </c>
      <c r="M3289" s="224"/>
      <c r="N3289" s="170"/>
      <c r="O3289" s="172"/>
      <c r="P3289" s="225"/>
      <c r="Q3289" s="384" t="s">
        <v>3234</v>
      </c>
      <c r="R3289" s="226"/>
      <c r="S3289" s="226"/>
      <c r="T3289" s="226"/>
      <c r="U3289" s="227">
        <v>2035</v>
      </c>
      <c r="V3289" s="228">
        <f>IF(OR(J3289=""),"",VLOOKUP(U3289&amp;TEXT(N3289,"000000000000,0000000000"),tb_audit_process_item[[Key]:[vr_grade]],3,TRUE))</f>
        <v>2034</v>
      </c>
      <c r="W3289" s="431"/>
      <c r="X3289" s="229" t="s">
        <v>2485</v>
      </c>
    </row>
    <row r="3290" spans="1:24" s="45" customFormat="1" ht="15.75" hidden="1" thickTop="1" x14ac:dyDescent="0.25">
      <c r="A3290" s="140" t="s">
        <v>41</v>
      </c>
      <c r="B3290" s="140">
        <v>2013</v>
      </c>
      <c r="C3290" s="141" t="s">
        <v>2987</v>
      </c>
      <c r="D3290" s="567"/>
      <c r="E3290" s="567"/>
      <c r="F3290" s="567"/>
      <c r="G3290" s="608"/>
      <c r="H3290" s="599"/>
      <c r="I3290" s="223">
        <v>3.7</v>
      </c>
      <c r="J3290" s="223">
        <v>2.66</v>
      </c>
      <c r="K3290" s="164">
        <f t="shared" si="60"/>
        <v>9.8420000000000005</v>
      </c>
      <c r="L3290" s="224" t="s">
        <v>45</v>
      </c>
      <c r="M3290" s="224"/>
      <c r="N3290" s="170"/>
      <c r="O3290" s="172"/>
      <c r="P3290" s="225"/>
      <c r="Q3290" s="384" t="s">
        <v>3235</v>
      </c>
      <c r="R3290" s="226"/>
      <c r="S3290" s="226"/>
      <c r="T3290" s="226"/>
      <c r="U3290" s="227">
        <v>2036</v>
      </c>
      <c r="V3290" s="228">
        <f>IF(OR(J3290=""),"",VLOOKUP(U3290&amp;TEXT(N3290,"000000000000,0000000000"),tb_audit_process_item[[Key]:[vr_grade]],3,TRUE))</f>
        <v>2036</v>
      </c>
      <c r="W3290" s="431"/>
      <c r="X3290" s="229" t="s">
        <v>176</v>
      </c>
    </row>
    <row r="3291" spans="1:24" s="45" customFormat="1" ht="31.5" hidden="1" thickTop="1" thickBot="1" x14ac:dyDescent="0.3">
      <c r="A3291" s="285" t="s">
        <v>41</v>
      </c>
      <c r="B3291" s="285">
        <v>2013</v>
      </c>
      <c r="C3291" s="286" t="s">
        <v>2987</v>
      </c>
      <c r="D3291" s="568"/>
      <c r="E3291" s="568"/>
      <c r="F3291" s="568"/>
      <c r="G3291" s="609"/>
      <c r="H3291" s="610"/>
      <c r="I3291" s="287">
        <v>3.7</v>
      </c>
      <c r="J3291" s="287">
        <v>5</v>
      </c>
      <c r="K3291" s="165">
        <f t="shared" si="60"/>
        <v>18.5</v>
      </c>
      <c r="L3291" s="288" t="s">
        <v>45</v>
      </c>
      <c r="M3291" s="288"/>
      <c r="N3291" s="171"/>
      <c r="O3291" s="173"/>
      <c r="P3291" s="289"/>
      <c r="Q3291" s="176" t="s">
        <v>3236</v>
      </c>
      <c r="R3291" s="290"/>
      <c r="S3291" s="290"/>
      <c r="T3291" s="290"/>
      <c r="U3291" s="291">
        <v>2037</v>
      </c>
      <c r="V3291" s="292">
        <f>IF(OR(J3291=""),"",VLOOKUP(U3291&amp;TEXT(N3291,"000000000000,0000000000"),tb_audit_process_item[[Key]:[vr_grade]],3,TRUE))</f>
        <v>2037</v>
      </c>
      <c r="W3291" s="292"/>
      <c r="X3291" s="293" t="s">
        <v>48</v>
      </c>
    </row>
    <row r="3292" spans="1:24" s="45" customFormat="1" ht="15.75" hidden="1" thickTop="1" x14ac:dyDescent="0.25">
      <c r="A3292" s="270" t="s">
        <v>177</v>
      </c>
      <c r="B3292" s="270">
        <v>2013</v>
      </c>
      <c r="C3292" s="271" t="s">
        <v>3141</v>
      </c>
      <c r="D3292" s="555" t="s">
        <v>178</v>
      </c>
      <c r="E3292" s="190" t="s">
        <v>179</v>
      </c>
      <c r="F3292" s="190"/>
      <c r="G3292" s="295" t="s">
        <v>180</v>
      </c>
      <c r="H3292" s="296" t="s">
        <v>45</v>
      </c>
      <c r="I3292" s="272">
        <v>4</v>
      </c>
      <c r="J3292" s="272">
        <v>4.8</v>
      </c>
      <c r="K3292" s="200">
        <f t="shared" si="60"/>
        <v>19.2</v>
      </c>
      <c r="L3292" s="273" t="s">
        <v>45</v>
      </c>
      <c r="M3292" s="273"/>
      <c r="N3292" s="193"/>
      <c r="O3292" s="194"/>
      <c r="P3292" s="274"/>
      <c r="Q3292" s="383" t="s">
        <v>3507</v>
      </c>
      <c r="R3292" s="275"/>
      <c r="S3292" s="275"/>
      <c r="T3292" s="275"/>
      <c r="U3292" s="276">
        <v>807</v>
      </c>
      <c r="V3292" s="277">
        <f>IF(OR(J3292=""),"",VLOOKUP(U3292&amp;TEXT(N3292,"000000000000,0000000000"),tb_audit_process_item[[Key]:[vr_grade]],3,TRUE))</f>
        <v>807</v>
      </c>
      <c r="W3292" s="433"/>
      <c r="X3292" s="284" t="s">
        <v>181</v>
      </c>
    </row>
    <row r="3293" spans="1:24" s="45" customFormat="1" ht="30.75" hidden="1" thickTop="1" x14ac:dyDescent="0.25">
      <c r="A3293" s="140" t="s">
        <v>177</v>
      </c>
      <c r="B3293" s="140">
        <v>2013</v>
      </c>
      <c r="C3293" s="141" t="s">
        <v>3141</v>
      </c>
      <c r="D3293" s="559"/>
      <c r="E3293" s="158" t="s">
        <v>2486</v>
      </c>
      <c r="F3293" s="158"/>
      <c r="G3293" s="235" t="s">
        <v>183</v>
      </c>
      <c r="H3293" s="236" t="s">
        <v>184</v>
      </c>
      <c r="I3293" s="223">
        <v>4</v>
      </c>
      <c r="J3293" s="223">
        <v>3.7</v>
      </c>
      <c r="K3293" s="164">
        <f t="shared" si="60"/>
        <v>14.8</v>
      </c>
      <c r="L3293" s="224" t="s">
        <v>45</v>
      </c>
      <c r="M3293" s="224"/>
      <c r="N3293" s="237"/>
      <c r="O3293" s="225"/>
      <c r="P3293" s="225"/>
      <c r="Q3293" s="384" t="s">
        <v>3508</v>
      </c>
      <c r="R3293" s="226"/>
      <c r="S3293" s="226"/>
      <c r="T3293" s="226"/>
      <c r="U3293" s="227">
        <v>808</v>
      </c>
      <c r="V3293" s="228">
        <f>IF(OR(J3293=""),"",VLOOKUP(U3293&amp;TEXT(N3293,"000000000000,0000000000"),tb_audit_process_item[[Key]:[vr_grade]],3,TRUE))</f>
        <v>808</v>
      </c>
      <c r="W3293" s="431"/>
      <c r="X3293" s="238" t="s">
        <v>185</v>
      </c>
    </row>
    <row r="3294" spans="1:24" s="45" customFormat="1" ht="30.75" hidden="1" customHeight="1" thickBot="1" x14ac:dyDescent="0.25">
      <c r="A3294" s="140" t="s">
        <v>177</v>
      </c>
      <c r="B3294" s="140">
        <v>2013</v>
      </c>
      <c r="C3294" s="141" t="s">
        <v>3141</v>
      </c>
      <c r="D3294" s="559"/>
      <c r="E3294" s="158" t="s">
        <v>188</v>
      </c>
      <c r="F3294" s="158"/>
      <c r="G3294" s="235" t="s">
        <v>189</v>
      </c>
      <c r="H3294" s="236" t="s">
        <v>45</v>
      </c>
      <c r="I3294" s="664">
        <v>4</v>
      </c>
      <c r="J3294" s="664">
        <v>3.7</v>
      </c>
      <c r="K3294" s="629">
        <f t="shared" si="60"/>
        <v>14.8</v>
      </c>
      <c r="L3294" s="683" t="s">
        <v>45</v>
      </c>
      <c r="M3294" s="683"/>
      <c r="N3294" s="615"/>
      <c r="O3294" s="627"/>
      <c r="P3294" s="627"/>
      <c r="Q3294" s="589" t="s">
        <v>3509</v>
      </c>
      <c r="R3294" s="621"/>
      <c r="S3294" s="621"/>
      <c r="T3294" s="621"/>
      <c r="U3294" s="709">
        <v>809</v>
      </c>
      <c r="V3294" s="631">
        <f>IF(OR(J3294=""),"",VLOOKUP(U3294&amp;TEXT(N3294,"000000000000,0000000000"),tb_audit_process_item[[Key]:[vr_grade]],3,TRUE))</f>
        <v>809</v>
      </c>
      <c r="W3294" s="431"/>
      <c r="X3294" s="608" t="s">
        <v>190</v>
      </c>
    </row>
    <row r="3295" spans="1:24" s="259" customFormat="1" ht="16.5" hidden="1" customHeight="1" thickTop="1" thickBot="1" x14ac:dyDescent="0.3">
      <c r="A3295" s="285" t="s">
        <v>177</v>
      </c>
      <c r="B3295" s="285">
        <v>2013</v>
      </c>
      <c r="C3295" s="286" t="s">
        <v>3141</v>
      </c>
      <c r="D3295" s="556"/>
      <c r="E3295" s="181" t="s">
        <v>191</v>
      </c>
      <c r="F3295" s="181"/>
      <c r="G3295" s="298" t="s">
        <v>192</v>
      </c>
      <c r="H3295" s="299" t="s">
        <v>45</v>
      </c>
      <c r="I3295" s="665"/>
      <c r="J3295" s="665"/>
      <c r="K3295" s="630"/>
      <c r="L3295" s="684"/>
      <c r="M3295" s="684"/>
      <c r="N3295" s="614"/>
      <c r="O3295" s="628"/>
      <c r="P3295" s="628"/>
      <c r="Q3295" s="590"/>
      <c r="R3295" s="622"/>
      <c r="S3295" s="622"/>
      <c r="T3295" s="622"/>
      <c r="U3295" s="708"/>
      <c r="V3295" s="632" t="str">
        <f>IF(OR(J3295=""),"",VLOOKUP(U3295&amp;TEXT(N3295,"000000000000,0000000000"),tb_audit_process_item[[Key]:[vr_grade]],3,TRUE))</f>
        <v/>
      </c>
      <c r="W3295" s="432"/>
      <c r="X3295" s="609"/>
    </row>
    <row r="3296" spans="1:24" s="45" customFormat="1" ht="30.75" hidden="1" thickTop="1" x14ac:dyDescent="0.25">
      <c r="A3296" s="270" t="s">
        <v>177</v>
      </c>
      <c r="B3296" s="270">
        <v>2013</v>
      </c>
      <c r="C3296" s="271" t="s">
        <v>2989</v>
      </c>
      <c r="D3296" s="555" t="s">
        <v>178</v>
      </c>
      <c r="E3296" s="555" t="s">
        <v>194</v>
      </c>
      <c r="F3296" s="555"/>
      <c r="G3296" s="611" t="s">
        <v>195</v>
      </c>
      <c r="H3296" s="598" t="s">
        <v>45</v>
      </c>
      <c r="I3296" s="272">
        <v>2.58</v>
      </c>
      <c r="J3296" s="272">
        <v>3.2</v>
      </c>
      <c r="K3296" s="200">
        <f t="shared" si="60"/>
        <v>8.2560000000000002</v>
      </c>
      <c r="L3296" s="273" t="s">
        <v>45</v>
      </c>
      <c r="M3296" s="273"/>
      <c r="N3296" s="193"/>
      <c r="O3296" s="194"/>
      <c r="P3296" s="274"/>
      <c r="Q3296" s="383" t="s">
        <v>3510</v>
      </c>
      <c r="R3296" s="275"/>
      <c r="S3296" s="275"/>
      <c r="T3296" s="275"/>
      <c r="U3296" s="276">
        <v>810</v>
      </c>
      <c r="V3296" s="277">
        <f>IF(OR(J3296=""),"",VLOOKUP(U3296&amp;TEXT(N3296,"000000000000,0000000000"),tb_audit_process_item[[Key]:[vr_grade]],3,TRUE))</f>
        <v>810</v>
      </c>
      <c r="W3296" s="433"/>
      <c r="X3296" s="297" t="s">
        <v>196</v>
      </c>
    </row>
    <row r="3297" spans="1:24" s="45" customFormat="1" ht="30.75" hidden="1" thickTop="1" x14ac:dyDescent="0.25">
      <c r="A3297" s="140" t="s">
        <v>177</v>
      </c>
      <c r="B3297" s="140">
        <v>2013</v>
      </c>
      <c r="C3297" s="141" t="s">
        <v>2989</v>
      </c>
      <c r="D3297" s="559"/>
      <c r="E3297" s="559"/>
      <c r="F3297" s="559"/>
      <c r="G3297" s="603"/>
      <c r="H3297" s="599"/>
      <c r="I3297" s="223">
        <v>2.6</v>
      </c>
      <c r="J3297" s="223">
        <v>0.5</v>
      </c>
      <c r="K3297" s="164">
        <f t="shared" si="60"/>
        <v>1.3</v>
      </c>
      <c r="L3297" s="224" t="s">
        <v>45</v>
      </c>
      <c r="M3297" s="224"/>
      <c r="N3297" s="170"/>
      <c r="O3297" s="172"/>
      <c r="P3297" s="225"/>
      <c r="Q3297" s="384" t="s">
        <v>3511</v>
      </c>
      <c r="R3297" s="226"/>
      <c r="S3297" s="226"/>
      <c r="T3297" s="226"/>
      <c r="U3297" s="227">
        <v>811</v>
      </c>
      <c r="V3297" s="228">
        <f>IF(OR(J3297=""),"",VLOOKUP(U3297&amp;TEXT(N3297,"000000000000,0000000000"),tb_audit_process_item[[Key]:[vr_grade]],3,TRUE))</f>
        <v>810</v>
      </c>
      <c r="W3297" s="431"/>
      <c r="X3297" s="238" t="s">
        <v>197</v>
      </c>
    </row>
    <row r="3298" spans="1:24" s="45" customFormat="1" ht="30.75" hidden="1" thickTop="1" x14ac:dyDescent="0.25">
      <c r="A3298" s="140" t="s">
        <v>177</v>
      </c>
      <c r="B3298" s="140">
        <v>2013</v>
      </c>
      <c r="C3298" s="141" t="s">
        <v>2989</v>
      </c>
      <c r="D3298" s="559"/>
      <c r="E3298" s="559"/>
      <c r="F3298" s="559"/>
      <c r="G3298" s="603"/>
      <c r="H3298" s="599"/>
      <c r="I3298" s="223">
        <v>2.6</v>
      </c>
      <c r="J3298" s="223">
        <v>1.34</v>
      </c>
      <c r="K3298" s="164">
        <f t="shared" si="60"/>
        <v>3.4840000000000004</v>
      </c>
      <c r="L3298" s="224" t="s">
        <v>45</v>
      </c>
      <c r="M3298" s="224"/>
      <c r="N3298" s="170"/>
      <c r="O3298" s="172"/>
      <c r="P3298" s="225"/>
      <c r="Q3298" s="384" t="s">
        <v>3512</v>
      </c>
      <c r="R3298" s="226"/>
      <c r="S3298" s="226"/>
      <c r="T3298" s="226"/>
      <c r="U3298" s="227">
        <v>812</v>
      </c>
      <c r="V3298" s="228">
        <f>IF(OR(J3298=""),"",VLOOKUP(U3298&amp;TEXT(N3298,"000000000000,0000000000"),tb_audit_process_item[[Key]:[vr_grade]],3,TRUE))</f>
        <v>811</v>
      </c>
      <c r="W3298" s="431"/>
      <c r="X3298" s="238" t="s">
        <v>198</v>
      </c>
    </row>
    <row r="3299" spans="1:24" s="45" customFormat="1" ht="30.75" hidden="1" thickTop="1" x14ac:dyDescent="0.25">
      <c r="A3299" s="140" t="s">
        <v>177</v>
      </c>
      <c r="B3299" s="140">
        <v>2013</v>
      </c>
      <c r="C3299" s="141" t="s">
        <v>2989</v>
      </c>
      <c r="D3299" s="559"/>
      <c r="E3299" s="559"/>
      <c r="F3299" s="559"/>
      <c r="G3299" s="603"/>
      <c r="H3299" s="599"/>
      <c r="I3299" s="223">
        <v>2.6</v>
      </c>
      <c r="J3299" s="223">
        <v>1.98</v>
      </c>
      <c r="K3299" s="164">
        <f t="shared" si="60"/>
        <v>5.1479999999999997</v>
      </c>
      <c r="L3299" s="224" t="s">
        <v>45</v>
      </c>
      <c r="M3299" s="224"/>
      <c r="N3299" s="170"/>
      <c r="O3299" s="172"/>
      <c r="P3299" s="225"/>
      <c r="Q3299" s="384" t="s">
        <v>3513</v>
      </c>
      <c r="R3299" s="226"/>
      <c r="S3299" s="226"/>
      <c r="T3299" s="226"/>
      <c r="U3299" s="227">
        <v>813</v>
      </c>
      <c r="V3299" s="228">
        <f>IF(OR(J3299=""),"",VLOOKUP(U3299&amp;TEXT(N3299,"000000000000,0000000000"),tb_audit_process_item[[Key]:[vr_grade]],3,TRUE))</f>
        <v>812</v>
      </c>
      <c r="W3299" s="431"/>
      <c r="X3299" s="238" t="s">
        <v>199</v>
      </c>
    </row>
    <row r="3300" spans="1:24" s="45" customFormat="1" ht="30.75" hidden="1" thickTop="1" x14ac:dyDescent="0.25">
      <c r="A3300" s="140" t="s">
        <v>177</v>
      </c>
      <c r="B3300" s="140">
        <v>2013</v>
      </c>
      <c r="C3300" s="141" t="s">
        <v>2989</v>
      </c>
      <c r="D3300" s="559"/>
      <c r="E3300" s="559"/>
      <c r="F3300" s="559"/>
      <c r="G3300" s="603"/>
      <c r="H3300" s="599"/>
      <c r="I3300" s="223">
        <v>2.6</v>
      </c>
      <c r="J3300" s="223">
        <v>2.41</v>
      </c>
      <c r="K3300" s="164">
        <f t="shared" si="60"/>
        <v>6.2660000000000009</v>
      </c>
      <c r="L3300" s="224" t="s">
        <v>45</v>
      </c>
      <c r="M3300" s="224"/>
      <c r="N3300" s="170"/>
      <c r="O3300" s="172"/>
      <c r="P3300" s="225"/>
      <c r="Q3300" s="384" t="s">
        <v>3514</v>
      </c>
      <c r="R3300" s="226"/>
      <c r="S3300" s="226"/>
      <c r="T3300" s="226"/>
      <c r="U3300" s="227">
        <v>814</v>
      </c>
      <c r="V3300" s="228">
        <f>IF(OR(J3300=""),"",VLOOKUP(U3300&amp;TEXT(N3300,"000000000000,0000000000"),tb_audit_process_item[[Key]:[vr_grade]],3,TRUE))</f>
        <v>813</v>
      </c>
      <c r="W3300" s="431"/>
      <c r="X3300" s="238" t="s">
        <v>2493</v>
      </c>
    </row>
    <row r="3301" spans="1:24" s="45" customFormat="1" ht="30.75" hidden="1" thickTop="1" x14ac:dyDescent="0.25">
      <c r="A3301" s="140" t="s">
        <v>177</v>
      </c>
      <c r="B3301" s="140">
        <v>2013</v>
      </c>
      <c r="C3301" s="141" t="s">
        <v>2989</v>
      </c>
      <c r="D3301" s="559"/>
      <c r="E3301" s="559"/>
      <c r="F3301" s="559"/>
      <c r="G3301" s="603"/>
      <c r="H3301" s="599"/>
      <c r="I3301" s="223">
        <v>2.6</v>
      </c>
      <c r="J3301" s="223">
        <v>2.74</v>
      </c>
      <c r="K3301" s="164">
        <f t="shared" si="60"/>
        <v>7.1240000000000006</v>
      </c>
      <c r="L3301" s="224" t="s">
        <v>45</v>
      </c>
      <c r="M3301" s="224"/>
      <c r="N3301" s="170"/>
      <c r="O3301" s="172"/>
      <c r="P3301" s="225"/>
      <c r="Q3301" s="384" t="s">
        <v>3515</v>
      </c>
      <c r="R3301" s="226"/>
      <c r="S3301" s="226"/>
      <c r="T3301" s="226"/>
      <c r="U3301" s="227">
        <v>815</v>
      </c>
      <c r="V3301" s="228">
        <f>IF(OR(J3301=""),"",VLOOKUP(U3301&amp;TEXT(N3301,"000000000000,0000000000"),tb_audit_process_item[[Key]:[vr_grade]],3,TRUE))</f>
        <v>814</v>
      </c>
      <c r="W3301" s="431"/>
      <c r="X3301" s="238" t="s">
        <v>2494</v>
      </c>
    </row>
    <row r="3302" spans="1:24" s="45" customFormat="1" ht="30.75" hidden="1" thickTop="1" x14ac:dyDescent="0.25">
      <c r="A3302" s="140" t="s">
        <v>177</v>
      </c>
      <c r="B3302" s="140">
        <v>2013</v>
      </c>
      <c r="C3302" s="141" t="s">
        <v>2989</v>
      </c>
      <c r="D3302" s="559"/>
      <c r="E3302" s="559"/>
      <c r="F3302" s="559"/>
      <c r="G3302" s="603"/>
      <c r="H3302" s="599"/>
      <c r="I3302" s="223">
        <v>2.6</v>
      </c>
      <c r="J3302" s="223">
        <v>3</v>
      </c>
      <c r="K3302" s="164">
        <f t="shared" si="60"/>
        <v>7.8000000000000007</v>
      </c>
      <c r="L3302" s="224" t="s">
        <v>45</v>
      </c>
      <c r="M3302" s="224"/>
      <c r="N3302" s="170"/>
      <c r="O3302" s="172"/>
      <c r="P3302" s="225"/>
      <c r="Q3302" s="384" t="s">
        <v>3516</v>
      </c>
      <c r="R3302" s="226"/>
      <c r="S3302" s="226"/>
      <c r="T3302" s="226"/>
      <c r="U3302" s="227">
        <v>816</v>
      </c>
      <c r="V3302" s="228">
        <f>IF(OR(J3302=""),"",VLOOKUP(U3302&amp;TEXT(N3302,"000000000000,0000000000"),tb_audit_process_item[[Key]:[vr_grade]],3,TRUE))</f>
        <v>815</v>
      </c>
      <c r="W3302" s="431"/>
      <c r="X3302" s="238" t="s">
        <v>2495</v>
      </c>
    </row>
    <row r="3303" spans="1:24" s="45" customFormat="1" ht="31.5" hidden="1" thickTop="1" thickBot="1" x14ac:dyDescent="0.3">
      <c r="A3303" s="285" t="s">
        <v>177</v>
      </c>
      <c r="B3303" s="285">
        <v>2013</v>
      </c>
      <c r="C3303" s="286" t="s">
        <v>2989</v>
      </c>
      <c r="D3303" s="556"/>
      <c r="E3303" s="556"/>
      <c r="F3303" s="556"/>
      <c r="G3303" s="604"/>
      <c r="H3303" s="610"/>
      <c r="I3303" s="287">
        <v>2.58</v>
      </c>
      <c r="J3303" s="287">
        <v>5</v>
      </c>
      <c r="K3303" s="165">
        <f t="shared" si="60"/>
        <v>12.9</v>
      </c>
      <c r="L3303" s="288" t="s">
        <v>45</v>
      </c>
      <c r="M3303" s="288"/>
      <c r="N3303" s="171"/>
      <c r="O3303" s="173"/>
      <c r="P3303" s="289"/>
      <c r="Q3303" s="176" t="s">
        <v>3517</v>
      </c>
      <c r="R3303" s="290"/>
      <c r="S3303" s="290"/>
      <c r="T3303" s="290"/>
      <c r="U3303" s="291">
        <v>827</v>
      </c>
      <c r="V3303" s="292">
        <f>IF(OR(J3303=""),"",VLOOKUP(U3303&amp;TEXT(N3303,"000000000000,0000000000"),tb_audit_process_item[[Key]:[vr_grade]],3,TRUE))</f>
        <v>827</v>
      </c>
      <c r="W3303" s="292"/>
      <c r="X3303" s="301" t="s">
        <v>48</v>
      </c>
    </row>
    <row r="3304" spans="1:24" s="259" customFormat="1" ht="15.75" hidden="1" thickTop="1" x14ac:dyDescent="0.25">
      <c r="A3304" s="270" t="s">
        <v>177</v>
      </c>
      <c r="B3304" s="270">
        <v>2013</v>
      </c>
      <c r="C3304" s="271" t="s">
        <v>3108</v>
      </c>
      <c r="D3304" s="555" t="s">
        <v>178</v>
      </c>
      <c r="E3304" s="555" t="s">
        <v>205</v>
      </c>
      <c r="F3304" s="555"/>
      <c r="G3304" s="611" t="s">
        <v>206</v>
      </c>
      <c r="H3304" s="598" t="s">
        <v>45</v>
      </c>
      <c r="I3304" s="272">
        <v>2.58</v>
      </c>
      <c r="J3304" s="272">
        <v>3</v>
      </c>
      <c r="K3304" s="200">
        <f t="shared" si="60"/>
        <v>7.74</v>
      </c>
      <c r="L3304" s="273" t="s">
        <v>45</v>
      </c>
      <c r="M3304" s="273"/>
      <c r="N3304" s="193"/>
      <c r="O3304" s="194"/>
      <c r="P3304" s="274"/>
      <c r="Q3304" s="383" t="s">
        <v>3518</v>
      </c>
      <c r="R3304" s="275"/>
      <c r="S3304" s="275"/>
      <c r="T3304" s="275"/>
      <c r="U3304" s="276">
        <v>838</v>
      </c>
      <c r="V3304" s="277">
        <f>IF(OR(J3304=""),"",VLOOKUP(U3304&amp;TEXT(N3304,"000000000000,0000000000"),tb_audit_process_item[[Key]:[vr_grade]],3,TRUE))</f>
        <v>838</v>
      </c>
      <c r="W3304" s="433"/>
      <c r="X3304" s="297" t="s">
        <v>207</v>
      </c>
    </row>
    <row r="3305" spans="1:24" s="45" customFormat="1" ht="30.75" hidden="1" thickTop="1" x14ac:dyDescent="0.25">
      <c r="A3305" s="140" t="s">
        <v>177</v>
      </c>
      <c r="B3305" s="140">
        <v>2013</v>
      </c>
      <c r="C3305" s="141" t="s">
        <v>3108</v>
      </c>
      <c r="D3305" s="559"/>
      <c r="E3305" s="559"/>
      <c r="F3305" s="559"/>
      <c r="G3305" s="603"/>
      <c r="H3305" s="599"/>
      <c r="I3305" s="223">
        <v>2.6</v>
      </c>
      <c r="J3305" s="223">
        <v>0.5</v>
      </c>
      <c r="K3305" s="164">
        <f t="shared" si="60"/>
        <v>1.3</v>
      </c>
      <c r="L3305" s="224" t="s">
        <v>45</v>
      </c>
      <c r="M3305" s="224"/>
      <c r="N3305" s="170"/>
      <c r="O3305" s="172"/>
      <c r="P3305" s="225"/>
      <c r="Q3305" s="384" t="s">
        <v>3519</v>
      </c>
      <c r="R3305" s="226"/>
      <c r="S3305" s="226"/>
      <c r="T3305" s="226"/>
      <c r="U3305" s="227">
        <v>849</v>
      </c>
      <c r="V3305" s="228">
        <f>IF(OR(J3305=""),"",VLOOKUP(U3305&amp;TEXT(N3305,"000000000000,0000000000"),tb_audit_process_item[[Key]:[vr_grade]],3,TRUE))</f>
        <v>848</v>
      </c>
      <c r="W3305" s="431"/>
      <c r="X3305" s="238" t="s">
        <v>208</v>
      </c>
    </row>
    <row r="3306" spans="1:24" s="45" customFormat="1" ht="30.75" hidden="1" thickTop="1" x14ac:dyDescent="0.25">
      <c r="A3306" s="140" t="s">
        <v>177</v>
      </c>
      <c r="B3306" s="140">
        <v>2013</v>
      </c>
      <c r="C3306" s="141" t="s">
        <v>3108</v>
      </c>
      <c r="D3306" s="559"/>
      <c r="E3306" s="559"/>
      <c r="F3306" s="559"/>
      <c r="G3306" s="603"/>
      <c r="H3306" s="599"/>
      <c r="I3306" s="223">
        <v>2.6</v>
      </c>
      <c r="J3306" s="223">
        <v>1.1100000000000001</v>
      </c>
      <c r="K3306" s="164">
        <f t="shared" si="60"/>
        <v>2.8860000000000006</v>
      </c>
      <c r="L3306" s="224" t="s">
        <v>45</v>
      </c>
      <c r="M3306" s="224"/>
      <c r="N3306" s="170"/>
      <c r="O3306" s="172"/>
      <c r="P3306" s="225"/>
      <c r="Q3306" s="384" t="s">
        <v>3520</v>
      </c>
      <c r="R3306" s="226"/>
      <c r="S3306" s="226"/>
      <c r="T3306" s="226"/>
      <c r="U3306" s="227">
        <v>860</v>
      </c>
      <c r="V3306" s="228">
        <f>IF(OR(J3306=""),"",VLOOKUP(U3306&amp;TEXT(N3306,"000000000000,0000000000"),tb_audit_process_item[[Key]:[vr_grade]],3,TRUE))</f>
        <v>859</v>
      </c>
      <c r="W3306" s="431"/>
      <c r="X3306" s="238" t="s">
        <v>209</v>
      </c>
    </row>
    <row r="3307" spans="1:24" s="45" customFormat="1" ht="30.75" hidden="1" thickTop="1" x14ac:dyDescent="0.25">
      <c r="A3307" s="140" t="s">
        <v>177</v>
      </c>
      <c r="B3307" s="140">
        <v>2013</v>
      </c>
      <c r="C3307" s="141" t="s">
        <v>3108</v>
      </c>
      <c r="D3307" s="559"/>
      <c r="E3307" s="559"/>
      <c r="F3307" s="559"/>
      <c r="G3307" s="603"/>
      <c r="H3307" s="599"/>
      <c r="I3307" s="223">
        <v>2.6</v>
      </c>
      <c r="J3307" s="223">
        <v>1.65</v>
      </c>
      <c r="K3307" s="164">
        <f t="shared" si="60"/>
        <v>4.29</v>
      </c>
      <c r="L3307" s="224" t="s">
        <v>45</v>
      </c>
      <c r="M3307" s="224"/>
      <c r="N3307" s="170"/>
      <c r="O3307" s="172"/>
      <c r="P3307" s="225"/>
      <c r="Q3307" s="384" t="s">
        <v>3521</v>
      </c>
      <c r="R3307" s="226"/>
      <c r="S3307" s="226"/>
      <c r="T3307" s="226"/>
      <c r="U3307" s="227">
        <v>871</v>
      </c>
      <c r="V3307" s="228">
        <f>IF(OR(J3307=""),"",VLOOKUP(U3307&amp;TEXT(N3307,"000000000000,0000000000"),tb_audit_process_item[[Key]:[vr_grade]],3,TRUE))</f>
        <v>870</v>
      </c>
      <c r="W3307" s="431"/>
      <c r="X3307" s="238" t="s">
        <v>210</v>
      </c>
    </row>
    <row r="3308" spans="1:24" s="45" customFormat="1" ht="30.75" hidden="1" thickTop="1" x14ac:dyDescent="0.25">
      <c r="A3308" s="140" t="s">
        <v>177</v>
      </c>
      <c r="B3308" s="140">
        <v>2013</v>
      </c>
      <c r="C3308" s="141" t="s">
        <v>3108</v>
      </c>
      <c r="D3308" s="559"/>
      <c r="E3308" s="559"/>
      <c r="F3308" s="559"/>
      <c r="G3308" s="603"/>
      <c r="H3308" s="599"/>
      <c r="I3308" s="223">
        <v>2.6</v>
      </c>
      <c r="J3308" s="223">
        <v>2.0099999999999998</v>
      </c>
      <c r="K3308" s="164">
        <f t="shared" si="60"/>
        <v>5.226</v>
      </c>
      <c r="L3308" s="224" t="s">
        <v>45</v>
      </c>
      <c r="M3308" s="224"/>
      <c r="N3308" s="170"/>
      <c r="O3308" s="172"/>
      <c r="P3308" s="225"/>
      <c r="Q3308" s="384" t="s">
        <v>3522</v>
      </c>
      <c r="R3308" s="226"/>
      <c r="S3308" s="226"/>
      <c r="T3308" s="226"/>
      <c r="U3308" s="227">
        <v>882</v>
      </c>
      <c r="V3308" s="228">
        <f>IF(OR(J3308=""),"",VLOOKUP(U3308&amp;TEXT(N3308,"000000000000,0000000000"),tb_audit_process_item[[Key]:[vr_grade]],3,TRUE))</f>
        <v>881</v>
      </c>
      <c r="W3308" s="431"/>
      <c r="X3308" s="238" t="s">
        <v>2496</v>
      </c>
    </row>
    <row r="3309" spans="1:24" s="45" customFormat="1" ht="30.75" hidden="1" thickTop="1" x14ac:dyDescent="0.25">
      <c r="A3309" s="140" t="s">
        <v>177</v>
      </c>
      <c r="B3309" s="140">
        <v>2013</v>
      </c>
      <c r="C3309" s="141" t="s">
        <v>3108</v>
      </c>
      <c r="D3309" s="559"/>
      <c r="E3309" s="559" t="s">
        <v>213</v>
      </c>
      <c r="F3309" s="559"/>
      <c r="G3309" s="603" t="s">
        <v>214</v>
      </c>
      <c r="H3309" s="599" t="s">
        <v>45</v>
      </c>
      <c r="I3309" s="223">
        <v>2.6</v>
      </c>
      <c r="J3309" s="223">
        <v>2.2799999999999998</v>
      </c>
      <c r="K3309" s="164">
        <f t="shared" si="60"/>
        <v>5.9279999999999999</v>
      </c>
      <c r="L3309" s="224" t="s">
        <v>45</v>
      </c>
      <c r="M3309" s="224"/>
      <c r="N3309" s="170"/>
      <c r="O3309" s="172"/>
      <c r="P3309" s="225"/>
      <c r="Q3309" s="384" t="s">
        <v>3523</v>
      </c>
      <c r="R3309" s="226"/>
      <c r="S3309" s="226"/>
      <c r="T3309" s="226"/>
      <c r="U3309" s="227">
        <v>893</v>
      </c>
      <c r="V3309" s="228">
        <f>IF(OR(J3309=""),"",VLOOKUP(U3309&amp;TEXT(N3309,"000000000000,0000000000"),tb_audit_process_item[[Key]:[vr_grade]],3,TRUE))</f>
        <v>892</v>
      </c>
      <c r="W3309" s="431"/>
      <c r="X3309" s="238" t="s">
        <v>2497</v>
      </c>
    </row>
    <row r="3310" spans="1:24" s="45" customFormat="1" ht="30.75" hidden="1" thickTop="1" x14ac:dyDescent="0.25">
      <c r="A3310" s="140" t="s">
        <v>177</v>
      </c>
      <c r="B3310" s="140">
        <v>2013</v>
      </c>
      <c r="C3310" s="141" t="s">
        <v>3108</v>
      </c>
      <c r="D3310" s="559"/>
      <c r="E3310" s="559"/>
      <c r="F3310" s="559"/>
      <c r="G3310" s="603"/>
      <c r="H3310" s="599"/>
      <c r="I3310" s="223">
        <v>2.6</v>
      </c>
      <c r="J3310" s="223">
        <v>2.5</v>
      </c>
      <c r="K3310" s="164">
        <f t="shared" si="60"/>
        <v>6.5</v>
      </c>
      <c r="L3310" s="224" t="s">
        <v>45</v>
      </c>
      <c r="M3310" s="224"/>
      <c r="N3310" s="170"/>
      <c r="O3310" s="172"/>
      <c r="P3310" s="225"/>
      <c r="Q3310" s="384" t="s">
        <v>3524</v>
      </c>
      <c r="R3310" s="226"/>
      <c r="S3310" s="226"/>
      <c r="T3310" s="226"/>
      <c r="U3310" s="227">
        <v>904</v>
      </c>
      <c r="V3310" s="228">
        <f>IF(OR(J3310=""),"",VLOOKUP(U3310&amp;TEXT(N3310,"000000000000,0000000000"),tb_audit_process_item[[Key]:[vr_grade]],3,TRUE))</f>
        <v>903</v>
      </c>
      <c r="W3310" s="431"/>
      <c r="X3310" s="238" t="s">
        <v>2498</v>
      </c>
    </row>
    <row r="3311" spans="1:24" s="45" customFormat="1" ht="15.75" hidden="1" thickTop="1" x14ac:dyDescent="0.25">
      <c r="A3311" s="140" t="s">
        <v>177</v>
      </c>
      <c r="B3311" s="140">
        <v>2013</v>
      </c>
      <c r="C3311" s="141" t="s">
        <v>3108</v>
      </c>
      <c r="D3311" s="559"/>
      <c r="E3311" s="559"/>
      <c r="F3311" s="559"/>
      <c r="G3311" s="603"/>
      <c r="H3311" s="599"/>
      <c r="I3311" s="223">
        <v>2.6</v>
      </c>
      <c r="J3311" s="223">
        <v>3</v>
      </c>
      <c r="K3311" s="164">
        <f t="shared" si="60"/>
        <v>7.8000000000000007</v>
      </c>
      <c r="L3311" s="224" t="s">
        <v>45</v>
      </c>
      <c r="M3311" s="224"/>
      <c r="N3311" s="170"/>
      <c r="O3311" s="172"/>
      <c r="P3311" s="225"/>
      <c r="Q3311" s="384" t="s">
        <v>3525</v>
      </c>
      <c r="R3311" s="226"/>
      <c r="S3311" s="226"/>
      <c r="T3311" s="226"/>
      <c r="U3311" s="227">
        <v>915</v>
      </c>
      <c r="V3311" s="228">
        <f>IF(OR(J3311=""),"",VLOOKUP(U3311&amp;TEXT(N3311,"000000000000,0000000000"),tb_audit_process_item[[Key]:[vr_grade]],3,TRUE))</f>
        <v>915</v>
      </c>
      <c r="W3311" s="431"/>
      <c r="X3311" s="238" t="s">
        <v>218</v>
      </c>
    </row>
    <row r="3312" spans="1:24" s="45" customFormat="1" ht="31.5" hidden="1" thickTop="1" thickBot="1" x14ac:dyDescent="0.3">
      <c r="A3312" s="285" t="s">
        <v>177</v>
      </c>
      <c r="B3312" s="285">
        <v>2013</v>
      </c>
      <c r="C3312" s="286" t="s">
        <v>3108</v>
      </c>
      <c r="D3312" s="556"/>
      <c r="E3312" s="556"/>
      <c r="F3312" s="556"/>
      <c r="G3312" s="604"/>
      <c r="H3312" s="610"/>
      <c r="I3312" s="287">
        <v>2.58</v>
      </c>
      <c r="J3312" s="287">
        <v>5</v>
      </c>
      <c r="K3312" s="165">
        <f t="shared" si="60"/>
        <v>12.9</v>
      </c>
      <c r="L3312" s="288" t="s">
        <v>45</v>
      </c>
      <c r="M3312" s="288"/>
      <c r="N3312" s="171"/>
      <c r="O3312" s="173"/>
      <c r="P3312" s="289"/>
      <c r="Q3312" s="176" t="s">
        <v>3526</v>
      </c>
      <c r="R3312" s="290"/>
      <c r="S3312" s="290"/>
      <c r="T3312" s="290"/>
      <c r="U3312" s="291">
        <v>926</v>
      </c>
      <c r="V3312" s="292">
        <f>IF(OR(J3312=""),"",VLOOKUP(U3312&amp;TEXT(N3312,"000000000000,0000000000"),tb_audit_process_item[[Key]:[vr_grade]],3,TRUE))</f>
        <v>926</v>
      </c>
      <c r="W3312" s="292"/>
      <c r="X3312" s="301" t="s">
        <v>48</v>
      </c>
    </row>
    <row r="3313" spans="1:24" s="45" customFormat="1" ht="15.75" hidden="1" thickTop="1" x14ac:dyDescent="0.25">
      <c r="A3313" s="270" t="s">
        <v>177</v>
      </c>
      <c r="B3313" s="270">
        <v>2013</v>
      </c>
      <c r="C3313" s="271" t="s">
        <v>3109</v>
      </c>
      <c r="D3313" s="555" t="s">
        <v>178</v>
      </c>
      <c r="E3313" s="555" t="s">
        <v>219</v>
      </c>
      <c r="F3313" s="555"/>
      <c r="G3313" s="668" t="s">
        <v>220</v>
      </c>
      <c r="H3313" s="663" t="s">
        <v>45</v>
      </c>
      <c r="I3313" s="272">
        <v>5</v>
      </c>
      <c r="J3313" s="272">
        <v>0.5</v>
      </c>
      <c r="K3313" s="200">
        <f t="shared" si="60"/>
        <v>2.5</v>
      </c>
      <c r="L3313" s="273" t="s">
        <v>45</v>
      </c>
      <c r="M3313" s="273"/>
      <c r="N3313" s="193"/>
      <c r="O3313" s="194"/>
      <c r="P3313" s="274"/>
      <c r="Q3313" s="383" t="s">
        <v>3527</v>
      </c>
      <c r="R3313" s="275"/>
      <c r="S3313" s="275"/>
      <c r="T3313" s="275"/>
      <c r="U3313" s="276">
        <v>937</v>
      </c>
      <c r="V3313" s="277">
        <f>IF(OR(J3313=""),"",VLOOKUP(U3313&amp;TEXT(N3313,"000000000000,0000000000"),tb_audit_process_item[[Key]:[vr_grade]],3,TRUE))</f>
        <v>936</v>
      </c>
      <c r="W3313" s="433"/>
      <c r="X3313" s="297" t="s">
        <v>221</v>
      </c>
    </row>
    <row r="3314" spans="1:24" s="45" customFormat="1" ht="30.75" hidden="1" thickTop="1" x14ac:dyDescent="0.25">
      <c r="A3314" s="140" t="s">
        <v>177</v>
      </c>
      <c r="B3314" s="140">
        <v>2013</v>
      </c>
      <c r="C3314" s="141" t="s">
        <v>3109</v>
      </c>
      <c r="D3314" s="559"/>
      <c r="E3314" s="559"/>
      <c r="F3314" s="559"/>
      <c r="G3314" s="666"/>
      <c r="H3314" s="619"/>
      <c r="I3314" s="223">
        <v>5</v>
      </c>
      <c r="J3314" s="223">
        <v>2.23</v>
      </c>
      <c r="K3314" s="164">
        <f t="shared" si="60"/>
        <v>11.15</v>
      </c>
      <c r="L3314" s="224" t="s">
        <v>45</v>
      </c>
      <c r="M3314" s="224"/>
      <c r="N3314" s="170"/>
      <c r="O3314" s="172"/>
      <c r="P3314" s="225"/>
      <c r="Q3314" s="384" t="s">
        <v>3528</v>
      </c>
      <c r="R3314" s="226"/>
      <c r="S3314" s="226"/>
      <c r="T3314" s="226"/>
      <c r="U3314" s="227">
        <v>948</v>
      </c>
      <c r="V3314" s="228">
        <f>IF(OR(J3314=""),"",VLOOKUP(U3314&amp;TEXT(N3314,"000000000000,0000000000"),tb_audit_process_item[[Key]:[vr_grade]],3,TRUE))</f>
        <v>947</v>
      </c>
      <c r="W3314" s="431"/>
      <c r="X3314" s="238" t="s">
        <v>222</v>
      </c>
    </row>
    <row r="3315" spans="1:24" s="45" customFormat="1" ht="30.75" hidden="1" thickTop="1" x14ac:dyDescent="0.25">
      <c r="A3315" s="140" t="s">
        <v>177</v>
      </c>
      <c r="B3315" s="140">
        <v>2013</v>
      </c>
      <c r="C3315" s="141" t="s">
        <v>3109</v>
      </c>
      <c r="D3315" s="559"/>
      <c r="E3315" s="559"/>
      <c r="F3315" s="559"/>
      <c r="G3315" s="666"/>
      <c r="H3315" s="619"/>
      <c r="I3315" s="223">
        <v>5</v>
      </c>
      <c r="J3315" s="223">
        <v>3.31</v>
      </c>
      <c r="K3315" s="164">
        <f t="shared" si="60"/>
        <v>16.55</v>
      </c>
      <c r="L3315" s="224" t="s">
        <v>45</v>
      </c>
      <c r="M3315" s="224"/>
      <c r="N3315" s="170"/>
      <c r="O3315" s="172"/>
      <c r="P3315" s="225"/>
      <c r="Q3315" s="384" t="s">
        <v>3529</v>
      </c>
      <c r="R3315" s="226"/>
      <c r="S3315" s="226"/>
      <c r="T3315" s="226"/>
      <c r="U3315" s="227">
        <v>949</v>
      </c>
      <c r="V3315" s="228">
        <f>IF(OR(J3315=""),"",VLOOKUP(U3315&amp;TEXT(N3315,"000000000000,0000000000"),tb_audit_process_item[[Key]:[vr_grade]],3,TRUE))</f>
        <v>948</v>
      </c>
      <c r="W3315" s="431"/>
      <c r="X3315" s="238" t="s">
        <v>223</v>
      </c>
    </row>
    <row r="3316" spans="1:24" s="45" customFormat="1" ht="30.75" hidden="1" thickTop="1" x14ac:dyDescent="0.25">
      <c r="A3316" s="140" t="s">
        <v>177</v>
      </c>
      <c r="B3316" s="140">
        <v>2013</v>
      </c>
      <c r="C3316" s="141" t="s">
        <v>3109</v>
      </c>
      <c r="D3316" s="559"/>
      <c r="E3316" s="559"/>
      <c r="F3316" s="559"/>
      <c r="G3316" s="666"/>
      <c r="H3316" s="619"/>
      <c r="I3316" s="223">
        <v>5</v>
      </c>
      <c r="J3316" s="223">
        <v>4.03</v>
      </c>
      <c r="K3316" s="164">
        <f t="shared" si="60"/>
        <v>20.150000000000002</v>
      </c>
      <c r="L3316" s="224" t="s">
        <v>45</v>
      </c>
      <c r="M3316" s="224"/>
      <c r="N3316" s="170"/>
      <c r="O3316" s="172"/>
      <c r="P3316" s="225"/>
      <c r="Q3316" s="384" t="s">
        <v>3530</v>
      </c>
      <c r="R3316" s="226"/>
      <c r="S3316" s="226"/>
      <c r="T3316" s="226"/>
      <c r="U3316" s="227">
        <v>950</v>
      </c>
      <c r="V3316" s="228">
        <f>IF(OR(J3316=""),"",VLOOKUP(U3316&amp;TEXT(N3316,"000000000000,0000000000"),tb_audit_process_item[[Key]:[vr_grade]],3,TRUE))</f>
        <v>949</v>
      </c>
      <c r="W3316" s="431"/>
      <c r="X3316" s="238" t="s">
        <v>2499</v>
      </c>
    </row>
    <row r="3317" spans="1:24" s="45" customFormat="1" ht="30.75" hidden="1" thickTop="1" x14ac:dyDescent="0.25">
      <c r="A3317" s="140" t="s">
        <v>177</v>
      </c>
      <c r="B3317" s="140">
        <v>2013</v>
      </c>
      <c r="C3317" s="141" t="s">
        <v>3109</v>
      </c>
      <c r="D3317" s="559"/>
      <c r="E3317" s="559"/>
      <c r="F3317" s="559"/>
      <c r="G3317" s="666"/>
      <c r="H3317" s="619"/>
      <c r="I3317" s="223">
        <v>5</v>
      </c>
      <c r="J3317" s="223">
        <v>4.5599999999999996</v>
      </c>
      <c r="K3317" s="164">
        <f t="shared" si="60"/>
        <v>22.799999999999997</v>
      </c>
      <c r="L3317" s="224" t="s">
        <v>45</v>
      </c>
      <c r="M3317" s="224"/>
      <c r="N3317" s="170"/>
      <c r="O3317" s="172"/>
      <c r="P3317" s="225"/>
      <c r="Q3317" s="384" t="s">
        <v>3531</v>
      </c>
      <c r="R3317" s="226"/>
      <c r="S3317" s="226"/>
      <c r="T3317" s="226"/>
      <c r="U3317" s="227">
        <v>951</v>
      </c>
      <c r="V3317" s="228">
        <f>IF(OR(J3317=""),"",VLOOKUP(U3317&amp;TEXT(N3317,"000000000000,0000000000"),tb_audit_process_item[[Key]:[vr_grade]],3,TRUE))</f>
        <v>950</v>
      </c>
      <c r="W3317" s="431"/>
      <c r="X3317" s="238" t="s">
        <v>226</v>
      </c>
    </row>
    <row r="3318" spans="1:24" s="45" customFormat="1" ht="30.75" hidden="1" thickTop="1" x14ac:dyDescent="0.25">
      <c r="A3318" s="140" t="s">
        <v>177</v>
      </c>
      <c r="B3318" s="140">
        <v>2013</v>
      </c>
      <c r="C3318" s="141" t="s">
        <v>3109</v>
      </c>
      <c r="D3318" s="559"/>
      <c r="E3318" s="559"/>
      <c r="F3318" s="559"/>
      <c r="G3318" s="666"/>
      <c r="H3318" s="619"/>
      <c r="I3318" s="223">
        <v>5</v>
      </c>
      <c r="J3318" s="223">
        <v>5</v>
      </c>
      <c r="K3318" s="164">
        <f t="shared" si="60"/>
        <v>25</v>
      </c>
      <c r="L3318" s="224" t="s">
        <v>45</v>
      </c>
      <c r="M3318" s="224"/>
      <c r="N3318" s="170"/>
      <c r="O3318" s="172"/>
      <c r="P3318" s="225"/>
      <c r="Q3318" s="384" t="s">
        <v>3532</v>
      </c>
      <c r="R3318" s="226"/>
      <c r="S3318" s="226"/>
      <c r="T3318" s="226"/>
      <c r="U3318" s="227">
        <v>952</v>
      </c>
      <c r="V3318" s="228">
        <f>IF(OR(J3318=""),"",VLOOKUP(U3318&amp;TEXT(N3318,"000000000000,0000000000"),tb_audit_process_item[[Key]:[vr_grade]],3,TRUE))</f>
        <v>951</v>
      </c>
      <c r="W3318" s="431"/>
      <c r="X3318" s="238" t="s">
        <v>2500</v>
      </c>
    </row>
    <row r="3319" spans="1:24" s="45" customFormat="1" ht="15.75" hidden="1" thickTop="1" x14ac:dyDescent="0.25">
      <c r="A3319" s="140" t="s">
        <v>177</v>
      </c>
      <c r="B3319" s="140">
        <v>2013</v>
      </c>
      <c r="C3319" s="141" t="s">
        <v>3109</v>
      </c>
      <c r="D3319" s="559"/>
      <c r="E3319" s="559"/>
      <c r="F3319" s="559"/>
      <c r="G3319" s="666"/>
      <c r="H3319" s="619"/>
      <c r="I3319" s="223">
        <v>5</v>
      </c>
      <c r="J3319" s="223">
        <v>0.5</v>
      </c>
      <c r="K3319" s="164">
        <f t="shared" si="60"/>
        <v>2.5</v>
      </c>
      <c r="L3319" s="224" t="s">
        <v>45</v>
      </c>
      <c r="M3319" s="224"/>
      <c r="N3319" s="170"/>
      <c r="O3319" s="172"/>
      <c r="P3319" s="225"/>
      <c r="Q3319" s="384" t="s">
        <v>3533</v>
      </c>
      <c r="R3319" s="226"/>
      <c r="S3319" s="226"/>
      <c r="T3319" s="226"/>
      <c r="U3319" s="227">
        <v>953</v>
      </c>
      <c r="V3319" s="228">
        <f>IF(OR(J3319=""),"",VLOOKUP(U3319&amp;TEXT(N3319,"000000000000,0000000000"),tb_audit_process_item[[Key]:[vr_grade]],3,TRUE))</f>
        <v>952</v>
      </c>
      <c r="W3319" s="431"/>
      <c r="X3319" s="238" t="s">
        <v>229</v>
      </c>
    </row>
    <row r="3320" spans="1:24" s="45" customFormat="1" ht="15.75" hidden="1" thickTop="1" x14ac:dyDescent="0.25">
      <c r="A3320" s="140" t="s">
        <v>177</v>
      </c>
      <c r="B3320" s="140">
        <v>2013</v>
      </c>
      <c r="C3320" s="141" t="s">
        <v>3109</v>
      </c>
      <c r="D3320" s="559"/>
      <c r="E3320" s="559"/>
      <c r="F3320" s="559"/>
      <c r="G3320" s="666"/>
      <c r="H3320" s="619"/>
      <c r="I3320" s="223">
        <v>5</v>
      </c>
      <c r="J3320" s="223">
        <v>2.23</v>
      </c>
      <c r="K3320" s="164">
        <f t="shared" si="60"/>
        <v>11.15</v>
      </c>
      <c r="L3320" s="224" t="s">
        <v>45</v>
      </c>
      <c r="M3320" s="224"/>
      <c r="N3320" s="170"/>
      <c r="O3320" s="172"/>
      <c r="P3320" s="225"/>
      <c r="Q3320" s="384" t="s">
        <v>3534</v>
      </c>
      <c r="R3320" s="226"/>
      <c r="S3320" s="226"/>
      <c r="T3320" s="226"/>
      <c r="U3320" s="227">
        <v>954</v>
      </c>
      <c r="V3320" s="228">
        <f>IF(OR(J3320=""),"",VLOOKUP(U3320&amp;TEXT(N3320,"000000000000,0000000000"),tb_audit_process_item[[Key]:[vr_grade]],3,TRUE))</f>
        <v>953</v>
      </c>
      <c r="W3320" s="431"/>
      <c r="X3320" s="238" t="s">
        <v>230</v>
      </c>
    </row>
    <row r="3321" spans="1:24" s="45" customFormat="1" ht="15.75" hidden="1" thickTop="1" x14ac:dyDescent="0.25">
      <c r="A3321" s="140" t="s">
        <v>177</v>
      </c>
      <c r="B3321" s="140">
        <v>2013</v>
      </c>
      <c r="C3321" s="141" t="s">
        <v>3109</v>
      </c>
      <c r="D3321" s="559"/>
      <c r="E3321" s="559"/>
      <c r="F3321" s="559"/>
      <c r="G3321" s="666"/>
      <c r="H3321" s="619"/>
      <c r="I3321" s="223">
        <v>5</v>
      </c>
      <c r="J3321" s="223">
        <v>3.31</v>
      </c>
      <c r="K3321" s="164">
        <f t="shared" si="60"/>
        <v>16.55</v>
      </c>
      <c r="L3321" s="224" t="s">
        <v>45</v>
      </c>
      <c r="M3321" s="224"/>
      <c r="N3321" s="170"/>
      <c r="O3321" s="172"/>
      <c r="P3321" s="225"/>
      <c r="Q3321" s="384" t="s">
        <v>3535</v>
      </c>
      <c r="R3321" s="226"/>
      <c r="S3321" s="226"/>
      <c r="T3321" s="226"/>
      <c r="U3321" s="227">
        <v>955</v>
      </c>
      <c r="V3321" s="228">
        <f>IF(OR(J3321=""),"",VLOOKUP(U3321&amp;TEXT(N3321,"000000000000,0000000000"),tb_audit_process_item[[Key]:[vr_grade]],3,TRUE))</f>
        <v>954</v>
      </c>
      <c r="W3321" s="431"/>
      <c r="X3321" s="238" t="s">
        <v>231</v>
      </c>
    </row>
    <row r="3322" spans="1:24" s="45" customFormat="1" ht="15.75" hidden="1" thickTop="1" x14ac:dyDescent="0.25">
      <c r="A3322" s="140" t="s">
        <v>177</v>
      </c>
      <c r="B3322" s="140">
        <v>2013</v>
      </c>
      <c r="C3322" s="141" t="s">
        <v>3109</v>
      </c>
      <c r="D3322" s="559"/>
      <c r="E3322" s="559"/>
      <c r="F3322" s="559"/>
      <c r="G3322" s="666"/>
      <c r="H3322" s="619"/>
      <c r="I3322" s="223">
        <v>5</v>
      </c>
      <c r="J3322" s="223">
        <v>4.03</v>
      </c>
      <c r="K3322" s="164">
        <f t="shared" si="60"/>
        <v>20.150000000000002</v>
      </c>
      <c r="L3322" s="224" t="s">
        <v>45</v>
      </c>
      <c r="M3322" s="224"/>
      <c r="N3322" s="170"/>
      <c r="O3322" s="172"/>
      <c r="P3322" s="225"/>
      <c r="Q3322" s="384" t="s">
        <v>3536</v>
      </c>
      <c r="R3322" s="226"/>
      <c r="S3322" s="226"/>
      <c r="T3322" s="226"/>
      <c r="U3322" s="227">
        <v>956</v>
      </c>
      <c r="V3322" s="228">
        <f>IF(OR(J3322=""),"",VLOOKUP(U3322&amp;TEXT(N3322,"000000000000,0000000000"),tb_audit_process_item[[Key]:[vr_grade]],3,TRUE))</f>
        <v>955</v>
      </c>
      <c r="W3322" s="431"/>
      <c r="X3322" s="238" t="s">
        <v>2501</v>
      </c>
    </row>
    <row r="3323" spans="1:24" s="259" customFormat="1" ht="15.75" hidden="1" thickTop="1" x14ac:dyDescent="0.25">
      <c r="A3323" s="140" t="s">
        <v>177</v>
      </c>
      <c r="B3323" s="140">
        <v>2013</v>
      </c>
      <c r="C3323" s="141" t="s">
        <v>3109</v>
      </c>
      <c r="D3323" s="559"/>
      <c r="E3323" s="559"/>
      <c r="F3323" s="559"/>
      <c r="G3323" s="666"/>
      <c r="H3323" s="619"/>
      <c r="I3323" s="223">
        <v>5</v>
      </c>
      <c r="J3323" s="223">
        <v>4.5599999999999996</v>
      </c>
      <c r="K3323" s="164">
        <f t="shared" si="60"/>
        <v>22.799999999999997</v>
      </c>
      <c r="L3323" s="224" t="s">
        <v>45</v>
      </c>
      <c r="M3323" s="224"/>
      <c r="N3323" s="170"/>
      <c r="O3323" s="172"/>
      <c r="P3323" s="225"/>
      <c r="Q3323" s="384" t="s">
        <v>3537</v>
      </c>
      <c r="R3323" s="226"/>
      <c r="S3323" s="226"/>
      <c r="T3323" s="226"/>
      <c r="U3323" s="227">
        <v>957</v>
      </c>
      <c r="V3323" s="228">
        <f>IF(OR(J3323=""),"",VLOOKUP(U3323&amp;TEXT(N3323,"000000000000,0000000000"),tb_audit_process_item[[Key]:[vr_grade]],3,TRUE))</f>
        <v>956</v>
      </c>
      <c r="W3323" s="431"/>
      <c r="X3323" s="238" t="s">
        <v>234</v>
      </c>
    </row>
    <row r="3324" spans="1:24" s="45" customFormat="1" ht="15.75" hidden="1" thickTop="1" x14ac:dyDescent="0.25">
      <c r="A3324" s="140" t="s">
        <v>177</v>
      </c>
      <c r="B3324" s="140">
        <v>2013</v>
      </c>
      <c r="C3324" s="141" t="s">
        <v>3109</v>
      </c>
      <c r="D3324" s="559"/>
      <c r="E3324" s="559"/>
      <c r="F3324" s="559"/>
      <c r="G3324" s="666"/>
      <c r="H3324" s="619"/>
      <c r="I3324" s="223">
        <v>5</v>
      </c>
      <c r="J3324" s="223">
        <v>5</v>
      </c>
      <c r="K3324" s="164">
        <f t="shared" si="60"/>
        <v>25</v>
      </c>
      <c r="L3324" s="224" t="s">
        <v>45</v>
      </c>
      <c r="M3324" s="224"/>
      <c r="N3324" s="170"/>
      <c r="O3324" s="172"/>
      <c r="P3324" s="225"/>
      <c r="Q3324" s="384" t="s">
        <v>3538</v>
      </c>
      <c r="R3324" s="226"/>
      <c r="S3324" s="226"/>
      <c r="T3324" s="226"/>
      <c r="U3324" s="227">
        <v>958</v>
      </c>
      <c r="V3324" s="228">
        <f>IF(OR(J3324=""),"",VLOOKUP(U3324&amp;TEXT(N3324,"000000000000,0000000000"),tb_audit_process_item[[Key]:[vr_grade]],3,TRUE))</f>
        <v>957</v>
      </c>
      <c r="W3324" s="431"/>
      <c r="X3324" s="238" t="s">
        <v>2502</v>
      </c>
    </row>
    <row r="3325" spans="1:24" s="45" customFormat="1" ht="15.75" hidden="1" thickTop="1" x14ac:dyDescent="0.25">
      <c r="A3325" s="140" t="s">
        <v>177</v>
      </c>
      <c r="B3325" s="140">
        <v>2013</v>
      </c>
      <c r="C3325" s="141" t="s">
        <v>3109</v>
      </c>
      <c r="D3325" s="559"/>
      <c r="E3325" s="559"/>
      <c r="F3325" s="559"/>
      <c r="G3325" s="666"/>
      <c r="H3325" s="619"/>
      <c r="I3325" s="223">
        <v>5</v>
      </c>
      <c r="J3325" s="223">
        <v>0.5</v>
      </c>
      <c r="K3325" s="164">
        <f t="shared" si="60"/>
        <v>2.5</v>
      </c>
      <c r="L3325" s="224" t="s">
        <v>45</v>
      </c>
      <c r="M3325" s="224"/>
      <c r="N3325" s="170"/>
      <c r="O3325" s="172"/>
      <c r="P3325" s="225"/>
      <c r="Q3325" s="384" t="s">
        <v>3539</v>
      </c>
      <c r="R3325" s="226"/>
      <c r="S3325" s="226"/>
      <c r="T3325" s="226"/>
      <c r="U3325" s="227">
        <v>959</v>
      </c>
      <c r="V3325" s="228">
        <f>IF(OR(J3325=""),"",VLOOKUP(U3325&amp;TEXT(N3325,"000000000000,0000000000"),tb_audit_process_item[[Key]:[vr_grade]],3,TRUE))</f>
        <v>958</v>
      </c>
      <c r="W3325" s="431"/>
      <c r="X3325" s="238" t="s">
        <v>237</v>
      </c>
    </row>
    <row r="3326" spans="1:24" s="45" customFormat="1" ht="30.75" hidden="1" thickTop="1" x14ac:dyDescent="0.25">
      <c r="A3326" s="140" t="s">
        <v>177</v>
      </c>
      <c r="B3326" s="140">
        <v>2013</v>
      </c>
      <c r="C3326" s="141" t="s">
        <v>3109</v>
      </c>
      <c r="D3326" s="559"/>
      <c r="E3326" s="559" t="s">
        <v>238</v>
      </c>
      <c r="F3326" s="559"/>
      <c r="G3326" s="608" t="s">
        <v>239</v>
      </c>
      <c r="H3326" s="619" t="s">
        <v>45</v>
      </c>
      <c r="I3326" s="223">
        <v>5</v>
      </c>
      <c r="J3326" s="223">
        <v>2.0099999999999998</v>
      </c>
      <c r="K3326" s="164">
        <f t="shared" si="60"/>
        <v>10.049999999999999</v>
      </c>
      <c r="L3326" s="224" t="s">
        <v>45</v>
      </c>
      <c r="M3326" s="224"/>
      <c r="N3326" s="170"/>
      <c r="O3326" s="172"/>
      <c r="P3326" s="225"/>
      <c r="Q3326" s="384" t="s">
        <v>3540</v>
      </c>
      <c r="R3326" s="226"/>
      <c r="S3326" s="226"/>
      <c r="T3326" s="226"/>
      <c r="U3326" s="227">
        <v>960</v>
      </c>
      <c r="V3326" s="228">
        <f>IF(OR(J3326=""),"",VLOOKUP(U3326&amp;TEXT(N3326,"000000000000,0000000000"),tb_audit_process_item[[Key]:[vr_grade]],3,TRUE))</f>
        <v>959</v>
      </c>
      <c r="W3326" s="431"/>
      <c r="X3326" s="238" t="s">
        <v>240</v>
      </c>
    </row>
    <row r="3327" spans="1:24" s="45" customFormat="1" ht="30.75" hidden="1" thickTop="1" x14ac:dyDescent="0.25">
      <c r="A3327" s="140" t="s">
        <v>177</v>
      </c>
      <c r="B3327" s="140">
        <v>2013</v>
      </c>
      <c r="C3327" s="141" t="s">
        <v>3109</v>
      </c>
      <c r="D3327" s="559"/>
      <c r="E3327" s="559"/>
      <c r="F3327" s="559"/>
      <c r="G3327" s="666"/>
      <c r="H3327" s="619"/>
      <c r="I3327" s="223">
        <v>5</v>
      </c>
      <c r="J3327" s="223">
        <v>2.98</v>
      </c>
      <c r="K3327" s="164">
        <f t="shared" si="60"/>
        <v>14.9</v>
      </c>
      <c r="L3327" s="224" t="s">
        <v>45</v>
      </c>
      <c r="M3327" s="224"/>
      <c r="N3327" s="170"/>
      <c r="O3327" s="172"/>
      <c r="P3327" s="225"/>
      <c r="Q3327" s="384" t="s">
        <v>3541</v>
      </c>
      <c r="R3327" s="226"/>
      <c r="S3327" s="226"/>
      <c r="T3327" s="226"/>
      <c r="U3327" s="227">
        <v>961</v>
      </c>
      <c r="V3327" s="228">
        <f>IF(OR(J3327=""),"",VLOOKUP(U3327&amp;TEXT(N3327,"000000000000,0000000000"),tb_audit_process_item[[Key]:[vr_grade]],3,TRUE))</f>
        <v>960</v>
      </c>
      <c r="W3327" s="431"/>
      <c r="X3327" s="238" t="s">
        <v>241</v>
      </c>
    </row>
    <row r="3328" spans="1:24" s="45" customFormat="1" ht="30.75" hidden="1" thickTop="1" x14ac:dyDescent="0.25">
      <c r="A3328" s="140" t="s">
        <v>177</v>
      </c>
      <c r="B3328" s="140">
        <v>2013</v>
      </c>
      <c r="C3328" s="141" t="s">
        <v>3109</v>
      </c>
      <c r="D3328" s="559"/>
      <c r="E3328" s="559"/>
      <c r="F3328" s="559"/>
      <c r="G3328" s="666"/>
      <c r="H3328" s="619"/>
      <c r="I3328" s="223">
        <v>5</v>
      </c>
      <c r="J3328" s="223">
        <v>3.62</v>
      </c>
      <c r="K3328" s="164">
        <f t="shared" si="60"/>
        <v>18.100000000000001</v>
      </c>
      <c r="L3328" s="224" t="s">
        <v>45</v>
      </c>
      <c r="M3328" s="224"/>
      <c r="N3328" s="170"/>
      <c r="O3328" s="172"/>
      <c r="P3328" s="225"/>
      <c r="Q3328" s="384" t="s">
        <v>3542</v>
      </c>
      <c r="R3328" s="226"/>
      <c r="S3328" s="226"/>
      <c r="T3328" s="226"/>
      <c r="U3328" s="227">
        <v>962</v>
      </c>
      <c r="V3328" s="228">
        <f>IF(OR(J3328=""),"",VLOOKUP(U3328&amp;TEXT(N3328,"000000000000,0000000000"),tb_audit_process_item[[Key]:[vr_grade]],3,TRUE))</f>
        <v>961</v>
      </c>
      <c r="W3328" s="431"/>
      <c r="X3328" s="238" t="s">
        <v>2503</v>
      </c>
    </row>
    <row r="3329" spans="1:24" s="45" customFormat="1" ht="30.75" hidden="1" thickTop="1" x14ac:dyDescent="0.25">
      <c r="A3329" s="140" t="s">
        <v>177</v>
      </c>
      <c r="B3329" s="140">
        <v>2013</v>
      </c>
      <c r="C3329" s="141" t="s">
        <v>3109</v>
      </c>
      <c r="D3329" s="559"/>
      <c r="E3329" s="559"/>
      <c r="F3329" s="559"/>
      <c r="G3329" s="666"/>
      <c r="H3329" s="619"/>
      <c r="I3329" s="223">
        <v>5</v>
      </c>
      <c r="J3329" s="223">
        <v>4.1100000000000003</v>
      </c>
      <c r="K3329" s="164">
        <f t="shared" si="60"/>
        <v>20.55</v>
      </c>
      <c r="L3329" s="224" t="s">
        <v>45</v>
      </c>
      <c r="M3329" s="224"/>
      <c r="N3329" s="170"/>
      <c r="O3329" s="172"/>
      <c r="P3329" s="225"/>
      <c r="Q3329" s="384" t="s">
        <v>3543</v>
      </c>
      <c r="R3329" s="226"/>
      <c r="S3329" s="226"/>
      <c r="T3329" s="226"/>
      <c r="U3329" s="227">
        <v>963</v>
      </c>
      <c r="V3329" s="228">
        <f>IF(OR(J3329=""),"",VLOOKUP(U3329&amp;TEXT(N3329,"000000000000,0000000000"),tb_audit_process_item[[Key]:[vr_grade]],3,TRUE))</f>
        <v>962</v>
      </c>
      <c r="W3329" s="431"/>
      <c r="X3329" s="238" t="s">
        <v>244</v>
      </c>
    </row>
    <row r="3330" spans="1:24" s="259" customFormat="1" ht="45.75" hidden="1" thickTop="1" x14ac:dyDescent="0.25">
      <c r="A3330" s="140" t="s">
        <v>177</v>
      </c>
      <c r="B3330" s="140">
        <v>2013</v>
      </c>
      <c r="C3330" s="141" t="s">
        <v>3109</v>
      </c>
      <c r="D3330" s="559"/>
      <c r="E3330" s="158" t="s">
        <v>246</v>
      </c>
      <c r="F3330" s="158"/>
      <c r="G3330" s="186" t="s">
        <v>247</v>
      </c>
      <c r="H3330" s="217" t="s">
        <v>45</v>
      </c>
      <c r="I3330" s="223">
        <v>5</v>
      </c>
      <c r="J3330" s="223">
        <v>4.5</v>
      </c>
      <c r="K3330" s="164">
        <f t="shared" si="60"/>
        <v>22.5</v>
      </c>
      <c r="L3330" s="224" t="s">
        <v>45</v>
      </c>
      <c r="M3330" s="224"/>
      <c r="N3330" s="170"/>
      <c r="O3330" s="172"/>
      <c r="P3330" s="225"/>
      <c r="Q3330" s="384" t="s">
        <v>3544</v>
      </c>
      <c r="R3330" s="226"/>
      <c r="S3330" s="226"/>
      <c r="T3330" s="226"/>
      <c r="U3330" s="227">
        <v>964</v>
      </c>
      <c r="V3330" s="228">
        <f>IF(OR(J3330=""),"",VLOOKUP(U3330&amp;TEXT(N3330,"000000000000,0000000000"),tb_audit_process_item[[Key]:[vr_grade]],3,TRUE))</f>
        <v>963</v>
      </c>
      <c r="W3330" s="431"/>
      <c r="X3330" s="238" t="s">
        <v>2504</v>
      </c>
    </row>
    <row r="3331" spans="1:24" s="45" customFormat="1" ht="76.5" hidden="1" thickTop="1" thickBot="1" x14ac:dyDescent="0.3">
      <c r="A3331" s="285" t="s">
        <v>177</v>
      </c>
      <c r="B3331" s="285">
        <v>2013</v>
      </c>
      <c r="C3331" s="286" t="s">
        <v>3109</v>
      </c>
      <c r="D3331" s="556"/>
      <c r="E3331" s="181" t="s">
        <v>249</v>
      </c>
      <c r="F3331" s="181"/>
      <c r="G3331" s="187" t="s">
        <v>250</v>
      </c>
      <c r="H3331" s="218" t="s">
        <v>45</v>
      </c>
      <c r="I3331" s="287">
        <v>5</v>
      </c>
      <c r="J3331" s="287">
        <v>5</v>
      </c>
      <c r="K3331" s="165">
        <f t="shared" si="60"/>
        <v>25</v>
      </c>
      <c r="L3331" s="288" t="s">
        <v>45</v>
      </c>
      <c r="M3331" s="288"/>
      <c r="N3331" s="171"/>
      <c r="O3331" s="173"/>
      <c r="P3331" s="289"/>
      <c r="Q3331" s="176" t="s">
        <v>3545</v>
      </c>
      <c r="R3331" s="290"/>
      <c r="S3331" s="290"/>
      <c r="T3331" s="290"/>
      <c r="U3331" s="291">
        <v>965</v>
      </c>
      <c r="V3331" s="292">
        <f>IF(OR(J3331=""),"",VLOOKUP(U3331&amp;TEXT(N3331,"000000000000,0000000000"),tb_audit_process_item[[Key]:[vr_grade]],3,TRUE))</f>
        <v>965</v>
      </c>
      <c r="W3331" s="292"/>
      <c r="X3331" s="301" t="s">
        <v>48</v>
      </c>
    </row>
    <row r="3332" spans="1:24" s="45" customFormat="1" ht="30.75" hidden="1" thickTop="1" x14ac:dyDescent="0.25">
      <c r="A3332" s="270" t="s">
        <v>177</v>
      </c>
      <c r="B3332" s="270">
        <v>2013</v>
      </c>
      <c r="C3332" s="271" t="s">
        <v>3110</v>
      </c>
      <c r="D3332" s="555" t="s">
        <v>178</v>
      </c>
      <c r="E3332" s="555" t="s">
        <v>251</v>
      </c>
      <c r="F3332" s="555"/>
      <c r="G3332" s="607" t="s">
        <v>252</v>
      </c>
      <c r="H3332" s="641" t="s">
        <v>45</v>
      </c>
      <c r="I3332" s="272">
        <v>4</v>
      </c>
      <c r="J3332" s="272">
        <v>0.5</v>
      </c>
      <c r="K3332" s="200">
        <f t="shared" si="60"/>
        <v>2</v>
      </c>
      <c r="L3332" s="273" t="s">
        <v>45</v>
      </c>
      <c r="M3332" s="273"/>
      <c r="N3332" s="193"/>
      <c r="O3332" s="194"/>
      <c r="P3332" s="274"/>
      <c r="Q3332" s="383" t="s">
        <v>3546</v>
      </c>
      <c r="R3332" s="275"/>
      <c r="S3332" s="275"/>
      <c r="T3332" s="275"/>
      <c r="U3332" s="276">
        <v>966</v>
      </c>
      <c r="V3332" s="277">
        <f>IF(OR(J3332=""),"",VLOOKUP(U3332&amp;TEXT(N3332,"000000000000,0000000000"),tb_audit_process_item[[Key]:[vr_grade]],3,TRUE))</f>
        <v>965</v>
      </c>
      <c r="W3332" s="433"/>
      <c r="X3332" s="297" t="s">
        <v>253</v>
      </c>
    </row>
    <row r="3333" spans="1:24" s="45" customFormat="1" ht="30.75" hidden="1" thickTop="1" x14ac:dyDescent="0.25">
      <c r="A3333" s="140" t="s">
        <v>177</v>
      </c>
      <c r="B3333" s="140">
        <v>2013</v>
      </c>
      <c r="C3333" s="141" t="s">
        <v>3110</v>
      </c>
      <c r="D3333" s="559"/>
      <c r="E3333" s="559"/>
      <c r="F3333" s="559"/>
      <c r="G3333" s="608"/>
      <c r="H3333" s="642"/>
      <c r="I3333" s="223">
        <v>4</v>
      </c>
      <c r="J3333" s="223">
        <v>1.74</v>
      </c>
      <c r="K3333" s="164">
        <f t="shared" si="60"/>
        <v>6.96</v>
      </c>
      <c r="L3333" s="224" t="s">
        <v>45</v>
      </c>
      <c r="M3333" s="224"/>
      <c r="N3333" s="170"/>
      <c r="O3333" s="172"/>
      <c r="P3333" s="225"/>
      <c r="Q3333" s="384" t="s">
        <v>3547</v>
      </c>
      <c r="R3333" s="226"/>
      <c r="S3333" s="226"/>
      <c r="T3333" s="226"/>
      <c r="U3333" s="227">
        <v>967</v>
      </c>
      <c r="V3333" s="228">
        <f>IF(OR(J3333=""),"",VLOOKUP(U3333&amp;TEXT(N3333,"000000000000,0000000000"),tb_audit_process_item[[Key]:[vr_grade]],3,TRUE))</f>
        <v>966</v>
      </c>
      <c r="W3333" s="431"/>
      <c r="X3333" s="238" t="s">
        <v>254</v>
      </c>
    </row>
    <row r="3334" spans="1:24" s="45" customFormat="1" ht="30.75" hidden="1" thickTop="1" x14ac:dyDescent="0.25">
      <c r="A3334" s="140" t="s">
        <v>177</v>
      </c>
      <c r="B3334" s="140">
        <v>2013</v>
      </c>
      <c r="C3334" s="141" t="s">
        <v>3110</v>
      </c>
      <c r="D3334" s="559"/>
      <c r="E3334" s="559"/>
      <c r="F3334" s="559"/>
      <c r="G3334" s="608"/>
      <c r="H3334" s="642"/>
      <c r="I3334" s="223">
        <v>4</v>
      </c>
      <c r="J3334" s="223">
        <v>2.58</v>
      </c>
      <c r="K3334" s="164">
        <f t="shared" si="60"/>
        <v>10.32</v>
      </c>
      <c r="L3334" s="224" t="s">
        <v>45</v>
      </c>
      <c r="M3334" s="224"/>
      <c r="N3334" s="170"/>
      <c r="O3334" s="172"/>
      <c r="P3334" s="225"/>
      <c r="Q3334" s="384" t="s">
        <v>3548</v>
      </c>
      <c r="R3334" s="226"/>
      <c r="S3334" s="226"/>
      <c r="T3334" s="226"/>
      <c r="U3334" s="227">
        <v>968</v>
      </c>
      <c r="V3334" s="228">
        <f>IF(OR(J3334=""),"",VLOOKUP(U3334&amp;TEXT(N3334,"000000000000,0000000000"),tb_audit_process_item[[Key]:[vr_grade]],3,TRUE))</f>
        <v>967</v>
      </c>
      <c r="W3334" s="431"/>
      <c r="X3334" s="238" t="s">
        <v>255</v>
      </c>
    </row>
    <row r="3335" spans="1:24" s="45" customFormat="1" ht="30.75" hidden="1" thickTop="1" x14ac:dyDescent="0.25">
      <c r="A3335" s="140" t="s">
        <v>177</v>
      </c>
      <c r="B3335" s="140">
        <v>2013</v>
      </c>
      <c r="C3335" s="141" t="s">
        <v>3110</v>
      </c>
      <c r="D3335" s="559"/>
      <c r="E3335" s="559"/>
      <c r="F3335" s="559"/>
      <c r="G3335" s="608"/>
      <c r="H3335" s="642"/>
      <c r="I3335" s="223">
        <v>4</v>
      </c>
      <c r="J3335" s="223">
        <v>3.14</v>
      </c>
      <c r="K3335" s="164">
        <f t="shared" si="60"/>
        <v>12.56</v>
      </c>
      <c r="L3335" s="224" t="s">
        <v>45</v>
      </c>
      <c r="M3335" s="224"/>
      <c r="N3335" s="170"/>
      <c r="O3335" s="172"/>
      <c r="P3335" s="225"/>
      <c r="Q3335" s="384" t="s">
        <v>3549</v>
      </c>
      <c r="R3335" s="226"/>
      <c r="S3335" s="226"/>
      <c r="T3335" s="226"/>
      <c r="U3335" s="227">
        <v>969</v>
      </c>
      <c r="V3335" s="228">
        <f>IF(OR(J3335=""),"",VLOOKUP(U3335&amp;TEXT(N3335,"000000000000,0000000000"),tb_audit_process_item[[Key]:[vr_grade]],3,TRUE))</f>
        <v>968</v>
      </c>
      <c r="W3335" s="431"/>
      <c r="X3335" s="238" t="s">
        <v>2505</v>
      </c>
    </row>
    <row r="3336" spans="1:24" s="45" customFormat="1" ht="30.75" hidden="1" thickTop="1" x14ac:dyDescent="0.25">
      <c r="A3336" s="140" t="s">
        <v>177</v>
      </c>
      <c r="B3336" s="140">
        <v>2013</v>
      </c>
      <c r="C3336" s="141" t="s">
        <v>3110</v>
      </c>
      <c r="D3336" s="559"/>
      <c r="E3336" s="559" t="s">
        <v>258</v>
      </c>
      <c r="F3336" s="559"/>
      <c r="G3336" s="608" t="s">
        <v>259</v>
      </c>
      <c r="H3336" s="642" t="s">
        <v>45</v>
      </c>
      <c r="I3336" s="223">
        <v>4</v>
      </c>
      <c r="J3336" s="223">
        <v>3.56</v>
      </c>
      <c r="K3336" s="164">
        <f t="shared" si="60"/>
        <v>14.24</v>
      </c>
      <c r="L3336" s="224" t="s">
        <v>45</v>
      </c>
      <c r="M3336" s="224"/>
      <c r="N3336" s="170"/>
      <c r="O3336" s="172"/>
      <c r="P3336" s="225"/>
      <c r="Q3336" s="384" t="s">
        <v>3550</v>
      </c>
      <c r="R3336" s="226"/>
      <c r="S3336" s="226"/>
      <c r="T3336" s="226"/>
      <c r="U3336" s="227">
        <v>970</v>
      </c>
      <c r="V3336" s="228">
        <f>IF(OR(J3336=""),"",VLOOKUP(U3336&amp;TEXT(N3336,"000000000000,0000000000"),tb_audit_process_item[[Key]:[vr_grade]],3,TRUE))</f>
        <v>969</v>
      </c>
      <c r="W3336" s="431"/>
      <c r="X3336" s="238" t="s">
        <v>260</v>
      </c>
    </row>
    <row r="3337" spans="1:24" s="259" customFormat="1" ht="30.75" hidden="1" thickTop="1" x14ac:dyDescent="0.25">
      <c r="A3337" s="140" t="s">
        <v>177</v>
      </c>
      <c r="B3337" s="140">
        <v>2013</v>
      </c>
      <c r="C3337" s="141" t="s">
        <v>3110</v>
      </c>
      <c r="D3337" s="559"/>
      <c r="E3337" s="559"/>
      <c r="F3337" s="559"/>
      <c r="G3337" s="608"/>
      <c r="H3337" s="642"/>
      <c r="I3337" s="223">
        <v>4</v>
      </c>
      <c r="J3337" s="223">
        <v>3.9</v>
      </c>
      <c r="K3337" s="164">
        <f t="shared" ref="K3337:K3400" si="61">IFERROR(I3337*J3337,"")</f>
        <v>15.6</v>
      </c>
      <c r="L3337" s="224" t="s">
        <v>45</v>
      </c>
      <c r="M3337" s="224"/>
      <c r="N3337" s="170"/>
      <c r="O3337" s="172"/>
      <c r="P3337" s="225"/>
      <c r="Q3337" s="384" t="s">
        <v>3551</v>
      </c>
      <c r="R3337" s="226"/>
      <c r="S3337" s="226"/>
      <c r="T3337" s="226"/>
      <c r="U3337" s="227">
        <v>971</v>
      </c>
      <c r="V3337" s="228">
        <f>IF(OR(J3337=""),"",VLOOKUP(U3337&amp;TEXT(N3337,"000000000000,0000000000"),tb_audit_process_item[[Key]:[vr_grade]],3,TRUE))</f>
        <v>970</v>
      </c>
      <c r="W3337" s="431"/>
      <c r="X3337" s="238" t="s">
        <v>2506</v>
      </c>
    </row>
    <row r="3338" spans="1:24" s="45" customFormat="1" ht="31.5" hidden="1" thickTop="1" thickBot="1" x14ac:dyDescent="0.3">
      <c r="A3338" s="285" t="s">
        <v>177</v>
      </c>
      <c r="B3338" s="285">
        <v>2013</v>
      </c>
      <c r="C3338" s="286" t="s">
        <v>3110</v>
      </c>
      <c r="D3338" s="556"/>
      <c r="E3338" s="556"/>
      <c r="F3338" s="556"/>
      <c r="G3338" s="609"/>
      <c r="H3338" s="643"/>
      <c r="I3338" s="287">
        <v>4</v>
      </c>
      <c r="J3338" s="287">
        <v>5</v>
      </c>
      <c r="K3338" s="165">
        <f t="shared" si="61"/>
        <v>20</v>
      </c>
      <c r="L3338" s="288" t="s">
        <v>45</v>
      </c>
      <c r="M3338" s="288"/>
      <c r="N3338" s="171"/>
      <c r="O3338" s="173"/>
      <c r="P3338" s="289"/>
      <c r="Q3338" s="176" t="s">
        <v>3552</v>
      </c>
      <c r="R3338" s="290"/>
      <c r="S3338" s="290"/>
      <c r="T3338" s="290"/>
      <c r="U3338" s="291">
        <v>972</v>
      </c>
      <c r="V3338" s="292">
        <f>IF(OR(J3338=""),"",VLOOKUP(U3338&amp;TEXT(N3338,"000000000000,0000000000"),tb_audit_process_item[[Key]:[vr_grade]],3,TRUE))</f>
        <v>972</v>
      </c>
      <c r="W3338" s="292"/>
      <c r="X3338" s="301" t="s">
        <v>48</v>
      </c>
    </row>
    <row r="3339" spans="1:24" s="45" customFormat="1" ht="15.75" hidden="1" thickTop="1" x14ac:dyDescent="0.25">
      <c r="A3339" s="270" t="s">
        <v>177</v>
      </c>
      <c r="B3339" s="270">
        <v>2013</v>
      </c>
      <c r="C3339" s="271" t="s">
        <v>3111</v>
      </c>
      <c r="D3339" s="555" t="s">
        <v>178</v>
      </c>
      <c r="E3339" s="555" t="s">
        <v>263</v>
      </c>
      <c r="F3339" s="555"/>
      <c r="G3339" s="668" t="s">
        <v>264</v>
      </c>
      <c r="H3339" s="557" t="s">
        <v>45</v>
      </c>
      <c r="I3339" s="272">
        <v>4.5</v>
      </c>
      <c r="J3339" s="272">
        <v>0.5</v>
      </c>
      <c r="K3339" s="200">
        <f t="shared" si="61"/>
        <v>2.25</v>
      </c>
      <c r="L3339" s="273" t="s">
        <v>45</v>
      </c>
      <c r="M3339" s="273"/>
      <c r="N3339" s="193"/>
      <c r="O3339" s="194"/>
      <c r="P3339" s="274"/>
      <c r="Q3339" s="383" t="s">
        <v>3553</v>
      </c>
      <c r="R3339" s="275"/>
      <c r="S3339" s="275"/>
      <c r="T3339" s="275"/>
      <c r="U3339" s="276">
        <v>973</v>
      </c>
      <c r="V3339" s="277">
        <f>IF(OR(J3339=""),"",VLOOKUP(U3339&amp;TEXT(N3339,"000000000000,0000000000"),tb_audit_process_item[[Key]:[vr_grade]],3,TRUE))</f>
        <v>972</v>
      </c>
      <c r="W3339" s="433"/>
      <c r="X3339" s="297" t="s">
        <v>265</v>
      </c>
    </row>
    <row r="3340" spans="1:24" s="45" customFormat="1" ht="15.75" hidden="1" thickTop="1" x14ac:dyDescent="0.25">
      <c r="A3340" s="140" t="s">
        <v>177</v>
      </c>
      <c r="B3340" s="140">
        <v>2013</v>
      </c>
      <c r="C3340" s="141" t="s">
        <v>3111</v>
      </c>
      <c r="D3340" s="559"/>
      <c r="E3340" s="559"/>
      <c r="F3340" s="559"/>
      <c r="G3340" s="666"/>
      <c r="H3340" s="560"/>
      <c r="I3340" s="223">
        <v>4.5</v>
      </c>
      <c r="J3340" s="223">
        <v>1.78</v>
      </c>
      <c r="K3340" s="164">
        <f t="shared" si="61"/>
        <v>8.01</v>
      </c>
      <c r="L3340" s="224" t="s">
        <v>45</v>
      </c>
      <c r="M3340" s="224"/>
      <c r="N3340" s="170"/>
      <c r="O3340" s="172"/>
      <c r="P3340" s="225"/>
      <c r="Q3340" s="384" t="s">
        <v>3554</v>
      </c>
      <c r="R3340" s="226"/>
      <c r="S3340" s="226"/>
      <c r="T3340" s="226"/>
      <c r="U3340" s="227">
        <v>974</v>
      </c>
      <c r="V3340" s="228">
        <f>IF(OR(J3340=""),"",VLOOKUP(U3340&amp;TEXT(N3340,"000000000000,0000000000"),tb_audit_process_item[[Key]:[vr_grade]],3,TRUE))</f>
        <v>973</v>
      </c>
      <c r="W3340" s="431"/>
      <c r="X3340" s="238" t="s">
        <v>266</v>
      </c>
    </row>
    <row r="3341" spans="1:24" s="45" customFormat="1" ht="15.75" hidden="1" thickTop="1" x14ac:dyDescent="0.25">
      <c r="A3341" s="140" t="s">
        <v>177</v>
      </c>
      <c r="B3341" s="140">
        <v>2013</v>
      </c>
      <c r="C3341" s="141" t="s">
        <v>3111</v>
      </c>
      <c r="D3341" s="559"/>
      <c r="E3341" s="559" t="s">
        <v>267</v>
      </c>
      <c r="F3341" s="559"/>
      <c r="G3341" s="666" t="s">
        <v>268</v>
      </c>
      <c r="H3341" s="560" t="s">
        <v>45</v>
      </c>
      <c r="I3341" s="223">
        <v>4.5</v>
      </c>
      <c r="J3341" s="223">
        <v>2.65</v>
      </c>
      <c r="K3341" s="164">
        <f t="shared" si="61"/>
        <v>11.924999999999999</v>
      </c>
      <c r="L3341" s="224" t="s">
        <v>45</v>
      </c>
      <c r="M3341" s="224"/>
      <c r="N3341" s="170"/>
      <c r="O3341" s="172"/>
      <c r="P3341" s="225"/>
      <c r="Q3341" s="384" t="s">
        <v>3555</v>
      </c>
      <c r="R3341" s="226"/>
      <c r="S3341" s="226"/>
      <c r="T3341" s="226"/>
      <c r="U3341" s="227">
        <v>975</v>
      </c>
      <c r="V3341" s="228">
        <f>IF(OR(J3341=""),"",VLOOKUP(U3341&amp;TEXT(N3341,"000000000000,0000000000"),tb_audit_process_item[[Key]:[vr_grade]],3,TRUE))</f>
        <v>974</v>
      </c>
      <c r="W3341" s="431"/>
      <c r="X3341" s="238" t="s">
        <v>269</v>
      </c>
    </row>
    <row r="3342" spans="1:24" s="259" customFormat="1" ht="15.75" hidden="1" thickTop="1" x14ac:dyDescent="0.25">
      <c r="A3342" s="140" t="s">
        <v>177</v>
      </c>
      <c r="B3342" s="140">
        <v>2013</v>
      </c>
      <c r="C3342" s="141" t="s">
        <v>3111</v>
      </c>
      <c r="D3342" s="559"/>
      <c r="E3342" s="559"/>
      <c r="F3342" s="559"/>
      <c r="G3342" s="666"/>
      <c r="H3342" s="560"/>
      <c r="I3342" s="223">
        <v>4.5</v>
      </c>
      <c r="J3342" s="223">
        <v>3.2</v>
      </c>
      <c r="K3342" s="164">
        <f t="shared" si="61"/>
        <v>14.4</v>
      </c>
      <c r="L3342" s="224" t="s">
        <v>45</v>
      </c>
      <c r="M3342" s="224"/>
      <c r="N3342" s="170"/>
      <c r="O3342" s="172"/>
      <c r="P3342" s="225"/>
      <c r="Q3342" s="384" t="s">
        <v>3556</v>
      </c>
      <c r="R3342" s="226"/>
      <c r="S3342" s="226"/>
      <c r="T3342" s="226"/>
      <c r="U3342" s="227">
        <v>976</v>
      </c>
      <c r="V3342" s="228">
        <f>IF(OR(J3342=""),"",VLOOKUP(U3342&amp;TEXT(N3342,"000000000000,0000000000"),tb_audit_process_item[[Key]:[vr_grade]],3,TRUE))</f>
        <v>975</v>
      </c>
      <c r="W3342" s="431"/>
      <c r="X3342" s="229" t="s">
        <v>2507</v>
      </c>
    </row>
    <row r="3343" spans="1:24" s="45" customFormat="1" ht="60.75" hidden="1" thickTop="1" x14ac:dyDescent="0.25">
      <c r="A3343" s="140" t="s">
        <v>177</v>
      </c>
      <c r="B3343" s="140">
        <v>2013</v>
      </c>
      <c r="C3343" s="141" t="s">
        <v>3111</v>
      </c>
      <c r="D3343" s="559"/>
      <c r="E3343" s="158" t="s">
        <v>272</v>
      </c>
      <c r="F3343" s="158"/>
      <c r="G3343" s="186" t="s">
        <v>273</v>
      </c>
      <c r="H3343" s="160" t="s">
        <v>45</v>
      </c>
      <c r="I3343" s="223">
        <v>4.5</v>
      </c>
      <c r="J3343" s="223">
        <v>3.65</v>
      </c>
      <c r="K3343" s="164">
        <f t="shared" si="61"/>
        <v>16.425000000000001</v>
      </c>
      <c r="L3343" s="224" t="s">
        <v>45</v>
      </c>
      <c r="M3343" s="224"/>
      <c r="N3343" s="170"/>
      <c r="O3343" s="172"/>
      <c r="P3343" s="225"/>
      <c r="Q3343" s="384" t="s">
        <v>3557</v>
      </c>
      <c r="R3343" s="226"/>
      <c r="S3343" s="226"/>
      <c r="T3343" s="226"/>
      <c r="U3343" s="227">
        <v>977</v>
      </c>
      <c r="V3343" s="228">
        <f>IF(OR(J3343=""),"",VLOOKUP(U3343&amp;TEXT(N3343,"000000000000,0000000000"),tb_audit_process_item[[Key]:[vr_grade]],3,TRUE))</f>
        <v>976</v>
      </c>
      <c r="W3343" s="431"/>
      <c r="X3343" s="238" t="s">
        <v>274</v>
      </c>
    </row>
    <row r="3344" spans="1:24" s="45" customFormat="1" ht="15.75" hidden="1" thickTop="1" x14ac:dyDescent="0.25">
      <c r="A3344" s="140" t="s">
        <v>177</v>
      </c>
      <c r="B3344" s="140">
        <v>2013</v>
      </c>
      <c r="C3344" s="141" t="s">
        <v>3111</v>
      </c>
      <c r="D3344" s="559"/>
      <c r="E3344" s="559" t="s">
        <v>276</v>
      </c>
      <c r="F3344" s="559"/>
      <c r="G3344" s="666" t="s">
        <v>277</v>
      </c>
      <c r="H3344" s="560" t="s">
        <v>184</v>
      </c>
      <c r="I3344" s="223">
        <v>4.5</v>
      </c>
      <c r="J3344" s="223">
        <v>4</v>
      </c>
      <c r="K3344" s="164">
        <f t="shared" si="61"/>
        <v>18</v>
      </c>
      <c r="L3344" s="224" t="s">
        <v>45</v>
      </c>
      <c r="M3344" s="224"/>
      <c r="N3344" s="170"/>
      <c r="O3344" s="172"/>
      <c r="P3344" s="225"/>
      <c r="Q3344" s="384" t="s">
        <v>3558</v>
      </c>
      <c r="R3344" s="226"/>
      <c r="S3344" s="226"/>
      <c r="T3344" s="226"/>
      <c r="U3344" s="227">
        <v>978</v>
      </c>
      <c r="V3344" s="228">
        <f>IF(OR(J3344=""),"",VLOOKUP(U3344&amp;TEXT(N3344,"000000000000,0000000000"),tb_audit_process_item[[Key]:[vr_grade]],3,TRUE))</f>
        <v>977</v>
      </c>
      <c r="W3344" s="431"/>
      <c r="X3344" s="238" t="s">
        <v>2508</v>
      </c>
    </row>
    <row r="3345" spans="1:24" s="45" customFormat="1" ht="31.5" hidden="1" thickTop="1" thickBot="1" x14ac:dyDescent="0.3">
      <c r="A3345" s="285" t="s">
        <v>177</v>
      </c>
      <c r="B3345" s="285">
        <v>2013</v>
      </c>
      <c r="C3345" s="286" t="s">
        <v>3111</v>
      </c>
      <c r="D3345" s="556"/>
      <c r="E3345" s="556"/>
      <c r="F3345" s="556"/>
      <c r="G3345" s="667"/>
      <c r="H3345" s="558"/>
      <c r="I3345" s="287">
        <v>4.5</v>
      </c>
      <c r="J3345" s="287">
        <v>5</v>
      </c>
      <c r="K3345" s="165">
        <f t="shared" si="61"/>
        <v>22.5</v>
      </c>
      <c r="L3345" s="288" t="s">
        <v>45</v>
      </c>
      <c r="M3345" s="288"/>
      <c r="N3345" s="171"/>
      <c r="O3345" s="173"/>
      <c r="P3345" s="289"/>
      <c r="Q3345" s="176" t="s">
        <v>3559</v>
      </c>
      <c r="R3345" s="290"/>
      <c r="S3345" s="290"/>
      <c r="T3345" s="290"/>
      <c r="U3345" s="291">
        <v>979</v>
      </c>
      <c r="V3345" s="292">
        <f>IF(OR(J3345=""),"",VLOOKUP(U3345&amp;TEXT(N3345,"000000000000,0000000000"),tb_audit_process_item[[Key]:[vr_grade]],3,TRUE))</f>
        <v>979</v>
      </c>
      <c r="W3345" s="292"/>
      <c r="X3345" s="301" t="s">
        <v>48</v>
      </c>
    </row>
    <row r="3346" spans="1:24" s="45" customFormat="1" ht="15.75" hidden="1" thickTop="1" x14ac:dyDescent="0.25">
      <c r="A3346" s="270" t="s">
        <v>177</v>
      </c>
      <c r="B3346" s="270">
        <v>2013</v>
      </c>
      <c r="C3346" s="271" t="s">
        <v>2990</v>
      </c>
      <c r="D3346" s="555" t="s">
        <v>178</v>
      </c>
      <c r="E3346" s="555" t="s">
        <v>279</v>
      </c>
      <c r="F3346" s="555"/>
      <c r="G3346" s="662" t="s">
        <v>280</v>
      </c>
      <c r="H3346" s="663" t="s">
        <v>45</v>
      </c>
      <c r="I3346" s="272">
        <v>4.5</v>
      </c>
      <c r="J3346" s="272">
        <v>0.5</v>
      </c>
      <c r="K3346" s="200">
        <f t="shared" si="61"/>
        <v>2.25</v>
      </c>
      <c r="L3346" s="273" t="s">
        <v>45</v>
      </c>
      <c r="M3346" s="273"/>
      <c r="N3346" s="193"/>
      <c r="O3346" s="194"/>
      <c r="P3346" s="274"/>
      <c r="Q3346" s="383" t="s">
        <v>3560</v>
      </c>
      <c r="R3346" s="275"/>
      <c r="S3346" s="275"/>
      <c r="T3346" s="275"/>
      <c r="U3346" s="276">
        <v>980</v>
      </c>
      <c r="V3346" s="277">
        <f>IF(OR(J3346=""),"",VLOOKUP(U3346&amp;TEXT(N3346,"000000000000,0000000000"),tb_audit_process_item[[Key]:[vr_grade]],3,TRUE))</f>
        <v>979</v>
      </c>
      <c r="W3346" s="433"/>
      <c r="X3346" s="297" t="s">
        <v>281</v>
      </c>
    </row>
    <row r="3347" spans="1:24" s="45" customFormat="1" ht="15.75" hidden="1" thickTop="1" x14ac:dyDescent="0.25">
      <c r="A3347" s="140" t="s">
        <v>177</v>
      </c>
      <c r="B3347" s="140">
        <v>2013</v>
      </c>
      <c r="C3347" s="141" t="s">
        <v>2990</v>
      </c>
      <c r="D3347" s="559"/>
      <c r="E3347" s="559"/>
      <c r="F3347" s="559"/>
      <c r="G3347" s="593"/>
      <c r="H3347" s="619"/>
      <c r="I3347" s="223">
        <v>4.5</v>
      </c>
      <c r="J3347" s="223">
        <v>3.75</v>
      </c>
      <c r="K3347" s="164">
        <f t="shared" si="61"/>
        <v>16.875</v>
      </c>
      <c r="L3347" s="224" t="s">
        <v>45</v>
      </c>
      <c r="M3347" s="224"/>
      <c r="N3347" s="170"/>
      <c r="O3347" s="172"/>
      <c r="P3347" s="225"/>
      <c r="Q3347" s="384" t="s">
        <v>3561</v>
      </c>
      <c r="R3347" s="226"/>
      <c r="S3347" s="226"/>
      <c r="T3347" s="226"/>
      <c r="U3347" s="227">
        <v>981</v>
      </c>
      <c r="V3347" s="228">
        <f>IF(OR(J3347=""),"",VLOOKUP(U3347&amp;TEXT(N3347,"000000000000,0000000000"),tb_audit_process_item[[Key]:[vr_grade]],3,TRUE))</f>
        <v>980</v>
      </c>
      <c r="W3347" s="431"/>
      <c r="X3347" s="238" t="s">
        <v>282</v>
      </c>
    </row>
    <row r="3348" spans="1:24" s="45" customFormat="1" ht="15.75" hidden="1" thickTop="1" x14ac:dyDescent="0.25">
      <c r="A3348" s="140" t="s">
        <v>177</v>
      </c>
      <c r="B3348" s="140">
        <v>2013</v>
      </c>
      <c r="C3348" s="141" t="s">
        <v>2990</v>
      </c>
      <c r="D3348" s="559"/>
      <c r="E3348" s="559"/>
      <c r="F3348" s="559"/>
      <c r="G3348" s="593"/>
      <c r="H3348" s="619"/>
      <c r="I3348" s="223">
        <v>4.5</v>
      </c>
      <c r="J3348" s="223">
        <v>4.3</v>
      </c>
      <c r="K3348" s="164">
        <f t="shared" si="61"/>
        <v>19.349999999999998</v>
      </c>
      <c r="L3348" s="224" t="s">
        <v>45</v>
      </c>
      <c r="M3348" s="224"/>
      <c r="N3348" s="170"/>
      <c r="O3348" s="172"/>
      <c r="P3348" s="225"/>
      <c r="Q3348" s="384" t="s">
        <v>3562</v>
      </c>
      <c r="R3348" s="226"/>
      <c r="S3348" s="226"/>
      <c r="T3348" s="226"/>
      <c r="U3348" s="227">
        <v>982</v>
      </c>
      <c r="V3348" s="228">
        <f>IF(OR(J3348=""),"",VLOOKUP(U3348&amp;TEXT(N3348,"000000000000,0000000000"),tb_audit_process_item[[Key]:[vr_grade]],3,TRUE))</f>
        <v>981</v>
      </c>
      <c r="W3348" s="431"/>
      <c r="X3348" s="238" t="s">
        <v>283</v>
      </c>
    </row>
    <row r="3349" spans="1:24" s="259" customFormat="1" ht="15.75" hidden="1" thickTop="1" x14ac:dyDescent="0.25">
      <c r="A3349" s="140" t="s">
        <v>177</v>
      </c>
      <c r="B3349" s="140">
        <v>2013</v>
      </c>
      <c r="C3349" s="141" t="s">
        <v>2990</v>
      </c>
      <c r="D3349" s="559"/>
      <c r="E3349" s="559"/>
      <c r="F3349" s="559"/>
      <c r="G3349" s="593"/>
      <c r="H3349" s="619"/>
      <c r="I3349" s="223">
        <v>4.5</v>
      </c>
      <c r="J3349" s="223">
        <v>5</v>
      </c>
      <c r="K3349" s="164">
        <f t="shared" si="61"/>
        <v>22.5</v>
      </c>
      <c r="L3349" s="224" t="s">
        <v>45</v>
      </c>
      <c r="M3349" s="224"/>
      <c r="N3349" s="170"/>
      <c r="O3349" s="172"/>
      <c r="P3349" s="225"/>
      <c r="Q3349" s="384" t="s">
        <v>3563</v>
      </c>
      <c r="R3349" s="226"/>
      <c r="S3349" s="226"/>
      <c r="T3349" s="226"/>
      <c r="U3349" s="227">
        <v>983</v>
      </c>
      <c r="V3349" s="228">
        <f>IF(OR(J3349=""),"",VLOOKUP(U3349&amp;TEXT(N3349,"000000000000,0000000000"),tb_audit_process_item[[Key]:[vr_grade]],3,TRUE))</f>
        <v>982</v>
      </c>
      <c r="W3349" s="431"/>
      <c r="X3349" s="238" t="s">
        <v>284</v>
      </c>
    </row>
    <row r="3350" spans="1:24" s="45" customFormat="1" ht="31.5" hidden="1" thickTop="1" thickBot="1" x14ac:dyDescent="0.3">
      <c r="A3350" s="285" t="s">
        <v>177</v>
      </c>
      <c r="B3350" s="285">
        <v>2013</v>
      </c>
      <c r="C3350" s="286" t="s">
        <v>2990</v>
      </c>
      <c r="D3350" s="556"/>
      <c r="E3350" s="556"/>
      <c r="F3350" s="556"/>
      <c r="G3350" s="661"/>
      <c r="H3350" s="620"/>
      <c r="I3350" s="287">
        <v>4.5</v>
      </c>
      <c r="J3350" s="287">
        <v>5</v>
      </c>
      <c r="K3350" s="165">
        <f t="shared" si="61"/>
        <v>22.5</v>
      </c>
      <c r="L3350" s="288" t="s">
        <v>45</v>
      </c>
      <c r="M3350" s="288"/>
      <c r="N3350" s="171"/>
      <c r="O3350" s="173"/>
      <c r="P3350" s="289"/>
      <c r="Q3350" s="176" t="s">
        <v>3564</v>
      </c>
      <c r="R3350" s="290"/>
      <c r="S3350" s="290"/>
      <c r="T3350" s="290"/>
      <c r="U3350" s="291">
        <v>984</v>
      </c>
      <c r="V3350" s="292">
        <f>IF(OR(J3350=""),"",VLOOKUP(U3350&amp;TEXT(N3350,"000000000000,0000000000"),tb_audit_process_item[[Key]:[vr_grade]],3,TRUE))</f>
        <v>984</v>
      </c>
      <c r="W3350" s="292"/>
      <c r="X3350" s="301" t="s">
        <v>48</v>
      </c>
    </row>
    <row r="3351" spans="1:24" s="45" customFormat="1" ht="30.75" hidden="1" thickTop="1" x14ac:dyDescent="0.25">
      <c r="A3351" s="270" t="s">
        <v>177</v>
      </c>
      <c r="B3351" s="270">
        <v>2013</v>
      </c>
      <c r="C3351" s="271" t="s">
        <v>2991</v>
      </c>
      <c r="D3351" s="555" t="s">
        <v>178</v>
      </c>
      <c r="E3351" s="555" t="s">
        <v>285</v>
      </c>
      <c r="F3351" s="555"/>
      <c r="G3351" s="662" t="s">
        <v>286</v>
      </c>
      <c r="H3351" s="663" t="s">
        <v>45</v>
      </c>
      <c r="I3351" s="272">
        <v>3</v>
      </c>
      <c r="J3351" s="272">
        <v>0.5</v>
      </c>
      <c r="K3351" s="200">
        <f t="shared" si="61"/>
        <v>1.5</v>
      </c>
      <c r="L3351" s="273" t="s">
        <v>45</v>
      </c>
      <c r="M3351" s="273"/>
      <c r="N3351" s="193"/>
      <c r="O3351" s="194"/>
      <c r="P3351" s="274"/>
      <c r="Q3351" s="383" t="s">
        <v>3565</v>
      </c>
      <c r="R3351" s="275"/>
      <c r="S3351" s="275"/>
      <c r="T3351" s="275"/>
      <c r="U3351" s="276">
        <v>985</v>
      </c>
      <c r="V3351" s="277">
        <f>IF(OR(J3351=""),"",VLOOKUP(U3351&amp;TEXT(N3351,"000000000000,0000000000"),tb_audit_process_item[[Key]:[vr_grade]],3,TRUE))</f>
        <v>984</v>
      </c>
      <c r="W3351" s="433"/>
      <c r="X3351" s="297" t="s">
        <v>287</v>
      </c>
    </row>
    <row r="3352" spans="1:24" s="45" customFormat="1" ht="30.75" hidden="1" thickTop="1" x14ac:dyDescent="0.25">
      <c r="A3352" s="140" t="s">
        <v>177</v>
      </c>
      <c r="B3352" s="140">
        <v>2013</v>
      </c>
      <c r="C3352" s="141" t="s">
        <v>2991</v>
      </c>
      <c r="D3352" s="559"/>
      <c r="E3352" s="559"/>
      <c r="F3352" s="559"/>
      <c r="G3352" s="593"/>
      <c r="H3352" s="619"/>
      <c r="I3352" s="223">
        <v>3</v>
      </c>
      <c r="J3352" s="223">
        <v>1.34</v>
      </c>
      <c r="K3352" s="164">
        <f t="shared" si="61"/>
        <v>4.0200000000000005</v>
      </c>
      <c r="L3352" s="224" t="s">
        <v>45</v>
      </c>
      <c r="M3352" s="224"/>
      <c r="N3352" s="170"/>
      <c r="O3352" s="172"/>
      <c r="P3352" s="225"/>
      <c r="Q3352" s="384" t="s">
        <v>3566</v>
      </c>
      <c r="R3352" s="226"/>
      <c r="S3352" s="226"/>
      <c r="T3352" s="226"/>
      <c r="U3352" s="227">
        <v>986</v>
      </c>
      <c r="V3352" s="228">
        <f>IF(OR(J3352=""),"",VLOOKUP(U3352&amp;TEXT(N3352,"000000000000,0000000000"),tb_audit_process_item[[Key]:[vr_grade]],3,TRUE))</f>
        <v>985</v>
      </c>
      <c r="W3352" s="431"/>
      <c r="X3352" s="238" t="s">
        <v>288</v>
      </c>
    </row>
    <row r="3353" spans="1:24" s="45" customFormat="1" ht="30.75" hidden="1" thickTop="1" x14ac:dyDescent="0.25">
      <c r="A3353" s="140" t="s">
        <v>177</v>
      </c>
      <c r="B3353" s="140">
        <v>2013</v>
      </c>
      <c r="C3353" s="141" t="s">
        <v>2991</v>
      </c>
      <c r="D3353" s="559"/>
      <c r="E3353" s="559"/>
      <c r="F3353" s="559"/>
      <c r="G3353" s="593"/>
      <c r="H3353" s="619"/>
      <c r="I3353" s="223">
        <v>3</v>
      </c>
      <c r="J3353" s="223">
        <v>1.98</v>
      </c>
      <c r="K3353" s="164">
        <f t="shared" si="61"/>
        <v>5.9399999999999995</v>
      </c>
      <c r="L3353" s="224" t="s">
        <v>45</v>
      </c>
      <c r="M3353" s="224"/>
      <c r="N3353" s="170"/>
      <c r="O3353" s="172"/>
      <c r="P3353" s="225"/>
      <c r="Q3353" s="384" t="s">
        <v>3567</v>
      </c>
      <c r="R3353" s="226"/>
      <c r="S3353" s="226"/>
      <c r="T3353" s="226"/>
      <c r="U3353" s="227">
        <v>987</v>
      </c>
      <c r="V3353" s="228">
        <f>IF(OR(J3353=""),"",VLOOKUP(U3353&amp;TEXT(N3353,"000000000000,0000000000"),tb_audit_process_item[[Key]:[vr_grade]],3,TRUE))</f>
        <v>986</v>
      </c>
      <c r="W3353" s="431"/>
      <c r="X3353" s="238" t="s">
        <v>289</v>
      </c>
    </row>
    <row r="3354" spans="1:24" s="45" customFormat="1" ht="30.75" hidden="1" thickTop="1" x14ac:dyDescent="0.25">
      <c r="A3354" s="140" t="s">
        <v>177</v>
      </c>
      <c r="B3354" s="140">
        <v>2013</v>
      </c>
      <c r="C3354" s="141" t="s">
        <v>2991</v>
      </c>
      <c r="D3354" s="559"/>
      <c r="E3354" s="559"/>
      <c r="F3354" s="559"/>
      <c r="G3354" s="593"/>
      <c r="H3354" s="619"/>
      <c r="I3354" s="223">
        <v>3</v>
      </c>
      <c r="J3354" s="223">
        <v>2.41</v>
      </c>
      <c r="K3354" s="164">
        <f t="shared" si="61"/>
        <v>7.23</v>
      </c>
      <c r="L3354" s="224" t="s">
        <v>45</v>
      </c>
      <c r="M3354" s="224"/>
      <c r="N3354" s="170"/>
      <c r="O3354" s="172"/>
      <c r="P3354" s="225"/>
      <c r="Q3354" s="384" t="s">
        <v>3568</v>
      </c>
      <c r="R3354" s="226"/>
      <c r="S3354" s="226"/>
      <c r="T3354" s="226"/>
      <c r="U3354" s="227">
        <v>988</v>
      </c>
      <c r="V3354" s="228">
        <f>IF(OR(J3354=""),"",VLOOKUP(U3354&amp;TEXT(N3354,"000000000000,0000000000"),tb_audit_process_item[[Key]:[vr_grade]],3,TRUE))</f>
        <v>987</v>
      </c>
      <c r="W3354" s="431"/>
      <c r="X3354" s="238" t="s">
        <v>2509</v>
      </c>
    </row>
    <row r="3355" spans="1:24" s="45" customFormat="1" ht="30.75" hidden="1" thickTop="1" x14ac:dyDescent="0.25">
      <c r="A3355" s="140" t="s">
        <v>177</v>
      </c>
      <c r="B3355" s="140">
        <v>2013</v>
      </c>
      <c r="C3355" s="141" t="s">
        <v>2991</v>
      </c>
      <c r="D3355" s="559"/>
      <c r="E3355" s="559"/>
      <c r="F3355" s="559"/>
      <c r="G3355" s="593"/>
      <c r="H3355" s="619"/>
      <c r="I3355" s="223">
        <v>3</v>
      </c>
      <c r="J3355" s="223">
        <v>2.74</v>
      </c>
      <c r="K3355" s="164">
        <f t="shared" si="61"/>
        <v>8.2200000000000006</v>
      </c>
      <c r="L3355" s="224" t="s">
        <v>45</v>
      </c>
      <c r="M3355" s="224"/>
      <c r="N3355" s="170"/>
      <c r="O3355" s="172"/>
      <c r="P3355" s="225"/>
      <c r="Q3355" s="384" t="s">
        <v>3569</v>
      </c>
      <c r="R3355" s="226"/>
      <c r="S3355" s="226"/>
      <c r="T3355" s="226"/>
      <c r="U3355" s="227">
        <v>989</v>
      </c>
      <c r="V3355" s="228">
        <f>IF(OR(J3355=""),"",VLOOKUP(U3355&amp;TEXT(N3355,"000000000000,0000000000"),tb_audit_process_item[[Key]:[vr_grade]],3,TRUE))</f>
        <v>988</v>
      </c>
      <c r="W3355" s="431"/>
      <c r="X3355" s="238" t="s">
        <v>292</v>
      </c>
    </row>
    <row r="3356" spans="1:24" s="45" customFormat="1" ht="30.75" hidden="1" thickTop="1" x14ac:dyDescent="0.25">
      <c r="A3356" s="140" t="s">
        <v>177</v>
      </c>
      <c r="B3356" s="140">
        <v>2013</v>
      </c>
      <c r="C3356" s="141" t="s">
        <v>2991</v>
      </c>
      <c r="D3356" s="559"/>
      <c r="E3356" s="559"/>
      <c r="F3356" s="559"/>
      <c r="G3356" s="593"/>
      <c r="H3356" s="619"/>
      <c r="I3356" s="223">
        <v>3</v>
      </c>
      <c r="J3356" s="223">
        <v>3</v>
      </c>
      <c r="K3356" s="164">
        <f t="shared" si="61"/>
        <v>9</v>
      </c>
      <c r="L3356" s="224" t="s">
        <v>45</v>
      </c>
      <c r="M3356" s="224"/>
      <c r="N3356" s="170"/>
      <c r="O3356" s="172"/>
      <c r="P3356" s="225"/>
      <c r="Q3356" s="384" t="s">
        <v>3570</v>
      </c>
      <c r="R3356" s="226"/>
      <c r="S3356" s="226"/>
      <c r="T3356" s="226"/>
      <c r="U3356" s="227">
        <v>990</v>
      </c>
      <c r="V3356" s="228">
        <f>IF(OR(J3356=""),"",VLOOKUP(U3356&amp;TEXT(N3356,"000000000000,0000000000"),tb_audit_process_item[[Key]:[vr_grade]],3,TRUE))</f>
        <v>989</v>
      </c>
      <c r="W3356" s="431"/>
      <c r="X3356" s="238" t="s">
        <v>2510</v>
      </c>
    </row>
    <row r="3357" spans="1:24" s="45" customFormat="1" ht="31.5" hidden="1" thickTop="1" thickBot="1" x14ac:dyDescent="0.3">
      <c r="A3357" s="285" t="s">
        <v>177</v>
      </c>
      <c r="B3357" s="285">
        <v>2013</v>
      </c>
      <c r="C3357" s="286" t="s">
        <v>2991</v>
      </c>
      <c r="D3357" s="556"/>
      <c r="E3357" s="556"/>
      <c r="F3357" s="556"/>
      <c r="G3357" s="661"/>
      <c r="H3357" s="620"/>
      <c r="I3357" s="287">
        <v>3</v>
      </c>
      <c r="J3357" s="287">
        <v>5</v>
      </c>
      <c r="K3357" s="165">
        <f t="shared" si="61"/>
        <v>15</v>
      </c>
      <c r="L3357" s="288" t="s">
        <v>45</v>
      </c>
      <c r="M3357" s="288"/>
      <c r="N3357" s="171"/>
      <c r="O3357" s="173"/>
      <c r="P3357" s="289"/>
      <c r="Q3357" s="176" t="s">
        <v>3571</v>
      </c>
      <c r="R3357" s="290"/>
      <c r="S3357" s="290"/>
      <c r="T3357" s="290"/>
      <c r="U3357" s="291">
        <v>991</v>
      </c>
      <c r="V3357" s="292">
        <f>IF(OR(J3357=""),"",VLOOKUP(U3357&amp;TEXT(N3357,"000000000000,0000000000"),tb_audit_process_item[[Key]:[vr_grade]],3,TRUE))</f>
        <v>991</v>
      </c>
      <c r="W3357" s="292"/>
      <c r="X3357" s="301" t="s">
        <v>48</v>
      </c>
    </row>
    <row r="3358" spans="1:24" s="45" customFormat="1" ht="15.75" hidden="1" thickTop="1" x14ac:dyDescent="0.25">
      <c r="A3358" s="270" t="s">
        <v>177</v>
      </c>
      <c r="B3358" s="270">
        <v>2013</v>
      </c>
      <c r="C3358" s="271" t="s">
        <v>3112</v>
      </c>
      <c r="D3358" s="555" t="s">
        <v>178</v>
      </c>
      <c r="E3358" s="555" t="s">
        <v>295</v>
      </c>
      <c r="F3358" s="555"/>
      <c r="G3358" s="662" t="s">
        <v>296</v>
      </c>
      <c r="H3358" s="663" t="s">
        <v>45</v>
      </c>
      <c r="I3358" s="272">
        <v>5</v>
      </c>
      <c r="J3358" s="272">
        <v>5</v>
      </c>
      <c r="K3358" s="200">
        <f t="shared" si="61"/>
        <v>25</v>
      </c>
      <c r="L3358" s="273" t="s">
        <v>45</v>
      </c>
      <c r="M3358" s="273"/>
      <c r="N3358" s="193"/>
      <c r="O3358" s="194"/>
      <c r="P3358" s="274"/>
      <c r="Q3358" s="383" t="s">
        <v>3572</v>
      </c>
      <c r="R3358" s="275"/>
      <c r="S3358" s="275"/>
      <c r="T3358" s="275"/>
      <c r="U3358" s="276">
        <v>992</v>
      </c>
      <c r="V3358" s="277">
        <f>IF(OR(J3358=""),"",VLOOKUP(U3358&amp;TEXT(N3358,"000000000000,0000000000"),tb_audit_process_item[[Key]:[vr_grade]],3,TRUE))</f>
        <v>992</v>
      </c>
      <c r="W3358" s="433"/>
      <c r="X3358" s="297" t="s">
        <v>297</v>
      </c>
    </row>
    <row r="3359" spans="1:24" s="45" customFormat="1" ht="15.75" hidden="1" thickTop="1" x14ac:dyDescent="0.25">
      <c r="A3359" s="140" t="s">
        <v>177</v>
      </c>
      <c r="B3359" s="140">
        <v>2013</v>
      </c>
      <c r="C3359" s="141" t="s">
        <v>3112</v>
      </c>
      <c r="D3359" s="559"/>
      <c r="E3359" s="559"/>
      <c r="F3359" s="559"/>
      <c r="G3359" s="593"/>
      <c r="H3359" s="619"/>
      <c r="I3359" s="223">
        <v>5</v>
      </c>
      <c r="J3359" s="223">
        <v>0.5</v>
      </c>
      <c r="K3359" s="164">
        <f t="shared" si="61"/>
        <v>2.5</v>
      </c>
      <c r="L3359" s="224" t="s">
        <v>45</v>
      </c>
      <c r="M3359" s="224"/>
      <c r="N3359" s="170"/>
      <c r="O3359" s="172"/>
      <c r="P3359" s="225"/>
      <c r="Q3359" s="384" t="s">
        <v>3573</v>
      </c>
      <c r="R3359" s="226"/>
      <c r="S3359" s="226"/>
      <c r="T3359" s="226"/>
      <c r="U3359" s="227">
        <v>993</v>
      </c>
      <c r="V3359" s="228">
        <f>IF(OR(J3359=""),"",VLOOKUP(U3359&amp;TEXT(N3359,"000000000000,0000000000"),tb_audit_process_item[[Key]:[vr_grade]],3,TRUE))</f>
        <v>992</v>
      </c>
      <c r="W3359" s="431"/>
      <c r="X3359" s="238" t="s">
        <v>298</v>
      </c>
    </row>
    <row r="3360" spans="1:24" s="45" customFormat="1" ht="15.75" hidden="1" thickTop="1" x14ac:dyDescent="0.25">
      <c r="A3360" s="140" t="s">
        <v>177</v>
      </c>
      <c r="B3360" s="140">
        <v>2013</v>
      </c>
      <c r="C3360" s="141" t="s">
        <v>3112</v>
      </c>
      <c r="D3360" s="559"/>
      <c r="E3360" s="559"/>
      <c r="F3360" s="559"/>
      <c r="G3360" s="593"/>
      <c r="H3360" s="619"/>
      <c r="I3360" s="223">
        <v>5</v>
      </c>
      <c r="J3360" s="223">
        <v>1.78</v>
      </c>
      <c r="K3360" s="164">
        <f t="shared" si="61"/>
        <v>8.9</v>
      </c>
      <c r="L3360" s="224" t="s">
        <v>45</v>
      </c>
      <c r="M3360" s="224"/>
      <c r="N3360" s="170"/>
      <c r="O3360" s="172"/>
      <c r="P3360" s="225"/>
      <c r="Q3360" s="384" t="s">
        <v>3574</v>
      </c>
      <c r="R3360" s="226"/>
      <c r="S3360" s="226"/>
      <c r="T3360" s="226"/>
      <c r="U3360" s="227">
        <v>994</v>
      </c>
      <c r="V3360" s="228">
        <f>IF(OR(J3360=""),"",VLOOKUP(U3360&amp;TEXT(N3360,"000000000000,0000000000"),tb_audit_process_item[[Key]:[vr_grade]],3,TRUE))</f>
        <v>993</v>
      </c>
      <c r="W3360" s="431"/>
      <c r="X3360" s="238" t="s">
        <v>299</v>
      </c>
    </row>
    <row r="3361" spans="1:24" s="45" customFormat="1" ht="15.75" hidden="1" thickTop="1" x14ac:dyDescent="0.25">
      <c r="A3361" s="140" t="s">
        <v>177</v>
      </c>
      <c r="B3361" s="140">
        <v>2013</v>
      </c>
      <c r="C3361" s="141" t="s">
        <v>3112</v>
      </c>
      <c r="D3361" s="559"/>
      <c r="E3361" s="559" t="s">
        <v>300</v>
      </c>
      <c r="F3361" s="559"/>
      <c r="G3361" s="593" t="s">
        <v>301</v>
      </c>
      <c r="H3361" s="619" t="s">
        <v>45</v>
      </c>
      <c r="I3361" s="223">
        <v>5</v>
      </c>
      <c r="J3361" s="223">
        <v>2.65</v>
      </c>
      <c r="K3361" s="164">
        <f t="shared" si="61"/>
        <v>13.25</v>
      </c>
      <c r="L3361" s="224" t="s">
        <v>45</v>
      </c>
      <c r="M3361" s="224"/>
      <c r="N3361" s="170"/>
      <c r="O3361" s="172"/>
      <c r="P3361" s="225"/>
      <c r="Q3361" s="384" t="s">
        <v>3575</v>
      </c>
      <c r="R3361" s="226"/>
      <c r="S3361" s="226"/>
      <c r="T3361" s="226"/>
      <c r="U3361" s="227">
        <v>995</v>
      </c>
      <c r="V3361" s="228">
        <f>IF(OR(J3361=""),"",VLOOKUP(U3361&amp;TEXT(N3361,"000000000000,0000000000"),tb_audit_process_item[[Key]:[vr_grade]],3,TRUE))</f>
        <v>994</v>
      </c>
      <c r="W3361" s="431"/>
      <c r="X3361" s="238" t="s">
        <v>302</v>
      </c>
    </row>
    <row r="3362" spans="1:24" s="45" customFormat="1" ht="15.75" hidden="1" thickTop="1" x14ac:dyDescent="0.25">
      <c r="A3362" s="140" t="s">
        <v>177</v>
      </c>
      <c r="B3362" s="140">
        <v>2013</v>
      </c>
      <c r="C3362" s="141" t="s">
        <v>3112</v>
      </c>
      <c r="D3362" s="559"/>
      <c r="E3362" s="559"/>
      <c r="F3362" s="559"/>
      <c r="G3362" s="593"/>
      <c r="H3362" s="619"/>
      <c r="I3362" s="223">
        <v>5</v>
      </c>
      <c r="J3362" s="223">
        <v>3.22</v>
      </c>
      <c r="K3362" s="164">
        <f t="shared" si="61"/>
        <v>16.100000000000001</v>
      </c>
      <c r="L3362" s="224" t="s">
        <v>45</v>
      </c>
      <c r="M3362" s="224"/>
      <c r="N3362" s="170"/>
      <c r="O3362" s="172"/>
      <c r="P3362" s="225"/>
      <c r="Q3362" s="384" t="s">
        <v>3576</v>
      </c>
      <c r="R3362" s="226"/>
      <c r="S3362" s="226"/>
      <c r="T3362" s="226"/>
      <c r="U3362" s="227">
        <v>996</v>
      </c>
      <c r="V3362" s="228">
        <f>IF(OR(J3362=""),"",VLOOKUP(U3362&amp;TEXT(N3362,"000000000000,0000000000"),tb_audit_process_item[[Key]:[vr_grade]],3,TRUE))</f>
        <v>995</v>
      </c>
      <c r="W3362" s="431"/>
      <c r="X3362" s="238" t="s">
        <v>2511</v>
      </c>
    </row>
    <row r="3363" spans="1:24" s="45" customFormat="1" ht="15.75" hidden="1" thickTop="1" x14ac:dyDescent="0.25">
      <c r="A3363" s="140" t="s">
        <v>177</v>
      </c>
      <c r="B3363" s="140">
        <v>2013</v>
      </c>
      <c r="C3363" s="141" t="s">
        <v>3112</v>
      </c>
      <c r="D3363" s="559"/>
      <c r="E3363" s="559"/>
      <c r="F3363" s="559"/>
      <c r="G3363" s="593"/>
      <c r="H3363" s="619"/>
      <c r="I3363" s="223">
        <v>5</v>
      </c>
      <c r="J3363" s="223">
        <v>3.65</v>
      </c>
      <c r="K3363" s="164">
        <f t="shared" si="61"/>
        <v>18.25</v>
      </c>
      <c r="L3363" s="224" t="s">
        <v>45</v>
      </c>
      <c r="M3363" s="224"/>
      <c r="N3363" s="170"/>
      <c r="O3363" s="172"/>
      <c r="P3363" s="225"/>
      <c r="Q3363" s="384" t="s">
        <v>3577</v>
      </c>
      <c r="R3363" s="226"/>
      <c r="S3363" s="226"/>
      <c r="T3363" s="226"/>
      <c r="U3363" s="227">
        <v>997</v>
      </c>
      <c r="V3363" s="228">
        <f>IF(OR(J3363=""),"",VLOOKUP(U3363&amp;TEXT(N3363,"000000000000,0000000000"),tb_audit_process_item[[Key]:[vr_grade]],3,TRUE))</f>
        <v>996</v>
      </c>
      <c r="W3363" s="431"/>
      <c r="X3363" s="238" t="s">
        <v>305</v>
      </c>
    </row>
    <row r="3364" spans="1:24" s="45" customFormat="1" ht="15.75" hidden="1" thickTop="1" x14ac:dyDescent="0.25">
      <c r="A3364" s="140" t="s">
        <v>177</v>
      </c>
      <c r="B3364" s="140">
        <v>2013</v>
      </c>
      <c r="C3364" s="141" t="s">
        <v>3112</v>
      </c>
      <c r="D3364" s="559"/>
      <c r="E3364" s="559"/>
      <c r="F3364" s="559"/>
      <c r="G3364" s="593"/>
      <c r="H3364" s="619"/>
      <c r="I3364" s="223">
        <v>5</v>
      </c>
      <c r="J3364" s="223">
        <v>4</v>
      </c>
      <c r="K3364" s="164">
        <f t="shared" si="61"/>
        <v>20</v>
      </c>
      <c r="L3364" s="224" t="s">
        <v>45</v>
      </c>
      <c r="M3364" s="224"/>
      <c r="N3364" s="170"/>
      <c r="O3364" s="172"/>
      <c r="P3364" s="225"/>
      <c r="Q3364" s="384" t="s">
        <v>3578</v>
      </c>
      <c r="R3364" s="226"/>
      <c r="S3364" s="226"/>
      <c r="T3364" s="226"/>
      <c r="U3364" s="227">
        <v>998</v>
      </c>
      <c r="V3364" s="228">
        <f>IF(OR(J3364=""),"",VLOOKUP(U3364&amp;TEXT(N3364,"000000000000,0000000000"),tb_audit_process_item[[Key]:[vr_grade]],3,TRUE))</f>
        <v>997</v>
      </c>
      <c r="W3364" s="431"/>
      <c r="X3364" s="238" t="s">
        <v>2512</v>
      </c>
    </row>
    <row r="3365" spans="1:24" s="45" customFormat="1" ht="15.75" hidden="1" thickTop="1" x14ac:dyDescent="0.25">
      <c r="A3365" s="140" t="s">
        <v>177</v>
      </c>
      <c r="B3365" s="140">
        <v>2013</v>
      </c>
      <c r="C3365" s="141" t="s">
        <v>3112</v>
      </c>
      <c r="D3365" s="559"/>
      <c r="E3365" s="559" t="s">
        <v>308</v>
      </c>
      <c r="F3365" s="559"/>
      <c r="G3365" s="603" t="s">
        <v>309</v>
      </c>
      <c r="H3365" s="619" t="s">
        <v>45</v>
      </c>
      <c r="I3365" s="223">
        <v>5</v>
      </c>
      <c r="J3365" s="223">
        <v>3.5</v>
      </c>
      <c r="K3365" s="164">
        <f t="shared" si="61"/>
        <v>17.5</v>
      </c>
      <c r="L3365" s="224" t="s">
        <v>45</v>
      </c>
      <c r="M3365" s="224"/>
      <c r="N3365" s="170"/>
      <c r="O3365" s="172"/>
      <c r="P3365" s="225"/>
      <c r="Q3365" s="384" t="s">
        <v>3579</v>
      </c>
      <c r="R3365" s="226"/>
      <c r="S3365" s="226"/>
      <c r="T3365" s="226"/>
      <c r="U3365" s="227">
        <v>999</v>
      </c>
      <c r="V3365" s="228">
        <f>IF(OR(J3365=""),"",VLOOKUP(U3365&amp;TEXT(N3365,"000000000000,0000000000"),tb_audit_process_item[[Key]:[vr_grade]],3,TRUE))</f>
        <v>999</v>
      </c>
      <c r="W3365" s="431"/>
      <c r="X3365" s="238" t="s">
        <v>310</v>
      </c>
    </row>
    <row r="3366" spans="1:24" s="45" customFormat="1" ht="30.75" hidden="1" thickTop="1" x14ac:dyDescent="0.25">
      <c r="A3366" s="140" t="s">
        <v>177</v>
      </c>
      <c r="B3366" s="140">
        <v>2013</v>
      </c>
      <c r="C3366" s="141" t="s">
        <v>3112</v>
      </c>
      <c r="D3366" s="559"/>
      <c r="E3366" s="559"/>
      <c r="F3366" s="559"/>
      <c r="G3366" s="593"/>
      <c r="H3366" s="619"/>
      <c r="I3366" s="223">
        <v>5</v>
      </c>
      <c r="J3366" s="223">
        <v>0.5</v>
      </c>
      <c r="K3366" s="164">
        <f t="shared" si="61"/>
        <v>2.5</v>
      </c>
      <c r="L3366" s="224" t="s">
        <v>45</v>
      </c>
      <c r="M3366" s="224"/>
      <c r="N3366" s="170"/>
      <c r="O3366" s="172"/>
      <c r="P3366" s="225"/>
      <c r="Q3366" s="384" t="s">
        <v>3580</v>
      </c>
      <c r="R3366" s="226"/>
      <c r="S3366" s="226"/>
      <c r="T3366" s="226"/>
      <c r="U3366" s="227">
        <v>1000</v>
      </c>
      <c r="V3366" s="228">
        <f>IF(OR(J3366=""),"",VLOOKUP(U3366&amp;TEXT(N3366,"000000000000,0000000000"),tb_audit_process_item[[Key]:[vr_grade]],3,TRUE))</f>
        <v>706</v>
      </c>
      <c r="W3366" s="431"/>
      <c r="X3366" s="238" t="s">
        <v>311</v>
      </c>
    </row>
    <row r="3367" spans="1:24" s="45" customFormat="1" ht="30.75" hidden="1" thickTop="1" x14ac:dyDescent="0.25">
      <c r="A3367" s="140" t="s">
        <v>177</v>
      </c>
      <c r="B3367" s="140">
        <v>2013</v>
      </c>
      <c r="C3367" s="141" t="s">
        <v>3112</v>
      </c>
      <c r="D3367" s="559"/>
      <c r="E3367" s="559"/>
      <c r="F3367" s="559"/>
      <c r="G3367" s="593"/>
      <c r="H3367" s="619"/>
      <c r="I3367" s="223">
        <v>5</v>
      </c>
      <c r="J3367" s="223">
        <v>1.34</v>
      </c>
      <c r="K3367" s="164">
        <f t="shared" si="61"/>
        <v>6.7</v>
      </c>
      <c r="L3367" s="224" t="s">
        <v>45</v>
      </c>
      <c r="M3367" s="224"/>
      <c r="N3367" s="170"/>
      <c r="O3367" s="172"/>
      <c r="P3367" s="225"/>
      <c r="Q3367" s="384" t="s">
        <v>3581</v>
      </c>
      <c r="R3367" s="226"/>
      <c r="S3367" s="226"/>
      <c r="T3367" s="226"/>
      <c r="U3367" s="227">
        <v>1001</v>
      </c>
      <c r="V3367" s="228">
        <f>IF(OR(J3367=""),"",VLOOKUP(U3367&amp;TEXT(N3367,"000000000000,0000000000"),tb_audit_process_item[[Key]:[vr_grade]],3,TRUE))</f>
        <v>1000</v>
      </c>
      <c r="W3367" s="431"/>
      <c r="X3367" s="238" t="s">
        <v>312</v>
      </c>
    </row>
    <row r="3368" spans="1:24" s="45" customFormat="1" ht="30.75" hidden="1" thickTop="1" x14ac:dyDescent="0.25">
      <c r="A3368" s="140" t="s">
        <v>177</v>
      </c>
      <c r="B3368" s="140">
        <v>2013</v>
      </c>
      <c r="C3368" s="141" t="s">
        <v>3112</v>
      </c>
      <c r="D3368" s="559"/>
      <c r="E3368" s="559"/>
      <c r="F3368" s="559"/>
      <c r="G3368" s="593"/>
      <c r="H3368" s="619"/>
      <c r="I3368" s="223">
        <v>5</v>
      </c>
      <c r="J3368" s="223">
        <v>1.98</v>
      </c>
      <c r="K3368" s="164">
        <f t="shared" si="61"/>
        <v>9.9</v>
      </c>
      <c r="L3368" s="224" t="s">
        <v>45</v>
      </c>
      <c r="M3368" s="224"/>
      <c r="N3368" s="170"/>
      <c r="O3368" s="172"/>
      <c r="P3368" s="225"/>
      <c r="Q3368" s="384" t="s">
        <v>3582</v>
      </c>
      <c r="R3368" s="226"/>
      <c r="S3368" s="226"/>
      <c r="T3368" s="226"/>
      <c r="U3368" s="227">
        <v>1002</v>
      </c>
      <c r="V3368" s="228">
        <f>IF(OR(J3368=""),"",VLOOKUP(U3368&amp;TEXT(N3368,"000000000000,0000000000"),tb_audit_process_item[[Key]:[vr_grade]],3,TRUE))</f>
        <v>1001</v>
      </c>
      <c r="W3368" s="431"/>
      <c r="X3368" s="238" t="s">
        <v>313</v>
      </c>
    </row>
    <row r="3369" spans="1:24" s="45" customFormat="1" ht="30.75" hidden="1" thickTop="1" x14ac:dyDescent="0.25">
      <c r="A3369" s="140" t="s">
        <v>177</v>
      </c>
      <c r="B3369" s="140">
        <v>2013</v>
      </c>
      <c r="C3369" s="141" t="s">
        <v>3112</v>
      </c>
      <c r="D3369" s="559"/>
      <c r="E3369" s="559"/>
      <c r="F3369" s="559"/>
      <c r="G3369" s="593"/>
      <c r="H3369" s="619"/>
      <c r="I3369" s="223">
        <v>5</v>
      </c>
      <c r="J3369" s="223">
        <v>2.41</v>
      </c>
      <c r="K3369" s="164">
        <f t="shared" si="61"/>
        <v>12.05</v>
      </c>
      <c r="L3369" s="224" t="s">
        <v>45</v>
      </c>
      <c r="M3369" s="224"/>
      <c r="N3369" s="170"/>
      <c r="O3369" s="172"/>
      <c r="P3369" s="225"/>
      <c r="Q3369" s="384" t="s">
        <v>3583</v>
      </c>
      <c r="R3369" s="226"/>
      <c r="S3369" s="226"/>
      <c r="T3369" s="226"/>
      <c r="U3369" s="227">
        <v>1003</v>
      </c>
      <c r="V3369" s="228">
        <f>IF(OR(J3369=""),"",VLOOKUP(U3369&amp;TEXT(N3369,"000000000000,0000000000"),tb_audit_process_item[[Key]:[vr_grade]],3,TRUE))</f>
        <v>1002</v>
      </c>
      <c r="W3369" s="431"/>
      <c r="X3369" s="238" t="s">
        <v>2513</v>
      </c>
    </row>
    <row r="3370" spans="1:24" s="45" customFormat="1" ht="30.75" hidden="1" thickTop="1" x14ac:dyDescent="0.25">
      <c r="A3370" s="140" t="s">
        <v>177</v>
      </c>
      <c r="B3370" s="140">
        <v>2013</v>
      </c>
      <c r="C3370" s="141" t="s">
        <v>3112</v>
      </c>
      <c r="D3370" s="559"/>
      <c r="E3370" s="559"/>
      <c r="F3370" s="559"/>
      <c r="G3370" s="593"/>
      <c r="H3370" s="619"/>
      <c r="I3370" s="223">
        <v>5</v>
      </c>
      <c r="J3370" s="223">
        <v>2.74</v>
      </c>
      <c r="K3370" s="164">
        <f t="shared" si="61"/>
        <v>13.700000000000001</v>
      </c>
      <c r="L3370" s="224" t="s">
        <v>45</v>
      </c>
      <c r="M3370" s="224"/>
      <c r="N3370" s="170"/>
      <c r="O3370" s="172"/>
      <c r="P3370" s="225"/>
      <c r="Q3370" s="384" t="s">
        <v>3584</v>
      </c>
      <c r="R3370" s="226"/>
      <c r="S3370" s="226"/>
      <c r="T3370" s="226"/>
      <c r="U3370" s="227">
        <v>1004</v>
      </c>
      <c r="V3370" s="228">
        <f>IF(OR(J3370=""),"",VLOOKUP(U3370&amp;TEXT(N3370,"000000000000,0000000000"),tb_audit_process_item[[Key]:[vr_grade]],3,TRUE))</f>
        <v>1003</v>
      </c>
      <c r="W3370" s="431"/>
      <c r="X3370" s="238" t="s">
        <v>316</v>
      </c>
    </row>
    <row r="3371" spans="1:24" s="45" customFormat="1" ht="30.75" hidden="1" thickTop="1" x14ac:dyDescent="0.25">
      <c r="A3371" s="140" t="s">
        <v>177</v>
      </c>
      <c r="B3371" s="140">
        <v>2013</v>
      </c>
      <c r="C3371" s="141" t="s">
        <v>3112</v>
      </c>
      <c r="D3371" s="559"/>
      <c r="E3371" s="559"/>
      <c r="F3371" s="559"/>
      <c r="G3371" s="593"/>
      <c r="H3371" s="619"/>
      <c r="I3371" s="223">
        <v>5</v>
      </c>
      <c r="J3371" s="223">
        <v>3</v>
      </c>
      <c r="K3371" s="164">
        <f t="shared" si="61"/>
        <v>15</v>
      </c>
      <c r="L3371" s="224" t="s">
        <v>45</v>
      </c>
      <c r="M3371" s="224"/>
      <c r="N3371" s="170"/>
      <c r="O3371" s="172"/>
      <c r="P3371" s="225"/>
      <c r="Q3371" s="384" t="s">
        <v>3585</v>
      </c>
      <c r="R3371" s="226"/>
      <c r="S3371" s="226"/>
      <c r="T3371" s="226"/>
      <c r="U3371" s="227">
        <v>1005</v>
      </c>
      <c r="V3371" s="228">
        <f>IF(OR(J3371=""),"",VLOOKUP(U3371&amp;TEXT(N3371,"000000000000,0000000000"),tb_audit_process_item[[Key]:[vr_grade]],3,TRUE))</f>
        <v>1004</v>
      </c>
      <c r="W3371" s="431"/>
      <c r="X3371" s="238" t="s">
        <v>2514</v>
      </c>
    </row>
    <row r="3372" spans="1:24" s="45" customFormat="1" ht="15.75" hidden="1" thickTop="1" x14ac:dyDescent="0.25">
      <c r="A3372" s="140" t="s">
        <v>177</v>
      </c>
      <c r="B3372" s="140">
        <v>2013</v>
      </c>
      <c r="C3372" s="141" t="s">
        <v>3112</v>
      </c>
      <c r="D3372" s="559"/>
      <c r="E3372" s="559" t="s">
        <v>319</v>
      </c>
      <c r="F3372" s="559"/>
      <c r="G3372" s="593" t="s">
        <v>320</v>
      </c>
      <c r="H3372" s="619" t="s">
        <v>45</v>
      </c>
      <c r="I3372" s="223">
        <v>5</v>
      </c>
      <c r="J3372" s="223">
        <v>3</v>
      </c>
      <c r="K3372" s="164">
        <f t="shared" si="61"/>
        <v>15</v>
      </c>
      <c r="L3372" s="224" t="s">
        <v>45</v>
      </c>
      <c r="M3372" s="224"/>
      <c r="N3372" s="170"/>
      <c r="O3372" s="172"/>
      <c r="P3372" s="225"/>
      <c r="Q3372" s="384" t="s">
        <v>3586</v>
      </c>
      <c r="R3372" s="226"/>
      <c r="S3372" s="226"/>
      <c r="T3372" s="226"/>
      <c r="U3372" s="227">
        <v>1006</v>
      </c>
      <c r="V3372" s="228">
        <f>IF(OR(J3372=""),"",VLOOKUP(U3372&amp;TEXT(N3372,"000000000000,0000000000"),tb_audit_process_item[[Key]:[vr_grade]],3,TRUE))</f>
        <v>1006</v>
      </c>
      <c r="W3372" s="431"/>
      <c r="X3372" s="238" t="s">
        <v>321</v>
      </c>
    </row>
    <row r="3373" spans="1:24" s="45" customFormat="1" ht="30.75" hidden="1" thickTop="1" x14ac:dyDescent="0.25">
      <c r="A3373" s="140" t="s">
        <v>177</v>
      </c>
      <c r="B3373" s="140">
        <v>2013</v>
      </c>
      <c r="C3373" s="141" t="s">
        <v>3112</v>
      </c>
      <c r="D3373" s="559"/>
      <c r="E3373" s="559"/>
      <c r="F3373" s="559"/>
      <c r="G3373" s="593"/>
      <c r="H3373" s="619"/>
      <c r="I3373" s="223">
        <v>5</v>
      </c>
      <c r="J3373" s="223">
        <v>0.5</v>
      </c>
      <c r="K3373" s="164">
        <f t="shared" si="61"/>
        <v>2.5</v>
      </c>
      <c r="L3373" s="224" t="s">
        <v>45</v>
      </c>
      <c r="M3373" s="224"/>
      <c r="N3373" s="170"/>
      <c r="O3373" s="172"/>
      <c r="P3373" s="225"/>
      <c r="Q3373" s="384" t="s">
        <v>3587</v>
      </c>
      <c r="R3373" s="226"/>
      <c r="S3373" s="226"/>
      <c r="T3373" s="226"/>
      <c r="U3373" s="227">
        <v>1007</v>
      </c>
      <c r="V3373" s="228">
        <f>IF(OR(J3373=""),"",VLOOKUP(U3373&amp;TEXT(N3373,"000000000000,0000000000"),tb_audit_process_item[[Key]:[vr_grade]],3,TRUE))</f>
        <v>1006</v>
      </c>
      <c r="W3373" s="431"/>
      <c r="X3373" s="238" t="s">
        <v>322</v>
      </c>
    </row>
    <row r="3374" spans="1:24" s="45" customFormat="1" ht="30.75" hidden="1" thickTop="1" x14ac:dyDescent="0.25">
      <c r="A3374" s="140" t="s">
        <v>177</v>
      </c>
      <c r="B3374" s="140">
        <v>2013</v>
      </c>
      <c r="C3374" s="141" t="s">
        <v>3112</v>
      </c>
      <c r="D3374" s="559"/>
      <c r="E3374" s="559"/>
      <c r="F3374" s="559"/>
      <c r="G3374" s="593"/>
      <c r="H3374" s="619"/>
      <c r="I3374" s="223">
        <v>5</v>
      </c>
      <c r="J3374" s="223">
        <v>1.34</v>
      </c>
      <c r="K3374" s="164">
        <f t="shared" si="61"/>
        <v>6.7</v>
      </c>
      <c r="L3374" s="224" t="s">
        <v>45</v>
      </c>
      <c r="M3374" s="224"/>
      <c r="N3374" s="170"/>
      <c r="O3374" s="172"/>
      <c r="P3374" s="225"/>
      <c r="Q3374" s="384" t="s">
        <v>3588</v>
      </c>
      <c r="R3374" s="226"/>
      <c r="S3374" s="226"/>
      <c r="T3374" s="226"/>
      <c r="U3374" s="227">
        <v>1008</v>
      </c>
      <c r="V3374" s="228">
        <f>IF(OR(J3374=""),"",VLOOKUP(U3374&amp;TEXT(N3374,"000000000000,0000000000"),tb_audit_process_item[[Key]:[vr_grade]],3,TRUE))</f>
        <v>1007</v>
      </c>
      <c r="W3374" s="431"/>
      <c r="X3374" s="238" t="s">
        <v>323</v>
      </c>
    </row>
    <row r="3375" spans="1:24" s="45" customFormat="1" ht="30.75" hidden="1" thickTop="1" x14ac:dyDescent="0.25">
      <c r="A3375" s="140" t="s">
        <v>177</v>
      </c>
      <c r="B3375" s="140">
        <v>2013</v>
      </c>
      <c r="C3375" s="141" t="s">
        <v>3112</v>
      </c>
      <c r="D3375" s="559"/>
      <c r="E3375" s="559"/>
      <c r="F3375" s="559"/>
      <c r="G3375" s="593"/>
      <c r="H3375" s="619"/>
      <c r="I3375" s="223">
        <v>5</v>
      </c>
      <c r="J3375" s="223">
        <v>1.98</v>
      </c>
      <c r="K3375" s="164">
        <f t="shared" si="61"/>
        <v>9.9</v>
      </c>
      <c r="L3375" s="224" t="s">
        <v>45</v>
      </c>
      <c r="M3375" s="224"/>
      <c r="N3375" s="170"/>
      <c r="O3375" s="172"/>
      <c r="P3375" s="225"/>
      <c r="Q3375" s="384" t="s">
        <v>3589</v>
      </c>
      <c r="R3375" s="226"/>
      <c r="S3375" s="226"/>
      <c r="T3375" s="226"/>
      <c r="U3375" s="227">
        <v>1009</v>
      </c>
      <c r="V3375" s="228">
        <f>IF(OR(J3375=""),"",VLOOKUP(U3375&amp;TEXT(N3375,"000000000000,0000000000"),tb_audit_process_item[[Key]:[vr_grade]],3,TRUE))</f>
        <v>1008</v>
      </c>
      <c r="W3375" s="431"/>
      <c r="X3375" s="238" t="s">
        <v>324</v>
      </c>
    </row>
    <row r="3376" spans="1:24" s="45" customFormat="1" ht="30.75" hidden="1" thickTop="1" x14ac:dyDescent="0.25">
      <c r="A3376" s="140" t="s">
        <v>177</v>
      </c>
      <c r="B3376" s="140">
        <v>2013</v>
      </c>
      <c r="C3376" s="141" t="s">
        <v>3112</v>
      </c>
      <c r="D3376" s="559"/>
      <c r="E3376" s="559"/>
      <c r="F3376" s="559"/>
      <c r="G3376" s="593"/>
      <c r="H3376" s="619"/>
      <c r="I3376" s="223">
        <v>5</v>
      </c>
      <c r="J3376" s="223">
        <v>2.41</v>
      </c>
      <c r="K3376" s="164">
        <f t="shared" si="61"/>
        <v>12.05</v>
      </c>
      <c r="L3376" s="224" t="s">
        <v>45</v>
      </c>
      <c r="M3376" s="224"/>
      <c r="N3376" s="170"/>
      <c r="O3376" s="172"/>
      <c r="P3376" s="225"/>
      <c r="Q3376" s="384" t="s">
        <v>3590</v>
      </c>
      <c r="R3376" s="226"/>
      <c r="S3376" s="226"/>
      <c r="T3376" s="226"/>
      <c r="U3376" s="227">
        <v>1010</v>
      </c>
      <c r="V3376" s="228">
        <f>IF(OR(J3376=""),"",VLOOKUP(U3376&amp;TEXT(N3376,"000000000000,0000000000"),tb_audit_process_item[[Key]:[vr_grade]],3,TRUE))</f>
        <v>1009</v>
      </c>
      <c r="W3376" s="431"/>
      <c r="X3376" s="238" t="s">
        <v>2515</v>
      </c>
    </row>
    <row r="3377" spans="1:24" s="45" customFormat="1" ht="60.75" hidden="1" customHeight="1" thickBot="1" x14ac:dyDescent="0.25">
      <c r="A3377" s="140" t="s">
        <v>177</v>
      </c>
      <c r="B3377" s="140">
        <v>2013</v>
      </c>
      <c r="C3377" s="141" t="s">
        <v>3112</v>
      </c>
      <c r="D3377" s="559"/>
      <c r="E3377" s="559"/>
      <c r="F3377" s="559"/>
      <c r="G3377" s="593"/>
      <c r="H3377" s="619"/>
      <c r="I3377" s="223">
        <v>5</v>
      </c>
      <c r="J3377" s="223">
        <v>2.74</v>
      </c>
      <c r="K3377" s="164">
        <f t="shared" si="61"/>
        <v>13.700000000000001</v>
      </c>
      <c r="L3377" s="224" t="s">
        <v>45</v>
      </c>
      <c r="M3377" s="224"/>
      <c r="N3377" s="170"/>
      <c r="O3377" s="172"/>
      <c r="P3377" s="225"/>
      <c r="Q3377" s="384" t="s">
        <v>3591</v>
      </c>
      <c r="R3377" s="226"/>
      <c r="S3377" s="226"/>
      <c r="T3377" s="226"/>
      <c r="U3377" s="227">
        <v>1011</v>
      </c>
      <c r="V3377" s="228">
        <f>IF(OR(J3377=""),"",VLOOKUP(U3377&amp;TEXT(N3377,"000000000000,0000000000"),tb_audit_process_item[[Key]:[vr_grade]],3,TRUE))</f>
        <v>1010</v>
      </c>
      <c r="W3377" s="431"/>
      <c r="X3377" s="238" t="s">
        <v>327</v>
      </c>
    </row>
    <row r="3378" spans="1:24" s="259" customFormat="1" ht="30.75" hidden="1" thickTop="1" x14ac:dyDescent="0.25">
      <c r="A3378" s="140" t="s">
        <v>177</v>
      </c>
      <c r="B3378" s="140">
        <v>2013</v>
      </c>
      <c r="C3378" s="141" t="s">
        <v>3112</v>
      </c>
      <c r="D3378" s="559"/>
      <c r="E3378" s="559"/>
      <c r="F3378" s="559"/>
      <c r="G3378" s="593"/>
      <c r="H3378" s="619"/>
      <c r="I3378" s="223">
        <v>5</v>
      </c>
      <c r="J3378" s="223">
        <v>3</v>
      </c>
      <c r="K3378" s="164">
        <f t="shared" si="61"/>
        <v>15</v>
      </c>
      <c r="L3378" s="224" t="s">
        <v>45</v>
      </c>
      <c r="M3378" s="224"/>
      <c r="N3378" s="170"/>
      <c r="O3378" s="172"/>
      <c r="P3378" s="225"/>
      <c r="Q3378" s="384" t="s">
        <v>3592</v>
      </c>
      <c r="R3378" s="226"/>
      <c r="S3378" s="226"/>
      <c r="T3378" s="226"/>
      <c r="U3378" s="227">
        <v>1012</v>
      </c>
      <c r="V3378" s="228">
        <f>IF(OR(J3378=""),"",VLOOKUP(U3378&amp;TEXT(N3378,"000000000000,0000000000"),tb_audit_process_item[[Key]:[vr_grade]],3,TRUE))</f>
        <v>1011</v>
      </c>
      <c r="W3378" s="431"/>
      <c r="X3378" s="238" t="s">
        <v>2516</v>
      </c>
    </row>
    <row r="3379" spans="1:24" s="45" customFormat="1" ht="30.75" hidden="1" thickTop="1" x14ac:dyDescent="0.25">
      <c r="A3379" s="140" t="s">
        <v>177</v>
      </c>
      <c r="B3379" s="140">
        <v>2013</v>
      </c>
      <c r="C3379" s="141" t="s">
        <v>3112</v>
      </c>
      <c r="D3379" s="559"/>
      <c r="E3379" s="559" t="s">
        <v>330</v>
      </c>
      <c r="F3379" s="559"/>
      <c r="G3379" s="593" t="s">
        <v>331</v>
      </c>
      <c r="H3379" s="619" t="s">
        <v>45</v>
      </c>
      <c r="I3379" s="223">
        <v>5</v>
      </c>
      <c r="J3379" s="223">
        <v>4</v>
      </c>
      <c r="K3379" s="164">
        <f t="shared" si="61"/>
        <v>20</v>
      </c>
      <c r="L3379" s="224" t="s">
        <v>45</v>
      </c>
      <c r="M3379" s="224"/>
      <c r="N3379" s="170"/>
      <c r="O3379" s="172"/>
      <c r="P3379" s="225"/>
      <c r="Q3379" s="384" t="s">
        <v>3593</v>
      </c>
      <c r="R3379" s="226"/>
      <c r="S3379" s="226"/>
      <c r="T3379" s="226"/>
      <c r="U3379" s="227">
        <v>1013</v>
      </c>
      <c r="V3379" s="228">
        <f>IF(OR(J3379=""),"",VLOOKUP(U3379&amp;TEXT(N3379,"000000000000,0000000000"),tb_audit_process_item[[Key]:[vr_grade]],3,TRUE))</f>
        <v>1013</v>
      </c>
      <c r="W3379" s="431"/>
      <c r="X3379" s="238" t="s">
        <v>332</v>
      </c>
    </row>
    <row r="3380" spans="1:24" s="45" customFormat="1" ht="30.75" hidden="1" thickTop="1" x14ac:dyDescent="0.25">
      <c r="A3380" s="140" t="s">
        <v>177</v>
      </c>
      <c r="B3380" s="140">
        <v>2013</v>
      </c>
      <c r="C3380" s="141" t="s">
        <v>3112</v>
      </c>
      <c r="D3380" s="559"/>
      <c r="E3380" s="559"/>
      <c r="F3380" s="559"/>
      <c r="G3380" s="593"/>
      <c r="H3380" s="619"/>
      <c r="I3380" s="223">
        <v>5</v>
      </c>
      <c r="J3380" s="223">
        <v>0.5</v>
      </c>
      <c r="K3380" s="164">
        <f t="shared" si="61"/>
        <v>2.5</v>
      </c>
      <c r="L3380" s="224" t="s">
        <v>45</v>
      </c>
      <c r="M3380" s="224"/>
      <c r="N3380" s="170"/>
      <c r="O3380" s="172"/>
      <c r="P3380" s="225"/>
      <c r="Q3380" s="384" t="s">
        <v>3594</v>
      </c>
      <c r="R3380" s="226"/>
      <c r="S3380" s="226"/>
      <c r="T3380" s="226"/>
      <c r="U3380" s="227">
        <v>1014</v>
      </c>
      <c r="V3380" s="228">
        <f>IF(OR(J3380=""),"",VLOOKUP(U3380&amp;TEXT(N3380,"000000000000,0000000000"),tb_audit_process_item[[Key]:[vr_grade]],3,TRUE))</f>
        <v>1013</v>
      </c>
      <c r="W3380" s="431"/>
      <c r="X3380" s="238" t="s">
        <v>333</v>
      </c>
    </row>
    <row r="3381" spans="1:24" s="45" customFormat="1" ht="30.75" hidden="1" thickTop="1" x14ac:dyDescent="0.25">
      <c r="A3381" s="140" t="s">
        <v>177</v>
      </c>
      <c r="B3381" s="140">
        <v>2013</v>
      </c>
      <c r="C3381" s="141" t="s">
        <v>3112</v>
      </c>
      <c r="D3381" s="559"/>
      <c r="E3381" s="559"/>
      <c r="F3381" s="559"/>
      <c r="G3381" s="593"/>
      <c r="H3381" s="619"/>
      <c r="I3381" s="223">
        <v>5</v>
      </c>
      <c r="J3381" s="223">
        <v>1.34</v>
      </c>
      <c r="K3381" s="164">
        <f t="shared" si="61"/>
        <v>6.7</v>
      </c>
      <c r="L3381" s="224" t="s">
        <v>45</v>
      </c>
      <c r="M3381" s="224"/>
      <c r="N3381" s="170"/>
      <c r="O3381" s="172"/>
      <c r="P3381" s="225"/>
      <c r="Q3381" s="384" t="s">
        <v>3595</v>
      </c>
      <c r="R3381" s="226"/>
      <c r="S3381" s="226"/>
      <c r="T3381" s="226"/>
      <c r="U3381" s="227">
        <v>1015</v>
      </c>
      <c r="V3381" s="228">
        <f>IF(OR(J3381=""),"",VLOOKUP(U3381&amp;TEXT(N3381,"000000000000,0000000000"),tb_audit_process_item[[Key]:[vr_grade]],3,TRUE))</f>
        <v>1014</v>
      </c>
      <c r="W3381" s="431"/>
      <c r="X3381" s="238" t="s">
        <v>334</v>
      </c>
    </row>
    <row r="3382" spans="1:24" s="45" customFormat="1" ht="30.75" hidden="1" thickTop="1" x14ac:dyDescent="0.25">
      <c r="A3382" s="140" t="s">
        <v>177</v>
      </c>
      <c r="B3382" s="140">
        <v>2013</v>
      </c>
      <c r="C3382" s="141" t="s">
        <v>3112</v>
      </c>
      <c r="D3382" s="559"/>
      <c r="E3382" s="559"/>
      <c r="F3382" s="559"/>
      <c r="G3382" s="593"/>
      <c r="H3382" s="619"/>
      <c r="I3382" s="223">
        <v>5</v>
      </c>
      <c r="J3382" s="223">
        <v>1.98</v>
      </c>
      <c r="K3382" s="164">
        <f t="shared" si="61"/>
        <v>9.9</v>
      </c>
      <c r="L3382" s="224" t="s">
        <v>45</v>
      </c>
      <c r="M3382" s="224"/>
      <c r="N3382" s="170"/>
      <c r="O3382" s="172"/>
      <c r="P3382" s="225"/>
      <c r="Q3382" s="384" t="s">
        <v>3596</v>
      </c>
      <c r="R3382" s="226"/>
      <c r="S3382" s="226"/>
      <c r="T3382" s="226"/>
      <c r="U3382" s="227">
        <v>1016</v>
      </c>
      <c r="V3382" s="228">
        <f>IF(OR(J3382=""),"",VLOOKUP(U3382&amp;TEXT(N3382,"000000000000,0000000000"),tb_audit_process_item[[Key]:[vr_grade]],3,TRUE))</f>
        <v>1015</v>
      </c>
      <c r="W3382" s="431"/>
      <c r="X3382" s="238" t="s">
        <v>335</v>
      </c>
    </row>
    <row r="3383" spans="1:24" s="45" customFormat="1" ht="30.75" hidden="1" thickTop="1" x14ac:dyDescent="0.25">
      <c r="A3383" s="140" t="s">
        <v>177</v>
      </c>
      <c r="B3383" s="140">
        <v>2013</v>
      </c>
      <c r="C3383" s="141" t="s">
        <v>3112</v>
      </c>
      <c r="D3383" s="559"/>
      <c r="E3383" s="559"/>
      <c r="F3383" s="559"/>
      <c r="G3383" s="593"/>
      <c r="H3383" s="619"/>
      <c r="I3383" s="223">
        <v>5</v>
      </c>
      <c r="J3383" s="223">
        <v>2.41</v>
      </c>
      <c r="K3383" s="164">
        <f t="shared" si="61"/>
        <v>12.05</v>
      </c>
      <c r="L3383" s="224" t="s">
        <v>45</v>
      </c>
      <c r="M3383" s="224"/>
      <c r="N3383" s="170"/>
      <c r="O3383" s="172"/>
      <c r="P3383" s="225"/>
      <c r="Q3383" s="384" t="s">
        <v>3597</v>
      </c>
      <c r="R3383" s="226"/>
      <c r="S3383" s="226"/>
      <c r="T3383" s="226"/>
      <c r="U3383" s="227">
        <v>1017</v>
      </c>
      <c r="V3383" s="228">
        <f>IF(OR(J3383=""),"",VLOOKUP(U3383&amp;TEXT(N3383,"000000000000,0000000000"),tb_audit_process_item[[Key]:[vr_grade]],3,TRUE))</f>
        <v>1016</v>
      </c>
      <c r="W3383" s="431"/>
      <c r="X3383" s="238" t="s">
        <v>2517</v>
      </c>
    </row>
    <row r="3384" spans="1:24" s="45" customFormat="1" ht="30.75" hidden="1" thickTop="1" x14ac:dyDescent="0.25">
      <c r="A3384" s="140" t="s">
        <v>177</v>
      </c>
      <c r="B3384" s="140">
        <v>2013</v>
      </c>
      <c r="C3384" s="141" t="s">
        <v>3112</v>
      </c>
      <c r="D3384" s="559"/>
      <c r="E3384" s="559"/>
      <c r="F3384" s="559"/>
      <c r="G3384" s="593"/>
      <c r="H3384" s="619"/>
      <c r="I3384" s="223">
        <v>5</v>
      </c>
      <c r="J3384" s="223">
        <v>2.74</v>
      </c>
      <c r="K3384" s="164">
        <f t="shared" si="61"/>
        <v>13.700000000000001</v>
      </c>
      <c r="L3384" s="224" t="s">
        <v>45</v>
      </c>
      <c r="M3384" s="224"/>
      <c r="N3384" s="170"/>
      <c r="O3384" s="172"/>
      <c r="P3384" s="225"/>
      <c r="Q3384" s="384" t="s">
        <v>3598</v>
      </c>
      <c r="R3384" s="226"/>
      <c r="S3384" s="226"/>
      <c r="T3384" s="226"/>
      <c r="U3384" s="227">
        <v>1018</v>
      </c>
      <c r="V3384" s="228">
        <f>IF(OR(J3384=""),"",VLOOKUP(U3384&amp;TEXT(N3384,"000000000000,0000000000"),tb_audit_process_item[[Key]:[vr_grade]],3,TRUE))</f>
        <v>1017</v>
      </c>
      <c r="W3384" s="431"/>
      <c r="X3384" s="238" t="s">
        <v>338</v>
      </c>
    </row>
    <row r="3385" spans="1:24" s="45" customFormat="1" ht="30.75" hidden="1" thickTop="1" x14ac:dyDescent="0.25">
      <c r="A3385" s="140" t="s">
        <v>177</v>
      </c>
      <c r="B3385" s="140">
        <v>2013</v>
      </c>
      <c r="C3385" s="141" t="s">
        <v>3112</v>
      </c>
      <c r="D3385" s="559"/>
      <c r="E3385" s="559"/>
      <c r="F3385" s="559"/>
      <c r="G3385" s="593"/>
      <c r="H3385" s="619"/>
      <c r="I3385" s="223">
        <v>5</v>
      </c>
      <c r="J3385" s="223">
        <v>3</v>
      </c>
      <c r="K3385" s="164">
        <f t="shared" si="61"/>
        <v>15</v>
      </c>
      <c r="L3385" s="224" t="s">
        <v>45</v>
      </c>
      <c r="M3385" s="224"/>
      <c r="N3385" s="170"/>
      <c r="O3385" s="172"/>
      <c r="P3385" s="225"/>
      <c r="Q3385" s="384" t="s">
        <v>3599</v>
      </c>
      <c r="R3385" s="226"/>
      <c r="S3385" s="226"/>
      <c r="T3385" s="226"/>
      <c r="U3385" s="227">
        <v>1019</v>
      </c>
      <c r="V3385" s="228">
        <f>IF(OR(J3385=""),"",VLOOKUP(U3385&amp;TEXT(N3385,"000000000000,0000000000"),tb_audit_process_item[[Key]:[vr_grade]],3,TRUE))</f>
        <v>1018</v>
      </c>
      <c r="W3385" s="431"/>
      <c r="X3385" s="238" t="s">
        <v>2518</v>
      </c>
    </row>
    <row r="3386" spans="1:24" s="259" customFormat="1" ht="46.5" hidden="1" thickTop="1" thickBot="1" x14ac:dyDescent="0.3">
      <c r="A3386" s="285" t="s">
        <v>177</v>
      </c>
      <c r="B3386" s="285">
        <v>2013</v>
      </c>
      <c r="C3386" s="286" t="s">
        <v>3112</v>
      </c>
      <c r="D3386" s="556"/>
      <c r="E3386" s="181" t="s">
        <v>341</v>
      </c>
      <c r="F3386" s="181"/>
      <c r="G3386" s="213" t="s">
        <v>342</v>
      </c>
      <c r="H3386" s="218" t="s">
        <v>45</v>
      </c>
      <c r="I3386" s="287">
        <v>5</v>
      </c>
      <c r="J3386" s="287">
        <v>5</v>
      </c>
      <c r="K3386" s="165">
        <f t="shared" si="61"/>
        <v>25</v>
      </c>
      <c r="L3386" s="288" t="s">
        <v>45</v>
      </c>
      <c r="M3386" s="288"/>
      <c r="N3386" s="171"/>
      <c r="O3386" s="173"/>
      <c r="P3386" s="289"/>
      <c r="Q3386" s="176" t="s">
        <v>3600</v>
      </c>
      <c r="R3386" s="290"/>
      <c r="S3386" s="290"/>
      <c r="T3386" s="290"/>
      <c r="U3386" s="291">
        <v>1020</v>
      </c>
      <c r="V3386" s="292">
        <f>IF(OR(J3386=""),"",VLOOKUP(U3386&amp;TEXT(N3386,"000000000000,0000000000"),tb_audit_process_item[[Key]:[vr_grade]],3,TRUE))</f>
        <v>1020</v>
      </c>
      <c r="W3386" s="292"/>
      <c r="X3386" s="301" t="s">
        <v>48</v>
      </c>
    </row>
    <row r="3387" spans="1:24" s="45" customFormat="1" ht="15.75" hidden="1" thickTop="1" x14ac:dyDescent="0.25">
      <c r="A3387" s="270" t="s">
        <v>177</v>
      </c>
      <c r="B3387" s="270">
        <v>2013</v>
      </c>
      <c r="C3387" s="271" t="s">
        <v>2992</v>
      </c>
      <c r="D3387" s="555" t="s">
        <v>178</v>
      </c>
      <c r="E3387" s="555" t="s">
        <v>361</v>
      </c>
      <c r="F3387" s="555"/>
      <c r="G3387" s="611" t="s">
        <v>362</v>
      </c>
      <c r="H3387" s="612" t="s">
        <v>45</v>
      </c>
      <c r="I3387" s="198">
        <v>4</v>
      </c>
      <c r="J3387" s="198">
        <v>5</v>
      </c>
      <c r="K3387" s="200">
        <f t="shared" si="61"/>
        <v>20</v>
      </c>
      <c r="L3387" s="302" t="s">
        <v>45</v>
      </c>
      <c r="M3387" s="302"/>
      <c r="N3387" s="193"/>
      <c r="O3387" s="194"/>
      <c r="P3387" s="274"/>
      <c r="Q3387" s="383" t="s">
        <v>3601</v>
      </c>
      <c r="R3387" s="303"/>
      <c r="S3387" s="303"/>
      <c r="T3387" s="303"/>
      <c r="U3387" s="276">
        <v>1021</v>
      </c>
      <c r="V3387" s="277">
        <f>IF(OR(J3387=""),"",VLOOKUP(U3387&amp;TEXT(N3387,"000000000000,0000000000"),tb_audit_process_item[[Key]:[vr_grade]],3,TRUE))</f>
        <v>1021</v>
      </c>
      <c r="W3387" s="433"/>
      <c r="X3387" s="297" t="s">
        <v>353</v>
      </c>
    </row>
    <row r="3388" spans="1:24" s="45" customFormat="1" ht="30.75" hidden="1" thickTop="1" x14ac:dyDescent="0.25">
      <c r="A3388" s="140" t="s">
        <v>177</v>
      </c>
      <c r="B3388" s="140">
        <v>2013</v>
      </c>
      <c r="C3388" s="141" t="s">
        <v>2992</v>
      </c>
      <c r="D3388" s="559"/>
      <c r="E3388" s="559"/>
      <c r="F3388" s="559"/>
      <c r="G3388" s="603"/>
      <c r="H3388" s="605"/>
      <c r="I3388" s="162">
        <v>4</v>
      </c>
      <c r="J3388" s="162">
        <v>0.5</v>
      </c>
      <c r="K3388" s="164">
        <f t="shared" si="61"/>
        <v>2</v>
      </c>
      <c r="L3388" s="239" t="s">
        <v>45</v>
      </c>
      <c r="M3388" s="239"/>
      <c r="N3388" s="170"/>
      <c r="O3388" s="172"/>
      <c r="P3388" s="225"/>
      <c r="Q3388" s="384" t="s">
        <v>3602</v>
      </c>
      <c r="R3388" s="240"/>
      <c r="S3388" s="240"/>
      <c r="T3388" s="240"/>
      <c r="U3388" s="227">
        <v>1022</v>
      </c>
      <c r="V3388" s="228">
        <f>IF(OR(J3388=""),"",VLOOKUP(U3388&amp;TEXT(N3388,"000000000000,0000000000"),tb_audit_process_item[[Key]:[vr_grade]],3,TRUE))</f>
        <v>1021</v>
      </c>
      <c r="W3388" s="431"/>
      <c r="X3388" s="238" t="s">
        <v>354</v>
      </c>
    </row>
    <row r="3389" spans="1:24" s="45" customFormat="1" ht="30.75" hidden="1" thickTop="1" x14ac:dyDescent="0.25">
      <c r="A3389" s="140" t="s">
        <v>177</v>
      </c>
      <c r="B3389" s="140">
        <v>2013</v>
      </c>
      <c r="C3389" s="141" t="s">
        <v>2992</v>
      </c>
      <c r="D3389" s="559"/>
      <c r="E3389" s="559"/>
      <c r="F3389" s="559"/>
      <c r="G3389" s="603"/>
      <c r="H3389" s="605"/>
      <c r="I3389" s="162">
        <v>4</v>
      </c>
      <c r="J3389" s="162">
        <v>0.79</v>
      </c>
      <c r="K3389" s="164">
        <f t="shared" si="61"/>
        <v>3.16</v>
      </c>
      <c r="L3389" s="239" t="s">
        <v>45</v>
      </c>
      <c r="M3389" s="239"/>
      <c r="N3389" s="170"/>
      <c r="O3389" s="172"/>
      <c r="P3389" s="225"/>
      <c r="Q3389" s="384" t="s">
        <v>3603</v>
      </c>
      <c r="R3389" s="240"/>
      <c r="S3389" s="240"/>
      <c r="T3389" s="240"/>
      <c r="U3389" s="227">
        <v>1023</v>
      </c>
      <c r="V3389" s="228">
        <f>IF(OR(J3389=""),"",VLOOKUP(U3389&amp;TEXT(N3389,"000000000000,0000000000"),tb_audit_process_item[[Key]:[vr_grade]],3,TRUE))</f>
        <v>1022</v>
      </c>
      <c r="W3389" s="431"/>
      <c r="X3389" s="238" t="s">
        <v>355</v>
      </c>
    </row>
    <row r="3390" spans="1:24" s="45" customFormat="1" ht="30.75" hidden="1" thickTop="1" x14ac:dyDescent="0.25">
      <c r="A3390" s="140" t="s">
        <v>177</v>
      </c>
      <c r="B3390" s="140">
        <v>2013</v>
      </c>
      <c r="C3390" s="141" t="s">
        <v>2992</v>
      </c>
      <c r="D3390" s="559"/>
      <c r="E3390" s="559"/>
      <c r="F3390" s="559"/>
      <c r="G3390" s="603"/>
      <c r="H3390" s="605"/>
      <c r="I3390" s="162">
        <v>4</v>
      </c>
      <c r="J3390" s="162">
        <v>1.25</v>
      </c>
      <c r="K3390" s="164">
        <f t="shared" si="61"/>
        <v>5</v>
      </c>
      <c r="L3390" s="239" t="s">
        <v>45</v>
      </c>
      <c r="M3390" s="239"/>
      <c r="N3390" s="170"/>
      <c r="O3390" s="172"/>
      <c r="P3390" s="225"/>
      <c r="Q3390" s="384" t="s">
        <v>3604</v>
      </c>
      <c r="R3390" s="240"/>
      <c r="S3390" s="240"/>
      <c r="T3390" s="240"/>
      <c r="U3390" s="227">
        <v>1024</v>
      </c>
      <c r="V3390" s="228">
        <f>IF(OR(J3390=""),"",VLOOKUP(U3390&amp;TEXT(N3390,"000000000000,0000000000"),tb_audit_process_item[[Key]:[vr_grade]],3,TRUE))</f>
        <v>1023</v>
      </c>
      <c r="W3390" s="431"/>
      <c r="X3390" s="238" t="s">
        <v>358</v>
      </c>
    </row>
    <row r="3391" spans="1:24" s="45" customFormat="1" ht="30.75" hidden="1" thickTop="1" x14ac:dyDescent="0.25">
      <c r="A3391" s="140" t="s">
        <v>177</v>
      </c>
      <c r="B3391" s="140">
        <v>2013</v>
      </c>
      <c r="C3391" s="141" t="s">
        <v>2992</v>
      </c>
      <c r="D3391" s="559"/>
      <c r="E3391" s="559"/>
      <c r="F3391" s="559"/>
      <c r="G3391" s="603"/>
      <c r="H3391" s="605"/>
      <c r="I3391" s="162">
        <v>4</v>
      </c>
      <c r="J3391" s="162">
        <v>1.99</v>
      </c>
      <c r="K3391" s="164">
        <f t="shared" si="61"/>
        <v>7.96</v>
      </c>
      <c r="L3391" s="239" t="s">
        <v>45</v>
      </c>
      <c r="M3391" s="239"/>
      <c r="N3391" s="170"/>
      <c r="O3391" s="172"/>
      <c r="P3391" s="225"/>
      <c r="Q3391" s="384" t="s">
        <v>3605</v>
      </c>
      <c r="R3391" s="240"/>
      <c r="S3391" s="240"/>
      <c r="T3391" s="240"/>
      <c r="U3391" s="227">
        <v>1025</v>
      </c>
      <c r="V3391" s="228">
        <f>IF(OR(J3391=""),"",VLOOKUP(U3391&amp;TEXT(N3391,"000000000000,0000000000"),tb_audit_process_item[[Key]:[vr_grade]],3,TRUE))</f>
        <v>1024</v>
      </c>
      <c r="W3391" s="431"/>
      <c r="X3391" s="238" t="s">
        <v>2519</v>
      </c>
    </row>
    <row r="3392" spans="1:24" s="45" customFormat="1" ht="30.75" hidden="1" thickTop="1" x14ac:dyDescent="0.25">
      <c r="A3392" s="140" t="s">
        <v>177</v>
      </c>
      <c r="B3392" s="140">
        <v>2013</v>
      </c>
      <c r="C3392" s="141" t="s">
        <v>2992</v>
      </c>
      <c r="D3392" s="559"/>
      <c r="E3392" s="559"/>
      <c r="F3392" s="559"/>
      <c r="G3392" s="603"/>
      <c r="H3392" s="605"/>
      <c r="I3392" s="162">
        <v>4</v>
      </c>
      <c r="J3392" s="162">
        <v>3.15</v>
      </c>
      <c r="K3392" s="164">
        <f t="shared" si="61"/>
        <v>12.6</v>
      </c>
      <c r="L3392" s="239" t="s">
        <v>45</v>
      </c>
      <c r="M3392" s="239"/>
      <c r="N3392" s="170"/>
      <c r="O3392" s="172"/>
      <c r="P3392" s="225"/>
      <c r="Q3392" s="384" t="s">
        <v>3606</v>
      </c>
      <c r="R3392" s="240"/>
      <c r="S3392" s="240"/>
      <c r="T3392" s="240"/>
      <c r="U3392" s="227">
        <v>817</v>
      </c>
      <c r="V3392" s="228">
        <f>IF(OR(J3392=""),"",VLOOKUP(U3392&amp;TEXT(N3392,"000000000000,0000000000"),tb_audit_process_item[[Key]:[vr_grade]],3,TRUE))</f>
        <v>816</v>
      </c>
      <c r="W3392" s="431"/>
      <c r="X3392" s="238" t="s">
        <v>363</v>
      </c>
    </row>
    <row r="3393" spans="1:24" s="259" customFormat="1" ht="30.75" hidden="1" thickTop="1" x14ac:dyDescent="0.25">
      <c r="A3393" s="140" t="s">
        <v>177</v>
      </c>
      <c r="B3393" s="140">
        <v>2013</v>
      </c>
      <c r="C3393" s="141" t="s">
        <v>2992</v>
      </c>
      <c r="D3393" s="559"/>
      <c r="E3393" s="559"/>
      <c r="F3393" s="559"/>
      <c r="G3393" s="603"/>
      <c r="H3393" s="605"/>
      <c r="I3393" s="162">
        <v>4</v>
      </c>
      <c r="J3393" s="162">
        <v>5</v>
      </c>
      <c r="K3393" s="164">
        <f t="shared" si="61"/>
        <v>20</v>
      </c>
      <c r="L3393" s="239" t="s">
        <v>45</v>
      </c>
      <c r="M3393" s="239"/>
      <c r="N3393" s="170"/>
      <c r="O3393" s="172"/>
      <c r="P3393" s="225"/>
      <c r="Q3393" s="384" t="s">
        <v>3607</v>
      </c>
      <c r="R3393" s="240"/>
      <c r="S3393" s="240"/>
      <c r="T3393" s="240"/>
      <c r="U3393" s="227">
        <v>818</v>
      </c>
      <c r="V3393" s="228">
        <f>IF(OR(J3393=""),"",VLOOKUP(U3393&amp;TEXT(N3393,"000000000000,0000000000"),tb_audit_process_item[[Key]:[vr_grade]],3,TRUE))</f>
        <v>817</v>
      </c>
      <c r="W3393" s="431"/>
      <c r="X3393" s="238" t="s">
        <v>2520</v>
      </c>
    </row>
    <row r="3394" spans="1:24" s="45" customFormat="1" ht="31.5" hidden="1" thickTop="1" thickBot="1" x14ac:dyDescent="0.3">
      <c r="A3394" s="285" t="s">
        <v>177</v>
      </c>
      <c r="B3394" s="285">
        <v>2013</v>
      </c>
      <c r="C3394" s="286" t="s">
        <v>2992</v>
      </c>
      <c r="D3394" s="556"/>
      <c r="E3394" s="556"/>
      <c r="F3394" s="556"/>
      <c r="G3394" s="604"/>
      <c r="H3394" s="606"/>
      <c r="I3394" s="163">
        <v>4</v>
      </c>
      <c r="J3394" s="163">
        <v>5</v>
      </c>
      <c r="K3394" s="165">
        <f t="shared" si="61"/>
        <v>20</v>
      </c>
      <c r="L3394" s="306" t="s">
        <v>45</v>
      </c>
      <c r="M3394" s="306"/>
      <c r="N3394" s="171"/>
      <c r="O3394" s="173"/>
      <c r="P3394" s="289"/>
      <c r="Q3394" s="176" t="s">
        <v>3608</v>
      </c>
      <c r="R3394" s="307"/>
      <c r="S3394" s="307"/>
      <c r="T3394" s="307"/>
      <c r="U3394" s="291">
        <v>819</v>
      </c>
      <c r="V3394" s="292">
        <f>IF(OR(J3394=""),"",VLOOKUP(U3394&amp;TEXT(N3394,"000000000000,0000000000"),tb_audit_process_item[[Key]:[vr_grade]],3,TRUE))</f>
        <v>819</v>
      </c>
      <c r="W3394" s="292"/>
      <c r="X3394" s="301" t="s">
        <v>48</v>
      </c>
    </row>
    <row r="3395" spans="1:24" s="45" customFormat="1" ht="30.75" hidden="1" thickTop="1" x14ac:dyDescent="0.25">
      <c r="A3395" s="270" t="s">
        <v>177</v>
      </c>
      <c r="B3395" s="270">
        <v>2013</v>
      </c>
      <c r="C3395" s="271" t="s">
        <v>3114</v>
      </c>
      <c r="D3395" s="555" t="s">
        <v>178</v>
      </c>
      <c r="E3395" s="555" t="s">
        <v>366</v>
      </c>
      <c r="F3395" s="555"/>
      <c r="G3395" s="668" t="s">
        <v>367</v>
      </c>
      <c r="H3395" s="663" t="s">
        <v>45</v>
      </c>
      <c r="I3395" s="272">
        <v>3</v>
      </c>
      <c r="J3395" s="272">
        <v>0.5</v>
      </c>
      <c r="K3395" s="200">
        <f t="shared" si="61"/>
        <v>1.5</v>
      </c>
      <c r="L3395" s="273" t="s">
        <v>45</v>
      </c>
      <c r="M3395" s="273"/>
      <c r="N3395" s="193"/>
      <c r="O3395" s="194"/>
      <c r="P3395" s="274"/>
      <c r="Q3395" s="383" t="s">
        <v>3609</v>
      </c>
      <c r="R3395" s="275"/>
      <c r="S3395" s="275"/>
      <c r="T3395" s="275"/>
      <c r="U3395" s="276">
        <v>820</v>
      </c>
      <c r="V3395" s="277">
        <f>IF(OR(J3395=""),"",VLOOKUP(U3395&amp;TEXT(N3395,"000000000000,0000000000"),tb_audit_process_item[[Key]:[vr_grade]],3,TRUE))</f>
        <v>819</v>
      </c>
      <c r="W3395" s="433"/>
      <c r="X3395" s="297" t="s">
        <v>368</v>
      </c>
    </row>
    <row r="3396" spans="1:24" s="45" customFormat="1" ht="30.75" hidden="1" thickTop="1" x14ac:dyDescent="0.25">
      <c r="A3396" s="140" t="s">
        <v>177</v>
      </c>
      <c r="B3396" s="140">
        <v>2013</v>
      </c>
      <c r="C3396" s="141" t="s">
        <v>3114</v>
      </c>
      <c r="D3396" s="559"/>
      <c r="E3396" s="559"/>
      <c r="F3396" s="559"/>
      <c r="G3396" s="666"/>
      <c r="H3396" s="619"/>
      <c r="I3396" s="223">
        <v>3</v>
      </c>
      <c r="J3396" s="223">
        <v>1.4</v>
      </c>
      <c r="K3396" s="164">
        <f t="shared" si="61"/>
        <v>4.1999999999999993</v>
      </c>
      <c r="L3396" s="224" t="s">
        <v>45</v>
      </c>
      <c r="M3396" s="224"/>
      <c r="N3396" s="170"/>
      <c r="O3396" s="172"/>
      <c r="P3396" s="225"/>
      <c r="Q3396" s="384" t="s">
        <v>3610</v>
      </c>
      <c r="R3396" s="226"/>
      <c r="S3396" s="226"/>
      <c r="T3396" s="226"/>
      <c r="U3396" s="227">
        <v>821</v>
      </c>
      <c r="V3396" s="228">
        <f>IF(OR(J3396=""),"",VLOOKUP(U3396&amp;TEXT(N3396,"000000000000,0000000000"),tb_audit_process_item[[Key]:[vr_grade]],3,TRUE))</f>
        <v>820</v>
      </c>
      <c r="W3396" s="431"/>
      <c r="X3396" s="238" t="s">
        <v>369</v>
      </c>
    </row>
    <row r="3397" spans="1:24" s="45" customFormat="1" ht="30.75" hidden="1" thickTop="1" x14ac:dyDescent="0.25">
      <c r="A3397" s="140" t="s">
        <v>177</v>
      </c>
      <c r="B3397" s="140">
        <v>2013</v>
      </c>
      <c r="C3397" s="141" t="s">
        <v>3114</v>
      </c>
      <c r="D3397" s="559"/>
      <c r="E3397" s="559"/>
      <c r="F3397" s="559"/>
      <c r="G3397" s="666"/>
      <c r="H3397" s="619"/>
      <c r="I3397" s="223">
        <v>3</v>
      </c>
      <c r="J3397" s="223">
        <v>2.0699999999999998</v>
      </c>
      <c r="K3397" s="164">
        <f t="shared" si="61"/>
        <v>6.2099999999999991</v>
      </c>
      <c r="L3397" s="224" t="s">
        <v>45</v>
      </c>
      <c r="M3397" s="224"/>
      <c r="N3397" s="170"/>
      <c r="O3397" s="172"/>
      <c r="P3397" s="225"/>
      <c r="Q3397" s="384" t="s">
        <v>3611</v>
      </c>
      <c r="R3397" s="226"/>
      <c r="S3397" s="226"/>
      <c r="T3397" s="226"/>
      <c r="U3397" s="227">
        <v>822</v>
      </c>
      <c r="V3397" s="228">
        <f>IF(OR(J3397=""),"",VLOOKUP(U3397&amp;TEXT(N3397,"000000000000,0000000000"),tb_audit_process_item[[Key]:[vr_grade]],3,TRUE))</f>
        <v>821</v>
      </c>
      <c r="W3397" s="431"/>
      <c r="X3397" s="238" t="s">
        <v>370</v>
      </c>
    </row>
    <row r="3398" spans="1:24" s="45" customFormat="1" ht="30.75" hidden="1" thickTop="1" x14ac:dyDescent="0.25">
      <c r="A3398" s="140" t="s">
        <v>177</v>
      </c>
      <c r="B3398" s="140">
        <v>2013</v>
      </c>
      <c r="C3398" s="141" t="s">
        <v>3114</v>
      </c>
      <c r="D3398" s="559"/>
      <c r="E3398" s="559"/>
      <c r="F3398" s="559"/>
      <c r="G3398" s="666"/>
      <c r="H3398" s="619"/>
      <c r="I3398" s="223">
        <v>3</v>
      </c>
      <c r="J3398" s="223">
        <v>2.52</v>
      </c>
      <c r="K3398" s="164">
        <f t="shared" si="61"/>
        <v>7.5600000000000005</v>
      </c>
      <c r="L3398" s="224" t="s">
        <v>45</v>
      </c>
      <c r="M3398" s="224"/>
      <c r="N3398" s="170"/>
      <c r="O3398" s="172"/>
      <c r="P3398" s="225"/>
      <c r="Q3398" s="384" t="s">
        <v>3612</v>
      </c>
      <c r="R3398" s="226"/>
      <c r="S3398" s="226"/>
      <c r="T3398" s="226"/>
      <c r="U3398" s="227">
        <v>823</v>
      </c>
      <c r="V3398" s="228">
        <f>IF(OR(J3398=""),"",VLOOKUP(U3398&amp;TEXT(N3398,"000000000000,0000000000"),tb_audit_process_item[[Key]:[vr_grade]],3,TRUE))</f>
        <v>822</v>
      </c>
      <c r="W3398" s="431"/>
      <c r="X3398" s="238" t="s">
        <v>2521</v>
      </c>
    </row>
    <row r="3399" spans="1:24" s="45" customFormat="1" ht="30.75" hidden="1" thickTop="1" x14ac:dyDescent="0.25">
      <c r="A3399" s="140" t="s">
        <v>177</v>
      </c>
      <c r="B3399" s="140">
        <v>2013</v>
      </c>
      <c r="C3399" s="141" t="s">
        <v>3114</v>
      </c>
      <c r="D3399" s="559"/>
      <c r="E3399" s="559" t="s">
        <v>373</v>
      </c>
      <c r="F3399" s="559"/>
      <c r="G3399" s="666" t="s">
        <v>374</v>
      </c>
      <c r="H3399" s="619" t="s">
        <v>184</v>
      </c>
      <c r="I3399" s="223">
        <v>3</v>
      </c>
      <c r="J3399" s="223">
        <v>2.86</v>
      </c>
      <c r="K3399" s="164">
        <f t="shared" si="61"/>
        <v>8.58</v>
      </c>
      <c r="L3399" s="224" t="s">
        <v>45</v>
      </c>
      <c r="M3399" s="224"/>
      <c r="N3399" s="170"/>
      <c r="O3399" s="172"/>
      <c r="P3399" s="225"/>
      <c r="Q3399" s="384" t="s">
        <v>3613</v>
      </c>
      <c r="R3399" s="226"/>
      <c r="S3399" s="226"/>
      <c r="T3399" s="226"/>
      <c r="U3399" s="227">
        <v>824</v>
      </c>
      <c r="V3399" s="228">
        <f>IF(OR(J3399=""),"",VLOOKUP(U3399&amp;TEXT(N3399,"000000000000,0000000000"),tb_audit_process_item[[Key]:[vr_grade]],3,TRUE))</f>
        <v>823</v>
      </c>
      <c r="W3399" s="431"/>
      <c r="X3399" s="238" t="s">
        <v>375</v>
      </c>
    </row>
    <row r="3400" spans="1:24" s="259" customFormat="1" ht="30.75" hidden="1" thickTop="1" x14ac:dyDescent="0.25">
      <c r="A3400" s="140" t="s">
        <v>177</v>
      </c>
      <c r="B3400" s="140">
        <v>2013</v>
      </c>
      <c r="C3400" s="141" t="s">
        <v>3114</v>
      </c>
      <c r="D3400" s="559"/>
      <c r="E3400" s="559"/>
      <c r="F3400" s="559"/>
      <c r="G3400" s="666"/>
      <c r="H3400" s="619"/>
      <c r="I3400" s="223">
        <v>3</v>
      </c>
      <c r="J3400" s="223">
        <v>3.13</v>
      </c>
      <c r="K3400" s="164">
        <f t="shared" si="61"/>
        <v>9.39</v>
      </c>
      <c r="L3400" s="224" t="s">
        <v>45</v>
      </c>
      <c r="M3400" s="224"/>
      <c r="N3400" s="170"/>
      <c r="O3400" s="172"/>
      <c r="P3400" s="225"/>
      <c r="Q3400" s="384" t="s">
        <v>3614</v>
      </c>
      <c r="R3400" s="226"/>
      <c r="S3400" s="226"/>
      <c r="T3400" s="226"/>
      <c r="U3400" s="227">
        <v>825</v>
      </c>
      <c r="V3400" s="228">
        <f>IF(OR(J3400=""),"",VLOOKUP(U3400&amp;TEXT(N3400,"000000000000,0000000000"),tb_audit_process_item[[Key]:[vr_grade]],3,TRUE))</f>
        <v>824</v>
      </c>
      <c r="W3400" s="431"/>
      <c r="X3400" s="238" t="s">
        <v>2522</v>
      </c>
    </row>
    <row r="3401" spans="1:24" s="45" customFormat="1" ht="31.5" hidden="1" thickTop="1" thickBot="1" x14ac:dyDescent="0.3">
      <c r="A3401" s="285" t="s">
        <v>177</v>
      </c>
      <c r="B3401" s="285">
        <v>2013</v>
      </c>
      <c r="C3401" s="286" t="s">
        <v>3114</v>
      </c>
      <c r="D3401" s="556"/>
      <c r="E3401" s="556"/>
      <c r="F3401" s="556"/>
      <c r="G3401" s="667"/>
      <c r="H3401" s="620"/>
      <c r="I3401" s="287">
        <v>3</v>
      </c>
      <c r="J3401" s="287">
        <v>5</v>
      </c>
      <c r="K3401" s="165">
        <f t="shared" ref="K3401:K3464" si="62">IFERROR(I3401*J3401,"")</f>
        <v>15</v>
      </c>
      <c r="L3401" s="288" t="s">
        <v>45</v>
      </c>
      <c r="M3401" s="288"/>
      <c r="N3401" s="171"/>
      <c r="O3401" s="173"/>
      <c r="P3401" s="289"/>
      <c r="Q3401" s="176" t="s">
        <v>3615</v>
      </c>
      <c r="R3401" s="290"/>
      <c r="S3401" s="290"/>
      <c r="T3401" s="290"/>
      <c r="U3401" s="291">
        <v>826</v>
      </c>
      <c r="V3401" s="292">
        <f>IF(OR(J3401=""),"",VLOOKUP(U3401&amp;TEXT(N3401,"000000000000,0000000000"),tb_audit_process_item[[Key]:[vr_grade]],3,TRUE))</f>
        <v>826</v>
      </c>
      <c r="W3401" s="292"/>
      <c r="X3401" s="301" t="s">
        <v>48</v>
      </c>
    </row>
    <row r="3402" spans="1:24" s="45" customFormat="1" ht="30.75" hidden="1" thickTop="1" x14ac:dyDescent="0.25">
      <c r="A3402" s="270" t="s">
        <v>177</v>
      </c>
      <c r="B3402" s="270">
        <v>2013</v>
      </c>
      <c r="C3402" s="271" t="s">
        <v>2993</v>
      </c>
      <c r="D3402" s="555" t="s">
        <v>178</v>
      </c>
      <c r="E3402" s="555" t="s">
        <v>378</v>
      </c>
      <c r="F3402" s="555"/>
      <c r="G3402" s="668" t="s">
        <v>379</v>
      </c>
      <c r="H3402" s="663" t="s">
        <v>45</v>
      </c>
      <c r="I3402" s="272">
        <v>2.09</v>
      </c>
      <c r="J3402" s="272">
        <v>0.5</v>
      </c>
      <c r="K3402" s="200">
        <f t="shared" si="62"/>
        <v>1.0449999999999999</v>
      </c>
      <c r="L3402" s="273" t="s">
        <v>45</v>
      </c>
      <c r="M3402" s="273"/>
      <c r="N3402" s="193"/>
      <c r="O3402" s="194"/>
      <c r="P3402" s="274"/>
      <c r="Q3402" s="383" t="s">
        <v>3616</v>
      </c>
      <c r="R3402" s="275"/>
      <c r="S3402" s="275"/>
      <c r="T3402" s="275"/>
      <c r="U3402" s="276">
        <v>828</v>
      </c>
      <c r="V3402" s="277">
        <f>IF(OR(J3402=""),"",VLOOKUP(U3402&amp;TEXT(N3402,"000000000000,0000000000"),tb_audit_process_item[[Key]:[vr_grade]],3,TRUE))</f>
        <v>827</v>
      </c>
      <c r="W3402" s="433"/>
      <c r="X3402" s="297" t="s">
        <v>380</v>
      </c>
    </row>
    <row r="3403" spans="1:24" s="45" customFormat="1" ht="30.75" hidden="1" thickTop="1" x14ac:dyDescent="0.25">
      <c r="A3403" s="140" t="s">
        <v>177</v>
      </c>
      <c r="B3403" s="140">
        <v>2013</v>
      </c>
      <c r="C3403" s="141" t="s">
        <v>2993</v>
      </c>
      <c r="D3403" s="559"/>
      <c r="E3403" s="559"/>
      <c r="F3403" s="559"/>
      <c r="G3403" s="666"/>
      <c r="H3403" s="619"/>
      <c r="I3403" s="223">
        <v>2.09</v>
      </c>
      <c r="J3403" s="223">
        <v>1.32</v>
      </c>
      <c r="K3403" s="164">
        <f t="shared" si="62"/>
        <v>2.7587999999999999</v>
      </c>
      <c r="L3403" s="224" t="s">
        <v>45</v>
      </c>
      <c r="M3403" s="224"/>
      <c r="N3403" s="170"/>
      <c r="O3403" s="172"/>
      <c r="P3403" s="225"/>
      <c r="Q3403" s="384" t="s">
        <v>3617</v>
      </c>
      <c r="R3403" s="226"/>
      <c r="S3403" s="226"/>
      <c r="T3403" s="226"/>
      <c r="U3403" s="227">
        <v>829</v>
      </c>
      <c r="V3403" s="228">
        <f>IF(OR(J3403=""),"",VLOOKUP(U3403&amp;TEXT(N3403,"000000000000,0000000000"),tb_audit_process_item[[Key]:[vr_grade]],3,TRUE))</f>
        <v>828</v>
      </c>
      <c r="W3403" s="431"/>
      <c r="X3403" s="238" t="s">
        <v>381</v>
      </c>
    </row>
    <row r="3404" spans="1:24" s="45" customFormat="1" ht="30.75" hidden="1" thickTop="1" x14ac:dyDescent="0.25">
      <c r="A3404" s="140" t="s">
        <v>177</v>
      </c>
      <c r="B3404" s="140">
        <v>2013</v>
      </c>
      <c r="C3404" s="141" t="s">
        <v>2993</v>
      </c>
      <c r="D3404" s="559"/>
      <c r="E3404" s="559"/>
      <c r="F3404" s="559"/>
      <c r="G3404" s="666"/>
      <c r="H3404" s="619"/>
      <c r="I3404" s="223">
        <v>2.09</v>
      </c>
      <c r="J3404" s="223">
        <v>1.95</v>
      </c>
      <c r="K3404" s="164">
        <f t="shared" si="62"/>
        <v>4.0754999999999999</v>
      </c>
      <c r="L3404" s="224" t="s">
        <v>45</v>
      </c>
      <c r="M3404" s="224"/>
      <c r="N3404" s="170"/>
      <c r="O3404" s="172"/>
      <c r="P3404" s="225"/>
      <c r="Q3404" s="384" t="s">
        <v>3618</v>
      </c>
      <c r="R3404" s="226"/>
      <c r="S3404" s="226"/>
      <c r="T3404" s="226"/>
      <c r="U3404" s="227">
        <v>830</v>
      </c>
      <c r="V3404" s="228">
        <f>IF(OR(J3404=""),"",VLOOKUP(U3404&amp;TEXT(N3404,"000000000000,0000000000"),tb_audit_process_item[[Key]:[vr_grade]],3,TRUE))</f>
        <v>829</v>
      </c>
      <c r="W3404" s="431"/>
      <c r="X3404" s="238" t="s">
        <v>382</v>
      </c>
    </row>
    <row r="3405" spans="1:24" s="45" customFormat="1" ht="30.75" hidden="1" thickTop="1" x14ac:dyDescent="0.25">
      <c r="A3405" s="140" t="s">
        <v>177</v>
      </c>
      <c r="B3405" s="140">
        <v>2013</v>
      </c>
      <c r="C3405" s="141" t="s">
        <v>2993</v>
      </c>
      <c r="D3405" s="559"/>
      <c r="E3405" s="559"/>
      <c r="F3405" s="559"/>
      <c r="G3405" s="666"/>
      <c r="H3405" s="619"/>
      <c r="I3405" s="223">
        <v>2.09</v>
      </c>
      <c r="J3405" s="223">
        <v>2.38</v>
      </c>
      <c r="K3405" s="164">
        <f t="shared" si="62"/>
        <v>4.9741999999999997</v>
      </c>
      <c r="L3405" s="224" t="s">
        <v>45</v>
      </c>
      <c r="M3405" s="224"/>
      <c r="N3405" s="170"/>
      <c r="O3405" s="172"/>
      <c r="P3405" s="225"/>
      <c r="Q3405" s="384" t="s">
        <v>3619</v>
      </c>
      <c r="R3405" s="226"/>
      <c r="S3405" s="226"/>
      <c r="T3405" s="226"/>
      <c r="U3405" s="227">
        <v>831</v>
      </c>
      <c r="V3405" s="228">
        <f>IF(OR(J3405=""),"",VLOOKUP(U3405&amp;TEXT(N3405,"000000000000,0000000000"),tb_audit_process_item[[Key]:[vr_grade]],3,TRUE))</f>
        <v>830</v>
      </c>
      <c r="W3405" s="431"/>
      <c r="X3405" s="238" t="s">
        <v>2523</v>
      </c>
    </row>
    <row r="3406" spans="1:24" s="45" customFormat="1" ht="30.75" hidden="1" thickTop="1" x14ac:dyDescent="0.25">
      <c r="A3406" s="140" t="s">
        <v>177</v>
      </c>
      <c r="B3406" s="140">
        <v>2013</v>
      </c>
      <c r="C3406" s="141" t="s">
        <v>2993</v>
      </c>
      <c r="D3406" s="559"/>
      <c r="E3406" s="559"/>
      <c r="F3406" s="559"/>
      <c r="G3406" s="666"/>
      <c r="H3406" s="619"/>
      <c r="I3406" s="223">
        <v>2.09</v>
      </c>
      <c r="J3406" s="223">
        <v>2.69</v>
      </c>
      <c r="K3406" s="164">
        <f t="shared" si="62"/>
        <v>5.6220999999999997</v>
      </c>
      <c r="L3406" s="224" t="s">
        <v>45</v>
      </c>
      <c r="M3406" s="224"/>
      <c r="N3406" s="170"/>
      <c r="O3406" s="172"/>
      <c r="P3406" s="225"/>
      <c r="Q3406" s="384" t="s">
        <v>3620</v>
      </c>
      <c r="R3406" s="226"/>
      <c r="S3406" s="226"/>
      <c r="T3406" s="226"/>
      <c r="U3406" s="227">
        <v>832</v>
      </c>
      <c r="V3406" s="228">
        <f>IF(OR(J3406=""),"",VLOOKUP(U3406&amp;TEXT(N3406,"000000000000,0000000000"),tb_audit_process_item[[Key]:[vr_grade]],3,TRUE))</f>
        <v>831</v>
      </c>
      <c r="W3406" s="431"/>
      <c r="X3406" s="238" t="s">
        <v>385</v>
      </c>
    </row>
    <row r="3407" spans="1:24" s="259" customFormat="1" ht="30.75" hidden="1" thickTop="1" x14ac:dyDescent="0.25">
      <c r="A3407" s="140" t="s">
        <v>177</v>
      </c>
      <c r="B3407" s="140">
        <v>2013</v>
      </c>
      <c r="C3407" s="141" t="s">
        <v>2993</v>
      </c>
      <c r="D3407" s="559"/>
      <c r="E3407" s="559"/>
      <c r="F3407" s="559"/>
      <c r="G3407" s="666"/>
      <c r="H3407" s="619"/>
      <c r="I3407" s="223">
        <v>2.09</v>
      </c>
      <c r="J3407" s="223">
        <v>2.95</v>
      </c>
      <c r="K3407" s="164">
        <f t="shared" si="62"/>
        <v>6.1654999999999998</v>
      </c>
      <c r="L3407" s="224" t="s">
        <v>45</v>
      </c>
      <c r="M3407" s="224"/>
      <c r="N3407" s="170"/>
      <c r="O3407" s="172"/>
      <c r="P3407" s="225"/>
      <c r="Q3407" s="384" t="s">
        <v>3621</v>
      </c>
      <c r="R3407" s="226"/>
      <c r="S3407" s="226"/>
      <c r="T3407" s="226"/>
      <c r="U3407" s="227">
        <v>833</v>
      </c>
      <c r="V3407" s="228">
        <f>IF(OR(J3407=""),"",VLOOKUP(U3407&amp;TEXT(N3407,"000000000000,0000000000"),tb_audit_process_item[[Key]:[vr_grade]],3,TRUE))</f>
        <v>832</v>
      </c>
      <c r="W3407" s="431"/>
      <c r="X3407" s="238" t="s">
        <v>2524</v>
      </c>
    </row>
    <row r="3408" spans="1:24" s="45" customFormat="1" ht="31.5" hidden="1" thickTop="1" thickBot="1" x14ac:dyDescent="0.3">
      <c r="A3408" s="285" t="s">
        <v>177</v>
      </c>
      <c r="B3408" s="285">
        <v>2013</v>
      </c>
      <c r="C3408" s="286" t="s">
        <v>2993</v>
      </c>
      <c r="D3408" s="556"/>
      <c r="E3408" s="556"/>
      <c r="F3408" s="556"/>
      <c r="G3408" s="667"/>
      <c r="H3408" s="620"/>
      <c r="I3408" s="287">
        <v>2.09</v>
      </c>
      <c r="J3408" s="287">
        <v>5</v>
      </c>
      <c r="K3408" s="165">
        <f t="shared" si="62"/>
        <v>10.45</v>
      </c>
      <c r="L3408" s="288" t="s">
        <v>45</v>
      </c>
      <c r="M3408" s="288"/>
      <c r="N3408" s="171"/>
      <c r="O3408" s="173"/>
      <c r="P3408" s="289"/>
      <c r="Q3408" s="176" t="s">
        <v>3622</v>
      </c>
      <c r="R3408" s="290"/>
      <c r="S3408" s="290"/>
      <c r="T3408" s="290"/>
      <c r="U3408" s="291">
        <v>834</v>
      </c>
      <c r="V3408" s="292">
        <f>IF(OR(J3408=""),"",VLOOKUP(U3408&amp;TEXT(N3408,"000000000000,0000000000"),tb_audit_process_item[[Key]:[vr_grade]],3,TRUE))</f>
        <v>834</v>
      </c>
      <c r="W3408" s="292"/>
      <c r="X3408" s="301" t="s">
        <v>48</v>
      </c>
    </row>
    <row r="3409" spans="1:24" s="45" customFormat="1" ht="15.75" hidden="1" thickTop="1" x14ac:dyDescent="0.25">
      <c r="A3409" s="270" t="s">
        <v>177</v>
      </c>
      <c r="B3409" s="270">
        <v>2013</v>
      </c>
      <c r="C3409" s="271" t="s">
        <v>3115</v>
      </c>
      <c r="D3409" s="555" t="s">
        <v>178</v>
      </c>
      <c r="E3409" s="555" t="s">
        <v>388</v>
      </c>
      <c r="F3409" s="555"/>
      <c r="G3409" s="668" t="s">
        <v>389</v>
      </c>
      <c r="H3409" s="557" t="s">
        <v>45</v>
      </c>
      <c r="I3409" s="272">
        <v>3</v>
      </c>
      <c r="J3409" s="272">
        <v>0.5</v>
      </c>
      <c r="K3409" s="200">
        <f t="shared" si="62"/>
        <v>1.5</v>
      </c>
      <c r="L3409" s="273" t="s">
        <v>45</v>
      </c>
      <c r="M3409" s="273"/>
      <c r="N3409" s="193"/>
      <c r="O3409" s="194"/>
      <c r="P3409" s="274"/>
      <c r="Q3409" s="383" t="s">
        <v>3623</v>
      </c>
      <c r="R3409" s="275"/>
      <c r="S3409" s="275"/>
      <c r="T3409" s="275"/>
      <c r="U3409" s="276">
        <v>835</v>
      </c>
      <c r="V3409" s="277">
        <f>IF(OR(J3409=""),"",VLOOKUP(U3409&amp;TEXT(N3409,"000000000000,0000000000"),tb_audit_process_item[[Key]:[vr_grade]],3,TRUE))</f>
        <v>834</v>
      </c>
      <c r="W3409" s="433"/>
      <c r="X3409" s="297" t="s">
        <v>390</v>
      </c>
    </row>
    <row r="3410" spans="1:24" s="45" customFormat="1" ht="15.75" hidden="1" thickTop="1" x14ac:dyDescent="0.25">
      <c r="A3410" s="140" t="s">
        <v>177</v>
      </c>
      <c r="B3410" s="140">
        <v>2013</v>
      </c>
      <c r="C3410" s="141" t="s">
        <v>3115</v>
      </c>
      <c r="D3410" s="559"/>
      <c r="E3410" s="559"/>
      <c r="F3410" s="559"/>
      <c r="G3410" s="666"/>
      <c r="H3410" s="560"/>
      <c r="I3410" s="223">
        <v>3</v>
      </c>
      <c r="J3410" s="223">
        <v>1.78</v>
      </c>
      <c r="K3410" s="164">
        <f t="shared" si="62"/>
        <v>5.34</v>
      </c>
      <c r="L3410" s="224" t="s">
        <v>45</v>
      </c>
      <c r="M3410" s="224"/>
      <c r="N3410" s="170"/>
      <c r="O3410" s="172"/>
      <c r="P3410" s="225"/>
      <c r="Q3410" s="384" t="s">
        <v>3624</v>
      </c>
      <c r="R3410" s="226"/>
      <c r="S3410" s="226"/>
      <c r="T3410" s="226"/>
      <c r="U3410" s="227">
        <v>836</v>
      </c>
      <c r="V3410" s="228">
        <f>IF(OR(J3410=""),"",VLOOKUP(U3410&amp;TEXT(N3410,"000000000000,0000000000"),tb_audit_process_item[[Key]:[vr_grade]],3,TRUE))</f>
        <v>835</v>
      </c>
      <c r="W3410" s="431"/>
      <c r="X3410" s="238" t="s">
        <v>391</v>
      </c>
    </row>
    <row r="3411" spans="1:24" s="45" customFormat="1" ht="15.75" hidden="1" thickTop="1" x14ac:dyDescent="0.25">
      <c r="A3411" s="140" t="s">
        <v>177</v>
      </c>
      <c r="B3411" s="140">
        <v>2013</v>
      </c>
      <c r="C3411" s="141" t="s">
        <v>3115</v>
      </c>
      <c r="D3411" s="559"/>
      <c r="E3411" s="559"/>
      <c r="F3411" s="559"/>
      <c r="G3411" s="666"/>
      <c r="H3411" s="560"/>
      <c r="I3411" s="223">
        <v>3</v>
      </c>
      <c r="J3411" s="223">
        <v>2.65</v>
      </c>
      <c r="K3411" s="164">
        <f t="shared" si="62"/>
        <v>7.9499999999999993</v>
      </c>
      <c r="L3411" s="224" t="s">
        <v>45</v>
      </c>
      <c r="M3411" s="224"/>
      <c r="N3411" s="170"/>
      <c r="O3411" s="172"/>
      <c r="P3411" s="225"/>
      <c r="Q3411" s="384" t="s">
        <v>3625</v>
      </c>
      <c r="R3411" s="226"/>
      <c r="S3411" s="226"/>
      <c r="T3411" s="226"/>
      <c r="U3411" s="227">
        <v>837</v>
      </c>
      <c r="V3411" s="228">
        <f>IF(OR(J3411=""),"",VLOOKUP(U3411&amp;TEXT(N3411,"000000000000,0000000000"),tb_audit_process_item[[Key]:[vr_grade]],3,TRUE))</f>
        <v>836</v>
      </c>
      <c r="W3411" s="431"/>
      <c r="X3411" s="238" t="s">
        <v>392</v>
      </c>
    </row>
    <row r="3412" spans="1:24" s="45" customFormat="1" ht="15.75" hidden="1" thickTop="1" x14ac:dyDescent="0.25">
      <c r="A3412" s="140" t="s">
        <v>177</v>
      </c>
      <c r="B3412" s="140">
        <v>2013</v>
      </c>
      <c r="C3412" s="141" t="s">
        <v>3115</v>
      </c>
      <c r="D3412" s="559"/>
      <c r="E3412" s="559"/>
      <c r="F3412" s="559"/>
      <c r="G3412" s="666"/>
      <c r="H3412" s="560"/>
      <c r="I3412" s="223">
        <v>3</v>
      </c>
      <c r="J3412" s="223">
        <v>3.22</v>
      </c>
      <c r="K3412" s="164">
        <f t="shared" si="62"/>
        <v>9.66</v>
      </c>
      <c r="L3412" s="224" t="s">
        <v>45</v>
      </c>
      <c r="M3412" s="224"/>
      <c r="N3412" s="170"/>
      <c r="O3412" s="172"/>
      <c r="P3412" s="225"/>
      <c r="Q3412" s="384" t="s">
        <v>3626</v>
      </c>
      <c r="R3412" s="226"/>
      <c r="S3412" s="226"/>
      <c r="T3412" s="226"/>
      <c r="U3412" s="227">
        <v>839</v>
      </c>
      <c r="V3412" s="228">
        <f>IF(OR(J3412=""),"",VLOOKUP(U3412&amp;TEXT(N3412,"000000000000,0000000000"),tb_audit_process_item[[Key]:[vr_grade]],3,TRUE))</f>
        <v>838</v>
      </c>
      <c r="W3412" s="431"/>
      <c r="X3412" s="238" t="s">
        <v>2525</v>
      </c>
    </row>
    <row r="3413" spans="1:24" s="45" customFormat="1" ht="15.75" hidden="1" thickTop="1" x14ac:dyDescent="0.25">
      <c r="A3413" s="140" t="s">
        <v>177</v>
      </c>
      <c r="B3413" s="140">
        <v>2013</v>
      </c>
      <c r="C3413" s="141" t="s">
        <v>3115</v>
      </c>
      <c r="D3413" s="559"/>
      <c r="E3413" s="559" t="s">
        <v>276</v>
      </c>
      <c r="F3413" s="559"/>
      <c r="G3413" s="666" t="s">
        <v>277</v>
      </c>
      <c r="H3413" s="560" t="s">
        <v>184</v>
      </c>
      <c r="I3413" s="223">
        <v>3</v>
      </c>
      <c r="J3413" s="223">
        <v>3.65</v>
      </c>
      <c r="K3413" s="164">
        <f t="shared" si="62"/>
        <v>10.95</v>
      </c>
      <c r="L3413" s="224" t="s">
        <v>45</v>
      </c>
      <c r="M3413" s="224"/>
      <c r="N3413" s="170"/>
      <c r="O3413" s="172"/>
      <c r="P3413" s="225"/>
      <c r="Q3413" s="384" t="s">
        <v>3627</v>
      </c>
      <c r="R3413" s="226"/>
      <c r="S3413" s="226"/>
      <c r="T3413" s="226"/>
      <c r="U3413" s="227">
        <v>840</v>
      </c>
      <c r="V3413" s="228">
        <f>IF(OR(J3413=""),"",VLOOKUP(U3413&amp;TEXT(N3413,"000000000000,0000000000"),tb_audit_process_item[[Key]:[vr_grade]],3,TRUE))</f>
        <v>839</v>
      </c>
      <c r="W3413" s="431"/>
      <c r="X3413" s="238" t="s">
        <v>395</v>
      </c>
    </row>
    <row r="3414" spans="1:24" s="259" customFormat="1" ht="15.75" hidden="1" thickTop="1" x14ac:dyDescent="0.25">
      <c r="A3414" s="140" t="s">
        <v>177</v>
      </c>
      <c r="B3414" s="140">
        <v>2013</v>
      </c>
      <c r="C3414" s="141" t="s">
        <v>3115</v>
      </c>
      <c r="D3414" s="559"/>
      <c r="E3414" s="559"/>
      <c r="F3414" s="559"/>
      <c r="G3414" s="666"/>
      <c r="H3414" s="560"/>
      <c r="I3414" s="223">
        <v>3</v>
      </c>
      <c r="J3414" s="223">
        <v>4</v>
      </c>
      <c r="K3414" s="164">
        <f t="shared" si="62"/>
        <v>12</v>
      </c>
      <c r="L3414" s="224" t="s">
        <v>45</v>
      </c>
      <c r="M3414" s="224"/>
      <c r="N3414" s="170"/>
      <c r="O3414" s="172"/>
      <c r="P3414" s="225"/>
      <c r="Q3414" s="384" t="s">
        <v>3628</v>
      </c>
      <c r="R3414" s="226"/>
      <c r="S3414" s="226"/>
      <c r="T3414" s="226"/>
      <c r="U3414" s="227">
        <v>841</v>
      </c>
      <c r="V3414" s="228">
        <f>IF(OR(J3414=""),"",VLOOKUP(U3414&amp;TEXT(N3414,"000000000000,0000000000"),tb_audit_process_item[[Key]:[vr_grade]],3,TRUE))</f>
        <v>840</v>
      </c>
      <c r="W3414" s="431"/>
      <c r="X3414" s="238" t="s">
        <v>2526</v>
      </c>
    </row>
    <row r="3415" spans="1:24" s="45" customFormat="1" ht="31.5" hidden="1" thickTop="1" thickBot="1" x14ac:dyDescent="0.3">
      <c r="A3415" s="285" t="s">
        <v>177</v>
      </c>
      <c r="B3415" s="285">
        <v>2013</v>
      </c>
      <c r="C3415" s="286" t="s">
        <v>3115</v>
      </c>
      <c r="D3415" s="556"/>
      <c r="E3415" s="556"/>
      <c r="F3415" s="556"/>
      <c r="G3415" s="667"/>
      <c r="H3415" s="558"/>
      <c r="I3415" s="287">
        <v>3</v>
      </c>
      <c r="J3415" s="287">
        <v>5</v>
      </c>
      <c r="K3415" s="165">
        <f t="shared" si="62"/>
        <v>15</v>
      </c>
      <c r="L3415" s="288" t="s">
        <v>45</v>
      </c>
      <c r="M3415" s="288"/>
      <c r="N3415" s="171"/>
      <c r="O3415" s="173"/>
      <c r="P3415" s="289"/>
      <c r="Q3415" s="176" t="s">
        <v>3629</v>
      </c>
      <c r="R3415" s="290"/>
      <c r="S3415" s="290"/>
      <c r="T3415" s="290"/>
      <c r="U3415" s="291">
        <v>842</v>
      </c>
      <c r="V3415" s="292">
        <f>IF(OR(J3415=""),"",VLOOKUP(U3415&amp;TEXT(N3415,"000000000000,0000000000"),tb_audit_process_item[[Key]:[vr_grade]],3,TRUE))</f>
        <v>842</v>
      </c>
      <c r="W3415" s="292"/>
      <c r="X3415" s="301" t="s">
        <v>48</v>
      </c>
    </row>
    <row r="3416" spans="1:24" s="45" customFormat="1" ht="15.75" hidden="1" thickTop="1" x14ac:dyDescent="0.25">
      <c r="A3416" s="270" t="s">
        <v>177</v>
      </c>
      <c r="B3416" s="270">
        <v>2013</v>
      </c>
      <c r="C3416" s="271" t="s">
        <v>3142</v>
      </c>
      <c r="D3416" s="555" t="s">
        <v>178</v>
      </c>
      <c r="E3416" s="555" t="s">
        <v>398</v>
      </c>
      <c r="F3416" s="555"/>
      <c r="G3416" s="668" t="s">
        <v>399</v>
      </c>
      <c r="H3416" s="557" t="s">
        <v>45</v>
      </c>
      <c r="I3416" s="272">
        <v>1.72</v>
      </c>
      <c r="J3416" s="272">
        <v>0.5</v>
      </c>
      <c r="K3416" s="200">
        <f t="shared" si="62"/>
        <v>0.86</v>
      </c>
      <c r="L3416" s="273" t="s">
        <v>45</v>
      </c>
      <c r="M3416" s="273"/>
      <c r="N3416" s="193"/>
      <c r="O3416" s="194"/>
      <c r="P3416" s="274"/>
      <c r="Q3416" s="383" t="s">
        <v>3630</v>
      </c>
      <c r="R3416" s="275"/>
      <c r="S3416" s="275"/>
      <c r="T3416" s="275"/>
      <c r="U3416" s="276">
        <v>843</v>
      </c>
      <c r="V3416" s="277">
        <f>IF(OR(J3416=""),"",VLOOKUP(U3416&amp;TEXT(N3416,"000000000000,0000000000"),tb_audit_process_item[[Key]:[vr_grade]],3,TRUE))</f>
        <v>842</v>
      </c>
      <c r="W3416" s="433"/>
      <c r="X3416" s="297" t="s">
        <v>400</v>
      </c>
    </row>
    <row r="3417" spans="1:24" s="45" customFormat="1" ht="15.75" hidden="1" thickTop="1" x14ac:dyDescent="0.25">
      <c r="A3417" s="140" t="s">
        <v>177</v>
      </c>
      <c r="B3417" s="140">
        <v>2013</v>
      </c>
      <c r="C3417" s="141" t="s">
        <v>3142</v>
      </c>
      <c r="D3417" s="559"/>
      <c r="E3417" s="559"/>
      <c r="F3417" s="559"/>
      <c r="G3417" s="666"/>
      <c r="H3417" s="560"/>
      <c r="I3417" s="223">
        <v>1.72</v>
      </c>
      <c r="J3417" s="223">
        <v>1.21</v>
      </c>
      <c r="K3417" s="164">
        <f t="shared" si="62"/>
        <v>2.0811999999999999</v>
      </c>
      <c r="L3417" s="224" t="s">
        <v>45</v>
      </c>
      <c r="M3417" s="224"/>
      <c r="N3417" s="170"/>
      <c r="O3417" s="172"/>
      <c r="P3417" s="225"/>
      <c r="Q3417" s="384" t="s">
        <v>3631</v>
      </c>
      <c r="R3417" s="226"/>
      <c r="S3417" s="226"/>
      <c r="T3417" s="226"/>
      <c r="U3417" s="227">
        <v>844</v>
      </c>
      <c r="V3417" s="228">
        <f>IF(OR(J3417=""),"",VLOOKUP(U3417&amp;TEXT(N3417,"000000000000,0000000000"),tb_audit_process_item[[Key]:[vr_grade]],3,TRUE))</f>
        <v>843</v>
      </c>
      <c r="W3417" s="431"/>
      <c r="X3417" s="238" t="s">
        <v>401</v>
      </c>
    </row>
    <row r="3418" spans="1:24" s="45" customFormat="1" ht="15.75" hidden="1" thickTop="1" x14ac:dyDescent="0.25">
      <c r="A3418" s="140" t="s">
        <v>177</v>
      </c>
      <c r="B3418" s="140">
        <v>2013</v>
      </c>
      <c r="C3418" s="141" t="s">
        <v>3142</v>
      </c>
      <c r="D3418" s="559"/>
      <c r="E3418" s="559"/>
      <c r="F3418" s="559"/>
      <c r="G3418" s="666"/>
      <c r="H3418" s="560"/>
      <c r="I3418" s="223">
        <v>1.72</v>
      </c>
      <c r="J3418" s="223">
        <v>1.8</v>
      </c>
      <c r="K3418" s="164">
        <f t="shared" si="62"/>
        <v>3.0960000000000001</v>
      </c>
      <c r="L3418" s="224" t="s">
        <v>45</v>
      </c>
      <c r="M3418" s="224"/>
      <c r="N3418" s="170"/>
      <c r="O3418" s="172"/>
      <c r="P3418" s="225"/>
      <c r="Q3418" s="384" t="s">
        <v>3632</v>
      </c>
      <c r="R3418" s="226"/>
      <c r="S3418" s="226"/>
      <c r="T3418" s="226"/>
      <c r="U3418" s="227">
        <v>845</v>
      </c>
      <c r="V3418" s="228">
        <f>IF(OR(J3418=""),"",VLOOKUP(U3418&amp;TEXT(N3418,"000000000000,0000000000"),tb_audit_process_item[[Key]:[vr_grade]],3,TRUE))</f>
        <v>844</v>
      </c>
      <c r="W3418" s="431"/>
      <c r="X3418" s="238" t="s">
        <v>402</v>
      </c>
    </row>
    <row r="3419" spans="1:24" s="45" customFormat="1" ht="15.75" hidden="1" thickTop="1" x14ac:dyDescent="0.25">
      <c r="A3419" s="140" t="s">
        <v>177</v>
      </c>
      <c r="B3419" s="140">
        <v>2013</v>
      </c>
      <c r="C3419" s="141" t="s">
        <v>3142</v>
      </c>
      <c r="D3419" s="559"/>
      <c r="E3419" s="559"/>
      <c r="F3419" s="559"/>
      <c r="G3419" s="666"/>
      <c r="H3419" s="560"/>
      <c r="I3419" s="223">
        <v>1.72</v>
      </c>
      <c r="J3419" s="223">
        <v>2.19</v>
      </c>
      <c r="K3419" s="164">
        <f t="shared" si="62"/>
        <v>3.7667999999999999</v>
      </c>
      <c r="L3419" s="224" t="s">
        <v>45</v>
      </c>
      <c r="M3419" s="224"/>
      <c r="N3419" s="170"/>
      <c r="O3419" s="172"/>
      <c r="P3419" s="225"/>
      <c r="Q3419" s="384" t="s">
        <v>3633</v>
      </c>
      <c r="R3419" s="226"/>
      <c r="S3419" s="226"/>
      <c r="T3419" s="226"/>
      <c r="U3419" s="227">
        <v>846</v>
      </c>
      <c r="V3419" s="228">
        <f>IF(OR(J3419=""),"",VLOOKUP(U3419&amp;TEXT(N3419,"000000000000,0000000000"),tb_audit_process_item[[Key]:[vr_grade]],3,TRUE))</f>
        <v>845</v>
      </c>
      <c r="W3419" s="431"/>
      <c r="X3419" s="238" t="s">
        <v>2527</v>
      </c>
    </row>
    <row r="3420" spans="1:24" s="45" customFormat="1" ht="15.75" hidden="1" thickTop="1" x14ac:dyDescent="0.25">
      <c r="A3420" s="140" t="s">
        <v>177</v>
      </c>
      <c r="B3420" s="140">
        <v>2013</v>
      </c>
      <c r="C3420" s="141" t="s">
        <v>3142</v>
      </c>
      <c r="D3420" s="559"/>
      <c r="E3420" s="559"/>
      <c r="F3420" s="559"/>
      <c r="G3420" s="666"/>
      <c r="H3420" s="560"/>
      <c r="I3420" s="223">
        <v>1.72</v>
      </c>
      <c r="J3420" s="223">
        <v>2.4900000000000002</v>
      </c>
      <c r="K3420" s="164">
        <f t="shared" si="62"/>
        <v>4.2827999999999999</v>
      </c>
      <c r="L3420" s="224" t="s">
        <v>45</v>
      </c>
      <c r="M3420" s="224"/>
      <c r="N3420" s="170"/>
      <c r="O3420" s="172"/>
      <c r="P3420" s="225"/>
      <c r="Q3420" s="384" t="s">
        <v>3634</v>
      </c>
      <c r="R3420" s="226"/>
      <c r="S3420" s="226"/>
      <c r="T3420" s="226"/>
      <c r="U3420" s="227">
        <v>847</v>
      </c>
      <c r="V3420" s="228">
        <f>IF(OR(J3420=""),"",VLOOKUP(U3420&amp;TEXT(N3420,"000000000000,0000000000"),tb_audit_process_item[[Key]:[vr_grade]],3,TRUE))</f>
        <v>846</v>
      </c>
      <c r="W3420" s="431"/>
      <c r="X3420" s="238" t="s">
        <v>405</v>
      </c>
    </row>
    <row r="3421" spans="1:24" s="45" customFormat="1" ht="15.75" hidden="1" thickTop="1" x14ac:dyDescent="0.25">
      <c r="A3421" s="140" t="s">
        <v>177</v>
      </c>
      <c r="B3421" s="140">
        <v>2013</v>
      </c>
      <c r="C3421" s="141" t="s">
        <v>3142</v>
      </c>
      <c r="D3421" s="559"/>
      <c r="E3421" s="559"/>
      <c r="F3421" s="559"/>
      <c r="G3421" s="666"/>
      <c r="H3421" s="560"/>
      <c r="I3421" s="223">
        <v>1.72</v>
      </c>
      <c r="J3421" s="223">
        <v>2.72</v>
      </c>
      <c r="K3421" s="164">
        <f t="shared" si="62"/>
        <v>4.6783999999999999</v>
      </c>
      <c r="L3421" s="224" t="s">
        <v>45</v>
      </c>
      <c r="M3421" s="224"/>
      <c r="N3421" s="170"/>
      <c r="O3421" s="172"/>
      <c r="P3421" s="225"/>
      <c r="Q3421" s="384" t="s">
        <v>3635</v>
      </c>
      <c r="R3421" s="226"/>
      <c r="S3421" s="226"/>
      <c r="T3421" s="226"/>
      <c r="U3421" s="227">
        <v>848</v>
      </c>
      <c r="V3421" s="228">
        <f>IF(OR(J3421=""),"",VLOOKUP(U3421&amp;TEXT(N3421,"000000000000,0000000000"),tb_audit_process_item[[Key]:[vr_grade]],3,TRUE))</f>
        <v>847</v>
      </c>
      <c r="W3421" s="431"/>
      <c r="X3421" s="238" t="s">
        <v>2528</v>
      </c>
    </row>
    <row r="3422" spans="1:24" s="45" customFormat="1" ht="31.5" hidden="1" thickTop="1" thickBot="1" x14ac:dyDescent="0.3">
      <c r="A3422" s="285" t="s">
        <v>177</v>
      </c>
      <c r="B3422" s="285">
        <v>2013</v>
      </c>
      <c r="C3422" s="286" t="s">
        <v>3142</v>
      </c>
      <c r="D3422" s="556"/>
      <c r="E3422" s="181" t="s">
        <v>2487</v>
      </c>
      <c r="F3422" s="181"/>
      <c r="G3422" s="301" t="s">
        <v>2488</v>
      </c>
      <c r="H3422" s="218" t="s">
        <v>45</v>
      </c>
      <c r="I3422" s="287">
        <v>1.72</v>
      </c>
      <c r="J3422" s="287">
        <v>5</v>
      </c>
      <c r="K3422" s="165">
        <f t="shared" si="62"/>
        <v>8.6</v>
      </c>
      <c r="L3422" s="288" t="s">
        <v>45</v>
      </c>
      <c r="M3422" s="288"/>
      <c r="N3422" s="171"/>
      <c r="O3422" s="173"/>
      <c r="P3422" s="289"/>
      <c r="Q3422" s="176" t="s">
        <v>3636</v>
      </c>
      <c r="R3422" s="290"/>
      <c r="S3422" s="290"/>
      <c r="T3422" s="290"/>
      <c r="U3422" s="291">
        <v>850</v>
      </c>
      <c r="V3422" s="292">
        <f>IF(OR(J3422=""),"",VLOOKUP(U3422&amp;TEXT(N3422,"000000000000,0000000000"),tb_audit_process_item[[Key]:[vr_grade]],3,TRUE))</f>
        <v>850</v>
      </c>
      <c r="W3422" s="292"/>
      <c r="X3422" s="301" t="s">
        <v>48</v>
      </c>
    </row>
    <row r="3423" spans="1:24" s="45" customFormat="1" ht="15.75" hidden="1" thickTop="1" x14ac:dyDescent="0.25">
      <c r="A3423" s="270" t="s">
        <v>177</v>
      </c>
      <c r="B3423" s="270">
        <v>2013</v>
      </c>
      <c r="C3423" s="271" t="s">
        <v>3116</v>
      </c>
      <c r="D3423" s="555" t="s">
        <v>178</v>
      </c>
      <c r="E3423" s="555" t="s">
        <v>408</v>
      </c>
      <c r="F3423" s="555"/>
      <c r="G3423" s="611" t="s">
        <v>409</v>
      </c>
      <c r="H3423" s="598" t="s">
        <v>45</v>
      </c>
      <c r="I3423" s="272">
        <v>3.41</v>
      </c>
      <c r="J3423" s="272">
        <v>0.5</v>
      </c>
      <c r="K3423" s="200">
        <f t="shared" si="62"/>
        <v>1.7050000000000001</v>
      </c>
      <c r="L3423" s="273" t="s">
        <v>45</v>
      </c>
      <c r="M3423" s="273"/>
      <c r="N3423" s="193"/>
      <c r="O3423" s="194"/>
      <c r="P3423" s="274"/>
      <c r="Q3423" s="383" t="s">
        <v>3637</v>
      </c>
      <c r="R3423" s="275"/>
      <c r="S3423" s="275"/>
      <c r="T3423" s="275"/>
      <c r="U3423" s="276">
        <v>851</v>
      </c>
      <c r="V3423" s="277">
        <f>IF(OR(J3423=""),"",VLOOKUP(U3423&amp;TEXT(N3423,"000000000000,0000000000"),tb_audit_process_item[[Key]:[vr_grade]],3,TRUE))</f>
        <v>850</v>
      </c>
      <c r="W3423" s="433"/>
      <c r="X3423" s="297" t="s">
        <v>410</v>
      </c>
    </row>
    <row r="3424" spans="1:24" s="45" customFormat="1" ht="15.75" hidden="1" thickTop="1" x14ac:dyDescent="0.25">
      <c r="A3424" s="140" t="s">
        <v>177</v>
      </c>
      <c r="B3424" s="140">
        <v>2013</v>
      </c>
      <c r="C3424" s="141" t="s">
        <v>3116</v>
      </c>
      <c r="D3424" s="559"/>
      <c r="E3424" s="559"/>
      <c r="F3424" s="559"/>
      <c r="G3424" s="603"/>
      <c r="H3424" s="599"/>
      <c r="I3424" s="223">
        <v>3.41</v>
      </c>
      <c r="J3424" s="223">
        <v>1.78</v>
      </c>
      <c r="K3424" s="164">
        <f t="shared" si="62"/>
        <v>6.0698000000000008</v>
      </c>
      <c r="L3424" s="224" t="s">
        <v>45</v>
      </c>
      <c r="M3424" s="224"/>
      <c r="N3424" s="170"/>
      <c r="O3424" s="172"/>
      <c r="P3424" s="225"/>
      <c r="Q3424" s="384" t="s">
        <v>3638</v>
      </c>
      <c r="R3424" s="226"/>
      <c r="S3424" s="226"/>
      <c r="T3424" s="226"/>
      <c r="U3424" s="227">
        <v>852</v>
      </c>
      <c r="V3424" s="228">
        <f>IF(OR(J3424=""),"",VLOOKUP(U3424&amp;TEXT(N3424,"000000000000,0000000000"),tb_audit_process_item[[Key]:[vr_grade]],3,TRUE))</f>
        <v>851</v>
      </c>
      <c r="W3424" s="431"/>
      <c r="X3424" s="238" t="s">
        <v>411</v>
      </c>
    </row>
    <row r="3425" spans="1:24" s="45" customFormat="1" ht="15.75" hidden="1" thickTop="1" x14ac:dyDescent="0.25">
      <c r="A3425" s="140" t="s">
        <v>177</v>
      </c>
      <c r="B3425" s="140">
        <v>2013</v>
      </c>
      <c r="C3425" s="141" t="s">
        <v>3116</v>
      </c>
      <c r="D3425" s="559"/>
      <c r="E3425" s="559"/>
      <c r="F3425" s="559"/>
      <c r="G3425" s="603"/>
      <c r="H3425" s="599"/>
      <c r="I3425" s="223">
        <v>3.41</v>
      </c>
      <c r="J3425" s="223">
        <v>2.65</v>
      </c>
      <c r="K3425" s="164">
        <f t="shared" si="62"/>
        <v>9.0365000000000002</v>
      </c>
      <c r="L3425" s="224" t="s">
        <v>45</v>
      </c>
      <c r="M3425" s="224"/>
      <c r="N3425" s="170"/>
      <c r="O3425" s="172"/>
      <c r="P3425" s="225"/>
      <c r="Q3425" s="384" t="s">
        <v>3639</v>
      </c>
      <c r="R3425" s="226"/>
      <c r="S3425" s="226"/>
      <c r="T3425" s="226"/>
      <c r="U3425" s="227">
        <v>853</v>
      </c>
      <c r="V3425" s="228">
        <f>IF(OR(J3425=""),"",VLOOKUP(U3425&amp;TEXT(N3425,"000000000000,0000000000"),tb_audit_process_item[[Key]:[vr_grade]],3,TRUE))</f>
        <v>852</v>
      </c>
      <c r="W3425" s="431"/>
      <c r="X3425" s="238" t="s">
        <v>412</v>
      </c>
    </row>
    <row r="3426" spans="1:24" s="45" customFormat="1" ht="15.75" hidden="1" thickTop="1" x14ac:dyDescent="0.25">
      <c r="A3426" s="140" t="s">
        <v>177</v>
      </c>
      <c r="B3426" s="140">
        <v>2013</v>
      </c>
      <c r="C3426" s="141" t="s">
        <v>3116</v>
      </c>
      <c r="D3426" s="559"/>
      <c r="E3426" s="559"/>
      <c r="F3426" s="559"/>
      <c r="G3426" s="603"/>
      <c r="H3426" s="599"/>
      <c r="I3426" s="223">
        <v>3.41</v>
      </c>
      <c r="J3426" s="223">
        <v>3.22</v>
      </c>
      <c r="K3426" s="164">
        <f t="shared" si="62"/>
        <v>10.980200000000002</v>
      </c>
      <c r="L3426" s="224" t="s">
        <v>45</v>
      </c>
      <c r="M3426" s="224"/>
      <c r="N3426" s="170"/>
      <c r="O3426" s="172"/>
      <c r="P3426" s="225"/>
      <c r="Q3426" s="384" t="s">
        <v>3640</v>
      </c>
      <c r="R3426" s="226"/>
      <c r="S3426" s="226"/>
      <c r="T3426" s="226"/>
      <c r="U3426" s="227">
        <v>854</v>
      </c>
      <c r="V3426" s="228">
        <f>IF(OR(J3426=""),"",VLOOKUP(U3426&amp;TEXT(N3426,"000000000000,0000000000"),tb_audit_process_item[[Key]:[vr_grade]],3,TRUE))</f>
        <v>853</v>
      </c>
      <c r="W3426" s="431"/>
      <c r="X3426" s="238" t="s">
        <v>2529</v>
      </c>
    </row>
    <row r="3427" spans="1:24" s="259" customFormat="1" ht="15.75" hidden="1" thickTop="1" x14ac:dyDescent="0.25">
      <c r="A3427" s="140" t="s">
        <v>177</v>
      </c>
      <c r="B3427" s="140">
        <v>2013</v>
      </c>
      <c r="C3427" s="141" t="s">
        <v>3116</v>
      </c>
      <c r="D3427" s="559"/>
      <c r="E3427" s="559"/>
      <c r="F3427" s="559"/>
      <c r="G3427" s="603"/>
      <c r="H3427" s="599"/>
      <c r="I3427" s="223">
        <v>3.41</v>
      </c>
      <c r="J3427" s="223">
        <v>3.65</v>
      </c>
      <c r="K3427" s="164">
        <f t="shared" si="62"/>
        <v>12.4465</v>
      </c>
      <c r="L3427" s="224" t="s">
        <v>45</v>
      </c>
      <c r="M3427" s="224"/>
      <c r="N3427" s="170"/>
      <c r="O3427" s="172"/>
      <c r="P3427" s="225"/>
      <c r="Q3427" s="384" t="s">
        <v>3641</v>
      </c>
      <c r="R3427" s="226"/>
      <c r="S3427" s="226"/>
      <c r="T3427" s="226"/>
      <c r="U3427" s="227">
        <v>855</v>
      </c>
      <c r="V3427" s="228">
        <f>IF(OR(J3427=""),"",VLOOKUP(U3427&amp;TEXT(N3427,"000000000000,0000000000"),tb_audit_process_item[[Key]:[vr_grade]],3,TRUE))</f>
        <v>854</v>
      </c>
      <c r="W3427" s="431"/>
      <c r="X3427" s="238" t="s">
        <v>415</v>
      </c>
    </row>
    <row r="3428" spans="1:24" s="45" customFormat="1" ht="15.75" hidden="1" thickTop="1" x14ac:dyDescent="0.25">
      <c r="A3428" s="140" t="s">
        <v>177</v>
      </c>
      <c r="B3428" s="140">
        <v>2013</v>
      </c>
      <c r="C3428" s="141" t="s">
        <v>3116</v>
      </c>
      <c r="D3428" s="559"/>
      <c r="E3428" s="559"/>
      <c r="F3428" s="559"/>
      <c r="G3428" s="603"/>
      <c r="H3428" s="599"/>
      <c r="I3428" s="223">
        <v>3.41</v>
      </c>
      <c r="J3428" s="223">
        <v>4</v>
      </c>
      <c r="K3428" s="164">
        <f t="shared" si="62"/>
        <v>13.64</v>
      </c>
      <c r="L3428" s="224" t="s">
        <v>45</v>
      </c>
      <c r="M3428" s="224"/>
      <c r="N3428" s="170"/>
      <c r="O3428" s="172"/>
      <c r="P3428" s="225"/>
      <c r="Q3428" s="384" t="s">
        <v>3642</v>
      </c>
      <c r="R3428" s="226"/>
      <c r="S3428" s="226"/>
      <c r="T3428" s="226"/>
      <c r="U3428" s="227">
        <v>856</v>
      </c>
      <c r="V3428" s="228">
        <f>IF(OR(J3428=""),"",VLOOKUP(U3428&amp;TEXT(N3428,"000000000000,0000000000"),tb_audit_process_item[[Key]:[vr_grade]],3,TRUE))</f>
        <v>855</v>
      </c>
      <c r="W3428" s="431"/>
      <c r="X3428" s="238" t="s">
        <v>2530</v>
      </c>
    </row>
    <row r="3429" spans="1:24" s="45" customFormat="1" ht="15.75" hidden="1" thickTop="1" x14ac:dyDescent="0.25">
      <c r="A3429" s="140" t="s">
        <v>177</v>
      </c>
      <c r="B3429" s="140">
        <v>2013</v>
      </c>
      <c r="C3429" s="141" t="s">
        <v>3116</v>
      </c>
      <c r="D3429" s="559"/>
      <c r="E3429" s="559" t="s">
        <v>418</v>
      </c>
      <c r="F3429" s="559"/>
      <c r="G3429" s="603" t="s">
        <v>419</v>
      </c>
      <c r="H3429" s="599" t="s">
        <v>45</v>
      </c>
      <c r="I3429" s="223">
        <v>3.41</v>
      </c>
      <c r="J3429" s="223">
        <v>0.5</v>
      </c>
      <c r="K3429" s="164">
        <f t="shared" si="62"/>
        <v>1.7050000000000001</v>
      </c>
      <c r="L3429" s="224" t="s">
        <v>45</v>
      </c>
      <c r="M3429" s="224"/>
      <c r="N3429" s="170"/>
      <c r="O3429" s="172"/>
      <c r="P3429" s="225"/>
      <c r="Q3429" s="384" t="s">
        <v>3643</v>
      </c>
      <c r="R3429" s="226"/>
      <c r="S3429" s="226"/>
      <c r="T3429" s="226"/>
      <c r="U3429" s="227">
        <v>857</v>
      </c>
      <c r="V3429" s="228">
        <f>IF(OR(J3429=""),"",VLOOKUP(U3429&amp;TEXT(N3429,"000000000000,0000000000"),tb_audit_process_item[[Key]:[vr_grade]],3,TRUE))</f>
        <v>856</v>
      </c>
      <c r="W3429" s="431"/>
      <c r="X3429" s="238" t="s">
        <v>420</v>
      </c>
    </row>
    <row r="3430" spans="1:24" s="45" customFormat="1" ht="30.75" hidden="1" thickTop="1" x14ac:dyDescent="0.25">
      <c r="A3430" s="140" t="s">
        <v>177</v>
      </c>
      <c r="B3430" s="140">
        <v>2013</v>
      </c>
      <c r="C3430" s="141" t="s">
        <v>3116</v>
      </c>
      <c r="D3430" s="559"/>
      <c r="E3430" s="559"/>
      <c r="F3430" s="559"/>
      <c r="G3430" s="603"/>
      <c r="H3430" s="599"/>
      <c r="I3430" s="223">
        <v>3.41</v>
      </c>
      <c r="J3430" s="223">
        <v>1.78</v>
      </c>
      <c r="K3430" s="164">
        <f t="shared" si="62"/>
        <v>6.0698000000000008</v>
      </c>
      <c r="L3430" s="224" t="s">
        <v>45</v>
      </c>
      <c r="M3430" s="224"/>
      <c r="N3430" s="170"/>
      <c r="O3430" s="172"/>
      <c r="P3430" s="225"/>
      <c r="Q3430" s="384" t="s">
        <v>3644</v>
      </c>
      <c r="R3430" s="226"/>
      <c r="S3430" s="226"/>
      <c r="T3430" s="226"/>
      <c r="U3430" s="227">
        <v>858</v>
      </c>
      <c r="V3430" s="228">
        <f>IF(OR(J3430=""),"",VLOOKUP(U3430&amp;TEXT(N3430,"000000000000,0000000000"),tb_audit_process_item[[Key]:[vr_grade]],3,TRUE))</f>
        <v>857</v>
      </c>
      <c r="W3430" s="431"/>
      <c r="X3430" s="238" t="s">
        <v>421</v>
      </c>
    </row>
    <row r="3431" spans="1:24" s="45" customFormat="1" ht="30.75" hidden="1" thickTop="1" x14ac:dyDescent="0.25">
      <c r="A3431" s="140" t="s">
        <v>177</v>
      </c>
      <c r="B3431" s="140">
        <v>2013</v>
      </c>
      <c r="C3431" s="141" t="s">
        <v>3116</v>
      </c>
      <c r="D3431" s="559"/>
      <c r="E3431" s="559"/>
      <c r="F3431" s="559"/>
      <c r="G3431" s="603"/>
      <c r="H3431" s="599"/>
      <c r="I3431" s="223">
        <v>3.41</v>
      </c>
      <c r="J3431" s="223">
        <v>2.65</v>
      </c>
      <c r="K3431" s="164">
        <f t="shared" si="62"/>
        <v>9.0365000000000002</v>
      </c>
      <c r="L3431" s="224" t="s">
        <v>45</v>
      </c>
      <c r="M3431" s="224"/>
      <c r="N3431" s="170"/>
      <c r="O3431" s="172"/>
      <c r="P3431" s="225"/>
      <c r="Q3431" s="384" t="s">
        <v>3645</v>
      </c>
      <c r="R3431" s="226"/>
      <c r="S3431" s="226"/>
      <c r="T3431" s="226"/>
      <c r="U3431" s="227">
        <v>859</v>
      </c>
      <c r="V3431" s="228">
        <f>IF(OR(J3431=""),"",VLOOKUP(U3431&amp;TEXT(N3431,"000000000000,0000000000"),tb_audit_process_item[[Key]:[vr_grade]],3,TRUE))</f>
        <v>858</v>
      </c>
      <c r="W3431" s="431"/>
      <c r="X3431" s="238" t="s">
        <v>422</v>
      </c>
    </row>
    <row r="3432" spans="1:24" s="45" customFormat="1" ht="30.75" hidden="1" thickTop="1" x14ac:dyDescent="0.25">
      <c r="A3432" s="140" t="s">
        <v>177</v>
      </c>
      <c r="B3432" s="140">
        <v>2013</v>
      </c>
      <c r="C3432" s="141" t="s">
        <v>3116</v>
      </c>
      <c r="D3432" s="559"/>
      <c r="E3432" s="559"/>
      <c r="F3432" s="559"/>
      <c r="G3432" s="603"/>
      <c r="H3432" s="599"/>
      <c r="I3432" s="223">
        <v>3.41</v>
      </c>
      <c r="J3432" s="223">
        <v>3.22</v>
      </c>
      <c r="K3432" s="164">
        <f t="shared" si="62"/>
        <v>10.980200000000002</v>
      </c>
      <c r="L3432" s="224" t="s">
        <v>45</v>
      </c>
      <c r="M3432" s="224"/>
      <c r="N3432" s="170"/>
      <c r="O3432" s="172"/>
      <c r="P3432" s="225"/>
      <c r="Q3432" s="384" t="s">
        <v>3646</v>
      </c>
      <c r="R3432" s="226"/>
      <c r="S3432" s="226"/>
      <c r="T3432" s="226"/>
      <c r="U3432" s="227">
        <v>861</v>
      </c>
      <c r="V3432" s="228">
        <f>IF(OR(J3432=""),"",VLOOKUP(U3432&amp;TEXT(N3432,"000000000000,0000000000"),tb_audit_process_item[[Key]:[vr_grade]],3,TRUE))</f>
        <v>860</v>
      </c>
      <c r="W3432" s="431"/>
      <c r="X3432" s="238" t="s">
        <v>2531</v>
      </c>
    </row>
    <row r="3433" spans="1:24" s="45" customFormat="1" ht="30.75" hidden="1" thickTop="1" x14ac:dyDescent="0.25">
      <c r="A3433" s="140" t="s">
        <v>177</v>
      </c>
      <c r="B3433" s="140">
        <v>2013</v>
      </c>
      <c r="C3433" s="141" t="s">
        <v>3116</v>
      </c>
      <c r="D3433" s="559"/>
      <c r="E3433" s="559"/>
      <c r="F3433" s="559"/>
      <c r="G3433" s="603"/>
      <c r="H3433" s="599"/>
      <c r="I3433" s="223">
        <v>3.41</v>
      </c>
      <c r="J3433" s="223">
        <v>3.65</v>
      </c>
      <c r="K3433" s="164">
        <f t="shared" si="62"/>
        <v>12.4465</v>
      </c>
      <c r="L3433" s="224" t="s">
        <v>45</v>
      </c>
      <c r="M3433" s="224"/>
      <c r="N3433" s="170"/>
      <c r="O3433" s="172"/>
      <c r="P3433" s="225"/>
      <c r="Q3433" s="384" t="s">
        <v>3647</v>
      </c>
      <c r="R3433" s="226"/>
      <c r="S3433" s="226"/>
      <c r="T3433" s="226"/>
      <c r="U3433" s="227">
        <v>862</v>
      </c>
      <c r="V3433" s="228">
        <f>IF(OR(J3433=""),"",VLOOKUP(U3433&amp;TEXT(N3433,"000000000000,0000000000"),tb_audit_process_item[[Key]:[vr_grade]],3,TRUE))</f>
        <v>861</v>
      </c>
      <c r="W3433" s="431"/>
      <c r="X3433" s="238" t="s">
        <v>425</v>
      </c>
    </row>
    <row r="3434" spans="1:24" s="259" customFormat="1" ht="30.75" hidden="1" thickTop="1" x14ac:dyDescent="0.25">
      <c r="A3434" s="140" t="s">
        <v>177</v>
      </c>
      <c r="B3434" s="140">
        <v>2013</v>
      </c>
      <c r="C3434" s="141" t="s">
        <v>3116</v>
      </c>
      <c r="D3434" s="559"/>
      <c r="E3434" s="559"/>
      <c r="F3434" s="559"/>
      <c r="G3434" s="603"/>
      <c r="H3434" s="599"/>
      <c r="I3434" s="223">
        <v>3.41</v>
      </c>
      <c r="J3434" s="223">
        <v>4</v>
      </c>
      <c r="K3434" s="164">
        <f t="shared" si="62"/>
        <v>13.64</v>
      </c>
      <c r="L3434" s="224" t="s">
        <v>45</v>
      </c>
      <c r="M3434" s="224"/>
      <c r="N3434" s="170"/>
      <c r="O3434" s="172"/>
      <c r="P3434" s="225"/>
      <c r="Q3434" s="384" t="s">
        <v>3648</v>
      </c>
      <c r="R3434" s="226"/>
      <c r="S3434" s="226"/>
      <c r="T3434" s="226"/>
      <c r="U3434" s="227">
        <v>863</v>
      </c>
      <c r="V3434" s="228">
        <f>IF(OR(J3434=""),"",VLOOKUP(U3434&amp;TEXT(N3434,"000000000000,0000000000"),tb_audit_process_item[[Key]:[vr_grade]],3,TRUE))</f>
        <v>862</v>
      </c>
      <c r="W3434" s="431"/>
      <c r="X3434" s="238" t="s">
        <v>2532</v>
      </c>
    </row>
    <row r="3435" spans="1:24" s="45" customFormat="1" ht="31.5" hidden="1" thickTop="1" thickBot="1" x14ac:dyDescent="0.3">
      <c r="A3435" s="285" t="s">
        <v>177</v>
      </c>
      <c r="B3435" s="285">
        <v>2013</v>
      </c>
      <c r="C3435" s="286" t="s">
        <v>3116</v>
      </c>
      <c r="D3435" s="556"/>
      <c r="E3435" s="556"/>
      <c r="F3435" s="556"/>
      <c r="G3435" s="604"/>
      <c r="H3435" s="610"/>
      <c r="I3435" s="287">
        <v>3.41</v>
      </c>
      <c r="J3435" s="287">
        <v>5</v>
      </c>
      <c r="K3435" s="165">
        <f t="shared" si="62"/>
        <v>17.05</v>
      </c>
      <c r="L3435" s="288" t="s">
        <v>45</v>
      </c>
      <c r="M3435" s="288"/>
      <c r="N3435" s="171"/>
      <c r="O3435" s="173"/>
      <c r="P3435" s="289"/>
      <c r="Q3435" s="176" t="s">
        <v>3649</v>
      </c>
      <c r="R3435" s="290"/>
      <c r="S3435" s="290"/>
      <c r="T3435" s="290"/>
      <c r="U3435" s="291">
        <v>864</v>
      </c>
      <c r="V3435" s="292">
        <f>IF(OR(J3435=""),"",VLOOKUP(U3435&amp;TEXT(N3435,"000000000000,0000000000"),tb_audit_process_item[[Key]:[vr_grade]],3,TRUE))</f>
        <v>864</v>
      </c>
      <c r="W3435" s="292"/>
      <c r="X3435" s="301" t="s">
        <v>48</v>
      </c>
    </row>
    <row r="3436" spans="1:24" s="45" customFormat="1" ht="15.75" hidden="1" thickTop="1" x14ac:dyDescent="0.25">
      <c r="A3436" s="270" t="s">
        <v>177</v>
      </c>
      <c r="B3436" s="270">
        <v>2013</v>
      </c>
      <c r="C3436" s="271" t="s">
        <v>2995</v>
      </c>
      <c r="D3436" s="555" t="s">
        <v>178</v>
      </c>
      <c r="E3436" s="555" t="s">
        <v>428</v>
      </c>
      <c r="F3436" s="555"/>
      <c r="G3436" s="607" t="s">
        <v>429</v>
      </c>
      <c r="H3436" s="598" t="s">
        <v>184</v>
      </c>
      <c r="I3436" s="272">
        <v>3.8</v>
      </c>
      <c r="J3436" s="272">
        <v>0.5</v>
      </c>
      <c r="K3436" s="200">
        <f t="shared" si="62"/>
        <v>1.9</v>
      </c>
      <c r="L3436" s="273" t="s">
        <v>45</v>
      </c>
      <c r="M3436" s="273"/>
      <c r="N3436" s="193"/>
      <c r="O3436" s="194"/>
      <c r="P3436" s="274"/>
      <c r="Q3436" s="383" t="s">
        <v>3650</v>
      </c>
      <c r="R3436" s="275"/>
      <c r="S3436" s="275"/>
      <c r="T3436" s="275"/>
      <c r="U3436" s="276">
        <v>865</v>
      </c>
      <c r="V3436" s="277">
        <f>IF(OR(J3436=""),"",VLOOKUP(U3436&amp;TEXT(N3436,"000000000000,0000000000"),tb_audit_process_item[[Key]:[vr_grade]],3,TRUE))</f>
        <v>865</v>
      </c>
      <c r="W3436" s="433"/>
      <c r="X3436" s="297" t="s">
        <v>430</v>
      </c>
    </row>
    <row r="3437" spans="1:24" s="45" customFormat="1" ht="15.75" hidden="1" thickTop="1" x14ac:dyDescent="0.25">
      <c r="A3437" s="140" t="s">
        <v>177</v>
      </c>
      <c r="B3437" s="140">
        <v>2013</v>
      </c>
      <c r="C3437" s="141" t="s">
        <v>2995</v>
      </c>
      <c r="D3437" s="559"/>
      <c r="E3437" s="559"/>
      <c r="F3437" s="559"/>
      <c r="G3437" s="608"/>
      <c r="H3437" s="599"/>
      <c r="I3437" s="223">
        <v>3.8</v>
      </c>
      <c r="J3437" s="223">
        <v>1.75</v>
      </c>
      <c r="K3437" s="164">
        <f t="shared" si="62"/>
        <v>6.6499999999999995</v>
      </c>
      <c r="L3437" s="224" t="s">
        <v>45</v>
      </c>
      <c r="M3437" s="224"/>
      <c r="N3437" s="170"/>
      <c r="O3437" s="172"/>
      <c r="P3437" s="225"/>
      <c r="Q3437" s="384" t="s">
        <v>3651</v>
      </c>
      <c r="R3437" s="226"/>
      <c r="S3437" s="226"/>
      <c r="T3437" s="226"/>
      <c r="U3437" s="227">
        <v>866</v>
      </c>
      <c r="V3437" s="228">
        <f>IF(OR(J3437=""),"",VLOOKUP(U3437&amp;TEXT(N3437,"000000000000,0000000000"),tb_audit_process_item[[Key]:[vr_grade]],3,TRUE))</f>
        <v>866</v>
      </c>
      <c r="W3437" s="431"/>
      <c r="X3437" s="238" t="s">
        <v>431</v>
      </c>
    </row>
    <row r="3438" spans="1:24" s="45" customFormat="1" ht="15.75" hidden="1" thickTop="1" x14ac:dyDescent="0.25">
      <c r="A3438" s="140" t="s">
        <v>177</v>
      </c>
      <c r="B3438" s="140">
        <v>2013</v>
      </c>
      <c r="C3438" s="141" t="s">
        <v>2995</v>
      </c>
      <c r="D3438" s="559"/>
      <c r="E3438" s="559"/>
      <c r="F3438" s="559"/>
      <c r="G3438" s="608"/>
      <c r="H3438" s="599"/>
      <c r="I3438" s="223">
        <v>3.8</v>
      </c>
      <c r="J3438" s="223">
        <v>2.75</v>
      </c>
      <c r="K3438" s="164">
        <f t="shared" si="62"/>
        <v>10.45</v>
      </c>
      <c r="L3438" s="224" t="s">
        <v>45</v>
      </c>
      <c r="M3438" s="224"/>
      <c r="N3438" s="170"/>
      <c r="O3438" s="172"/>
      <c r="P3438" s="225"/>
      <c r="Q3438" s="384" t="s">
        <v>3652</v>
      </c>
      <c r="R3438" s="226"/>
      <c r="S3438" s="226"/>
      <c r="T3438" s="226"/>
      <c r="U3438" s="227">
        <v>867</v>
      </c>
      <c r="V3438" s="228">
        <f>IF(OR(J3438=""),"",VLOOKUP(U3438&amp;TEXT(N3438,"000000000000,0000000000"),tb_audit_process_item[[Key]:[vr_grade]],3,TRUE))</f>
        <v>867</v>
      </c>
      <c r="W3438" s="431"/>
      <c r="X3438" s="238" t="s">
        <v>432</v>
      </c>
    </row>
    <row r="3439" spans="1:24" s="45" customFormat="1" ht="15.75" hidden="1" thickTop="1" x14ac:dyDescent="0.25">
      <c r="A3439" s="140" t="s">
        <v>177</v>
      </c>
      <c r="B3439" s="140">
        <v>2013</v>
      </c>
      <c r="C3439" s="141" t="s">
        <v>2995</v>
      </c>
      <c r="D3439" s="559"/>
      <c r="E3439" s="559"/>
      <c r="F3439" s="559"/>
      <c r="G3439" s="608"/>
      <c r="H3439" s="599"/>
      <c r="I3439" s="223">
        <v>3.8</v>
      </c>
      <c r="J3439" s="223">
        <v>3.75</v>
      </c>
      <c r="K3439" s="164">
        <f t="shared" si="62"/>
        <v>14.25</v>
      </c>
      <c r="L3439" s="224" t="s">
        <v>45</v>
      </c>
      <c r="M3439" s="224"/>
      <c r="N3439" s="170"/>
      <c r="O3439" s="172"/>
      <c r="P3439" s="225"/>
      <c r="Q3439" s="384" t="s">
        <v>3653</v>
      </c>
      <c r="R3439" s="226"/>
      <c r="S3439" s="226"/>
      <c r="T3439" s="226"/>
      <c r="U3439" s="227">
        <v>868</v>
      </c>
      <c r="V3439" s="228">
        <f>IF(OR(J3439=""),"",VLOOKUP(U3439&amp;TEXT(N3439,"000000000000,0000000000"),tb_audit_process_item[[Key]:[vr_grade]],3,TRUE))</f>
        <v>868</v>
      </c>
      <c r="W3439" s="431"/>
      <c r="X3439" s="238" t="s">
        <v>433</v>
      </c>
    </row>
    <row r="3440" spans="1:24" s="45" customFormat="1" ht="15.75" hidden="1" thickTop="1" x14ac:dyDescent="0.25">
      <c r="A3440" s="140" t="s">
        <v>177</v>
      </c>
      <c r="B3440" s="140">
        <v>2013</v>
      </c>
      <c r="C3440" s="141" t="s">
        <v>2995</v>
      </c>
      <c r="D3440" s="559"/>
      <c r="E3440" s="559"/>
      <c r="F3440" s="559"/>
      <c r="G3440" s="608"/>
      <c r="H3440" s="599"/>
      <c r="I3440" s="223">
        <v>3.8</v>
      </c>
      <c r="J3440" s="223">
        <v>4.25</v>
      </c>
      <c r="K3440" s="164">
        <f t="shared" si="62"/>
        <v>16.149999999999999</v>
      </c>
      <c r="L3440" s="224" t="s">
        <v>45</v>
      </c>
      <c r="M3440" s="224"/>
      <c r="N3440" s="170"/>
      <c r="O3440" s="172"/>
      <c r="P3440" s="225"/>
      <c r="Q3440" s="384" t="s">
        <v>3654</v>
      </c>
      <c r="R3440" s="226"/>
      <c r="S3440" s="226"/>
      <c r="T3440" s="226"/>
      <c r="U3440" s="227">
        <v>869</v>
      </c>
      <c r="V3440" s="228">
        <f>IF(OR(J3440=""),"",VLOOKUP(U3440&amp;TEXT(N3440,"000000000000,0000000000"),tb_audit_process_item[[Key]:[vr_grade]],3,TRUE))</f>
        <v>869</v>
      </c>
      <c r="W3440" s="431"/>
      <c r="X3440" s="238" t="s">
        <v>434</v>
      </c>
    </row>
    <row r="3441" spans="1:24" s="45" customFormat="1" ht="15.75" hidden="1" thickTop="1" x14ac:dyDescent="0.25">
      <c r="A3441" s="140" t="s">
        <v>177</v>
      </c>
      <c r="B3441" s="140">
        <v>2013</v>
      </c>
      <c r="C3441" s="141" t="s">
        <v>2995</v>
      </c>
      <c r="D3441" s="559"/>
      <c r="E3441" s="559"/>
      <c r="F3441" s="559"/>
      <c r="G3441" s="608"/>
      <c r="H3441" s="599"/>
      <c r="I3441" s="223">
        <v>3.8</v>
      </c>
      <c r="J3441" s="223">
        <v>4.5</v>
      </c>
      <c r="K3441" s="164">
        <f t="shared" si="62"/>
        <v>17.099999999999998</v>
      </c>
      <c r="L3441" s="224" t="s">
        <v>45</v>
      </c>
      <c r="M3441" s="224"/>
      <c r="N3441" s="170"/>
      <c r="O3441" s="172"/>
      <c r="P3441" s="225"/>
      <c r="Q3441" s="384" t="s">
        <v>3655</v>
      </c>
      <c r="R3441" s="226"/>
      <c r="S3441" s="226"/>
      <c r="T3441" s="226"/>
      <c r="U3441" s="227">
        <v>870</v>
      </c>
      <c r="V3441" s="228">
        <f>IF(OR(J3441=""),"",VLOOKUP(U3441&amp;TEXT(N3441,"000000000000,0000000000"),tb_audit_process_item[[Key]:[vr_grade]],3,TRUE))</f>
        <v>870</v>
      </c>
      <c r="W3441" s="431"/>
      <c r="X3441" s="238" t="s">
        <v>435</v>
      </c>
    </row>
    <row r="3442" spans="1:24" s="45" customFormat="1" ht="31.5" hidden="1" thickTop="1" thickBot="1" x14ac:dyDescent="0.3">
      <c r="A3442" s="285" t="s">
        <v>177</v>
      </c>
      <c r="B3442" s="285">
        <v>2013</v>
      </c>
      <c r="C3442" s="286" t="s">
        <v>2995</v>
      </c>
      <c r="D3442" s="556"/>
      <c r="E3442" s="556"/>
      <c r="F3442" s="556"/>
      <c r="G3442" s="609"/>
      <c r="H3442" s="610"/>
      <c r="I3442" s="287">
        <v>3.8</v>
      </c>
      <c r="J3442" s="287">
        <v>5</v>
      </c>
      <c r="K3442" s="165">
        <f t="shared" si="62"/>
        <v>19</v>
      </c>
      <c r="L3442" s="288" t="s">
        <v>45</v>
      </c>
      <c r="M3442" s="288"/>
      <c r="N3442" s="171"/>
      <c r="O3442" s="173"/>
      <c r="P3442" s="289"/>
      <c r="Q3442" s="176" t="s">
        <v>3656</v>
      </c>
      <c r="R3442" s="290"/>
      <c r="S3442" s="290"/>
      <c r="T3442" s="290"/>
      <c r="U3442" s="291">
        <v>872</v>
      </c>
      <c r="V3442" s="292">
        <f>IF(OR(J3442=""),"",VLOOKUP(U3442&amp;TEXT(N3442,"000000000000,0000000000"),tb_audit_process_item[[Key]:[vr_grade]],3,TRUE))</f>
        <v>872</v>
      </c>
      <c r="W3442" s="292"/>
      <c r="X3442" s="301" t="s">
        <v>48</v>
      </c>
    </row>
    <row r="3443" spans="1:24" s="45" customFormat="1" ht="30.75" hidden="1" thickTop="1" x14ac:dyDescent="0.25">
      <c r="A3443" s="270" t="s">
        <v>177</v>
      </c>
      <c r="B3443" s="270">
        <v>2013</v>
      </c>
      <c r="C3443" s="271" t="s">
        <v>3143</v>
      </c>
      <c r="D3443" s="555" t="s">
        <v>178</v>
      </c>
      <c r="E3443" s="555" t="s">
        <v>436</v>
      </c>
      <c r="F3443" s="555"/>
      <c r="G3443" s="611" t="s">
        <v>437</v>
      </c>
      <c r="H3443" s="598" t="s">
        <v>45</v>
      </c>
      <c r="I3443" s="272">
        <v>3.5</v>
      </c>
      <c r="J3443" s="272">
        <v>0.5</v>
      </c>
      <c r="K3443" s="200">
        <f t="shared" si="62"/>
        <v>1.75</v>
      </c>
      <c r="L3443" s="273" t="s">
        <v>45</v>
      </c>
      <c r="M3443" s="273"/>
      <c r="N3443" s="193"/>
      <c r="O3443" s="194"/>
      <c r="P3443" s="274"/>
      <c r="Q3443" s="383" t="s">
        <v>3657</v>
      </c>
      <c r="R3443" s="275"/>
      <c r="S3443" s="275"/>
      <c r="T3443" s="275"/>
      <c r="U3443" s="276">
        <v>873</v>
      </c>
      <c r="V3443" s="277">
        <f>IF(OR(J3443=""),"",VLOOKUP(U3443&amp;TEXT(N3443,"000000000000,0000000000"),tb_audit_process_item[[Key]:[vr_grade]],3,TRUE))</f>
        <v>872</v>
      </c>
      <c r="W3443" s="433"/>
      <c r="X3443" s="297" t="s">
        <v>438</v>
      </c>
    </row>
    <row r="3444" spans="1:24" s="45" customFormat="1" ht="30.75" hidden="1" thickTop="1" x14ac:dyDescent="0.25">
      <c r="A3444" s="140" t="s">
        <v>177</v>
      </c>
      <c r="B3444" s="140">
        <v>2013</v>
      </c>
      <c r="C3444" s="141" t="s">
        <v>3143</v>
      </c>
      <c r="D3444" s="559"/>
      <c r="E3444" s="559"/>
      <c r="F3444" s="559"/>
      <c r="G3444" s="603"/>
      <c r="H3444" s="599"/>
      <c r="I3444" s="223">
        <v>3.5</v>
      </c>
      <c r="J3444" s="223">
        <v>1.68</v>
      </c>
      <c r="K3444" s="164">
        <f t="shared" si="62"/>
        <v>5.88</v>
      </c>
      <c r="L3444" s="224" t="s">
        <v>45</v>
      </c>
      <c r="M3444" s="224"/>
      <c r="N3444" s="170"/>
      <c r="O3444" s="172"/>
      <c r="P3444" s="225"/>
      <c r="Q3444" s="384" t="s">
        <v>3658</v>
      </c>
      <c r="R3444" s="226"/>
      <c r="S3444" s="226"/>
      <c r="T3444" s="226"/>
      <c r="U3444" s="227">
        <v>874</v>
      </c>
      <c r="V3444" s="228">
        <f>IF(OR(J3444=""),"",VLOOKUP(U3444&amp;TEXT(N3444,"000000000000,0000000000"),tb_audit_process_item[[Key]:[vr_grade]],3,TRUE))</f>
        <v>873</v>
      </c>
      <c r="W3444" s="431"/>
      <c r="X3444" s="238" t="s">
        <v>439</v>
      </c>
    </row>
    <row r="3445" spans="1:24" s="45" customFormat="1" ht="30.75" hidden="1" thickTop="1" x14ac:dyDescent="0.25">
      <c r="A3445" s="140" t="s">
        <v>177</v>
      </c>
      <c r="B3445" s="140">
        <v>2013</v>
      </c>
      <c r="C3445" s="141" t="s">
        <v>3143</v>
      </c>
      <c r="D3445" s="559"/>
      <c r="E3445" s="559" t="s">
        <v>440</v>
      </c>
      <c r="F3445" s="559"/>
      <c r="G3445" s="603" t="s">
        <v>441</v>
      </c>
      <c r="H3445" s="599" t="s">
        <v>45</v>
      </c>
      <c r="I3445" s="223">
        <v>3.5</v>
      </c>
      <c r="J3445" s="223">
        <v>2.5</v>
      </c>
      <c r="K3445" s="164">
        <f t="shared" si="62"/>
        <v>8.75</v>
      </c>
      <c r="L3445" s="224" t="s">
        <v>45</v>
      </c>
      <c r="M3445" s="224"/>
      <c r="N3445" s="170"/>
      <c r="O3445" s="172"/>
      <c r="P3445" s="225"/>
      <c r="Q3445" s="384" t="s">
        <v>3659</v>
      </c>
      <c r="R3445" s="226"/>
      <c r="S3445" s="226"/>
      <c r="T3445" s="226"/>
      <c r="U3445" s="227">
        <v>875</v>
      </c>
      <c r="V3445" s="228">
        <f>IF(OR(J3445=""),"",VLOOKUP(U3445&amp;TEXT(N3445,"000000000000,0000000000"),tb_audit_process_item[[Key]:[vr_grade]],3,TRUE))</f>
        <v>874</v>
      </c>
      <c r="W3445" s="431"/>
      <c r="X3445" s="238" t="s">
        <v>442</v>
      </c>
    </row>
    <row r="3446" spans="1:24" s="45" customFormat="1" ht="30.75" hidden="1" thickTop="1" x14ac:dyDescent="0.25">
      <c r="A3446" s="140" t="s">
        <v>177</v>
      </c>
      <c r="B3446" s="140">
        <v>2013</v>
      </c>
      <c r="C3446" s="141" t="s">
        <v>3143</v>
      </c>
      <c r="D3446" s="559"/>
      <c r="E3446" s="559"/>
      <c r="F3446" s="559"/>
      <c r="G3446" s="603"/>
      <c r="H3446" s="599"/>
      <c r="I3446" s="223">
        <v>3.5</v>
      </c>
      <c r="J3446" s="223">
        <v>3.04</v>
      </c>
      <c r="K3446" s="164">
        <f t="shared" si="62"/>
        <v>10.64</v>
      </c>
      <c r="L3446" s="224" t="s">
        <v>45</v>
      </c>
      <c r="M3446" s="224"/>
      <c r="N3446" s="170"/>
      <c r="O3446" s="172"/>
      <c r="P3446" s="225"/>
      <c r="Q3446" s="384" t="s">
        <v>3660</v>
      </c>
      <c r="R3446" s="226"/>
      <c r="S3446" s="226"/>
      <c r="T3446" s="226"/>
      <c r="U3446" s="227">
        <v>876</v>
      </c>
      <c r="V3446" s="228">
        <f>IF(OR(J3446=""),"",VLOOKUP(U3446&amp;TEXT(N3446,"000000000000,0000000000"),tb_audit_process_item[[Key]:[vr_grade]],3,TRUE))</f>
        <v>875</v>
      </c>
      <c r="W3446" s="431"/>
      <c r="X3446" s="238" t="s">
        <v>2533</v>
      </c>
    </row>
    <row r="3447" spans="1:24" s="45" customFormat="1" ht="30.75" hidden="1" thickTop="1" x14ac:dyDescent="0.25">
      <c r="A3447" s="140" t="s">
        <v>177</v>
      </c>
      <c r="B3447" s="140">
        <v>2013</v>
      </c>
      <c r="C3447" s="141" t="s">
        <v>3143</v>
      </c>
      <c r="D3447" s="559"/>
      <c r="E3447" s="559" t="s">
        <v>450</v>
      </c>
      <c r="F3447" s="559"/>
      <c r="G3447" s="608" t="s">
        <v>451</v>
      </c>
      <c r="H3447" s="599" t="s">
        <v>45</v>
      </c>
      <c r="I3447" s="223">
        <v>3.5</v>
      </c>
      <c r="J3447" s="223">
        <v>3.44</v>
      </c>
      <c r="K3447" s="164">
        <f t="shared" si="62"/>
        <v>12.04</v>
      </c>
      <c r="L3447" s="224" t="s">
        <v>45</v>
      </c>
      <c r="M3447" s="224"/>
      <c r="N3447" s="170"/>
      <c r="O3447" s="172"/>
      <c r="P3447" s="225"/>
      <c r="Q3447" s="384" t="s">
        <v>3661</v>
      </c>
      <c r="R3447" s="226"/>
      <c r="S3447" s="226"/>
      <c r="T3447" s="226"/>
      <c r="U3447" s="227">
        <v>877</v>
      </c>
      <c r="V3447" s="228">
        <f>IF(OR(J3447=""),"",VLOOKUP(U3447&amp;TEXT(N3447,"000000000000,0000000000"),tb_audit_process_item[[Key]:[vr_grade]],3,TRUE))</f>
        <v>876</v>
      </c>
      <c r="W3447" s="431"/>
      <c r="X3447" s="238" t="s">
        <v>2534</v>
      </c>
    </row>
    <row r="3448" spans="1:24" s="45" customFormat="1" ht="30.75" hidden="1" thickTop="1" x14ac:dyDescent="0.25">
      <c r="A3448" s="140" t="s">
        <v>177</v>
      </c>
      <c r="B3448" s="140">
        <v>2013</v>
      </c>
      <c r="C3448" s="141" t="s">
        <v>3143</v>
      </c>
      <c r="D3448" s="559"/>
      <c r="E3448" s="559"/>
      <c r="F3448" s="559"/>
      <c r="G3448" s="608"/>
      <c r="H3448" s="599"/>
      <c r="I3448" s="223">
        <v>3.5</v>
      </c>
      <c r="J3448" s="223">
        <v>3.77</v>
      </c>
      <c r="K3448" s="164">
        <f t="shared" si="62"/>
        <v>13.195</v>
      </c>
      <c r="L3448" s="224" t="s">
        <v>45</v>
      </c>
      <c r="M3448" s="224"/>
      <c r="N3448" s="170"/>
      <c r="O3448" s="172"/>
      <c r="P3448" s="225"/>
      <c r="Q3448" s="384" t="s">
        <v>3662</v>
      </c>
      <c r="R3448" s="226"/>
      <c r="S3448" s="226"/>
      <c r="T3448" s="226"/>
      <c r="U3448" s="227">
        <v>878</v>
      </c>
      <c r="V3448" s="228">
        <f>IF(OR(J3448=""),"",VLOOKUP(U3448&amp;TEXT(N3448,"000000000000,0000000000"),tb_audit_process_item[[Key]:[vr_grade]],3,TRUE))</f>
        <v>877</v>
      </c>
      <c r="W3448" s="431"/>
      <c r="X3448" s="238" t="s">
        <v>2535</v>
      </c>
    </row>
    <row r="3449" spans="1:24" s="45" customFormat="1" ht="30.75" hidden="1" thickTop="1" x14ac:dyDescent="0.25">
      <c r="A3449" s="140" t="s">
        <v>177</v>
      </c>
      <c r="B3449" s="140">
        <v>2013</v>
      </c>
      <c r="C3449" s="141" t="s">
        <v>3143</v>
      </c>
      <c r="D3449" s="559"/>
      <c r="E3449" s="559"/>
      <c r="F3449" s="559"/>
      <c r="G3449" s="608"/>
      <c r="H3449" s="599"/>
      <c r="I3449" s="223">
        <v>3.5</v>
      </c>
      <c r="J3449" s="223">
        <v>0.5</v>
      </c>
      <c r="K3449" s="164">
        <f t="shared" si="62"/>
        <v>1.75</v>
      </c>
      <c r="L3449" s="224" t="s">
        <v>45</v>
      </c>
      <c r="M3449" s="224"/>
      <c r="N3449" s="170"/>
      <c r="O3449" s="172"/>
      <c r="P3449" s="225"/>
      <c r="Q3449" s="384" t="s">
        <v>3663</v>
      </c>
      <c r="R3449" s="226"/>
      <c r="S3449" s="226"/>
      <c r="T3449" s="226"/>
      <c r="U3449" s="227">
        <v>879</v>
      </c>
      <c r="V3449" s="228">
        <f>IF(OR(J3449=""),"",VLOOKUP(U3449&amp;TEXT(N3449,"000000000000,0000000000"),tb_audit_process_item[[Key]:[vr_grade]],3,TRUE))</f>
        <v>878</v>
      </c>
      <c r="W3449" s="431"/>
      <c r="X3449" s="238" t="s">
        <v>448</v>
      </c>
    </row>
    <row r="3450" spans="1:24" s="45" customFormat="1" ht="30.75" hidden="1" thickTop="1" x14ac:dyDescent="0.25">
      <c r="A3450" s="140" t="s">
        <v>177</v>
      </c>
      <c r="B3450" s="140">
        <v>2013</v>
      </c>
      <c r="C3450" s="141" t="s">
        <v>3143</v>
      </c>
      <c r="D3450" s="559"/>
      <c r="E3450" s="559"/>
      <c r="F3450" s="559"/>
      <c r="G3450" s="608"/>
      <c r="H3450" s="599"/>
      <c r="I3450" s="223">
        <v>3.5</v>
      </c>
      <c r="J3450" s="223">
        <v>1.78</v>
      </c>
      <c r="K3450" s="164">
        <f t="shared" si="62"/>
        <v>6.23</v>
      </c>
      <c r="L3450" s="224" t="s">
        <v>45</v>
      </c>
      <c r="M3450" s="224"/>
      <c r="N3450" s="170"/>
      <c r="O3450" s="172"/>
      <c r="P3450" s="225"/>
      <c r="Q3450" s="384" t="s">
        <v>3664</v>
      </c>
      <c r="R3450" s="226"/>
      <c r="S3450" s="226"/>
      <c r="T3450" s="226"/>
      <c r="U3450" s="227">
        <v>880</v>
      </c>
      <c r="V3450" s="228">
        <f>IF(OR(J3450=""),"",VLOOKUP(U3450&amp;TEXT(N3450,"000000000000,0000000000"),tb_audit_process_item[[Key]:[vr_grade]],3,TRUE))</f>
        <v>879</v>
      </c>
      <c r="W3450" s="431"/>
      <c r="X3450" s="238" t="s">
        <v>449</v>
      </c>
    </row>
    <row r="3451" spans="1:24" s="45" customFormat="1" ht="30.75" hidden="1" thickTop="1" x14ac:dyDescent="0.25">
      <c r="A3451" s="140" t="s">
        <v>177</v>
      </c>
      <c r="B3451" s="140">
        <v>2013</v>
      </c>
      <c r="C3451" s="141" t="s">
        <v>3143</v>
      </c>
      <c r="D3451" s="559"/>
      <c r="E3451" s="559" t="s">
        <v>458</v>
      </c>
      <c r="F3451" s="559"/>
      <c r="G3451" s="608" t="s">
        <v>459</v>
      </c>
      <c r="H3451" s="599" t="s">
        <v>45</v>
      </c>
      <c r="I3451" s="223">
        <v>3.5</v>
      </c>
      <c r="J3451" s="223">
        <v>2.65</v>
      </c>
      <c r="K3451" s="164">
        <f t="shared" si="62"/>
        <v>9.2750000000000004</v>
      </c>
      <c r="L3451" s="224" t="s">
        <v>45</v>
      </c>
      <c r="M3451" s="224"/>
      <c r="N3451" s="170"/>
      <c r="O3451" s="172"/>
      <c r="P3451" s="225"/>
      <c r="Q3451" s="384" t="s">
        <v>3665</v>
      </c>
      <c r="R3451" s="226"/>
      <c r="S3451" s="226"/>
      <c r="T3451" s="226"/>
      <c r="U3451" s="227">
        <v>881</v>
      </c>
      <c r="V3451" s="228">
        <f>IF(OR(J3451=""),"",VLOOKUP(U3451&amp;TEXT(N3451,"000000000000,0000000000"),tb_audit_process_item[[Key]:[vr_grade]],3,TRUE))</f>
        <v>880</v>
      </c>
      <c r="W3451" s="431"/>
      <c r="X3451" s="238" t="s">
        <v>452</v>
      </c>
    </row>
    <row r="3452" spans="1:24" s="259" customFormat="1" ht="30.75" hidden="1" thickTop="1" x14ac:dyDescent="0.25">
      <c r="A3452" s="140" t="s">
        <v>177</v>
      </c>
      <c r="B3452" s="140">
        <v>2013</v>
      </c>
      <c r="C3452" s="141" t="s">
        <v>3143</v>
      </c>
      <c r="D3452" s="559"/>
      <c r="E3452" s="559"/>
      <c r="F3452" s="559"/>
      <c r="G3452" s="608"/>
      <c r="H3452" s="599"/>
      <c r="I3452" s="223">
        <v>3.5</v>
      </c>
      <c r="J3452" s="223">
        <v>3.22</v>
      </c>
      <c r="K3452" s="164">
        <f t="shared" si="62"/>
        <v>11.270000000000001</v>
      </c>
      <c r="L3452" s="224" t="s">
        <v>45</v>
      </c>
      <c r="M3452" s="224"/>
      <c r="N3452" s="170"/>
      <c r="O3452" s="172"/>
      <c r="P3452" s="225"/>
      <c r="Q3452" s="384" t="s">
        <v>3666</v>
      </c>
      <c r="R3452" s="226"/>
      <c r="S3452" s="226"/>
      <c r="T3452" s="226"/>
      <c r="U3452" s="227">
        <v>883</v>
      </c>
      <c r="V3452" s="228">
        <f>IF(OR(J3452=""),"",VLOOKUP(U3452&amp;TEXT(N3452,"000000000000,0000000000"),tb_audit_process_item[[Key]:[vr_grade]],3,TRUE))</f>
        <v>882</v>
      </c>
      <c r="W3452" s="431"/>
      <c r="X3452" s="238" t="s">
        <v>2536</v>
      </c>
    </row>
    <row r="3453" spans="1:24" s="45" customFormat="1" ht="30.75" hidden="1" thickTop="1" x14ac:dyDescent="0.25">
      <c r="A3453" s="140" t="s">
        <v>177</v>
      </c>
      <c r="B3453" s="140">
        <v>2013</v>
      </c>
      <c r="C3453" s="141" t="s">
        <v>3143</v>
      </c>
      <c r="D3453" s="559"/>
      <c r="E3453" s="559"/>
      <c r="F3453" s="559"/>
      <c r="G3453" s="608"/>
      <c r="H3453" s="599"/>
      <c r="I3453" s="223">
        <v>3.5</v>
      </c>
      <c r="J3453" s="223">
        <v>3.65</v>
      </c>
      <c r="K3453" s="164">
        <f t="shared" si="62"/>
        <v>12.775</v>
      </c>
      <c r="L3453" s="224" t="s">
        <v>45</v>
      </c>
      <c r="M3453" s="224"/>
      <c r="N3453" s="170"/>
      <c r="O3453" s="172"/>
      <c r="P3453" s="225"/>
      <c r="Q3453" s="384" t="s">
        <v>3667</v>
      </c>
      <c r="R3453" s="226"/>
      <c r="S3453" s="226"/>
      <c r="T3453" s="226"/>
      <c r="U3453" s="227">
        <v>884</v>
      </c>
      <c r="V3453" s="228">
        <f>IF(OR(J3453=""),"",VLOOKUP(U3453&amp;TEXT(N3453,"000000000000,0000000000"),tb_audit_process_item[[Key]:[vr_grade]],3,TRUE))</f>
        <v>883</v>
      </c>
      <c r="W3453" s="431"/>
      <c r="X3453" s="238" t="s">
        <v>455</v>
      </c>
    </row>
    <row r="3454" spans="1:24" s="45" customFormat="1" ht="30.75" hidden="1" thickTop="1" x14ac:dyDescent="0.25">
      <c r="A3454" s="140" t="s">
        <v>177</v>
      </c>
      <c r="B3454" s="140">
        <v>2013</v>
      </c>
      <c r="C3454" s="141" t="s">
        <v>3143</v>
      </c>
      <c r="D3454" s="559"/>
      <c r="E3454" s="559"/>
      <c r="F3454" s="559"/>
      <c r="G3454" s="608"/>
      <c r="H3454" s="599"/>
      <c r="I3454" s="223">
        <v>3.5</v>
      </c>
      <c r="J3454" s="223">
        <v>4</v>
      </c>
      <c r="K3454" s="164">
        <f t="shared" si="62"/>
        <v>14</v>
      </c>
      <c r="L3454" s="224" t="s">
        <v>45</v>
      </c>
      <c r="M3454" s="224"/>
      <c r="N3454" s="170"/>
      <c r="O3454" s="172"/>
      <c r="P3454" s="225"/>
      <c r="Q3454" s="384" t="s">
        <v>3668</v>
      </c>
      <c r="R3454" s="226"/>
      <c r="S3454" s="226"/>
      <c r="T3454" s="226"/>
      <c r="U3454" s="227">
        <v>885</v>
      </c>
      <c r="V3454" s="228">
        <f>IF(OR(J3454=""),"",VLOOKUP(U3454&amp;TEXT(N3454,"000000000000,0000000000"),tb_audit_process_item[[Key]:[vr_grade]],3,TRUE))</f>
        <v>884</v>
      </c>
      <c r="W3454" s="431"/>
      <c r="X3454" s="238" t="s">
        <v>2537</v>
      </c>
    </row>
    <row r="3455" spans="1:24" s="45" customFormat="1" ht="15.75" hidden="1" thickTop="1" x14ac:dyDescent="0.25">
      <c r="A3455" s="140" t="s">
        <v>177</v>
      </c>
      <c r="B3455" s="140">
        <v>2013</v>
      </c>
      <c r="C3455" s="141" t="s">
        <v>3143</v>
      </c>
      <c r="D3455" s="559"/>
      <c r="E3455" s="559"/>
      <c r="F3455" s="559"/>
      <c r="G3455" s="608"/>
      <c r="H3455" s="599"/>
      <c r="I3455" s="223">
        <v>3.5</v>
      </c>
      <c r="J3455" s="223">
        <v>0.5</v>
      </c>
      <c r="K3455" s="164">
        <f t="shared" si="62"/>
        <v>1.75</v>
      </c>
      <c r="L3455" s="224" t="s">
        <v>45</v>
      </c>
      <c r="M3455" s="224"/>
      <c r="N3455" s="170"/>
      <c r="O3455" s="172"/>
      <c r="P3455" s="225"/>
      <c r="Q3455" s="384" t="s">
        <v>3669</v>
      </c>
      <c r="R3455" s="226"/>
      <c r="S3455" s="226"/>
      <c r="T3455" s="226"/>
      <c r="U3455" s="227">
        <v>886</v>
      </c>
      <c r="V3455" s="228">
        <f>IF(OR(J3455=""),"",VLOOKUP(U3455&amp;TEXT(N3455,"000000000000,0000000000"),tb_audit_process_item[[Key]:[vr_grade]],3,TRUE))</f>
        <v>885</v>
      </c>
      <c r="W3455" s="431"/>
      <c r="X3455" s="238" t="s">
        <v>460</v>
      </c>
    </row>
    <row r="3456" spans="1:24" s="259" customFormat="1" ht="30.75" hidden="1" thickTop="1" x14ac:dyDescent="0.25">
      <c r="A3456" s="140" t="s">
        <v>177</v>
      </c>
      <c r="B3456" s="140">
        <v>2013</v>
      </c>
      <c r="C3456" s="141" t="s">
        <v>3143</v>
      </c>
      <c r="D3456" s="559"/>
      <c r="E3456" s="559"/>
      <c r="F3456" s="559"/>
      <c r="G3456" s="608"/>
      <c r="H3456" s="599"/>
      <c r="I3456" s="223">
        <v>3.5</v>
      </c>
      <c r="J3456" s="223">
        <v>2.7</v>
      </c>
      <c r="K3456" s="164">
        <f t="shared" si="62"/>
        <v>9.4500000000000011</v>
      </c>
      <c r="L3456" s="224" t="s">
        <v>45</v>
      </c>
      <c r="M3456" s="224"/>
      <c r="N3456" s="170"/>
      <c r="O3456" s="172"/>
      <c r="P3456" s="225"/>
      <c r="Q3456" s="384" t="s">
        <v>3670</v>
      </c>
      <c r="R3456" s="226"/>
      <c r="S3456" s="226"/>
      <c r="T3456" s="226"/>
      <c r="U3456" s="227">
        <v>887</v>
      </c>
      <c r="V3456" s="228">
        <f>IF(OR(J3456=""),"",VLOOKUP(U3456&amp;TEXT(N3456,"000000000000,0000000000"),tb_audit_process_item[[Key]:[vr_grade]],3,TRUE))</f>
        <v>886</v>
      </c>
      <c r="W3456" s="431"/>
      <c r="X3456" s="238" t="s">
        <v>461</v>
      </c>
    </row>
    <row r="3457" spans="1:24" s="45" customFormat="1" ht="30.75" hidden="1" thickTop="1" x14ac:dyDescent="0.25">
      <c r="A3457" s="140" t="s">
        <v>177</v>
      </c>
      <c r="B3457" s="140">
        <v>2013</v>
      </c>
      <c r="C3457" s="141" t="s">
        <v>3143</v>
      </c>
      <c r="D3457" s="559"/>
      <c r="E3457" s="559"/>
      <c r="F3457" s="559"/>
      <c r="G3457" s="608"/>
      <c r="H3457" s="599"/>
      <c r="I3457" s="223">
        <v>3.5</v>
      </c>
      <c r="J3457" s="223">
        <v>3.2</v>
      </c>
      <c r="K3457" s="164">
        <f t="shared" si="62"/>
        <v>11.200000000000001</v>
      </c>
      <c r="L3457" s="224" t="s">
        <v>45</v>
      </c>
      <c r="M3457" s="224"/>
      <c r="N3457" s="170"/>
      <c r="O3457" s="172"/>
      <c r="P3457" s="225"/>
      <c r="Q3457" s="384" t="s">
        <v>3671</v>
      </c>
      <c r="R3457" s="226"/>
      <c r="S3457" s="226"/>
      <c r="T3457" s="226"/>
      <c r="U3457" s="227">
        <v>888</v>
      </c>
      <c r="V3457" s="228">
        <f>IF(OR(J3457=""),"",VLOOKUP(U3457&amp;TEXT(N3457,"000000000000,0000000000"),tb_audit_process_item[[Key]:[vr_grade]],3,TRUE))</f>
        <v>887</v>
      </c>
      <c r="W3457" s="431"/>
      <c r="X3457" s="238" t="s">
        <v>2538</v>
      </c>
    </row>
    <row r="3458" spans="1:24" s="45" customFormat="1" ht="30.75" hidden="1" thickTop="1" x14ac:dyDescent="0.25">
      <c r="A3458" s="140" t="s">
        <v>177</v>
      </c>
      <c r="B3458" s="140">
        <v>2013</v>
      </c>
      <c r="C3458" s="141" t="s">
        <v>3143</v>
      </c>
      <c r="D3458" s="559"/>
      <c r="E3458" s="559"/>
      <c r="F3458" s="559"/>
      <c r="G3458" s="608"/>
      <c r="H3458" s="599"/>
      <c r="I3458" s="223">
        <v>3.5</v>
      </c>
      <c r="J3458" s="223">
        <v>3.7</v>
      </c>
      <c r="K3458" s="164">
        <f t="shared" si="62"/>
        <v>12.950000000000001</v>
      </c>
      <c r="L3458" s="224" t="s">
        <v>45</v>
      </c>
      <c r="M3458" s="224"/>
      <c r="N3458" s="170"/>
      <c r="O3458" s="172"/>
      <c r="P3458" s="225"/>
      <c r="Q3458" s="384" t="s">
        <v>3672</v>
      </c>
      <c r="R3458" s="226"/>
      <c r="S3458" s="226"/>
      <c r="T3458" s="226"/>
      <c r="U3458" s="227">
        <v>889</v>
      </c>
      <c r="V3458" s="228">
        <f>IF(OR(J3458=""),"",VLOOKUP(U3458&amp;TEXT(N3458,"000000000000,0000000000"),tb_audit_process_item[[Key]:[vr_grade]],3,TRUE))</f>
        <v>888</v>
      </c>
      <c r="W3458" s="431"/>
      <c r="X3458" s="238" t="s">
        <v>464</v>
      </c>
    </row>
    <row r="3459" spans="1:24" s="45" customFormat="1" ht="15.75" hidden="1" thickTop="1" x14ac:dyDescent="0.25">
      <c r="A3459" s="140" t="s">
        <v>177</v>
      </c>
      <c r="B3459" s="140">
        <v>2013</v>
      </c>
      <c r="C3459" s="141" t="s">
        <v>3143</v>
      </c>
      <c r="D3459" s="559"/>
      <c r="E3459" s="559"/>
      <c r="F3459" s="559"/>
      <c r="G3459" s="608"/>
      <c r="H3459" s="599"/>
      <c r="I3459" s="223">
        <v>3.5</v>
      </c>
      <c r="J3459" s="223">
        <v>4</v>
      </c>
      <c r="K3459" s="164">
        <f t="shared" si="62"/>
        <v>14</v>
      </c>
      <c r="L3459" s="224" t="s">
        <v>45</v>
      </c>
      <c r="M3459" s="224"/>
      <c r="N3459" s="170"/>
      <c r="O3459" s="172"/>
      <c r="P3459" s="225"/>
      <c r="Q3459" s="384" t="s">
        <v>3673</v>
      </c>
      <c r="R3459" s="226"/>
      <c r="S3459" s="226"/>
      <c r="T3459" s="226"/>
      <c r="U3459" s="227">
        <v>890</v>
      </c>
      <c r="V3459" s="228">
        <f>IF(OR(J3459=""),"",VLOOKUP(U3459&amp;TEXT(N3459,"000000000000,0000000000"),tb_audit_process_item[[Key]:[vr_grade]],3,TRUE))</f>
        <v>889</v>
      </c>
      <c r="W3459" s="431"/>
      <c r="X3459" s="238" t="s">
        <v>2539</v>
      </c>
    </row>
    <row r="3460" spans="1:24" s="45" customFormat="1" ht="31.5" hidden="1" thickTop="1" thickBot="1" x14ac:dyDescent="0.3">
      <c r="A3460" s="285" t="s">
        <v>177</v>
      </c>
      <c r="B3460" s="285">
        <v>2013</v>
      </c>
      <c r="C3460" s="286" t="s">
        <v>3143</v>
      </c>
      <c r="D3460" s="556"/>
      <c r="E3460" s="556"/>
      <c r="F3460" s="556"/>
      <c r="G3460" s="609"/>
      <c r="H3460" s="610"/>
      <c r="I3460" s="287">
        <v>3.5</v>
      </c>
      <c r="J3460" s="287">
        <v>5</v>
      </c>
      <c r="K3460" s="165">
        <f t="shared" si="62"/>
        <v>17.5</v>
      </c>
      <c r="L3460" s="288" t="s">
        <v>45</v>
      </c>
      <c r="M3460" s="288"/>
      <c r="N3460" s="171"/>
      <c r="O3460" s="173"/>
      <c r="P3460" s="289"/>
      <c r="Q3460" s="176" t="s">
        <v>3674</v>
      </c>
      <c r="R3460" s="290"/>
      <c r="S3460" s="290"/>
      <c r="T3460" s="290"/>
      <c r="U3460" s="291">
        <v>891</v>
      </c>
      <c r="V3460" s="292">
        <f>IF(OR(J3460=""),"",VLOOKUP(U3460&amp;TEXT(N3460,"000000000000,0000000000"),tb_audit_process_item[[Key]:[vr_grade]],3,TRUE))</f>
        <v>891</v>
      </c>
      <c r="W3460" s="292"/>
      <c r="X3460" s="301" t="s">
        <v>48</v>
      </c>
    </row>
    <row r="3461" spans="1:24" s="45" customFormat="1" ht="75.75" hidden="1" thickTop="1" x14ac:dyDescent="0.25">
      <c r="A3461" s="270" t="s">
        <v>177</v>
      </c>
      <c r="B3461" s="270">
        <v>2013</v>
      </c>
      <c r="C3461" s="271" t="s">
        <v>3118</v>
      </c>
      <c r="D3461" s="555" t="s">
        <v>178</v>
      </c>
      <c r="E3461" s="190" t="s">
        <v>469</v>
      </c>
      <c r="F3461" s="190"/>
      <c r="G3461" s="297" t="s">
        <v>470</v>
      </c>
      <c r="H3461" s="296" t="s">
        <v>45</v>
      </c>
      <c r="I3461" s="272">
        <v>3</v>
      </c>
      <c r="J3461" s="272">
        <v>0.5</v>
      </c>
      <c r="K3461" s="200">
        <f t="shared" si="62"/>
        <v>1.5</v>
      </c>
      <c r="L3461" s="273" t="s">
        <v>45</v>
      </c>
      <c r="M3461" s="273"/>
      <c r="N3461" s="193"/>
      <c r="O3461" s="194"/>
      <c r="P3461" s="274"/>
      <c r="Q3461" s="383" t="s">
        <v>3675</v>
      </c>
      <c r="R3461" s="275"/>
      <c r="S3461" s="275"/>
      <c r="T3461" s="275"/>
      <c r="U3461" s="276">
        <v>892</v>
      </c>
      <c r="V3461" s="277">
        <f>IF(OR(J3461=""),"",VLOOKUP(U3461&amp;TEXT(N3461,"000000000000,0000000000"),tb_audit_process_item[[Key]:[vr_grade]],3,TRUE))</f>
        <v>891</v>
      </c>
      <c r="W3461" s="433"/>
      <c r="X3461" s="284" t="s">
        <v>471</v>
      </c>
    </row>
    <row r="3462" spans="1:24" s="45" customFormat="1" ht="15.75" hidden="1" thickTop="1" x14ac:dyDescent="0.25">
      <c r="A3462" s="140" t="s">
        <v>177</v>
      </c>
      <c r="B3462" s="140">
        <v>2013</v>
      </c>
      <c r="C3462" s="141" t="s">
        <v>3118</v>
      </c>
      <c r="D3462" s="559"/>
      <c r="E3462" s="559" t="s">
        <v>472</v>
      </c>
      <c r="F3462" s="559"/>
      <c r="G3462" s="608" t="s">
        <v>473</v>
      </c>
      <c r="H3462" s="599" t="s">
        <v>184</v>
      </c>
      <c r="I3462" s="223">
        <v>3</v>
      </c>
      <c r="J3462" s="223">
        <v>2</v>
      </c>
      <c r="K3462" s="164">
        <f t="shared" si="62"/>
        <v>6</v>
      </c>
      <c r="L3462" s="224" t="s">
        <v>45</v>
      </c>
      <c r="M3462" s="224"/>
      <c r="N3462" s="170"/>
      <c r="O3462" s="172"/>
      <c r="P3462" s="225"/>
      <c r="Q3462" s="384" t="s">
        <v>3676</v>
      </c>
      <c r="R3462" s="226"/>
      <c r="S3462" s="226"/>
      <c r="T3462" s="226"/>
      <c r="U3462" s="227">
        <v>894</v>
      </c>
      <c r="V3462" s="228">
        <f>IF(OR(J3462=""),"",VLOOKUP(U3462&amp;TEXT(N3462,"000000000000,0000000000"),tb_audit_process_item[[Key]:[vr_grade]],3,TRUE))</f>
        <v>893</v>
      </c>
      <c r="W3462" s="431"/>
      <c r="X3462" s="238" t="s">
        <v>474</v>
      </c>
    </row>
    <row r="3463" spans="1:24" s="45" customFormat="1" ht="15.75" hidden="1" thickTop="1" x14ac:dyDescent="0.25">
      <c r="A3463" s="140" t="s">
        <v>177</v>
      </c>
      <c r="B3463" s="140">
        <v>2013</v>
      </c>
      <c r="C3463" s="141" t="s">
        <v>3118</v>
      </c>
      <c r="D3463" s="559"/>
      <c r="E3463" s="559"/>
      <c r="F3463" s="559"/>
      <c r="G3463" s="608"/>
      <c r="H3463" s="599"/>
      <c r="I3463" s="223">
        <v>3</v>
      </c>
      <c r="J3463" s="223">
        <v>3.5</v>
      </c>
      <c r="K3463" s="164">
        <f t="shared" si="62"/>
        <v>10.5</v>
      </c>
      <c r="L3463" s="224" t="s">
        <v>45</v>
      </c>
      <c r="M3463" s="224"/>
      <c r="N3463" s="170"/>
      <c r="O3463" s="172"/>
      <c r="P3463" s="225"/>
      <c r="Q3463" s="384" t="s">
        <v>3677</v>
      </c>
      <c r="R3463" s="226"/>
      <c r="S3463" s="226"/>
      <c r="T3463" s="226"/>
      <c r="U3463" s="227">
        <v>895</v>
      </c>
      <c r="V3463" s="228">
        <f>IF(OR(J3463=""),"",VLOOKUP(U3463&amp;TEXT(N3463,"000000000000,0000000000"),tb_audit_process_item[[Key]:[vr_grade]],3,TRUE))</f>
        <v>894</v>
      </c>
      <c r="W3463" s="431"/>
      <c r="X3463" s="238" t="s">
        <v>475</v>
      </c>
    </row>
    <row r="3464" spans="1:24" s="259" customFormat="1" ht="121.5" hidden="1" thickTop="1" thickBot="1" x14ac:dyDescent="0.3">
      <c r="A3464" s="285" t="s">
        <v>177</v>
      </c>
      <c r="B3464" s="285">
        <v>2013</v>
      </c>
      <c r="C3464" s="286" t="s">
        <v>3118</v>
      </c>
      <c r="D3464" s="556"/>
      <c r="E3464" s="181" t="s">
        <v>2489</v>
      </c>
      <c r="F3464" s="181"/>
      <c r="G3464" s="308" t="s">
        <v>477</v>
      </c>
      <c r="H3464" s="299" t="s">
        <v>45</v>
      </c>
      <c r="I3464" s="287">
        <v>3</v>
      </c>
      <c r="J3464" s="287">
        <v>5</v>
      </c>
      <c r="K3464" s="165">
        <f t="shared" si="62"/>
        <v>15</v>
      </c>
      <c r="L3464" s="288" t="s">
        <v>45</v>
      </c>
      <c r="M3464" s="288"/>
      <c r="N3464" s="171"/>
      <c r="O3464" s="173"/>
      <c r="P3464" s="289"/>
      <c r="Q3464" s="176" t="s">
        <v>3678</v>
      </c>
      <c r="R3464" s="290"/>
      <c r="S3464" s="290"/>
      <c r="T3464" s="290"/>
      <c r="U3464" s="291">
        <v>896</v>
      </c>
      <c r="V3464" s="292">
        <f>IF(OR(J3464=""),"",VLOOKUP(U3464&amp;TEXT(N3464,"000000000000,0000000000"),tb_audit_process_item[[Key]:[vr_grade]],3,TRUE))</f>
        <v>896</v>
      </c>
      <c r="W3464" s="292"/>
      <c r="X3464" s="301" t="s">
        <v>48</v>
      </c>
    </row>
    <row r="3465" spans="1:24" s="45" customFormat="1" ht="15.75" hidden="1" thickTop="1" x14ac:dyDescent="0.25">
      <c r="A3465" s="270" t="s">
        <v>177</v>
      </c>
      <c r="B3465" s="270">
        <v>2013</v>
      </c>
      <c r="C3465" s="271" t="s">
        <v>3144</v>
      </c>
      <c r="D3465" s="555" t="s">
        <v>178</v>
      </c>
      <c r="E3465" s="555" t="s">
        <v>478</v>
      </c>
      <c r="F3465" s="555"/>
      <c r="G3465" s="611" t="s">
        <v>479</v>
      </c>
      <c r="H3465" s="598" t="s">
        <v>45</v>
      </c>
      <c r="I3465" s="272">
        <v>2.5</v>
      </c>
      <c r="J3465" s="272">
        <v>3.12</v>
      </c>
      <c r="K3465" s="200">
        <f t="shared" ref="K3465:K3528" si="63">IFERROR(I3465*J3465,"")</f>
        <v>7.8000000000000007</v>
      </c>
      <c r="L3465" s="273" t="s">
        <v>45</v>
      </c>
      <c r="M3465" s="273"/>
      <c r="N3465" s="193"/>
      <c r="O3465" s="194"/>
      <c r="P3465" s="274"/>
      <c r="Q3465" s="383" t="s">
        <v>3679</v>
      </c>
      <c r="R3465" s="275"/>
      <c r="S3465" s="275"/>
      <c r="T3465" s="275"/>
      <c r="U3465" s="276">
        <v>897</v>
      </c>
      <c r="V3465" s="277">
        <f>IF(OR(J3465=""),"",VLOOKUP(U3465&amp;TEXT(N3465,"000000000000,0000000000"),tb_audit_process_item[[Key]:[vr_grade]],3,TRUE))</f>
        <v>897</v>
      </c>
      <c r="W3465" s="433"/>
      <c r="X3465" s="297" t="s">
        <v>480</v>
      </c>
    </row>
    <row r="3466" spans="1:24" s="45" customFormat="1" ht="15.75" hidden="1" thickTop="1" x14ac:dyDescent="0.25">
      <c r="A3466" s="140" t="s">
        <v>177</v>
      </c>
      <c r="B3466" s="140">
        <v>2013</v>
      </c>
      <c r="C3466" s="141" t="s">
        <v>3144</v>
      </c>
      <c r="D3466" s="559"/>
      <c r="E3466" s="559"/>
      <c r="F3466" s="559"/>
      <c r="G3466" s="603"/>
      <c r="H3466" s="599"/>
      <c r="I3466" s="223">
        <v>2.5</v>
      </c>
      <c r="J3466" s="223">
        <v>0.5</v>
      </c>
      <c r="K3466" s="164">
        <f t="shared" si="63"/>
        <v>1.25</v>
      </c>
      <c r="L3466" s="224" t="s">
        <v>45</v>
      </c>
      <c r="M3466" s="224"/>
      <c r="N3466" s="170"/>
      <c r="O3466" s="172"/>
      <c r="P3466" s="225"/>
      <c r="Q3466" s="384" t="s">
        <v>3680</v>
      </c>
      <c r="R3466" s="226"/>
      <c r="S3466" s="226"/>
      <c r="T3466" s="226"/>
      <c r="U3466" s="227">
        <v>898</v>
      </c>
      <c r="V3466" s="228">
        <f>IF(OR(J3466=""),"",VLOOKUP(U3466&amp;TEXT(N3466,"000000000000,0000000000"),tb_audit_process_item[[Key]:[vr_grade]],3,TRUE))</f>
        <v>897</v>
      </c>
      <c r="W3466" s="431"/>
      <c r="X3466" s="238" t="s">
        <v>481</v>
      </c>
    </row>
    <row r="3467" spans="1:24" s="259" customFormat="1" ht="15.75" hidden="1" thickTop="1" x14ac:dyDescent="0.25">
      <c r="A3467" s="140" t="s">
        <v>177</v>
      </c>
      <c r="B3467" s="140">
        <v>2013</v>
      </c>
      <c r="C3467" s="141" t="s">
        <v>3144</v>
      </c>
      <c r="D3467" s="559"/>
      <c r="E3467" s="559"/>
      <c r="F3467" s="559"/>
      <c r="G3467" s="603"/>
      <c r="H3467" s="599"/>
      <c r="I3467" s="223">
        <v>2.5</v>
      </c>
      <c r="J3467" s="223">
        <v>2.65</v>
      </c>
      <c r="K3467" s="164">
        <f t="shared" si="63"/>
        <v>6.625</v>
      </c>
      <c r="L3467" s="224" t="s">
        <v>45</v>
      </c>
      <c r="M3467" s="224"/>
      <c r="N3467" s="170"/>
      <c r="O3467" s="172"/>
      <c r="P3467" s="225"/>
      <c r="Q3467" s="384" t="s">
        <v>3681</v>
      </c>
      <c r="R3467" s="226"/>
      <c r="S3467" s="226"/>
      <c r="T3467" s="226"/>
      <c r="U3467" s="227">
        <v>899</v>
      </c>
      <c r="V3467" s="228">
        <f>IF(OR(J3467=""),"",VLOOKUP(U3467&amp;TEXT(N3467,"000000000000,0000000000"),tb_audit_process_item[[Key]:[vr_grade]],3,TRUE))</f>
        <v>898</v>
      </c>
      <c r="W3467" s="431"/>
      <c r="X3467" s="238" t="s">
        <v>484</v>
      </c>
    </row>
    <row r="3468" spans="1:24" s="45" customFormat="1" ht="15.75" hidden="1" thickTop="1" x14ac:dyDescent="0.25">
      <c r="A3468" s="140" t="s">
        <v>177</v>
      </c>
      <c r="B3468" s="140">
        <v>2013</v>
      </c>
      <c r="C3468" s="141" t="s">
        <v>3144</v>
      </c>
      <c r="D3468" s="559"/>
      <c r="E3468" s="559"/>
      <c r="F3468" s="559"/>
      <c r="G3468" s="603"/>
      <c r="H3468" s="599"/>
      <c r="I3468" s="223">
        <v>2.5</v>
      </c>
      <c r="J3468" s="223">
        <v>4</v>
      </c>
      <c r="K3468" s="164">
        <f t="shared" si="63"/>
        <v>10</v>
      </c>
      <c r="L3468" s="224" t="s">
        <v>45</v>
      </c>
      <c r="M3468" s="224"/>
      <c r="N3468" s="170"/>
      <c r="O3468" s="172"/>
      <c r="P3468" s="225"/>
      <c r="Q3468" s="384" t="s">
        <v>3682</v>
      </c>
      <c r="R3468" s="226"/>
      <c r="S3468" s="226"/>
      <c r="T3468" s="226"/>
      <c r="U3468" s="227">
        <v>900</v>
      </c>
      <c r="V3468" s="228">
        <f>IF(OR(J3468=""),"",VLOOKUP(U3468&amp;TEXT(N3468,"000000000000,0000000000"),tb_audit_process_item[[Key]:[vr_grade]],3,TRUE))</f>
        <v>899</v>
      </c>
      <c r="W3468" s="431"/>
      <c r="X3468" s="238" t="s">
        <v>485</v>
      </c>
    </row>
    <row r="3469" spans="1:24" s="259" customFormat="1" ht="30.75" hidden="1" thickTop="1" x14ac:dyDescent="0.25">
      <c r="A3469" s="140" t="s">
        <v>177</v>
      </c>
      <c r="B3469" s="140">
        <v>2013</v>
      </c>
      <c r="C3469" s="141" t="s">
        <v>3144</v>
      </c>
      <c r="D3469" s="559"/>
      <c r="E3469" s="559" t="s">
        <v>486</v>
      </c>
      <c r="F3469" s="559"/>
      <c r="G3469" s="603" t="s">
        <v>487</v>
      </c>
      <c r="H3469" s="599" t="s">
        <v>45</v>
      </c>
      <c r="I3469" s="223">
        <v>2.5</v>
      </c>
      <c r="J3469" s="223">
        <v>0.5</v>
      </c>
      <c r="K3469" s="164">
        <f t="shared" si="63"/>
        <v>1.25</v>
      </c>
      <c r="L3469" s="224" t="s">
        <v>45</v>
      </c>
      <c r="M3469" s="224"/>
      <c r="N3469" s="170"/>
      <c r="O3469" s="172"/>
      <c r="P3469" s="225"/>
      <c r="Q3469" s="384" t="s">
        <v>3683</v>
      </c>
      <c r="R3469" s="226"/>
      <c r="S3469" s="226"/>
      <c r="T3469" s="226"/>
      <c r="U3469" s="227">
        <v>901</v>
      </c>
      <c r="V3469" s="228">
        <f>IF(OR(J3469=""),"",VLOOKUP(U3469&amp;TEXT(N3469,"000000000000,0000000000"),tb_audit_process_item[[Key]:[vr_grade]],3,TRUE))</f>
        <v>900</v>
      </c>
      <c r="W3469" s="431"/>
      <c r="X3469" s="238" t="s">
        <v>488</v>
      </c>
    </row>
    <row r="3470" spans="1:24" s="45" customFormat="1" ht="30.75" hidden="1" thickTop="1" x14ac:dyDescent="0.25">
      <c r="A3470" s="140" t="s">
        <v>177</v>
      </c>
      <c r="B3470" s="140">
        <v>2013</v>
      </c>
      <c r="C3470" s="141" t="s">
        <v>3144</v>
      </c>
      <c r="D3470" s="559"/>
      <c r="E3470" s="559"/>
      <c r="F3470" s="559"/>
      <c r="G3470" s="603"/>
      <c r="H3470" s="599"/>
      <c r="I3470" s="223">
        <v>2.5</v>
      </c>
      <c r="J3470" s="223">
        <v>1.98</v>
      </c>
      <c r="K3470" s="164">
        <f t="shared" si="63"/>
        <v>4.95</v>
      </c>
      <c r="L3470" s="224" t="s">
        <v>45</v>
      </c>
      <c r="M3470" s="224"/>
      <c r="N3470" s="170"/>
      <c r="O3470" s="172"/>
      <c r="P3470" s="225"/>
      <c r="Q3470" s="384" t="s">
        <v>3684</v>
      </c>
      <c r="R3470" s="226"/>
      <c r="S3470" s="226"/>
      <c r="T3470" s="226"/>
      <c r="U3470" s="227">
        <v>902</v>
      </c>
      <c r="V3470" s="228">
        <f>IF(OR(J3470=""),"",VLOOKUP(U3470&amp;TEXT(N3470,"000000000000,0000000000"),tb_audit_process_item[[Key]:[vr_grade]],3,TRUE))</f>
        <v>901</v>
      </c>
      <c r="W3470" s="431"/>
      <c r="X3470" s="238" t="s">
        <v>489</v>
      </c>
    </row>
    <row r="3471" spans="1:24" s="45" customFormat="1" ht="30.75" hidden="1" thickTop="1" x14ac:dyDescent="0.25">
      <c r="A3471" s="140" t="s">
        <v>177</v>
      </c>
      <c r="B3471" s="140">
        <v>2013</v>
      </c>
      <c r="C3471" s="141" t="s">
        <v>3144</v>
      </c>
      <c r="D3471" s="559"/>
      <c r="E3471" s="559"/>
      <c r="F3471" s="559"/>
      <c r="G3471" s="603"/>
      <c r="H3471" s="599"/>
      <c r="I3471" s="223">
        <v>2.5</v>
      </c>
      <c r="J3471" s="223">
        <v>3</v>
      </c>
      <c r="K3471" s="164">
        <f t="shared" si="63"/>
        <v>7.5</v>
      </c>
      <c r="L3471" s="224" t="s">
        <v>45</v>
      </c>
      <c r="M3471" s="224"/>
      <c r="N3471" s="170"/>
      <c r="O3471" s="172"/>
      <c r="P3471" s="225"/>
      <c r="Q3471" s="384" t="s">
        <v>3685</v>
      </c>
      <c r="R3471" s="226"/>
      <c r="S3471" s="226"/>
      <c r="T3471" s="226"/>
      <c r="U3471" s="227">
        <v>903</v>
      </c>
      <c r="V3471" s="228">
        <f>IF(OR(J3471=""),"",VLOOKUP(U3471&amp;TEXT(N3471,"000000000000,0000000000"),tb_audit_process_item[[Key]:[vr_grade]],3,TRUE))</f>
        <v>902</v>
      </c>
      <c r="W3471" s="431"/>
      <c r="X3471" s="238" t="s">
        <v>490</v>
      </c>
    </row>
    <row r="3472" spans="1:24" s="45" customFormat="1" ht="31.5" hidden="1" thickTop="1" thickBot="1" x14ac:dyDescent="0.3">
      <c r="A3472" s="285" t="s">
        <v>177</v>
      </c>
      <c r="B3472" s="285">
        <v>2013</v>
      </c>
      <c r="C3472" s="286" t="s">
        <v>3144</v>
      </c>
      <c r="D3472" s="556"/>
      <c r="E3472" s="556"/>
      <c r="F3472" s="556"/>
      <c r="G3472" s="604"/>
      <c r="H3472" s="610"/>
      <c r="I3472" s="287">
        <v>2.5</v>
      </c>
      <c r="J3472" s="287">
        <v>5</v>
      </c>
      <c r="K3472" s="165">
        <f t="shared" si="63"/>
        <v>12.5</v>
      </c>
      <c r="L3472" s="288" t="s">
        <v>45</v>
      </c>
      <c r="M3472" s="288"/>
      <c r="N3472" s="171"/>
      <c r="O3472" s="173"/>
      <c r="P3472" s="289"/>
      <c r="Q3472" s="176" t="s">
        <v>3686</v>
      </c>
      <c r="R3472" s="290"/>
      <c r="S3472" s="290"/>
      <c r="T3472" s="290"/>
      <c r="U3472" s="291">
        <v>905</v>
      </c>
      <c r="V3472" s="292">
        <f>IF(OR(J3472=""),"",VLOOKUP(U3472&amp;TEXT(N3472,"000000000000,0000000000"),tb_audit_process_item[[Key]:[vr_grade]],3,TRUE))</f>
        <v>905</v>
      </c>
      <c r="W3472" s="292"/>
      <c r="X3472" s="301" t="s">
        <v>48</v>
      </c>
    </row>
    <row r="3473" spans="1:24" s="259" customFormat="1" ht="15.75" hidden="1" thickTop="1" x14ac:dyDescent="0.25">
      <c r="A3473" s="270" t="s">
        <v>177</v>
      </c>
      <c r="B3473" s="270">
        <v>2013</v>
      </c>
      <c r="C3473" s="271" t="s">
        <v>2996</v>
      </c>
      <c r="D3473" s="555" t="s">
        <v>178</v>
      </c>
      <c r="E3473" s="555" t="s">
        <v>491</v>
      </c>
      <c r="F3473" s="555"/>
      <c r="G3473" s="611" t="s">
        <v>492</v>
      </c>
      <c r="H3473" s="598" t="s">
        <v>45</v>
      </c>
      <c r="I3473" s="272">
        <v>2.5</v>
      </c>
      <c r="J3473" s="272">
        <v>3.29</v>
      </c>
      <c r="K3473" s="200">
        <f t="shared" si="63"/>
        <v>8.2249999999999996</v>
      </c>
      <c r="L3473" s="273" t="s">
        <v>45</v>
      </c>
      <c r="M3473" s="273"/>
      <c r="N3473" s="193"/>
      <c r="O3473" s="194"/>
      <c r="P3473" s="274"/>
      <c r="Q3473" s="383" t="s">
        <v>3687</v>
      </c>
      <c r="R3473" s="275"/>
      <c r="S3473" s="275"/>
      <c r="T3473" s="275"/>
      <c r="U3473" s="276">
        <v>906</v>
      </c>
      <c r="V3473" s="277">
        <f>IF(OR(J3473=""),"",VLOOKUP(U3473&amp;TEXT(N3473,"000000000000,0000000000"),tb_audit_process_item[[Key]:[vr_grade]],3,TRUE))</f>
        <v>906</v>
      </c>
      <c r="W3473" s="433"/>
      <c r="X3473" s="297" t="s">
        <v>493</v>
      </c>
    </row>
    <row r="3474" spans="1:24" s="45" customFormat="1" ht="15.75" hidden="1" thickTop="1" x14ac:dyDescent="0.25">
      <c r="A3474" s="140" t="s">
        <v>177</v>
      </c>
      <c r="B3474" s="140">
        <v>2013</v>
      </c>
      <c r="C3474" s="141" t="s">
        <v>2996</v>
      </c>
      <c r="D3474" s="559"/>
      <c r="E3474" s="559"/>
      <c r="F3474" s="559"/>
      <c r="G3474" s="603"/>
      <c r="H3474" s="599"/>
      <c r="I3474" s="223">
        <v>2.5</v>
      </c>
      <c r="J3474" s="223">
        <v>2.08</v>
      </c>
      <c r="K3474" s="164">
        <f t="shared" si="63"/>
        <v>5.2</v>
      </c>
      <c r="L3474" s="224" t="s">
        <v>45</v>
      </c>
      <c r="M3474" s="224"/>
      <c r="N3474" s="170"/>
      <c r="O3474" s="172"/>
      <c r="P3474" s="225"/>
      <c r="Q3474" s="384" t="s">
        <v>3688</v>
      </c>
      <c r="R3474" s="226"/>
      <c r="S3474" s="226"/>
      <c r="T3474" s="226"/>
      <c r="U3474" s="227">
        <v>907</v>
      </c>
      <c r="V3474" s="228">
        <f>IF(OR(J3474=""),"",VLOOKUP(U3474&amp;TEXT(N3474,"000000000000,0000000000"),tb_audit_process_item[[Key]:[vr_grade]],3,TRUE))</f>
        <v>907</v>
      </c>
      <c r="W3474" s="431"/>
      <c r="X3474" s="238" t="s">
        <v>494</v>
      </c>
    </row>
    <row r="3475" spans="1:24" s="45" customFormat="1" ht="31.5" hidden="1" thickTop="1" thickBot="1" x14ac:dyDescent="0.3">
      <c r="A3475" s="285" t="s">
        <v>177</v>
      </c>
      <c r="B3475" s="285">
        <v>2013</v>
      </c>
      <c r="C3475" s="286" t="s">
        <v>2996</v>
      </c>
      <c r="D3475" s="556"/>
      <c r="E3475" s="556"/>
      <c r="F3475" s="556"/>
      <c r="G3475" s="604"/>
      <c r="H3475" s="610"/>
      <c r="I3475" s="287">
        <v>2.5</v>
      </c>
      <c r="J3475" s="287">
        <v>5</v>
      </c>
      <c r="K3475" s="165">
        <f t="shared" si="63"/>
        <v>12.5</v>
      </c>
      <c r="L3475" s="288" t="s">
        <v>45</v>
      </c>
      <c r="M3475" s="288"/>
      <c r="N3475" s="171"/>
      <c r="O3475" s="173"/>
      <c r="P3475" s="289"/>
      <c r="Q3475" s="176" t="s">
        <v>3689</v>
      </c>
      <c r="R3475" s="290"/>
      <c r="S3475" s="290"/>
      <c r="T3475" s="290"/>
      <c r="U3475" s="291">
        <v>908</v>
      </c>
      <c r="V3475" s="292">
        <f>IF(OR(J3475=""),"",VLOOKUP(U3475&amp;TEXT(N3475,"000000000000,0000000000"),tb_audit_process_item[[Key]:[vr_grade]],3,TRUE))</f>
        <v>908</v>
      </c>
      <c r="W3475" s="292"/>
      <c r="X3475" s="301" t="s">
        <v>48</v>
      </c>
    </row>
    <row r="3476" spans="1:24" s="45" customFormat="1" ht="15.75" hidden="1" thickTop="1" x14ac:dyDescent="0.25">
      <c r="A3476" s="270" t="s">
        <v>177</v>
      </c>
      <c r="B3476" s="270">
        <v>2013</v>
      </c>
      <c r="C3476" s="271" t="s">
        <v>2997</v>
      </c>
      <c r="D3476" s="555" t="s">
        <v>178</v>
      </c>
      <c r="E3476" s="555" t="s">
        <v>495</v>
      </c>
      <c r="F3476" s="555"/>
      <c r="G3476" s="668" t="s">
        <v>496</v>
      </c>
      <c r="H3476" s="663" t="s">
        <v>45</v>
      </c>
      <c r="I3476" s="272">
        <v>3.5</v>
      </c>
      <c r="J3476" s="272">
        <v>3.5</v>
      </c>
      <c r="K3476" s="200">
        <f t="shared" si="63"/>
        <v>12.25</v>
      </c>
      <c r="L3476" s="273" t="s">
        <v>45</v>
      </c>
      <c r="M3476" s="273"/>
      <c r="N3476" s="193"/>
      <c r="O3476" s="194"/>
      <c r="P3476" s="274"/>
      <c r="Q3476" s="383" t="s">
        <v>3690</v>
      </c>
      <c r="R3476" s="275"/>
      <c r="S3476" s="275"/>
      <c r="T3476" s="275"/>
      <c r="U3476" s="276">
        <v>909</v>
      </c>
      <c r="V3476" s="277">
        <f>IF(OR(J3476=""),"",VLOOKUP(U3476&amp;TEXT(N3476,"000000000000,0000000000"),tb_audit_process_item[[Key]:[vr_grade]],3,TRUE))</f>
        <v>909</v>
      </c>
      <c r="W3476" s="433"/>
      <c r="X3476" s="297" t="s">
        <v>2540</v>
      </c>
    </row>
    <row r="3477" spans="1:24" s="45" customFormat="1" ht="31.5" hidden="1" thickTop="1" thickBot="1" x14ac:dyDescent="0.3">
      <c r="A3477" s="285" t="s">
        <v>177</v>
      </c>
      <c r="B3477" s="285">
        <v>2013</v>
      </c>
      <c r="C3477" s="286" t="s">
        <v>2997</v>
      </c>
      <c r="D3477" s="556"/>
      <c r="E3477" s="556"/>
      <c r="F3477" s="556"/>
      <c r="G3477" s="667"/>
      <c r="H3477" s="620"/>
      <c r="I3477" s="287">
        <v>3.5</v>
      </c>
      <c r="J3477" s="287">
        <v>5</v>
      </c>
      <c r="K3477" s="165">
        <f t="shared" si="63"/>
        <v>17.5</v>
      </c>
      <c r="L3477" s="288" t="s">
        <v>45</v>
      </c>
      <c r="M3477" s="288"/>
      <c r="N3477" s="171"/>
      <c r="O3477" s="173"/>
      <c r="P3477" s="289"/>
      <c r="Q3477" s="176" t="s">
        <v>3691</v>
      </c>
      <c r="R3477" s="290"/>
      <c r="S3477" s="290"/>
      <c r="T3477" s="290"/>
      <c r="U3477" s="291">
        <v>910</v>
      </c>
      <c r="V3477" s="292">
        <f>IF(OR(J3477=""),"",VLOOKUP(U3477&amp;TEXT(N3477,"000000000000,0000000000"),tb_audit_process_item[[Key]:[vr_grade]],3,TRUE))</f>
        <v>910</v>
      </c>
      <c r="W3477" s="292"/>
      <c r="X3477" s="301" t="s">
        <v>48</v>
      </c>
    </row>
    <row r="3478" spans="1:24" s="259" customFormat="1" ht="15.75" hidden="1" thickTop="1" x14ac:dyDescent="0.25">
      <c r="A3478" s="270" t="s">
        <v>177</v>
      </c>
      <c r="B3478" s="270">
        <v>2013</v>
      </c>
      <c r="C3478" s="271" t="s">
        <v>2998</v>
      </c>
      <c r="D3478" s="555" t="s">
        <v>178</v>
      </c>
      <c r="E3478" s="555" t="s">
        <v>498</v>
      </c>
      <c r="F3478" s="555"/>
      <c r="G3478" s="611" t="s">
        <v>499</v>
      </c>
      <c r="H3478" s="663" t="s">
        <v>45</v>
      </c>
      <c r="I3478" s="272">
        <v>2.9</v>
      </c>
      <c r="J3478" s="272">
        <v>0.5</v>
      </c>
      <c r="K3478" s="200">
        <f t="shared" si="63"/>
        <v>1.45</v>
      </c>
      <c r="L3478" s="273" t="s">
        <v>45</v>
      </c>
      <c r="M3478" s="273"/>
      <c r="N3478" s="193"/>
      <c r="O3478" s="194"/>
      <c r="P3478" s="274"/>
      <c r="Q3478" s="383" t="s">
        <v>3692</v>
      </c>
      <c r="R3478" s="275"/>
      <c r="S3478" s="275"/>
      <c r="T3478" s="275"/>
      <c r="U3478" s="276">
        <v>911</v>
      </c>
      <c r="V3478" s="277">
        <f>IF(OR(J3478=""),"",VLOOKUP(U3478&amp;TEXT(N3478,"000000000000,0000000000"),tb_audit_process_item[[Key]:[vr_grade]],3,TRUE))</f>
        <v>910</v>
      </c>
      <c r="W3478" s="433"/>
      <c r="X3478" s="284" t="s">
        <v>500</v>
      </c>
    </row>
    <row r="3479" spans="1:24" s="45" customFormat="1" ht="30.75" hidden="1" thickTop="1" x14ac:dyDescent="0.25">
      <c r="A3479" s="140" t="s">
        <v>177</v>
      </c>
      <c r="B3479" s="140">
        <v>2013</v>
      </c>
      <c r="C3479" s="141" t="s">
        <v>2998</v>
      </c>
      <c r="D3479" s="559"/>
      <c r="E3479" s="559"/>
      <c r="F3479" s="559"/>
      <c r="G3479" s="593"/>
      <c r="H3479" s="619"/>
      <c r="I3479" s="223">
        <v>2.9</v>
      </c>
      <c r="J3479" s="223">
        <v>2.44</v>
      </c>
      <c r="K3479" s="164">
        <f t="shared" si="63"/>
        <v>7.0759999999999996</v>
      </c>
      <c r="L3479" s="224" t="s">
        <v>45</v>
      </c>
      <c r="M3479" s="224"/>
      <c r="N3479" s="170"/>
      <c r="O3479" s="172"/>
      <c r="P3479" s="225"/>
      <c r="Q3479" s="384" t="s">
        <v>3693</v>
      </c>
      <c r="R3479" s="226"/>
      <c r="S3479" s="226"/>
      <c r="T3479" s="226"/>
      <c r="U3479" s="227">
        <v>912</v>
      </c>
      <c r="V3479" s="228">
        <f>IF(OR(J3479=""),"",VLOOKUP(U3479&amp;TEXT(N3479,"000000000000,0000000000"),tb_audit_process_item[[Key]:[vr_grade]],3,TRUE))</f>
        <v>911</v>
      </c>
      <c r="W3479" s="431"/>
      <c r="X3479" s="229" t="s">
        <v>501</v>
      </c>
    </row>
    <row r="3480" spans="1:24" s="45" customFormat="1" ht="30.75" hidden="1" thickTop="1" x14ac:dyDescent="0.25">
      <c r="A3480" s="140" t="s">
        <v>177</v>
      </c>
      <c r="B3480" s="140">
        <v>2013</v>
      </c>
      <c r="C3480" s="141" t="s">
        <v>2998</v>
      </c>
      <c r="D3480" s="559"/>
      <c r="E3480" s="559"/>
      <c r="F3480" s="559"/>
      <c r="G3480" s="593"/>
      <c r="H3480" s="619"/>
      <c r="I3480" s="223">
        <v>2.9</v>
      </c>
      <c r="J3480" s="223">
        <v>3.68</v>
      </c>
      <c r="K3480" s="164">
        <f t="shared" si="63"/>
        <v>10.672000000000001</v>
      </c>
      <c r="L3480" s="224" t="s">
        <v>45</v>
      </c>
      <c r="M3480" s="224"/>
      <c r="N3480" s="170"/>
      <c r="O3480" s="172"/>
      <c r="P3480" s="225"/>
      <c r="Q3480" s="384" t="s">
        <v>3694</v>
      </c>
      <c r="R3480" s="226"/>
      <c r="S3480" s="226"/>
      <c r="T3480" s="226"/>
      <c r="U3480" s="227">
        <v>913</v>
      </c>
      <c r="V3480" s="228">
        <f>IF(OR(J3480=""),"",VLOOKUP(U3480&amp;TEXT(N3480,"000000000000,0000000000"),tb_audit_process_item[[Key]:[vr_grade]],3,TRUE))</f>
        <v>912</v>
      </c>
      <c r="W3480" s="431"/>
      <c r="X3480" s="229" t="s">
        <v>502</v>
      </c>
    </row>
    <row r="3481" spans="1:24" s="45" customFormat="1" ht="31.5" hidden="1" thickTop="1" thickBot="1" x14ac:dyDescent="0.3">
      <c r="A3481" s="285" t="s">
        <v>177</v>
      </c>
      <c r="B3481" s="285">
        <v>2013</v>
      </c>
      <c r="C3481" s="286" t="s">
        <v>2998</v>
      </c>
      <c r="D3481" s="556"/>
      <c r="E3481" s="556"/>
      <c r="F3481" s="556"/>
      <c r="G3481" s="661"/>
      <c r="H3481" s="620"/>
      <c r="I3481" s="287">
        <v>2.9</v>
      </c>
      <c r="J3481" s="287">
        <v>5</v>
      </c>
      <c r="K3481" s="165">
        <f t="shared" si="63"/>
        <v>14.5</v>
      </c>
      <c r="L3481" s="288" t="s">
        <v>45</v>
      </c>
      <c r="M3481" s="288"/>
      <c r="N3481" s="171"/>
      <c r="O3481" s="173"/>
      <c r="P3481" s="289"/>
      <c r="Q3481" s="176" t="s">
        <v>3695</v>
      </c>
      <c r="R3481" s="290"/>
      <c r="S3481" s="290"/>
      <c r="T3481" s="290"/>
      <c r="U3481" s="291">
        <v>914</v>
      </c>
      <c r="V3481" s="292">
        <f>IF(OR(J3481=""),"",VLOOKUP(U3481&amp;TEXT(N3481,"000000000000,0000000000"),tb_audit_process_item[[Key]:[vr_grade]],3,TRUE))</f>
        <v>914</v>
      </c>
      <c r="W3481" s="292"/>
      <c r="X3481" s="293" t="s">
        <v>48</v>
      </c>
    </row>
    <row r="3482" spans="1:24" s="45" customFormat="1" ht="30.75" hidden="1" thickTop="1" x14ac:dyDescent="0.25">
      <c r="A3482" s="270" t="s">
        <v>177</v>
      </c>
      <c r="B3482" s="270">
        <v>2013</v>
      </c>
      <c r="C3482" s="271" t="s">
        <v>3120</v>
      </c>
      <c r="D3482" s="555" t="s">
        <v>178</v>
      </c>
      <c r="E3482" s="555" t="s">
        <v>503</v>
      </c>
      <c r="F3482" s="555"/>
      <c r="G3482" s="662" t="s">
        <v>504</v>
      </c>
      <c r="H3482" s="663" t="s">
        <v>45</v>
      </c>
      <c r="I3482" s="272">
        <v>5</v>
      </c>
      <c r="J3482" s="272">
        <v>2.86</v>
      </c>
      <c r="K3482" s="200">
        <f t="shared" si="63"/>
        <v>14.299999999999999</v>
      </c>
      <c r="L3482" s="273" t="s">
        <v>45</v>
      </c>
      <c r="M3482" s="273"/>
      <c r="N3482" s="193"/>
      <c r="O3482" s="194"/>
      <c r="P3482" s="274"/>
      <c r="Q3482" s="383" t="s">
        <v>3696</v>
      </c>
      <c r="R3482" s="275"/>
      <c r="S3482" s="275"/>
      <c r="T3482" s="275"/>
      <c r="U3482" s="276">
        <v>916</v>
      </c>
      <c r="V3482" s="277">
        <f>IF(OR(J3482=""),"",VLOOKUP(U3482&amp;TEXT(N3482,"000000000000,0000000000"),tb_audit_process_item[[Key]:[vr_grade]],3,TRUE))</f>
        <v>916</v>
      </c>
      <c r="W3482" s="433"/>
      <c r="X3482" s="284" t="s">
        <v>505</v>
      </c>
    </row>
    <row r="3483" spans="1:24" s="45" customFormat="1" ht="30.75" hidden="1" thickTop="1" x14ac:dyDescent="0.25">
      <c r="A3483" s="140" t="s">
        <v>177</v>
      </c>
      <c r="B3483" s="140">
        <v>2013</v>
      </c>
      <c r="C3483" s="141" t="s">
        <v>3120</v>
      </c>
      <c r="D3483" s="559"/>
      <c r="E3483" s="559"/>
      <c r="F3483" s="559"/>
      <c r="G3483" s="593"/>
      <c r="H3483" s="619"/>
      <c r="I3483" s="223">
        <v>5</v>
      </c>
      <c r="J3483" s="223">
        <v>0.5</v>
      </c>
      <c r="K3483" s="164">
        <f t="shared" si="63"/>
        <v>2.5</v>
      </c>
      <c r="L3483" s="224" t="s">
        <v>45</v>
      </c>
      <c r="M3483" s="224"/>
      <c r="N3483" s="170"/>
      <c r="O3483" s="172"/>
      <c r="P3483" s="225"/>
      <c r="Q3483" s="384" t="s">
        <v>3697</v>
      </c>
      <c r="R3483" s="226"/>
      <c r="S3483" s="226"/>
      <c r="T3483" s="226"/>
      <c r="U3483" s="227">
        <v>917</v>
      </c>
      <c r="V3483" s="228">
        <f>IF(OR(J3483=""),"",VLOOKUP(U3483&amp;TEXT(N3483,"000000000000,0000000000"),tb_audit_process_item[[Key]:[vr_grade]],3,TRUE))</f>
        <v>916</v>
      </c>
      <c r="W3483" s="431"/>
      <c r="X3483" s="229" t="s">
        <v>506</v>
      </c>
    </row>
    <row r="3484" spans="1:24" s="45" customFormat="1" ht="30.75" hidden="1" thickTop="1" x14ac:dyDescent="0.25">
      <c r="A3484" s="140" t="s">
        <v>177</v>
      </c>
      <c r="B3484" s="140">
        <v>2013</v>
      </c>
      <c r="C3484" s="141" t="s">
        <v>3120</v>
      </c>
      <c r="D3484" s="559"/>
      <c r="E3484" s="559"/>
      <c r="F3484" s="559"/>
      <c r="G3484" s="593"/>
      <c r="H3484" s="619"/>
      <c r="I3484" s="223">
        <v>5</v>
      </c>
      <c r="J3484" s="223">
        <v>1.65</v>
      </c>
      <c r="K3484" s="164">
        <f t="shared" si="63"/>
        <v>8.25</v>
      </c>
      <c r="L3484" s="224" t="s">
        <v>45</v>
      </c>
      <c r="M3484" s="224"/>
      <c r="N3484" s="170"/>
      <c r="O3484" s="172"/>
      <c r="P3484" s="225"/>
      <c r="Q3484" s="384" t="s">
        <v>3698</v>
      </c>
      <c r="R3484" s="226"/>
      <c r="S3484" s="226"/>
      <c r="T3484" s="226"/>
      <c r="U3484" s="227">
        <v>918</v>
      </c>
      <c r="V3484" s="228">
        <f>IF(OR(J3484=""),"",VLOOKUP(U3484&amp;TEXT(N3484,"000000000000,0000000000"),tb_audit_process_item[[Key]:[vr_grade]],3,TRUE))</f>
        <v>917</v>
      </c>
      <c r="W3484" s="431"/>
      <c r="X3484" s="229" t="s">
        <v>507</v>
      </c>
    </row>
    <row r="3485" spans="1:24" s="259" customFormat="1" ht="30.75" hidden="1" thickTop="1" x14ac:dyDescent="0.25">
      <c r="A3485" s="140" t="s">
        <v>177</v>
      </c>
      <c r="B3485" s="140">
        <v>2013</v>
      </c>
      <c r="C3485" s="141" t="s">
        <v>3120</v>
      </c>
      <c r="D3485" s="559"/>
      <c r="E3485" s="559"/>
      <c r="F3485" s="559"/>
      <c r="G3485" s="593"/>
      <c r="H3485" s="619"/>
      <c r="I3485" s="223">
        <v>5</v>
      </c>
      <c r="J3485" s="223">
        <v>2.5</v>
      </c>
      <c r="K3485" s="164">
        <f t="shared" si="63"/>
        <v>12.5</v>
      </c>
      <c r="L3485" s="224" t="s">
        <v>45</v>
      </c>
      <c r="M3485" s="224"/>
      <c r="N3485" s="170"/>
      <c r="O3485" s="172"/>
      <c r="P3485" s="225"/>
      <c r="Q3485" s="384" t="s">
        <v>3699</v>
      </c>
      <c r="R3485" s="226"/>
      <c r="S3485" s="226"/>
      <c r="T3485" s="226"/>
      <c r="U3485" s="227">
        <v>919</v>
      </c>
      <c r="V3485" s="228">
        <f>IF(OR(J3485=""),"",VLOOKUP(U3485&amp;TEXT(N3485,"000000000000,0000000000"),tb_audit_process_item[[Key]:[vr_grade]],3,TRUE))</f>
        <v>918</v>
      </c>
      <c r="W3485" s="431"/>
      <c r="X3485" s="229" t="s">
        <v>508</v>
      </c>
    </row>
    <row r="3486" spans="1:24" s="45" customFormat="1" ht="31.5" hidden="1" thickTop="1" thickBot="1" x14ac:dyDescent="0.3">
      <c r="A3486" s="285" t="s">
        <v>177</v>
      </c>
      <c r="B3486" s="285">
        <v>2013</v>
      </c>
      <c r="C3486" s="286" t="s">
        <v>3120</v>
      </c>
      <c r="D3486" s="556"/>
      <c r="E3486" s="181" t="s">
        <v>509</v>
      </c>
      <c r="F3486" s="181"/>
      <c r="G3486" s="213" t="s">
        <v>510</v>
      </c>
      <c r="H3486" s="218" t="s">
        <v>45</v>
      </c>
      <c r="I3486" s="287">
        <v>2.1800000000000002</v>
      </c>
      <c r="J3486" s="287">
        <v>5</v>
      </c>
      <c r="K3486" s="165">
        <f t="shared" si="63"/>
        <v>10.9</v>
      </c>
      <c r="L3486" s="288" t="s">
        <v>45</v>
      </c>
      <c r="M3486" s="288"/>
      <c r="N3486" s="171"/>
      <c r="O3486" s="173"/>
      <c r="P3486" s="289"/>
      <c r="Q3486" s="176" t="s">
        <v>3700</v>
      </c>
      <c r="R3486" s="290"/>
      <c r="S3486" s="290"/>
      <c r="T3486" s="290"/>
      <c r="U3486" s="291">
        <v>920</v>
      </c>
      <c r="V3486" s="292">
        <f>IF(OR(J3486=""),"",VLOOKUP(U3486&amp;TEXT(N3486,"000000000000,0000000000"),tb_audit_process_item[[Key]:[vr_grade]],3,TRUE))</f>
        <v>920</v>
      </c>
      <c r="W3486" s="292"/>
      <c r="X3486" s="293" t="s">
        <v>48</v>
      </c>
    </row>
    <row r="3487" spans="1:24" s="45" customFormat="1" ht="15.75" hidden="1" thickTop="1" x14ac:dyDescent="0.25">
      <c r="A3487" s="270" t="s">
        <v>177</v>
      </c>
      <c r="B3487" s="270">
        <v>2013</v>
      </c>
      <c r="C3487" s="271" t="s">
        <v>2999</v>
      </c>
      <c r="D3487" s="555" t="s">
        <v>178</v>
      </c>
      <c r="E3487" s="555" t="s">
        <v>511</v>
      </c>
      <c r="F3487" s="555"/>
      <c r="G3487" s="662" t="s">
        <v>512</v>
      </c>
      <c r="H3487" s="663" t="s">
        <v>45</v>
      </c>
      <c r="I3487" s="272">
        <v>3.5</v>
      </c>
      <c r="J3487" s="272">
        <v>0.5</v>
      </c>
      <c r="K3487" s="200">
        <f t="shared" si="63"/>
        <v>1.75</v>
      </c>
      <c r="L3487" s="273" t="s">
        <v>45</v>
      </c>
      <c r="M3487" s="273"/>
      <c r="N3487" s="193"/>
      <c r="O3487" s="194"/>
      <c r="P3487" s="274"/>
      <c r="Q3487" s="383" t="s">
        <v>3701</v>
      </c>
      <c r="R3487" s="275"/>
      <c r="S3487" s="275"/>
      <c r="T3487" s="275"/>
      <c r="U3487" s="276">
        <v>921</v>
      </c>
      <c r="V3487" s="277">
        <f>IF(OR(J3487=""),"",VLOOKUP(U3487&amp;TEXT(N3487,"000000000000,0000000000"),tb_audit_process_item[[Key]:[vr_grade]],3,TRUE))</f>
        <v>920</v>
      </c>
      <c r="W3487" s="433"/>
      <c r="X3487" s="284" t="s">
        <v>513</v>
      </c>
    </row>
    <row r="3488" spans="1:24" s="45" customFormat="1" ht="15.75" hidden="1" thickTop="1" x14ac:dyDescent="0.25">
      <c r="A3488" s="140" t="s">
        <v>177</v>
      </c>
      <c r="B3488" s="140">
        <v>2013</v>
      </c>
      <c r="C3488" s="141" t="s">
        <v>2999</v>
      </c>
      <c r="D3488" s="559"/>
      <c r="E3488" s="559"/>
      <c r="F3488" s="559"/>
      <c r="G3488" s="593"/>
      <c r="H3488" s="619"/>
      <c r="I3488" s="223">
        <v>3.5</v>
      </c>
      <c r="J3488" s="223">
        <v>1.44</v>
      </c>
      <c r="K3488" s="164">
        <f t="shared" si="63"/>
        <v>5.04</v>
      </c>
      <c r="L3488" s="224" t="s">
        <v>45</v>
      </c>
      <c r="M3488" s="224"/>
      <c r="N3488" s="170"/>
      <c r="O3488" s="172"/>
      <c r="P3488" s="225"/>
      <c r="Q3488" s="384" t="s">
        <v>3702</v>
      </c>
      <c r="R3488" s="226"/>
      <c r="S3488" s="226"/>
      <c r="T3488" s="226"/>
      <c r="U3488" s="227">
        <v>922</v>
      </c>
      <c r="V3488" s="228">
        <f>IF(OR(J3488=""),"",VLOOKUP(U3488&amp;TEXT(N3488,"000000000000,0000000000"),tb_audit_process_item[[Key]:[vr_grade]],3,TRUE))</f>
        <v>921</v>
      </c>
      <c r="W3488" s="431"/>
      <c r="X3488" s="229" t="s">
        <v>514</v>
      </c>
    </row>
    <row r="3489" spans="1:24" s="45" customFormat="1" ht="15.75" hidden="1" thickTop="1" x14ac:dyDescent="0.25">
      <c r="A3489" s="140" t="s">
        <v>177</v>
      </c>
      <c r="B3489" s="140">
        <v>2013</v>
      </c>
      <c r="C3489" s="141" t="s">
        <v>2999</v>
      </c>
      <c r="D3489" s="559"/>
      <c r="E3489" s="559"/>
      <c r="F3489" s="559"/>
      <c r="G3489" s="593"/>
      <c r="H3489" s="619"/>
      <c r="I3489" s="223">
        <v>3.5</v>
      </c>
      <c r="J3489" s="223">
        <v>2.13</v>
      </c>
      <c r="K3489" s="164">
        <f t="shared" si="63"/>
        <v>7.4550000000000001</v>
      </c>
      <c r="L3489" s="224" t="s">
        <v>45</v>
      </c>
      <c r="M3489" s="224"/>
      <c r="N3489" s="170"/>
      <c r="O3489" s="172"/>
      <c r="P3489" s="225"/>
      <c r="Q3489" s="384" t="s">
        <v>3703</v>
      </c>
      <c r="R3489" s="226"/>
      <c r="S3489" s="226"/>
      <c r="T3489" s="226"/>
      <c r="U3489" s="227">
        <v>923</v>
      </c>
      <c r="V3489" s="228">
        <f>IF(OR(J3489=""),"",VLOOKUP(U3489&amp;TEXT(N3489,"000000000000,0000000000"),tb_audit_process_item[[Key]:[vr_grade]],3,TRUE))</f>
        <v>922</v>
      </c>
      <c r="W3489" s="431"/>
      <c r="X3489" s="229" t="s">
        <v>515</v>
      </c>
    </row>
    <row r="3490" spans="1:24" s="45" customFormat="1" ht="15.75" hidden="1" thickTop="1" x14ac:dyDescent="0.25">
      <c r="A3490" s="140" t="s">
        <v>177</v>
      </c>
      <c r="B3490" s="140">
        <v>2013</v>
      </c>
      <c r="C3490" s="141" t="s">
        <v>2999</v>
      </c>
      <c r="D3490" s="559"/>
      <c r="E3490" s="559"/>
      <c r="F3490" s="559"/>
      <c r="G3490" s="593"/>
      <c r="H3490" s="619"/>
      <c r="I3490" s="223">
        <v>3.5</v>
      </c>
      <c r="J3490" s="223">
        <v>2.6</v>
      </c>
      <c r="K3490" s="164">
        <f t="shared" si="63"/>
        <v>9.1</v>
      </c>
      <c r="L3490" s="224" t="s">
        <v>45</v>
      </c>
      <c r="M3490" s="224"/>
      <c r="N3490" s="170"/>
      <c r="O3490" s="172"/>
      <c r="P3490" s="225"/>
      <c r="Q3490" s="384" t="s">
        <v>3704</v>
      </c>
      <c r="R3490" s="226"/>
      <c r="S3490" s="226"/>
      <c r="T3490" s="226"/>
      <c r="U3490" s="227">
        <v>924</v>
      </c>
      <c r="V3490" s="228">
        <f>IF(OR(J3490=""),"",VLOOKUP(U3490&amp;TEXT(N3490,"000000000000,0000000000"),tb_audit_process_item[[Key]:[vr_grade]],3,TRUE))</f>
        <v>923</v>
      </c>
      <c r="W3490" s="431"/>
      <c r="X3490" s="229" t="s">
        <v>2541</v>
      </c>
    </row>
    <row r="3491" spans="1:24" s="45" customFormat="1" ht="15.75" hidden="1" thickTop="1" x14ac:dyDescent="0.25">
      <c r="A3491" s="140" t="s">
        <v>177</v>
      </c>
      <c r="B3491" s="140">
        <v>2013</v>
      </c>
      <c r="C3491" s="141" t="s">
        <v>2999</v>
      </c>
      <c r="D3491" s="559"/>
      <c r="E3491" s="559"/>
      <c r="F3491" s="559"/>
      <c r="G3491" s="593"/>
      <c r="H3491" s="619"/>
      <c r="I3491" s="223">
        <v>3.5</v>
      </c>
      <c r="J3491" s="223">
        <v>2.94</v>
      </c>
      <c r="K3491" s="164">
        <f t="shared" si="63"/>
        <v>10.29</v>
      </c>
      <c r="L3491" s="224" t="s">
        <v>45</v>
      </c>
      <c r="M3491" s="224"/>
      <c r="N3491" s="170"/>
      <c r="O3491" s="172"/>
      <c r="P3491" s="225"/>
      <c r="Q3491" s="384" t="s">
        <v>3705</v>
      </c>
      <c r="R3491" s="226"/>
      <c r="S3491" s="226"/>
      <c r="T3491" s="226"/>
      <c r="U3491" s="227">
        <v>925</v>
      </c>
      <c r="V3491" s="228">
        <f>IF(OR(J3491=""),"",VLOOKUP(U3491&amp;TEXT(N3491,"000000000000,0000000000"),tb_audit_process_item[[Key]:[vr_grade]],3,TRUE))</f>
        <v>924</v>
      </c>
      <c r="W3491" s="431"/>
      <c r="X3491" s="229" t="s">
        <v>518</v>
      </c>
    </row>
    <row r="3492" spans="1:24" s="45" customFormat="1" ht="15.75" hidden="1" thickTop="1" x14ac:dyDescent="0.25">
      <c r="A3492" s="140" t="s">
        <v>177</v>
      </c>
      <c r="B3492" s="140">
        <v>2013</v>
      </c>
      <c r="C3492" s="141" t="s">
        <v>2999</v>
      </c>
      <c r="D3492" s="559"/>
      <c r="E3492" s="559"/>
      <c r="F3492" s="559"/>
      <c r="G3492" s="593"/>
      <c r="H3492" s="619"/>
      <c r="I3492" s="223">
        <v>3.5</v>
      </c>
      <c r="J3492" s="223">
        <v>3.22</v>
      </c>
      <c r="K3492" s="164">
        <f t="shared" si="63"/>
        <v>11.270000000000001</v>
      </c>
      <c r="L3492" s="224" t="s">
        <v>45</v>
      </c>
      <c r="M3492" s="224"/>
      <c r="N3492" s="170"/>
      <c r="O3492" s="172"/>
      <c r="P3492" s="225"/>
      <c r="Q3492" s="384" t="s">
        <v>3706</v>
      </c>
      <c r="R3492" s="226"/>
      <c r="S3492" s="226"/>
      <c r="T3492" s="226"/>
      <c r="U3492" s="227">
        <v>927</v>
      </c>
      <c r="V3492" s="228">
        <f>IF(OR(J3492=""),"",VLOOKUP(U3492&amp;TEXT(N3492,"000000000000,0000000000"),tb_audit_process_item[[Key]:[vr_grade]],3,TRUE))</f>
        <v>926</v>
      </c>
      <c r="W3492" s="431"/>
      <c r="X3492" s="229" t="s">
        <v>2542</v>
      </c>
    </row>
    <row r="3493" spans="1:24" s="259" customFormat="1" ht="31.5" hidden="1" thickTop="1" thickBot="1" x14ac:dyDescent="0.3">
      <c r="A3493" s="285" t="s">
        <v>177</v>
      </c>
      <c r="B3493" s="285">
        <v>2013</v>
      </c>
      <c r="C3493" s="286" t="s">
        <v>2999</v>
      </c>
      <c r="D3493" s="556"/>
      <c r="E3493" s="556"/>
      <c r="F3493" s="556"/>
      <c r="G3493" s="661"/>
      <c r="H3493" s="620"/>
      <c r="I3493" s="287">
        <v>3.5</v>
      </c>
      <c r="J3493" s="287">
        <v>5</v>
      </c>
      <c r="K3493" s="165">
        <f t="shared" si="63"/>
        <v>17.5</v>
      </c>
      <c r="L3493" s="288" t="s">
        <v>45</v>
      </c>
      <c r="M3493" s="288"/>
      <c r="N3493" s="171"/>
      <c r="O3493" s="173"/>
      <c r="P3493" s="289"/>
      <c r="Q3493" s="176" t="s">
        <v>3707</v>
      </c>
      <c r="R3493" s="290"/>
      <c r="S3493" s="290"/>
      <c r="T3493" s="290"/>
      <c r="U3493" s="291">
        <v>928</v>
      </c>
      <c r="V3493" s="292">
        <f>IF(OR(J3493=""),"",VLOOKUP(U3493&amp;TEXT(N3493,"000000000000,0000000000"),tb_audit_process_item[[Key]:[vr_grade]],3,TRUE))</f>
        <v>928</v>
      </c>
      <c r="W3493" s="292"/>
      <c r="X3493" s="293" t="s">
        <v>48</v>
      </c>
    </row>
    <row r="3494" spans="1:24" s="45" customFormat="1" ht="30.75" hidden="1" thickTop="1" x14ac:dyDescent="0.25">
      <c r="A3494" s="270" t="s">
        <v>177</v>
      </c>
      <c r="B3494" s="270">
        <v>2013</v>
      </c>
      <c r="C3494" s="271" t="s">
        <v>3000</v>
      </c>
      <c r="D3494" s="555" t="s">
        <v>178</v>
      </c>
      <c r="E3494" s="555" t="s">
        <v>521</v>
      </c>
      <c r="F3494" s="555"/>
      <c r="G3494" s="611" t="s">
        <v>2490</v>
      </c>
      <c r="H3494" s="598" t="s">
        <v>45</v>
      </c>
      <c r="I3494" s="272">
        <v>3.5</v>
      </c>
      <c r="J3494" s="272">
        <v>2.2200000000000002</v>
      </c>
      <c r="K3494" s="200">
        <f t="shared" si="63"/>
        <v>7.7700000000000005</v>
      </c>
      <c r="L3494" s="273" t="s">
        <v>45</v>
      </c>
      <c r="M3494" s="273"/>
      <c r="N3494" s="193"/>
      <c r="O3494" s="194"/>
      <c r="P3494" s="274"/>
      <c r="Q3494" s="383" t="s">
        <v>3708</v>
      </c>
      <c r="R3494" s="275"/>
      <c r="S3494" s="275"/>
      <c r="T3494" s="275"/>
      <c r="U3494" s="276">
        <v>929</v>
      </c>
      <c r="V3494" s="277">
        <f>IF(OR(J3494=""),"",VLOOKUP(U3494&amp;TEXT(N3494,"000000000000,0000000000"),tb_audit_process_item[[Key]:[vr_grade]],3,TRUE))</f>
        <v>929</v>
      </c>
      <c r="W3494" s="433"/>
      <c r="X3494" s="284" t="s">
        <v>2543</v>
      </c>
    </row>
    <row r="3495" spans="1:24" s="45" customFormat="1" ht="30.75" hidden="1" thickTop="1" x14ac:dyDescent="0.25">
      <c r="A3495" s="140" t="s">
        <v>177</v>
      </c>
      <c r="B3495" s="140">
        <v>2013</v>
      </c>
      <c r="C3495" s="141" t="s">
        <v>3000</v>
      </c>
      <c r="D3495" s="559"/>
      <c r="E3495" s="559"/>
      <c r="F3495" s="559"/>
      <c r="G3495" s="603"/>
      <c r="H3495" s="599"/>
      <c r="I3495" s="223">
        <v>3.5</v>
      </c>
      <c r="J3495" s="223">
        <v>0.5</v>
      </c>
      <c r="K3495" s="164">
        <f t="shared" si="63"/>
        <v>1.75</v>
      </c>
      <c r="L3495" s="224" t="s">
        <v>45</v>
      </c>
      <c r="M3495" s="224"/>
      <c r="N3495" s="170"/>
      <c r="O3495" s="172"/>
      <c r="P3495" s="225"/>
      <c r="Q3495" s="384" t="s">
        <v>3709</v>
      </c>
      <c r="R3495" s="226"/>
      <c r="S3495" s="226"/>
      <c r="T3495" s="226"/>
      <c r="U3495" s="227">
        <v>930</v>
      </c>
      <c r="V3495" s="228">
        <f>IF(OR(J3495=""),"",VLOOKUP(U3495&amp;TEXT(N3495,"000000000000,0000000000"),tb_audit_process_item[[Key]:[vr_grade]],3,TRUE))</f>
        <v>929</v>
      </c>
      <c r="W3495" s="431"/>
      <c r="X3495" s="229" t="s">
        <v>2544</v>
      </c>
    </row>
    <row r="3496" spans="1:24" s="45" customFormat="1" ht="30.75" hidden="1" thickTop="1" x14ac:dyDescent="0.25">
      <c r="A3496" s="140" t="s">
        <v>177</v>
      </c>
      <c r="B3496" s="140">
        <v>2013</v>
      </c>
      <c r="C3496" s="141" t="s">
        <v>3000</v>
      </c>
      <c r="D3496" s="559"/>
      <c r="E3496" s="559"/>
      <c r="F3496" s="559"/>
      <c r="G3496" s="603"/>
      <c r="H3496" s="599"/>
      <c r="I3496" s="223">
        <v>3.5</v>
      </c>
      <c r="J3496" s="223">
        <v>0.89</v>
      </c>
      <c r="K3496" s="164">
        <f t="shared" si="63"/>
        <v>3.1150000000000002</v>
      </c>
      <c r="L3496" s="224" t="s">
        <v>45</v>
      </c>
      <c r="M3496" s="224"/>
      <c r="N3496" s="170"/>
      <c r="O3496" s="172"/>
      <c r="P3496" s="225"/>
      <c r="Q3496" s="384" t="s">
        <v>3710</v>
      </c>
      <c r="R3496" s="226"/>
      <c r="S3496" s="226"/>
      <c r="T3496" s="226"/>
      <c r="U3496" s="227">
        <v>931</v>
      </c>
      <c r="V3496" s="228">
        <f>IF(OR(J3496=""),"",VLOOKUP(U3496&amp;TEXT(N3496,"000000000000,0000000000"),tb_audit_process_item[[Key]:[vr_grade]],3,TRUE))</f>
        <v>930</v>
      </c>
      <c r="W3496" s="431"/>
      <c r="X3496" s="229" t="s">
        <v>2545</v>
      </c>
    </row>
    <row r="3497" spans="1:24" s="45" customFormat="1" ht="30.75" hidden="1" thickTop="1" x14ac:dyDescent="0.25">
      <c r="A3497" s="140" t="s">
        <v>177</v>
      </c>
      <c r="B3497" s="140">
        <v>2013</v>
      </c>
      <c r="C3497" s="141" t="s">
        <v>3000</v>
      </c>
      <c r="D3497" s="559"/>
      <c r="E3497" s="559"/>
      <c r="F3497" s="559"/>
      <c r="G3497" s="603"/>
      <c r="H3497" s="599"/>
      <c r="I3497" s="223">
        <v>3.5</v>
      </c>
      <c r="J3497" s="223">
        <v>1.32</v>
      </c>
      <c r="K3497" s="164">
        <f t="shared" si="63"/>
        <v>4.62</v>
      </c>
      <c r="L3497" s="224" t="s">
        <v>45</v>
      </c>
      <c r="M3497" s="224"/>
      <c r="N3497" s="170"/>
      <c r="O3497" s="172"/>
      <c r="P3497" s="225"/>
      <c r="Q3497" s="384" t="s">
        <v>3711</v>
      </c>
      <c r="R3497" s="226"/>
      <c r="S3497" s="226"/>
      <c r="T3497" s="226"/>
      <c r="U3497" s="227">
        <v>932</v>
      </c>
      <c r="V3497" s="228">
        <f>IF(OR(J3497=""),"",VLOOKUP(U3497&amp;TEXT(N3497,"000000000000,0000000000"),tb_audit_process_item[[Key]:[vr_grade]],3,TRUE))</f>
        <v>931</v>
      </c>
      <c r="W3497" s="431"/>
      <c r="X3497" s="229" t="s">
        <v>2546</v>
      </c>
    </row>
    <row r="3498" spans="1:24" s="259" customFormat="1" ht="30.75" hidden="1" thickTop="1" x14ac:dyDescent="0.25">
      <c r="A3498" s="140" t="s">
        <v>177</v>
      </c>
      <c r="B3498" s="140">
        <v>2013</v>
      </c>
      <c r="C3498" s="141" t="s">
        <v>3000</v>
      </c>
      <c r="D3498" s="559"/>
      <c r="E3498" s="559"/>
      <c r="F3498" s="559"/>
      <c r="G3498" s="603"/>
      <c r="H3498" s="599"/>
      <c r="I3498" s="223">
        <v>3.5</v>
      </c>
      <c r="J3498" s="223">
        <v>1.61</v>
      </c>
      <c r="K3498" s="164">
        <f t="shared" si="63"/>
        <v>5.6350000000000007</v>
      </c>
      <c r="L3498" s="224" t="s">
        <v>45</v>
      </c>
      <c r="M3498" s="224"/>
      <c r="N3498" s="170"/>
      <c r="O3498" s="172"/>
      <c r="P3498" s="225"/>
      <c r="Q3498" s="384" t="s">
        <v>3712</v>
      </c>
      <c r="R3498" s="226"/>
      <c r="S3498" s="226"/>
      <c r="T3498" s="226"/>
      <c r="U3498" s="227">
        <v>933</v>
      </c>
      <c r="V3498" s="228">
        <f>IF(OR(J3498=""),"",VLOOKUP(U3498&amp;TEXT(N3498,"000000000000,0000000000"),tb_audit_process_item[[Key]:[vr_grade]],3,TRUE))</f>
        <v>932</v>
      </c>
      <c r="W3498" s="431"/>
      <c r="X3498" s="229" t="s">
        <v>2547</v>
      </c>
    </row>
    <row r="3499" spans="1:24" s="45" customFormat="1" ht="30.75" hidden="1" thickTop="1" x14ac:dyDescent="0.25">
      <c r="A3499" s="140" t="s">
        <v>177</v>
      </c>
      <c r="B3499" s="140">
        <v>2013</v>
      </c>
      <c r="C3499" s="141" t="s">
        <v>3000</v>
      </c>
      <c r="D3499" s="559"/>
      <c r="E3499" s="559"/>
      <c r="F3499" s="559"/>
      <c r="G3499" s="603"/>
      <c r="H3499" s="599"/>
      <c r="I3499" s="223">
        <v>3.5</v>
      </c>
      <c r="J3499" s="223">
        <v>1.82</v>
      </c>
      <c r="K3499" s="164">
        <f t="shared" si="63"/>
        <v>6.37</v>
      </c>
      <c r="L3499" s="224" t="s">
        <v>45</v>
      </c>
      <c r="M3499" s="224"/>
      <c r="N3499" s="170"/>
      <c r="O3499" s="172"/>
      <c r="P3499" s="225"/>
      <c r="Q3499" s="384" t="s">
        <v>3713</v>
      </c>
      <c r="R3499" s="226"/>
      <c r="S3499" s="226"/>
      <c r="T3499" s="226"/>
      <c r="U3499" s="227">
        <v>934</v>
      </c>
      <c r="V3499" s="228">
        <f>IF(OR(J3499=""),"",VLOOKUP(U3499&amp;TEXT(N3499,"000000000000,0000000000"),tb_audit_process_item[[Key]:[vr_grade]],3,TRUE))</f>
        <v>933</v>
      </c>
      <c r="W3499" s="431"/>
      <c r="X3499" s="229" t="s">
        <v>2548</v>
      </c>
    </row>
    <row r="3500" spans="1:24" s="45" customFormat="1" ht="30.75" hidden="1" thickTop="1" x14ac:dyDescent="0.25">
      <c r="A3500" s="140" t="s">
        <v>177</v>
      </c>
      <c r="B3500" s="140">
        <v>2013</v>
      </c>
      <c r="C3500" s="141" t="s">
        <v>3000</v>
      </c>
      <c r="D3500" s="559"/>
      <c r="E3500" s="559"/>
      <c r="F3500" s="559"/>
      <c r="G3500" s="603"/>
      <c r="H3500" s="599"/>
      <c r="I3500" s="223">
        <v>3.5</v>
      </c>
      <c r="J3500" s="223">
        <v>2</v>
      </c>
      <c r="K3500" s="164">
        <f t="shared" si="63"/>
        <v>7</v>
      </c>
      <c r="L3500" s="224" t="s">
        <v>45</v>
      </c>
      <c r="M3500" s="224"/>
      <c r="N3500" s="170"/>
      <c r="O3500" s="172"/>
      <c r="P3500" s="225"/>
      <c r="Q3500" s="384" t="s">
        <v>3714</v>
      </c>
      <c r="R3500" s="226"/>
      <c r="S3500" s="226"/>
      <c r="T3500" s="226"/>
      <c r="U3500" s="227">
        <v>935</v>
      </c>
      <c r="V3500" s="228">
        <f>IF(OR(J3500=""),"",VLOOKUP(U3500&amp;TEXT(N3500,"000000000000,0000000000"),tb_audit_process_item[[Key]:[vr_grade]],3,TRUE))</f>
        <v>934</v>
      </c>
      <c r="W3500" s="431"/>
      <c r="X3500" s="229" t="s">
        <v>2549</v>
      </c>
    </row>
    <row r="3501" spans="1:24" s="45" customFormat="1" ht="31.5" hidden="1" thickTop="1" thickBot="1" x14ac:dyDescent="0.3">
      <c r="A3501" s="285" t="s">
        <v>177</v>
      </c>
      <c r="B3501" s="285">
        <v>2013</v>
      </c>
      <c r="C3501" s="286" t="s">
        <v>3000</v>
      </c>
      <c r="D3501" s="556"/>
      <c r="E3501" s="556"/>
      <c r="F3501" s="556"/>
      <c r="G3501" s="604"/>
      <c r="H3501" s="610"/>
      <c r="I3501" s="287">
        <v>3.5</v>
      </c>
      <c r="J3501" s="287">
        <v>5</v>
      </c>
      <c r="K3501" s="165">
        <f t="shared" si="63"/>
        <v>17.5</v>
      </c>
      <c r="L3501" s="288" t="s">
        <v>45</v>
      </c>
      <c r="M3501" s="288"/>
      <c r="N3501" s="171"/>
      <c r="O3501" s="173"/>
      <c r="P3501" s="289"/>
      <c r="Q3501" s="176" t="s">
        <v>3715</v>
      </c>
      <c r="R3501" s="290"/>
      <c r="S3501" s="290"/>
      <c r="T3501" s="290"/>
      <c r="U3501" s="291">
        <v>936</v>
      </c>
      <c r="V3501" s="292">
        <f>IF(OR(J3501=""),"",VLOOKUP(U3501&amp;TEXT(N3501,"000000000000,0000000000"),tb_audit_process_item[[Key]:[vr_grade]],3,TRUE))</f>
        <v>936</v>
      </c>
      <c r="W3501" s="292"/>
      <c r="X3501" s="293" t="s">
        <v>48</v>
      </c>
    </row>
    <row r="3502" spans="1:24" s="45" customFormat="1" ht="30.75" hidden="1" thickTop="1" x14ac:dyDescent="0.25">
      <c r="A3502" s="270" t="s">
        <v>177</v>
      </c>
      <c r="B3502" s="270">
        <v>2013</v>
      </c>
      <c r="C3502" s="271" t="s">
        <v>3001</v>
      </c>
      <c r="D3502" s="555" t="s">
        <v>178</v>
      </c>
      <c r="E3502" s="555" t="s">
        <v>532</v>
      </c>
      <c r="F3502" s="555"/>
      <c r="G3502" s="662" t="s">
        <v>2491</v>
      </c>
      <c r="H3502" s="663" t="s">
        <v>45</v>
      </c>
      <c r="I3502" s="272">
        <v>2.54</v>
      </c>
      <c r="J3502" s="272">
        <v>2.59</v>
      </c>
      <c r="K3502" s="200">
        <f t="shared" si="63"/>
        <v>6.5785999999999998</v>
      </c>
      <c r="L3502" s="273" t="s">
        <v>45</v>
      </c>
      <c r="M3502" s="273"/>
      <c r="N3502" s="193"/>
      <c r="O3502" s="194"/>
      <c r="P3502" s="274"/>
      <c r="Q3502" s="383" t="s">
        <v>3716</v>
      </c>
      <c r="R3502" s="275"/>
      <c r="S3502" s="275"/>
      <c r="T3502" s="275"/>
      <c r="U3502" s="276">
        <v>938</v>
      </c>
      <c r="V3502" s="277">
        <f>IF(OR(J3502=""),"",VLOOKUP(U3502&amp;TEXT(N3502,"000000000000,0000000000"),tb_audit_process_item[[Key]:[vr_grade]],3,TRUE))</f>
        <v>938</v>
      </c>
      <c r="W3502" s="433"/>
      <c r="X3502" s="284" t="s">
        <v>2550</v>
      </c>
    </row>
    <row r="3503" spans="1:24" s="259" customFormat="1" ht="30.75" hidden="1" thickTop="1" x14ac:dyDescent="0.25">
      <c r="A3503" s="140" t="s">
        <v>177</v>
      </c>
      <c r="B3503" s="140">
        <v>2013</v>
      </c>
      <c r="C3503" s="141" t="s">
        <v>3001</v>
      </c>
      <c r="D3503" s="559"/>
      <c r="E3503" s="559"/>
      <c r="F3503" s="559"/>
      <c r="G3503" s="593"/>
      <c r="H3503" s="619"/>
      <c r="I3503" s="223">
        <v>2.5</v>
      </c>
      <c r="J3503" s="223">
        <v>0.5</v>
      </c>
      <c r="K3503" s="164">
        <f t="shared" si="63"/>
        <v>1.25</v>
      </c>
      <c r="L3503" s="224" t="s">
        <v>45</v>
      </c>
      <c r="M3503" s="224"/>
      <c r="N3503" s="170"/>
      <c r="O3503" s="172"/>
      <c r="P3503" s="225"/>
      <c r="Q3503" s="384" t="s">
        <v>3717</v>
      </c>
      <c r="R3503" s="226"/>
      <c r="S3503" s="226"/>
      <c r="T3503" s="226"/>
      <c r="U3503" s="227">
        <v>939</v>
      </c>
      <c r="V3503" s="228">
        <f>IF(OR(J3503=""),"",VLOOKUP(U3503&amp;TEXT(N3503,"000000000000,0000000000"),tb_audit_process_item[[Key]:[vr_grade]],3,TRUE))</f>
        <v>938</v>
      </c>
      <c r="W3503" s="431"/>
      <c r="X3503" s="229" t="s">
        <v>2551</v>
      </c>
    </row>
    <row r="3504" spans="1:24" s="45" customFormat="1" ht="30.75" hidden="1" thickTop="1" x14ac:dyDescent="0.25">
      <c r="A3504" s="140" t="s">
        <v>177</v>
      </c>
      <c r="B3504" s="140">
        <v>2013</v>
      </c>
      <c r="C3504" s="141" t="s">
        <v>3001</v>
      </c>
      <c r="D3504" s="559"/>
      <c r="E3504" s="559"/>
      <c r="F3504" s="559"/>
      <c r="G3504" s="593"/>
      <c r="H3504" s="619"/>
      <c r="I3504" s="223">
        <v>2.5</v>
      </c>
      <c r="J3504" s="223">
        <v>1.65</v>
      </c>
      <c r="K3504" s="164">
        <f t="shared" si="63"/>
        <v>4.125</v>
      </c>
      <c r="L3504" s="224" t="s">
        <v>45</v>
      </c>
      <c r="M3504" s="224"/>
      <c r="N3504" s="170"/>
      <c r="O3504" s="172"/>
      <c r="P3504" s="225"/>
      <c r="Q3504" s="384" t="s">
        <v>3718</v>
      </c>
      <c r="R3504" s="226"/>
      <c r="S3504" s="226"/>
      <c r="T3504" s="226"/>
      <c r="U3504" s="227">
        <v>940</v>
      </c>
      <c r="V3504" s="228">
        <f>IF(OR(J3504=""),"",VLOOKUP(U3504&amp;TEXT(N3504,"000000000000,0000000000"),tb_audit_process_item[[Key]:[vr_grade]],3,TRUE))</f>
        <v>939</v>
      </c>
      <c r="W3504" s="431"/>
      <c r="X3504" s="229" t="s">
        <v>2552</v>
      </c>
    </row>
    <row r="3505" spans="1:24" s="45" customFormat="1" ht="30.75" hidden="1" thickTop="1" x14ac:dyDescent="0.25">
      <c r="A3505" s="140" t="s">
        <v>177</v>
      </c>
      <c r="B3505" s="140">
        <v>2013</v>
      </c>
      <c r="C3505" s="141" t="s">
        <v>3001</v>
      </c>
      <c r="D3505" s="559"/>
      <c r="E3505" s="559"/>
      <c r="F3505" s="559"/>
      <c r="G3505" s="593"/>
      <c r="H3505" s="619"/>
      <c r="I3505" s="223">
        <v>2.5</v>
      </c>
      <c r="J3505" s="223">
        <v>2.5</v>
      </c>
      <c r="K3505" s="164">
        <f t="shared" si="63"/>
        <v>6.25</v>
      </c>
      <c r="L3505" s="224" t="s">
        <v>45</v>
      </c>
      <c r="M3505" s="224"/>
      <c r="N3505" s="170"/>
      <c r="O3505" s="172"/>
      <c r="P3505" s="225"/>
      <c r="Q3505" s="384" t="s">
        <v>3719</v>
      </c>
      <c r="R3505" s="226"/>
      <c r="S3505" s="226"/>
      <c r="T3505" s="226"/>
      <c r="U3505" s="227">
        <v>941</v>
      </c>
      <c r="V3505" s="228">
        <f>IF(OR(J3505=""),"",VLOOKUP(U3505&amp;TEXT(N3505,"000000000000,0000000000"),tb_audit_process_item[[Key]:[vr_grade]],3,TRUE))</f>
        <v>940</v>
      </c>
      <c r="W3505" s="431"/>
      <c r="X3505" s="229" t="s">
        <v>2553</v>
      </c>
    </row>
    <row r="3506" spans="1:24" s="45" customFormat="1" ht="31.5" hidden="1" thickTop="1" thickBot="1" x14ac:dyDescent="0.3">
      <c r="A3506" s="285" t="s">
        <v>177</v>
      </c>
      <c r="B3506" s="285">
        <v>2013</v>
      </c>
      <c r="C3506" s="286" t="s">
        <v>3001</v>
      </c>
      <c r="D3506" s="556"/>
      <c r="E3506" s="556"/>
      <c r="F3506" s="556"/>
      <c r="G3506" s="661"/>
      <c r="H3506" s="620"/>
      <c r="I3506" s="287">
        <v>2.54</v>
      </c>
      <c r="J3506" s="287">
        <v>5</v>
      </c>
      <c r="K3506" s="165">
        <f t="shared" si="63"/>
        <v>12.7</v>
      </c>
      <c r="L3506" s="288" t="s">
        <v>45</v>
      </c>
      <c r="M3506" s="288"/>
      <c r="N3506" s="171"/>
      <c r="O3506" s="173"/>
      <c r="P3506" s="289"/>
      <c r="Q3506" s="176" t="s">
        <v>3720</v>
      </c>
      <c r="R3506" s="290"/>
      <c r="S3506" s="290"/>
      <c r="T3506" s="290"/>
      <c r="U3506" s="291">
        <v>942</v>
      </c>
      <c r="V3506" s="292">
        <f>IF(OR(J3506=""),"",VLOOKUP(U3506&amp;TEXT(N3506,"000000000000,0000000000"),tb_audit_process_item[[Key]:[vr_grade]],3,TRUE))</f>
        <v>942</v>
      </c>
      <c r="W3506" s="292"/>
      <c r="X3506" s="293" t="s">
        <v>48</v>
      </c>
    </row>
    <row r="3507" spans="1:24" s="45" customFormat="1" ht="30.75" hidden="1" thickTop="1" x14ac:dyDescent="0.25">
      <c r="A3507" s="270" t="s">
        <v>177</v>
      </c>
      <c r="B3507" s="270">
        <v>2013</v>
      </c>
      <c r="C3507" s="271" t="s">
        <v>3145</v>
      </c>
      <c r="D3507" s="555" t="s">
        <v>178</v>
      </c>
      <c r="E3507" s="555" t="s">
        <v>538</v>
      </c>
      <c r="F3507" s="555"/>
      <c r="G3507" s="662" t="s">
        <v>539</v>
      </c>
      <c r="H3507" s="663" t="s">
        <v>45</v>
      </c>
      <c r="I3507" s="272">
        <v>5</v>
      </c>
      <c r="J3507" s="272">
        <v>3</v>
      </c>
      <c r="K3507" s="200">
        <f t="shared" si="63"/>
        <v>15</v>
      </c>
      <c r="L3507" s="273" t="s">
        <v>45</v>
      </c>
      <c r="M3507" s="273"/>
      <c r="N3507" s="193"/>
      <c r="O3507" s="194"/>
      <c r="P3507" s="274"/>
      <c r="Q3507" s="383" t="s">
        <v>3721</v>
      </c>
      <c r="R3507" s="275"/>
      <c r="S3507" s="275"/>
      <c r="T3507" s="275"/>
      <c r="U3507" s="276">
        <v>943</v>
      </c>
      <c r="V3507" s="277">
        <f>IF(OR(J3507=""),"",VLOOKUP(U3507&amp;TEXT(N3507,"000000000000,0000000000"),tb_audit_process_item[[Key]:[vr_grade]],3,TRUE))</f>
        <v>943</v>
      </c>
      <c r="W3507" s="433"/>
      <c r="X3507" s="284" t="s">
        <v>540</v>
      </c>
    </row>
    <row r="3508" spans="1:24" s="45" customFormat="1" ht="15.75" hidden="1" thickTop="1" x14ac:dyDescent="0.25">
      <c r="A3508" s="140" t="s">
        <v>177</v>
      </c>
      <c r="B3508" s="140">
        <v>2013</v>
      </c>
      <c r="C3508" s="141" t="s">
        <v>3145</v>
      </c>
      <c r="D3508" s="559"/>
      <c r="E3508" s="559"/>
      <c r="F3508" s="559"/>
      <c r="G3508" s="593"/>
      <c r="H3508" s="619"/>
      <c r="I3508" s="223">
        <v>5</v>
      </c>
      <c r="J3508" s="223">
        <v>0.5</v>
      </c>
      <c r="K3508" s="164">
        <f t="shared" si="63"/>
        <v>2.5</v>
      </c>
      <c r="L3508" s="224" t="s">
        <v>45</v>
      </c>
      <c r="M3508" s="224"/>
      <c r="N3508" s="170"/>
      <c r="O3508" s="172"/>
      <c r="P3508" s="225"/>
      <c r="Q3508" s="384" t="s">
        <v>3722</v>
      </c>
      <c r="R3508" s="226"/>
      <c r="S3508" s="226"/>
      <c r="T3508" s="226"/>
      <c r="U3508" s="227">
        <v>944</v>
      </c>
      <c r="V3508" s="228">
        <f>IF(OR(J3508=""),"",VLOOKUP(U3508&amp;TEXT(N3508,"000000000000,0000000000"),tb_audit_process_item[[Key]:[vr_grade]],3,TRUE))</f>
        <v>943</v>
      </c>
      <c r="W3508" s="431"/>
      <c r="X3508" s="229" t="s">
        <v>543</v>
      </c>
    </row>
    <row r="3509" spans="1:24" s="45" customFormat="1" ht="15.75" hidden="1" thickTop="1" x14ac:dyDescent="0.25">
      <c r="A3509" s="140" t="s">
        <v>177</v>
      </c>
      <c r="B3509" s="140">
        <v>2013</v>
      </c>
      <c r="C3509" s="141" t="s">
        <v>3145</v>
      </c>
      <c r="D3509" s="559"/>
      <c r="E3509" s="559"/>
      <c r="F3509" s="559"/>
      <c r="G3509" s="593"/>
      <c r="H3509" s="619"/>
      <c r="I3509" s="223">
        <v>5</v>
      </c>
      <c r="J3509" s="223">
        <v>2.65</v>
      </c>
      <c r="K3509" s="164">
        <f t="shared" si="63"/>
        <v>13.25</v>
      </c>
      <c r="L3509" s="224" t="s">
        <v>45</v>
      </c>
      <c r="M3509" s="224"/>
      <c r="N3509" s="170"/>
      <c r="O3509" s="172"/>
      <c r="P3509" s="225"/>
      <c r="Q3509" s="384" t="s">
        <v>3723</v>
      </c>
      <c r="R3509" s="226"/>
      <c r="S3509" s="226"/>
      <c r="T3509" s="226"/>
      <c r="U3509" s="227">
        <v>945</v>
      </c>
      <c r="V3509" s="228">
        <f>IF(OR(J3509=""),"",VLOOKUP(U3509&amp;TEXT(N3509,"000000000000,0000000000"),tb_audit_process_item[[Key]:[vr_grade]],3,TRUE))</f>
        <v>944</v>
      </c>
      <c r="W3509" s="431"/>
      <c r="X3509" s="229" t="s">
        <v>546</v>
      </c>
    </row>
    <row r="3510" spans="1:24" s="259" customFormat="1" ht="15.75" hidden="1" thickTop="1" x14ac:dyDescent="0.25">
      <c r="A3510" s="140" t="s">
        <v>177</v>
      </c>
      <c r="B3510" s="140">
        <v>2013</v>
      </c>
      <c r="C3510" s="141" t="s">
        <v>3145</v>
      </c>
      <c r="D3510" s="559"/>
      <c r="E3510" s="559"/>
      <c r="F3510" s="559"/>
      <c r="G3510" s="593"/>
      <c r="H3510" s="619"/>
      <c r="I3510" s="223">
        <v>5</v>
      </c>
      <c r="J3510" s="223">
        <v>4</v>
      </c>
      <c r="K3510" s="164">
        <f t="shared" si="63"/>
        <v>20</v>
      </c>
      <c r="L3510" s="224" t="s">
        <v>45</v>
      </c>
      <c r="M3510" s="224"/>
      <c r="N3510" s="170"/>
      <c r="O3510" s="172"/>
      <c r="P3510" s="225"/>
      <c r="Q3510" s="384" t="s">
        <v>3724</v>
      </c>
      <c r="R3510" s="226"/>
      <c r="S3510" s="226"/>
      <c r="T3510" s="226"/>
      <c r="U3510" s="227">
        <v>946</v>
      </c>
      <c r="V3510" s="228">
        <f>IF(OR(J3510=""),"",VLOOKUP(U3510&amp;TEXT(N3510,"000000000000,0000000000"),tb_audit_process_item[[Key]:[vr_grade]],3,TRUE))</f>
        <v>945</v>
      </c>
      <c r="W3510" s="431"/>
      <c r="X3510" s="229" t="s">
        <v>547</v>
      </c>
    </row>
    <row r="3511" spans="1:24" s="45" customFormat="1" ht="46.5" hidden="1" thickTop="1" thickBot="1" x14ac:dyDescent="0.3">
      <c r="A3511" s="285" t="s">
        <v>177</v>
      </c>
      <c r="B3511" s="285">
        <v>2013</v>
      </c>
      <c r="C3511" s="286" t="s">
        <v>3145</v>
      </c>
      <c r="D3511" s="556"/>
      <c r="E3511" s="181" t="s">
        <v>548</v>
      </c>
      <c r="F3511" s="181"/>
      <c r="G3511" s="213" t="s">
        <v>2492</v>
      </c>
      <c r="H3511" s="218" t="s">
        <v>45</v>
      </c>
      <c r="I3511" s="287">
        <v>5</v>
      </c>
      <c r="J3511" s="287">
        <v>5</v>
      </c>
      <c r="K3511" s="165">
        <f t="shared" si="63"/>
        <v>25</v>
      </c>
      <c r="L3511" s="288" t="s">
        <v>45</v>
      </c>
      <c r="M3511" s="288"/>
      <c r="N3511" s="171"/>
      <c r="O3511" s="173"/>
      <c r="P3511" s="289"/>
      <c r="Q3511" s="176" t="s">
        <v>3725</v>
      </c>
      <c r="R3511" s="290"/>
      <c r="S3511" s="290"/>
      <c r="T3511" s="290"/>
      <c r="U3511" s="291">
        <v>947</v>
      </c>
      <c r="V3511" s="292">
        <f>IF(OR(J3511=""),"",VLOOKUP(U3511&amp;TEXT(N3511,"000000000000,0000000000"),tb_audit_process_item[[Key]:[vr_grade]],3,TRUE))</f>
        <v>947</v>
      </c>
      <c r="W3511" s="292"/>
      <c r="X3511" s="293" t="s">
        <v>48</v>
      </c>
    </row>
    <row r="3512" spans="1:24" s="45" customFormat="1" ht="30.75" hidden="1" thickTop="1" x14ac:dyDescent="0.25">
      <c r="A3512" s="270" t="s">
        <v>550</v>
      </c>
      <c r="B3512" s="270">
        <v>2013</v>
      </c>
      <c r="C3512" s="271" t="s">
        <v>3002</v>
      </c>
      <c r="D3512" s="555" t="s">
        <v>551</v>
      </c>
      <c r="E3512" s="555" t="s">
        <v>552</v>
      </c>
      <c r="F3512" s="555"/>
      <c r="G3512" s="611" t="s">
        <v>553</v>
      </c>
      <c r="H3512" s="598" t="s">
        <v>45</v>
      </c>
      <c r="I3512" s="198">
        <v>2.5</v>
      </c>
      <c r="J3512" s="198">
        <v>0.5</v>
      </c>
      <c r="K3512" s="200">
        <f t="shared" si="63"/>
        <v>1.25</v>
      </c>
      <c r="L3512" s="309" t="s">
        <v>45</v>
      </c>
      <c r="M3512" s="309"/>
      <c r="N3512" s="193"/>
      <c r="O3512" s="194"/>
      <c r="P3512" s="263"/>
      <c r="Q3512" s="383" t="s">
        <v>3410</v>
      </c>
      <c r="R3512" s="310"/>
      <c r="S3512" s="310"/>
      <c r="T3512" s="310"/>
      <c r="U3512" s="276">
        <v>1423</v>
      </c>
      <c r="V3512" s="277">
        <f>IF(OR(J3512=""),"",VLOOKUP(U3512&amp;TEXT(N3512,"000000000000,0000000000"),tb_audit_process_item[[Key]:[vr_grade]],3,TRUE))</f>
        <v>1422</v>
      </c>
      <c r="W3512" s="433"/>
      <c r="X3512" s="297" t="s">
        <v>554</v>
      </c>
    </row>
    <row r="3513" spans="1:24" s="45" customFormat="1" ht="30.75" hidden="1" thickTop="1" x14ac:dyDescent="0.25">
      <c r="A3513" s="140" t="s">
        <v>550</v>
      </c>
      <c r="B3513" s="140">
        <v>2013</v>
      </c>
      <c r="C3513" s="141" t="s">
        <v>3002</v>
      </c>
      <c r="D3513" s="559"/>
      <c r="E3513" s="559"/>
      <c r="F3513" s="559"/>
      <c r="G3513" s="603"/>
      <c r="H3513" s="599"/>
      <c r="I3513" s="162">
        <v>2.5</v>
      </c>
      <c r="J3513" s="223">
        <v>1.36</v>
      </c>
      <c r="K3513" s="164">
        <f t="shared" si="63"/>
        <v>3.4000000000000004</v>
      </c>
      <c r="L3513" s="242" t="s">
        <v>45</v>
      </c>
      <c r="M3513" s="242"/>
      <c r="N3513" s="170"/>
      <c r="O3513" s="172"/>
      <c r="P3513" s="221"/>
      <c r="Q3513" s="384" t="s">
        <v>3782</v>
      </c>
      <c r="R3513" s="243"/>
      <c r="S3513" s="243"/>
      <c r="T3513" s="243"/>
      <c r="U3513" s="227">
        <v>1424</v>
      </c>
      <c r="V3513" s="228">
        <f>IF(OR(J3513=""),"",VLOOKUP(U3513&amp;TEXT(N3513,"000000000000,0000000000"),tb_audit_process_item[[Key]:[vr_grade]],3,TRUE))</f>
        <v>1423</v>
      </c>
      <c r="W3513" s="431"/>
      <c r="X3513" s="238" t="s">
        <v>555</v>
      </c>
    </row>
    <row r="3514" spans="1:24" s="45" customFormat="1" ht="30.75" hidden="1" thickTop="1" x14ac:dyDescent="0.25">
      <c r="A3514" s="140" t="s">
        <v>550</v>
      </c>
      <c r="B3514" s="140">
        <v>2013</v>
      </c>
      <c r="C3514" s="141" t="s">
        <v>3002</v>
      </c>
      <c r="D3514" s="559"/>
      <c r="E3514" s="559"/>
      <c r="F3514" s="559"/>
      <c r="G3514" s="603"/>
      <c r="H3514" s="599"/>
      <c r="I3514" s="162">
        <v>2.5</v>
      </c>
      <c r="J3514" s="223">
        <v>2.0099999999999998</v>
      </c>
      <c r="K3514" s="164">
        <f t="shared" si="63"/>
        <v>5.0249999999999995</v>
      </c>
      <c r="L3514" s="242" t="s">
        <v>45</v>
      </c>
      <c r="M3514" s="242"/>
      <c r="N3514" s="170"/>
      <c r="O3514" s="172"/>
      <c r="P3514" s="221"/>
      <c r="Q3514" s="384" t="s">
        <v>3783</v>
      </c>
      <c r="R3514" s="243"/>
      <c r="S3514" s="243"/>
      <c r="T3514" s="243"/>
      <c r="U3514" s="227">
        <v>1425</v>
      </c>
      <c r="V3514" s="228">
        <f>IF(OR(J3514=""),"",VLOOKUP(U3514&amp;TEXT(N3514,"000000000000,0000000000"),tb_audit_process_item[[Key]:[vr_grade]],3,TRUE))</f>
        <v>1424</v>
      </c>
      <c r="W3514" s="431"/>
      <c r="X3514" s="238" t="s">
        <v>556</v>
      </c>
    </row>
    <row r="3515" spans="1:24" s="45" customFormat="1" ht="30.75" hidden="1" thickTop="1" x14ac:dyDescent="0.25">
      <c r="A3515" s="140" t="s">
        <v>550</v>
      </c>
      <c r="B3515" s="140">
        <v>2013</v>
      </c>
      <c r="C3515" s="141" t="s">
        <v>3002</v>
      </c>
      <c r="D3515" s="559"/>
      <c r="E3515" s="559"/>
      <c r="F3515" s="559"/>
      <c r="G3515" s="603"/>
      <c r="H3515" s="599"/>
      <c r="I3515" s="162">
        <v>2.5</v>
      </c>
      <c r="J3515" s="223">
        <v>2.4500000000000002</v>
      </c>
      <c r="K3515" s="164">
        <f t="shared" si="63"/>
        <v>6.125</v>
      </c>
      <c r="L3515" s="242" t="s">
        <v>45</v>
      </c>
      <c r="M3515" s="242"/>
      <c r="N3515" s="170"/>
      <c r="O3515" s="172"/>
      <c r="P3515" s="221"/>
      <c r="Q3515" s="384" t="s">
        <v>3784</v>
      </c>
      <c r="R3515" s="243"/>
      <c r="S3515" s="243"/>
      <c r="T3515" s="243"/>
      <c r="U3515" s="227">
        <v>1426</v>
      </c>
      <c r="V3515" s="228">
        <f>IF(OR(J3515=""),"",VLOOKUP(U3515&amp;TEXT(N3515,"000000000000,0000000000"),tb_audit_process_item[[Key]:[vr_grade]],3,TRUE))</f>
        <v>1425</v>
      </c>
      <c r="W3515" s="431"/>
      <c r="X3515" s="238" t="s">
        <v>2557</v>
      </c>
    </row>
    <row r="3516" spans="1:24" s="45" customFormat="1" ht="30.75" hidden="1" thickTop="1" x14ac:dyDescent="0.25">
      <c r="A3516" s="140" t="s">
        <v>550</v>
      </c>
      <c r="B3516" s="140">
        <v>2013</v>
      </c>
      <c r="C3516" s="141" t="s">
        <v>3002</v>
      </c>
      <c r="D3516" s="559"/>
      <c r="E3516" s="559"/>
      <c r="F3516" s="559"/>
      <c r="G3516" s="603"/>
      <c r="H3516" s="599"/>
      <c r="I3516" s="162">
        <v>2.5</v>
      </c>
      <c r="J3516" s="223">
        <v>2.77</v>
      </c>
      <c r="K3516" s="164">
        <f t="shared" si="63"/>
        <v>6.9249999999999998</v>
      </c>
      <c r="L3516" s="242" t="s">
        <v>45</v>
      </c>
      <c r="M3516" s="242"/>
      <c r="N3516" s="170"/>
      <c r="O3516" s="172"/>
      <c r="P3516" s="221"/>
      <c r="Q3516" s="384" t="s">
        <v>3785</v>
      </c>
      <c r="R3516" s="243"/>
      <c r="S3516" s="243"/>
      <c r="T3516" s="243"/>
      <c r="U3516" s="227">
        <v>1427</v>
      </c>
      <c r="V3516" s="228">
        <f>IF(OR(J3516=""),"",VLOOKUP(U3516&amp;TEXT(N3516,"000000000000,0000000000"),tb_audit_process_item[[Key]:[vr_grade]],3,TRUE))</f>
        <v>1426</v>
      </c>
      <c r="W3516" s="431"/>
      <c r="X3516" s="238" t="s">
        <v>558</v>
      </c>
    </row>
    <row r="3517" spans="1:24" s="45" customFormat="1" ht="30.75" hidden="1" thickTop="1" x14ac:dyDescent="0.25">
      <c r="A3517" s="140" t="s">
        <v>550</v>
      </c>
      <c r="B3517" s="140">
        <v>2013</v>
      </c>
      <c r="C3517" s="141" t="s">
        <v>3002</v>
      </c>
      <c r="D3517" s="559"/>
      <c r="E3517" s="559"/>
      <c r="F3517" s="559"/>
      <c r="G3517" s="603"/>
      <c r="H3517" s="599"/>
      <c r="I3517" s="162">
        <v>2.5</v>
      </c>
      <c r="J3517" s="162">
        <v>3.04</v>
      </c>
      <c r="K3517" s="164">
        <f t="shared" si="63"/>
        <v>7.6</v>
      </c>
      <c r="L3517" s="242" t="s">
        <v>45</v>
      </c>
      <c r="M3517" s="242"/>
      <c r="N3517" s="170"/>
      <c r="O3517" s="172"/>
      <c r="P3517" s="221"/>
      <c r="Q3517" s="384" t="s">
        <v>3786</v>
      </c>
      <c r="R3517" s="243"/>
      <c r="S3517" s="243"/>
      <c r="T3517" s="243"/>
      <c r="U3517" s="227">
        <v>1428</v>
      </c>
      <c r="V3517" s="228">
        <f>IF(OR(J3517=""),"",VLOOKUP(U3517&amp;TEXT(N3517,"000000000000,0000000000"),tb_audit_process_item[[Key]:[vr_grade]],3,TRUE))</f>
        <v>1427</v>
      </c>
      <c r="W3517" s="431"/>
      <c r="X3517" s="238" t="s">
        <v>2558</v>
      </c>
    </row>
    <row r="3518" spans="1:24" s="259" customFormat="1" ht="31.5" hidden="1" thickTop="1" thickBot="1" x14ac:dyDescent="0.3">
      <c r="A3518" s="285" t="s">
        <v>550</v>
      </c>
      <c r="B3518" s="285">
        <v>2013</v>
      </c>
      <c r="C3518" s="286" t="s">
        <v>3002</v>
      </c>
      <c r="D3518" s="556"/>
      <c r="E3518" s="556"/>
      <c r="F3518" s="556"/>
      <c r="G3518" s="604"/>
      <c r="H3518" s="610"/>
      <c r="I3518" s="163">
        <v>2.5</v>
      </c>
      <c r="J3518" s="163">
        <v>5</v>
      </c>
      <c r="K3518" s="165">
        <f t="shared" si="63"/>
        <v>12.5</v>
      </c>
      <c r="L3518" s="311" t="s">
        <v>45</v>
      </c>
      <c r="M3518" s="311"/>
      <c r="N3518" s="171"/>
      <c r="O3518" s="173"/>
      <c r="P3518" s="264"/>
      <c r="Q3518" s="176" t="s">
        <v>3787</v>
      </c>
      <c r="R3518" s="312"/>
      <c r="S3518" s="312"/>
      <c r="T3518" s="312"/>
      <c r="U3518" s="291">
        <v>1429</v>
      </c>
      <c r="V3518" s="292">
        <f>IF(OR(J3518=""),"",VLOOKUP(U3518&amp;TEXT(N3518,"000000000000,0000000000"),tb_audit_process_item[[Key]:[vr_grade]],3,TRUE))</f>
        <v>1429</v>
      </c>
      <c r="W3518" s="292"/>
      <c r="X3518" s="301" t="s">
        <v>48</v>
      </c>
    </row>
    <row r="3519" spans="1:24" s="45" customFormat="1" ht="30.75" hidden="1" thickTop="1" x14ac:dyDescent="0.25">
      <c r="A3519" s="270" t="s">
        <v>550</v>
      </c>
      <c r="B3519" s="270">
        <v>2013</v>
      </c>
      <c r="C3519" s="271" t="s">
        <v>2988</v>
      </c>
      <c r="D3519" s="555" t="s">
        <v>551</v>
      </c>
      <c r="E3519" s="555" t="s">
        <v>179</v>
      </c>
      <c r="F3519" s="555"/>
      <c r="G3519" s="607" t="s">
        <v>561</v>
      </c>
      <c r="H3519" s="598" t="s">
        <v>45</v>
      </c>
      <c r="I3519" s="198">
        <v>3.45</v>
      </c>
      <c r="J3519" s="198">
        <v>0.5</v>
      </c>
      <c r="K3519" s="200">
        <f t="shared" si="63"/>
        <v>1.7250000000000001</v>
      </c>
      <c r="L3519" s="309" t="s">
        <v>45</v>
      </c>
      <c r="M3519" s="309"/>
      <c r="N3519" s="193"/>
      <c r="O3519" s="194"/>
      <c r="P3519" s="263"/>
      <c r="Q3519" s="383" t="s">
        <v>3788</v>
      </c>
      <c r="R3519" s="310"/>
      <c r="S3519" s="310"/>
      <c r="T3519" s="310"/>
      <c r="U3519" s="276">
        <v>1430</v>
      </c>
      <c r="V3519" s="277">
        <f>IF(OR(J3519=""),"",VLOOKUP(U3519&amp;TEXT(N3519,"000000000000,0000000000"),tb_audit_process_item[[Key]:[vr_grade]],3,TRUE))</f>
        <v>1429</v>
      </c>
      <c r="W3519" s="433"/>
      <c r="X3519" s="297" t="s">
        <v>562</v>
      </c>
    </row>
    <row r="3520" spans="1:24" s="45" customFormat="1" ht="30.75" hidden="1" thickTop="1" x14ac:dyDescent="0.25">
      <c r="A3520" s="140" t="s">
        <v>550</v>
      </c>
      <c r="B3520" s="140">
        <v>2013</v>
      </c>
      <c r="C3520" s="141" t="s">
        <v>2988</v>
      </c>
      <c r="D3520" s="559"/>
      <c r="E3520" s="559"/>
      <c r="F3520" s="559"/>
      <c r="G3520" s="608"/>
      <c r="H3520" s="599"/>
      <c r="I3520" s="162">
        <v>3.45</v>
      </c>
      <c r="J3520" s="223">
        <v>1.56</v>
      </c>
      <c r="K3520" s="164">
        <f t="shared" si="63"/>
        <v>5.3820000000000006</v>
      </c>
      <c r="L3520" s="242" t="s">
        <v>45</v>
      </c>
      <c r="M3520" s="242"/>
      <c r="N3520" s="170"/>
      <c r="O3520" s="172"/>
      <c r="P3520" s="221"/>
      <c r="Q3520" s="384" t="s">
        <v>3789</v>
      </c>
      <c r="R3520" s="243"/>
      <c r="S3520" s="243"/>
      <c r="T3520" s="243"/>
      <c r="U3520" s="227">
        <v>1431</v>
      </c>
      <c r="V3520" s="228">
        <f>IF(OR(J3520=""),"",VLOOKUP(U3520&amp;TEXT(N3520,"000000000000,0000000000"),tb_audit_process_item[[Key]:[vr_grade]],3,TRUE))</f>
        <v>1430</v>
      </c>
      <c r="W3520" s="431"/>
      <c r="X3520" s="238" t="s">
        <v>563</v>
      </c>
    </row>
    <row r="3521" spans="1:24" s="45" customFormat="1" ht="30.75" hidden="1" thickTop="1" x14ac:dyDescent="0.25">
      <c r="A3521" s="140" t="s">
        <v>550</v>
      </c>
      <c r="B3521" s="140">
        <v>2013</v>
      </c>
      <c r="C3521" s="141" t="s">
        <v>2988</v>
      </c>
      <c r="D3521" s="559"/>
      <c r="E3521" s="559"/>
      <c r="F3521" s="559"/>
      <c r="G3521" s="608"/>
      <c r="H3521" s="599"/>
      <c r="I3521" s="162">
        <v>3.45</v>
      </c>
      <c r="J3521" s="223">
        <v>2.31</v>
      </c>
      <c r="K3521" s="164">
        <f t="shared" si="63"/>
        <v>7.9695000000000009</v>
      </c>
      <c r="L3521" s="242" t="s">
        <v>45</v>
      </c>
      <c r="M3521" s="242"/>
      <c r="N3521" s="170"/>
      <c r="O3521" s="172"/>
      <c r="P3521" s="221"/>
      <c r="Q3521" s="384" t="s">
        <v>3790</v>
      </c>
      <c r="R3521" s="243"/>
      <c r="S3521" s="243"/>
      <c r="T3521" s="243"/>
      <c r="U3521" s="227">
        <v>1432</v>
      </c>
      <c r="V3521" s="228">
        <f>IF(OR(J3521=""),"",VLOOKUP(U3521&amp;TEXT(N3521,"000000000000,0000000000"),tb_audit_process_item[[Key]:[vr_grade]],3,TRUE))</f>
        <v>1431</v>
      </c>
      <c r="W3521" s="431"/>
      <c r="X3521" s="238" t="s">
        <v>564</v>
      </c>
    </row>
    <row r="3522" spans="1:24" s="45" customFormat="1" ht="30.75" hidden="1" thickTop="1" x14ac:dyDescent="0.25">
      <c r="A3522" s="140" t="s">
        <v>550</v>
      </c>
      <c r="B3522" s="140">
        <v>2013</v>
      </c>
      <c r="C3522" s="141" t="s">
        <v>2988</v>
      </c>
      <c r="D3522" s="559"/>
      <c r="E3522" s="559"/>
      <c r="F3522" s="559"/>
      <c r="G3522" s="608"/>
      <c r="H3522" s="599"/>
      <c r="I3522" s="162">
        <v>3.45</v>
      </c>
      <c r="J3522" s="223">
        <v>2.82</v>
      </c>
      <c r="K3522" s="164">
        <f t="shared" si="63"/>
        <v>9.7289999999999992</v>
      </c>
      <c r="L3522" s="242" t="s">
        <v>45</v>
      </c>
      <c r="M3522" s="242"/>
      <c r="N3522" s="170"/>
      <c r="O3522" s="172"/>
      <c r="P3522" s="221"/>
      <c r="Q3522" s="384" t="s">
        <v>3791</v>
      </c>
      <c r="R3522" s="243"/>
      <c r="S3522" s="243"/>
      <c r="T3522" s="243"/>
      <c r="U3522" s="227">
        <v>1443</v>
      </c>
      <c r="V3522" s="228">
        <f>IF(OR(J3522=""),"",VLOOKUP(U3522&amp;TEXT(N3522,"000000000000,0000000000"),tb_audit_process_item[[Key]:[vr_grade]],3,TRUE))</f>
        <v>1442</v>
      </c>
      <c r="W3522" s="431"/>
      <c r="X3522" s="238" t="s">
        <v>2559</v>
      </c>
    </row>
    <row r="3523" spans="1:24" s="45" customFormat="1" ht="30.75" hidden="1" thickTop="1" x14ac:dyDescent="0.25">
      <c r="A3523" s="140" t="s">
        <v>550</v>
      </c>
      <c r="B3523" s="140">
        <v>2013</v>
      </c>
      <c r="C3523" s="141" t="s">
        <v>2988</v>
      </c>
      <c r="D3523" s="559"/>
      <c r="E3523" s="559"/>
      <c r="F3523" s="559"/>
      <c r="G3523" s="608"/>
      <c r="H3523" s="599"/>
      <c r="I3523" s="162">
        <v>3.45</v>
      </c>
      <c r="J3523" s="223">
        <v>3.19</v>
      </c>
      <c r="K3523" s="164">
        <f t="shared" si="63"/>
        <v>11.0055</v>
      </c>
      <c r="L3523" s="242" t="s">
        <v>45</v>
      </c>
      <c r="M3523" s="242"/>
      <c r="N3523" s="170"/>
      <c r="O3523" s="172"/>
      <c r="P3523" s="221"/>
      <c r="Q3523" s="384" t="s">
        <v>3792</v>
      </c>
      <c r="R3523" s="243"/>
      <c r="S3523" s="243"/>
      <c r="T3523" s="243"/>
      <c r="U3523" s="227">
        <v>1454</v>
      </c>
      <c r="V3523" s="228">
        <f>IF(OR(J3523=""),"",VLOOKUP(U3523&amp;TEXT(N3523,"000000000000,0000000000"),tb_audit_process_item[[Key]:[vr_grade]],3,TRUE))</f>
        <v>1453</v>
      </c>
      <c r="W3523" s="431"/>
      <c r="X3523" s="238" t="s">
        <v>567</v>
      </c>
    </row>
    <row r="3524" spans="1:24" s="45" customFormat="1" ht="30.75" hidden="1" thickTop="1" x14ac:dyDescent="0.25">
      <c r="A3524" s="140" t="s">
        <v>550</v>
      </c>
      <c r="B3524" s="140">
        <v>2013</v>
      </c>
      <c r="C3524" s="141" t="s">
        <v>2988</v>
      </c>
      <c r="D3524" s="559"/>
      <c r="E3524" s="559"/>
      <c r="F3524" s="559"/>
      <c r="G3524" s="608"/>
      <c r="H3524" s="599"/>
      <c r="I3524" s="162">
        <v>3.45</v>
      </c>
      <c r="J3524" s="162">
        <v>3.5</v>
      </c>
      <c r="K3524" s="164">
        <f t="shared" si="63"/>
        <v>12.075000000000001</v>
      </c>
      <c r="L3524" s="242" t="s">
        <v>45</v>
      </c>
      <c r="M3524" s="242"/>
      <c r="N3524" s="170"/>
      <c r="O3524" s="172"/>
      <c r="P3524" s="221"/>
      <c r="Q3524" s="384" t="s">
        <v>3793</v>
      </c>
      <c r="R3524" s="243"/>
      <c r="S3524" s="243"/>
      <c r="T3524" s="243"/>
      <c r="U3524" s="227">
        <v>1465</v>
      </c>
      <c r="V3524" s="228">
        <f>IF(OR(J3524=""),"",VLOOKUP(U3524&amp;TEXT(N3524,"000000000000,0000000000"),tb_audit_process_item[[Key]:[vr_grade]],3,TRUE))</f>
        <v>1464</v>
      </c>
      <c r="W3524" s="431"/>
      <c r="X3524" s="238" t="s">
        <v>2560</v>
      </c>
    </row>
    <row r="3525" spans="1:24" s="259" customFormat="1" ht="15.75" hidden="1" thickTop="1" x14ac:dyDescent="0.25">
      <c r="A3525" s="140" t="s">
        <v>550</v>
      </c>
      <c r="B3525" s="140">
        <v>2013</v>
      </c>
      <c r="C3525" s="141" t="s">
        <v>2988</v>
      </c>
      <c r="D3525" s="559"/>
      <c r="E3525" s="559"/>
      <c r="F3525" s="559"/>
      <c r="G3525" s="608"/>
      <c r="H3525" s="599"/>
      <c r="I3525" s="162">
        <v>3.45</v>
      </c>
      <c r="J3525" s="162">
        <v>3.5</v>
      </c>
      <c r="K3525" s="164">
        <f t="shared" si="63"/>
        <v>12.075000000000001</v>
      </c>
      <c r="L3525" s="242" t="s">
        <v>45</v>
      </c>
      <c r="M3525" s="242"/>
      <c r="N3525" s="170"/>
      <c r="O3525" s="172"/>
      <c r="P3525" s="221"/>
      <c r="Q3525" s="384" t="s">
        <v>3794</v>
      </c>
      <c r="R3525" s="243"/>
      <c r="S3525" s="243"/>
      <c r="T3525" s="243"/>
      <c r="U3525" s="227">
        <v>1476</v>
      </c>
      <c r="V3525" s="228">
        <f>IF(OR(J3525=""),"",VLOOKUP(U3525&amp;TEXT(N3525,"000000000000,0000000000"),tb_audit_process_item[[Key]:[vr_grade]],3,TRUE))</f>
        <v>1476</v>
      </c>
      <c r="W3525" s="431"/>
      <c r="X3525" s="238" t="s">
        <v>570</v>
      </c>
    </row>
    <row r="3526" spans="1:24" s="45" customFormat="1" ht="31.5" hidden="1" thickTop="1" thickBot="1" x14ac:dyDescent="0.3">
      <c r="A3526" s="285" t="s">
        <v>550</v>
      </c>
      <c r="B3526" s="285">
        <v>2013</v>
      </c>
      <c r="C3526" s="286" t="s">
        <v>2988</v>
      </c>
      <c r="D3526" s="556"/>
      <c r="E3526" s="556"/>
      <c r="F3526" s="556"/>
      <c r="G3526" s="609"/>
      <c r="H3526" s="610"/>
      <c r="I3526" s="163">
        <v>3.45</v>
      </c>
      <c r="J3526" s="163">
        <v>5</v>
      </c>
      <c r="K3526" s="165">
        <f t="shared" si="63"/>
        <v>17.25</v>
      </c>
      <c r="L3526" s="311" t="s">
        <v>45</v>
      </c>
      <c r="M3526" s="311"/>
      <c r="N3526" s="171"/>
      <c r="O3526" s="173"/>
      <c r="P3526" s="264"/>
      <c r="Q3526" s="176" t="s">
        <v>3795</v>
      </c>
      <c r="R3526" s="312"/>
      <c r="S3526" s="312"/>
      <c r="T3526" s="312"/>
      <c r="U3526" s="291">
        <v>1487</v>
      </c>
      <c r="V3526" s="292">
        <f>IF(OR(J3526=""),"",VLOOKUP(U3526&amp;TEXT(N3526,"000000000000,0000000000"),tb_audit_process_item[[Key]:[vr_grade]],3,TRUE))</f>
        <v>1487</v>
      </c>
      <c r="W3526" s="292"/>
      <c r="X3526" s="301" t="s">
        <v>48</v>
      </c>
    </row>
    <row r="3527" spans="1:24" s="45" customFormat="1" ht="15.75" hidden="1" thickTop="1" x14ac:dyDescent="0.25">
      <c r="A3527" s="270" t="s">
        <v>550</v>
      </c>
      <c r="B3527" s="270">
        <v>2013</v>
      </c>
      <c r="C3527" s="271" t="s">
        <v>3003</v>
      </c>
      <c r="D3527" s="555" t="s">
        <v>551</v>
      </c>
      <c r="E3527" s="555" t="s">
        <v>571</v>
      </c>
      <c r="F3527" s="555"/>
      <c r="G3527" s="607" t="s">
        <v>572</v>
      </c>
      <c r="H3527" s="598" t="s">
        <v>45</v>
      </c>
      <c r="I3527" s="198">
        <v>5</v>
      </c>
      <c r="J3527" s="198">
        <v>2.5</v>
      </c>
      <c r="K3527" s="200">
        <f t="shared" si="63"/>
        <v>12.5</v>
      </c>
      <c r="L3527" s="309" t="s">
        <v>45</v>
      </c>
      <c r="M3527" s="309"/>
      <c r="N3527" s="193"/>
      <c r="O3527" s="194"/>
      <c r="P3527" s="263"/>
      <c r="Q3527" s="383" t="s">
        <v>3796</v>
      </c>
      <c r="R3527" s="310"/>
      <c r="S3527" s="310"/>
      <c r="T3527" s="310"/>
      <c r="U3527" s="276">
        <v>1498</v>
      </c>
      <c r="V3527" s="277">
        <f>IF(OR(J3527=""),"",VLOOKUP(U3527&amp;TEXT(N3527,"000000000000,0000000000"),tb_audit_process_item[[Key]:[vr_grade]],3,TRUE))</f>
        <v>1497</v>
      </c>
      <c r="W3527" s="433"/>
      <c r="X3527" s="297" t="s">
        <v>573</v>
      </c>
    </row>
    <row r="3528" spans="1:24" s="45" customFormat="1" ht="15.75" hidden="1" thickTop="1" x14ac:dyDescent="0.25">
      <c r="A3528" s="140" t="s">
        <v>550</v>
      </c>
      <c r="B3528" s="140">
        <v>2013</v>
      </c>
      <c r="C3528" s="141" t="s">
        <v>3003</v>
      </c>
      <c r="D3528" s="559"/>
      <c r="E3528" s="559"/>
      <c r="F3528" s="559"/>
      <c r="G3528" s="608"/>
      <c r="H3528" s="599"/>
      <c r="I3528" s="162">
        <v>5</v>
      </c>
      <c r="J3528" s="223">
        <v>3</v>
      </c>
      <c r="K3528" s="164">
        <f t="shared" si="63"/>
        <v>15</v>
      </c>
      <c r="L3528" s="242" t="s">
        <v>45</v>
      </c>
      <c r="M3528" s="242"/>
      <c r="N3528" s="170"/>
      <c r="O3528" s="172"/>
      <c r="P3528" s="221"/>
      <c r="Q3528" s="384" t="s">
        <v>3797</v>
      </c>
      <c r="R3528" s="243"/>
      <c r="S3528" s="243"/>
      <c r="T3528" s="243"/>
      <c r="U3528" s="227">
        <v>1504</v>
      </c>
      <c r="V3528" s="228">
        <f>IF(OR(J3528=""),"",VLOOKUP(U3528&amp;TEXT(N3528,"000000000000,0000000000"),tb_audit_process_item[[Key]:[vr_grade]],3,TRUE))</f>
        <v>1503</v>
      </c>
      <c r="W3528" s="431"/>
      <c r="X3528" s="238" t="s">
        <v>574</v>
      </c>
    </row>
    <row r="3529" spans="1:24" s="45" customFormat="1" ht="15.75" hidden="1" thickTop="1" x14ac:dyDescent="0.25">
      <c r="A3529" s="140" t="s">
        <v>550</v>
      </c>
      <c r="B3529" s="140">
        <v>2013</v>
      </c>
      <c r="C3529" s="141" t="s">
        <v>3003</v>
      </c>
      <c r="D3529" s="559"/>
      <c r="E3529" s="559"/>
      <c r="F3529" s="559"/>
      <c r="G3529" s="608"/>
      <c r="H3529" s="599"/>
      <c r="I3529" s="162">
        <v>5</v>
      </c>
      <c r="J3529" s="223">
        <v>3.5</v>
      </c>
      <c r="K3529" s="164">
        <f t="shared" ref="K3529:K3592" si="64">IFERROR(I3529*J3529,"")</f>
        <v>17.5</v>
      </c>
      <c r="L3529" s="242" t="s">
        <v>45</v>
      </c>
      <c r="M3529" s="242"/>
      <c r="N3529" s="170"/>
      <c r="O3529" s="172"/>
      <c r="P3529" s="221"/>
      <c r="Q3529" s="384" t="s">
        <v>3798</v>
      </c>
      <c r="R3529" s="243"/>
      <c r="S3529" s="243"/>
      <c r="T3529" s="243"/>
      <c r="U3529" s="227">
        <v>1505</v>
      </c>
      <c r="V3529" s="228">
        <f>IF(OR(J3529=""),"",VLOOKUP(U3529&amp;TEXT(N3529,"000000000000,0000000000"),tb_audit_process_item[[Key]:[vr_grade]],3,TRUE))</f>
        <v>1504</v>
      </c>
      <c r="W3529" s="431"/>
      <c r="X3529" s="238" t="s">
        <v>575</v>
      </c>
    </row>
    <row r="3530" spans="1:24" s="45" customFormat="1" ht="15.75" hidden="1" thickTop="1" x14ac:dyDescent="0.25">
      <c r="A3530" s="140" t="s">
        <v>550</v>
      </c>
      <c r="B3530" s="140">
        <v>2013</v>
      </c>
      <c r="C3530" s="141" t="s">
        <v>3003</v>
      </c>
      <c r="D3530" s="559"/>
      <c r="E3530" s="559"/>
      <c r="F3530" s="559"/>
      <c r="G3530" s="608"/>
      <c r="H3530" s="599"/>
      <c r="I3530" s="162">
        <v>5</v>
      </c>
      <c r="J3530" s="223">
        <v>4</v>
      </c>
      <c r="K3530" s="164">
        <f t="shared" si="64"/>
        <v>20</v>
      </c>
      <c r="L3530" s="242" t="s">
        <v>45</v>
      </c>
      <c r="M3530" s="242"/>
      <c r="N3530" s="170"/>
      <c r="O3530" s="172"/>
      <c r="P3530" s="221"/>
      <c r="Q3530" s="384" t="s">
        <v>3799</v>
      </c>
      <c r="R3530" s="243"/>
      <c r="S3530" s="243"/>
      <c r="T3530" s="243"/>
      <c r="U3530" s="227">
        <v>1506</v>
      </c>
      <c r="V3530" s="228">
        <f>IF(OR(J3530=""),"",VLOOKUP(U3530&amp;TEXT(N3530,"000000000000,0000000000"),tb_audit_process_item[[Key]:[vr_grade]],3,TRUE))</f>
        <v>1505</v>
      </c>
      <c r="W3530" s="431"/>
      <c r="X3530" s="238" t="s">
        <v>2561</v>
      </c>
    </row>
    <row r="3531" spans="1:24" s="259" customFormat="1" ht="15.75" hidden="1" thickTop="1" x14ac:dyDescent="0.25">
      <c r="A3531" s="140" t="s">
        <v>550</v>
      </c>
      <c r="B3531" s="140">
        <v>2013</v>
      </c>
      <c r="C3531" s="141" t="s">
        <v>3003</v>
      </c>
      <c r="D3531" s="559"/>
      <c r="E3531" s="559"/>
      <c r="F3531" s="559"/>
      <c r="G3531" s="608"/>
      <c r="H3531" s="599"/>
      <c r="I3531" s="162">
        <v>5</v>
      </c>
      <c r="J3531" s="223">
        <v>4.5</v>
      </c>
      <c r="K3531" s="164">
        <f t="shared" si="64"/>
        <v>22.5</v>
      </c>
      <c r="L3531" s="242" t="s">
        <v>45</v>
      </c>
      <c r="M3531" s="242"/>
      <c r="N3531" s="170"/>
      <c r="O3531" s="172"/>
      <c r="P3531" s="221"/>
      <c r="Q3531" s="384" t="s">
        <v>3800</v>
      </c>
      <c r="R3531" s="243"/>
      <c r="S3531" s="243"/>
      <c r="T3531" s="243"/>
      <c r="U3531" s="227">
        <v>1507</v>
      </c>
      <c r="V3531" s="228">
        <f>IF(OR(J3531=""),"",VLOOKUP(U3531&amp;TEXT(N3531,"000000000000,0000000000"),tb_audit_process_item[[Key]:[vr_grade]],3,TRUE))</f>
        <v>1506</v>
      </c>
      <c r="W3531" s="431"/>
      <c r="X3531" s="238" t="s">
        <v>578</v>
      </c>
    </row>
    <row r="3532" spans="1:24" s="45" customFormat="1" ht="15.75" hidden="1" thickTop="1" x14ac:dyDescent="0.25">
      <c r="A3532" s="140" t="s">
        <v>550</v>
      </c>
      <c r="B3532" s="140">
        <v>2013</v>
      </c>
      <c r="C3532" s="141" t="s">
        <v>3003</v>
      </c>
      <c r="D3532" s="559"/>
      <c r="E3532" s="559"/>
      <c r="F3532" s="559"/>
      <c r="G3532" s="608"/>
      <c r="H3532" s="599"/>
      <c r="I3532" s="162">
        <v>5</v>
      </c>
      <c r="J3532" s="162">
        <v>5</v>
      </c>
      <c r="K3532" s="164">
        <f t="shared" si="64"/>
        <v>25</v>
      </c>
      <c r="L3532" s="242" t="s">
        <v>45</v>
      </c>
      <c r="M3532" s="242"/>
      <c r="N3532" s="170"/>
      <c r="O3532" s="172"/>
      <c r="P3532" s="221"/>
      <c r="Q3532" s="384" t="s">
        <v>3801</v>
      </c>
      <c r="R3532" s="243"/>
      <c r="S3532" s="243"/>
      <c r="T3532" s="243"/>
      <c r="U3532" s="227">
        <v>1508</v>
      </c>
      <c r="V3532" s="228">
        <f>IF(OR(J3532=""),"",VLOOKUP(U3532&amp;TEXT(N3532,"000000000000,0000000000"),tb_audit_process_item[[Key]:[vr_grade]],3,TRUE))</f>
        <v>1507</v>
      </c>
      <c r="W3532" s="431"/>
      <c r="X3532" s="238" t="s">
        <v>2562</v>
      </c>
    </row>
    <row r="3533" spans="1:24" s="45" customFormat="1" ht="31.5" hidden="1" thickTop="1" thickBot="1" x14ac:dyDescent="0.3">
      <c r="A3533" s="285" t="s">
        <v>550</v>
      </c>
      <c r="B3533" s="285">
        <v>2013</v>
      </c>
      <c r="C3533" s="286" t="s">
        <v>3003</v>
      </c>
      <c r="D3533" s="556"/>
      <c r="E3533" s="556"/>
      <c r="F3533" s="556"/>
      <c r="G3533" s="609"/>
      <c r="H3533" s="610"/>
      <c r="I3533" s="163">
        <v>5</v>
      </c>
      <c r="J3533" s="163">
        <v>5</v>
      </c>
      <c r="K3533" s="165">
        <f t="shared" si="64"/>
        <v>25</v>
      </c>
      <c r="L3533" s="311" t="s">
        <v>45</v>
      </c>
      <c r="M3533" s="311"/>
      <c r="N3533" s="171"/>
      <c r="O3533" s="173"/>
      <c r="P3533" s="264"/>
      <c r="Q3533" s="176" t="s">
        <v>3802</v>
      </c>
      <c r="R3533" s="312"/>
      <c r="S3533" s="312"/>
      <c r="T3533" s="312"/>
      <c r="U3533" s="291">
        <v>1509</v>
      </c>
      <c r="V3533" s="292">
        <f>IF(OR(J3533=""),"",VLOOKUP(U3533&amp;TEXT(N3533,"000000000000,0000000000"),tb_audit_process_item[[Key]:[vr_grade]],3,TRUE))</f>
        <v>1509</v>
      </c>
      <c r="W3533" s="292"/>
      <c r="X3533" s="301" t="s">
        <v>48</v>
      </c>
    </row>
    <row r="3534" spans="1:24" s="45" customFormat="1" ht="45.75" hidden="1" thickTop="1" x14ac:dyDescent="0.25">
      <c r="A3534" s="270" t="s">
        <v>550</v>
      </c>
      <c r="B3534" s="270">
        <v>2013</v>
      </c>
      <c r="C3534" s="271" t="s">
        <v>3121</v>
      </c>
      <c r="D3534" s="555" t="s">
        <v>551</v>
      </c>
      <c r="E3534" s="190" t="s">
        <v>581</v>
      </c>
      <c r="F3534" s="190"/>
      <c r="G3534" s="297" t="s">
        <v>582</v>
      </c>
      <c r="H3534" s="296" t="s">
        <v>184</v>
      </c>
      <c r="I3534" s="198">
        <v>5</v>
      </c>
      <c r="J3534" s="198">
        <v>5</v>
      </c>
      <c r="K3534" s="200">
        <f t="shared" si="64"/>
        <v>25</v>
      </c>
      <c r="L3534" s="309" t="s">
        <v>45</v>
      </c>
      <c r="M3534" s="309"/>
      <c r="N3534" s="193"/>
      <c r="O3534" s="194"/>
      <c r="P3534" s="263"/>
      <c r="Q3534" s="383" t="s">
        <v>3803</v>
      </c>
      <c r="R3534" s="310"/>
      <c r="S3534" s="310"/>
      <c r="T3534" s="310"/>
      <c r="U3534" s="276">
        <v>1510</v>
      </c>
      <c r="V3534" s="277">
        <f>IF(OR(J3534=""),"",VLOOKUP(U3534&amp;TEXT(N3534,"000000000000,0000000000"),tb_audit_process_item[[Key]:[vr_grade]],3,TRUE))</f>
        <v>1510</v>
      </c>
      <c r="W3534" s="433"/>
      <c r="X3534" s="297" t="s">
        <v>583</v>
      </c>
    </row>
    <row r="3535" spans="1:24" s="45" customFormat="1" ht="15.75" hidden="1" thickTop="1" x14ac:dyDescent="0.25">
      <c r="A3535" s="140" t="s">
        <v>550</v>
      </c>
      <c r="B3535" s="140">
        <v>2013</v>
      </c>
      <c r="C3535" s="141" t="s">
        <v>3121</v>
      </c>
      <c r="D3535" s="559"/>
      <c r="E3535" s="559" t="s">
        <v>584</v>
      </c>
      <c r="F3535" s="559"/>
      <c r="G3535" s="608" t="s">
        <v>585</v>
      </c>
      <c r="H3535" s="599" t="s">
        <v>45</v>
      </c>
      <c r="I3535" s="162">
        <v>5</v>
      </c>
      <c r="J3535" s="162">
        <v>5</v>
      </c>
      <c r="K3535" s="164">
        <f t="shared" si="64"/>
        <v>25</v>
      </c>
      <c r="L3535" s="242" t="s">
        <v>45</v>
      </c>
      <c r="M3535" s="242"/>
      <c r="N3535" s="170"/>
      <c r="O3535" s="172"/>
      <c r="P3535" s="221"/>
      <c r="Q3535" s="384" t="s">
        <v>3804</v>
      </c>
      <c r="R3535" s="243"/>
      <c r="S3535" s="243"/>
      <c r="T3535" s="243"/>
      <c r="U3535" s="227">
        <v>1511</v>
      </c>
      <c r="V3535" s="228">
        <f>IF(OR(J3535=""),"",VLOOKUP(U3535&amp;TEXT(N3535,"000000000000,0000000000"),tb_audit_process_item[[Key]:[vr_grade]],3,TRUE))</f>
        <v>1511</v>
      </c>
      <c r="W3535" s="431"/>
      <c r="X3535" s="238" t="s">
        <v>586</v>
      </c>
    </row>
    <row r="3536" spans="1:24" s="45" customFormat="1" ht="15.75" hidden="1" thickTop="1" x14ac:dyDescent="0.25">
      <c r="A3536" s="140" t="s">
        <v>550</v>
      </c>
      <c r="B3536" s="140">
        <v>2013</v>
      </c>
      <c r="C3536" s="141" t="s">
        <v>3121</v>
      </c>
      <c r="D3536" s="559"/>
      <c r="E3536" s="559"/>
      <c r="F3536" s="559"/>
      <c r="G3536" s="608"/>
      <c r="H3536" s="599"/>
      <c r="I3536" s="162">
        <v>5</v>
      </c>
      <c r="J3536" s="223">
        <v>4.5</v>
      </c>
      <c r="K3536" s="164">
        <f t="shared" si="64"/>
        <v>22.5</v>
      </c>
      <c r="L3536" s="242" t="s">
        <v>45</v>
      </c>
      <c r="M3536" s="242"/>
      <c r="N3536" s="170"/>
      <c r="O3536" s="172"/>
      <c r="P3536" s="221"/>
      <c r="Q3536" s="384" t="s">
        <v>3805</v>
      </c>
      <c r="R3536" s="243"/>
      <c r="S3536" s="243"/>
      <c r="T3536" s="243"/>
      <c r="U3536" s="227">
        <v>1512</v>
      </c>
      <c r="V3536" s="228">
        <f>IF(OR(J3536=""),"",VLOOKUP(U3536&amp;TEXT(N3536,"000000000000,0000000000"),tb_audit_process_item[[Key]:[vr_grade]],3,TRUE))</f>
        <v>1512</v>
      </c>
      <c r="W3536" s="431"/>
      <c r="X3536" s="238" t="s">
        <v>587</v>
      </c>
    </row>
    <row r="3537" spans="1:24" s="45" customFormat="1" ht="15.75" hidden="1" thickTop="1" x14ac:dyDescent="0.25">
      <c r="A3537" s="140" t="s">
        <v>550</v>
      </c>
      <c r="B3537" s="140">
        <v>2013</v>
      </c>
      <c r="C3537" s="141" t="s">
        <v>3121</v>
      </c>
      <c r="D3537" s="559"/>
      <c r="E3537" s="559"/>
      <c r="F3537" s="559"/>
      <c r="G3537" s="608"/>
      <c r="H3537" s="599"/>
      <c r="I3537" s="162">
        <v>5</v>
      </c>
      <c r="J3537" s="223">
        <v>4.5</v>
      </c>
      <c r="K3537" s="164">
        <f t="shared" si="64"/>
        <v>22.5</v>
      </c>
      <c r="L3537" s="242" t="s">
        <v>45</v>
      </c>
      <c r="M3537" s="242"/>
      <c r="N3537" s="170"/>
      <c r="O3537" s="172"/>
      <c r="P3537" s="221"/>
      <c r="Q3537" s="384" t="s">
        <v>3806</v>
      </c>
      <c r="R3537" s="243"/>
      <c r="S3537" s="243"/>
      <c r="T3537" s="243"/>
      <c r="U3537" s="227">
        <v>1513</v>
      </c>
      <c r="V3537" s="228">
        <f>IF(OR(J3537=""),"",VLOOKUP(U3537&amp;TEXT(N3537,"000000000000,0000000000"),tb_audit_process_item[[Key]:[vr_grade]],3,TRUE))</f>
        <v>1513</v>
      </c>
      <c r="W3537" s="431"/>
      <c r="X3537" s="238" t="s">
        <v>588</v>
      </c>
    </row>
    <row r="3538" spans="1:24" s="45" customFormat="1" ht="75.75" hidden="1" thickTop="1" x14ac:dyDescent="0.25">
      <c r="A3538" s="140" t="s">
        <v>550</v>
      </c>
      <c r="B3538" s="140">
        <v>2013</v>
      </c>
      <c r="C3538" s="141" t="s">
        <v>3121</v>
      </c>
      <c r="D3538" s="559"/>
      <c r="E3538" s="158" t="s">
        <v>589</v>
      </c>
      <c r="F3538" s="158"/>
      <c r="G3538" s="238" t="s">
        <v>590</v>
      </c>
      <c r="H3538" s="162" t="s">
        <v>45</v>
      </c>
      <c r="I3538" s="162">
        <v>5</v>
      </c>
      <c r="J3538" s="162">
        <v>5</v>
      </c>
      <c r="K3538" s="164">
        <f t="shared" si="64"/>
        <v>25</v>
      </c>
      <c r="L3538" s="242" t="s">
        <v>45</v>
      </c>
      <c r="M3538" s="242"/>
      <c r="N3538" s="170"/>
      <c r="O3538" s="172"/>
      <c r="P3538" s="221"/>
      <c r="Q3538" s="384" t="s">
        <v>3807</v>
      </c>
      <c r="R3538" s="243"/>
      <c r="S3538" s="243"/>
      <c r="T3538" s="243"/>
      <c r="U3538" s="227">
        <v>1514</v>
      </c>
      <c r="V3538" s="228">
        <f>IF(OR(J3538=""),"",VLOOKUP(U3538&amp;TEXT(N3538,"000000000000,0000000000"),tb_audit_process_item[[Key]:[vr_grade]],3,TRUE))</f>
        <v>1514</v>
      </c>
      <c r="W3538" s="431"/>
      <c r="X3538" s="238" t="s">
        <v>2563</v>
      </c>
    </row>
    <row r="3539" spans="1:24" s="45" customFormat="1" ht="61.5" hidden="1" thickTop="1" thickBot="1" x14ac:dyDescent="0.3">
      <c r="A3539" s="285" t="s">
        <v>550</v>
      </c>
      <c r="B3539" s="285">
        <v>2013</v>
      </c>
      <c r="C3539" s="286" t="s">
        <v>3121</v>
      </c>
      <c r="D3539" s="556"/>
      <c r="E3539" s="181" t="s">
        <v>592</v>
      </c>
      <c r="F3539" s="181"/>
      <c r="G3539" s="301" t="s">
        <v>593</v>
      </c>
      <c r="H3539" s="163" t="s">
        <v>45</v>
      </c>
      <c r="I3539" s="163">
        <v>5</v>
      </c>
      <c r="J3539" s="163">
        <v>5</v>
      </c>
      <c r="K3539" s="165">
        <f t="shared" si="64"/>
        <v>25</v>
      </c>
      <c r="L3539" s="311" t="s">
        <v>45</v>
      </c>
      <c r="M3539" s="311"/>
      <c r="N3539" s="171"/>
      <c r="O3539" s="173"/>
      <c r="P3539" s="264"/>
      <c r="Q3539" s="176" t="s">
        <v>3808</v>
      </c>
      <c r="R3539" s="312"/>
      <c r="S3539" s="312"/>
      <c r="T3539" s="312"/>
      <c r="U3539" s="291">
        <v>1515</v>
      </c>
      <c r="V3539" s="292">
        <f>IF(OR(J3539=""),"",VLOOKUP(U3539&amp;TEXT(N3539,"000000000000,0000000000"),tb_audit_process_item[[Key]:[vr_grade]],3,TRUE))</f>
        <v>1515</v>
      </c>
      <c r="W3539" s="292"/>
      <c r="X3539" s="301" t="s">
        <v>48</v>
      </c>
    </row>
    <row r="3540" spans="1:24" s="45" customFormat="1" ht="15.75" hidden="1" thickTop="1" x14ac:dyDescent="0.25">
      <c r="A3540" s="270" t="s">
        <v>550</v>
      </c>
      <c r="B3540" s="270">
        <v>2013</v>
      </c>
      <c r="C3540" s="271" t="s">
        <v>3004</v>
      </c>
      <c r="D3540" s="555" t="s">
        <v>551</v>
      </c>
      <c r="E3540" s="555" t="s">
        <v>594</v>
      </c>
      <c r="F3540" s="555"/>
      <c r="G3540" s="611" t="s">
        <v>595</v>
      </c>
      <c r="H3540" s="612" t="s">
        <v>45</v>
      </c>
      <c r="I3540" s="198">
        <v>5</v>
      </c>
      <c r="J3540" s="198">
        <v>1.5</v>
      </c>
      <c r="K3540" s="200">
        <f t="shared" si="64"/>
        <v>7.5</v>
      </c>
      <c r="L3540" s="309" t="s">
        <v>45</v>
      </c>
      <c r="M3540" s="309"/>
      <c r="N3540" s="193"/>
      <c r="O3540" s="194"/>
      <c r="P3540" s="263"/>
      <c r="Q3540" s="383" t="s">
        <v>3809</v>
      </c>
      <c r="R3540" s="310"/>
      <c r="S3540" s="310"/>
      <c r="T3540" s="310"/>
      <c r="U3540" s="276">
        <v>1516</v>
      </c>
      <c r="V3540" s="277">
        <f>IF(OR(J3540=""),"",VLOOKUP(U3540&amp;TEXT(N3540,"000000000000,0000000000"),tb_audit_process_item[[Key]:[vr_grade]],3,TRUE))</f>
        <v>1515</v>
      </c>
      <c r="W3540" s="433"/>
      <c r="X3540" s="297" t="s">
        <v>596</v>
      </c>
    </row>
    <row r="3541" spans="1:24" s="45" customFormat="1" ht="15.75" hidden="1" thickTop="1" x14ac:dyDescent="0.25">
      <c r="A3541" s="140" t="s">
        <v>550</v>
      </c>
      <c r="B3541" s="140">
        <v>2013</v>
      </c>
      <c r="C3541" s="141" t="s">
        <v>3004</v>
      </c>
      <c r="D3541" s="559"/>
      <c r="E3541" s="559"/>
      <c r="F3541" s="559"/>
      <c r="G3541" s="603"/>
      <c r="H3541" s="605"/>
      <c r="I3541" s="162">
        <v>5</v>
      </c>
      <c r="J3541" s="162">
        <v>3</v>
      </c>
      <c r="K3541" s="164">
        <f t="shared" si="64"/>
        <v>15</v>
      </c>
      <c r="L3541" s="242" t="s">
        <v>45</v>
      </c>
      <c r="M3541" s="242"/>
      <c r="N3541" s="170"/>
      <c r="O3541" s="172"/>
      <c r="P3541" s="221"/>
      <c r="Q3541" s="384" t="s">
        <v>3810</v>
      </c>
      <c r="R3541" s="243"/>
      <c r="S3541" s="243"/>
      <c r="T3541" s="243"/>
      <c r="U3541" s="227">
        <v>1517</v>
      </c>
      <c r="V3541" s="228">
        <f>IF(OR(J3541=""),"",VLOOKUP(U3541&amp;TEXT(N3541,"000000000000,0000000000"),tb_audit_process_item[[Key]:[vr_grade]],3,TRUE))</f>
        <v>1516</v>
      </c>
      <c r="W3541" s="431"/>
      <c r="X3541" s="238" t="s">
        <v>597</v>
      </c>
    </row>
    <row r="3542" spans="1:24" s="45" customFormat="1" ht="15.75" hidden="1" thickTop="1" x14ac:dyDescent="0.25">
      <c r="A3542" s="140" t="s">
        <v>550</v>
      </c>
      <c r="B3542" s="140">
        <v>2013</v>
      </c>
      <c r="C3542" s="141" t="s">
        <v>3004</v>
      </c>
      <c r="D3542" s="559"/>
      <c r="E3542" s="559"/>
      <c r="F3542" s="559"/>
      <c r="G3542" s="603"/>
      <c r="H3542" s="605"/>
      <c r="I3542" s="162">
        <v>5</v>
      </c>
      <c r="J3542" s="162">
        <v>3.5</v>
      </c>
      <c r="K3542" s="164">
        <f t="shared" si="64"/>
        <v>17.5</v>
      </c>
      <c r="L3542" s="242" t="s">
        <v>45</v>
      </c>
      <c r="M3542" s="242"/>
      <c r="N3542" s="170"/>
      <c r="O3542" s="172"/>
      <c r="P3542" s="221"/>
      <c r="Q3542" s="384" t="s">
        <v>3811</v>
      </c>
      <c r="R3542" s="243"/>
      <c r="S3542" s="243"/>
      <c r="T3542" s="243"/>
      <c r="U3542" s="227">
        <v>1518</v>
      </c>
      <c r="V3542" s="228">
        <f>IF(OR(J3542=""),"",VLOOKUP(U3542&amp;TEXT(N3542,"000000000000,0000000000"),tb_audit_process_item[[Key]:[vr_grade]],3,TRUE))</f>
        <v>1517</v>
      </c>
      <c r="W3542" s="431"/>
      <c r="X3542" s="238" t="s">
        <v>598</v>
      </c>
    </row>
    <row r="3543" spans="1:24" s="45" customFormat="1" ht="15.75" hidden="1" thickTop="1" x14ac:dyDescent="0.25">
      <c r="A3543" s="140" t="s">
        <v>550</v>
      </c>
      <c r="B3543" s="140">
        <v>2013</v>
      </c>
      <c r="C3543" s="141" t="s">
        <v>3004</v>
      </c>
      <c r="D3543" s="559"/>
      <c r="E3543" s="559"/>
      <c r="F3543" s="559"/>
      <c r="G3543" s="603"/>
      <c r="H3543" s="605"/>
      <c r="I3543" s="162">
        <v>5</v>
      </c>
      <c r="J3543" s="162">
        <v>4</v>
      </c>
      <c r="K3543" s="164">
        <f t="shared" si="64"/>
        <v>20</v>
      </c>
      <c r="L3543" s="242" t="s">
        <v>45</v>
      </c>
      <c r="M3543" s="242"/>
      <c r="N3543" s="170"/>
      <c r="O3543" s="172"/>
      <c r="P3543" s="221"/>
      <c r="Q3543" s="384" t="s">
        <v>3812</v>
      </c>
      <c r="R3543" s="243"/>
      <c r="S3543" s="243"/>
      <c r="T3543" s="243"/>
      <c r="U3543" s="227">
        <v>1519</v>
      </c>
      <c r="V3543" s="228">
        <f>IF(OR(J3543=""),"",VLOOKUP(U3543&amp;TEXT(N3543,"000000000000,0000000000"),tb_audit_process_item[[Key]:[vr_grade]],3,TRUE))</f>
        <v>1518</v>
      </c>
      <c r="W3543" s="431"/>
      <c r="X3543" s="238" t="s">
        <v>2564</v>
      </c>
    </row>
    <row r="3544" spans="1:24" s="259" customFormat="1" ht="15.75" hidden="1" thickTop="1" x14ac:dyDescent="0.25">
      <c r="A3544" s="140" t="s">
        <v>550</v>
      </c>
      <c r="B3544" s="140">
        <v>2013</v>
      </c>
      <c r="C3544" s="141" t="s">
        <v>3004</v>
      </c>
      <c r="D3544" s="559"/>
      <c r="E3544" s="559"/>
      <c r="F3544" s="559"/>
      <c r="G3544" s="603"/>
      <c r="H3544" s="605"/>
      <c r="I3544" s="162">
        <v>5</v>
      </c>
      <c r="J3544" s="162">
        <v>4.5</v>
      </c>
      <c r="K3544" s="164">
        <f t="shared" si="64"/>
        <v>22.5</v>
      </c>
      <c r="L3544" s="242" t="s">
        <v>45</v>
      </c>
      <c r="M3544" s="242"/>
      <c r="N3544" s="170"/>
      <c r="O3544" s="172"/>
      <c r="P3544" s="221"/>
      <c r="Q3544" s="384" t="s">
        <v>3813</v>
      </c>
      <c r="R3544" s="243"/>
      <c r="S3544" s="243"/>
      <c r="T3544" s="243"/>
      <c r="U3544" s="227">
        <v>1520</v>
      </c>
      <c r="V3544" s="228">
        <f>IF(OR(J3544=""),"",VLOOKUP(U3544&amp;TEXT(N3544,"000000000000,0000000000"),tb_audit_process_item[[Key]:[vr_grade]],3,TRUE))</f>
        <v>1519</v>
      </c>
      <c r="W3544" s="431"/>
      <c r="X3544" s="238" t="s">
        <v>601</v>
      </c>
    </row>
    <row r="3545" spans="1:24" s="259" customFormat="1" ht="15.75" hidden="1" thickTop="1" x14ac:dyDescent="0.25">
      <c r="A3545" s="140" t="s">
        <v>550</v>
      </c>
      <c r="B3545" s="140">
        <v>2013</v>
      </c>
      <c r="C3545" s="141" t="s">
        <v>3004</v>
      </c>
      <c r="D3545" s="559"/>
      <c r="E3545" s="559"/>
      <c r="F3545" s="559"/>
      <c r="G3545" s="603"/>
      <c r="H3545" s="605"/>
      <c r="I3545" s="162">
        <v>5</v>
      </c>
      <c r="J3545" s="162">
        <v>5</v>
      </c>
      <c r="K3545" s="164">
        <f t="shared" si="64"/>
        <v>25</v>
      </c>
      <c r="L3545" s="242" t="s">
        <v>45</v>
      </c>
      <c r="M3545" s="242"/>
      <c r="N3545" s="170"/>
      <c r="O3545" s="172"/>
      <c r="P3545" s="221"/>
      <c r="Q3545" s="384" t="s">
        <v>3814</v>
      </c>
      <c r="R3545" s="243"/>
      <c r="S3545" s="243"/>
      <c r="T3545" s="243"/>
      <c r="U3545" s="227">
        <v>1521</v>
      </c>
      <c r="V3545" s="228">
        <f>IF(OR(J3545=""),"",VLOOKUP(U3545&amp;TEXT(N3545,"000000000000,0000000000"),tb_audit_process_item[[Key]:[vr_grade]],3,TRUE))</f>
        <v>1520</v>
      </c>
      <c r="W3545" s="431"/>
      <c r="X3545" s="238" t="s">
        <v>2565</v>
      </c>
    </row>
    <row r="3546" spans="1:24" s="45" customFormat="1" ht="30.75" hidden="1" thickTop="1" x14ac:dyDescent="0.25">
      <c r="A3546" s="140" t="s">
        <v>550</v>
      </c>
      <c r="B3546" s="140">
        <v>2013</v>
      </c>
      <c r="C3546" s="141" t="s">
        <v>3004</v>
      </c>
      <c r="D3546" s="559"/>
      <c r="E3546" s="559"/>
      <c r="F3546" s="559"/>
      <c r="G3546" s="603"/>
      <c r="H3546" s="605"/>
      <c r="I3546" s="162">
        <v>5</v>
      </c>
      <c r="J3546" s="162">
        <v>0.5</v>
      </c>
      <c r="K3546" s="164">
        <f t="shared" si="64"/>
        <v>2.5</v>
      </c>
      <c r="L3546" s="242" t="s">
        <v>45</v>
      </c>
      <c r="M3546" s="242"/>
      <c r="N3546" s="170"/>
      <c r="O3546" s="172"/>
      <c r="P3546" s="221"/>
      <c r="Q3546" s="384" t="s">
        <v>3815</v>
      </c>
      <c r="R3546" s="243"/>
      <c r="S3546" s="243"/>
      <c r="T3546" s="243"/>
      <c r="U3546" s="227">
        <v>1522</v>
      </c>
      <c r="V3546" s="228">
        <f>IF(OR(J3546=""),"",VLOOKUP(U3546&amp;TEXT(N3546,"000000000000,0000000000"),tb_audit_process_item[[Key]:[vr_grade]],3,TRUE))</f>
        <v>1521</v>
      </c>
      <c r="W3546" s="431"/>
      <c r="X3546" s="238" t="s">
        <v>604</v>
      </c>
    </row>
    <row r="3547" spans="1:24" s="259" customFormat="1" ht="30.75" hidden="1" thickTop="1" x14ac:dyDescent="0.25">
      <c r="A3547" s="140" t="s">
        <v>550</v>
      </c>
      <c r="B3547" s="140">
        <v>2013</v>
      </c>
      <c r="C3547" s="141" t="s">
        <v>3004</v>
      </c>
      <c r="D3547" s="559"/>
      <c r="E3547" s="559"/>
      <c r="F3547" s="559"/>
      <c r="G3547" s="603"/>
      <c r="H3547" s="605"/>
      <c r="I3547" s="162">
        <v>5</v>
      </c>
      <c r="J3547" s="162">
        <v>1.5</v>
      </c>
      <c r="K3547" s="164">
        <f t="shared" si="64"/>
        <v>7.5</v>
      </c>
      <c r="L3547" s="242" t="s">
        <v>45</v>
      </c>
      <c r="M3547" s="242"/>
      <c r="N3547" s="170"/>
      <c r="O3547" s="172"/>
      <c r="P3547" s="221"/>
      <c r="Q3547" s="384" t="s">
        <v>3816</v>
      </c>
      <c r="R3547" s="243"/>
      <c r="S3547" s="243"/>
      <c r="T3547" s="243"/>
      <c r="U3547" s="227">
        <v>1523</v>
      </c>
      <c r="V3547" s="228">
        <f>IF(OR(J3547=""),"",VLOOKUP(U3547&amp;TEXT(N3547,"000000000000,0000000000"),tb_audit_process_item[[Key]:[vr_grade]],3,TRUE))</f>
        <v>1522</v>
      </c>
      <c r="W3547" s="431"/>
      <c r="X3547" s="238" t="s">
        <v>605</v>
      </c>
    </row>
    <row r="3548" spans="1:24" s="45" customFormat="1" ht="30.75" hidden="1" thickTop="1" x14ac:dyDescent="0.25">
      <c r="A3548" s="140" t="s">
        <v>550</v>
      </c>
      <c r="B3548" s="140">
        <v>2013</v>
      </c>
      <c r="C3548" s="141" t="s">
        <v>3004</v>
      </c>
      <c r="D3548" s="559"/>
      <c r="E3548" s="559"/>
      <c r="F3548" s="559"/>
      <c r="G3548" s="603"/>
      <c r="H3548" s="605"/>
      <c r="I3548" s="162">
        <v>5</v>
      </c>
      <c r="J3548" s="162">
        <v>2.5</v>
      </c>
      <c r="K3548" s="164">
        <f t="shared" si="64"/>
        <v>12.5</v>
      </c>
      <c r="L3548" s="242" t="s">
        <v>45</v>
      </c>
      <c r="M3548" s="242"/>
      <c r="N3548" s="170"/>
      <c r="O3548" s="172"/>
      <c r="P3548" s="221"/>
      <c r="Q3548" s="384" t="s">
        <v>3817</v>
      </c>
      <c r="R3548" s="243"/>
      <c r="S3548" s="243"/>
      <c r="T3548" s="243"/>
      <c r="U3548" s="227">
        <v>1524</v>
      </c>
      <c r="V3548" s="228">
        <f>IF(OR(J3548=""),"",VLOOKUP(U3548&amp;TEXT(N3548,"000000000000,0000000000"),tb_audit_process_item[[Key]:[vr_grade]],3,TRUE))</f>
        <v>1523</v>
      </c>
      <c r="W3548" s="431"/>
      <c r="X3548" s="238" t="s">
        <v>606</v>
      </c>
    </row>
    <row r="3549" spans="1:24" s="45" customFormat="1" ht="30.75" hidden="1" thickTop="1" x14ac:dyDescent="0.25">
      <c r="A3549" s="140" t="s">
        <v>550</v>
      </c>
      <c r="B3549" s="140">
        <v>2013</v>
      </c>
      <c r="C3549" s="141" t="s">
        <v>3004</v>
      </c>
      <c r="D3549" s="559"/>
      <c r="E3549" s="559"/>
      <c r="F3549" s="559"/>
      <c r="G3549" s="603"/>
      <c r="H3549" s="605"/>
      <c r="I3549" s="162">
        <v>5</v>
      </c>
      <c r="J3549" s="162">
        <v>3.25</v>
      </c>
      <c r="K3549" s="164">
        <f t="shared" si="64"/>
        <v>16.25</v>
      </c>
      <c r="L3549" s="242" t="s">
        <v>45</v>
      </c>
      <c r="M3549" s="242"/>
      <c r="N3549" s="170"/>
      <c r="O3549" s="172"/>
      <c r="P3549" s="221"/>
      <c r="Q3549" s="384" t="s">
        <v>3818</v>
      </c>
      <c r="R3549" s="243"/>
      <c r="S3549" s="243"/>
      <c r="T3549" s="243"/>
      <c r="U3549" s="227">
        <v>1525</v>
      </c>
      <c r="V3549" s="228">
        <f>IF(OR(J3549=""),"",VLOOKUP(U3549&amp;TEXT(N3549,"000000000000,0000000000"),tb_audit_process_item[[Key]:[vr_grade]],3,TRUE))</f>
        <v>1524</v>
      </c>
      <c r="W3549" s="431"/>
      <c r="X3549" s="238" t="s">
        <v>2566</v>
      </c>
    </row>
    <row r="3550" spans="1:24" s="45" customFormat="1" ht="30.75" hidden="1" thickTop="1" x14ac:dyDescent="0.25">
      <c r="A3550" s="140" t="s">
        <v>550</v>
      </c>
      <c r="B3550" s="140">
        <v>2013</v>
      </c>
      <c r="C3550" s="141" t="s">
        <v>3004</v>
      </c>
      <c r="D3550" s="559"/>
      <c r="E3550" s="559"/>
      <c r="F3550" s="559"/>
      <c r="G3550" s="603"/>
      <c r="H3550" s="605"/>
      <c r="I3550" s="162">
        <v>5</v>
      </c>
      <c r="J3550" s="162">
        <v>4.5</v>
      </c>
      <c r="K3550" s="164">
        <f t="shared" si="64"/>
        <v>22.5</v>
      </c>
      <c r="L3550" s="242" t="s">
        <v>45</v>
      </c>
      <c r="M3550" s="242"/>
      <c r="N3550" s="170"/>
      <c r="O3550" s="172"/>
      <c r="P3550" s="221"/>
      <c r="Q3550" s="384" t="s">
        <v>3819</v>
      </c>
      <c r="R3550" s="243"/>
      <c r="S3550" s="243"/>
      <c r="T3550" s="243"/>
      <c r="U3550" s="227">
        <v>1526</v>
      </c>
      <c r="V3550" s="228">
        <f>IF(OR(J3550=""),"",VLOOKUP(U3550&amp;TEXT(N3550,"000000000000,0000000000"),tb_audit_process_item[[Key]:[vr_grade]],3,TRUE))</f>
        <v>1525</v>
      </c>
      <c r="W3550" s="431"/>
      <c r="X3550" s="238" t="s">
        <v>609</v>
      </c>
    </row>
    <row r="3551" spans="1:24" s="45" customFormat="1" ht="30.75" hidden="1" thickTop="1" x14ac:dyDescent="0.25">
      <c r="A3551" s="140" t="s">
        <v>550</v>
      </c>
      <c r="B3551" s="140">
        <v>2013</v>
      </c>
      <c r="C3551" s="141" t="s">
        <v>3004</v>
      </c>
      <c r="D3551" s="559"/>
      <c r="E3551" s="559"/>
      <c r="F3551" s="559"/>
      <c r="G3551" s="603"/>
      <c r="H3551" s="605"/>
      <c r="I3551" s="162">
        <v>5</v>
      </c>
      <c r="J3551" s="162">
        <v>5</v>
      </c>
      <c r="K3551" s="164">
        <f t="shared" si="64"/>
        <v>25</v>
      </c>
      <c r="L3551" s="242" t="s">
        <v>45</v>
      </c>
      <c r="M3551" s="242"/>
      <c r="N3551" s="170"/>
      <c r="O3551" s="172"/>
      <c r="P3551" s="221"/>
      <c r="Q3551" s="384" t="s">
        <v>3820</v>
      </c>
      <c r="R3551" s="243"/>
      <c r="S3551" s="243"/>
      <c r="T3551" s="243"/>
      <c r="U3551" s="227">
        <v>1527</v>
      </c>
      <c r="V3551" s="228">
        <f>IF(OR(J3551=""),"",VLOOKUP(U3551&amp;TEXT(N3551,"000000000000,0000000000"),tb_audit_process_item[[Key]:[vr_grade]],3,TRUE))</f>
        <v>1526</v>
      </c>
      <c r="W3551" s="431"/>
      <c r="X3551" s="238" t="s">
        <v>2567</v>
      </c>
    </row>
    <row r="3552" spans="1:24" s="45" customFormat="1" ht="31.5" hidden="1" thickTop="1" thickBot="1" x14ac:dyDescent="0.3">
      <c r="A3552" s="285" t="s">
        <v>550</v>
      </c>
      <c r="B3552" s="285">
        <v>2013</v>
      </c>
      <c r="C3552" s="286" t="s">
        <v>3004</v>
      </c>
      <c r="D3552" s="556"/>
      <c r="E3552" s="556"/>
      <c r="F3552" s="556"/>
      <c r="G3552" s="604"/>
      <c r="H3552" s="606"/>
      <c r="I3552" s="163">
        <v>5</v>
      </c>
      <c r="J3552" s="163">
        <v>5</v>
      </c>
      <c r="K3552" s="165">
        <f t="shared" si="64"/>
        <v>25</v>
      </c>
      <c r="L3552" s="311" t="s">
        <v>45</v>
      </c>
      <c r="M3552" s="311"/>
      <c r="N3552" s="171"/>
      <c r="O3552" s="173"/>
      <c r="P3552" s="264"/>
      <c r="Q3552" s="176" t="s">
        <v>3821</v>
      </c>
      <c r="R3552" s="312"/>
      <c r="S3552" s="312"/>
      <c r="T3552" s="312"/>
      <c r="U3552" s="291">
        <v>1528</v>
      </c>
      <c r="V3552" s="292">
        <f>IF(OR(J3552=""),"",VLOOKUP(U3552&amp;TEXT(N3552,"000000000000,0000000000"),tb_audit_process_item[[Key]:[vr_grade]],3,TRUE))</f>
        <v>1528</v>
      </c>
      <c r="W3552" s="292"/>
      <c r="X3552" s="301" t="s">
        <v>48</v>
      </c>
    </row>
    <row r="3553" spans="1:24" s="45" customFormat="1" ht="60.75" hidden="1" thickTop="1" x14ac:dyDescent="0.25">
      <c r="A3553" s="313" t="s">
        <v>550</v>
      </c>
      <c r="B3553" s="313">
        <v>2013</v>
      </c>
      <c r="C3553" s="314" t="s">
        <v>3005</v>
      </c>
      <c r="D3553" s="212" t="s">
        <v>551</v>
      </c>
      <c r="E3553" s="212" t="s">
        <v>612</v>
      </c>
      <c r="F3553" s="212"/>
      <c r="G3553" s="315" t="s">
        <v>613</v>
      </c>
      <c r="H3553" s="316" t="s">
        <v>45</v>
      </c>
      <c r="I3553" s="66">
        <v>4</v>
      </c>
      <c r="J3553" s="66">
        <v>4</v>
      </c>
      <c r="K3553" s="116">
        <f t="shared" si="64"/>
        <v>16</v>
      </c>
      <c r="L3553" s="317" t="s">
        <v>45</v>
      </c>
      <c r="M3553" s="317"/>
      <c r="N3553" s="68"/>
      <c r="O3553" s="118"/>
      <c r="P3553" s="265"/>
      <c r="Q3553" s="390" t="s">
        <v>3822</v>
      </c>
      <c r="R3553" s="318"/>
      <c r="S3553" s="318"/>
      <c r="T3553" s="318"/>
      <c r="U3553" s="319">
        <v>1529</v>
      </c>
      <c r="V3553" s="320">
        <f>IF(OR(J3553=""),"",VLOOKUP(U3553&amp;TEXT(N3553,"000000000000,0000000000"),tb_audit_process_item[[Key]:[vr_grade]],3,TRUE))</f>
        <v>1529</v>
      </c>
      <c r="W3553" s="320"/>
      <c r="X3553" s="315" t="s">
        <v>614</v>
      </c>
    </row>
    <row r="3554" spans="1:24" s="45" customFormat="1" ht="15.75" hidden="1" thickTop="1" x14ac:dyDescent="0.25">
      <c r="A3554" s="270" t="s">
        <v>550</v>
      </c>
      <c r="B3554" s="270">
        <v>2013</v>
      </c>
      <c r="C3554" s="271" t="s">
        <v>3133</v>
      </c>
      <c r="D3554" s="555" t="s">
        <v>551</v>
      </c>
      <c r="E3554" s="190" t="s">
        <v>615</v>
      </c>
      <c r="F3554" s="190"/>
      <c r="G3554" s="297" t="s">
        <v>616</v>
      </c>
      <c r="H3554" s="296" t="s">
        <v>45</v>
      </c>
      <c r="I3554" s="198">
        <v>4.5</v>
      </c>
      <c r="J3554" s="198">
        <v>4</v>
      </c>
      <c r="K3554" s="200">
        <f t="shared" si="64"/>
        <v>18</v>
      </c>
      <c r="L3554" s="309" t="s">
        <v>45</v>
      </c>
      <c r="M3554" s="309"/>
      <c r="N3554" s="193"/>
      <c r="O3554" s="194"/>
      <c r="P3554" s="263"/>
      <c r="Q3554" s="383" t="s">
        <v>3823</v>
      </c>
      <c r="R3554" s="310"/>
      <c r="S3554" s="310"/>
      <c r="T3554" s="310"/>
      <c r="U3554" s="276">
        <v>1530</v>
      </c>
      <c r="V3554" s="277">
        <f>IF(OR(J3554=""),"",VLOOKUP(U3554&amp;TEXT(N3554,"000000000000,0000000000"),tb_audit_process_item[[Key]:[vr_grade]],3,TRUE))</f>
        <v>1530</v>
      </c>
      <c r="W3554" s="433"/>
      <c r="X3554" s="297" t="s">
        <v>617</v>
      </c>
    </row>
    <row r="3555" spans="1:24" s="259" customFormat="1" ht="31.5" hidden="1" thickTop="1" thickBot="1" x14ac:dyDescent="0.3">
      <c r="A3555" s="285" t="s">
        <v>550</v>
      </c>
      <c r="B3555" s="285">
        <v>2013</v>
      </c>
      <c r="C3555" s="286" t="s">
        <v>3133</v>
      </c>
      <c r="D3555" s="556"/>
      <c r="E3555" s="181" t="s">
        <v>618</v>
      </c>
      <c r="F3555" s="181"/>
      <c r="G3555" s="301" t="s">
        <v>619</v>
      </c>
      <c r="H3555" s="299" t="s">
        <v>45</v>
      </c>
      <c r="I3555" s="163">
        <v>4.5</v>
      </c>
      <c r="J3555" s="163">
        <v>4.5</v>
      </c>
      <c r="K3555" s="165">
        <f t="shared" si="64"/>
        <v>20.25</v>
      </c>
      <c r="L3555" s="311" t="s">
        <v>45</v>
      </c>
      <c r="M3555" s="311"/>
      <c r="N3555" s="171"/>
      <c r="O3555" s="173"/>
      <c r="P3555" s="264"/>
      <c r="Q3555" s="176" t="s">
        <v>3824</v>
      </c>
      <c r="R3555" s="312"/>
      <c r="S3555" s="312"/>
      <c r="T3555" s="312"/>
      <c r="U3555" s="291">
        <v>1531</v>
      </c>
      <c r="V3555" s="292">
        <f>IF(OR(J3555=""),"",VLOOKUP(U3555&amp;TEXT(N3555,"000000000000,0000000000"),tb_audit_process_item[[Key]:[vr_grade]],3,TRUE))</f>
        <v>1531</v>
      </c>
      <c r="W3555" s="292"/>
      <c r="X3555" s="301" t="s">
        <v>620</v>
      </c>
    </row>
    <row r="3556" spans="1:24" s="45" customFormat="1" ht="30.75" hidden="1" thickTop="1" x14ac:dyDescent="0.25">
      <c r="A3556" s="270" t="s">
        <v>550</v>
      </c>
      <c r="B3556" s="270">
        <v>2013</v>
      </c>
      <c r="C3556" s="271" t="s">
        <v>3006</v>
      </c>
      <c r="D3556" s="555" t="s">
        <v>551</v>
      </c>
      <c r="E3556" s="555" t="s">
        <v>621</v>
      </c>
      <c r="F3556" s="555"/>
      <c r="G3556" s="611" t="s">
        <v>622</v>
      </c>
      <c r="H3556" s="598" t="s">
        <v>45</v>
      </c>
      <c r="I3556" s="198">
        <v>2</v>
      </c>
      <c r="J3556" s="198">
        <v>2.79</v>
      </c>
      <c r="K3556" s="200">
        <f t="shared" si="64"/>
        <v>5.58</v>
      </c>
      <c r="L3556" s="309" t="s">
        <v>45</v>
      </c>
      <c r="M3556" s="309"/>
      <c r="N3556" s="193"/>
      <c r="O3556" s="194"/>
      <c r="P3556" s="263"/>
      <c r="Q3556" s="383" t="s">
        <v>3825</v>
      </c>
      <c r="R3556" s="310"/>
      <c r="S3556" s="310"/>
      <c r="T3556" s="310"/>
      <c r="U3556" s="276">
        <v>1532</v>
      </c>
      <c r="V3556" s="277">
        <f>IF(OR(J3556=""),"",VLOOKUP(U3556&amp;TEXT(N3556,"000000000000,0000000000"),tb_audit_process_item[[Key]:[vr_grade]],3,TRUE))</f>
        <v>1532</v>
      </c>
      <c r="W3556" s="433"/>
      <c r="X3556" s="297" t="s">
        <v>623</v>
      </c>
    </row>
    <row r="3557" spans="1:24" s="45" customFormat="1" ht="30.75" hidden="1" thickTop="1" x14ac:dyDescent="0.25">
      <c r="A3557" s="140" t="s">
        <v>550</v>
      </c>
      <c r="B3557" s="140">
        <v>2013</v>
      </c>
      <c r="C3557" s="141" t="s">
        <v>3006</v>
      </c>
      <c r="D3557" s="559"/>
      <c r="E3557" s="559"/>
      <c r="F3557" s="559"/>
      <c r="G3557" s="603"/>
      <c r="H3557" s="599"/>
      <c r="I3557" s="162">
        <v>2</v>
      </c>
      <c r="J3557" s="162">
        <v>0.5</v>
      </c>
      <c r="K3557" s="164">
        <f t="shared" si="64"/>
        <v>1</v>
      </c>
      <c r="L3557" s="242" t="s">
        <v>45</v>
      </c>
      <c r="M3557" s="242"/>
      <c r="N3557" s="170"/>
      <c r="O3557" s="172"/>
      <c r="P3557" s="221"/>
      <c r="Q3557" s="384" t="s">
        <v>3826</v>
      </c>
      <c r="R3557" s="243"/>
      <c r="S3557" s="243"/>
      <c r="T3557" s="243"/>
      <c r="U3557" s="227">
        <v>1533</v>
      </c>
      <c r="V3557" s="228">
        <f>IF(OR(J3557=""),"",VLOOKUP(U3557&amp;TEXT(N3557,"000000000000,0000000000"),tb_audit_process_item[[Key]:[vr_grade]],3,TRUE))</f>
        <v>1532</v>
      </c>
      <c r="W3557" s="431"/>
      <c r="X3557" s="238" t="s">
        <v>624</v>
      </c>
    </row>
    <row r="3558" spans="1:24" s="259" customFormat="1" ht="30.75" hidden="1" thickTop="1" x14ac:dyDescent="0.25">
      <c r="A3558" s="140" t="s">
        <v>550</v>
      </c>
      <c r="B3558" s="140">
        <v>2013</v>
      </c>
      <c r="C3558" s="141" t="s">
        <v>3006</v>
      </c>
      <c r="D3558" s="559"/>
      <c r="E3558" s="559"/>
      <c r="F3558" s="559"/>
      <c r="G3558" s="603"/>
      <c r="H3558" s="599"/>
      <c r="I3558" s="162">
        <v>2</v>
      </c>
      <c r="J3558" s="223">
        <v>2.23</v>
      </c>
      <c r="K3558" s="164">
        <f t="shared" si="64"/>
        <v>4.46</v>
      </c>
      <c r="L3558" s="242" t="s">
        <v>45</v>
      </c>
      <c r="M3558" s="242"/>
      <c r="N3558" s="170"/>
      <c r="O3558" s="172"/>
      <c r="P3558" s="221"/>
      <c r="Q3558" s="384" t="s">
        <v>3827</v>
      </c>
      <c r="R3558" s="243"/>
      <c r="S3558" s="243"/>
      <c r="T3558" s="243"/>
      <c r="U3558" s="227">
        <v>1534</v>
      </c>
      <c r="V3558" s="228">
        <f>IF(OR(J3558=""),"",VLOOKUP(U3558&amp;TEXT(N3558,"000000000000,0000000000"),tb_audit_process_item[[Key]:[vr_grade]],3,TRUE))</f>
        <v>1533</v>
      </c>
      <c r="W3558" s="431"/>
      <c r="X3558" s="238" t="s">
        <v>625</v>
      </c>
    </row>
    <row r="3559" spans="1:24" s="45" customFormat="1" ht="60" hidden="1" customHeight="1" x14ac:dyDescent="0.25">
      <c r="A3559" s="140" t="s">
        <v>550</v>
      </c>
      <c r="B3559" s="140">
        <v>2013</v>
      </c>
      <c r="C3559" s="141" t="s">
        <v>3006</v>
      </c>
      <c r="D3559" s="559"/>
      <c r="E3559" s="559"/>
      <c r="F3559" s="559"/>
      <c r="G3559" s="603"/>
      <c r="H3559" s="599"/>
      <c r="I3559" s="162">
        <v>2</v>
      </c>
      <c r="J3559" s="223">
        <v>3.31</v>
      </c>
      <c r="K3559" s="164">
        <f t="shared" si="64"/>
        <v>6.62</v>
      </c>
      <c r="L3559" s="242" t="s">
        <v>45</v>
      </c>
      <c r="M3559" s="242"/>
      <c r="N3559" s="170"/>
      <c r="O3559" s="172"/>
      <c r="P3559" s="221"/>
      <c r="Q3559" s="384" t="s">
        <v>3828</v>
      </c>
      <c r="R3559" s="243"/>
      <c r="S3559" s="243"/>
      <c r="T3559" s="243"/>
      <c r="U3559" s="227">
        <v>1535</v>
      </c>
      <c r="V3559" s="228">
        <f>IF(OR(J3559=""),"",VLOOKUP(U3559&amp;TEXT(N3559,"000000000000,0000000000"),tb_audit_process_item[[Key]:[vr_grade]],3,TRUE))</f>
        <v>1534</v>
      </c>
      <c r="W3559" s="431"/>
      <c r="X3559" s="238" t="s">
        <v>626</v>
      </c>
    </row>
    <row r="3560" spans="1:24" s="45" customFormat="1" ht="30.75" hidden="1" thickTop="1" x14ac:dyDescent="0.25">
      <c r="A3560" s="140" t="s">
        <v>550</v>
      </c>
      <c r="B3560" s="140">
        <v>2013</v>
      </c>
      <c r="C3560" s="141" t="s">
        <v>3006</v>
      </c>
      <c r="D3560" s="559"/>
      <c r="E3560" s="559"/>
      <c r="F3560" s="559"/>
      <c r="G3560" s="603"/>
      <c r="H3560" s="599"/>
      <c r="I3560" s="162">
        <v>2</v>
      </c>
      <c r="J3560" s="223">
        <v>4.03</v>
      </c>
      <c r="K3560" s="164">
        <f t="shared" si="64"/>
        <v>8.06</v>
      </c>
      <c r="L3560" s="242" t="s">
        <v>45</v>
      </c>
      <c r="M3560" s="242"/>
      <c r="N3560" s="170"/>
      <c r="O3560" s="172"/>
      <c r="P3560" s="221"/>
      <c r="Q3560" s="384" t="s">
        <v>3829</v>
      </c>
      <c r="R3560" s="243"/>
      <c r="S3560" s="243"/>
      <c r="T3560" s="243"/>
      <c r="U3560" s="227">
        <v>1536</v>
      </c>
      <c r="V3560" s="228">
        <f>IF(OR(J3560=""),"",VLOOKUP(U3560&amp;TEXT(N3560,"000000000000,0000000000"),tb_audit_process_item[[Key]:[vr_grade]],3,TRUE))</f>
        <v>1535</v>
      </c>
      <c r="W3560" s="431"/>
      <c r="X3560" s="238" t="s">
        <v>2568</v>
      </c>
    </row>
    <row r="3561" spans="1:24" s="259" customFormat="1" ht="30.75" hidden="1" thickTop="1" x14ac:dyDescent="0.25">
      <c r="A3561" s="140" t="s">
        <v>550</v>
      </c>
      <c r="B3561" s="140">
        <v>2013</v>
      </c>
      <c r="C3561" s="141" t="s">
        <v>3006</v>
      </c>
      <c r="D3561" s="559"/>
      <c r="E3561" s="559"/>
      <c r="F3561" s="559"/>
      <c r="G3561" s="603"/>
      <c r="H3561" s="599"/>
      <c r="I3561" s="162">
        <v>2</v>
      </c>
      <c r="J3561" s="223">
        <v>4.5599999999999996</v>
      </c>
      <c r="K3561" s="164">
        <f t="shared" si="64"/>
        <v>9.1199999999999992</v>
      </c>
      <c r="L3561" s="242" t="s">
        <v>45</v>
      </c>
      <c r="M3561" s="242"/>
      <c r="N3561" s="170"/>
      <c r="O3561" s="172"/>
      <c r="P3561" s="221"/>
      <c r="Q3561" s="384" t="s">
        <v>3830</v>
      </c>
      <c r="R3561" s="243"/>
      <c r="S3561" s="243"/>
      <c r="T3561" s="243"/>
      <c r="U3561" s="227">
        <v>1537</v>
      </c>
      <c r="V3561" s="228">
        <f>IF(OR(J3561=""),"",VLOOKUP(U3561&amp;TEXT(N3561,"000000000000,0000000000"),tb_audit_process_item[[Key]:[vr_grade]],3,TRUE))</f>
        <v>1536</v>
      </c>
      <c r="W3561" s="431"/>
      <c r="X3561" s="238" t="s">
        <v>629</v>
      </c>
    </row>
    <row r="3562" spans="1:24" s="45" customFormat="1" ht="30.75" hidden="1" thickTop="1" x14ac:dyDescent="0.25">
      <c r="A3562" s="140" t="s">
        <v>550</v>
      </c>
      <c r="B3562" s="140">
        <v>2013</v>
      </c>
      <c r="C3562" s="141" t="s">
        <v>3006</v>
      </c>
      <c r="D3562" s="559"/>
      <c r="E3562" s="559"/>
      <c r="F3562" s="559"/>
      <c r="G3562" s="603"/>
      <c r="H3562" s="599"/>
      <c r="I3562" s="162">
        <v>2</v>
      </c>
      <c r="J3562" s="162">
        <v>5</v>
      </c>
      <c r="K3562" s="164">
        <f t="shared" si="64"/>
        <v>10</v>
      </c>
      <c r="L3562" s="242" t="s">
        <v>45</v>
      </c>
      <c r="M3562" s="242"/>
      <c r="N3562" s="170"/>
      <c r="O3562" s="172"/>
      <c r="P3562" s="221"/>
      <c r="Q3562" s="384" t="s">
        <v>3831</v>
      </c>
      <c r="R3562" s="243"/>
      <c r="S3562" s="243"/>
      <c r="T3562" s="243"/>
      <c r="U3562" s="227">
        <v>1538</v>
      </c>
      <c r="V3562" s="228">
        <f>IF(OR(J3562=""),"",VLOOKUP(U3562&amp;TEXT(N3562,"000000000000,0000000000"),tb_audit_process_item[[Key]:[vr_grade]],3,TRUE))</f>
        <v>1537</v>
      </c>
      <c r="W3562" s="431"/>
      <c r="X3562" s="238" t="s">
        <v>2569</v>
      </c>
    </row>
    <row r="3563" spans="1:24" s="45" customFormat="1" ht="31.5" hidden="1" thickTop="1" thickBot="1" x14ac:dyDescent="0.3">
      <c r="A3563" s="285" t="s">
        <v>550</v>
      </c>
      <c r="B3563" s="285">
        <v>2013</v>
      </c>
      <c r="C3563" s="286" t="s">
        <v>3006</v>
      </c>
      <c r="D3563" s="556"/>
      <c r="E3563" s="556"/>
      <c r="F3563" s="556"/>
      <c r="G3563" s="604"/>
      <c r="H3563" s="610"/>
      <c r="I3563" s="163">
        <v>2</v>
      </c>
      <c r="J3563" s="163">
        <v>5</v>
      </c>
      <c r="K3563" s="165">
        <f t="shared" si="64"/>
        <v>10</v>
      </c>
      <c r="L3563" s="311" t="s">
        <v>45</v>
      </c>
      <c r="M3563" s="311"/>
      <c r="N3563" s="171"/>
      <c r="O3563" s="173"/>
      <c r="P3563" s="264"/>
      <c r="Q3563" s="176" t="s">
        <v>3832</v>
      </c>
      <c r="R3563" s="312"/>
      <c r="S3563" s="312"/>
      <c r="T3563" s="312"/>
      <c r="U3563" s="291">
        <v>1539</v>
      </c>
      <c r="V3563" s="292">
        <f>IF(OR(J3563=""),"",VLOOKUP(U3563&amp;TEXT(N3563,"000000000000,0000000000"),tb_audit_process_item[[Key]:[vr_grade]],3,TRUE))</f>
        <v>1539</v>
      </c>
      <c r="W3563" s="292"/>
      <c r="X3563" s="301" t="s">
        <v>48</v>
      </c>
    </row>
    <row r="3564" spans="1:24" s="45" customFormat="1" ht="15.75" hidden="1" thickTop="1" x14ac:dyDescent="0.25">
      <c r="A3564" s="270" t="s">
        <v>550</v>
      </c>
      <c r="B3564" s="270">
        <v>2013</v>
      </c>
      <c r="C3564" s="271" t="s">
        <v>3007</v>
      </c>
      <c r="D3564" s="555" t="s">
        <v>551</v>
      </c>
      <c r="E3564" s="555" t="s">
        <v>632</v>
      </c>
      <c r="F3564" s="555"/>
      <c r="G3564" s="611" t="s">
        <v>633</v>
      </c>
      <c r="H3564" s="598" t="s">
        <v>45</v>
      </c>
      <c r="I3564" s="198">
        <v>1.5</v>
      </c>
      <c r="J3564" s="198">
        <v>2.5</v>
      </c>
      <c r="K3564" s="200">
        <f t="shared" si="64"/>
        <v>3.75</v>
      </c>
      <c r="L3564" s="309" t="s">
        <v>45</v>
      </c>
      <c r="M3564" s="309"/>
      <c r="N3564" s="193"/>
      <c r="O3564" s="194"/>
      <c r="P3564" s="263"/>
      <c r="Q3564" s="383" t="s">
        <v>3833</v>
      </c>
      <c r="R3564" s="310"/>
      <c r="S3564" s="310"/>
      <c r="T3564" s="310"/>
      <c r="U3564" s="276">
        <v>1540</v>
      </c>
      <c r="V3564" s="277">
        <f>IF(OR(J3564=""),"",VLOOKUP(U3564&amp;TEXT(N3564,"000000000000,0000000000"),tb_audit_process_item[[Key]:[vr_grade]],3,TRUE))</f>
        <v>1540</v>
      </c>
      <c r="W3564" s="433"/>
      <c r="X3564" s="297" t="s">
        <v>634</v>
      </c>
    </row>
    <row r="3565" spans="1:24" s="45" customFormat="1" ht="30.75" hidden="1" thickTop="1" x14ac:dyDescent="0.25">
      <c r="A3565" s="140" t="s">
        <v>550</v>
      </c>
      <c r="B3565" s="140">
        <v>2013</v>
      </c>
      <c r="C3565" s="141" t="s">
        <v>3007</v>
      </c>
      <c r="D3565" s="559"/>
      <c r="E3565" s="559"/>
      <c r="F3565" s="559"/>
      <c r="G3565" s="603"/>
      <c r="H3565" s="599"/>
      <c r="I3565" s="162">
        <v>1.5</v>
      </c>
      <c r="J3565" s="162">
        <v>1.5</v>
      </c>
      <c r="K3565" s="164">
        <f t="shared" si="64"/>
        <v>2.25</v>
      </c>
      <c r="L3565" s="242" t="s">
        <v>45</v>
      </c>
      <c r="M3565" s="242"/>
      <c r="N3565" s="170"/>
      <c r="O3565" s="172"/>
      <c r="P3565" s="221"/>
      <c r="Q3565" s="384" t="s">
        <v>3834</v>
      </c>
      <c r="R3565" s="243"/>
      <c r="S3565" s="243"/>
      <c r="T3565" s="243"/>
      <c r="U3565" s="227">
        <v>1541</v>
      </c>
      <c r="V3565" s="228">
        <f>IF(OR(J3565=""),"",VLOOKUP(U3565&amp;TEXT(N3565,"000000000000,0000000000"),tb_audit_process_item[[Key]:[vr_grade]],3,TRUE))</f>
        <v>1541</v>
      </c>
      <c r="W3565" s="431"/>
      <c r="X3565" s="238" t="s">
        <v>635</v>
      </c>
    </row>
    <row r="3566" spans="1:24" s="45" customFormat="1" ht="16.5" hidden="1" thickTop="1" thickBot="1" x14ac:dyDescent="0.3">
      <c r="A3566" s="285" t="s">
        <v>550</v>
      </c>
      <c r="B3566" s="285">
        <v>2013</v>
      </c>
      <c r="C3566" s="286" t="s">
        <v>3007</v>
      </c>
      <c r="D3566" s="556"/>
      <c r="E3566" s="556"/>
      <c r="F3566" s="556"/>
      <c r="G3566" s="604"/>
      <c r="H3566" s="610"/>
      <c r="I3566" s="163">
        <v>1.5</v>
      </c>
      <c r="J3566" s="163">
        <v>0.5</v>
      </c>
      <c r="K3566" s="165">
        <f t="shared" si="64"/>
        <v>0.75</v>
      </c>
      <c r="L3566" s="311" t="s">
        <v>45</v>
      </c>
      <c r="M3566" s="311"/>
      <c r="N3566" s="171"/>
      <c r="O3566" s="173"/>
      <c r="P3566" s="264"/>
      <c r="Q3566" s="176" t="s">
        <v>3835</v>
      </c>
      <c r="R3566" s="312"/>
      <c r="S3566" s="312"/>
      <c r="T3566" s="312"/>
      <c r="U3566" s="291">
        <v>1542</v>
      </c>
      <c r="V3566" s="292">
        <f>IF(OR(J3566=""),"",VLOOKUP(U3566&amp;TEXT(N3566,"000000000000,0000000000"),tb_audit_process_item[[Key]:[vr_grade]],3,TRUE))</f>
        <v>1542</v>
      </c>
      <c r="W3566" s="292"/>
      <c r="X3566" s="301" t="s">
        <v>636</v>
      </c>
    </row>
    <row r="3567" spans="1:24" s="45" customFormat="1" ht="45.75" hidden="1" thickTop="1" x14ac:dyDescent="0.25">
      <c r="A3567" s="270" t="s">
        <v>550</v>
      </c>
      <c r="B3567" s="270">
        <v>2013</v>
      </c>
      <c r="C3567" s="271" t="s">
        <v>3122</v>
      </c>
      <c r="D3567" s="555" t="s">
        <v>551</v>
      </c>
      <c r="E3567" s="190" t="s">
        <v>637</v>
      </c>
      <c r="F3567" s="190"/>
      <c r="G3567" s="297" t="s">
        <v>638</v>
      </c>
      <c r="H3567" s="296" t="s">
        <v>45</v>
      </c>
      <c r="I3567" s="198">
        <v>5</v>
      </c>
      <c r="J3567" s="198">
        <v>4</v>
      </c>
      <c r="K3567" s="200">
        <f t="shared" si="64"/>
        <v>20</v>
      </c>
      <c r="L3567" s="309" t="s">
        <v>45</v>
      </c>
      <c r="M3567" s="309"/>
      <c r="N3567" s="193"/>
      <c r="O3567" s="194"/>
      <c r="P3567" s="263"/>
      <c r="Q3567" s="383" t="s">
        <v>3836</v>
      </c>
      <c r="R3567" s="310"/>
      <c r="S3567" s="310"/>
      <c r="T3567" s="310"/>
      <c r="U3567" s="276">
        <v>1543</v>
      </c>
      <c r="V3567" s="277">
        <f>IF(OR(J3567=""),"",VLOOKUP(U3567&amp;TEXT(N3567,"000000000000,0000000000"),tb_audit_process_item[[Key]:[vr_grade]],3,TRUE))</f>
        <v>1543</v>
      </c>
      <c r="W3567" s="433"/>
      <c r="X3567" s="297" t="s">
        <v>639</v>
      </c>
    </row>
    <row r="3568" spans="1:24" s="45" customFormat="1" ht="45" hidden="1" customHeight="1" x14ac:dyDescent="0.25">
      <c r="A3568" s="140" t="s">
        <v>550</v>
      </c>
      <c r="B3568" s="140">
        <v>2013</v>
      </c>
      <c r="C3568" s="141" t="s">
        <v>3122</v>
      </c>
      <c r="D3568" s="559"/>
      <c r="E3568" s="158" t="s">
        <v>640</v>
      </c>
      <c r="F3568" s="158"/>
      <c r="G3568" s="238" t="s">
        <v>641</v>
      </c>
      <c r="H3568" s="236" t="s">
        <v>184</v>
      </c>
      <c r="I3568" s="591">
        <v>5</v>
      </c>
      <c r="J3568" s="591">
        <v>4</v>
      </c>
      <c r="K3568" s="629">
        <f t="shared" si="64"/>
        <v>20</v>
      </c>
      <c r="L3568" s="658" t="s">
        <v>45</v>
      </c>
      <c r="M3568" s="658"/>
      <c r="N3568" s="595"/>
      <c r="O3568" s="712"/>
      <c r="P3568" s="712"/>
      <c r="Q3568" s="589" t="s">
        <v>3837</v>
      </c>
      <c r="R3568" s="601"/>
      <c r="S3568" s="601"/>
      <c r="T3568" s="601"/>
      <c r="U3568" s="709">
        <v>1544</v>
      </c>
      <c r="V3568" s="631">
        <f>IF(OR(J3568=""),"",VLOOKUP(U3568&amp;TEXT(N3568,"000000000000,0000000000"),tb_audit_process_item[[Key]:[vr_grade]],3,TRUE))</f>
        <v>1544</v>
      </c>
      <c r="W3568" s="431"/>
      <c r="X3568" s="653" t="s">
        <v>2570</v>
      </c>
    </row>
    <row r="3569" spans="1:24" s="45" customFormat="1" ht="45.75" hidden="1" customHeight="1" thickBot="1" x14ac:dyDescent="0.3">
      <c r="A3569" s="285" t="s">
        <v>550</v>
      </c>
      <c r="B3569" s="285">
        <v>2013</v>
      </c>
      <c r="C3569" s="286" t="s">
        <v>3122</v>
      </c>
      <c r="D3569" s="556"/>
      <c r="E3569" s="181" t="s">
        <v>643</v>
      </c>
      <c r="F3569" s="181"/>
      <c r="G3569" s="301" t="s">
        <v>644</v>
      </c>
      <c r="H3569" s="299" t="s">
        <v>45</v>
      </c>
      <c r="I3569" s="584"/>
      <c r="J3569" s="584"/>
      <c r="K3569" s="630"/>
      <c r="L3569" s="659"/>
      <c r="M3569" s="659"/>
      <c r="N3569" s="596"/>
      <c r="O3569" s="706"/>
      <c r="P3569" s="706"/>
      <c r="Q3569" s="590"/>
      <c r="R3569" s="602"/>
      <c r="S3569" s="602"/>
      <c r="T3569" s="602"/>
      <c r="U3569" s="708"/>
      <c r="V3569" s="632" t="str">
        <f>IF(OR(J3569=""),"",VLOOKUP(U3569&amp;TEXT(N3569,"000000000000,0000000000"),tb_audit_process_item[[Key]:[vr_grade]],3,TRUE))</f>
        <v/>
      </c>
      <c r="W3569" s="432"/>
      <c r="X3569" s="654"/>
    </row>
    <row r="3570" spans="1:24" s="45" customFormat="1" ht="15.75" hidden="1" thickTop="1" x14ac:dyDescent="0.25">
      <c r="A3570" s="270" t="s">
        <v>550</v>
      </c>
      <c r="B3570" s="270">
        <v>2013</v>
      </c>
      <c r="C3570" s="271" t="s">
        <v>3010</v>
      </c>
      <c r="D3570" s="555" t="s">
        <v>551</v>
      </c>
      <c r="E3570" s="555" t="s">
        <v>648</v>
      </c>
      <c r="F3570" s="555"/>
      <c r="G3570" s="611" t="s">
        <v>649</v>
      </c>
      <c r="H3570" s="598" t="s">
        <v>45</v>
      </c>
      <c r="I3570" s="198">
        <v>3.25</v>
      </c>
      <c r="J3570" s="198">
        <v>3.25</v>
      </c>
      <c r="K3570" s="200">
        <f t="shared" si="64"/>
        <v>10.5625</v>
      </c>
      <c r="L3570" s="309" t="s">
        <v>45</v>
      </c>
      <c r="M3570" s="309"/>
      <c r="N3570" s="193"/>
      <c r="O3570" s="194"/>
      <c r="P3570" s="263"/>
      <c r="Q3570" s="383" t="s">
        <v>3838</v>
      </c>
      <c r="R3570" s="310"/>
      <c r="S3570" s="310"/>
      <c r="T3570" s="310"/>
      <c r="U3570" s="276">
        <v>1545</v>
      </c>
      <c r="V3570" s="277">
        <f>IF(OR(J3570=""),"",VLOOKUP(U3570&amp;TEXT(N3570,"000000000000,0000000000"),tb_audit_process_item[[Key]:[vr_grade]],3,TRUE))</f>
        <v>1545</v>
      </c>
      <c r="W3570" s="433"/>
      <c r="X3570" s="297" t="s">
        <v>650</v>
      </c>
    </row>
    <row r="3571" spans="1:24" s="45" customFormat="1" ht="15.75" hidden="1" thickTop="1" x14ac:dyDescent="0.25">
      <c r="A3571" s="140" t="s">
        <v>550</v>
      </c>
      <c r="B3571" s="140">
        <v>2013</v>
      </c>
      <c r="C3571" s="141" t="s">
        <v>3010</v>
      </c>
      <c r="D3571" s="559"/>
      <c r="E3571" s="559"/>
      <c r="F3571" s="559"/>
      <c r="G3571" s="603"/>
      <c r="H3571" s="599"/>
      <c r="I3571" s="162">
        <v>3.25</v>
      </c>
      <c r="J3571" s="162">
        <v>2.75</v>
      </c>
      <c r="K3571" s="164">
        <f t="shared" si="64"/>
        <v>8.9375</v>
      </c>
      <c r="L3571" s="242" t="s">
        <v>45</v>
      </c>
      <c r="M3571" s="242"/>
      <c r="N3571" s="170"/>
      <c r="O3571" s="172"/>
      <c r="P3571" s="221"/>
      <c r="Q3571" s="384" t="s">
        <v>3839</v>
      </c>
      <c r="R3571" s="243"/>
      <c r="S3571" s="243"/>
      <c r="T3571" s="243"/>
      <c r="U3571" s="227">
        <v>1546</v>
      </c>
      <c r="V3571" s="228">
        <f>IF(OR(J3571=""),"",VLOOKUP(U3571&amp;TEXT(N3571,"000000000000,0000000000"),tb_audit_process_item[[Key]:[vr_grade]],3,TRUE))</f>
        <v>1546</v>
      </c>
      <c r="W3571" s="431"/>
      <c r="X3571" s="238" t="s">
        <v>651</v>
      </c>
    </row>
    <row r="3572" spans="1:24" s="45" customFormat="1" ht="30.75" hidden="1" thickTop="1" x14ac:dyDescent="0.25">
      <c r="A3572" s="140" t="s">
        <v>550</v>
      </c>
      <c r="B3572" s="140">
        <v>2013</v>
      </c>
      <c r="C3572" s="141" t="s">
        <v>3010</v>
      </c>
      <c r="D3572" s="559"/>
      <c r="E3572" s="559"/>
      <c r="F3572" s="559"/>
      <c r="G3572" s="603"/>
      <c r="H3572" s="599"/>
      <c r="I3572" s="162">
        <v>3.25</v>
      </c>
      <c r="J3572" s="162">
        <v>0.5</v>
      </c>
      <c r="K3572" s="164">
        <f t="shared" si="64"/>
        <v>1.625</v>
      </c>
      <c r="L3572" s="242" t="s">
        <v>45</v>
      </c>
      <c r="M3572" s="242"/>
      <c r="N3572" s="170"/>
      <c r="O3572" s="172"/>
      <c r="P3572" s="221"/>
      <c r="Q3572" s="384" t="s">
        <v>3840</v>
      </c>
      <c r="R3572" s="243"/>
      <c r="S3572" s="243"/>
      <c r="T3572" s="243"/>
      <c r="U3572" s="227">
        <v>1547</v>
      </c>
      <c r="V3572" s="228">
        <f>IF(OR(J3572=""),"",VLOOKUP(U3572&amp;TEXT(N3572,"000000000000,0000000000"),tb_audit_process_item[[Key]:[vr_grade]],3,TRUE))</f>
        <v>1546</v>
      </c>
      <c r="W3572" s="431"/>
      <c r="X3572" s="238" t="s">
        <v>652</v>
      </c>
    </row>
    <row r="3573" spans="1:24" s="45" customFormat="1" ht="30.75" hidden="1" thickTop="1" x14ac:dyDescent="0.25">
      <c r="A3573" s="140" t="s">
        <v>550</v>
      </c>
      <c r="B3573" s="140">
        <v>2013</v>
      </c>
      <c r="C3573" s="141" t="s">
        <v>3010</v>
      </c>
      <c r="D3573" s="559"/>
      <c r="E3573" s="559"/>
      <c r="F3573" s="559"/>
      <c r="G3573" s="603"/>
      <c r="H3573" s="599"/>
      <c r="I3573" s="162">
        <v>3.3</v>
      </c>
      <c r="J3573" s="223">
        <v>1.1100000000000001</v>
      </c>
      <c r="K3573" s="164">
        <f t="shared" si="64"/>
        <v>3.6630000000000003</v>
      </c>
      <c r="L3573" s="242" t="s">
        <v>45</v>
      </c>
      <c r="M3573" s="242"/>
      <c r="N3573" s="170"/>
      <c r="O3573" s="172"/>
      <c r="P3573" s="221"/>
      <c r="Q3573" s="384" t="s">
        <v>3841</v>
      </c>
      <c r="R3573" s="243"/>
      <c r="S3573" s="243"/>
      <c r="T3573" s="243"/>
      <c r="U3573" s="227">
        <v>1548</v>
      </c>
      <c r="V3573" s="228">
        <f>IF(OR(J3573=""),"",VLOOKUP(U3573&amp;TEXT(N3573,"000000000000,0000000000"),tb_audit_process_item[[Key]:[vr_grade]],3,TRUE))</f>
        <v>1547</v>
      </c>
      <c r="W3573" s="431"/>
      <c r="X3573" s="238" t="s">
        <v>653</v>
      </c>
    </row>
    <row r="3574" spans="1:24" s="45" customFormat="1" ht="30.75" hidden="1" thickTop="1" x14ac:dyDescent="0.25">
      <c r="A3574" s="140" t="s">
        <v>550</v>
      </c>
      <c r="B3574" s="140">
        <v>2013</v>
      </c>
      <c r="C3574" s="141" t="s">
        <v>3010</v>
      </c>
      <c r="D3574" s="559"/>
      <c r="E3574" s="559"/>
      <c r="F3574" s="559"/>
      <c r="G3574" s="603"/>
      <c r="H3574" s="599"/>
      <c r="I3574" s="162">
        <v>3.25</v>
      </c>
      <c r="J3574" s="223">
        <v>1.65</v>
      </c>
      <c r="K3574" s="164">
        <f t="shared" si="64"/>
        <v>5.3624999999999998</v>
      </c>
      <c r="L3574" s="242" t="s">
        <v>45</v>
      </c>
      <c r="M3574" s="242"/>
      <c r="N3574" s="170"/>
      <c r="O3574" s="172"/>
      <c r="P3574" s="221"/>
      <c r="Q3574" s="384" t="s">
        <v>3842</v>
      </c>
      <c r="R3574" s="243"/>
      <c r="S3574" s="243"/>
      <c r="T3574" s="243"/>
      <c r="U3574" s="227">
        <v>1549</v>
      </c>
      <c r="V3574" s="228">
        <f>IF(OR(J3574=""),"",VLOOKUP(U3574&amp;TEXT(N3574,"000000000000,0000000000"),tb_audit_process_item[[Key]:[vr_grade]],3,TRUE))</f>
        <v>1548</v>
      </c>
      <c r="W3574" s="431"/>
      <c r="X3574" s="238" t="s">
        <v>654</v>
      </c>
    </row>
    <row r="3575" spans="1:24" s="259" customFormat="1" ht="30.75" hidden="1" thickTop="1" x14ac:dyDescent="0.25">
      <c r="A3575" s="140" t="s">
        <v>550</v>
      </c>
      <c r="B3575" s="140">
        <v>2013</v>
      </c>
      <c r="C3575" s="141" t="s">
        <v>3010</v>
      </c>
      <c r="D3575" s="559"/>
      <c r="E3575" s="559"/>
      <c r="F3575" s="559"/>
      <c r="G3575" s="603"/>
      <c r="H3575" s="599"/>
      <c r="I3575" s="162">
        <v>3.25</v>
      </c>
      <c r="J3575" s="223">
        <v>2.0099999999999998</v>
      </c>
      <c r="K3575" s="164">
        <f t="shared" si="64"/>
        <v>6.5324999999999989</v>
      </c>
      <c r="L3575" s="242" t="s">
        <v>45</v>
      </c>
      <c r="M3575" s="242"/>
      <c r="N3575" s="170"/>
      <c r="O3575" s="172"/>
      <c r="P3575" s="221"/>
      <c r="Q3575" s="384" t="s">
        <v>3843</v>
      </c>
      <c r="R3575" s="243"/>
      <c r="S3575" s="243"/>
      <c r="T3575" s="243"/>
      <c r="U3575" s="227">
        <v>1550</v>
      </c>
      <c r="V3575" s="228">
        <f>IF(OR(J3575=""),"",VLOOKUP(U3575&amp;TEXT(N3575,"000000000000,0000000000"),tb_audit_process_item[[Key]:[vr_grade]],3,TRUE))</f>
        <v>1549</v>
      </c>
      <c r="W3575" s="431"/>
      <c r="X3575" s="238" t="s">
        <v>2571</v>
      </c>
    </row>
    <row r="3576" spans="1:24" s="45" customFormat="1" ht="30.75" hidden="1" thickTop="1" x14ac:dyDescent="0.25">
      <c r="A3576" s="140" t="s">
        <v>550</v>
      </c>
      <c r="B3576" s="140">
        <v>2013</v>
      </c>
      <c r="C3576" s="141" t="s">
        <v>3010</v>
      </c>
      <c r="D3576" s="559"/>
      <c r="E3576" s="559"/>
      <c r="F3576" s="559"/>
      <c r="G3576" s="603"/>
      <c r="H3576" s="599"/>
      <c r="I3576" s="162">
        <v>3.25</v>
      </c>
      <c r="J3576" s="223">
        <v>2.2799999999999998</v>
      </c>
      <c r="K3576" s="164">
        <f t="shared" si="64"/>
        <v>7.4099999999999993</v>
      </c>
      <c r="L3576" s="242" t="s">
        <v>45</v>
      </c>
      <c r="M3576" s="242"/>
      <c r="N3576" s="170"/>
      <c r="O3576" s="172"/>
      <c r="P3576" s="221"/>
      <c r="Q3576" s="384" t="s">
        <v>3844</v>
      </c>
      <c r="R3576" s="243"/>
      <c r="S3576" s="243"/>
      <c r="T3576" s="243"/>
      <c r="U3576" s="227">
        <v>1551</v>
      </c>
      <c r="V3576" s="228">
        <f>IF(OR(J3576=""),"",VLOOKUP(U3576&amp;TEXT(N3576,"000000000000,0000000000"),tb_audit_process_item[[Key]:[vr_grade]],3,TRUE))</f>
        <v>1550</v>
      </c>
      <c r="W3576" s="431"/>
      <c r="X3576" s="238" t="s">
        <v>657</v>
      </c>
    </row>
    <row r="3577" spans="1:24" s="259" customFormat="1" ht="30.75" hidden="1" thickTop="1" x14ac:dyDescent="0.25">
      <c r="A3577" s="140" t="s">
        <v>550</v>
      </c>
      <c r="B3577" s="140">
        <v>2013</v>
      </c>
      <c r="C3577" s="141" t="s">
        <v>3010</v>
      </c>
      <c r="D3577" s="559"/>
      <c r="E3577" s="559"/>
      <c r="F3577" s="559"/>
      <c r="G3577" s="603"/>
      <c r="H3577" s="599"/>
      <c r="I3577" s="162">
        <v>3.25</v>
      </c>
      <c r="J3577" s="162">
        <v>2.5</v>
      </c>
      <c r="K3577" s="164">
        <f t="shared" si="64"/>
        <v>8.125</v>
      </c>
      <c r="L3577" s="242" t="s">
        <v>45</v>
      </c>
      <c r="M3577" s="242"/>
      <c r="N3577" s="170"/>
      <c r="O3577" s="172"/>
      <c r="P3577" s="221"/>
      <c r="Q3577" s="384" t="s">
        <v>3845</v>
      </c>
      <c r="R3577" s="243"/>
      <c r="S3577" s="243"/>
      <c r="T3577" s="243"/>
      <c r="U3577" s="227">
        <v>1552</v>
      </c>
      <c r="V3577" s="228">
        <f>IF(OR(J3577=""),"",VLOOKUP(U3577&amp;TEXT(N3577,"000000000000,0000000000"),tb_audit_process_item[[Key]:[vr_grade]],3,TRUE))</f>
        <v>1551</v>
      </c>
      <c r="W3577" s="431"/>
      <c r="X3577" s="238" t="s">
        <v>2572</v>
      </c>
    </row>
    <row r="3578" spans="1:24" s="45" customFormat="1" ht="15.75" hidden="1" thickTop="1" x14ac:dyDescent="0.25">
      <c r="A3578" s="140" t="s">
        <v>550</v>
      </c>
      <c r="B3578" s="140">
        <v>2013</v>
      </c>
      <c r="C3578" s="141" t="s">
        <v>3010</v>
      </c>
      <c r="D3578" s="559"/>
      <c r="E3578" s="559"/>
      <c r="F3578" s="559"/>
      <c r="G3578" s="603"/>
      <c r="H3578" s="599"/>
      <c r="I3578" s="162">
        <v>3.25</v>
      </c>
      <c r="J3578" s="162">
        <v>0.5</v>
      </c>
      <c r="K3578" s="164">
        <f t="shared" si="64"/>
        <v>1.625</v>
      </c>
      <c r="L3578" s="242" t="s">
        <v>45</v>
      </c>
      <c r="M3578" s="242"/>
      <c r="N3578" s="170"/>
      <c r="O3578" s="172"/>
      <c r="P3578" s="221"/>
      <c r="Q3578" s="384" t="s">
        <v>3846</v>
      </c>
      <c r="R3578" s="243"/>
      <c r="S3578" s="243"/>
      <c r="T3578" s="243"/>
      <c r="U3578" s="227">
        <v>1553</v>
      </c>
      <c r="V3578" s="228">
        <f>IF(OR(J3578=""),"",VLOOKUP(U3578&amp;TEXT(N3578,"000000000000,0000000000"),tb_audit_process_item[[Key]:[vr_grade]],3,TRUE))</f>
        <v>1552</v>
      </c>
      <c r="W3578" s="431"/>
      <c r="X3578" s="238" t="s">
        <v>660</v>
      </c>
    </row>
    <row r="3579" spans="1:24" s="45" customFormat="1" ht="15.75" hidden="1" thickTop="1" x14ac:dyDescent="0.25">
      <c r="A3579" s="140" t="s">
        <v>550</v>
      </c>
      <c r="B3579" s="140">
        <v>2013</v>
      </c>
      <c r="C3579" s="141" t="s">
        <v>3010</v>
      </c>
      <c r="D3579" s="559"/>
      <c r="E3579" s="559"/>
      <c r="F3579" s="559"/>
      <c r="G3579" s="603"/>
      <c r="H3579" s="599"/>
      <c r="I3579" s="162">
        <v>3.25</v>
      </c>
      <c r="J3579" s="223">
        <v>2.0099999999999998</v>
      </c>
      <c r="K3579" s="164">
        <f t="shared" si="64"/>
        <v>6.5324999999999989</v>
      </c>
      <c r="L3579" s="242" t="s">
        <v>45</v>
      </c>
      <c r="M3579" s="242"/>
      <c r="N3579" s="170"/>
      <c r="O3579" s="172"/>
      <c r="P3579" s="221"/>
      <c r="Q3579" s="384" t="s">
        <v>3847</v>
      </c>
      <c r="R3579" s="243"/>
      <c r="S3579" s="243"/>
      <c r="T3579" s="243"/>
      <c r="U3579" s="227">
        <v>1554</v>
      </c>
      <c r="V3579" s="228">
        <f>IF(OR(J3579=""),"",VLOOKUP(U3579&amp;TEXT(N3579,"000000000000,0000000000"),tb_audit_process_item[[Key]:[vr_grade]],3,TRUE))</f>
        <v>1553</v>
      </c>
      <c r="W3579" s="431"/>
      <c r="X3579" s="238" t="s">
        <v>661</v>
      </c>
    </row>
    <row r="3580" spans="1:24" s="45" customFormat="1" ht="15.75" hidden="1" thickTop="1" x14ac:dyDescent="0.25">
      <c r="A3580" s="140" t="s">
        <v>550</v>
      </c>
      <c r="B3580" s="140">
        <v>2013</v>
      </c>
      <c r="C3580" s="141" t="s">
        <v>3010</v>
      </c>
      <c r="D3580" s="559"/>
      <c r="E3580" s="559"/>
      <c r="F3580" s="559"/>
      <c r="G3580" s="603"/>
      <c r="H3580" s="599"/>
      <c r="I3580" s="162">
        <v>3.25</v>
      </c>
      <c r="J3580" s="223">
        <v>2.98</v>
      </c>
      <c r="K3580" s="164">
        <f t="shared" si="64"/>
        <v>9.6850000000000005</v>
      </c>
      <c r="L3580" s="242" t="s">
        <v>45</v>
      </c>
      <c r="M3580" s="242"/>
      <c r="N3580" s="170"/>
      <c r="O3580" s="172"/>
      <c r="P3580" s="221"/>
      <c r="Q3580" s="384" t="s">
        <v>3848</v>
      </c>
      <c r="R3580" s="243"/>
      <c r="S3580" s="243"/>
      <c r="T3580" s="243"/>
      <c r="U3580" s="227">
        <v>1555</v>
      </c>
      <c r="V3580" s="228">
        <f>IF(OR(J3580=""),"",VLOOKUP(U3580&amp;TEXT(N3580,"000000000000,0000000000"),tb_audit_process_item[[Key]:[vr_grade]],3,TRUE))</f>
        <v>1554</v>
      </c>
      <c r="W3580" s="431"/>
      <c r="X3580" s="238" t="s">
        <v>662</v>
      </c>
    </row>
    <row r="3581" spans="1:24" s="45" customFormat="1" ht="15.75" hidden="1" thickTop="1" x14ac:dyDescent="0.25">
      <c r="A3581" s="140" t="s">
        <v>550</v>
      </c>
      <c r="B3581" s="140">
        <v>2013</v>
      </c>
      <c r="C3581" s="141" t="s">
        <v>3010</v>
      </c>
      <c r="D3581" s="559"/>
      <c r="E3581" s="559"/>
      <c r="F3581" s="559"/>
      <c r="G3581" s="603"/>
      <c r="H3581" s="599"/>
      <c r="I3581" s="162">
        <v>3.25</v>
      </c>
      <c r="J3581" s="223">
        <v>3.62</v>
      </c>
      <c r="K3581" s="164">
        <f t="shared" si="64"/>
        <v>11.765000000000001</v>
      </c>
      <c r="L3581" s="242" t="s">
        <v>45</v>
      </c>
      <c r="M3581" s="242"/>
      <c r="N3581" s="170"/>
      <c r="O3581" s="172"/>
      <c r="P3581" s="221"/>
      <c r="Q3581" s="384" t="s">
        <v>3849</v>
      </c>
      <c r="R3581" s="243"/>
      <c r="S3581" s="243"/>
      <c r="T3581" s="243"/>
      <c r="U3581" s="227">
        <v>1556</v>
      </c>
      <c r="V3581" s="228">
        <f>IF(OR(J3581=""),"",VLOOKUP(U3581&amp;TEXT(N3581,"000000000000,0000000000"),tb_audit_process_item[[Key]:[vr_grade]],3,TRUE))</f>
        <v>1555</v>
      </c>
      <c r="W3581" s="431"/>
      <c r="X3581" s="238" t="s">
        <v>2573</v>
      </c>
    </row>
    <row r="3582" spans="1:24" s="45" customFormat="1" ht="15.75" hidden="1" thickTop="1" x14ac:dyDescent="0.25">
      <c r="A3582" s="140" t="s">
        <v>550</v>
      </c>
      <c r="B3582" s="140">
        <v>2013</v>
      </c>
      <c r="C3582" s="141" t="s">
        <v>3010</v>
      </c>
      <c r="D3582" s="559"/>
      <c r="E3582" s="559"/>
      <c r="F3582" s="559"/>
      <c r="G3582" s="603"/>
      <c r="H3582" s="599"/>
      <c r="I3582" s="162">
        <v>3.25</v>
      </c>
      <c r="J3582" s="223">
        <v>4.1100000000000003</v>
      </c>
      <c r="K3582" s="164">
        <f t="shared" si="64"/>
        <v>13.357500000000002</v>
      </c>
      <c r="L3582" s="242" t="s">
        <v>45</v>
      </c>
      <c r="M3582" s="242"/>
      <c r="N3582" s="170"/>
      <c r="O3582" s="172"/>
      <c r="P3582" s="221"/>
      <c r="Q3582" s="384" t="s">
        <v>3850</v>
      </c>
      <c r="R3582" s="243"/>
      <c r="S3582" s="243"/>
      <c r="T3582" s="243"/>
      <c r="U3582" s="227">
        <v>1557</v>
      </c>
      <c r="V3582" s="228">
        <f>IF(OR(J3582=""),"",VLOOKUP(U3582&amp;TEXT(N3582,"000000000000,0000000000"),tb_audit_process_item[[Key]:[vr_grade]],3,TRUE))</f>
        <v>1556</v>
      </c>
      <c r="W3582" s="431"/>
      <c r="X3582" s="238" t="s">
        <v>665</v>
      </c>
    </row>
    <row r="3583" spans="1:24" s="259" customFormat="1" ht="16.5" hidden="1" thickTop="1" thickBot="1" x14ac:dyDescent="0.3">
      <c r="A3583" s="285" t="s">
        <v>550</v>
      </c>
      <c r="B3583" s="285">
        <v>2013</v>
      </c>
      <c r="C3583" s="286" t="s">
        <v>3010</v>
      </c>
      <c r="D3583" s="556"/>
      <c r="E3583" s="556"/>
      <c r="F3583" s="556"/>
      <c r="G3583" s="604"/>
      <c r="H3583" s="610"/>
      <c r="I3583" s="163">
        <v>3.25</v>
      </c>
      <c r="J3583" s="163">
        <v>4.5</v>
      </c>
      <c r="K3583" s="165">
        <f t="shared" si="64"/>
        <v>14.625</v>
      </c>
      <c r="L3583" s="311" t="s">
        <v>45</v>
      </c>
      <c r="M3583" s="311"/>
      <c r="N3583" s="171"/>
      <c r="O3583" s="173"/>
      <c r="P3583" s="264"/>
      <c r="Q3583" s="176" t="s">
        <v>3851</v>
      </c>
      <c r="R3583" s="312"/>
      <c r="S3583" s="312"/>
      <c r="T3583" s="312"/>
      <c r="U3583" s="291">
        <v>1558</v>
      </c>
      <c r="V3583" s="292">
        <f>IF(OR(J3583=""),"",VLOOKUP(U3583&amp;TEXT(N3583,"000000000000,0000000000"),tb_audit_process_item[[Key]:[vr_grade]],3,TRUE))</f>
        <v>1557</v>
      </c>
      <c r="W3583" s="292"/>
      <c r="X3583" s="301" t="s">
        <v>2574</v>
      </c>
    </row>
    <row r="3584" spans="1:24" s="45" customFormat="1" ht="15.75" hidden="1" thickTop="1" x14ac:dyDescent="0.25">
      <c r="A3584" s="270" t="s">
        <v>550</v>
      </c>
      <c r="B3584" s="270">
        <v>2013</v>
      </c>
      <c r="C3584" s="271" t="s">
        <v>3011</v>
      </c>
      <c r="D3584" s="555" t="s">
        <v>551</v>
      </c>
      <c r="E3584" s="555" t="s">
        <v>671</v>
      </c>
      <c r="F3584" s="555"/>
      <c r="G3584" s="607" t="s">
        <v>672</v>
      </c>
      <c r="H3584" s="598" t="s">
        <v>184</v>
      </c>
      <c r="I3584" s="198">
        <v>3.5</v>
      </c>
      <c r="J3584" s="198">
        <v>0.5</v>
      </c>
      <c r="K3584" s="200">
        <f t="shared" si="64"/>
        <v>1.75</v>
      </c>
      <c r="L3584" s="309" t="s">
        <v>45</v>
      </c>
      <c r="M3584" s="309"/>
      <c r="N3584" s="193"/>
      <c r="O3584" s="194"/>
      <c r="P3584" s="263"/>
      <c r="Q3584" s="383" t="s">
        <v>3852</v>
      </c>
      <c r="R3584" s="310"/>
      <c r="S3584" s="310"/>
      <c r="T3584" s="310"/>
      <c r="U3584" s="276">
        <v>1559</v>
      </c>
      <c r="V3584" s="277">
        <f>IF(OR(J3584=""),"",VLOOKUP(U3584&amp;TEXT(N3584,"000000000000,0000000000"),tb_audit_process_item[[Key]:[vr_grade]],3,TRUE))</f>
        <v>1558</v>
      </c>
      <c r="W3584" s="433"/>
      <c r="X3584" s="297" t="s">
        <v>670</v>
      </c>
    </row>
    <row r="3585" spans="1:24" s="45" customFormat="1" ht="16.5" hidden="1" thickTop="1" thickBot="1" x14ac:dyDescent="0.3">
      <c r="A3585" s="285" t="s">
        <v>550</v>
      </c>
      <c r="B3585" s="285">
        <v>2013</v>
      </c>
      <c r="C3585" s="286" t="s">
        <v>3011</v>
      </c>
      <c r="D3585" s="556"/>
      <c r="E3585" s="556"/>
      <c r="F3585" s="556"/>
      <c r="G3585" s="609"/>
      <c r="H3585" s="610"/>
      <c r="I3585" s="163">
        <v>3.5</v>
      </c>
      <c r="J3585" s="163">
        <v>3.7</v>
      </c>
      <c r="K3585" s="165">
        <f t="shared" si="64"/>
        <v>12.950000000000001</v>
      </c>
      <c r="L3585" s="311" t="s">
        <v>45</v>
      </c>
      <c r="M3585" s="311"/>
      <c r="N3585" s="171"/>
      <c r="O3585" s="173"/>
      <c r="P3585" s="264"/>
      <c r="Q3585" s="176" t="s">
        <v>3853</v>
      </c>
      <c r="R3585" s="312"/>
      <c r="S3585" s="312"/>
      <c r="T3585" s="312"/>
      <c r="U3585" s="291">
        <v>1560</v>
      </c>
      <c r="V3585" s="292">
        <f>IF(OR(J3585=""),"",VLOOKUP(U3585&amp;TEXT(N3585,"000000000000,0000000000"),tb_audit_process_item[[Key]:[vr_grade]],3,TRUE))</f>
        <v>1559</v>
      </c>
      <c r="W3585" s="292"/>
      <c r="X3585" s="301" t="s">
        <v>673</v>
      </c>
    </row>
    <row r="3586" spans="1:24" s="45" customFormat="1" ht="30.75" hidden="1" thickTop="1" x14ac:dyDescent="0.25">
      <c r="A3586" s="270" t="s">
        <v>550</v>
      </c>
      <c r="B3586" s="270">
        <v>2013</v>
      </c>
      <c r="C3586" s="271" t="s">
        <v>3012</v>
      </c>
      <c r="D3586" s="555" t="s">
        <v>551</v>
      </c>
      <c r="E3586" s="555" t="s">
        <v>674</v>
      </c>
      <c r="F3586" s="555"/>
      <c r="G3586" s="611" t="s">
        <v>675</v>
      </c>
      <c r="H3586" s="598" t="s">
        <v>45</v>
      </c>
      <c r="I3586" s="198">
        <v>4.25</v>
      </c>
      <c r="J3586" s="198">
        <v>0.5</v>
      </c>
      <c r="K3586" s="200">
        <f t="shared" si="64"/>
        <v>2.125</v>
      </c>
      <c r="L3586" s="309" t="s">
        <v>45</v>
      </c>
      <c r="M3586" s="309"/>
      <c r="N3586" s="193"/>
      <c r="O3586" s="194"/>
      <c r="P3586" s="263"/>
      <c r="Q3586" s="383" t="s">
        <v>3854</v>
      </c>
      <c r="R3586" s="310"/>
      <c r="S3586" s="310"/>
      <c r="T3586" s="310"/>
      <c r="U3586" s="276">
        <v>1561</v>
      </c>
      <c r="V3586" s="277">
        <f>IF(OR(J3586=""),"",VLOOKUP(U3586&amp;TEXT(N3586,"000000000000,0000000000"),tb_audit_process_item[[Key]:[vr_grade]],3,TRUE))</f>
        <v>1560</v>
      </c>
      <c r="W3586" s="433"/>
      <c r="X3586" s="297" t="s">
        <v>2575</v>
      </c>
    </row>
    <row r="3587" spans="1:24" s="45" customFormat="1" ht="30.75" hidden="1" thickTop="1" x14ac:dyDescent="0.25">
      <c r="A3587" s="140" t="s">
        <v>550</v>
      </c>
      <c r="B3587" s="140">
        <v>2013</v>
      </c>
      <c r="C3587" s="141" t="s">
        <v>3012</v>
      </c>
      <c r="D3587" s="559"/>
      <c r="E3587" s="559"/>
      <c r="F3587" s="559"/>
      <c r="G3587" s="603"/>
      <c r="H3587" s="599"/>
      <c r="I3587" s="162">
        <v>4.25</v>
      </c>
      <c r="J3587" s="162">
        <v>4</v>
      </c>
      <c r="K3587" s="164">
        <f t="shared" si="64"/>
        <v>17</v>
      </c>
      <c r="L3587" s="242" t="s">
        <v>45</v>
      </c>
      <c r="M3587" s="242"/>
      <c r="N3587" s="170"/>
      <c r="O3587" s="172"/>
      <c r="P3587" s="221"/>
      <c r="Q3587" s="384" t="s">
        <v>3855</v>
      </c>
      <c r="R3587" s="243"/>
      <c r="S3587" s="243"/>
      <c r="T3587" s="243"/>
      <c r="U3587" s="227">
        <v>1562</v>
      </c>
      <c r="V3587" s="228">
        <f>IF(OR(J3587=""),"",VLOOKUP(U3587&amp;TEXT(N3587,"000000000000,0000000000"),tb_audit_process_item[[Key]:[vr_grade]],3,TRUE))</f>
        <v>1561</v>
      </c>
      <c r="W3587" s="431"/>
      <c r="X3587" s="238" t="s">
        <v>679</v>
      </c>
    </row>
    <row r="3588" spans="1:24" s="45" customFormat="1" ht="30.75" hidden="1" thickTop="1" x14ac:dyDescent="0.25">
      <c r="A3588" s="140" t="s">
        <v>550</v>
      </c>
      <c r="B3588" s="140">
        <v>2013</v>
      </c>
      <c r="C3588" s="141" t="s">
        <v>3012</v>
      </c>
      <c r="D3588" s="559"/>
      <c r="E3588" s="559"/>
      <c r="F3588" s="559"/>
      <c r="G3588" s="603"/>
      <c r="H3588" s="599"/>
      <c r="I3588" s="162">
        <v>4.25</v>
      </c>
      <c r="J3588" s="162">
        <v>0.5</v>
      </c>
      <c r="K3588" s="164">
        <f t="shared" si="64"/>
        <v>2.125</v>
      </c>
      <c r="L3588" s="242" t="s">
        <v>45</v>
      </c>
      <c r="M3588" s="242"/>
      <c r="N3588" s="170"/>
      <c r="O3588" s="172"/>
      <c r="P3588" s="221"/>
      <c r="Q3588" s="384" t="s">
        <v>3856</v>
      </c>
      <c r="R3588" s="243"/>
      <c r="S3588" s="243"/>
      <c r="T3588" s="243"/>
      <c r="U3588" s="227">
        <v>1563</v>
      </c>
      <c r="V3588" s="228">
        <f>IF(OR(J3588=""),"",VLOOKUP(U3588&amp;TEXT(N3588,"000000000000,0000000000"),tb_audit_process_item[[Key]:[vr_grade]],3,TRUE))</f>
        <v>1562</v>
      </c>
      <c r="W3588" s="431"/>
      <c r="X3588" s="238" t="s">
        <v>2576</v>
      </c>
    </row>
    <row r="3589" spans="1:24" s="259" customFormat="1" ht="30.75" hidden="1" thickTop="1" x14ac:dyDescent="0.25">
      <c r="A3589" s="140" t="s">
        <v>550</v>
      </c>
      <c r="B3589" s="140">
        <v>2013</v>
      </c>
      <c r="C3589" s="141" t="s">
        <v>3012</v>
      </c>
      <c r="D3589" s="559"/>
      <c r="E3589" s="559"/>
      <c r="F3589" s="559"/>
      <c r="G3589" s="603"/>
      <c r="H3589" s="599"/>
      <c r="I3589" s="162">
        <v>4.3</v>
      </c>
      <c r="J3589" s="162">
        <v>4</v>
      </c>
      <c r="K3589" s="164">
        <f t="shared" si="64"/>
        <v>17.2</v>
      </c>
      <c r="L3589" s="242" t="s">
        <v>45</v>
      </c>
      <c r="M3589" s="242"/>
      <c r="N3589" s="170"/>
      <c r="O3589" s="172"/>
      <c r="P3589" s="221"/>
      <c r="Q3589" s="384" t="s">
        <v>3857</v>
      </c>
      <c r="R3589" s="243"/>
      <c r="S3589" s="243"/>
      <c r="T3589" s="243"/>
      <c r="U3589" s="227">
        <v>1564</v>
      </c>
      <c r="V3589" s="228">
        <f>IF(OR(J3589=""),"",VLOOKUP(U3589&amp;TEXT(N3589,"000000000000,0000000000"),tb_audit_process_item[[Key]:[vr_grade]],3,TRUE))</f>
        <v>1563</v>
      </c>
      <c r="W3589" s="431"/>
      <c r="X3589" s="238" t="s">
        <v>683</v>
      </c>
    </row>
    <row r="3590" spans="1:24" s="45" customFormat="1" ht="15.75" hidden="1" thickTop="1" x14ac:dyDescent="0.25">
      <c r="A3590" s="140" t="s">
        <v>550</v>
      </c>
      <c r="B3590" s="140">
        <v>2013</v>
      </c>
      <c r="C3590" s="141" t="s">
        <v>3012</v>
      </c>
      <c r="D3590" s="559"/>
      <c r="E3590" s="559"/>
      <c r="F3590" s="559"/>
      <c r="G3590" s="603"/>
      <c r="H3590" s="599"/>
      <c r="I3590" s="162">
        <v>4.3</v>
      </c>
      <c r="J3590" s="162">
        <v>0.5</v>
      </c>
      <c r="K3590" s="164">
        <f t="shared" si="64"/>
        <v>2.15</v>
      </c>
      <c r="L3590" s="242" t="s">
        <v>45</v>
      </c>
      <c r="M3590" s="242"/>
      <c r="N3590" s="170"/>
      <c r="O3590" s="172"/>
      <c r="P3590" s="221"/>
      <c r="Q3590" s="384" t="s">
        <v>3858</v>
      </c>
      <c r="R3590" s="243"/>
      <c r="S3590" s="243"/>
      <c r="T3590" s="243"/>
      <c r="U3590" s="227">
        <v>1565</v>
      </c>
      <c r="V3590" s="228">
        <f>IF(OR(J3590=""),"",VLOOKUP(U3590&amp;TEXT(N3590,"000000000000,0000000000"),tb_audit_process_item[[Key]:[vr_grade]],3,TRUE))</f>
        <v>1564</v>
      </c>
      <c r="W3590" s="431"/>
      <c r="X3590" s="238" t="s">
        <v>2577</v>
      </c>
    </row>
    <row r="3591" spans="1:24" s="45" customFormat="1" ht="16.5" hidden="1" thickTop="1" thickBot="1" x14ac:dyDescent="0.3">
      <c r="A3591" s="285" t="s">
        <v>550</v>
      </c>
      <c r="B3591" s="285">
        <v>2013</v>
      </c>
      <c r="C3591" s="286" t="s">
        <v>3012</v>
      </c>
      <c r="D3591" s="556"/>
      <c r="E3591" s="556"/>
      <c r="F3591" s="556"/>
      <c r="G3591" s="604"/>
      <c r="H3591" s="610"/>
      <c r="I3591" s="163">
        <v>4.25</v>
      </c>
      <c r="J3591" s="163">
        <v>4</v>
      </c>
      <c r="K3591" s="165">
        <f t="shared" si="64"/>
        <v>17</v>
      </c>
      <c r="L3591" s="311" t="s">
        <v>45</v>
      </c>
      <c r="M3591" s="311"/>
      <c r="N3591" s="171"/>
      <c r="O3591" s="173"/>
      <c r="P3591" s="264"/>
      <c r="Q3591" s="176" t="s">
        <v>3859</v>
      </c>
      <c r="R3591" s="312"/>
      <c r="S3591" s="312"/>
      <c r="T3591" s="312"/>
      <c r="U3591" s="291">
        <v>1566</v>
      </c>
      <c r="V3591" s="292">
        <f>IF(OR(J3591=""),"",VLOOKUP(U3591&amp;TEXT(N3591,"000000000000,0000000000"),tb_audit_process_item[[Key]:[vr_grade]],3,TRUE))</f>
        <v>1565</v>
      </c>
      <c r="W3591" s="292"/>
      <c r="X3591" s="301" t="s">
        <v>687</v>
      </c>
    </row>
    <row r="3592" spans="1:24" s="45" customFormat="1" ht="30.75" hidden="1" thickTop="1" x14ac:dyDescent="0.25">
      <c r="A3592" s="270" t="s">
        <v>550</v>
      </c>
      <c r="B3592" s="270">
        <v>2013</v>
      </c>
      <c r="C3592" s="271" t="s">
        <v>3013</v>
      </c>
      <c r="D3592" s="555" t="s">
        <v>551</v>
      </c>
      <c r="E3592" s="555" t="s">
        <v>688</v>
      </c>
      <c r="F3592" s="555"/>
      <c r="G3592" s="611" t="s">
        <v>689</v>
      </c>
      <c r="H3592" s="598" t="s">
        <v>45</v>
      </c>
      <c r="I3592" s="198">
        <v>4.5</v>
      </c>
      <c r="J3592" s="198">
        <v>0.5</v>
      </c>
      <c r="K3592" s="200">
        <f t="shared" si="64"/>
        <v>2.25</v>
      </c>
      <c r="L3592" s="309" t="s">
        <v>45</v>
      </c>
      <c r="M3592" s="309"/>
      <c r="N3592" s="193"/>
      <c r="O3592" s="194"/>
      <c r="P3592" s="263"/>
      <c r="Q3592" s="383" t="s">
        <v>3860</v>
      </c>
      <c r="R3592" s="310"/>
      <c r="S3592" s="310"/>
      <c r="T3592" s="310"/>
      <c r="U3592" s="276">
        <v>1567</v>
      </c>
      <c r="V3592" s="277">
        <f>IF(OR(J3592=""),"",VLOOKUP(U3592&amp;TEXT(N3592,"000000000000,0000000000"),tb_audit_process_item[[Key]:[vr_grade]],3,TRUE))</f>
        <v>1566</v>
      </c>
      <c r="W3592" s="433"/>
      <c r="X3592" s="297" t="s">
        <v>690</v>
      </c>
    </row>
    <row r="3593" spans="1:24" s="45" customFormat="1" ht="30.75" hidden="1" thickTop="1" x14ac:dyDescent="0.25">
      <c r="A3593" s="140" t="s">
        <v>550</v>
      </c>
      <c r="B3593" s="140">
        <v>2013</v>
      </c>
      <c r="C3593" s="141" t="s">
        <v>3013</v>
      </c>
      <c r="D3593" s="559"/>
      <c r="E3593" s="559"/>
      <c r="F3593" s="559"/>
      <c r="G3593" s="603"/>
      <c r="H3593" s="599"/>
      <c r="I3593" s="162">
        <v>4.5</v>
      </c>
      <c r="J3593" s="223">
        <v>1.65</v>
      </c>
      <c r="K3593" s="164">
        <f t="shared" ref="K3593:K3656" si="65">IFERROR(I3593*J3593,"")</f>
        <v>7.4249999999999998</v>
      </c>
      <c r="L3593" s="242" t="s">
        <v>45</v>
      </c>
      <c r="M3593" s="242"/>
      <c r="N3593" s="170"/>
      <c r="O3593" s="172"/>
      <c r="P3593" s="221"/>
      <c r="Q3593" s="384" t="s">
        <v>3861</v>
      </c>
      <c r="R3593" s="243"/>
      <c r="S3593" s="243"/>
      <c r="T3593" s="243"/>
      <c r="U3593" s="227">
        <v>1568</v>
      </c>
      <c r="V3593" s="228">
        <f>IF(OR(J3593=""),"",VLOOKUP(U3593&amp;TEXT(N3593,"000000000000,0000000000"),tb_audit_process_item[[Key]:[vr_grade]],3,TRUE))</f>
        <v>1567</v>
      </c>
      <c r="W3593" s="431"/>
      <c r="X3593" s="238" t="s">
        <v>691</v>
      </c>
    </row>
    <row r="3594" spans="1:24" s="45" customFormat="1" ht="30.75" hidden="1" thickTop="1" x14ac:dyDescent="0.25">
      <c r="A3594" s="140" t="s">
        <v>550</v>
      </c>
      <c r="B3594" s="140">
        <v>2013</v>
      </c>
      <c r="C3594" s="141" t="s">
        <v>3013</v>
      </c>
      <c r="D3594" s="559"/>
      <c r="E3594" s="559"/>
      <c r="F3594" s="559"/>
      <c r="G3594" s="603"/>
      <c r="H3594" s="599"/>
      <c r="I3594" s="162">
        <v>4.5</v>
      </c>
      <c r="J3594" s="223">
        <v>2.4500000000000002</v>
      </c>
      <c r="K3594" s="164">
        <f t="shared" si="65"/>
        <v>11.025</v>
      </c>
      <c r="L3594" s="242" t="s">
        <v>45</v>
      </c>
      <c r="M3594" s="242"/>
      <c r="N3594" s="170"/>
      <c r="O3594" s="172"/>
      <c r="P3594" s="221"/>
      <c r="Q3594" s="384" t="s">
        <v>3862</v>
      </c>
      <c r="R3594" s="243"/>
      <c r="S3594" s="243"/>
      <c r="T3594" s="243"/>
      <c r="U3594" s="227">
        <v>1569</v>
      </c>
      <c r="V3594" s="228">
        <f>IF(OR(J3594=""),"",VLOOKUP(U3594&amp;TEXT(N3594,"000000000000,0000000000"),tb_audit_process_item[[Key]:[vr_grade]],3,TRUE))</f>
        <v>1568</v>
      </c>
      <c r="W3594" s="431"/>
      <c r="X3594" s="238" t="s">
        <v>692</v>
      </c>
    </row>
    <row r="3595" spans="1:24" s="45" customFormat="1" ht="30.75" hidden="1" thickTop="1" x14ac:dyDescent="0.25">
      <c r="A3595" s="140" t="s">
        <v>550</v>
      </c>
      <c r="B3595" s="140">
        <v>2013</v>
      </c>
      <c r="C3595" s="141" t="s">
        <v>3013</v>
      </c>
      <c r="D3595" s="559"/>
      <c r="E3595" s="559"/>
      <c r="F3595" s="559"/>
      <c r="G3595" s="603"/>
      <c r="H3595" s="599"/>
      <c r="I3595" s="162">
        <v>4.5</v>
      </c>
      <c r="J3595" s="223">
        <v>2.98</v>
      </c>
      <c r="K3595" s="164">
        <f t="shared" si="65"/>
        <v>13.41</v>
      </c>
      <c r="L3595" s="242" t="s">
        <v>45</v>
      </c>
      <c r="M3595" s="242"/>
      <c r="N3595" s="170"/>
      <c r="O3595" s="172"/>
      <c r="P3595" s="221"/>
      <c r="Q3595" s="384" t="s">
        <v>3863</v>
      </c>
      <c r="R3595" s="243"/>
      <c r="S3595" s="243"/>
      <c r="T3595" s="243"/>
      <c r="U3595" s="227">
        <v>1570</v>
      </c>
      <c r="V3595" s="228">
        <f>IF(OR(J3595=""),"",VLOOKUP(U3595&amp;TEXT(N3595,"000000000000,0000000000"),tb_audit_process_item[[Key]:[vr_grade]],3,TRUE))</f>
        <v>1569</v>
      </c>
      <c r="W3595" s="431"/>
      <c r="X3595" s="238" t="s">
        <v>2578</v>
      </c>
    </row>
    <row r="3596" spans="1:24" s="259" customFormat="1" ht="30.75" hidden="1" thickTop="1" x14ac:dyDescent="0.25">
      <c r="A3596" s="140" t="s">
        <v>550</v>
      </c>
      <c r="B3596" s="140">
        <v>2013</v>
      </c>
      <c r="C3596" s="141" t="s">
        <v>3013</v>
      </c>
      <c r="D3596" s="559"/>
      <c r="E3596" s="559"/>
      <c r="F3596" s="559"/>
      <c r="G3596" s="603"/>
      <c r="H3596" s="599"/>
      <c r="I3596" s="162">
        <v>4.5</v>
      </c>
      <c r="J3596" s="223">
        <v>3.38</v>
      </c>
      <c r="K3596" s="164">
        <f t="shared" si="65"/>
        <v>15.209999999999999</v>
      </c>
      <c r="L3596" s="242" t="s">
        <v>45</v>
      </c>
      <c r="M3596" s="242"/>
      <c r="N3596" s="170"/>
      <c r="O3596" s="172"/>
      <c r="P3596" s="221"/>
      <c r="Q3596" s="384" t="s">
        <v>3864</v>
      </c>
      <c r="R3596" s="243"/>
      <c r="S3596" s="243"/>
      <c r="T3596" s="243"/>
      <c r="U3596" s="227">
        <v>1571</v>
      </c>
      <c r="V3596" s="228">
        <f>IF(OR(J3596=""),"",VLOOKUP(U3596&amp;TEXT(N3596,"000000000000,0000000000"),tb_audit_process_item[[Key]:[vr_grade]],3,TRUE))</f>
        <v>1570</v>
      </c>
      <c r="W3596" s="431"/>
      <c r="X3596" s="238" t="s">
        <v>695</v>
      </c>
    </row>
    <row r="3597" spans="1:24" s="45" customFormat="1" ht="31.5" hidden="1" thickTop="1" thickBot="1" x14ac:dyDescent="0.3">
      <c r="A3597" s="285" t="s">
        <v>550</v>
      </c>
      <c r="B3597" s="285">
        <v>2013</v>
      </c>
      <c r="C3597" s="286" t="s">
        <v>3013</v>
      </c>
      <c r="D3597" s="556"/>
      <c r="E3597" s="556"/>
      <c r="F3597" s="556"/>
      <c r="G3597" s="604"/>
      <c r="H3597" s="610"/>
      <c r="I3597" s="163">
        <v>4.5</v>
      </c>
      <c r="J3597" s="163">
        <v>3.7</v>
      </c>
      <c r="K3597" s="165">
        <f t="shared" si="65"/>
        <v>16.650000000000002</v>
      </c>
      <c r="L3597" s="311" t="s">
        <v>45</v>
      </c>
      <c r="M3597" s="311"/>
      <c r="N3597" s="171"/>
      <c r="O3597" s="173"/>
      <c r="P3597" s="264"/>
      <c r="Q3597" s="176" t="s">
        <v>3865</v>
      </c>
      <c r="R3597" s="312"/>
      <c r="S3597" s="312"/>
      <c r="T3597" s="312"/>
      <c r="U3597" s="291">
        <v>1572</v>
      </c>
      <c r="V3597" s="292">
        <f>IF(OR(J3597=""),"",VLOOKUP(U3597&amp;TEXT(N3597,"000000000000,0000000000"),tb_audit_process_item[[Key]:[vr_grade]],3,TRUE))</f>
        <v>1571</v>
      </c>
      <c r="W3597" s="292"/>
      <c r="X3597" s="301" t="s">
        <v>2579</v>
      </c>
    </row>
    <row r="3598" spans="1:24" s="45" customFormat="1" ht="15.75" hidden="1" thickTop="1" x14ac:dyDescent="0.25">
      <c r="A3598" s="270" t="s">
        <v>550</v>
      </c>
      <c r="B3598" s="270">
        <v>2013</v>
      </c>
      <c r="C3598" s="271" t="s">
        <v>3124</v>
      </c>
      <c r="D3598" s="555" t="s">
        <v>551</v>
      </c>
      <c r="E3598" s="555" t="s">
        <v>698</v>
      </c>
      <c r="F3598" s="555"/>
      <c r="G3598" s="611" t="s">
        <v>699</v>
      </c>
      <c r="H3598" s="598" t="s">
        <v>45</v>
      </c>
      <c r="I3598" s="198">
        <v>3.5</v>
      </c>
      <c r="J3598" s="198">
        <v>0.5</v>
      </c>
      <c r="K3598" s="200">
        <f t="shared" si="65"/>
        <v>1.75</v>
      </c>
      <c r="L3598" s="309" t="s">
        <v>45</v>
      </c>
      <c r="M3598" s="309"/>
      <c r="N3598" s="193"/>
      <c r="O3598" s="194"/>
      <c r="P3598" s="263"/>
      <c r="Q3598" s="383" t="s">
        <v>3866</v>
      </c>
      <c r="R3598" s="310"/>
      <c r="S3598" s="310"/>
      <c r="T3598" s="310"/>
      <c r="U3598" s="276">
        <v>1573</v>
      </c>
      <c r="V3598" s="277">
        <f>IF(OR(J3598=""),"",VLOOKUP(U3598&amp;TEXT(N3598,"000000000000,0000000000"),tb_audit_process_item[[Key]:[vr_grade]],3,TRUE))</f>
        <v>1572</v>
      </c>
      <c r="W3598" s="433"/>
      <c r="X3598" s="297" t="s">
        <v>2580</v>
      </c>
    </row>
    <row r="3599" spans="1:24" s="45" customFormat="1" ht="15.75" hidden="1" thickTop="1" x14ac:dyDescent="0.25">
      <c r="A3599" s="140" t="s">
        <v>550</v>
      </c>
      <c r="B3599" s="140">
        <v>2013</v>
      </c>
      <c r="C3599" s="141" t="s">
        <v>3124</v>
      </c>
      <c r="D3599" s="559"/>
      <c r="E3599" s="559"/>
      <c r="F3599" s="559"/>
      <c r="G3599" s="603"/>
      <c r="H3599" s="599"/>
      <c r="I3599" s="162">
        <v>3.5</v>
      </c>
      <c r="J3599" s="223">
        <v>2.23</v>
      </c>
      <c r="K3599" s="164">
        <f t="shared" si="65"/>
        <v>7.8049999999999997</v>
      </c>
      <c r="L3599" s="242" t="s">
        <v>45</v>
      </c>
      <c r="M3599" s="242"/>
      <c r="N3599" s="170"/>
      <c r="O3599" s="172"/>
      <c r="P3599" s="221"/>
      <c r="Q3599" s="384" t="s">
        <v>3867</v>
      </c>
      <c r="R3599" s="243"/>
      <c r="S3599" s="243"/>
      <c r="T3599" s="243"/>
      <c r="U3599" s="227">
        <v>1574</v>
      </c>
      <c r="V3599" s="228">
        <f>IF(OR(J3599=""),"",VLOOKUP(U3599&amp;TEXT(N3599,"000000000000,0000000000"),tb_audit_process_item[[Key]:[vr_grade]],3,TRUE))</f>
        <v>1573</v>
      </c>
      <c r="W3599" s="431"/>
      <c r="X3599" s="238" t="s">
        <v>2581</v>
      </c>
    </row>
    <row r="3600" spans="1:24" s="45" customFormat="1" ht="15.75" hidden="1" thickTop="1" x14ac:dyDescent="0.25">
      <c r="A3600" s="140" t="s">
        <v>550</v>
      </c>
      <c r="B3600" s="140">
        <v>2013</v>
      </c>
      <c r="C3600" s="141" t="s">
        <v>3124</v>
      </c>
      <c r="D3600" s="559"/>
      <c r="E3600" s="559" t="s">
        <v>702</v>
      </c>
      <c r="F3600" s="559"/>
      <c r="G3600" s="603" t="s">
        <v>703</v>
      </c>
      <c r="H3600" s="605" t="s">
        <v>45</v>
      </c>
      <c r="I3600" s="162">
        <v>3.5</v>
      </c>
      <c r="J3600" s="223">
        <v>3.31</v>
      </c>
      <c r="K3600" s="164">
        <f t="shared" si="65"/>
        <v>11.585000000000001</v>
      </c>
      <c r="L3600" s="242" t="s">
        <v>45</v>
      </c>
      <c r="M3600" s="242"/>
      <c r="N3600" s="170"/>
      <c r="O3600" s="172"/>
      <c r="P3600" s="221"/>
      <c r="Q3600" s="384" t="s">
        <v>3868</v>
      </c>
      <c r="R3600" s="243"/>
      <c r="S3600" s="243"/>
      <c r="T3600" s="243"/>
      <c r="U3600" s="227">
        <v>1575</v>
      </c>
      <c r="V3600" s="228">
        <f>IF(OR(J3600=""),"",VLOOKUP(U3600&amp;TEXT(N3600,"000000000000,0000000000"),tb_audit_process_item[[Key]:[vr_grade]],3,TRUE))</f>
        <v>1574</v>
      </c>
      <c r="W3600" s="431"/>
      <c r="X3600" s="238" t="s">
        <v>2582</v>
      </c>
    </row>
    <row r="3601" spans="1:24" s="45" customFormat="1" ht="15.75" hidden="1" thickTop="1" x14ac:dyDescent="0.25">
      <c r="A3601" s="140" t="s">
        <v>550</v>
      </c>
      <c r="B3601" s="140">
        <v>2013</v>
      </c>
      <c r="C3601" s="141" t="s">
        <v>3124</v>
      </c>
      <c r="D3601" s="559"/>
      <c r="E3601" s="559"/>
      <c r="F3601" s="559"/>
      <c r="G3601" s="603"/>
      <c r="H3601" s="605"/>
      <c r="I3601" s="162">
        <v>3.5</v>
      </c>
      <c r="J3601" s="223">
        <v>4.03</v>
      </c>
      <c r="K3601" s="164">
        <f t="shared" si="65"/>
        <v>14.105</v>
      </c>
      <c r="L3601" s="242" t="s">
        <v>45</v>
      </c>
      <c r="M3601" s="242"/>
      <c r="N3601" s="170"/>
      <c r="O3601" s="172"/>
      <c r="P3601" s="221"/>
      <c r="Q3601" s="384" t="s">
        <v>3869</v>
      </c>
      <c r="R3601" s="243"/>
      <c r="S3601" s="243"/>
      <c r="T3601" s="243"/>
      <c r="U3601" s="227">
        <v>1576</v>
      </c>
      <c r="V3601" s="228">
        <f>IF(OR(J3601=""),"",VLOOKUP(U3601&amp;TEXT(N3601,"000000000000,0000000000"),tb_audit_process_item[[Key]:[vr_grade]],3,TRUE))</f>
        <v>1575</v>
      </c>
      <c r="W3601" s="431"/>
      <c r="X3601" s="238" t="s">
        <v>2583</v>
      </c>
    </row>
    <row r="3602" spans="1:24" s="45" customFormat="1" ht="15.75" hidden="1" thickTop="1" x14ac:dyDescent="0.25">
      <c r="A3602" s="140" t="s">
        <v>550</v>
      </c>
      <c r="B3602" s="140">
        <v>2013</v>
      </c>
      <c r="C3602" s="141" t="s">
        <v>3124</v>
      </c>
      <c r="D3602" s="559"/>
      <c r="E3602" s="559"/>
      <c r="F3602" s="559"/>
      <c r="G3602" s="603"/>
      <c r="H3602" s="605"/>
      <c r="I3602" s="162">
        <v>3.5</v>
      </c>
      <c r="J3602" s="223">
        <v>4.5599999999999996</v>
      </c>
      <c r="K3602" s="164">
        <f t="shared" si="65"/>
        <v>15.959999999999999</v>
      </c>
      <c r="L3602" s="244" t="s">
        <v>45</v>
      </c>
      <c r="M3602" s="244"/>
      <c r="N3602" s="170"/>
      <c r="O3602" s="172"/>
      <c r="P3602" s="222"/>
      <c r="Q3602" s="384" t="s">
        <v>3870</v>
      </c>
      <c r="R3602" s="245"/>
      <c r="S3602" s="245"/>
      <c r="T3602" s="245"/>
      <c r="U3602" s="227">
        <v>1577</v>
      </c>
      <c r="V3602" s="228">
        <f>IF(OR(J3602=""),"",VLOOKUP(U3602&amp;TEXT(N3602,"000000000000,0000000000"),tb_audit_process_item[[Key]:[vr_grade]],3,TRUE))</f>
        <v>1576</v>
      </c>
      <c r="W3602" s="431"/>
      <c r="X3602" s="238" t="s">
        <v>2584</v>
      </c>
    </row>
    <row r="3603" spans="1:24" s="259" customFormat="1" ht="15.75" hidden="1" thickTop="1" x14ac:dyDescent="0.25">
      <c r="A3603" s="140" t="s">
        <v>550</v>
      </c>
      <c r="B3603" s="140">
        <v>2013</v>
      </c>
      <c r="C3603" s="141" t="s">
        <v>3124</v>
      </c>
      <c r="D3603" s="559"/>
      <c r="E3603" s="559"/>
      <c r="F3603" s="559"/>
      <c r="G3603" s="603"/>
      <c r="H3603" s="605"/>
      <c r="I3603" s="162">
        <v>3.5</v>
      </c>
      <c r="J3603" s="223">
        <v>5</v>
      </c>
      <c r="K3603" s="164">
        <f t="shared" si="65"/>
        <v>17.5</v>
      </c>
      <c r="L3603" s="242" t="s">
        <v>45</v>
      </c>
      <c r="M3603" s="242"/>
      <c r="N3603" s="170"/>
      <c r="O3603" s="172"/>
      <c r="P3603" s="221"/>
      <c r="Q3603" s="384" t="s">
        <v>3871</v>
      </c>
      <c r="R3603" s="243"/>
      <c r="S3603" s="243"/>
      <c r="T3603" s="243"/>
      <c r="U3603" s="227">
        <v>1578</v>
      </c>
      <c r="V3603" s="228">
        <f>IF(OR(J3603=""),"",VLOOKUP(U3603&amp;TEXT(N3603,"000000000000,0000000000"),tb_audit_process_item[[Key]:[vr_grade]],3,TRUE))</f>
        <v>1577</v>
      </c>
      <c r="W3603" s="431"/>
      <c r="X3603" s="238" t="s">
        <v>2585</v>
      </c>
    </row>
    <row r="3604" spans="1:24" s="45" customFormat="1" ht="31.5" hidden="1" thickTop="1" thickBot="1" x14ac:dyDescent="0.3">
      <c r="A3604" s="285" t="s">
        <v>550</v>
      </c>
      <c r="B3604" s="285">
        <v>2013</v>
      </c>
      <c r="C3604" s="286" t="s">
        <v>3124</v>
      </c>
      <c r="D3604" s="556"/>
      <c r="E3604" s="556"/>
      <c r="F3604" s="556"/>
      <c r="G3604" s="604"/>
      <c r="H3604" s="606"/>
      <c r="I3604" s="163">
        <v>3.5</v>
      </c>
      <c r="J3604" s="287">
        <v>5</v>
      </c>
      <c r="K3604" s="165">
        <f t="shared" si="65"/>
        <v>17.5</v>
      </c>
      <c r="L3604" s="311" t="s">
        <v>45</v>
      </c>
      <c r="M3604" s="311"/>
      <c r="N3604" s="171"/>
      <c r="O3604" s="173"/>
      <c r="P3604" s="264"/>
      <c r="Q3604" s="176" t="s">
        <v>3872</v>
      </c>
      <c r="R3604" s="312"/>
      <c r="S3604" s="312"/>
      <c r="T3604" s="312"/>
      <c r="U3604" s="291">
        <v>1579</v>
      </c>
      <c r="V3604" s="292">
        <f>IF(OR(J3604=""),"",VLOOKUP(U3604&amp;TEXT(N3604,"000000000000,0000000000"),tb_audit_process_item[[Key]:[vr_grade]],3,TRUE))</f>
        <v>1579</v>
      </c>
      <c r="W3604" s="292"/>
      <c r="X3604" s="293" t="s">
        <v>48</v>
      </c>
    </row>
    <row r="3605" spans="1:24" s="45" customFormat="1" ht="30.75" hidden="1" thickTop="1" x14ac:dyDescent="0.25">
      <c r="A3605" s="270" t="s">
        <v>550</v>
      </c>
      <c r="B3605" s="270">
        <v>2013</v>
      </c>
      <c r="C3605" s="271" t="s">
        <v>3125</v>
      </c>
      <c r="D3605" s="555" t="s">
        <v>551</v>
      </c>
      <c r="E3605" s="555" t="s">
        <v>708</v>
      </c>
      <c r="F3605" s="555"/>
      <c r="G3605" s="607" t="s">
        <v>709</v>
      </c>
      <c r="H3605" s="598" t="s">
        <v>45</v>
      </c>
      <c r="I3605" s="198">
        <v>3.5</v>
      </c>
      <c r="J3605" s="272">
        <v>0.5</v>
      </c>
      <c r="K3605" s="200">
        <f t="shared" si="65"/>
        <v>1.75</v>
      </c>
      <c r="L3605" s="309" t="s">
        <v>45</v>
      </c>
      <c r="M3605" s="309"/>
      <c r="N3605" s="193"/>
      <c r="O3605" s="194"/>
      <c r="P3605" s="263"/>
      <c r="Q3605" s="383" t="s">
        <v>3873</v>
      </c>
      <c r="R3605" s="310"/>
      <c r="S3605" s="310"/>
      <c r="T3605" s="310"/>
      <c r="U3605" s="276">
        <v>1580</v>
      </c>
      <c r="V3605" s="277">
        <f>IF(OR(J3605=""),"",VLOOKUP(U3605&amp;TEXT(N3605,"000000000000,0000000000"),tb_audit_process_item[[Key]:[vr_grade]],3,TRUE))</f>
        <v>1580</v>
      </c>
      <c r="W3605" s="433"/>
      <c r="X3605" s="297" t="s">
        <v>710</v>
      </c>
    </row>
    <row r="3606" spans="1:24" s="45" customFormat="1" ht="30.75" hidden="1" thickTop="1" x14ac:dyDescent="0.25">
      <c r="A3606" s="140" t="s">
        <v>550</v>
      </c>
      <c r="B3606" s="140">
        <v>2013</v>
      </c>
      <c r="C3606" s="141" t="s">
        <v>3125</v>
      </c>
      <c r="D3606" s="559"/>
      <c r="E3606" s="559"/>
      <c r="F3606" s="559"/>
      <c r="G3606" s="608"/>
      <c r="H3606" s="599"/>
      <c r="I3606" s="162">
        <v>3.5</v>
      </c>
      <c r="J3606" s="223">
        <v>1.75</v>
      </c>
      <c r="K3606" s="164">
        <f t="shared" si="65"/>
        <v>6.125</v>
      </c>
      <c r="L3606" s="242" t="s">
        <v>45</v>
      </c>
      <c r="M3606" s="242"/>
      <c r="N3606" s="170"/>
      <c r="O3606" s="172"/>
      <c r="P3606" s="221"/>
      <c r="Q3606" s="384" t="s">
        <v>3874</v>
      </c>
      <c r="R3606" s="243"/>
      <c r="S3606" s="243"/>
      <c r="T3606" s="243"/>
      <c r="U3606" s="227">
        <v>1581</v>
      </c>
      <c r="V3606" s="228">
        <f>IF(OR(J3606=""),"",VLOOKUP(U3606&amp;TEXT(N3606,"000000000000,0000000000"),tb_audit_process_item[[Key]:[vr_grade]],3,TRUE))</f>
        <v>1581</v>
      </c>
      <c r="W3606" s="431"/>
      <c r="X3606" s="238" t="s">
        <v>711</v>
      </c>
    </row>
    <row r="3607" spans="1:24" s="45" customFormat="1" ht="30.75" hidden="1" thickTop="1" x14ac:dyDescent="0.25">
      <c r="A3607" s="140" t="s">
        <v>550</v>
      </c>
      <c r="B3607" s="140">
        <v>2013</v>
      </c>
      <c r="C3607" s="141" t="s">
        <v>3125</v>
      </c>
      <c r="D3607" s="559"/>
      <c r="E3607" s="559"/>
      <c r="F3607" s="559"/>
      <c r="G3607" s="608"/>
      <c r="H3607" s="599"/>
      <c r="I3607" s="162">
        <v>3.5</v>
      </c>
      <c r="J3607" s="223">
        <v>2.5</v>
      </c>
      <c r="K3607" s="164">
        <f t="shared" si="65"/>
        <v>8.75</v>
      </c>
      <c r="L3607" s="242" t="s">
        <v>45</v>
      </c>
      <c r="M3607" s="242"/>
      <c r="N3607" s="170"/>
      <c r="O3607" s="172"/>
      <c r="P3607" s="221"/>
      <c r="Q3607" s="384" t="s">
        <v>3875</v>
      </c>
      <c r="R3607" s="243"/>
      <c r="S3607" s="243"/>
      <c r="T3607" s="243"/>
      <c r="U3607" s="227">
        <v>1582</v>
      </c>
      <c r="V3607" s="228">
        <f>IF(OR(J3607=""),"",VLOOKUP(U3607&amp;TEXT(N3607,"000000000000,0000000000"),tb_audit_process_item[[Key]:[vr_grade]],3,TRUE))</f>
        <v>1582</v>
      </c>
      <c r="W3607" s="431"/>
      <c r="X3607" s="238" t="s">
        <v>712</v>
      </c>
    </row>
    <row r="3608" spans="1:24" s="45" customFormat="1" ht="30.75" hidden="1" thickTop="1" x14ac:dyDescent="0.25">
      <c r="A3608" s="140" t="s">
        <v>550</v>
      </c>
      <c r="B3608" s="140">
        <v>2013</v>
      </c>
      <c r="C3608" s="141" t="s">
        <v>3125</v>
      </c>
      <c r="D3608" s="559"/>
      <c r="E3608" s="559"/>
      <c r="F3608" s="559"/>
      <c r="G3608" s="608"/>
      <c r="H3608" s="599"/>
      <c r="I3608" s="162">
        <v>3.5</v>
      </c>
      <c r="J3608" s="223">
        <v>3</v>
      </c>
      <c r="K3608" s="164">
        <f t="shared" si="65"/>
        <v>10.5</v>
      </c>
      <c r="L3608" s="242" t="s">
        <v>45</v>
      </c>
      <c r="M3608" s="242"/>
      <c r="N3608" s="170"/>
      <c r="O3608" s="172"/>
      <c r="P3608" s="221"/>
      <c r="Q3608" s="384" t="s">
        <v>3876</v>
      </c>
      <c r="R3608" s="243"/>
      <c r="S3608" s="243"/>
      <c r="T3608" s="243"/>
      <c r="U3608" s="227">
        <v>1583</v>
      </c>
      <c r="V3608" s="228">
        <f>IF(OR(J3608=""),"",VLOOKUP(U3608&amp;TEXT(N3608,"000000000000,0000000000"),tb_audit_process_item[[Key]:[vr_grade]],3,TRUE))</f>
        <v>1583</v>
      </c>
      <c r="W3608" s="431"/>
      <c r="X3608" s="238" t="s">
        <v>713</v>
      </c>
    </row>
    <row r="3609" spans="1:24" s="45" customFormat="1" ht="30.75" hidden="1" thickTop="1" x14ac:dyDescent="0.25">
      <c r="A3609" s="140" t="s">
        <v>550</v>
      </c>
      <c r="B3609" s="140">
        <v>2013</v>
      </c>
      <c r="C3609" s="141" t="s">
        <v>3125</v>
      </c>
      <c r="D3609" s="559"/>
      <c r="E3609" s="559"/>
      <c r="F3609" s="559"/>
      <c r="G3609" s="608"/>
      <c r="H3609" s="599"/>
      <c r="I3609" s="162">
        <v>3.5</v>
      </c>
      <c r="J3609" s="223">
        <v>3.25</v>
      </c>
      <c r="K3609" s="164">
        <f t="shared" si="65"/>
        <v>11.375</v>
      </c>
      <c r="L3609" s="242" t="s">
        <v>45</v>
      </c>
      <c r="M3609" s="242"/>
      <c r="N3609" s="170"/>
      <c r="O3609" s="172"/>
      <c r="P3609" s="221"/>
      <c r="Q3609" s="384" t="s">
        <v>3877</v>
      </c>
      <c r="R3609" s="243"/>
      <c r="S3609" s="243"/>
      <c r="T3609" s="243"/>
      <c r="U3609" s="227">
        <v>1584</v>
      </c>
      <c r="V3609" s="228">
        <f>IF(OR(J3609=""),"",VLOOKUP(U3609&amp;TEXT(N3609,"000000000000,0000000000"),tb_audit_process_item[[Key]:[vr_grade]],3,TRUE))</f>
        <v>1584</v>
      </c>
      <c r="W3609" s="431"/>
      <c r="X3609" s="238" t="s">
        <v>714</v>
      </c>
    </row>
    <row r="3610" spans="1:24" s="45" customFormat="1" ht="30.75" hidden="1" thickTop="1" x14ac:dyDescent="0.25">
      <c r="A3610" s="140" t="s">
        <v>550</v>
      </c>
      <c r="B3610" s="140">
        <v>2013</v>
      </c>
      <c r="C3610" s="141" t="s">
        <v>3125</v>
      </c>
      <c r="D3610" s="559"/>
      <c r="E3610" s="559"/>
      <c r="F3610" s="559"/>
      <c r="G3610" s="608"/>
      <c r="H3610" s="599"/>
      <c r="I3610" s="162">
        <v>3.5</v>
      </c>
      <c r="J3610" s="223">
        <v>3.5</v>
      </c>
      <c r="K3610" s="164">
        <f t="shared" si="65"/>
        <v>12.25</v>
      </c>
      <c r="L3610" s="242" t="s">
        <v>45</v>
      </c>
      <c r="M3610" s="242"/>
      <c r="N3610" s="170"/>
      <c r="O3610" s="172"/>
      <c r="P3610" s="221"/>
      <c r="Q3610" s="384" t="s">
        <v>3878</v>
      </c>
      <c r="R3610" s="243"/>
      <c r="S3610" s="243"/>
      <c r="T3610" s="243"/>
      <c r="U3610" s="227">
        <v>1585</v>
      </c>
      <c r="V3610" s="228">
        <f>IF(OR(J3610=""),"",VLOOKUP(U3610&amp;TEXT(N3610,"000000000000,0000000000"),tb_audit_process_item[[Key]:[vr_grade]],3,TRUE))</f>
        <v>1585</v>
      </c>
      <c r="W3610" s="431"/>
      <c r="X3610" s="238" t="s">
        <v>715</v>
      </c>
    </row>
    <row r="3611" spans="1:24" s="45" customFormat="1" ht="46.5" hidden="1" thickTop="1" thickBot="1" x14ac:dyDescent="0.3">
      <c r="A3611" s="285" t="s">
        <v>550</v>
      </c>
      <c r="B3611" s="285">
        <v>2013</v>
      </c>
      <c r="C3611" s="286" t="s">
        <v>3125</v>
      </c>
      <c r="D3611" s="556"/>
      <c r="E3611" s="181" t="s">
        <v>373</v>
      </c>
      <c r="F3611" s="181"/>
      <c r="G3611" s="308" t="s">
        <v>374</v>
      </c>
      <c r="H3611" s="299" t="s">
        <v>184</v>
      </c>
      <c r="I3611" s="163">
        <v>3.5</v>
      </c>
      <c r="J3611" s="163">
        <v>5</v>
      </c>
      <c r="K3611" s="165">
        <f t="shared" si="65"/>
        <v>17.5</v>
      </c>
      <c r="L3611" s="311" t="s">
        <v>45</v>
      </c>
      <c r="M3611" s="311"/>
      <c r="N3611" s="171"/>
      <c r="O3611" s="173"/>
      <c r="P3611" s="264"/>
      <c r="Q3611" s="176" t="s">
        <v>3879</v>
      </c>
      <c r="R3611" s="312"/>
      <c r="S3611" s="312"/>
      <c r="T3611" s="312"/>
      <c r="U3611" s="291">
        <v>1586</v>
      </c>
      <c r="V3611" s="292">
        <f>IF(OR(J3611=""),"",VLOOKUP(U3611&amp;TEXT(N3611,"000000000000,0000000000"),tb_audit_process_item[[Key]:[vr_grade]],3,TRUE))</f>
        <v>1586</v>
      </c>
      <c r="W3611" s="292"/>
      <c r="X3611" s="293" t="s">
        <v>48</v>
      </c>
    </row>
    <row r="3612" spans="1:24" s="45" customFormat="1" ht="15.75" hidden="1" thickTop="1" x14ac:dyDescent="0.25">
      <c r="A3612" s="270" t="s">
        <v>550</v>
      </c>
      <c r="B3612" s="270">
        <v>2013</v>
      </c>
      <c r="C3612" s="271" t="s">
        <v>3014</v>
      </c>
      <c r="D3612" s="555" t="s">
        <v>551</v>
      </c>
      <c r="E3612" s="555" t="s">
        <v>716</v>
      </c>
      <c r="F3612" s="555"/>
      <c r="G3612" s="611" t="s">
        <v>717</v>
      </c>
      <c r="H3612" s="598" t="s">
        <v>45</v>
      </c>
      <c r="I3612" s="198">
        <v>2</v>
      </c>
      <c r="J3612" s="198">
        <v>0.5</v>
      </c>
      <c r="K3612" s="200">
        <f t="shared" si="65"/>
        <v>1</v>
      </c>
      <c r="L3612" s="309" t="s">
        <v>45</v>
      </c>
      <c r="M3612" s="309"/>
      <c r="N3612" s="193"/>
      <c r="O3612" s="194"/>
      <c r="P3612" s="263"/>
      <c r="Q3612" s="383" t="s">
        <v>3880</v>
      </c>
      <c r="R3612" s="310"/>
      <c r="S3612" s="310"/>
      <c r="T3612" s="310"/>
      <c r="U3612" s="276">
        <v>1433</v>
      </c>
      <c r="V3612" s="277">
        <f>IF(OR(J3612=""),"",VLOOKUP(U3612&amp;TEXT(N3612,"000000000000,0000000000"),tb_audit_process_item[[Key]:[vr_grade]],3,TRUE))</f>
        <v>1432</v>
      </c>
      <c r="W3612" s="433"/>
      <c r="X3612" s="297" t="s">
        <v>718</v>
      </c>
    </row>
    <row r="3613" spans="1:24" s="45" customFormat="1" ht="15.75" hidden="1" thickTop="1" x14ac:dyDescent="0.25">
      <c r="A3613" s="140" t="s">
        <v>550</v>
      </c>
      <c r="B3613" s="140">
        <v>2013</v>
      </c>
      <c r="C3613" s="141" t="s">
        <v>3014</v>
      </c>
      <c r="D3613" s="559"/>
      <c r="E3613" s="559"/>
      <c r="F3613" s="559"/>
      <c r="G3613" s="603"/>
      <c r="H3613" s="599"/>
      <c r="I3613" s="162">
        <v>2</v>
      </c>
      <c r="J3613" s="223">
        <v>1.52</v>
      </c>
      <c r="K3613" s="164">
        <f t="shared" si="65"/>
        <v>3.04</v>
      </c>
      <c r="L3613" s="242" t="s">
        <v>45</v>
      </c>
      <c r="M3613" s="242"/>
      <c r="N3613" s="170"/>
      <c r="O3613" s="172"/>
      <c r="P3613" s="221"/>
      <c r="Q3613" s="384" t="s">
        <v>3881</v>
      </c>
      <c r="R3613" s="243"/>
      <c r="S3613" s="243"/>
      <c r="T3613" s="243"/>
      <c r="U3613" s="227">
        <v>1434</v>
      </c>
      <c r="V3613" s="228">
        <f>IF(OR(J3613=""),"",VLOOKUP(U3613&amp;TEXT(N3613,"000000000000,0000000000"),tb_audit_process_item[[Key]:[vr_grade]],3,TRUE))</f>
        <v>1433</v>
      </c>
      <c r="W3613" s="431"/>
      <c r="X3613" s="238" t="s">
        <v>719</v>
      </c>
    </row>
    <row r="3614" spans="1:24" s="45" customFormat="1" ht="15.75" hidden="1" thickTop="1" x14ac:dyDescent="0.25">
      <c r="A3614" s="140" t="s">
        <v>550</v>
      </c>
      <c r="B3614" s="140">
        <v>2013</v>
      </c>
      <c r="C3614" s="141" t="s">
        <v>3014</v>
      </c>
      <c r="D3614" s="559"/>
      <c r="E3614" s="559"/>
      <c r="F3614" s="559"/>
      <c r="G3614" s="603"/>
      <c r="H3614" s="599"/>
      <c r="I3614" s="162">
        <v>2</v>
      </c>
      <c r="J3614" s="223">
        <v>2.25</v>
      </c>
      <c r="K3614" s="164">
        <f t="shared" si="65"/>
        <v>4.5</v>
      </c>
      <c r="L3614" s="242" t="s">
        <v>45</v>
      </c>
      <c r="M3614" s="242"/>
      <c r="N3614" s="170"/>
      <c r="O3614" s="172"/>
      <c r="P3614" s="221"/>
      <c r="Q3614" s="384" t="s">
        <v>3882</v>
      </c>
      <c r="R3614" s="243"/>
      <c r="S3614" s="243"/>
      <c r="T3614" s="243"/>
      <c r="U3614" s="227">
        <v>1435</v>
      </c>
      <c r="V3614" s="228">
        <f>IF(OR(J3614=""),"",VLOOKUP(U3614&amp;TEXT(N3614,"000000000000,0000000000"),tb_audit_process_item[[Key]:[vr_grade]],3,TRUE))</f>
        <v>1434</v>
      </c>
      <c r="W3614" s="431"/>
      <c r="X3614" s="238" t="s">
        <v>720</v>
      </c>
    </row>
    <row r="3615" spans="1:24" s="45" customFormat="1" ht="15.75" hidden="1" thickTop="1" x14ac:dyDescent="0.25">
      <c r="A3615" s="140" t="s">
        <v>550</v>
      </c>
      <c r="B3615" s="140">
        <v>2013</v>
      </c>
      <c r="C3615" s="141" t="s">
        <v>3014</v>
      </c>
      <c r="D3615" s="559"/>
      <c r="E3615" s="559"/>
      <c r="F3615" s="559"/>
      <c r="G3615" s="603"/>
      <c r="H3615" s="599"/>
      <c r="I3615" s="162">
        <v>2</v>
      </c>
      <c r="J3615" s="223">
        <v>2.74</v>
      </c>
      <c r="K3615" s="164">
        <f t="shared" si="65"/>
        <v>5.48</v>
      </c>
      <c r="L3615" s="242" t="s">
        <v>45</v>
      </c>
      <c r="M3615" s="242"/>
      <c r="N3615" s="170"/>
      <c r="O3615" s="172"/>
      <c r="P3615" s="221"/>
      <c r="Q3615" s="384" t="s">
        <v>3883</v>
      </c>
      <c r="R3615" s="243"/>
      <c r="S3615" s="243"/>
      <c r="T3615" s="243"/>
      <c r="U3615" s="227">
        <v>1436</v>
      </c>
      <c r="V3615" s="228">
        <f>IF(OR(J3615=""),"",VLOOKUP(U3615&amp;TEXT(N3615,"000000000000,0000000000"),tb_audit_process_item[[Key]:[vr_grade]],3,TRUE))</f>
        <v>1435</v>
      </c>
      <c r="W3615" s="431"/>
      <c r="X3615" s="238" t="s">
        <v>2586</v>
      </c>
    </row>
    <row r="3616" spans="1:24" s="45" customFormat="1" ht="15.75" hidden="1" thickTop="1" x14ac:dyDescent="0.25">
      <c r="A3616" s="140" t="s">
        <v>550</v>
      </c>
      <c r="B3616" s="140">
        <v>2013</v>
      </c>
      <c r="C3616" s="141" t="s">
        <v>3014</v>
      </c>
      <c r="D3616" s="559"/>
      <c r="E3616" s="559"/>
      <c r="F3616" s="559"/>
      <c r="G3616" s="603"/>
      <c r="H3616" s="599"/>
      <c r="I3616" s="162">
        <v>2</v>
      </c>
      <c r="J3616" s="223">
        <v>3.1</v>
      </c>
      <c r="K3616" s="164">
        <f t="shared" si="65"/>
        <v>6.2</v>
      </c>
      <c r="L3616" s="242" t="s">
        <v>45</v>
      </c>
      <c r="M3616" s="242"/>
      <c r="N3616" s="170"/>
      <c r="O3616" s="172"/>
      <c r="P3616" s="221"/>
      <c r="Q3616" s="384" t="s">
        <v>3884</v>
      </c>
      <c r="R3616" s="243"/>
      <c r="S3616" s="243"/>
      <c r="T3616" s="243"/>
      <c r="U3616" s="227">
        <v>1437</v>
      </c>
      <c r="V3616" s="228">
        <f>IF(OR(J3616=""),"",VLOOKUP(U3616&amp;TEXT(N3616,"000000000000,0000000000"),tb_audit_process_item[[Key]:[vr_grade]],3,TRUE))</f>
        <v>1436</v>
      </c>
      <c r="W3616" s="431"/>
      <c r="X3616" s="238" t="s">
        <v>723</v>
      </c>
    </row>
    <row r="3617" spans="1:24" s="45" customFormat="1" ht="15.75" hidden="1" thickTop="1" x14ac:dyDescent="0.25">
      <c r="A3617" s="140" t="s">
        <v>550</v>
      </c>
      <c r="B3617" s="140">
        <v>2013</v>
      </c>
      <c r="C3617" s="141" t="s">
        <v>3014</v>
      </c>
      <c r="D3617" s="559"/>
      <c r="E3617" s="559"/>
      <c r="F3617" s="559"/>
      <c r="G3617" s="603"/>
      <c r="H3617" s="599"/>
      <c r="I3617" s="162">
        <v>2</v>
      </c>
      <c r="J3617" s="162">
        <v>3.4</v>
      </c>
      <c r="K3617" s="164">
        <f t="shared" si="65"/>
        <v>6.8</v>
      </c>
      <c r="L3617" s="242" t="s">
        <v>45</v>
      </c>
      <c r="M3617" s="242"/>
      <c r="N3617" s="170"/>
      <c r="O3617" s="172"/>
      <c r="P3617" s="221"/>
      <c r="Q3617" s="384" t="s">
        <v>3885</v>
      </c>
      <c r="R3617" s="243"/>
      <c r="S3617" s="243"/>
      <c r="T3617" s="243"/>
      <c r="U3617" s="227">
        <v>1438</v>
      </c>
      <c r="V3617" s="228">
        <f>IF(OR(J3617=""),"",VLOOKUP(U3617&amp;TEXT(N3617,"000000000000,0000000000"),tb_audit_process_item[[Key]:[vr_grade]],3,TRUE))</f>
        <v>1437</v>
      </c>
      <c r="W3617" s="431"/>
      <c r="X3617" s="238" t="s">
        <v>2587</v>
      </c>
    </row>
    <row r="3618" spans="1:24" s="45" customFormat="1" ht="15.75" hidden="1" thickTop="1" x14ac:dyDescent="0.25">
      <c r="A3618" s="140" t="s">
        <v>550</v>
      </c>
      <c r="B3618" s="140">
        <v>2013</v>
      </c>
      <c r="C3618" s="141" t="s">
        <v>3014</v>
      </c>
      <c r="D3618" s="559"/>
      <c r="E3618" s="559"/>
      <c r="F3618" s="559"/>
      <c r="G3618" s="603"/>
      <c r="H3618" s="599"/>
      <c r="I3618" s="162">
        <v>2</v>
      </c>
      <c r="J3618" s="162">
        <v>0.5</v>
      </c>
      <c r="K3618" s="164">
        <f t="shared" si="65"/>
        <v>1</v>
      </c>
      <c r="L3618" s="242" t="s">
        <v>45</v>
      </c>
      <c r="M3618" s="242"/>
      <c r="N3618" s="170"/>
      <c r="O3618" s="172"/>
      <c r="P3618" s="221"/>
      <c r="Q3618" s="384" t="s">
        <v>3886</v>
      </c>
      <c r="R3618" s="243"/>
      <c r="S3618" s="243"/>
      <c r="T3618" s="243"/>
      <c r="U3618" s="227">
        <v>1439</v>
      </c>
      <c r="V3618" s="228">
        <f>IF(OR(J3618=""),"",VLOOKUP(U3618&amp;TEXT(N3618,"000000000000,0000000000"),tb_audit_process_item[[Key]:[vr_grade]],3,TRUE))</f>
        <v>1438</v>
      </c>
      <c r="W3618" s="431"/>
      <c r="X3618" s="238" t="s">
        <v>726</v>
      </c>
    </row>
    <row r="3619" spans="1:24" s="45" customFormat="1" ht="15.75" hidden="1" thickTop="1" x14ac:dyDescent="0.25">
      <c r="A3619" s="140" t="s">
        <v>550</v>
      </c>
      <c r="B3619" s="140">
        <v>2013</v>
      </c>
      <c r="C3619" s="141" t="s">
        <v>3014</v>
      </c>
      <c r="D3619" s="559"/>
      <c r="E3619" s="559"/>
      <c r="F3619" s="559"/>
      <c r="G3619" s="603"/>
      <c r="H3619" s="599"/>
      <c r="I3619" s="162">
        <v>2</v>
      </c>
      <c r="J3619" s="223">
        <v>1.56</v>
      </c>
      <c r="K3619" s="164">
        <f t="shared" si="65"/>
        <v>3.12</v>
      </c>
      <c r="L3619" s="242" t="s">
        <v>45</v>
      </c>
      <c r="M3619" s="242"/>
      <c r="N3619" s="170"/>
      <c r="O3619" s="172"/>
      <c r="P3619" s="221"/>
      <c r="Q3619" s="384" t="s">
        <v>3887</v>
      </c>
      <c r="R3619" s="243"/>
      <c r="S3619" s="243"/>
      <c r="T3619" s="243"/>
      <c r="U3619" s="227">
        <v>1440</v>
      </c>
      <c r="V3619" s="228">
        <f>IF(OR(J3619=""),"",VLOOKUP(U3619&amp;TEXT(N3619,"000000000000,0000000000"),tb_audit_process_item[[Key]:[vr_grade]],3,TRUE))</f>
        <v>1439</v>
      </c>
      <c r="W3619" s="431"/>
      <c r="X3619" s="238" t="s">
        <v>727</v>
      </c>
    </row>
    <row r="3620" spans="1:24" s="45" customFormat="1" ht="15.75" hidden="1" thickTop="1" x14ac:dyDescent="0.25">
      <c r="A3620" s="140" t="s">
        <v>550</v>
      </c>
      <c r="B3620" s="140">
        <v>2013</v>
      </c>
      <c r="C3620" s="141" t="s">
        <v>3014</v>
      </c>
      <c r="D3620" s="559"/>
      <c r="E3620" s="559"/>
      <c r="F3620" s="559"/>
      <c r="G3620" s="603"/>
      <c r="H3620" s="599"/>
      <c r="I3620" s="162">
        <v>2</v>
      </c>
      <c r="J3620" s="223">
        <v>2.31</v>
      </c>
      <c r="K3620" s="164">
        <f t="shared" si="65"/>
        <v>4.62</v>
      </c>
      <c r="L3620" s="242" t="s">
        <v>45</v>
      </c>
      <c r="M3620" s="242"/>
      <c r="N3620" s="170"/>
      <c r="O3620" s="172"/>
      <c r="P3620" s="221"/>
      <c r="Q3620" s="384" t="s">
        <v>3888</v>
      </c>
      <c r="R3620" s="243"/>
      <c r="S3620" s="243"/>
      <c r="T3620" s="243"/>
      <c r="U3620" s="227">
        <v>1441</v>
      </c>
      <c r="V3620" s="228">
        <f>IF(OR(J3620=""),"",VLOOKUP(U3620&amp;TEXT(N3620,"000000000000,0000000000"),tb_audit_process_item[[Key]:[vr_grade]],3,TRUE))</f>
        <v>1440</v>
      </c>
      <c r="W3620" s="431"/>
      <c r="X3620" s="238" t="s">
        <v>728</v>
      </c>
    </row>
    <row r="3621" spans="1:24" s="45" customFormat="1" ht="15.75" hidden="1" thickTop="1" x14ac:dyDescent="0.25">
      <c r="A3621" s="140" t="s">
        <v>550</v>
      </c>
      <c r="B3621" s="140">
        <v>2013</v>
      </c>
      <c r="C3621" s="141" t="s">
        <v>3014</v>
      </c>
      <c r="D3621" s="559"/>
      <c r="E3621" s="559"/>
      <c r="F3621" s="559"/>
      <c r="G3621" s="603"/>
      <c r="H3621" s="599"/>
      <c r="I3621" s="162">
        <v>2</v>
      </c>
      <c r="J3621" s="223">
        <v>2.82</v>
      </c>
      <c r="K3621" s="164">
        <f t="shared" si="65"/>
        <v>5.64</v>
      </c>
      <c r="L3621" s="242" t="s">
        <v>45</v>
      </c>
      <c r="M3621" s="242"/>
      <c r="N3621" s="170"/>
      <c r="O3621" s="172"/>
      <c r="P3621" s="221"/>
      <c r="Q3621" s="384" t="s">
        <v>3889</v>
      </c>
      <c r="R3621" s="243"/>
      <c r="S3621" s="243"/>
      <c r="T3621" s="243"/>
      <c r="U3621" s="227">
        <v>1442</v>
      </c>
      <c r="V3621" s="228">
        <f>IF(OR(J3621=""),"",VLOOKUP(U3621&amp;TEXT(N3621,"000000000000,0000000000"),tb_audit_process_item[[Key]:[vr_grade]],3,TRUE))</f>
        <v>1441</v>
      </c>
      <c r="W3621" s="431"/>
      <c r="X3621" s="238" t="s">
        <v>2588</v>
      </c>
    </row>
    <row r="3622" spans="1:24" s="259" customFormat="1" ht="15.75" hidden="1" thickTop="1" x14ac:dyDescent="0.25">
      <c r="A3622" s="140" t="s">
        <v>550</v>
      </c>
      <c r="B3622" s="140">
        <v>2013</v>
      </c>
      <c r="C3622" s="141" t="s">
        <v>3014</v>
      </c>
      <c r="D3622" s="559"/>
      <c r="E3622" s="559"/>
      <c r="F3622" s="559"/>
      <c r="G3622" s="603"/>
      <c r="H3622" s="599"/>
      <c r="I3622" s="162">
        <v>2</v>
      </c>
      <c r="J3622" s="223">
        <v>3.19</v>
      </c>
      <c r="K3622" s="164">
        <f t="shared" si="65"/>
        <v>6.38</v>
      </c>
      <c r="L3622" s="242" t="s">
        <v>45</v>
      </c>
      <c r="M3622" s="242"/>
      <c r="N3622" s="170"/>
      <c r="O3622" s="172"/>
      <c r="P3622" s="221"/>
      <c r="Q3622" s="384" t="s">
        <v>3890</v>
      </c>
      <c r="R3622" s="243"/>
      <c r="S3622" s="243"/>
      <c r="T3622" s="243"/>
      <c r="U3622" s="227">
        <v>1444</v>
      </c>
      <c r="V3622" s="228">
        <f>IF(OR(J3622=""),"",VLOOKUP(U3622&amp;TEXT(N3622,"000000000000,0000000000"),tb_audit_process_item[[Key]:[vr_grade]],3,TRUE))</f>
        <v>1443</v>
      </c>
      <c r="W3622" s="431"/>
      <c r="X3622" s="238" t="s">
        <v>731</v>
      </c>
    </row>
    <row r="3623" spans="1:24" s="259" customFormat="1" ht="15.75" hidden="1" thickTop="1" x14ac:dyDescent="0.25">
      <c r="A3623" s="140" t="s">
        <v>550</v>
      </c>
      <c r="B3623" s="140">
        <v>2013</v>
      </c>
      <c r="C3623" s="141" t="s">
        <v>3014</v>
      </c>
      <c r="D3623" s="559"/>
      <c r="E3623" s="559"/>
      <c r="F3623" s="559"/>
      <c r="G3623" s="603"/>
      <c r="H3623" s="599"/>
      <c r="I3623" s="162">
        <v>2</v>
      </c>
      <c r="J3623" s="162">
        <v>3.5</v>
      </c>
      <c r="K3623" s="164">
        <f t="shared" si="65"/>
        <v>7</v>
      </c>
      <c r="L3623" s="242" t="s">
        <v>45</v>
      </c>
      <c r="M3623" s="242"/>
      <c r="N3623" s="170"/>
      <c r="O3623" s="172"/>
      <c r="P3623" s="221"/>
      <c r="Q3623" s="384" t="s">
        <v>3891</v>
      </c>
      <c r="R3623" s="243"/>
      <c r="S3623" s="243"/>
      <c r="T3623" s="243"/>
      <c r="U3623" s="227">
        <v>1445</v>
      </c>
      <c r="V3623" s="228">
        <f>IF(OR(J3623=""),"",VLOOKUP(U3623&amp;TEXT(N3623,"000000000000,0000000000"),tb_audit_process_item[[Key]:[vr_grade]],3,TRUE))</f>
        <v>1444</v>
      </c>
      <c r="W3623" s="431"/>
      <c r="X3623" s="238" t="s">
        <v>2589</v>
      </c>
    </row>
    <row r="3624" spans="1:24" s="259" customFormat="1" ht="30.75" hidden="1" thickTop="1" x14ac:dyDescent="0.25">
      <c r="A3624" s="140" t="s">
        <v>550</v>
      </c>
      <c r="B3624" s="140">
        <v>2013</v>
      </c>
      <c r="C3624" s="141" t="s">
        <v>3014</v>
      </c>
      <c r="D3624" s="559"/>
      <c r="E3624" s="559"/>
      <c r="F3624" s="559"/>
      <c r="G3624" s="603"/>
      <c r="H3624" s="599"/>
      <c r="I3624" s="162">
        <v>2</v>
      </c>
      <c r="J3624" s="162">
        <v>0.5</v>
      </c>
      <c r="K3624" s="164">
        <f t="shared" si="65"/>
        <v>1</v>
      </c>
      <c r="L3624" s="242" t="s">
        <v>45</v>
      </c>
      <c r="M3624" s="242"/>
      <c r="N3624" s="170"/>
      <c r="O3624" s="172"/>
      <c r="P3624" s="221"/>
      <c r="Q3624" s="384" t="s">
        <v>3892</v>
      </c>
      <c r="R3624" s="243"/>
      <c r="S3624" s="243"/>
      <c r="T3624" s="243"/>
      <c r="U3624" s="227">
        <v>1446</v>
      </c>
      <c r="V3624" s="228">
        <f>IF(OR(J3624=""),"",VLOOKUP(U3624&amp;TEXT(N3624,"000000000000,0000000000"),tb_audit_process_item[[Key]:[vr_grade]],3,TRUE))</f>
        <v>1445</v>
      </c>
      <c r="W3624" s="431"/>
      <c r="X3624" s="238" t="s">
        <v>734</v>
      </c>
    </row>
    <row r="3625" spans="1:24" s="45" customFormat="1" ht="30.75" hidden="1" thickTop="1" x14ac:dyDescent="0.25">
      <c r="A3625" s="140" t="s">
        <v>550</v>
      </c>
      <c r="B3625" s="140">
        <v>2013</v>
      </c>
      <c r="C3625" s="141" t="s">
        <v>3014</v>
      </c>
      <c r="D3625" s="559"/>
      <c r="E3625" s="559"/>
      <c r="F3625" s="559"/>
      <c r="G3625" s="603"/>
      <c r="H3625" s="599"/>
      <c r="I3625" s="162">
        <v>2</v>
      </c>
      <c r="J3625" s="223">
        <v>1.1599999999999999</v>
      </c>
      <c r="K3625" s="164">
        <f t="shared" si="65"/>
        <v>2.3199999999999998</v>
      </c>
      <c r="L3625" s="242" t="s">
        <v>45</v>
      </c>
      <c r="M3625" s="242"/>
      <c r="N3625" s="170"/>
      <c r="O3625" s="172"/>
      <c r="P3625" s="221"/>
      <c r="Q3625" s="384" t="s">
        <v>3893</v>
      </c>
      <c r="R3625" s="243"/>
      <c r="S3625" s="243"/>
      <c r="T3625" s="243"/>
      <c r="U3625" s="227">
        <v>1447</v>
      </c>
      <c r="V3625" s="228">
        <f>IF(OR(J3625=""),"",VLOOKUP(U3625&amp;TEXT(N3625,"000000000000,0000000000"),tb_audit_process_item[[Key]:[vr_grade]],3,TRUE))</f>
        <v>1446</v>
      </c>
      <c r="W3625" s="431"/>
      <c r="X3625" s="238" t="s">
        <v>735</v>
      </c>
    </row>
    <row r="3626" spans="1:24" s="45" customFormat="1" ht="30.75" hidden="1" thickTop="1" x14ac:dyDescent="0.25">
      <c r="A3626" s="140" t="s">
        <v>550</v>
      </c>
      <c r="B3626" s="140">
        <v>2013</v>
      </c>
      <c r="C3626" s="141" t="s">
        <v>3014</v>
      </c>
      <c r="D3626" s="559"/>
      <c r="E3626" s="559"/>
      <c r="F3626" s="559"/>
      <c r="G3626" s="603"/>
      <c r="H3626" s="599"/>
      <c r="I3626" s="162">
        <v>2</v>
      </c>
      <c r="J3626" s="223">
        <v>1.72</v>
      </c>
      <c r="K3626" s="164">
        <f t="shared" si="65"/>
        <v>3.44</v>
      </c>
      <c r="L3626" s="242" t="s">
        <v>45</v>
      </c>
      <c r="M3626" s="242"/>
      <c r="N3626" s="170"/>
      <c r="O3626" s="172"/>
      <c r="P3626" s="221"/>
      <c r="Q3626" s="384" t="s">
        <v>3894</v>
      </c>
      <c r="R3626" s="243"/>
      <c r="S3626" s="243"/>
      <c r="T3626" s="243"/>
      <c r="U3626" s="227">
        <v>1448</v>
      </c>
      <c r="V3626" s="228">
        <f>IF(OR(J3626=""),"",VLOOKUP(U3626&amp;TEXT(N3626,"000000000000,0000000000"),tb_audit_process_item[[Key]:[vr_grade]],3,TRUE))</f>
        <v>1447</v>
      </c>
      <c r="W3626" s="431"/>
      <c r="X3626" s="238" t="s">
        <v>736</v>
      </c>
    </row>
    <row r="3627" spans="1:24" s="45" customFormat="1" ht="30.75" hidden="1" thickTop="1" x14ac:dyDescent="0.25">
      <c r="A3627" s="140" t="s">
        <v>550</v>
      </c>
      <c r="B3627" s="140">
        <v>2013</v>
      </c>
      <c r="C3627" s="141" t="s">
        <v>3014</v>
      </c>
      <c r="D3627" s="559"/>
      <c r="E3627" s="559"/>
      <c r="F3627" s="559"/>
      <c r="G3627" s="603"/>
      <c r="H3627" s="599"/>
      <c r="I3627" s="162">
        <v>2</v>
      </c>
      <c r="J3627" s="223">
        <v>2.09</v>
      </c>
      <c r="K3627" s="164">
        <f t="shared" si="65"/>
        <v>4.18</v>
      </c>
      <c r="L3627" s="242" t="s">
        <v>45</v>
      </c>
      <c r="M3627" s="242"/>
      <c r="N3627" s="170"/>
      <c r="O3627" s="172"/>
      <c r="P3627" s="221"/>
      <c r="Q3627" s="384" t="s">
        <v>3895</v>
      </c>
      <c r="R3627" s="243"/>
      <c r="S3627" s="243"/>
      <c r="T3627" s="243"/>
      <c r="U3627" s="227">
        <v>1449</v>
      </c>
      <c r="V3627" s="228">
        <f>IF(OR(J3627=""),"",VLOOKUP(U3627&amp;TEXT(N3627,"000000000000,0000000000"),tb_audit_process_item[[Key]:[vr_grade]],3,TRUE))</f>
        <v>1448</v>
      </c>
      <c r="W3627" s="431"/>
      <c r="X3627" s="238" t="s">
        <v>2590</v>
      </c>
    </row>
    <row r="3628" spans="1:24" s="45" customFormat="1" ht="30.75" hidden="1" thickTop="1" x14ac:dyDescent="0.25">
      <c r="A3628" s="140" t="s">
        <v>550</v>
      </c>
      <c r="B3628" s="140">
        <v>2013</v>
      </c>
      <c r="C3628" s="141" t="s">
        <v>3014</v>
      </c>
      <c r="D3628" s="559"/>
      <c r="E3628" s="559"/>
      <c r="F3628" s="559"/>
      <c r="G3628" s="603"/>
      <c r="H3628" s="599"/>
      <c r="I3628" s="162">
        <v>2</v>
      </c>
      <c r="J3628" s="223">
        <v>2.37</v>
      </c>
      <c r="K3628" s="164">
        <f t="shared" si="65"/>
        <v>4.74</v>
      </c>
      <c r="L3628" s="242" t="s">
        <v>45</v>
      </c>
      <c r="M3628" s="242"/>
      <c r="N3628" s="170"/>
      <c r="O3628" s="172"/>
      <c r="P3628" s="221"/>
      <c r="Q3628" s="384" t="s">
        <v>3896</v>
      </c>
      <c r="R3628" s="243"/>
      <c r="S3628" s="243"/>
      <c r="T3628" s="243"/>
      <c r="U3628" s="227">
        <v>1450</v>
      </c>
      <c r="V3628" s="228">
        <f>IF(OR(J3628=""),"",VLOOKUP(U3628&amp;TEXT(N3628,"000000000000,0000000000"),tb_audit_process_item[[Key]:[vr_grade]],3,TRUE))</f>
        <v>1449</v>
      </c>
      <c r="W3628" s="431"/>
      <c r="X3628" s="238" t="s">
        <v>739</v>
      </c>
    </row>
    <row r="3629" spans="1:24" s="45" customFormat="1" ht="30.75" hidden="1" thickTop="1" x14ac:dyDescent="0.25">
      <c r="A3629" s="140" t="s">
        <v>550</v>
      </c>
      <c r="B3629" s="140">
        <v>2013</v>
      </c>
      <c r="C3629" s="141" t="s">
        <v>3014</v>
      </c>
      <c r="D3629" s="559"/>
      <c r="E3629" s="559"/>
      <c r="F3629" s="559"/>
      <c r="G3629" s="603"/>
      <c r="H3629" s="599"/>
      <c r="I3629" s="162">
        <v>2</v>
      </c>
      <c r="J3629" s="162">
        <v>2.6</v>
      </c>
      <c r="K3629" s="164">
        <f t="shared" si="65"/>
        <v>5.2</v>
      </c>
      <c r="L3629" s="242" t="s">
        <v>45</v>
      </c>
      <c r="M3629" s="242"/>
      <c r="N3629" s="170"/>
      <c r="O3629" s="172"/>
      <c r="P3629" s="221"/>
      <c r="Q3629" s="384" t="s">
        <v>3897</v>
      </c>
      <c r="R3629" s="243"/>
      <c r="S3629" s="243"/>
      <c r="T3629" s="243"/>
      <c r="U3629" s="227">
        <v>1451</v>
      </c>
      <c r="V3629" s="228">
        <f>IF(OR(J3629=""),"",VLOOKUP(U3629&amp;TEXT(N3629,"000000000000,0000000000"),tb_audit_process_item[[Key]:[vr_grade]],3,TRUE))</f>
        <v>1450</v>
      </c>
      <c r="W3629" s="431"/>
      <c r="X3629" s="238" t="s">
        <v>2591</v>
      </c>
    </row>
    <row r="3630" spans="1:24" s="45" customFormat="1" ht="31.5" hidden="1" thickTop="1" thickBot="1" x14ac:dyDescent="0.3">
      <c r="A3630" s="285" t="s">
        <v>550</v>
      </c>
      <c r="B3630" s="285">
        <v>2013</v>
      </c>
      <c r="C3630" s="286" t="s">
        <v>3014</v>
      </c>
      <c r="D3630" s="556"/>
      <c r="E3630" s="556"/>
      <c r="F3630" s="556"/>
      <c r="G3630" s="604"/>
      <c r="H3630" s="610"/>
      <c r="I3630" s="163">
        <v>2</v>
      </c>
      <c r="J3630" s="163">
        <v>5</v>
      </c>
      <c r="K3630" s="165">
        <f t="shared" si="65"/>
        <v>10</v>
      </c>
      <c r="L3630" s="311" t="s">
        <v>45</v>
      </c>
      <c r="M3630" s="311"/>
      <c r="N3630" s="171"/>
      <c r="O3630" s="173"/>
      <c r="P3630" s="264"/>
      <c r="Q3630" s="176" t="s">
        <v>3898</v>
      </c>
      <c r="R3630" s="312"/>
      <c r="S3630" s="312"/>
      <c r="T3630" s="312"/>
      <c r="U3630" s="291">
        <v>1452</v>
      </c>
      <c r="V3630" s="292">
        <f>IF(OR(J3630=""),"",VLOOKUP(U3630&amp;TEXT(N3630,"000000000000,0000000000"),tb_audit_process_item[[Key]:[vr_grade]],3,TRUE))</f>
        <v>1452</v>
      </c>
      <c r="W3630" s="292"/>
      <c r="X3630" s="301" t="s">
        <v>48</v>
      </c>
    </row>
    <row r="3631" spans="1:24" s="45" customFormat="1" ht="30.75" hidden="1" thickTop="1" x14ac:dyDescent="0.25">
      <c r="A3631" s="313" t="s">
        <v>550</v>
      </c>
      <c r="B3631" s="313">
        <v>2013</v>
      </c>
      <c r="C3631" s="314" t="s">
        <v>3015</v>
      </c>
      <c r="D3631" s="212" t="s">
        <v>551</v>
      </c>
      <c r="E3631" s="212" t="s">
        <v>742</v>
      </c>
      <c r="F3631" s="212"/>
      <c r="G3631" s="315" t="s">
        <v>743</v>
      </c>
      <c r="H3631" s="316" t="s">
        <v>45</v>
      </c>
      <c r="I3631" s="66">
        <v>5</v>
      </c>
      <c r="J3631" s="66">
        <v>5</v>
      </c>
      <c r="K3631" s="116">
        <f t="shared" si="65"/>
        <v>25</v>
      </c>
      <c r="L3631" s="317" t="s">
        <v>45</v>
      </c>
      <c r="M3631" s="317"/>
      <c r="N3631" s="68"/>
      <c r="O3631" s="118"/>
      <c r="P3631" s="265"/>
      <c r="Q3631" s="390" t="s">
        <v>3899</v>
      </c>
      <c r="R3631" s="318"/>
      <c r="S3631" s="318"/>
      <c r="T3631" s="318"/>
      <c r="U3631" s="319">
        <v>1453</v>
      </c>
      <c r="V3631" s="320">
        <f>IF(OR(J3631=""),"",VLOOKUP(U3631&amp;TEXT(N3631,"000000000000,0000000000"),tb_audit_process_item[[Key]:[vr_grade]],3,TRUE))</f>
        <v>1453</v>
      </c>
      <c r="W3631" s="320"/>
      <c r="X3631" s="315" t="s">
        <v>744</v>
      </c>
    </row>
    <row r="3632" spans="1:24" s="259" customFormat="1" ht="60.75" hidden="1" thickTop="1" x14ac:dyDescent="0.25">
      <c r="A3632" s="313" t="s">
        <v>550</v>
      </c>
      <c r="B3632" s="313">
        <v>2013</v>
      </c>
      <c r="C3632" s="314" t="s">
        <v>3016</v>
      </c>
      <c r="D3632" s="212" t="s">
        <v>551</v>
      </c>
      <c r="E3632" s="212" t="s">
        <v>745</v>
      </c>
      <c r="F3632" s="212"/>
      <c r="G3632" s="315" t="s">
        <v>746</v>
      </c>
      <c r="H3632" s="316" t="s">
        <v>45</v>
      </c>
      <c r="I3632" s="66">
        <v>5</v>
      </c>
      <c r="J3632" s="66">
        <v>3.95</v>
      </c>
      <c r="K3632" s="116">
        <f t="shared" si="65"/>
        <v>19.75</v>
      </c>
      <c r="L3632" s="317" t="s">
        <v>45</v>
      </c>
      <c r="M3632" s="317"/>
      <c r="N3632" s="68"/>
      <c r="O3632" s="118"/>
      <c r="P3632" s="265"/>
      <c r="Q3632" s="390" t="s">
        <v>3900</v>
      </c>
      <c r="R3632" s="318"/>
      <c r="S3632" s="318"/>
      <c r="T3632" s="318"/>
      <c r="U3632" s="319">
        <v>1455</v>
      </c>
      <c r="V3632" s="320">
        <f>IF(OR(J3632=""),"",VLOOKUP(U3632&amp;TEXT(N3632,"000000000000,0000000000"),tb_audit_process_item[[Key]:[vr_grade]],3,TRUE))</f>
        <v>1455</v>
      </c>
      <c r="W3632" s="320"/>
      <c r="X3632" s="315" t="s">
        <v>747</v>
      </c>
    </row>
    <row r="3633" spans="1:24" s="45" customFormat="1" ht="30.75" hidden="1" thickTop="1" x14ac:dyDescent="0.25">
      <c r="A3633" s="270" t="s">
        <v>550</v>
      </c>
      <c r="B3633" s="270">
        <v>2013</v>
      </c>
      <c r="C3633" s="271" t="s">
        <v>3146</v>
      </c>
      <c r="D3633" s="555" t="s">
        <v>551</v>
      </c>
      <c r="E3633" s="555" t="s">
        <v>748</v>
      </c>
      <c r="F3633" s="555"/>
      <c r="G3633" s="611" t="s">
        <v>749</v>
      </c>
      <c r="H3633" s="598" t="s">
        <v>45</v>
      </c>
      <c r="I3633" s="198">
        <v>5</v>
      </c>
      <c r="J3633" s="198">
        <v>5</v>
      </c>
      <c r="K3633" s="200">
        <f t="shared" si="65"/>
        <v>25</v>
      </c>
      <c r="L3633" s="309" t="s">
        <v>45</v>
      </c>
      <c r="M3633" s="309"/>
      <c r="N3633" s="193"/>
      <c r="O3633" s="194"/>
      <c r="P3633" s="263"/>
      <c r="Q3633" s="383" t="s">
        <v>3901</v>
      </c>
      <c r="R3633" s="310"/>
      <c r="S3633" s="310"/>
      <c r="T3633" s="310"/>
      <c r="U3633" s="276">
        <v>1456</v>
      </c>
      <c r="V3633" s="277">
        <f>IF(OR(J3633=""),"",VLOOKUP(U3633&amp;TEXT(N3633,"000000000000,0000000000"),tb_audit_process_item[[Key]:[vr_grade]],3,TRUE))</f>
        <v>1456</v>
      </c>
      <c r="W3633" s="433"/>
      <c r="X3633" s="297" t="s">
        <v>2592</v>
      </c>
    </row>
    <row r="3634" spans="1:24" s="45" customFormat="1" ht="30.75" hidden="1" thickTop="1" x14ac:dyDescent="0.25">
      <c r="A3634" s="140" t="s">
        <v>550</v>
      </c>
      <c r="B3634" s="140">
        <v>2013</v>
      </c>
      <c r="C3634" s="141" t="s">
        <v>3146</v>
      </c>
      <c r="D3634" s="559"/>
      <c r="E3634" s="559"/>
      <c r="F3634" s="559"/>
      <c r="G3634" s="603"/>
      <c r="H3634" s="599"/>
      <c r="I3634" s="162">
        <v>5</v>
      </c>
      <c r="J3634" s="162">
        <v>0.5</v>
      </c>
      <c r="K3634" s="164">
        <f t="shared" si="65"/>
        <v>2.5</v>
      </c>
      <c r="L3634" s="242" t="s">
        <v>45</v>
      </c>
      <c r="M3634" s="242"/>
      <c r="N3634" s="170"/>
      <c r="O3634" s="172"/>
      <c r="P3634" s="221"/>
      <c r="Q3634" s="384" t="s">
        <v>3902</v>
      </c>
      <c r="R3634" s="243"/>
      <c r="S3634" s="243"/>
      <c r="T3634" s="243"/>
      <c r="U3634" s="227">
        <v>1457</v>
      </c>
      <c r="V3634" s="228">
        <f>IF(OR(J3634=""),"",VLOOKUP(U3634&amp;TEXT(N3634,"000000000000,0000000000"),tb_audit_process_item[[Key]:[vr_grade]],3,TRUE))</f>
        <v>1456</v>
      </c>
      <c r="W3634" s="431"/>
      <c r="X3634" s="238" t="s">
        <v>754</v>
      </c>
    </row>
    <row r="3635" spans="1:24" s="45" customFormat="1" ht="30.75" hidden="1" thickTop="1" x14ac:dyDescent="0.25">
      <c r="A3635" s="140" t="s">
        <v>550</v>
      </c>
      <c r="B3635" s="140">
        <v>2013</v>
      </c>
      <c r="C3635" s="141" t="s">
        <v>3146</v>
      </c>
      <c r="D3635" s="559"/>
      <c r="E3635" s="559" t="s">
        <v>755</v>
      </c>
      <c r="F3635" s="559"/>
      <c r="G3635" s="603" t="s">
        <v>2554</v>
      </c>
      <c r="H3635" s="599" t="s">
        <v>45</v>
      </c>
      <c r="I3635" s="162">
        <v>5</v>
      </c>
      <c r="J3635" s="223">
        <v>2.14</v>
      </c>
      <c r="K3635" s="164">
        <f t="shared" si="65"/>
        <v>10.700000000000001</v>
      </c>
      <c r="L3635" s="242" t="s">
        <v>45</v>
      </c>
      <c r="M3635" s="242"/>
      <c r="N3635" s="170"/>
      <c r="O3635" s="172"/>
      <c r="P3635" s="221"/>
      <c r="Q3635" s="384" t="s">
        <v>3903</v>
      </c>
      <c r="R3635" s="243"/>
      <c r="S3635" s="243"/>
      <c r="T3635" s="243"/>
      <c r="U3635" s="227">
        <v>1458</v>
      </c>
      <c r="V3635" s="228">
        <f>IF(OR(J3635=""),"",VLOOKUP(U3635&amp;TEXT(N3635,"000000000000,0000000000"),tb_audit_process_item[[Key]:[vr_grade]],3,TRUE))</f>
        <v>1457</v>
      </c>
      <c r="W3635" s="431"/>
      <c r="X3635" s="238" t="s">
        <v>757</v>
      </c>
    </row>
    <row r="3636" spans="1:24" s="259" customFormat="1" ht="30.75" hidden="1" thickTop="1" x14ac:dyDescent="0.25">
      <c r="A3636" s="140" t="s">
        <v>550</v>
      </c>
      <c r="B3636" s="140">
        <v>2013</v>
      </c>
      <c r="C3636" s="141" t="s">
        <v>3146</v>
      </c>
      <c r="D3636" s="559"/>
      <c r="E3636" s="559"/>
      <c r="F3636" s="559"/>
      <c r="G3636" s="603"/>
      <c r="H3636" s="599"/>
      <c r="I3636" s="162">
        <v>5</v>
      </c>
      <c r="J3636" s="223">
        <v>3.17</v>
      </c>
      <c r="K3636" s="164">
        <f t="shared" si="65"/>
        <v>15.85</v>
      </c>
      <c r="L3636" s="242" t="s">
        <v>45</v>
      </c>
      <c r="M3636" s="242"/>
      <c r="N3636" s="170"/>
      <c r="O3636" s="172"/>
      <c r="P3636" s="221"/>
      <c r="Q3636" s="384" t="s">
        <v>3904</v>
      </c>
      <c r="R3636" s="243"/>
      <c r="S3636" s="243"/>
      <c r="T3636" s="243"/>
      <c r="U3636" s="227">
        <v>1459</v>
      </c>
      <c r="V3636" s="228">
        <f>IF(OR(J3636=""),"",VLOOKUP(U3636&amp;TEXT(N3636,"000000000000,0000000000"),tb_audit_process_item[[Key]:[vr_grade]],3,TRUE))</f>
        <v>1458</v>
      </c>
      <c r="W3636" s="431"/>
      <c r="X3636" s="238" t="s">
        <v>2593</v>
      </c>
    </row>
    <row r="3637" spans="1:24" s="45" customFormat="1" ht="30.75" hidden="1" thickTop="1" x14ac:dyDescent="0.25">
      <c r="A3637" s="140" t="s">
        <v>550</v>
      </c>
      <c r="B3637" s="140">
        <v>2013</v>
      </c>
      <c r="C3637" s="141" t="s">
        <v>3146</v>
      </c>
      <c r="D3637" s="559"/>
      <c r="E3637" s="559" t="s">
        <v>760</v>
      </c>
      <c r="F3637" s="559"/>
      <c r="G3637" s="603" t="s">
        <v>761</v>
      </c>
      <c r="H3637" s="599" t="s">
        <v>45</v>
      </c>
      <c r="I3637" s="162">
        <v>5</v>
      </c>
      <c r="J3637" s="223">
        <v>4</v>
      </c>
      <c r="K3637" s="164">
        <f t="shared" si="65"/>
        <v>20</v>
      </c>
      <c r="L3637" s="242" t="s">
        <v>45</v>
      </c>
      <c r="M3637" s="242"/>
      <c r="N3637" s="170"/>
      <c r="O3637" s="172"/>
      <c r="P3637" s="221"/>
      <c r="Q3637" s="384" t="s">
        <v>3905</v>
      </c>
      <c r="R3637" s="243"/>
      <c r="S3637" s="243"/>
      <c r="T3637" s="243"/>
      <c r="U3637" s="227">
        <v>1460</v>
      </c>
      <c r="V3637" s="228">
        <f>IF(OR(J3637=""),"",VLOOKUP(U3637&amp;TEXT(N3637,"000000000000,0000000000"),tb_audit_process_item[[Key]:[vr_grade]],3,TRUE))</f>
        <v>1459</v>
      </c>
      <c r="W3637" s="431"/>
      <c r="X3637" s="238" t="s">
        <v>2594</v>
      </c>
    </row>
    <row r="3638" spans="1:24" s="45" customFormat="1" ht="30.75" hidden="1" thickTop="1" x14ac:dyDescent="0.25">
      <c r="A3638" s="140" t="s">
        <v>550</v>
      </c>
      <c r="B3638" s="140">
        <v>2013</v>
      </c>
      <c r="C3638" s="141" t="s">
        <v>3146</v>
      </c>
      <c r="D3638" s="559"/>
      <c r="E3638" s="559"/>
      <c r="F3638" s="559"/>
      <c r="G3638" s="603"/>
      <c r="H3638" s="599"/>
      <c r="I3638" s="162">
        <v>5</v>
      </c>
      <c r="J3638" s="223">
        <v>4.5</v>
      </c>
      <c r="K3638" s="164">
        <f t="shared" si="65"/>
        <v>22.5</v>
      </c>
      <c r="L3638" s="242" t="s">
        <v>45</v>
      </c>
      <c r="M3638" s="242"/>
      <c r="N3638" s="170"/>
      <c r="O3638" s="172"/>
      <c r="P3638" s="221"/>
      <c r="Q3638" s="384" t="s">
        <v>3906</v>
      </c>
      <c r="R3638" s="243"/>
      <c r="S3638" s="243"/>
      <c r="T3638" s="243"/>
      <c r="U3638" s="227">
        <v>1461</v>
      </c>
      <c r="V3638" s="228">
        <f>IF(OR(J3638=""),"",VLOOKUP(U3638&amp;TEXT(N3638,"000000000000,0000000000"),tb_audit_process_item[[Key]:[vr_grade]],3,TRUE))</f>
        <v>1460</v>
      </c>
      <c r="W3638" s="431"/>
      <c r="X3638" s="238" t="s">
        <v>2595</v>
      </c>
    </row>
    <row r="3639" spans="1:24" s="45" customFormat="1" ht="225.75" hidden="1" thickTop="1" x14ac:dyDescent="0.25">
      <c r="A3639" s="140" t="s">
        <v>550</v>
      </c>
      <c r="B3639" s="140">
        <v>2013</v>
      </c>
      <c r="C3639" s="141" t="s">
        <v>3146</v>
      </c>
      <c r="D3639" s="559"/>
      <c r="E3639" s="158" t="s">
        <v>764</v>
      </c>
      <c r="F3639" s="158"/>
      <c r="G3639" s="241" t="s">
        <v>2555</v>
      </c>
      <c r="H3639" s="236" t="s">
        <v>45</v>
      </c>
      <c r="I3639" s="162">
        <v>5</v>
      </c>
      <c r="J3639" s="162">
        <v>5</v>
      </c>
      <c r="K3639" s="164">
        <f t="shared" si="65"/>
        <v>25</v>
      </c>
      <c r="L3639" s="242" t="s">
        <v>45</v>
      </c>
      <c r="M3639" s="242"/>
      <c r="N3639" s="170"/>
      <c r="O3639" s="172"/>
      <c r="P3639" s="221"/>
      <c r="Q3639" s="384" t="s">
        <v>3907</v>
      </c>
      <c r="R3639" s="243"/>
      <c r="S3639" s="243"/>
      <c r="T3639" s="243"/>
      <c r="U3639" s="227">
        <v>1462</v>
      </c>
      <c r="V3639" s="228">
        <f>IF(OR(J3639=""),"",VLOOKUP(U3639&amp;TEXT(N3639,"000000000000,0000000000"),tb_audit_process_item[[Key]:[vr_grade]],3,TRUE))</f>
        <v>1461</v>
      </c>
      <c r="W3639" s="431"/>
      <c r="X3639" s="229" t="s">
        <v>766</v>
      </c>
    </row>
    <row r="3640" spans="1:24" s="45" customFormat="1" ht="61.5" hidden="1" thickTop="1" thickBot="1" x14ac:dyDescent="0.3">
      <c r="A3640" s="285" t="s">
        <v>550</v>
      </c>
      <c r="B3640" s="285">
        <v>2013</v>
      </c>
      <c r="C3640" s="286" t="s">
        <v>3146</v>
      </c>
      <c r="D3640" s="556"/>
      <c r="E3640" s="181" t="s">
        <v>776</v>
      </c>
      <c r="F3640" s="181"/>
      <c r="G3640" s="308" t="s">
        <v>2556</v>
      </c>
      <c r="H3640" s="299" t="s">
        <v>184</v>
      </c>
      <c r="I3640" s="163">
        <v>5</v>
      </c>
      <c r="J3640" s="163">
        <v>5</v>
      </c>
      <c r="K3640" s="165">
        <f t="shared" si="65"/>
        <v>25</v>
      </c>
      <c r="L3640" s="311" t="s">
        <v>45</v>
      </c>
      <c r="M3640" s="311"/>
      <c r="N3640" s="171"/>
      <c r="O3640" s="173"/>
      <c r="P3640" s="264"/>
      <c r="Q3640" s="176" t="s">
        <v>3908</v>
      </c>
      <c r="R3640" s="312"/>
      <c r="S3640" s="312"/>
      <c r="T3640" s="312"/>
      <c r="U3640" s="291">
        <v>1463</v>
      </c>
      <c r="V3640" s="292">
        <f>IF(OR(J3640=""),"",VLOOKUP(U3640&amp;TEXT(N3640,"000000000000,0000000000"),tb_audit_process_item[[Key]:[vr_grade]],3,TRUE))</f>
        <v>1463</v>
      </c>
      <c r="W3640" s="292"/>
      <c r="X3640" s="293" t="s">
        <v>48</v>
      </c>
    </row>
    <row r="3641" spans="1:24" s="45" customFormat="1" ht="61.5" hidden="1" customHeight="1" thickTop="1" thickBot="1" x14ac:dyDescent="0.25">
      <c r="A3641" s="270" t="s">
        <v>550</v>
      </c>
      <c r="B3641" s="270">
        <v>2013</v>
      </c>
      <c r="C3641" s="271" t="s">
        <v>3127</v>
      </c>
      <c r="D3641" s="555" t="s">
        <v>551</v>
      </c>
      <c r="E3641" s="190" t="s">
        <v>778</v>
      </c>
      <c r="F3641" s="190"/>
      <c r="G3641" s="297" t="s">
        <v>779</v>
      </c>
      <c r="H3641" s="296" t="s">
        <v>45</v>
      </c>
      <c r="I3641" s="583">
        <v>5</v>
      </c>
      <c r="J3641" s="583">
        <v>5</v>
      </c>
      <c r="K3641" s="681">
        <f t="shared" si="65"/>
        <v>25</v>
      </c>
      <c r="L3641" s="660" t="s">
        <v>45</v>
      </c>
      <c r="M3641" s="660"/>
      <c r="N3641" s="594"/>
      <c r="O3641" s="705"/>
      <c r="P3641" s="705"/>
      <c r="Q3641" s="588" t="s">
        <v>3909</v>
      </c>
      <c r="R3641" s="600"/>
      <c r="S3641" s="600"/>
      <c r="T3641" s="600"/>
      <c r="U3641" s="707">
        <v>1464</v>
      </c>
      <c r="V3641" s="646">
        <f>IF(OR(J3641=""),"",VLOOKUP(U3641&amp;TEXT(N3641,"000000000000,0000000000"),tb_audit_process_item[[Key]:[vr_grade]],3,TRUE))</f>
        <v>1464</v>
      </c>
      <c r="W3641" s="433"/>
      <c r="X3641" s="607" t="s">
        <v>2596</v>
      </c>
    </row>
    <row r="3642" spans="1:24" s="259" customFormat="1" ht="45.75" hidden="1" customHeight="1" thickTop="1" x14ac:dyDescent="0.25">
      <c r="A3642" s="140" t="s">
        <v>550</v>
      </c>
      <c r="B3642" s="140">
        <v>2013</v>
      </c>
      <c r="C3642" s="141" t="s">
        <v>3127</v>
      </c>
      <c r="D3642" s="559"/>
      <c r="E3642" s="158" t="s">
        <v>781</v>
      </c>
      <c r="F3642" s="158"/>
      <c r="G3642" s="238" t="s">
        <v>782</v>
      </c>
      <c r="H3642" s="236" t="s">
        <v>45</v>
      </c>
      <c r="I3642" s="591"/>
      <c r="J3642" s="591"/>
      <c r="K3642" s="629"/>
      <c r="L3642" s="658"/>
      <c r="M3642" s="658"/>
      <c r="N3642" s="595"/>
      <c r="O3642" s="712"/>
      <c r="P3642" s="712"/>
      <c r="Q3642" s="589"/>
      <c r="R3642" s="601"/>
      <c r="S3642" s="601"/>
      <c r="T3642" s="601"/>
      <c r="U3642" s="709"/>
      <c r="V3642" s="631" t="str">
        <f>IF(OR(J3642=""),"",VLOOKUP(U3642&amp;TEXT(N3642,"000000000000,0000000000"),tb_audit_process_item[[Key]:[vr_grade]],3,TRUE))</f>
        <v/>
      </c>
      <c r="W3642" s="431"/>
      <c r="X3642" s="608"/>
    </row>
    <row r="3643" spans="1:24" s="45" customFormat="1" ht="60" hidden="1" customHeight="1" x14ac:dyDescent="0.25">
      <c r="A3643" s="140" t="s">
        <v>550</v>
      </c>
      <c r="B3643" s="140">
        <v>2013</v>
      </c>
      <c r="C3643" s="141" t="s">
        <v>3127</v>
      </c>
      <c r="D3643" s="559"/>
      <c r="E3643" s="158" t="s">
        <v>784</v>
      </c>
      <c r="F3643" s="158"/>
      <c r="G3643" s="238" t="s">
        <v>785</v>
      </c>
      <c r="H3643" s="236" t="s">
        <v>45</v>
      </c>
      <c r="I3643" s="591"/>
      <c r="J3643" s="591"/>
      <c r="K3643" s="629"/>
      <c r="L3643" s="658"/>
      <c r="M3643" s="658"/>
      <c r="N3643" s="595"/>
      <c r="O3643" s="712"/>
      <c r="P3643" s="712"/>
      <c r="Q3643" s="589"/>
      <c r="R3643" s="601"/>
      <c r="S3643" s="601"/>
      <c r="T3643" s="601"/>
      <c r="U3643" s="709"/>
      <c r="V3643" s="631" t="str">
        <f>IF(OR(J3643=""),"",VLOOKUP(U3643&amp;TEXT(N3643,"000000000000,0000000000"),tb_audit_process_item[[Key]:[vr_grade]],3,TRUE))</f>
        <v/>
      </c>
      <c r="W3643" s="431"/>
      <c r="X3643" s="608"/>
    </row>
    <row r="3644" spans="1:24" s="45" customFormat="1" ht="120.75" hidden="1" customHeight="1" thickBot="1" x14ac:dyDescent="0.3">
      <c r="A3644" s="285" t="s">
        <v>550</v>
      </c>
      <c r="B3644" s="285">
        <v>2013</v>
      </c>
      <c r="C3644" s="286" t="s">
        <v>3127</v>
      </c>
      <c r="D3644" s="556"/>
      <c r="E3644" s="181" t="s">
        <v>472</v>
      </c>
      <c r="F3644" s="181"/>
      <c r="G3644" s="301" t="s">
        <v>473</v>
      </c>
      <c r="H3644" s="299" t="s">
        <v>184</v>
      </c>
      <c r="I3644" s="584"/>
      <c r="J3644" s="584"/>
      <c r="K3644" s="630"/>
      <c r="L3644" s="659"/>
      <c r="M3644" s="659"/>
      <c r="N3644" s="596"/>
      <c r="O3644" s="706"/>
      <c r="P3644" s="706"/>
      <c r="Q3644" s="590"/>
      <c r="R3644" s="602"/>
      <c r="S3644" s="602"/>
      <c r="T3644" s="602"/>
      <c r="U3644" s="708"/>
      <c r="V3644" s="632" t="str">
        <f>IF(OR(J3644=""),"",VLOOKUP(U3644&amp;TEXT(N3644,"000000000000,0000000000"),tb_audit_process_item[[Key]:[vr_grade]],3,TRUE))</f>
        <v/>
      </c>
      <c r="W3644" s="432"/>
      <c r="X3644" s="609"/>
    </row>
    <row r="3645" spans="1:24" s="45" customFormat="1" ht="75.75" hidden="1" thickTop="1" x14ac:dyDescent="0.25">
      <c r="A3645" s="270" t="s">
        <v>550</v>
      </c>
      <c r="B3645" s="270">
        <v>2013</v>
      </c>
      <c r="C3645" s="271" t="s">
        <v>3128</v>
      </c>
      <c r="D3645" s="555" t="s">
        <v>551</v>
      </c>
      <c r="E3645" s="555" t="s">
        <v>789</v>
      </c>
      <c r="F3645" s="555"/>
      <c r="G3645" s="607" t="s">
        <v>790</v>
      </c>
      <c r="H3645" s="598" t="s">
        <v>45</v>
      </c>
      <c r="I3645" s="198">
        <v>3.5</v>
      </c>
      <c r="J3645" s="198">
        <v>0.5</v>
      </c>
      <c r="K3645" s="200">
        <f t="shared" si="65"/>
        <v>1.75</v>
      </c>
      <c r="L3645" s="309" t="s">
        <v>45</v>
      </c>
      <c r="M3645" s="309"/>
      <c r="N3645" s="193"/>
      <c r="O3645" s="194"/>
      <c r="P3645" s="263"/>
      <c r="Q3645" s="383" t="s">
        <v>3910</v>
      </c>
      <c r="R3645" s="310"/>
      <c r="S3645" s="310"/>
      <c r="T3645" s="310"/>
      <c r="U3645" s="276">
        <v>1466</v>
      </c>
      <c r="V3645" s="277">
        <f>IF(OR(J3645=""),"",VLOOKUP(U3645&amp;TEXT(N3645,"000000000000,0000000000"),tb_audit_process_item[[Key]:[vr_grade]],3,TRUE))</f>
        <v>1465</v>
      </c>
      <c r="W3645" s="433"/>
      <c r="X3645" s="284" t="s">
        <v>791</v>
      </c>
    </row>
    <row r="3646" spans="1:24" s="45" customFormat="1" ht="75.75" hidden="1" thickTop="1" x14ac:dyDescent="0.25">
      <c r="A3646" s="140" t="s">
        <v>550</v>
      </c>
      <c r="B3646" s="140">
        <v>2013</v>
      </c>
      <c r="C3646" s="141" t="s">
        <v>3128</v>
      </c>
      <c r="D3646" s="559"/>
      <c r="E3646" s="559"/>
      <c r="F3646" s="559"/>
      <c r="G3646" s="608"/>
      <c r="H3646" s="599"/>
      <c r="I3646" s="162">
        <v>3.5</v>
      </c>
      <c r="J3646" s="162">
        <v>1</v>
      </c>
      <c r="K3646" s="164">
        <f t="shared" si="65"/>
        <v>3.5</v>
      </c>
      <c r="L3646" s="242" t="s">
        <v>45</v>
      </c>
      <c r="M3646" s="242"/>
      <c r="N3646" s="170"/>
      <c r="O3646" s="172"/>
      <c r="P3646" s="221"/>
      <c r="Q3646" s="384" t="s">
        <v>3911</v>
      </c>
      <c r="R3646" s="243"/>
      <c r="S3646" s="243"/>
      <c r="T3646" s="243"/>
      <c r="U3646" s="227">
        <v>1467</v>
      </c>
      <c r="V3646" s="228">
        <f>IF(OR(J3646=""),"",VLOOKUP(U3646&amp;TEXT(N3646,"000000000000,0000000000"),tb_audit_process_item[[Key]:[vr_grade]],3,TRUE))</f>
        <v>1466</v>
      </c>
      <c r="W3646" s="431"/>
      <c r="X3646" s="229" t="s">
        <v>792</v>
      </c>
    </row>
    <row r="3647" spans="1:24" s="45" customFormat="1" ht="75.75" hidden="1" thickTop="1" x14ac:dyDescent="0.25">
      <c r="A3647" s="140" t="s">
        <v>550</v>
      </c>
      <c r="B3647" s="140">
        <v>2013</v>
      </c>
      <c r="C3647" s="141" t="s">
        <v>3128</v>
      </c>
      <c r="D3647" s="559"/>
      <c r="E3647" s="559"/>
      <c r="F3647" s="559"/>
      <c r="G3647" s="608"/>
      <c r="H3647" s="599"/>
      <c r="I3647" s="162">
        <v>3.5</v>
      </c>
      <c r="J3647" s="162">
        <v>1.75</v>
      </c>
      <c r="K3647" s="164">
        <f t="shared" si="65"/>
        <v>6.125</v>
      </c>
      <c r="L3647" s="242" t="s">
        <v>45</v>
      </c>
      <c r="M3647" s="242"/>
      <c r="N3647" s="170"/>
      <c r="O3647" s="172"/>
      <c r="P3647" s="221"/>
      <c r="Q3647" s="384" t="s">
        <v>3912</v>
      </c>
      <c r="R3647" s="243"/>
      <c r="S3647" s="243"/>
      <c r="T3647" s="243"/>
      <c r="U3647" s="227">
        <v>1468</v>
      </c>
      <c r="V3647" s="228">
        <f>IF(OR(J3647=""),"",VLOOKUP(U3647&amp;TEXT(N3647,"000000000000,0000000000"),tb_audit_process_item[[Key]:[vr_grade]],3,TRUE))</f>
        <v>1467</v>
      </c>
      <c r="W3647" s="431"/>
      <c r="X3647" s="229" t="s">
        <v>793</v>
      </c>
    </row>
    <row r="3648" spans="1:24" s="259" customFormat="1" ht="75.75" hidden="1" thickTop="1" x14ac:dyDescent="0.25">
      <c r="A3648" s="140" t="s">
        <v>550</v>
      </c>
      <c r="B3648" s="140">
        <v>2013</v>
      </c>
      <c r="C3648" s="141" t="s">
        <v>3128</v>
      </c>
      <c r="D3648" s="559"/>
      <c r="E3648" s="559" t="s">
        <v>794</v>
      </c>
      <c r="F3648" s="559"/>
      <c r="G3648" s="608" t="s">
        <v>795</v>
      </c>
      <c r="H3648" s="599" t="s">
        <v>184</v>
      </c>
      <c r="I3648" s="162">
        <v>3.5</v>
      </c>
      <c r="J3648" s="162">
        <v>2.5</v>
      </c>
      <c r="K3648" s="164">
        <f t="shared" si="65"/>
        <v>8.75</v>
      </c>
      <c r="L3648" s="242" t="s">
        <v>45</v>
      </c>
      <c r="M3648" s="242"/>
      <c r="N3648" s="170"/>
      <c r="O3648" s="172"/>
      <c r="P3648" s="221"/>
      <c r="Q3648" s="384" t="s">
        <v>3913</v>
      </c>
      <c r="R3648" s="243"/>
      <c r="S3648" s="243"/>
      <c r="T3648" s="243"/>
      <c r="U3648" s="227">
        <v>1469</v>
      </c>
      <c r="V3648" s="228">
        <f>IF(OR(J3648=""),"",VLOOKUP(U3648&amp;TEXT(N3648,"000000000000,0000000000"),tb_audit_process_item[[Key]:[vr_grade]],3,TRUE))</f>
        <v>1468</v>
      </c>
      <c r="W3648" s="431"/>
      <c r="X3648" s="229" t="s">
        <v>2597</v>
      </c>
    </row>
    <row r="3649" spans="1:24" s="45" customFormat="1" ht="75.75" hidden="1" thickTop="1" x14ac:dyDescent="0.25">
      <c r="A3649" s="140" t="s">
        <v>550</v>
      </c>
      <c r="B3649" s="140">
        <v>2013</v>
      </c>
      <c r="C3649" s="141" t="s">
        <v>3128</v>
      </c>
      <c r="D3649" s="559"/>
      <c r="E3649" s="559"/>
      <c r="F3649" s="559"/>
      <c r="G3649" s="608"/>
      <c r="H3649" s="599"/>
      <c r="I3649" s="162">
        <v>3.5</v>
      </c>
      <c r="J3649" s="162">
        <v>3.25</v>
      </c>
      <c r="K3649" s="164">
        <f t="shared" si="65"/>
        <v>11.375</v>
      </c>
      <c r="L3649" s="242" t="s">
        <v>45</v>
      </c>
      <c r="M3649" s="242"/>
      <c r="N3649" s="170"/>
      <c r="O3649" s="172"/>
      <c r="P3649" s="221"/>
      <c r="Q3649" s="384" t="s">
        <v>3914</v>
      </c>
      <c r="R3649" s="243"/>
      <c r="S3649" s="243"/>
      <c r="T3649" s="243"/>
      <c r="U3649" s="227">
        <v>1470</v>
      </c>
      <c r="V3649" s="228">
        <f>IF(OR(J3649=""),"",VLOOKUP(U3649&amp;TEXT(N3649,"000000000000,0000000000"),tb_audit_process_item[[Key]:[vr_grade]],3,TRUE))</f>
        <v>1469</v>
      </c>
      <c r="W3649" s="431"/>
      <c r="X3649" s="229" t="s">
        <v>798</v>
      </c>
    </row>
    <row r="3650" spans="1:24" s="45" customFormat="1" ht="76.5" hidden="1" thickTop="1" thickBot="1" x14ac:dyDescent="0.3">
      <c r="A3650" s="285" t="s">
        <v>550</v>
      </c>
      <c r="B3650" s="285">
        <v>2013</v>
      </c>
      <c r="C3650" s="286" t="s">
        <v>3128</v>
      </c>
      <c r="D3650" s="556"/>
      <c r="E3650" s="556"/>
      <c r="F3650" s="556"/>
      <c r="G3650" s="609"/>
      <c r="H3650" s="610"/>
      <c r="I3650" s="163">
        <v>3.5</v>
      </c>
      <c r="J3650" s="163">
        <v>3.8</v>
      </c>
      <c r="K3650" s="165">
        <f t="shared" si="65"/>
        <v>13.299999999999999</v>
      </c>
      <c r="L3650" s="311" t="s">
        <v>45</v>
      </c>
      <c r="M3650" s="311"/>
      <c r="N3650" s="171"/>
      <c r="O3650" s="173"/>
      <c r="P3650" s="264"/>
      <c r="Q3650" s="176" t="s">
        <v>3915</v>
      </c>
      <c r="R3650" s="312"/>
      <c r="S3650" s="312"/>
      <c r="T3650" s="312"/>
      <c r="U3650" s="291">
        <v>1471</v>
      </c>
      <c r="V3650" s="292">
        <f>IF(OR(J3650=""),"",VLOOKUP(U3650&amp;TEXT(N3650,"000000000000,0000000000"),tb_audit_process_item[[Key]:[vr_grade]],3,TRUE))</f>
        <v>1470</v>
      </c>
      <c r="W3650" s="292"/>
      <c r="X3650" s="293" t="s">
        <v>2598</v>
      </c>
    </row>
    <row r="3651" spans="1:24" s="45" customFormat="1" ht="45.75" hidden="1" thickTop="1" x14ac:dyDescent="0.25">
      <c r="A3651" s="270" t="s">
        <v>550</v>
      </c>
      <c r="B3651" s="270">
        <v>2013</v>
      </c>
      <c r="C3651" s="271" t="s">
        <v>3017</v>
      </c>
      <c r="D3651" s="555" t="s">
        <v>551</v>
      </c>
      <c r="E3651" s="555" t="s">
        <v>801</v>
      </c>
      <c r="F3651" s="555"/>
      <c r="G3651" s="607" t="s">
        <v>802</v>
      </c>
      <c r="H3651" s="598" t="s">
        <v>45</v>
      </c>
      <c r="I3651" s="198">
        <v>3.5</v>
      </c>
      <c r="J3651" s="198">
        <v>0.5</v>
      </c>
      <c r="K3651" s="200">
        <f t="shared" si="65"/>
        <v>1.75</v>
      </c>
      <c r="L3651" s="309" t="s">
        <v>45</v>
      </c>
      <c r="M3651" s="309"/>
      <c r="N3651" s="193"/>
      <c r="O3651" s="194"/>
      <c r="P3651" s="263"/>
      <c r="Q3651" s="383" t="s">
        <v>3916</v>
      </c>
      <c r="R3651" s="310"/>
      <c r="S3651" s="310"/>
      <c r="T3651" s="310"/>
      <c r="U3651" s="276">
        <v>1472</v>
      </c>
      <c r="V3651" s="277">
        <f>IF(OR(J3651=""),"",VLOOKUP(U3651&amp;TEXT(N3651,"000000000000,0000000000"),tb_audit_process_item[[Key]:[vr_grade]],3,TRUE))</f>
        <v>1471</v>
      </c>
      <c r="W3651" s="433"/>
      <c r="X3651" s="297" t="s">
        <v>803</v>
      </c>
    </row>
    <row r="3652" spans="1:24" s="45" customFormat="1" ht="45.75" hidden="1" thickTop="1" x14ac:dyDescent="0.25">
      <c r="A3652" s="140" t="s">
        <v>550</v>
      </c>
      <c r="B3652" s="140">
        <v>2013</v>
      </c>
      <c r="C3652" s="141" t="s">
        <v>3017</v>
      </c>
      <c r="D3652" s="559"/>
      <c r="E3652" s="559"/>
      <c r="F3652" s="559"/>
      <c r="G3652" s="608"/>
      <c r="H3652" s="599"/>
      <c r="I3652" s="162">
        <v>3.5</v>
      </c>
      <c r="J3652" s="162">
        <v>1</v>
      </c>
      <c r="K3652" s="164">
        <f t="shared" si="65"/>
        <v>3.5</v>
      </c>
      <c r="L3652" s="242" t="s">
        <v>45</v>
      </c>
      <c r="M3652" s="242"/>
      <c r="N3652" s="170"/>
      <c r="O3652" s="172"/>
      <c r="P3652" s="221"/>
      <c r="Q3652" s="384" t="s">
        <v>3917</v>
      </c>
      <c r="R3652" s="243"/>
      <c r="S3652" s="243"/>
      <c r="T3652" s="243"/>
      <c r="U3652" s="227">
        <v>1473</v>
      </c>
      <c r="V3652" s="228">
        <f>IF(OR(J3652=""),"",VLOOKUP(U3652&amp;TEXT(N3652,"000000000000,0000000000"),tb_audit_process_item[[Key]:[vr_grade]],3,TRUE))</f>
        <v>1472</v>
      </c>
      <c r="W3652" s="431"/>
      <c r="X3652" s="238" t="s">
        <v>804</v>
      </c>
    </row>
    <row r="3653" spans="1:24" s="45" customFormat="1" ht="45.75" hidden="1" thickTop="1" x14ac:dyDescent="0.25">
      <c r="A3653" s="140" t="s">
        <v>550</v>
      </c>
      <c r="B3653" s="140">
        <v>2013</v>
      </c>
      <c r="C3653" s="141" t="s">
        <v>3017</v>
      </c>
      <c r="D3653" s="559"/>
      <c r="E3653" s="559"/>
      <c r="F3653" s="559"/>
      <c r="G3653" s="608"/>
      <c r="H3653" s="599"/>
      <c r="I3653" s="162">
        <v>3.5</v>
      </c>
      <c r="J3653" s="162">
        <v>1.75</v>
      </c>
      <c r="K3653" s="164">
        <f t="shared" si="65"/>
        <v>6.125</v>
      </c>
      <c r="L3653" s="242" t="s">
        <v>45</v>
      </c>
      <c r="M3653" s="242"/>
      <c r="N3653" s="170"/>
      <c r="O3653" s="172"/>
      <c r="P3653" s="221"/>
      <c r="Q3653" s="384" t="s">
        <v>3918</v>
      </c>
      <c r="R3653" s="243"/>
      <c r="S3653" s="243"/>
      <c r="T3653" s="243"/>
      <c r="U3653" s="227">
        <v>1474</v>
      </c>
      <c r="V3653" s="228">
        <f>IF(OR(J3653=""),"",VLOOKUP(U3653&amp;TEXT(N3653,"000000000000,0000000000"),tb_audit_process_item[[Key]:[vr_grade]],3,TRUE))</f>
        <v>1473</v>
      </c>
      <c r="W3653" s="431"/>
      <c r="X3653" s="238" t="s">
        <v>805</v>
      </c>
    </row>
    <row r="3654" spans="1:24" s="45" customFormat="1" ht="45.75" hidden="1" thickTop="1" x14ac:dyDescent="0.25">
      <c r="A3654" s="140" t="s">
        <v>550</v>
      </c>
      <c r="B3654" s="140">
        <v>2013</v>
      </c>
      <c r="C3654" s="141" t="s">
        <v>3017</v>
      </c>
      <c r="D3654" s="559"/>
      <c r="E3654" s="559"/>
      <c r="F3654" s="559"/>
      <c r="G3654" s="608"/>
      <c r="H3654" s="599"/>
      <c r="I3654" s="162">
        <v>3.5</v>
      </c>
      <c r="J3654" s="162">
        <v>2.5</v>
      </c>
      <c r="K3654" s="164">
        <f t="shared" si="65"/>
        <v>8.75</v>
      </c>
      <c r="L3654" s="242" t="s">
        <v>45</v>
      </c>
      <c r="M3654" s="242"/>
      <c r="N3654" s="170"/>
      <c r="O3654" s="172"/>
      <c r="P3654" s="221"/>
      <c r="Q3654" s="384" t="s">
        <v>3919</v>
      </c>
      <c r="R3654" s="243"/>
      <c r="S3654" s="243"/>
      <c r="T3654" s="243"/>
      <c r="U3654" s="227">
        <v>1475</v>
      </c>
      <c r="V3654" s="228">
        <f>IF(OR(J3654=""),"",VLOOKUP(U3654&amp;TEXT(N3654,"000000000000,0000000000"),tb_audit_process_item[[Key]:[vr_grade]],3,TRUE))</f>
        <v>1474</v>
      </c>
      <c r="W3654" s="431"/>
      <c r="X3654" s="238" t="s">
        <v>2599</v>
      </c>
    </row>
    <row r="3655" spans="1:24" s="259" customFormat="1" ht="45.75" hidden="1" thickTop="1" x14ac:dyDescent="0.25">
      <c r="A3655" s="140" t="s">
        <v>550</v>
      </c>
      <c r="B3655" s="140">
        <v>2013</v>
      </c>
      <c r="C3655" s="141" t="s">
        <v>3017</v>
      </c>
      <c r="D3655" s="559"/>
      <c r="E3655" s="559"/>
      <c r="F3655" s="559"/>
      <c r="G3655" s="608"/>
      <c r="H3655" s="599"/>
      <c r="I3655" s="162">
        <v>3.5</v>
      </c>
      <c r="J3655" s="162">
        <v>3.25</v>
      </c>
      <c r="K3655" s="164">
        <f t="shared" si="65"/>
        <v>11.375</v>
      </c>
      <c r="L3655" s="242" t="s">
        <v>45</v>
      </c>
      <c r="M3655" s="242"/>
      <c r="N3655" s="170"/>
      <c r="O3655" s="172"/>
      <c r="P3655" s="221"/>
      <c r="Q3655" s="384" t="s">
        <v>3920</v>
      </c>
      <c r="R3655" s="243"/>
      <c r="S3655" s="243"/>
      <c r="T3655" s="243"/>
      <c r="U3655" s="227">
        <v>1477</v>
      </c>
      <c r="V3655" s="228">
        <f>IF(OR(J3655=""),"",VLOOKUP(U3655&amp;TEXT(N3655,"000000000000,0000000000"),tb_audit_process_item[[Key]:[vr_grade]],3,TRUE))</f>
        <v>1476</v>
      </c>
      <c r="W3655" s="431"/>
      <c r="X3655" s="238" t="s">
        <v>808</v>
      </c>
    </row>
    <row r="3656" spans="1:24" s="45" customFormat="1" ht="46.5" hidden="1" thickTop="1" thickBot="1" x14ac:dyDescent="0.3">
      <c r="A3656" s="285" t="s">
        <v>550</v>
      </c>
      <c r="B3656" s="285">
        <v>2013</v>
      </c>
      <c r="C3656" s="286" t="s">
        <v>3017</v>
      </c>
      <c r="D3656" s="556"/>
      <c r="E3656" s="556"/>
      <c r="F3656" s="556"/>
      <c r="G3656" s="609"/>
      <c r="H3656" s="610"/>
      <c r="I3656" s="163">
        <v>3.5</v>
      </c>
      <c r="J3656" s="163">
        <v>3.8</v>
      </c>
      <c r="K3656" s="165">
        <f t="shared" si="65"/>
        <v>13.299999999999999</v>
      </c>
      <c r="L3656" s="311" t="s">
        <v>45</v>
      </c>
      <c r="M3656" s="311"/>
      <c r="N3656" s="171"/>
      <c r="O3656" s="173"/>
      <c r="P3656" s="264"/>
      <c r="Q3656" s="176" t="s">
        <v>3921</v>
      </c>
      <c r="R3656" s="312"/>
      <c r="S3656" s="312"/>
      <c r="T3656" s="312"/>
      <c r="U3656" s="291">
        <v>1478</v>
      </c>
      <c r="V3656" s="292">
        <f>IF(OR(J3656=""),"",VLOOKUP(U3656&amp;TEXT(N3656,"000000000000,0000000000"),tb_audit_process_item[[Key]:[vr_grade]],3,TRUE))</f>
        <v>1477</v>
      </c>
      <c r="W3656" s="292"/>
      <c r="X3656" s="301" t="s">
        <v>2600</v>
      </c>
    </row>
    <row r="3657" spans="1:24" s="259" customFormat="1" ht="15.75" hidden="1" thickTop="1" x14ac:dyDescent="0.25">
      <c r="A3657" s="270" t="s">
        <v>550</v>
      </c>
      <c r="B3657" s="270">
        <v>2013</v>
      </c>
      <c r="C3657" s="271" t="s">
        <v>3018</v>
      </c>
      <c r="D3657" s="555" t="s">
        <v>551</v>
      </c>
      <c r="E3657" s="555" t="s">
        <v>811</v>
      </c>
      <c r="F3657" s="555"/>
      <c r="G3657" s="611" t="s">
        <v>812</v>
      </c>
      <c r="H3657" s="598" t="s">
        <v>45</v>
      </c>
      <c r="I3657" s="198">
        <v>2.5</v>
      </c>
      <c r="J3657" s="198">
        <v>0.5</v>
      </c>
      <c r="K3657" s="200">
        <f t="shared" ref="K3657:K3720" si="66">IFERROR(I3657*J3657,"")</f>
        <v>1.25</v>
      </c>
      <c r="L3657" s="309" t="s">
        <v>45</v>
      </c>
      <c r="M3657" s="309"/>
      <c r="N3657" s="193"/>
      <c r="O3657" s="194"/>
      <c r="P3657" s="263"/>
      <c r="Q3657" s="383" t="s">
        <v>3922</v>
      </c>
      <c r="R3657" s="310"/>
      <c r="S3657" s="310"/>
      <c r="T3657" s="310"/>
      <c r="U3657" s="276">
        <v>1479</v>
      </c>
      <c r="V3657" s="277">
        <f>IF(OR(J3657=""),"",VLOOKUP(U3657&amp;TEXT(N3657,"000000000000,0000000000"),tb_audit_process_item[[Key]:[vr_grade]],3,TRUE))</f>
        <v>1478</v>
      </c>
      <c r="W3657" s="433"/>
      <c r="X3657" s="297" t="s">
        <v>813</v>
      </c>
    </row>
    <row r="3658" spans="1:24" s="45" customFormat="1" ht="15.75" hidden="1" thickTop="1" x14ac:dyDescent="0.25">
      <c r="A3658" s="140" t="s">
        <v>550</v>
      </c>
      <c r="B3658" s="140">
        <v>2013</v>
      </c>
      <c r="C3658" s="141" t="s">
        <v>3018</v>
      </c>
      <c r="D3658" s="559"/>
      <c r="E3658" s="559"/>
      <c r="F3658" s="559"/>
      <c r="G3658" s="603"/>
      <c r="H3658" s="599"/>
      <c r="I3658" s="162">
        <v>2.5</v>
      </c>
      <c r="J3658" s="223">
        <v>1.56</v>
      </c>
      <c r="K3658" s="164">
        <f t="shared" si="66"/>
        <v>3.9000000000000004</v>
      </c>
      <c r="L3658" s="242" t="s">
        <v>45</v>
      </c>
      <c r="M3658" s="242"/>
      <c r="N3658" s="170"/>
      <c r="O3658" s="172"/>
      <c r="P3658" s="221"/>
      <c r="Q3658" s="384" t="s">
        <v>3923</v>
      </c>
      <c r="R3658" s="243"/>
      <c r="S3658" s="243"/>
      <c r="T3658" s="243"/>
      <c r="U3658" s="227">
        <v>1480</v>
      </c>
      <c r="V3658" s="228">
        <f>IF(OR(J3658=""),"",VLOOKUP(U3658&amp;TEXT(N3658,"000000000000,0000000000"),tb_audit_process_item[[Key]:[vr_grade]],3,TRUE))</f>
        <v>1479</v>
      </c>
      <c r="W3658" s="431"/>
      <c r="X3658" s="238" t="s">
        <v>814</v>
      </c>
    </row>
    <row r="3659" spans="1:24" s="45" customFormat="1" ht="15.75" hidden="1" thickTop="1" x14ac:dyDescent="0.25">
      <c r="A3659" s="140" t="s">
        <v>550</v>
      </c>
      <c r="B3659" s="140">
        <v>2013</v>
      </c>
      <c r="C3659" s="141" t="s">
        <v>3018</v>
      </c>
      <c r="D3659" s="559"/>
      <c r="E3659" s="559"/>
      <c r="F3659" s="559"/>
      <c r="G3659" s="603"/>
      <c r="H3659" s="599"/>
      <c r="I3659" s="162">
        <v>2.5</v>
      </c>
      <c r="J3659" s="223">
        <v>2.31</v>
      </c>
      <c r="K3659" s="164">
        <f t="shared" si="66"/>
        <v>5.7750000000000004</v>
      </c>
      <c r="L3659" s="242" t="s">
        <v>45</v>
      </c>
      <c r="M3659" s="242"/>
      <c r="N3659" s="170"/>
      <c r="O3659" s="172"/>
      <c r="P3659" s="221"/>
      <c r="Q3659" s="384" t="s">
        <v>3924</v>
      </c>
      <c r="R3659" s="243"/>
      <c r="S3659" s="243"/>
      <c r="T3659" s="243"/>
      <c r="U3659" s="227">
        <v>1481</v>
      </c>
      <c r="V3659" s="228">
        <f>IF(OR(J3659=""),"",VLOOKUP(U3659&amp;TEXT(N3659,"000000000000,0000000000"),tb_audit_process_item[[Key]:[vr_grade]],3,TRUE))</f>
        <v>1480</v>
      </c>
      <c r="W3659" s="431"/>
      <c r="X3659" s="238" t="s">
        <v>815</v>
      </c>
    </row>
    <row r="3660" spans="1:24" s="45" customFormat="1" ht="15.75" hidden="1" thickTop="1" x14ac:dyDescent="0.25">
      <c r="A3660" s="140" t="s">
        <v>550</v>
      </c>
      <c r="B3660" s="140">
        <v>2013</v>
      </c>
      <c r="C3660" s="141" t="s">
        <v>3018</v>
      </c>
      <c r="D3660" s="559"/>
      <c r="E3660" s="559"/>
      <c r="F3660" s="559"/>
      <c r="G3660" s="603"/>
      <c r="H3660" s="599"/>
      <c r="I3660" s="162">
        <v>2.5</v>
      </c>
      <c r="J3660" s="223">
        <v>2.82</v>
      </c>
      <c r="K3660" s="164">
        <f t="shared" si="66"/>
        <v>7.05</v>
      </c>
      <c r="L3660" s="242" t="s">
        <v>45</v>
      </c>
      <c r="M3660" s="242"/>
      <c r="N3660" s="170"/>
      <c r="O3660" s="172"/>
      <c r="P3660" s="221"/>
      <c r="Q3660" s="384" t="s">
        <v>3925</v>
      </c>
      <c r="R3660" s="243"/>
      <c r="S3660" s="243"/>
      <c r="T3660" s="243"/>
      <c r="U3660" s="227">
        <v>1482</v>
      </c>
      <c r="V3660" s="228">
        <f>IF(OR(J3660=""),"",VLOOKUP(U3660&amp;TEXT(N3660,"000000000000,0000000000"),tb_audit_process_item[[Key]:[vr_grade]],3,TRUE))</f>
        <v>1481</v>
      </c>
      <c r="W3660" s="431"/>
      <c r="X3660" s="238" t="s">
        <v>2601</v>
      </c>
    </row>
    <row r="3661" spans="1:24" s="45" customFormat="1" ht="15.75" hidden="1" thickTop="1" x14ac:dyDescent="0.25">
      <c r="A3661" s="140" t="s">
        <v>550</v>
      </c>
      <c r="B3661" s="140">
        <v>2013</v>
      </c>
      <c r="C3661" s="141" t="s">
        <v>3018</v>
      </c>
      <c r="D3661" s="559"/>
      <c r="E3661" s="559"/>
      <c r="F3661" s="559"/>
      <c r="G3661" s="603"/>
      <c r="H3661" s="599"/>
      <c r="I3661" s="162">
        <v>2.5</v>
      </c>
      <c r="J3661" s="223">
        <v>3.19</v>
      </c>
      <c r="K3661" s="164">
        <f t="shared" si="66"/>
        <v>7.9749999999999996</v>
      </c>
      <c r="L3661" s="242" t="s">
        <v>45</v>
      </c>
      <c r="M3661" s="242"/>
      <c r="N3661" s="170"/>
      <c r="O3661" s="172"/>
      <c r="P3661" s="221"/>
      <c r="Q3661" s="384" t="s">
        <v>3926</v>
      </c>
      <c r="R3661" s="243"/>
      <c r="S3661" s="243"/>
      <c r="T3661" s="243"/>
      <c r="U3661" s="227">
        <v>1483</v>
      </c>
      <c r="V3661" s="228">
        <f>IF(OR(J3661=""),"",VLOOKUP(U3661&amp;TEXT(N3661,"000000000000,0000000000"),tb_audit_process_item[[Key]:[vr_grade]],3,TRUE))</f>
        <v>1482</v>
      </c>
      <c r="W3661" s="431"/>
      <c r="X3661" s="238" t="s">
        <v>818</v>
      </c>
    </row>
    <row r="3662" spans="1:24" s="45" customFormat="1" ht="15.75" hidden="1" thickTop="1" x14ac:dyDescent="0.25">
      <c r="A3662" s="140" t="s">
        <v>550</v>
      </c>
      <c r="B3662" s="140">
        <v>2013</v>
      </c>
      <c r="C3662" s="141" t="s">
        <v>3018</v>
      </c>
      <c r="D3662" s="559"/>
      <c r="E3662" s="559"/>
      <c r="F3662" s="559"/>
      <c r="G3662" s="603"/>
      <c r="H3662" s="599"/>
      <c r="I3662" s="162">
        <v>2.5</v>
      </c>
      <c r="J3662" s="162">
        <v>3.5</v>
      </c>
      <c r="K3662" s="164">
        <f t="shared" si="66"/>
        <v>8.75</v>
      </c>
      <c r="L3662" s="242" t="s">
        <v>45</v>
      </c>
      <c r="M3662" s="242"/>
      <c r="N3662" s="170"/>
      <c r="O3662" s="172"/>
      <c r="P3662" s="221"/>
      <c r="Q3662" s="384" t="s">
        <v>3927</v>
      </c>
      <c r="R3662" s="243"/>
      <c r="S3662" s="243"/>
      <c r="T3662" s="243"/>
      <c r="U3662" s="227">
        <v>1484</v>
      </c>
      <c r="V3662" s="228">
        <f>IF(OR(J3662=""),"",VLOOKUP(U3662&amp;TEXT(N3662,"000000000000,0000000000"),tb_audit_process_item[[Key]:[vr_grade]],3,TRUE))</f>
        <v>1483</v>
      </c>
      <c r="W3662" s="431"/>
      <c r="X3662" s="238" t="s">
        <v>2602</v>
      </c>
    </row>
    <row r="3663" spans="1:24" s="45" customFormat="1" ht="31.5" hidden="1" thickTop="1" thickBot="1" x14ac:dyDescent="0.3">
      <c r="A3663" s="285" t="s">
        <v>550</v>
      </c>
      <c r="B3663" s="285">
        <v>2013</v>
      </c>
      <c r="C3663" s="286" t="s">
        <v>3018</v>
      </c>
      <c r="D3663" s="556"/>
      <c r="E3663" s="556"/>
      <c r="F3663" s="556"/>
      <c r="G3663" s="604"/>
      <c r="H3663" s="610"/>
      <c r="I3663" s="163">
        <v>2.5</v>
      </c>
      <c r="J3663" s="163">
        <v>5</v>
      </c>
      <c r="K3663" s="165">
        <f t="shared" si="66"/>
        <v>12.5</v>
      </c>
      <c r="L3663" s="311" t="s">
        <v>45</v>
      </c>
      <c r="M3663" s="311"/>
      <c r="N3663" s="171"/>
      <c r="O3663" s="173"/>
      <c r="P3663" s="264"/>
      <c r="Q3663" s="176" t="s">
        <v>3928</v>
      </c>
      <c r="R3663" s="312"/>
      <c r="S3663" s="312"/>
      <c r="T3663" s="312"/>
      <c r="U3663" s="291">
        <v>1485</v>
      </c>
      <c r="V3663" s="292">
        <f>IF(OR(J3663=""),"",VLOOKUP(U3663&amp;TEXT(N3663,"000000000000,0000000000"),tb_audit_process_item[[Key]:[vr_grade]],3,TRUE))</f>
        <v>1485</v>
      </c>
      <c r="W3663" s="292"/>
      <c r="X3663" s="301" t="s">
        <v>48</v>
      </c>
    </row>
    <row r="3664" spans="1:24" s="45" customFormat="1" ht="45.75" hidden="1" customHeight="1" thickTop="1" x14ac:dyDescent="0.25">
      <c r="A3664" s="270" t="s">
        <v>550</v>
      </c>
      <c r="B3664" s="270">
        <v>2013</v>
      </c>
      <c r="C3664" s="271" t="s">
        <v>3129</v>
      </c>
      <c r="D3664" s="555" t="s">
        <v>551</v>
      </c>
      <c r="E3664" s="190" t="s">
        <v>821</v>
      </c>
      <c r="F3664" s="190"/>
      <c r="G3664" s="321" t="s">
        <v>822</v>
      </c>
      <c r="H3664" s="296" t="s">
        <v>45</v>
      </c>
      <c r="I3664" s="583">
        <v>3.5</v>
      </c>
      <c r="J3664" s="583">
        <v>0</v>
      </c>
      <c r="K3664" s="681">
        <f t="shared" si="66"/>
        <v>0</v>
      </c>
      <c r="L3664" s="660" t="s">
        <v>45</v>
      </c>
      <c r="M3664" s="660"/>
      <c r="N3664" s="594"/>
      <c r="O3664" s="705"/>
      <c r="P3664" s="705"/>
      <c r="Q3664" s="588" t="s">
        <v>3929</v>
      </c>
      <c r="R3664" s="600"/>
      <c r="S3664" s="600"/>
      <c r="T3664" s="600"/>
      <c r="U3664" s="707">
        <v>1486</v>
      </c>
      <c r="V3664" s="646">
        <f>IF(OR(J3664=""),"",VLOOKUP(U3664&amp;TEXT(N3664,"000000000000,0000000000"),tb_audit_process_item[[Key]:[vr_grade]],3,TRUE))</f>
        <v>1486</v>
      </c>
      <c r="W3664" s="433"/>
      <c r="X3664" s="607" t="s">
        <v>823</v>
      </c>
    </row>
    <row r="3665" spans="1:24" s="45" customFormat="1" ht="45.75" hidden="1" customHeight="1" thickBot="1" x14ac:dyDescent="0.3">
      <c r="A3665" s="285" t="s">
        <v>550</v>
      </c>
      <c r="B3665" s="285">
        <v>2013</v>
      </c>
      <c r="C3665" s="286" t="s">
        <v>3129</v>
      </c>
      <c r="D3665" s="556"/>
      <c r="E3665" s="181" t="s">
        <v>824</v>
      </c>
      <c r="F3665" s="181"/>
      <c r="G3665" s="308" t="s">
        <v>825</v>
      </c>
      <c r="H3665" s="299" t="s">
        <v>45</v>
      </c>
      <c r="I3665" s="584"/>
      <c r="J3665" s="584"/>
      <c r="K3665" s="630"/>
      <c r="L3665" s="659"/>
      <c r="M3665" s="659"/>
      <c r="N3665" s="596"/>
      <c r="O3665" s="706"/>
      <c r="P3665" s="706"/>
      <c r="Q3665" s="590"/>
      <c r="R3665" s="602"/>
      <c r="S3665" s="602"/>
      <c r="T3665" s="602"/>
      <c r="U3665" s="708"/>
      <c r="V3665" s="632" t="str">
        <f>IF(OR(J3665=""),"",VLOOKUP(U3665&amp;TEXT(N3665,"000000000000,0000000000"),tb_audit_process_item[[Key]:[vr_grade]],3,TRUE))</f>
        <v/>
      </c>
      <c r="W3665" s="432"/>
      <c r="X3665" s="609"/>
    </row>
    <row r="3666" spans="1:24" s="45" customFormat="1" ht="15.75" hidden="1" thickTop="1" x14ac:dyDescent="0.25">
      <c r="A3666" s="270" t="s">
        <v>550</v>
      </c>
      <c r="B3666" s="270">
        <v>2013</v>
      </c>
      <c r="C3666" s="271" t="s">
        <v>3130</v>
      </c>
      <c r="D3666" s="555" t="s">
        <v>551</v>
      </c>
      <c r="E3666" s="555" t="s">
        <v>826</v>
      </c>
      <c r="F3666" s="555"/>
      <c r="G3666" s="662" t="s">
        <v>827</v>
      </c>
      <c r="H3666" s="663" t="s">
        <v>45</v>
      </c>
      <c r="I3666" s="198">
        <v>4</v>
      </c>
      <c r="J3666" s="198">
        <v>4</v>
      </c>
      <c r="K3666" s="200">
        <f t="shared" si="66"/>
        <v>16</v>
      </c>
      <c r="L3666" s="322" t="s">
        <v>45</v>
      </c>
      <c r="M3666" s="322"/>
      <c r="N3666" s="193"/>
      <c r="O3666" s="194"/>
      <c r="P3666" s="267"/>
      <c r="Q3666" s="383" t="s">
        <v>3930</v>
      </c>
      <c r="R3666" s="323"/>
      <c r="S3666" s="323"/>
      <c r="T3666" s="323"/>
      <c r="U3666" s="276">
        <v>1488</v>
      </c>
      <c r="V3666" s="277">
        <f>IF(OR(J3666=""),"",VLOOKUP(U3666&amp;TEXT(N3666,"000000000000,0000000000"),tb_audit_process_item[[Key]:[vr_grade]],3,TRUE))</f>
        <v>1488</v>
      </c>
      <c r="W3666" s="433"/>
      <c r="X3666" s="188" t="s">
        <v>2603</v>
      </c>
    </row>
    <row r="3667" spans="1:24" s="45" customFormat="1" ht="30.75" hidden="1" thickTop="1" x14ac:dyDescent="0.25">
      <c r="A3667" s="140" t="s">
        <v>550</v>
      </c>
      <c r="B3667" s="140">
        <v>2013</v>
      </c>
      <c r="C3667" s="141" t="s">
        <v>3130</v>
      </c>
      <c r="D3667" s="559"/>
      <c r="E3667" s="559"/>
      <c r="F3667" s="559"/>
      <c r="G3667" s="593"/>
      <c r="H3667" s="619"/>
      <c r="I3667" s="162">
        <v>4</v>
      </c>
      <c r="J3667" s="162">
        <v>1.5</v>
      </c>
      <c r="K3667" s="164">
        <f t="shared" si="66"/>
        <v>6</v>
      </c>
      <c r="L3667" s="246" t="s">
        <v>45</v>
      </c>
      <c r="M3667" s="246"/>
      <c r="N3667" s="170"/>
      <c r="O3667" s="172"/>
      <c r="P3667" s="221"/>
      <c r="Q3667" s="384" t="s">
        <v>3931</v>
      </c>
      <c r="R3667" s="247"/>
      <c r="S3667" s="247"/>
      <c r="T3667" s="247"/>
      <c r="U3667" s="227">
        <v>1489</v>
      </c>
      <c r="V3667" s="228">
        <f>IF(OR(J3667=""),"",VLOOKUP(U3667&amp;TEXT(N3667,"000000000000,0000000000"),tb_audit_process_item[[Key]:[vr_grade]],3,TRUE))</f>
        <v>1489</v>
      </c>
      <c r="W3667" s="431"/>
      <c r="X3667" s="186" t="s">
        <v>2604</v>
      </c>
    </row>
    <row r="3668" spans="1:24" s="259" customFormat="1" ht="45.75" hidden="1" thickTop="1" x14ac:dyDescent="0.25">
      <c r="A3668" s="140" t="s">
        <v>550</v>
      </c>
      <c r="B3668" s="140">
        <v>2013</v>
      </c>
      <c r="C3668" s="141" t="s">
        <v>3130</v>
      </c>
      <c r="D3668" s="559"/>
      <c r="E3668" s="559"/>
      <c r="F3668" s="559"/>
      <c r="G3668" s="593"/>
      <c r="H3668" s="619"/>
      <c r="I3668" s="162">
        <v>4</v>
      </c>
      <c r="J3668" s="162">
        <v>3</v>
      </c>
      <c r="K3668" s="164">
        <f t="shared" si="66"/>
        <v>12</v>
      </c>
      <c r="L3668" s="246" t="s">
        <v>45</v>
      </c>
      <c r="M3668" s="246"/>
      <c r="N3668" s="170"/>
      <c r="O3668" s="172"/>
      <c r="P3668" s="221"/>
      <c r="Q3668" s="384" t="s">
        <v>3932</v>
      </c>
      <c r="R3668" s="247"/>
      <c r="S3668" s="247"/>
      <c r="T3668" s="247"/>
      <c r="U3668" s="227">
        <v>1490</v>
      </c>
      <c r="V3668" s="228">
        <f>IF(OR(J3668=""),"",VLOOKUP(U3668&amp;TEXT(N3668,"000000000000,0000000000"),tb_audit_process_item[[Key]:[vr_grade]],3,TRUE))</f>
        <v>1490</v>
      </c>
      <c r="W3668" s="431"/>
      <c r="X3668" s="238" t="s">
        <v>828</v>
      </c>
    </row>
    <row r="3669" spans="1:24" s="259" customFormat="1" ht="30.75" hidden="1" thickTop="1" x14ac:dyDescent="0.25">
      <c r="A3669" s="140" t="s">
        <v>550</v>
      </c>
      <c r="B3669" s="140">
        <v>2013</v>
      </c>
      <c r="C3669" s="141" t="s">
        <v>3130</v>
      </c>
      <c r="D3669" s="559"/>
      <c r="E3669" s="559"/>
      <c r="F3669" s="559"/>
      <c r="G3669" s="593"/>
      <c r="H3669" s="619"/>
      <c r="I3669" s="162">
        <v>4</v>
      </c>
      <c r="J3669" s="162">
        <v>4</v>
      </c>
      <c r="K3669" s="164">
        <f t="shared" si="66"/>
        <v>16</v>
      </c>
      <c r="L3669" s="246" t="s">
        <v>45</v>
      </c>
      <c r="M3669" s="246"/>
      <c r="N3669" s="170"/>
      <c r="O3669" s="172"/>
      <c r="P3669" s="221"/>
      <c r="Q3669" s="384" t="s">
        <v>3933</v>
      </c>
      <c r="R3669" s="247"/>
      <c r="S3669" s="247"/>
      <c r="T3669" s="247"/>
      <c r="U3669" s="227">
        <v>1491</v>
      </c>
      <c r="V3669" s="228">
        <f>IF(OR(J3669=""),"",VLOOKUP(U3669&amp;TEXT(N3669,"000000000000,0000000000"),tb_audit_process_item[[Key]:[vr_grade]],3,TRUE))</f>
        <v>1491</v>
      </c>
      <c r="W3669" s="431"/>
      <c r="X3669" s="186" t="s">
        <v>829</v>
      </c>
    </row>
    <row r="3670" spans="1:24" s="259" customFormat="1" ht="15.75" hidden="1" thickTop="1" x14ac:dyDescent="0.25">
      <c r="A3670" s="140" t="s">
        <v>550</v>
      </c>
      <c r="B3670" s="140">
        <v>2013</v>
      </c>
      <c r="C3670" s="141" t="s">
        <v>3130</v>
      </c>
      <c r="D3670" s="559"/>
      <c r="E3670" s="559"/>
      <c r="F3670" s="559"/>
      <c r="G3670" s="593"/>
      <c r="H3670" s="619"/>
      <c r="I3670" s="162">
        <v>4</v>
      </c>
      <c r="J3670" s="162">
        <v>0.5</v>
      </c>
      <c r="K3670" s="164">
        <f t="shared" si="66"/>
        <v>2</v>
      </c>
      <c r="L3670" s="246" t="s">
        <v>45</v>
      </c>
      <c r="M3670" s="246"/>
      <c r="N3670" s="170"/>
      <c r="O3670" s="172"/>
      <c r="P3670" s="221"/>
      <c r="Q3670" s="384" t="s">
        <v>3934</v>
      </c>
      <c r="R3670" s="247"/>
      <c r="S3670" s="247"/>
      <c r="T3670" s="247"/>
      <c r="U3670" s="227">
        <v>1492</v>
      </c>
      <c r="V3670" s="228">
        <f>IF(OR(J3670=""),"",VLOOKUP(U3670&amp;TEXT(N3670,"000000000000,0000000000"),tb_audit_process_item[[Key]:[vr_grade]],3,TRUE))</f>
        <v>1491</v>
      </c>
      <c r="W3670" s="431"/>
      <c r="X3670" s="238" t="s">
        <v>2605</v>
      </c>
    </row>
    <row r="3671" spans="1:24" s="259" customFormat="1" ht="15.75" hidden="1" thickTop="1" x14ac:dyDescent="0.25">
      <c r="A3671" s="140" t="s">
        <v>550</v>
      </c>
      <c r="B3671" s="140">
        <v>2013</v>
      </c>
      <c r="C3671" s="141" t="s">
        <v>3130</v>
      </c>
      <c r="D3671" s="559"/>
      <c r="E3671" s="559"/>
      <c r="F3671" s="559"/>
      <c r="G3671" s="593"/>
      <c r="H3671" s="619"/>
      <c r="I3671" s="162">
        <v>4</v>
      </c>
      <c r="J3671" s="223">
        <v>2.14</v>
      </c>
      <c r="K3671" s="164">
        <f t="shared" si="66"/>
        <v>8.56</v>
      </c>
      <c r="L3671" s="246" t="s">
        <v>45</v>
      </c>
      <c r="M3671" s="246"/>
      <c r="N3671" s="170"/>
      <c r="O3671" s="172"/>
      <c r="P3671" s="221"/>
      <c r="Q3671" s="384" t="s">
        <v>3935</v>
      </c>
      <c r="R3671" s="247"/>
      <c r="S3671" s="247"/>
      <c r="T3671" s="247"/>
      <c r="U3671" s="227">
        <v>1493</v>
      </c>
      <c r="V3671" s="228">
        <f>IF(OR(J3671=""),"",VLOOKUP(U3671&amp;TEXT(N3671,"000000000000,0000000000"),tb_audit_process_item[[Key]:[vr_grade]],3,TRUE))</f>
        <v>1492</v>
      </c>
      <c r="W3671" s="431"/>
      <c r="X3671" s="238" t="s">
        <v>2606</v>
      </c>
    </row>
    <row r="3672" spans="1:24" s="259" customFormat="1" ht="15.75" hidden="1" thickTop="1" x14ac:dyDescent="0.25">
      <c r="A3672" s="140" t="s">
        <v>550</v>
      </c>
      <c r="B3672" s="140">
        <v>2013</v>
      </c>
      <c r="C3672" s="141" t="s">
        <v>3130</v>
      </c>
      <c r="D3672" s="559"/>
      <c r="E3672" s="559"/>
      <c r="F3672" s="559"/>
      <c r="G3672" s="593"/>
      <c r="H3672" s="619"/>
      <c r="I3672" s="162">
        <v>4</v>
      </c>
      <c r="J3672" s="223">
        <v>3.17</v>
      </c>
      <c r="K3672" s="164">
        <f t="shared" si="66"/>
        <v>12.68</v>
      </c>
      <c r="L3672" s="246" t="s">
        <v>45</v>
      </c>
      <c r="M3672" s="246"/>
      <c r="N3672" s="170"/>
      <c r="O3672" s="172"/>
      <c r="P3672" s="221"/>
      <c r="Q3672" s="384" t="s">
        <v>3936</v>
      </c>
      <c r="R3672" s="247"/>
      <c r="S3672" s="247"/>
      <c r="T3672" s="247"/>
      <c r="U3672" s="227">
        <v>1494</v>
      </c>
      <c r="V3672" s="228">
        <f>IF(OR(J3672=""),"",VLOOKUP(U3672&amp;TEXT(N3672,"000000000000,0000000000"),tb_audit_process_item[[Key]:[vr_grade]],3,TRUE))</f>
        <v>1493</v>
      </c>
      <c r="W3672" s="431"/>
      <c r="X3672" s="238" t="s">
        <v>2607</v>
      </c>
    </row>
    <row r="3673" spans="1:24" s="45" customFormat="1" ht="15.75" hidden="1" thickTop="1" x14ac:dyDescent="0.25">
      <c r="A3673" s="140" t="s">
        <v>550</v>
      </c>
      <c r="B3673" s="140">
        <v>2013</v>
      </c>
      <c r="C3673" s="141" t="s">
        <v>3130</v>
      </c>
      <c r="D3673" s="559"/>
      <c r="E3673" s="559" t="s">
        <v>831</v>
      </c>
      <c r="F3673" s="559"/>
      <c r="G3673" s="603" t="s">
        <v>832</v>
      </c>
      <c r="H3673" s="619" t="s">
        <v>45</v>
      </c>
      <c r="I3673" s="162">
        <v>4</v>
      </c>
      <c r="J3673" s="223">
        <v>4</v>
      </c>
      <c r="K3673" s="164">
        <f t="shared" si="66"/>
        <v>16</v>
      </c>
      <c r="L3673" s="246" t="s">
        <v>45</v>
      </c>
      <c r="M3673" s="246"/>
      <c r="N3673" s="170"/>
      <c r="O3673" s="172"/>
      <c r="P3673" s="221"/>
      <c r="Q3673" s="384" t="s">
        <v>3937</v>
      </c>
      <c r="R3673" s="247"/>
      <c r="S3673" s="247"/>
      <c r="T3673" s="247"/>
      <c r="U3673" s="227">
        <v>1495</v>
      </c>
      <c r="V3673" s="228">
        <f>IF(OR(J3673=""),"",VLOOKUP(U3673&amp;TEXT(N3673,"000000000000,0000000000"),tb_audit_process_item[[Key]:[vr_grade]],3,TRUE))</f>
        <v>1494</v>
      </c>
      <c r="W3673" s="431"/>
      <c r="X3673" s="238" t="s">
        <v>2608</v>
      </c>
    </row>
    <row r="3674" spans="1:24" s="45" customFormat="1" ht="15.75" hidden="1" thickTop="1" x14ac:dyDescent="0.25">
      <c r="A3674" s="140" t="s">
        <v>550</v>
      </c>
      <c r="B3674" s="140">
        <v>2013</v>
      </c>
      <c r="C3674" s="141" t="s">
        <v>3130</v>
      </c>
      <c r="D3674" s="559"/>
      <c r="E3674" s="559"/>
      <c r="F3674" s="559"/>
      <c r="G3674" s="593"/>
      <c r="H3674" s="619"/>
      <c r="I3674" s="162">
        <v>4</v>
      </c>
      <c r="J3674" s="223">
        <v>4.5</v>
      </c>
      <c r="K3674" s="164">
        <f t="shared" si="66"/>
        <v>18</v>
      </c>
      <c r="L3674" s="246" t="s">
        <v>45</v>
      </c>
      <c r="M3674" s="246"/>
      <c r="N3674" s="170"/>
      <c r="O3674" s="172"/>
      <c r="P3674" s="221"/>
      <c r="Q3674" s="384" t="s">
        <v>3938</v>
      </c>
      <c r="R3674" s="247"/>
      <c r="S3674" s="247"/>
      <c r="T3674" s="247"/>
      <c r="U3674" s="227">
        <v>1496</v>
      </c>
      <c r="V3674" s="228">
        <f>IF(OR(J3674=""),"",VLOOKUP(U3674&amp;TEXT(N3674,"000000000000,0000000000"),tb_audit_process_item[[Key]:[vr_grade]],3,TRUE))</f>
        <v>1495</v>
      </c>
      <c r="W3674" s="431"/>
      <c r="X3674" s="238" t="s">
        <v>2609</v>
      </c>
    </row>
    <row r="3675" spans="1:24" s="45" customFormat="1" ht="15.75" hidden="1" thickTop="1" x14ac:dyDescent="0.25">
      <c r="A3675" s="140" t="s">
        <v>550</v>
      </c>
      <c r="B3675" s="140">
        <v>2013</v>
      </c>
      <c r="C3675" s="141" t="s">
        <v>3130</v>
      </c>
      <c r="D3675" s="559"/>
      <c r="E3675" s="559"/>
      <c r="F3675" s="559"/>
      <c r="G3675" s="593"/>
      <c r="H3675" s="619"/>
      <c r="I3675" s="162">
        <v>4</v>
      </c>
      <c r="J3675" s="162">
        <v>5</v>
      </c>
      <c r="K3675" s="164">
        <f t="shared" si="66"/>
        <v>20</v>
      </c>
      <c r="L3675" s="246" t="s">
        <v>45</v>
      </c>
      <c r="M3675" s="246"/>
      <c r="N3675" s="170"/>
      <c r="O3675" s="172"/>
      <c r="P3675" s="221"/>
      <c r="Q3675" s="384" t="s">
        <v>3939</v>
      </c>
      <c r="R3675" s="247"/>
      <c r="S3675" s="247"/>
      <c r="T3675" s="247"/>
      <c r="U3675" s="227">
        <v>1497</v>
      </c>
      <c r="V3675" s="228">
        <f>IF(OR(J3675=""),"",VLOOKUP(U3675&amp;TEXT(N3675,"000000000000,0000000000"),tb_audit_process_item[[Key]:[vr_grade]],3,TRUE))</f>
        <v>1496</v>
      </c>
      <c r="W3675" s="431"/>
      <c r="X3675" s="238" t="s">
        <v>2610</v>
      </c>
    </row>
    <row r="3676" spans="1:24" s="45" customFormat="1" ht="16.5" hidden="1" thickTop="1" thickBot="1" x14ac:dyDescent="0.3">
      <c r="A3676" s="285" t="s">
        <v>550</v>
      </c>
      <c r="B3676" s="285">
        <v>2013</v>
      </c>
      <c r="C3676" s="286" t="s">
        <v>3130</v>
      </c>
      <c r="D3676" s="556"/>
      <c r="E3676" s="556"/>
      <c r="F3676" s="556"/>
      <c r="G3676" s="661"/>
      <c r="H3676" s="620"/>
      <c r="I3676" s="163">
        <v>4</v>
      </c>
      <c r="J3676" s="163">
        <v>3.6</v>
      </c>
      <c r="K3676" s="165">
        <f t="shared" si="66"/>
        <v>14.4</v>
      </c>
      <c r="L3676" s="324" t="s">
        <v>45</v>
      </c>
      <c r="M3676" s="324"/>
      <c r="N3676" s="171"/>
      <c r="O3676" s="173"/>
      <c r="P3676" s="264"/>
      <c r="Q3676" s="176" t="s">
        <v>3940</v>
      </c>
      <c r="R3676" s="325"/>
      <c r="S3676" s="325"/>
      <c r="T3676" s="325"/>
      <c r="U3676" s="291">
        <v>1499</v>
      </c>
      <c r="V3676" s="292">
        <f>IF(OR(J3676=""),"",VLOOKUP(U3676&amp;TEXT(N3676,"000000000000,0000000000"),tb_audit_process_item[[Key]:[vr_grade]],3,TRUE))</f>
        <v>1499</v>
      </c>
      <c r="W3676" s="292"/>
      <c r="X3676" s="301" t="s">
        <v>836</v>
      </c>
    </row>
    <row r="3677" spans="1:24" s="45" customFormat="1" ht="30.75" hidden="1" thickTop="1" x14ac:dyDescent="0.25">
      <c r="A3677" s="313" t="s">
        <v>550</v>
      </c>
      <c r="B3677" s="313">
        <v>2013</v>
      </c>
      <c r="C3677" s="314" t="s">
        <v>3019</v>
      </c>
      <c r="D3677" s="326" t="s">
        <v>551</v>
      </c>
      <c r="E3677" s="326" t="s">
        <v>837</v>
      </c>
      <c r="F3677" s="326"/>
      <c r="G3677" s="327" t="s">
        <v>838</v>
      </c>
      <c r="H3677" s="74" t="s">
        <v>45</v>
      </c>
      <c r="I3677" s="66">
        <v>4</v>
      </c>
      <c r="J3677" s="66">
        <v>4</v>
      </c>
      <c r="K3677" s="116">
        <f t="shared" si="66"/>
        <v>16</v>
      </c>
      <c r="L3677" s="328" t="s">
        <v>45</v>
      </c>
      <c r="M3677" s="328"/>
      <c r="N3677" s="68"/>
      <c r="O3677" s="118"/>
      <c r="P3677" s="265"/>
      <c r="Q3677" s="390" t="s">
        <v>3941</v>
      </c>
      <c r="R3677" s="329"/>
      <c r="S3677" s="329"/>
      <c r="T3677" s="329"/>
      <c r="U3677" s="319">
        <v>1500</v>
      </c>
      <c r="V3677" s="320">
        <f>IF(OR(J3677=""),"",VLOOKUP(U3677&amp;TEXT(N3677,"000000000000,0000000000"),tb_audit_process_item[[Key]:[vr_grade]],3,TRUE))</f>
        <v>1500</v>
      </c>
      <c r="W3677" s="320"/>
      <c r="X3677" s="315" t="s">
        <v>839</v>
      </c>
    </row>
    <row r="3678" spans="1:24" s="45" customFormat="1" ht="135.75" hidden="1" thickTop="1" x14ac:dyDescent="0.25">
      <c r="A3678" s="313" t="s">
        <v>550</v>
      </c>
      <c r="B3678" s="313">
        <v>2013</v>
      </c>
      <c r="C3678" s="314" t="s">
        <v>3020</v>
      </c>
      <c r="D3678" s="326" t="s">
        <v>551</v>
      </c>
      <c r="E3678" s="326" t="s">
        <v>840</v>
      </c>
      <c r="F3678" s="326"/>
      <c r="G3678" s="327" t="s">
        <v>841</v>
      </c>
      <c r="H3678" s="74" t="s">
        <v>45</v>
      </c>
      <c r="I3678" s="66">
        <v>3</v>
      </c>
      <c r="J3678" s="66">
        <v>2.5</v>
      </c>
      <c r="K3678" s="116">
        <f t="shared" si="66"/>
        <v>7.5</v>
      </c>
      <c r="L3678" s="328" t="s">
        <v>45</v>
      </c>
      <c r="M3678" s="328"/>
      <c r="N3678" s="68"/>
      <c r="O3678" s="118"/>
      <c r="P3678" s="265"/>
      <c r="Q3678" s="390" t="s">
        <v>3942</v>
      </c>
      <c r="R3678" s="329"/>
      <c r="S3678" s="329"/>
      <c r="T3678" s="329"/>
      <c r="U3678" s="319">
        <v>1501</v>
      </c>
      <c r="V3678" s="320">
        <f>IF(OR(J3678=""),"",VLOOKUP(U3678&amp;TEXT(N3678,"000000000000,0000000000"),tb_audit_process_item[[Key]:[vr_grade]],3,TRUE))</f>
        <v>1501</v>
      </c>
      <c r="W3678" s="320"/>
      <c r="X3678" s="315" t="s">
        <v>842</v>
      </c>
    </row>
    <row r="3679" spans="1:24" s="45" customFormat="1" ht="30.75" hidden="1" thickTop="1" x14ac:dyDescent="0.25">
      <c r="A3679" s="313" t="s">
        <v>550</v>
      </c>
      <c r="B3679" s="313">
        <v>2013</v>
      </c>
      <c r="C3679" s="314" t="s">
        <v>3009</v>
      </c>
      <c r="D3679" s="326" t="s">
        <v>551</v>
      </c>
      <c r="E3679" s="326" t="s">
        <v>645</v>
      </c>
      <c r="F3679" s="326"/>
      <c r="G3679" s="330" t="s">
        <v>646</v>
      </c>
      <c r="H3679" s="74" t="s">
        <v>184</v>
      </c>
      <c r="I3679" s="66">
        <v>5</v>
      </c>
      <c r="J3679" s="66">
        <v>5</v>
      </c>
      <c r="K3679" s="116">
        <f t="shared" si="66"/>
        <v>25</v>
      </c>
      <c r="L3679" s="328" t="s">
        <v>45</v>
      </c>
      <c r="M3679" s="328"/>
      <c r="N3679" s="68"/>
      <c r="O3679" s="118"/>
      <c r="P3679" s="265"/>
      <c r="Q3679" s="390" t="s">
        <v>3943</v>
      </c>
      <c r="R3679" s="329"/>
      <c r="S3679" s="329"/>
      <c r="T3679" s="329"/>
      <c r="U3679" s="319">
        <v>1502</v>
      </c>
      <c r="V3679" s="320">
        <f>IF(OR(J3679=""),"",VLOOKUP(U3679&amp;TEXT(N3679,"000000000000,0000000000"),tb_audit_process_item[[Key]:[vr_grade]],3,TRUE))</f>
        <v>1502</v>
      </c>
      <c r="W3679" s="320"/>
      <c r="X3679" s="315" t="s">
        <v>2611</v>
      </c>
    </row>
    <row r="3680" spans="1:24" s="45" customFormat="1" ht="30.75" hidden="1" thickTop="1" x14ac:dyDescent="0.25">
      <c r="A3680" s="313" t="s">
        <v>550</v>
      </c>
      <c r="B3680" s="313">
        <v>2013</v>
      </c>
      <c r="C3680" s="314" t="s">
        <v>3021</v>
      </c>
      <c r="D3680" s="326" t="s">
        <v>551</v>
      </c>
      <c r="E3680" s="326" t="s">
        <v>843</v>
      </c>
      <c r="F3680" s="326"/>
      <c r="G3680" s="327" t="s">
        <v>844</v>
      </c>
      <c r="H3680" s="74" t="s">
        <v>45</v>
      </c>
      <c r="I3680" s="66">
        <v>3</v>
      </c>
      <c r="J3680" s="66">
        <v>2</v>
      </c>
      <c r="K3680" s="116">
        <f t="shared" si="66"/>
        <v>6</v>
      </c>
      <c r="L3680" s="328" t="s">
        <v>45</v>
      </c>
      <c r="M3680" s="328"/>
      <c r="N3680" s="68"/>
      <c r="O3680" s="118"/>
      <c r="P3680" s="265"/>
      <c r="Q3680" s="390" t="s">
        <v>3944</v>
      </c>
      <c r="R3680" s="329"/>
      <c r="S3680" s="329"/>
      <c r="T3680" s="329"/>
      <c r="U3680" s="319">
        <v>1503</v>
      </c>
      <c r="V3680" s="320">
        <f>IF(OR(J3680=""),"",VLOOKUP(U3680&amp;TEXT(N3680,"000000000000,0000000000"),tb_audit_process_item[[Key]:[vr_grade]],3,TRUE))</f>
        <v>1503</v>
      </c>
      <c r="W3680" s="320"/>
      <c r="X3680" s="315" t="s">
        <v>2612</v>
      </c>
    </row>
    <row r="3681" spans="1:24" s="45" customFormat="1" ht="30.75" hidden="1" thickTop="1" x14ac:dyDescent="0.25">
      <c r="A3681" s="270" t="s">
        <v>846</v>
      </c>
      <c r="B3681" s="270">
        <v>2013</v>
      </c>
      <c r="C3681" s="271" t="s">
        <v>3022</v>
      </c>
      <c r="D3681" s="555" t="s">
        <v>2613</v>
      </c>
      <c r="E3681" s="555" t="s">
        <v>848</v>
      </c>
      <c r="F3681" s="555"/>
      <c r="G3681" s="655" t="s">
        <v>849</v>
      </c>
      <c r="H3681" s="598" t="s">
        <v>45</v>
      </c>
      <c r="I3681" s="198">
        <v>2.83</v>
      </c>
      <c r="J3681" s="198">
        <v>4</v>
      </c>
      <c r="K3681" s="200">
        <f t="shared" si="66"/>
        <v>11.32</v>
      </c>
      <c r="L3681" s="302" t="s">
        <v>45</v>
      </c>
      <c r="M3681" s="302"/>
      <c r="N3681" s="193"/>
      <c r="O3681" s="194"/>
      <c r="P3681" s="274"/>
      <c r="Q3681" s="383" t="s">
        <v>3995</v>
      </c>
      <c r="R3681" s="303"/>
      <c r="S3681" s="303"/>
      <c r="T3681" s="303"/>
      <c r="U3681" s="276">
        <v>1304</v>
      </c>
      <c r="V3681" s="277">
        <f>IF(OR(J3681=""),"",VLOOKUP(U3681&amp;TEXT(N3681,"000000000000,0000000000"),tb_audit_process_item[[Key]:[vr_grade]],3,TRUE))</f>
        <v>1304</v>
      </c>
      <c r="W3681" s="433"/>
      <c r="X3681" s="284" t="s">
        <v>850</v>
      </c>
    </row>
    <row r="3682" spans="1:24" s="45" customFormat="1" ht="30.75" hidden="1" thickTop="1" x14ac:dyDescent="0.25">
      <c r="A3682" s="140" t="s">
        <v>846</v>
      </c>
      <c r="B3682" s="140">
        <v>2013</v>
      </c>
      <c r="C3682" s="141" t="s">
        <v>3022</v>
      </c>
      <c r="D3682" s="559"/>
      <c r="E3682" s="559"/>
      <c r="F3682" s="559"/>
      <c r="G3682" s="656"/>
      <c r="H3682" s="599"/>
      <c r="I3682" s="162">
        <v>2.8</v>
      </c>
      <c r="J3682" s="162">
        <v>0.5</v>
      </c>
      <c r="K3682" s="164">
        <f t="shared" si="66"/>
        <v>1.4</v>
      </c>
      <c r="L3682" s="239" t="s">
        <v>45</v>
      </c>
      <c r="M3682" s="239"/>
      <c r="N3682" s="170"/>
      <c r="O3682" s="172"/>
      <c r="P3682" s="225"/>
      <c r="Q3682" s="384" t="s">
        <v>3996</v>
      </c>
      <c r="R3682" s="240"/>
      <c r="S3682" s="240"/>
      <c r="T3682" s="240"/>
      <c r="U3682" s="227">
        <v>1305</v>
      </c>
      <c r="V3682" s="228">
        <f>IF(OR(J3682=""),"",VLOOKUP(U3682&amp;TEXT(N3682,"000000000000,0000000000"),tb_audit_process_item[[Key]:[vr_grade]],3,TRUE))</f>
        <v>1304</v>
      </c>
      <c r="W3682" s="431"/>
      <c r="X3682" s="229" t="s">
        <v>851</v>
      </c>
    </row>
    <row r="3683" spans="1:24" s="45" customFormat="1" ht="30.75" hidden="1" thickTop="1" x14ac:dyDescent="0.25">
      <c r="A3683" s="140" t="s">
        <v>846</v>
      </c>
      <c r="B3683" s="140">
        <v>2013</v>
      </c>
      <c r="C3683" s="141" t="s">
        <v>3022</v>
      </c>
      <c r="D3683" s="559"/>
      <c r="E3683" s="559"/>
      <c r="F3683" s="559"/>
      <c r="G3683" s="656"/>
      <c r="H3683" s="599"/>
      <c r="I3683" s="162">
        <v>2.8</v>
      </c>
      <c r="J3683" s="223">
        <v>1.56</v>
      </c>
      <c r="K3683" s="164">
        <f t="shared" si="66"/>
        <v>4.3679999999999994</v>
      </c>
      <c r="L3683" s="239" t="s">
        <v>45</v>
      </c>
      <c r="M3683" s="239"/>
      <c r="N3683" s="170"/>
      <c r="O3683" s="172"/>
      <c r="P3683" s="225"/>
      <c r="Q3683" s="384" t="s">
        <v>3997</v>
      </c>
      <c r="R3683" s="240"/>
      <c r="S3683" s="240"/>
      <c r="T3683" s="240"/>
      <c r="U3683" s="227">
        <v>1306</v>
      </c>
      <c r="V3683" s="228">
        <f>IF(OR(J3683=""),"",VLOOKUP(U3683&amp;TEXT(N3683,"000000000000,0000000000"),tb_audit_process_item[[Key]:[vr_grade]],3,TRUE))</f>
        <v>1305</v>
      </c>
      <c r="W3683" s="431"/>
      <c r="X3683" s="229" t="s">
        <v>852</v>
      </c>
    </row>
    <row r="3684" spans="1:24" s="45" customFormat="1" ht="30.75" hidden="1" thickTop="1" x14ac:dyDescent="0.25">
      <c r="A3684" s="140" t="s">
        <v>846</v>
      </c>
      <c r="B3684" s="140">
        <v>2013</v>
      </c>
      <c r="C3684" s="141" t="s">
        <v>3022</v>
      </c>
      <c r="D3684" s="559"/>
      <c r="E3684" s="559"/>
      <c r="F3684" s="559"/>
      <c r="G3684" s="656"/>
      <c r="H3684" s="599"/>
      <c r="I3684" s="162">
        <v>2.8</v>
      </c>
      <c r="J3684" s="223">
        <v>2.31</v>
      </c>
      <c r="K3684" s="164">
        <f t="shared" si="66"/>
        <v>6.468</v>
      </c>
      <c r="L3684" s="239" t="s">
        <v>45</v>
      </c>
      <c r="M3684" s="239"/>
      <c r="N3684" s="170"/>
      <c r="O3684" s="172"/>
      <c r="P3684" s="225"/>
      <c r="Q3684" s="384" t="s">
        <v>3998</v>
      </c>
      <c r="R3684" s="240"/>
      <c r="S3684" s="240"/>
      <c r="T3684" s="240"/>
      <c r="U3684" s="227">
        <v>1307</v>
      </c>
      <c r="V3684" s="228">
        <f>IF(OR(J3684=""),"",VLOOKUP(U3684&amp;TEXT(N3684,"000000000000,0000000000"),tb_audit_process_item[[Key]:[vr_grade]],3,TRUE))</f>
        <v>1306</v>
      </c>
      <c r="W3684" s="431"/>
      <c r="X3684" s="229" t="s">
        <v>853</v>
      </c>
    </row>
    <row r="3685" spans="1:24" s="45" customFormat="1" ht="30.75" hidden="1" thickTop="1" x14ac:dyDescent="0.25">
      <c r="A3685" s="140" t="s">
        <v>846</v>
      </c>
      <c r="B3685" s="140">
        <v>2013</v>
      </c>
      <c r="C3685" s="141" t="s">
        <v>3022</v>
      </c>
      <c r="D3685" s="559"/>
      <c r="E3685" s="559"/>
      <c r="F3685" s="559"/>
      <c r="G3685" s="656"/>
      <c r="H3685" s="599"/>
      <c r="I3685" s="162">
        <v>2.8</v>
      </c>
      <c r="J3685" s="223">
        <v>2.82</v>
      </c>
      <c r="K3685" s="164">
        <f t="shared" si="66"/>
        <v>7.895999999999999</v>
      </c>
      <c r="L3685" s="239" t="s">
        <v>45</v>
      </c>
      <c r="M3685" s="239"/>
      <c r="N3685" s="170"/>
      <c r="O3685" s="172"/>
      <c r="P3685" s="225"/>
      <c r="Q3685" s="384" t="s">
        <v>3999</v>
      </c>
      <c r="R3685" s="240"/>
      <c r="S3685" s="240"/>
      <c r="T3685" s="240"/>
      <c r="U3685" s="227">
        <v>1308</v>
      </c>
      <c r="V3685" s="228">
        <f>IF(OR(J3685=""),"",VLOOKUP(U3685&amp;TEXT(N3685,"000000000000,0000000000"),tb_audit_process_item[[Key]:[vr_grade]],3,TRUE))</f>
        <v>1307</v>
      </c>
      <c r="W3685" s="431"/>
      <c r="X3685" s="229" t="s">
        <v>2614</v>
      </c>
    </row>
    <row r="3686" spans="1:24" s="45" customFormat="1" ht="30.75" hidden="1" thickTop="1" x14ac:dyDescent="0.25">
      <c r="A3686" s="140" t="s">
        <v>846</v>
      </c>
      <c r="B3686" s="140">
        <v>2013</v>
      </c>
      <c r="C3686" s="141" t="s">
        <v>3022</v>
      </c>
      <c r="D3686" s="559"/>
      <c r="E3686" s="559"/>
      <c r="F3686" s="559"/>
      <c r="G3686" s="656"/>
      <c r="H3686" s="599"/>
      <c r="I3686" s="162">
        <v>2.8</v>
      </c>
      <c r="J3686" s="223">
        <v>3.19</v>
      </c>
      <c r="K3686" s="164">
        <f t="shared" si="66"/>
        <v>8.9319999999999986</v>
      </c>
      <c r="L3686" s="239" t="s">
        <v>45</v>
      </c>
      <c r="M3686" s="239"/>
      <c r="N3686" s="170"/>
      <c r="O3686" s="172"/>
      <c r="P3686" s="225"/>
      <c r="Q3686" s="384" t="s">
        <v>4000</v>
      </c>
      <c r="R3686" s="240"/>
      <c r="S3686" s="240"/>
      <c r="T3686" s="240"/>
      <c r="U3686" s="227">
        <v>1309</v>
      </c>
      <c r="V3686" s="228">
        <f>IF(OR(J3686=""),"",VLOOKUP(U3686&amp;TEXT(N3686,"000000000000,0000000000"),tb_audit_process_item[[Key]:[vr_grade]],3,TRUE))</f>
        <v>1308</v>
      </c>
      <c r="W3686" s="431"/>
      <c r="X3686" s="229" t="s">
        <v>856</v>
      </c>
    </row>
    <row r="3687" spans="1:24" s="259" customFormat="1" ht="30.75" hidden="1" thickTop="1" x14ac:dyDescent="0.25">
      <c r="A3687" s="140" t="s">
        <v>846</v>
      </c>
      <c r="B3687" s="140">
        <v>2013</v>
      </c>
      <c r="C3687" s="141" t="s">
        <v>3022</v>
      </c>
      <c r="D3687" s="559"/>
      <c r="E3687" s="559"/>
      <c r="F3687" s="559"/>
      <c r="G3687" s="656"/>
      <c r="H3687" s="599"/>
      <c r="I3687" s="162">
        <v>2.8</v>
      </c>
      <c r="J3687" s="162">
        <v>3.5</v>
      </c>
      <c r="K3687" s="164">
        <f t="shared" si="66"/>
        <v>9.7999999999999989</v>
      </c>
      <c r="L3687" s="239" t="s">
        <v>45</v>
      </c>
      <c r="M3687" s="239"/>
      <c r="N3687" s="170"/>
      <c r="O3687" s="172"/>
      <c r="P3687" s="225"/>
      <c r="Q3687" s="384" t="s">
        <v>4001</v>
      </c>
      <c r="R3687" s="240"/>
      <c r="S3687" s="240"/>
      <c r="T3687" s="240"/>
      <c r="U3687" s="227">
        <v>1310</v>
      </c>
      <c r="V3687" s="228">
        <f>IF(OR(J3687=""),"",VLOOKUP(U3687&amp;TEXT(N3687,"000000000000,0000000000"),tb_audit_process_item[[Key]:[vr_grade]],3,TRUE))</f>
        <v>1309</v>
      </c>
      <c r="W3687" s="431"/>
      <c r="X3687" s="229" t="s">
        <v>2615</v>
      </c>
    </row>
    <row r="3688" spans="1:24" s="45" customFormat="1" ht="30.75" hidden="1" thickTop="1" x14ac:dyDescent="0.25">
      <c r="A3688" s="140" t="s">
        <v>846</v>
      </c>
      <c r="B3688" s="140">
        <v>2013</v>
      </c>
      <c r="C3688" s="141" t="s">
        <v>3022</v>
      </c>
      <c r="D3688" s="559"/>
      <c r="E3688" s="559"/>
      <c r="F3688" s="559"/>
      <c r="G3688" s="656"/>
      <c r="H3688" s="599"/>
      <c r="I3688" s="162">
        <v>2.83</v>
      </c>
      <c r="J3688" s="162">
        <v>3.5</v>
      </c>
      <c r="K3688" s="164">
        <f t="shared" si="66"/>
        <v>9.9050000000000011</v>
      </c>
      <c r="L3688" s="239" t="s">
        <v>45</v>
      </c>
      <c r="M3688" s="239"/>
      <c r="N3688" s="170"/>
      <c r="O3688" s="172"/>
      <c r="P3688" s="225"/>
      <c r="Q3688" s="384" t="s">
        <v>4002</v>
      </c>
      <c r="R3688" s="240"/>
      <c r="S3688" s="240"/>
      <c r="T3688" s="240"/>
      <c r="U3688" s="227">
        <v>1311</v>
      </c>
      <c r="V3688" s="228">
        <f>IF(OR(J3688=""),"",VLOOKUP(U3688&amp;TEXT(N3688,"000000000000,0000000000"),tb_audit_process_item[[Key]:[vr_grade]],3,TRUE))</f>
        <v>1311</v>
      </c>
      <c r="W3688" s="431"/>
      <c r="X3688" s="229" t="s">
        <v>859</v>
      </c>
    </row>
    <row r="3689" spans="1:24" s="45" customFormat="1" ht="30.75" hidden="1" thickTop="1" x14ac:dyDescent="0.25">
      <c r="A3689" s="140" t="s">
        <v>846</v>
      </c>
      <c r="B3689" s="140">
        <v>2013</v>
      </c>
      <c r="C3689" s="141" t="s">
        <v>3022</v>
      </c>
      <c r="D3689" s="559"/>
      <c r="E3689" s="559"/>
      <c r="F3689" s="559"/>
      <c r="G3689" s="656"/>
      <c r="H3689" s="599"/>
      <c r="I3689" s="162">
        <v>2.8</v>
      </c>
      <c r="J3689" s="162">
        <v>0.5</v>
      </c>
      <c r="K3689" s="164">
        <f t="shared" si="66"/>
        <v>1.4</v>
      </c>
      <c r="L3689" s="239" t="s">
        <v>45</v>
      </c>
      <c r="M3689" s="239"/>
      <c r="N3689" s="170"/>
      <c r="O3689" s="172"/>
      <c r="P3689" s="225"/>
      <c r="Q3689" s="384" t="s">
        <v>4003</v>
      </c>
      <c r="R3689" s="240"/>
      <c r="S3689" s="240"/>
      <c r="T3689" s="240"/>
      <c r="U3689" s="227">
        <v>1312</v>
      </c>
      <c r="V3689" s="228">
        <f>IF(OR(J3689=""),"",VLOOKUP(U3689&amp;TEXT(N3689,"000000000000,0000000000"),tb_audit_process_item[[Key]:[vr_grade]],3,TRUE))</f>
        <v>1311</v>
      </c>
      <c r="W3689" s="431"/>
      <c r="X3689" s="229" t="s">
        <v>860</v>
      </c>
    </row>
    <row r="3690" spans="1:24" s="259" customFormat="1" ht="30.75" hidden="1" thickTop="1" x14ac:dyDescent="0.25">
      <c r="A3690" s="140" t="s">
        <v>846</v>
      </c>
      <c r="B3690" s="140">
        <v>2013</v>
      </c>
      <c r="C3690" s="141" t="s">
        <v>3022</v>
      </c>
      <c r="D3690" s="559"/>
      <c r="E3690" s="559"/>
      <c r="F3690" s="559"/>
      <c r="G3690" s="656"/>
      <c r="H3690" s="599"/>
      <c r="I3690" s="162">
        <v>2.8</v>
      </c>
      <c r="J3690" s="223">
        <v>1.34</v>
      </c>
      <c r="K3690" s="164">
        <f t="shared" si="66"/>
        <v>3.7519999999999998</v>
      </c>
      <c r="L3690" s="239" t="s">
        <v>45</v>
      </c>
      <c r="M3690" s="239"/>
      <c r="N3690" s="170"/>
      <c r="O3690" s="172"/>
      <c r="P3690" s="225"/>
      <c r="Q3690" s="384" t="s">
        <v>4004</v>
      </c>
      <c r="R3690" s="240"/>
      <c r="S3690" s="240"/>
      <c r="T3690" s="240"/>
      <c r="U3690" s="227">
        <v>1313</v>
      </c>
      <c r="V3690" s="228">
        <f>IF(OR(J3690=""),"",VLOOKUP(U3690&amp;TEXT(N3690,"000000000000,0000000000"),tb_audit_process_item[[Key]:[vr_grade]],3,TRUE))</f>
        <v>1312</v>
      </c>
      <c r="W3690" s="431"/>
      <c r="X3690" s="229" t="s">
        <v>861</v>
      </c>
    </row>
    <row r="3691" spans="1:24" s="45" customFormat="1" ht="30.75" hidden="1" thickTop="1" x14ac:dyDescent="0.25">
      <c r="A3691" s="140" t="s">
        <v>846</v>
      </c>
      <c r="B3691" s="140">
        <v>2013</v>
      </c>
      <c r="C3691" s="141" t="s">
        <v>3022</v>
      </c>
      <c r="D3691" s="559"/>
      <c r="E3691" s="559"/>
      <c r="F3691" s="559"/>
      <c r="G3691" s="656"/>
      <c r="H3691" s="599"/>
      <c r="I3691" s="162">
        <v>2.8</v>
      </c>
      <c r="J3691" s="223">
        <v>1.98</v>
      </c>
      <c r="K3691" s="164">
        <f t="shared" si="66"/>
        <v>5.5439999999999996</v>
      </c>
      <c r="L3691" s="239" t="s">
        <v>45</v>
      </c>
      <c r="M3691" s="239"/>
      <c r="N3691" s="170"/>
      <c r="O3691" s="172"/>
      <c r="P3691" s="225"/>
      <c r="Q3691" s="384" t="s">
        <v>4005</v>
      </c>
      <c r="R3691" s="240"/>
      <c r="S3691" s="240"/>
      <c r="T3691" s="240"/>
      <c r="U3691" s="227">
        <v>1314</v>
      </c>
      <c r="V3691" s="228">
        <f>IF(OR(J3691=""),"",VLOOKUP(U3691&amp;TEXT(N3691,"000000000000,0000000000"),tb_audit_process_item[[Key]:[vr_grade]],3,TRUE))</f>
        <v>1313</v>
      </c>
      <c r="W3691" s="431"/>
      <c r="X3691" s="229" t="s">
        <v>862</v>
      </c>
    </row>
    <row r="3692" spans="1:24" s="45" customFormat="1" ht="30.75" hidden="1" thickTop="1" x14ac:dyDescent="0.25">
      <c r="A3692" s="140" t="s">
        <v>846</v>
      </c>
      <c r="B3692" s="140">
        <v>2013</v>
      </c>
      <c r="C3692" s="141" t="s">
        <v>3022</v>
      </c>
      <c r="D3692" s="559"/>
      <c r="E3692" s="559"/>
      <c r="F3692" s="559"/>
      <c r="G3692" s="656"/>
      <c r="H3692" s="599"/>
      <c r="I3692" s="162">
        <v>2.8</v>
      </c>
      <c r="J3692" s="223">
        <v>2.41</v>
      </c>
      <c r="K3692" s="164">
        <f t="shared" si="66"/>
        <v>6.7480000000000002</v>
      </c>
      <c r="L3692" s="239" t="s">
        <v>45</v>
      </c>
      <c r="M3692" s="239"/>
      <c r="N3692" s="170"/>
      <c r="O3692" s="172"/>
      <c r="P3692" s="225"/>
      <c r="Q3692" s="384" t="s">
        <v>4006</v>
      </c>
      <c r="R3692" s="240"/>
      <c r="S3692" s="240"/>
      <c r="T3692" s="240"/>
      <c r="U3692" s="227">
        <v>1315</v>
      </c>
      <c r="V3692" s="228">
        <f>IF(OR(J3692=""),"",VLOOKUP(U3692&amp;TEXT(N3692,"000000000000,0000000000"),tb_audit_process_item[[Key]:[vr_grade]],3,TRUE))</f>
        <v>1314</v>
      </c>
      <c r="W3692" s="431"/>
      <c r="X3692" s="229" t="s">
        <v>2616</v>
      </c>
    </row>
    <row r="3693" spans="1:24" s="45" customFormat="1" ht="30.75" hidden="1" thickTop="1" x14ac:dyDescent="0.25">
      <c r="A3693" s="140" t="s">
        <v>846</v>
      </c>
      <c r="B3693" s="140">
        <v>2013</v>
      </c>
      <c r="C3693" s="141" t="s">
        <v>3022</v>
      </c>
      <c r="D3693" s="559"/>
      <c r="E3693" s="559"/>
      <c r="F3693" s="559"/>
      <c r="G3693" s="656"/>
      <c r="H3693" s="599"/>
      <c r="I3693" s="162">
        <v>2.8</v>
      </c>
      <c r="J3693" s="223">
        <v>2.74</v>
      </c>
      <c r="K3693" s="164">
        <f t="shared" si="66"/>
        <v>7.6719999999999997</v>
      </c>
      <c r="L3693" s="239" t="s">
        <v>45</v>
      </c>
      <c r="M3693" s="239"/>
      <c r="N3693" s="170"/>
      <c r="O3693" s="172"/>
      <c r="P3693" s="225"/>
      <c r="Q3693" s="384" t="s">
        <v>4007</v>
      </c>
      <c r="R3693" s="240"/>
      <c r="S3693" s="240"/>
      <c r="T3693" s="240"/>
      <c r="U3693" s="227">
        <v>1316</v>
      </c>
      <c r="V3693" s="228">
        <f>IF(OR(J3693=""),"",VLOOKUP(U3693&amp;TEXT(N3693,"000000000000,0000000000"),tb_audit_process_item[[Key]:[vr_grade]],3,TRUE))</f>
        <v>1315</v>
      </c>
      <c r="W3693" s="431"/>
      <c r="X3693" s="229" t="s">
        <v>865</v>
      </c>
    </row>
    <row r="3694" spans="1:24" s="45" customFormat="1" ht="30.75" hidden="1" thickTop="1" x14ac:dyDescent="0.25">
      <c r="A3694" s="140" t="s">
        <v>846</v>
      </c>
      <c r="B3694" s="140">
        <v>2013</v>
      </c>
      <c r="C3694" s="141" t="s">
        <v>3022</v>
      </c>
      <c r="D3694" s="559"/>
      <c r="E3694" s="559"/>
      <c r="F3694" s="559"/>
      <c r="G3694" s="656"/>
      <c r="H3694" s="599"/>
      <c r="I3694" s="162">
        <v>2.8</v>
      </c>
      <c r="J3694" s="162">
        <v>3</v>
      </c>
      <c r="K3694" s="164">
        <f t="shared" si="66"/>
        <v>8.3999999999999986</v>
      </c>
      <c r="L3694" s="239" t="s">
        <v>45</v>
      </c>
      <c r="M3694" s="239"/>
      <c r="N3694" s="170"/>
      <c r="O3694" s="172"/>
      <c r="P3694" s="225"/>
      <c r="Q3694" s="384" t="s">
        <v>4008</v>
      </c>
      <c r="R3694" s="240"/>
      <c r="S3694" s="240"/>
      <c r="T3694" s="240"/>
      <c r="U3694" s="227">
        <v>1317</v>
      </c>
      <c r="V3694" s="228">
        <f>IF(OR(J3694=""),"",VLOOKUP(U3694&amp;TEXT(N3694,"000000000000,0000000000"),tb_audit_process_item[[Key]:[vr_grade]],3,TRUE))</f>
        <v>1316</v>
      </c>
      <c r="W3694" s="431"/>
      <c r="X3694" s="229" t="s">
        <v>2617</v>
      </c>
    </row>
    <row r="3695" spans="1:24" s="45" customFormat="1" ht="31.5" hidden="1" thickTop="1" thickBot="1" x14ac:dyDescent="0.3">
      <c r="A3695" s="285" t="s">
        <v>846</v>
      </c>
      <c r="B3695" s="285">
        <v>2013</v>
      </c>
      <c r="C3695" s="286" t="s">
        <v>3022</v>
      </c>
      <c r="D3695" s="556"/>
      <c r="E3695" s="556"/>
      <c r="F3695" s="556"/>
      <c r="G3695" s="657"/>
      <c r="H3695" s="610"/>
      <c r="I3695" s="163">
        <v>2.83</v>
      </c>
      <c r="J3695" s="163">
        <v>5</v>
      </c>
      <c r="K3695" s="165">
        <f t="shared" si="66"/>
        <v>14.15</v>
      </c>
      <c r="L3695" s="306" t="s">
        <v>45</v>
      </c>
      <c r="M3695" s="306"/>
      <c r="N3695" s="171"/>
      <c r="O3695" s="173"/>
      <c r="P3695" s="289"/>
      <c r="Q3695" s="176" t="s">
        <v>4009</v>
      </c>
      <c r="R3695" s="307"/>
      <c r="S3695" s="307"/>
      <c r="T3695" s="307"/>
      <c r="U3695" s="291">
        <v>1318</v>
      </c>
      <c r="V3695" s="292">
        <f>IF(OR(J3695=""),"",VLOOKUP(U3695&amp;TEXT(N3695,"000000000000,0000000000"),tb_audit_process_item[[Key]:[vr_grade]],3,TRUE))</f>
        <v>1318</v>
      </c>
      <c r="W3695" s="292"/>
      <c r="X3695" s="293" t="s">
        <v>48</v>
      </c>
    </row>
    <row r="3696" spans="1:24" s="45" customFormat="1" ht="30.75" hidden="1" thickTop="1" x14ac:dyDescent="0.25">
      <c r="A3696" s="270" t="s">
        <v>846</v>
      </c>
      <c r="B3696" s="270">
        <v>2013</v>
      </c>
      <c r="C3696" s="271" t="s">
        <v>3023</v>
      </c>
      <c r="D3696" s="555" t="s">
        <v>2613</v>
      </c>
      <c r="E3696" s="555" t="s">
        <v>868</v>
      </c>
      <c r="F3696" s="555"/>
      <c r="G3696" s="635" t="s">
        <v>869</v>
      </c>
      <c r="H3696" s="598" t="s">
        <v>45</v>
      </c>
      <c r="I3696" s="198">
        <v>5</v>
      </c>
      <c r="J3696" s="198">
        <v>5</v>
      </c>
      <c r="K3696" s="200">
        <f t="shared" si="66"/>
        <v>25</v>
      </c>
      <c r="L3696" s="302" t="s">
        <v>45</v>
      </c>
      <c r="M3696" s="302"/>
      <c r="N3696" s="193"/>
      <c r="O3696" s="194"/>
      <c r="P3696" s="274"/>
      <c r="Q3696" s="383" t="s">
        <v>4010</v>
      </c>
      <c r="R3696" s="303"/>
      <c r="S3696" s="303"/>
      <c r="T3696" s="303"/>
      <c r="U3696" s="276">
        <v>1319</v>
      </c>
      <c r="V3696" s="277">
        <f>IF(OR(J3696=""),"",VLOOKUP(U3696&amp;TEXT(N3696,"000000000000,0000000000"),tb_audit_process_item[[Key]:[vr_grade]],3,TRUE))</f>
        <v>1319</v>
      </c>
      <c r="W3696" s="433"/>
      <c r="X3696" s="284" t="s">
        <v>870</v>
      </c>
    </row>
    <row r="3697" spans="1:24" s="45" customFormat="1" ht="15.75" hidden="1" thickTop="1" x14ac:dyDescent="0.25">
      <c r="A3697" s="140" t="s">
        <v>846</v>
      </c>
      <c r="B3697" s="140">
        <v>2013</v>
      </c>
      <c r="C3697" s="141" t="s">
        <v>3023</v>
      </c>
      <c r="D3697" s="559"/>
      <c r="E3697" s="559"/>
      <c r="F3697" s="559"/>
      <c r="G3697" s="636"/>
      <c r="H3697" s="599"/>
      <c r="I3697" s="162">
        <v>5</v>
      </c>
      <c r="J3697" s="162">
        <v>3.5</v>
      </c>
      <c r="K3697" s="164">
        <f t="shared" si="66"/>
        <v>17.5</v>
      </c>
      <c r="L3697" s="239" t="s">
        <v>45</v>
      </c>
      <c r="M3697" s="239"/>
      <c r="N3697" s="170"/>
      <c r="O3697" s="172"/>
      <c r="P3697" s="225"/>
      <c r="Q3697" s="384" t="s">
        <v>4011</v>
      </c>
      <c r="R3697" s="240"/>
      <c r="S3697" s="240"/>
      <c r="T3697" s="240"/>
      <c r="U3697" s="227">
        <v>1320</v>
      </c>
      <c r="V3697" s="228">
        <f>IF(OR(J3697=""),"",VLOOKUP(U3697&amp;TEXT(N3697,"000000000000,0000000000"),tb_audit_process_item[[Key]:[vr_grade]],3,TRUE))</f>
        <v>1320</v>
      </c>
      <c r="W3697" s="431"/>
      <c r="X3697" s="229" t="s">
        <v>871</v>
      </c>
    </row>
    <row r="3698" spans="1:24" s="45" customFormat="1" ht="31.5" hidden="1" thickTop="1" thickBot="1" x14ac:dyDescent="0.3">
      <c r="A3698" s="285" t="s">
        <v>846</v>
      </c>
      <c r="B3698" s="285">
        <v>2013</v>
      </c>
      <c r="C3698" s="286" t="s">
        <v>3023</v>
      </c>
      <c r="D3698" s="556"/>
      <c r="E3698" s="556"/>
      <c r="F3698" s="556"/>
      <c r="G3698" s="640"/>
      <c r="H3698" s="610"/>
      <c r="I3698" s="163">
        <v>5</v>
      </c>
      <c r="J3698" s="163">
        <v>5</v>
      </c>
      <c r="K3698" s="165">
        <f t="shared" si="66"/>
        <v>25</v>
      </c>
      <c r="L3698" s="306" t="s">
        <v>45</v>
      </c>
      <c r="M3698" s="306"/>
      <c r="N3698" s="171"/>
      <c r="O3698" s="173"/>
      <c r="P3698" s="289"/>
      <c r="Q3698" s="176" t="s">
        <v>4012</v>
      </c>
      <c r="R3698" s="307"/>
      <c r="S3698" s="307"/>
      <c r="T3698" s="307"/>
      <c r="U3698" s="291">
        <v>1321</v>
      </c>
      <c r="V3698" s="292">
        <f>IF(OR(J3698=""),"",VLOOKUP(U3698&amp;TEXT(N3698,"000000000000,0000000000"),tb_audit_process_item[[Key]:[vr_grade]],3,TRUE))</f>
        <v>1321</v>
      </c>
      <c r="W3698" s="292"/>
      <c r="X3698" s="293" t="s">
        <v>48</v>
      </c>
    </row>
    <row r="3699" spans="1:24" s="45" customFormat="1" ht="15.75" hidden="1" thickTop="1" x14ac:dyDescent="0.25">
      <c r="A3699" s="270" t="s">
        <v>846</v>
      </c>
      <c r="B3699" s="270">
        <v>2013</v>
      </c>
      <c r="C3699" s="271" t="s">
        <v>3131</v>
      </c>
      <c r="D3699" s="555" t="s">
        <v>2613</v>
      </c>
      <c r="E3699" s="555" t="s">
        <v>872</v>
      </c>
      <c r="F3699" s="555"/>
      <c r="G3699" s="635" t="s">
        <v>873</v>
      </c>
      <c r="H3699" s="598" t="s">
        <v>45</v>
      </c>
      <c r="I3699" s="198">
        <v>5</v>
      </c>
      <c r="J3699" s="198">
        <v>0.5</v>
      </c>
      <c r="K3699" s="200">
        <f t="shared" si="66"/>
        <v>2.5</v>
      </c>
      <c r="L3699" s="302" t="s">
        <v>45</v>
      </c>
      <c r="M3699" s="302"/>
      <c r="N3699" s="193"/>
      <c r="O3699" s="194"/>
      <c r="P3699" s="274"/>
      <c r="Q3699" s="383" t="s">
        <v>4013</v>
      </c>
      <c r="R3699" s="303"/>
      <c r="S3699" s="303"/>
      <c r="T3699" s="303"/>
      <c r="U3699" s="276">
        <v>1322</v>
      </c>
      <c r="V3699" s="277">
        <f>IF(OR(J3699=""),"",VLOOKUP(U3699&amp;TEXT(N3699,"000000000000,0000000000"),tb_audit_process_item[[Key]:[vr_grade]],3,TRUE))</f>
        <v>1321</v>
      </c>
      <c r="W3699" s="433"/>
      <c r="X3699" s="284" t="s">
        <v>874</v>
      </c>
    </row>
    <row r="3700" spans="1:24" s="45" customFormat="1" ht="15.75" hidden="1" thickTop="1" x14ac:dyDescent="0.25">
      <c r="A3700" s="140" t="s">
        <v>846</v>
      </c>
      <c r="B3700" s="140">
        <v>2013</v>
      </c>
      <c r="C3700" s="141" t="s">
        <v>3131</v>
      </c>
      <c r="D3700" s="559"/>
      <c r="E3700" s="559"/>
      <c r="F3700" s="559"/>
      <c r="G3700" s="636"/>
      <c r="H3700" s="599"/>
      <c r="I3700" s="223">
        <v>5</v>
      </c>
      <c r="J3700" s="223">
        <v>2.23</v>
      </c>
      <c r="K3700" s="164">
        <f t="shared" si="66"/>
        <v>11.15</v>
      </c>
      <c r="L3700" s="224" t="s">
        <v>45</v>
      </c>
      <c r="M3700" s="224"/>
      <c r="N3700" s="170"/>
      <c r="O3700" s="172"/>
      <c r="P3700" s="225"/>
      <c r="Q3700" s="384" t="s">
        <v>4014</v>
      </c>
      <c r="R3700" s="226"/>
      <c r="S3700" s="226"/>
      <c r="T3700" s="226"/>
      <c r="U3700" s="227">
        <v>1323</v>
      </c>
      <c r="V3700" s="228">
        <f>IF(OR(J3700=""),"",VLOOKUP(U3700&amp;TEXT(N3700,"000000000000,0000000000"),tb_audit_process_item[[Key]:[vr_grade]],3,TRUE))</f>
        <v>1322</v>
      </c>
      <c r="W3700" s="431"/>
      <c r="X3700" s="229" t="s">
        <v>2618</v>
      </c>
    </row>
    <row r="3701" spans="1:24" s="45" customFormat="1" ht="15.75" hidden="1" thickTop="1" x14ac:dyDescent="0.25">
      <c r="A3701" s="140" t="s">
        <v>846</v>
      </c>
      <c r="B3701" s="140">
        <v>2013</v>
      </c>
      <c r="C3701" s="141" t="s">
        <v>3131</v>
      </c>
      <c r="D3701" s="559"/>
      <c r="E3701" s="559"/>
      <c r="F3701" s="559"/>
      <c r="G3701" s="636"/>
      <c r="H3701" s="599"/>
      <c r="I3701" s="223">
        <v>5</v>
      </c>
      <c r="J3701" s="223">
        <v>3.31</v>
      </c>
      <c r="K3701" s="164">
        <f t="shared" si="66"/>
        <v>16.55</v>
      </c>
      <c r="L3701" s="224" t="s">
        <v>45</v>
      </c>
      <c r="M3701" s="224"/>
      <c r="N3701" s="170"/>
      <c r="O3701" s="172"/>
      <c r="P3701" s="225"/>
      <c r="Q3701" s="384" t="s">
        <v>4015</v>
      </c>
      <c r="R3701" s="226"/>
      <c r="S3701" s="226"/>
      <c r="T3701" s="226"/>
      <c r="U3701" s="227">
        <v>1324</v>
      </c>
      <c r="V3701" s="228">
        <f>IF(OR(J3701=""),"",VLOOKUP(U3701&amp;TEXT(N3701,"000000000000,0000000000"),tb_audit_process_item[[Key]:[vr_grade]],3,TRUE))</f>
        <v>1323</v>
      </c>
      <c r="W3701" s="431"/>
      <c r="X3701" s="229" t="s">
        <v>2619</v>
      </c>
    </row>
    <row r="3702" spans="1:24" s="45" customFormat="1" ht="15.75" hidden="1" thickTop="1" x14ac:dyDescent="0.25">
      <c r="A3702" s="140" t="s">
        <v>846</v>
      </c>
      <c r="B3702" s="140">
        <v>2013</v>
      </c>
      <c r="C3702" s="141" t="s">
        <v>3131</v>
      </c>
      <c r="D3702" s="559"/>
      <c r="E3702" s="559"/>
      <c r="F3702" s="559"/>
      <c r="G3702" s="636"/>
      <c r="H3702" s="599"/>
      <c r="I3702" s="223">
        <v>5</v>
      </c>
      <c r="J3702" s="223">
        <v>4.03</v>
      </c>
      <c r="K3702" s="164">
        <f t="shared" si="66"/>
        <v>20.150000000000002</v>
      </c>
      <c r="L3702" s="224" t="s">
        <v>45</v>
      </c>
      <c r="M3702" s="224"/>
      <c r="N3702" s="170"/>
      <c r="O3702" s="172"/>
      <c r="P3702" s="225"/>
      <c r="Q3702" s="384" t="s">
        <v>4016</v>
      </c>
      <c r="R3702" s="226"/>
      <c r="S3702" s="226"/>
      <c r="T3702" s="226"/>
      <c r="U3702" s="227">
        <v>1325</v>
      </c>
      <c r="V3702" s="228">
        <f>IF(OR(J3702=""),"",VLOOKUP(U3702&amp;TEXT(N3702,"000000000000,0000000000"),tb_audit_process_item[[Key]:[vr_grade]],3,TRUE))</f>
        <v>1324</v>
      </c>
      <c r="W3702" s="431"/>
      <c r="X3702" s="229" t="s">
        <v>876</v>
      </c>
    </row>
    <row r="3703" spans="1:24" s="45" customFormat="1" ht="15.75" hidden="1" thickTop="1" x14ac:dyDescent="0.25">
      <c r="A3703" s="140" t="s">
        <v>846</v>
      </c>
      <c r="B3703" s="140">
        <v>2013</v>
      </c>
      <c r="C3703" s="141" t="s">
        <v>3131</v>
      </c>
      <c r="D3703" s="559"/>
      <c r="E3703" s="559"/>
      <c r="F3703" s="559"/>
      <c r="G3703" s="636"/>
      <c r="H3703" s="599"/>
      <c r="I3703" s="223">
        <v>5</v>
      </c>
      <c r="J3703" s="223">
        <v>4.5599999999999996</v>
      </c>
      <c r="K3703" s="164">
        <f t="shared" si="66"/>
        <v>22.799999999999997</v>
      </c>
      <c r="L3703" s="224" t="s">
        <v>45</v>
      </c>
      <c r="M3703" s="224"/>
      <c r="N3703" s="170"/>
      <c r="O3703" s="172"/>
      <c r="P3703" s="225"/>
      <c r="Q3703" s="384" t="s">
        <v>4017</v>
      </c>
      <c r="R3703" s="226"/>
      <c r="S3703" s="226"/>
      <c r="T3703" s="226"/>
      <c r="U3703" s="227">
        <v>1326</v>
      </c>
      <c r="V3703" s="228">
        <f>IF(OR(J3703=""),"",VLOOKUP(U3703&amp;TEXT(N3703,"000000000000,0000000000"),tb_audit_process_item[[Key]:[vr_grade]],3,TRUE))</f>
        <v>1325</v>
      </c>
      <c r="W3703" s="431"/>
      <c r="X3703" s="229" t="s">
        <v>2620</v>
      </c>
    </row>
    <row r="3704" spans="1:24" s="45" customFormat="1" ht="15.75" hidden="1" thickTop="1" x14ac:dyDescent="0.25">
      <c r="A3704" s="140" t="s">
        <v>846</v>
      </c>
      <c r="B3704" s="140">
        <v>2013</v>
      </c>
      <c r="C3704" s="141" t="s">
        <v>3131</v>
      </c>
      <c r="D3704" s="559"/>
      <c r="E3704" s="559"/>
      <c r="F3704" s="559"/>
      <c r="G3704" s="636"/>
      <c r="H3704" s="599"/>
      <c r="I3704" s="223">
        <v>5</v>
      </c>
      <c r="J3704" s="162">
        <v>5</v>
      </c>
      <c r="K3704" s="164">
        <f t="shared" si="66"/>
        <v>25</v>
      </c>
      <c r="L3704" s="224" t="s">
        <v>45</v>
      </c>
      <c r="M3704" s="224"/>
      <c r="N3704" s="170"/>
      <c r="O3704" s="172"/>
      <c r="P3704" s="225"/>
      <c r="Q3704" s="384" t="s">
        <v>4018</v>
      </c>
      <c r="R3704" s="226"/>
      <c r="S3704" s="226"/>
      <c r="T3704" s="226"/>
      <c r="U3704" s="227">
        <v>1327</v>
      </c>
      <c r="V3704" s="228">
        <f>IF(OR(J3704=""),"",VLOOKUP(U3704&amp;TEXT(N3704,"000000000000,0000000000"),tb_audit_process_item[[Key]:[vr_grade]],3,TRUE))</f>
        <v>1326</v>
      </c>
      <c r="W3704" s="431"/>
      <c r="X3704" s="229" t="s">
        <v>2621</v>
      </c>
    </row>
    <row r="3705" spans="1:24" s="45" customFormat="1" ht="15.75" hidden="1" thickTop="1" x14ac:dyDescent="0.25">
      <c r="A3705" s="140" t="s">
        <v>846</v>
      </c>
      <c r="B3705" s="140">
        <v>2013</v>
      </c>
      <c r="C3705" s="141" t="s">
        <v>3131</v>
      </c>
      <c r="D3705" s="559"/>
      <c r="E3705" s="559" t="s">
        <v>880</v>
      </c>
      <c r="F3705" s="559"/>
      <c r="G3705" s="636" t="s">
        <v>881</v>
      </c>
      <c r="H3705" s="599" t="s">
        <v>45</v>
      </c>
      <c r="I3705" s="223">
        <v>5</v>
      </c>
      <c r="J3705" s="162">
        <v>0.5</v>
      </c>
      <c r="K3705" s="164">
        <f t="shared" si="66"/>
        <v>2.5</v>
      </c>
      <c r="L3705" s="224" t="s">
        <v>45</v>
      </c>
      <c r="M3705" s="224"/>
      <c r="N3705" s="170"/>
      <c r="O3705" s="172"/>
      <c r="P3705" s="225"/>
      <c r="Q3705" s="384" t="s">
        <v>4019</v>
      </c>
      <c r="R3705" s="226"/>
      <c r="S3705" s="226"/>
      <c r="T3705" s="226"/>
      <c r="U3705" s="227">
        <v>1328</v>
      </c>
      <c r="V3705" s="228">
        <f>IF(OR(J3705=""),"",VLOOKUP(U3705&amp;TEXT(N3705,"000000000000,0000000000"),tb_audit_process_item[[Key]:[vr_grade]],3,TRUE))</f>
        <v>1327</v>
      </c>
      <c r="W3705" s="431"/>
      <c r="X3705" s="229" t="s">
        <v>882</v>
      </c>
    </row>
    <row r="3706" spans="1:24" s="259" customFormat="1" ht="15.75" hidden="1" thickTop="1" x14ac:dyDescent="0.25">
      <c r="A3706" s="140" t="s">
        <v>846</v>
      </c>
      <c r="B3706" s="140">
        <v>2013</v>
      </c>
      <c r="C3706" s="141" t="s">
        <v>3131</v>
      </c>
      <c r="D3706" s="559"/>
      <c r="E3706" s="559"/>
      <c r="F3706" s="559"/>
      <c r="G3706" s="636"/>
      <c r="H3706" s="599"/>
      <c r="I3706" s="223">
        <v>5</v>
      </c>
      <c r="J3706" s="223">
        <v>2.23</v>
      </c>
      <c r="K3706" s="164">
        <f t="shared" si="66"/>
        <v>11.15</v>
      </c>
      <c r="L3706" s="224" t="s">
        <v>45</v>
      </c>
      <c r="M3706" s="224"/>
      <c r="N3706" s="170"/>
      <c r="O3706" s="172"/>
      <c r="P3706" s="225"/>
      <c r="Q3706" s="384" t="s">
        <v>4020</v>
      </c>
      <c r="R3706" s="226"/>
      <c r="S3706" s="226"/>
      <c r="T3706" s="226"/>
      <c r="U3706" s="227">
        <v>1329</v>
      </c>
      <c r="V3706" s="228">
        <f>IF(OR(J3706=""),"",VLOOKUP(U3706&amp;TEXT(N3706,"000000000000,0000000000"),tb_audit_process_item[[Key]:[vr_grade]],3,TRUE))</f>
        <v>1328</v>
      </c>
      <c r="W3706" s="431"/>
      <c r="X3706" s="229" t="s">
        <v>2622</v>
      </c>
    </row>
    <row r="3707" spans="1:24" s="45" customFormat="1" ht="15.75" hidden="1" thickTop="1" x14ac:dyDescent="0.25">
      <c r="A3707" s="140" t="s">
        <v>846</v>
      </c>
      <c r="B3707" s="140">
        <v>2013</v>
      </c>
      <c r="C3707" s="141" t="s">
        <v>3131</v>
      </c>
      <c r="D3707" s="559"/>
      <c r="E3707" s="559"/>
      <c r="F3707" s="559"/>
      <c r="G3707" s="636"/>
      <c r="H3707" s="599"/>
      <c r="I3707" s="223">
        <v>5</v>
      </c>
      <c r="J3707" s="223">
        <v>3.31</v>
      </c>
      <c r="K3707" s="164">
        <f t="shared" si="66"/>
        <v>16.55</v>
      </c>
      <c r="L3707" s="224" t="s">
        <v>45</v>
      </c>
      <c r="M3707" s="224"/>
      <c r="N3707" s="170"/>
      <c r="O3707" s="172"/>
      <c r="P3707" s="225"/>
      <c r="Q3707" s="384" t="s">
        <v>4021</v>
      </c>
      <c r="R3707" s="226"/>
      <c r="S3707" s="226"/>
      <c r="T3707" s="226"/>
      <c r="U3707" s="227">
        <v>1330</v>
      </c>
      <c r="V3707" s="228">
        <f>IF(OR(J3707=""),"",VLOOKUP(U3707&amp;TEXT(N3707,"000000000000,0000000000"),tb_audit_process_item[[Key]:[vr_grade]],3,TRUE))</f>
        <v>1329</v>
      </c>
      <c r="W3707" s="431"/>
      <c r="X3707" s="229" t="s">
        <v>2623</v>
      </c>
    </row>
    <row r="3708" spans="1:24" s="45" customFormat="1" ht="15.75" hidden="1" thickTop="1" x14ac:dyDescent="0.25">
      <c r="A3708" s="140" t="s">
        <v>846</v>
      </c>
      <c r="B3708" s="140">
        <v>2013</v>
      </c>
      <c r="C3708" s="141" t="s">
        <v>3131</v>
      </c>
      <c r="D3708" s="559"/>
      <c r="E3708" s="559" t="s">
        <v>891</v>
      </c>
      <c r="F3708" s="559"/>
      <c r="G3708" s="636" t="s">
        <v>892</v>
      </c>
      <c r="H3708" s="599" t="s">
        <v>45</v>
      </c>
      <c r="I3708" s="223">
        <v>5</v>
      </c>
      <c r="J3708" s="223">
        <v>4.03</v>
      </c>
      <c r="K3708" s="164">
        <f t="shared" si="66"/>
        <v>20.150000000000002</v>
      </c>
      <c r="L3708" s="224" t="s">
        <v>45</v>
      </c>
      <c r="M3708" s="224"/>
      <c r="N3708" s="170"/>
      <c r="O3708" s="172"/>
      <c r="P3708" s="225"/>
      <c r="Q3708" s="384" t="s">
        <v>4022</v>
      </c>
      <c r="R3708" s="226"/>
      <c r="S3708" s="226"/>
      <c r="T3708" s="226"/>
      <c r="U3708" s="227">
        <v>1331</v>
      </c>
      <c r="V3708" s="228">
        <f>IF(OR(J3708=""),"",VLOOKUP(U3708&amp;TEXT(N3708,"000000000000,0000000000"),tb_audit_process_item[[Key]:[vr_grade]],3,TRUE))</f>
        <v>1330</v>
      </c>
      <c r="W3708" s="431"/>
      <c r="X3708" s="229" t="s">
        <v>2624</v>
      </c>
    </row>
    <row r="3709" spans="1:24" s="45" customFormat="1" ht="15.75" hidden="1" thickTop="1" x14ac:dyDescent="0.25">
      <c r="A3709" s="140" t="s">
        <v>846</v>
      </c>
      <c r="B3709" s="140">
        <v>2013</v>
      </c>
      <c r="C3709" s="141" t="s">
        <v>3131</v>
      </c>
      <c r="D3709" s="559"/>
      <c r="E3709" s="559"/>
      <c r="F3709" s="559"/>
      <c r="G3709" s="636"/>
      <c r="H3709" s="599"/>
      <c r="I3709" s="223">
        <v>5</v>
      </c>
      <c r="J3709" s="223">
        <v>4.5599999999999996</v>
      </c>
      <c r="K3709" s="164">
        <f t="shared" si="66"/>
        <v>22.799999999999997</v>
      </c>
      <c r="L3709" s="224" t="s">
        <v>45</v>
      </c>
      <c r="M3709" s="224"/>
      <c r="N3709" s="170"/>
      <c r="O3709" s="172"/>
      <c r="P3709" s="225"/>
      <c r="Q3709" s="384" t="s">
        <v>4023</v>
      </c>
      <c r="R3709" s="226"/>
      <c r="S3709" s="226"/>
      <c r="T3709" s="226"/>
      <c r="U3709" s="227">
        <v>1332</v>
      </c>
      <c r="V3709" s="228">
        <f>IF(OR(J3709=""),"",VLOOKUP(U3709&amp;TEXT(N3709,"000000000000,0000000000"),tb_audit_process_item[[Key]:[vr_grade]],3,TRUE))</f>
        <v>1331</v>
      </c>
      <c r="W3709" s="431"/>
      <c r="X3709" s="229" t="s">
        <v>2625</v>
      </c>
    </row>
    <row r="3710" spans="1:24" s="45" customFormat="1" ht="15.75" hidden="1" thickTop="1" x14ac:dyDescent="0.25">
      <c r="A3710" s="140" t="s">
        <v>846</v>
      </c>
      <c r="B3710" s="140">
        <v>2013</v>
      </c>
      <c r="C3710" s="141" t="s">
        <v>3131</v>
      </c>
      <c r="D3710" s="559"/>
      <c r="E3710" s="559"/>
      <c r="F3710" s="559"/>
      <c r="G3710" s="636"/>
      <c r="H3710" s="599"/>
      <c r="I3710" s="223">
        <v>5</v>
      </c>
      <c r="J3710" s="162">
        <v>5</v>
      </c>
      <c r="K3710" s="164">
        <f t="shared" si="66"/>
        <v>25</v>
      </c>
      <c r="L3710" s="224" t="s">
        <v>45</v>
      </c>
      <c r="M3710" s="224"/>
      <c r="N3710" s="170"/>
      <c r="O3710" s="172"/>
      <c r="P3710" s="225"/>
      <c r="Q3710" s="384" t="s">
        <v>4024</v>
      </c>
      <c r="R3710" s="226"/>
      <c r="S3710" s="226"/>
      <c r="T3710" s="226"/>
      <c r="U3710" s="227">
        <v>1333</v>
      </c>
      <c r="V3710" s="228">
        <f>IF(OR(J3710=""),"",VLOOKUP(U3710&amp;TEXT(N3710,"000000000000,0000000000"),tb_audit_process_item[[Key]:[vr_grade]],3,TRUE))</f>
        <v>1332</v>
      </c>
      <c r="W3710" s="431"/>
      <c r="X3710" s="229" t="s">
        <v>2626</v>
      </c>
    </row>
    <row r="3711" spans="1:24" s="45" customFormat="1" ht="15.75" hidden="1" thickTop="1" x14ac:dyDescent="0.25">
      <c r="A3711" s="140" t="s">
        <v>846</v>
      </c>
      <c r="B3711" s="140">
        <v>2013</v>
      </c>
      <c r="C3711" s="141" t="s">
        <v>3131</v>
      </c>
      <c r="D3711" s="559"/>
      <c r="E3711" s="559"/>
      <c r="F3711" s="559"/>
      <c r="G3711" s="636"/>
      <c r="H3711" s="599"/>
      <c r="I3711" s="223">
        <v>5</v>
      </c>
      <c r="J3711" s="162">
        <v>5</v>
      </c>
      <c r="K3711" s="164">
        <f t="shared" si="66"/>
        <v>25</v>
      </c>
      <c r="L3711" s="224" t="s">
        <v>45</v>
      </c>
      <c r="M3711" s="224"/>
      <c r="N3711" s="170"/>
      <c r="O3711" s="172"/>
      <c r="P3711" s="225"/>
      <c r="Q3711" s="384" t="s">
        <v>4025</v>
      </c>
      <c r="R3711" s="226"/>
      <c r="S3711" s="226"/>
      <c r="T3711" s="226"/>
      <c r="U3711" s="227">
        <v>1334</v>
      </c>
      <c r="V3711" s="228">
        <f>IF(OR(J3711=""),"",VLOOKUP(U3711&amp;TEXT(N3711,"000000000000,0000000000"),tb_audit_process_item[[Key]:[vr_grade]],3,TRUE))</f>
        <v>1334</v>
      </c>
      <c r="W3711" s="431"/>
      <c r="X3711" s="229" t="s">
        <v>2627</v>
      </c>
    </row>
    <row r="3712" spans="1:24" s="45" customFormat="1" ht="15.75" hidden="1" thickTop="1" x14ac:dyDescent="0.25">
      <c r="A3712" s="140" t="s">
        <v>846</v>
      </c>
      <c r="B3712" s="140">
        <v>2013</v>
      </c>
      <c r="C3712" s="141" t="s">
        <v>3131</v>
      </c>
      <c r="D3712" s="559"/>
      <c r="E3712" s="559"/>
      <c r="F3712" s="559"/>
      <c r="G3712" s="636"/>
      <c r="H3712" s="599"/>
      <c r="I3712" s="223">
        <v>5</v>
      </c>
      <c r="J3712" s="162">
        <v>4</v>
      </c>
      <c r="K3712" s="164">
        <f t="shared" si="66"/>
        <v>20</v>
      </c>
      <c r="L3712" s="224" t="s">
        <v>45</v>
      </c>
      <c r="M3712" s="224"/>
      <c r="N3712" s="170"/>
      <c r="O3712" s="172"/>
      <c r="P3712" s="225"/>
      <c r="Q3712" s="384" t="s">
        <v>4026</v>
      </c>
      <c r="R3712" s="226"/>
      <c r="S3712" s="226"/>
      <c r="T3712" s="226"/>
      <c r="U3712" s="227">
        <v>1335</v>
      </c>
      <c r="V3712" s="228">
        <f>IF(OR(J3712=""),"",VLOOKUP(U3712&amp;TEXT(N3712,"000000000000,0000000000"),tb_audit_process_item[[Key]:[vr_grade]],3,TRUE))</f>
        <v>1335</v>
      </c>
      <c r="W3712" s="431"/>
      <c r="X3712" s="229" t="s">
        <v>2628</v>
      </c>
    </row>
    <row r="3713" spans="1:24" s="45" customFormat="1" ht="30.75" hidden="1" thickTop="1" x14ac:dyDescent="0.25">
      <c r="A3713" s="140" t="s">
        <v>846</v>
      </c>
      <c r="B3713" s="140">
        <v>2013</v>
      </c>
      <c r="C3713" s="141" t="s">
        <v>3131</v>
      </c>
      <c r="D3713" s="559"/>
      <c r="E3713" s="559"/>
      <c r="F3713" s="559"/>
      <c r="G3713" s="636"/>
      <c r="H3713" s="599"/>
      <c r="I3713" s="223">
        <v>5</v>
      </c>
      <c r="J3713" s="162">
        <v>3.5</v>
      </c>
      <c r="K3713" s="164">
        <f t="shared" si="66"/>
        <v>17.5</v>
      </c>
      <c r="L3713" s="224" t="s">
        <v>45</v>
      </c>
      <c r="M3713" s="224"/>
      <c r="N3713" s="170"/>
      <c r="O3713" s="172"/>
      <c r="P3713" s="225"/>
      <c r="Q3713" s="384" t="s">
        <v>4027</v>
      </c>
      <c r="R3713" s="226"/>
      <c r="S3713" s="226"/>
      <c r="T3713" s="226"/>
      <c r="U3713" s="227">
        <v>1336</v>
      </c>
      <c r="V3713" s="228">
        <f>IF(OR(J3713=""),"",VLOOKUP(U3713&amp;TEXT(N3713,"000000000000,0000000000"),tb_audit_process_item[[Key]:[vr_grade]],3,TRUE))</f>
        <v>1336</v>
      </c>
      <c r="W3713" s="431"/>
      <c r="X3713" s="229" t="s">
        <v>900</v>
      </c>
    </row>
    <row r="3714" spans="1:24" s="45" customFormat="1" ht="31.5" hidden="1" thickTop="1" thickBot="1" x14ac:dyDescent="0.3">
      <c r="A3714" s="285" t="s">
        <v>846</v>
      </c>
      <c r="B3714" s="285">
        <v>2013</v>
      </c>
      <c r="C3714" s="286" t="s">
        <v>3131</v>
      </c>
      <c r="D3714" s="556"/>
      <c r="E3714" s="556"/>
      <c r="F3714" s="556"/>
      <c r="G3714" s="640"/>
      <c r="H3714" s="610"/>
      <c r="I3714" s="163">
        <v>5</v>
      </c>
      <c r="J3714" s="163">
        <v>5</v>
      </c>
      <c r="K3714" s="165">
        <f t="shared" si="66"/>
        <v>25</v>
      </c>
      <c r="L3714" s="306" t="s">
        <v>45</v>
      </c>
      <c r="M3714" s="306"/>
      <c r="N3714" s="171"/>
      <c r="O3714" s="173"/>
      <c r="P3714" s="289"/>
      <c r="Q3714" s="176" t="s">
        <v>4028</v>
      </c>
      <c r="R3714" s="307"/>
      <c r="S3714" s="307"/>
      <c r="T3714" s="307"/>
      <c r="U3714" s="291">
        <v>1337</v>
      </c>
      <c r="V3714" s="292">
        <f>IF(OR(J3714=""),"",VLOOKUP(U3714&amp;TEXT(N3714,"000000000000,0000000000"),tb_audit_process_item[[Key]:[vr_grade]],3,TRUE))</f>
        <v>1337</v>
      </c>
      <c r="W3714" s="292"/>
      <c r="X3714" s="293" t="s">
        <v>48</v>
      </c>
    </row>
    <row r="3715" spans="1:24" s="45" customFormat="1" ht="30.75" hidden="1" thickTop="1" x14ac:dyDescent="0.25">
      <c r="A3715" s="270" t="s">
        <v>846</v>
      </c>
      <c r="B3715" s="270">
        <v>2013</v>
      </c>
      <c r="C3715" s="271" t="s">
        <v>3025</v>
      </c>
      <c r="D3715" s="555" t="s">
        <v>2613</v>
      </c>
      <c r="E3715" s="555" t="s">
        <v>907</v>
      </c>
      <c r="F3715" s="555"/>
      <c r="G3715" s="635" t="s">
        <v>908</v>
      </c>
      <c r="H3715" s="641" t="s">
        <v>45</v>
      </c>
      <c r="I3715" s="198">
        <v>5</v>
      </c>
      <c r="J3715" s="198">
        <v>3</v>
      </c>
      <c r="K3715" s="200">
        <f t="shared" si="66"/>
        <v>15</v>
      </c>
      <c r="L3715" s="302" t="s">
        <v>45</v>
      </c>
      <c r="M3715" s="302"/>
      <c r="N3715" s="193"/>
      <c r="O3715" s="194"/>
      <c r="P3715" s="274"/>
      <c r="Q3715" s="383" t="s">
        <v>4029</v>
      </c>
      <c r="R3715" s="303"/>
      <c r="S3715" s="303"/>
      <c r="T3715" s="303"/>
      <c r="U3715" s="276">
        <v>1338</v>
      </c>
      <c r="V3715" s="277">
        <f>IF(OR(J3715=""),"",VLOOKUP(U3715&amp;TEXT(N3715,"000000000000,0000000000"),tb_audit_process_item[[Key]:[vr_grade]],3,TRUE))</f>
        <v>1337</v>
      </c>
      <c r="W3715" s="433"/>
      <c r="X3715" s="284" t="s">
        <v>909</v>
      </c>
    </row>
    <row r="3716" spans="1:24" s="45" customFormat="1" ht="30.75" hidden="1" thickTop="1" x14ac:dyDescent="0.25">
      <c r="A3716" s="140" t="s">
        <v>846</v>
      </c>
      <c r="B3716" s="140">
        <v>2013</v>
      </c>
      <c r="C3716" s="141" t="s">
        <v>3025</v>
      </c>
      <c r="D3716" s="559"/>
      <c r="E3716" s="559"/>
      <c r="F3716" s="559"/>
      <c r="G3716" s="636"/>
      <c r="H3716" s="642"/>
      <c r="I3716" s="162">
        <v>5</v>
      </c>
      <c r="J3716" s="162">
        <v>4</v>
      </c>
      <c r="K3716" s="164">
        <f t="shared" si="66"/>
        <v>20</v>
      </c>
      <c r="L3716" s="239" t="s">
        <v>45</v>
      </c>
      <c r="M3716" s="239"/>
      <c r="N3716" s="170"/>
      <c r="O3716" s="172"/>
      <c r="P3716" s="225"/>
      <c r="Q3716" s="384" t="s">
        <v>4030</v>
      </c>
      <c r="R3716" s="240"/>
      <c r="S3716" s="240"/>
      <c r="T3716" s="240"/>
      <c r="U3716" s="227">
        <v>1339</v>
      </c>
      <c r="V3716" s="228">
        <f>IF(OR(J3716=""),"",VLOOKUP(U3716&amp;TEXT(N3716,"000000000000,0000000000"),tb_audit_process_item[[Key]:[vr_grade]],3,TRUE))</f>
        <v>1338</v>
      </c>
      <c r="W3716" s="431"/>
      <c r="X3716" s="229" t="s">
        <v>910</v>
      </c>
    </row>
    <row r="3717" spans="1:24" s="45" customFormat="1" ht="30.75" hidden="1" thickTop="1" x14ac:dyDescent="0.25">
      <c r="A3717" s="140" t="s">
        <v>846</v>
      </c>
      <c r="B3717" s="140">
        <v>2013</v>
      </c>
      <c r="C3717" s="141" t="s">
        <v>3025</v>
      </c>
      <c r="D3717" s="559"/>
      <c r="E3717" s="559"/>
      <c r="F3717" s="559"/>
      <c r="G3717" s="636"/>
      <c r="H3717" s="642"/>
      <c r="I3717" s="162">
        <v>5</v>
      </c>
      <c r="J3717" s="162">
        <v>5</v>
      </c>
      <c r="K3717" s="164">
        <f t="shared" si="66"/>
        <v>25</v>
      </c>
      <c r="L3717" s="239" t="s">
        <v>45</v>
      </c>
      <c r="M3717" s="239"/>
      <c r="N3717" s="170"/>
      <c r="O3717" s="172"/>
      <c r="P3717" s="225"/>
      <c r="Q3717" s="384" t="s">
        <v>4031</v>
      </c>
      <c r="R3717" s="240"/>
      <c r="S3717" s="240"/>
      <c r="T3717" s="240"/>
      <c r="U3717" s="227">
        <v>1340</v>
      </c>
      <c r="V3717" s="228">
        <f>IF(OR(J3717=""),"",VLOOKUP(U3717&amp;TEXT(N3717,"000000000000,0000000000"),tb_audit_process_item[[Key]:[vr_grade]],3,TRUE))</f>
        <v>1339</v>
      </c>
      <c r="W3717" s="431"/>
      <c r="X3717" s="229" t="s">
        <v>911</v>
      </c>
    </row>
    <row r="3718" spans="1:24" s="45" customFormat="1" ht="30.75" hidden="1" thickTop="1" x14ac:dyDescent="0.25">
      <c r="A3718" s="140" t="s">
        <v>846</v>
      </c>
      <c r="B3718" s="140">
        <v>2013</v>
      </c>
      <c r="C3718" s="141" t="s">
        <v>3025</v>
      </c>
      <c r="D3718" s="559"/>
      <c r="E3718" s="559"/>
      <c r="F3718" s="559"/>
      <c r="G3718" s="636"/>
      <c r="H3718" s="642"/>
      <c r="I3718" s="162">
        <v>5</v>
      </c>
      <c r="J3718" s="162">
        <v>1</v>
      </c>
      <c r="K3718" s="164">
        <f t="shared" si="66"/>
        <v>5</v>
      </c>
      <c r="L3718" s="239" t="s">
        <v>45</v>
      </c>
      <c r="M3718" s="239"/>
      <c r="N3718" s="170"/>
      <c r="O3718" s="172"/>
      <c r="P3718" s="225"/>
      <c r="Q3718" s="384" t="s">
        <v>4032</v>
      </c>
      <c r="R3718" s="240"/>
      <c r="S3718" s="240"/>
      <c r="T3718" s="240"/>
      <c r="U3718" s="227">
        <v>1341</v>
      </c>
      <c r="V3718" s="228">
        <f>IF(OR(J3718=""),"",VLOOKUP(U3718&amp;TEXT(N3718,"000000000000,0000000000"),tb_audit_process_item[[Key]:[vr_grade]],3,TRUE))</f>
        <v>1340</v>
      </c>
      <c r="W3718" s="431"/>
      <c r="X3718" s="229" t="s">
        <v>912</v>
      </c>
    </row>
    <row r="3719" spans="1:24" s="45" customFormat="1" ht="30.75" hidden="1" thickTop="1" x14ac:dyDescent="0.25">
      <c r="A3719" s="140" t="s">
        <v>846</v>
      </c>
      <c r="B3719" s="140">
        <v>2013</v>
      </c>
      <c r="C3719" s="141" t="s">
        <v>3025</v>
      </c>
      <c r="D3719" s="559"/>
      <c r="E3719" s="559"/>
      <c r="F3719" s="559"/>
      <c r="G3719" s="636"/>
      <c r="H3719" s="642"/>
      <c r="I3719" s="162">
        <v>5</v>
      </c>
      <c r="J3719" s="162">
        <v>2</v>
      </c>
      <c r="K3719" s="164">
        <f t="shared" si="66"/>
        <v>10</v>
      </c>
      <c r="L3719" s="239" t="s">
        <v>45</v>
      </c>
      <c r="M3719" s="239"/>
      <c r="N3719" s="170"/>
      <c r="O3719" s="172"/>
      <c r="P3719" s="225"/>
      <c r="Q3719" s="384" t="s">
        <v>4033</v>
      </c>
      <c r="R3719" s="240"/>
      <c r="S3719" s="240"/>
      <c r="T3719" s="240"/>
      <c r="U3719" s="227">
        <v>1342</v>
      </c>
      <c r="V3719" s="228">
        <f>IF(OR(J3719=""),"",VLOOKUP(U3719&amp;TEXT(N3719,"000000000000,0000000000"),tb_audit_process_item[[Key]:[vr_grade]],3,TRUE))</f>
        <v>1341</v>
      </c>
      <c r="W3719" s="431"/>
      <c r="X3719" s="229" t="s">
        <v>913</v>
      </c>
    </row>
    <row r="3720" spans="1:24" s="45" customFormat="1" ht="30.75" hidden="1" thickTop="1" x14ac:dyDescent="0.25">
      <c r="A3720" s="140" t="s">
        <v>846</v>
      </c>
      <c r="B3720" s="140">
        <v>2013</v>
      </c>
      <c r="C3720" s="141" t="s">
        <v>3025</v>
      </c>
      <c r="D3720" s="559"/>
      <c r="E3720" s="559"/>
      <c r="F3720" s="559"/>
      <c r="G3720" s="636"/>
      <c r="H3720" s="642"/>
      <c r="I3720" s="162">
        <v>5</v>
      </c>
      <c r="J3720" s="162">
        <v>3</v>
      </c>
      <c r="K3720" s="164">
        <f t="shared" si="66"/>
        <v>15</v>
      </c>
      <c r="L3720" s="239" t="s">
        <v>45</v>
      </c>
      <c r="M3720" s="239"/>
      <c r="N3720" s="170"/>
      <c r="O3720" s="172"/>
      <c r="P3720" s="225"/>
      <c r="Q3720" s="384" t="s">
        <v>4034</v>
      </c>
      <c r="R3720" s="240"/>
      <c r="S3720" s="240"/>
      <c r="T3720" s="240"/>
      <c r="U3720" s="227">
        <v>1343</v>
      </c>
      <c r="V3720" s="228">
        <f>IF(OR(J3720=""),"",VLOOKUP(U3720&amp;TEXT(N3720,"000000000000,0000000000"),tb_audit_process_item[[Key]:[vr_grade]],3,TRUE))</f>
        <v>1342</v>
      </c>
      <c r="W3720" s="431"/>
      <c r="X3720" s="229" t="s">
        <v>914</v>
      </c>
    </row>
    <row r="3721" spans="1:24" s="45" customFormat="1" ht="30.75" hidden="1" thickTop="1" x14ac:dyDescent="0.25">
      <c r="A3721" s="140" t="s">
        <v>846</v>
      </c>
      <c r="B3721" s="140">
        <v>2013</v>
      </c>
      <c r="C3721" s="141" t="s">
        <v>3025</v>
      </c>
      <c r="D3721" s="559"/>
      <c r="E3721" s="559"/>
      <c r="F3721" s="559"/>
      <c r="G3721" s="636"/>
      <c r="H3721" s="642"/>
      <c r="I3721" s="162">
        <v>5</v>
      </c>
      <c r="J3721" s="162">
        <v>3.5</v>
      </c>
      <c r="K3721" s="164">
        <f t="shared" ref="K3721:K3784" si="67">IFERROR(I3721*J3721,"")</f>
        <v>17.5</v>
      </c>
      <c r="L3721" s="239" t="s">
        <v>45</v>
      </c>
      <c r="M3721" s="239"/>
      <c r="N3721" s="170"/>
      <c r="O3721" s="172"/>
      <c r="P3721" s="225"/>
      <c r="Q3721" s="384" t="s">
        <v>4035</v>
      </c>
      <c r="R3721" s="240"/>
      <c r="S3721" s="240"/>
      <c r="T3721" s="240"/>
      <c r="U3721" s="227">
        <v>1344</v>
      </c>
      <c r="V3721" s="228">
        <f>IF(OR(J3721=""),"",VLOOKUP(U3721&amp;TEXT(N3721,"000000000000,0000000000"),tb_audit_process_item[[Key]:[vr_grade]],3,TRUE))</f>
        <v>1343</v>
      </c>
      <c r="W3721" s="431"/>
      <c r="X3721" s="229" t="s">
        <v>915</v>
      </c>
    </row>
    <row r="3722" spans="1:24" s="45" customFormat="1" ht="30.75" hidden="1" thickTop="1" x14ac:dyDescent="0.25">
      <c r="A3722" s="140" t="s">
        <v>846</v>
      </c>
      <c r="B3722" s="140">
        <v>2013</v>
      </c>
      <c r="C3722" s="141" t="s">
        <v>3025</v>
      </c>
      <c r="D3722" s="559"/>
      <c r="E3722" s="559"/>
      <c r="F3722" s="559"/>
      <c r="G3722" s="636"/>
      <c r="H3722" s="642"/>
      <c r="I3722" s="162">
        <v>5</v>
      </c>
      <c r="J3722" s="162">
        <v>4</v>
      </c>
      <c r="K3722" s="164">
        <f t="shared" si="67"/>
        <v>20</v>
      </c>
      <c r="L3722" s="239" t="s">
        <v>45</v>
      </c>
      <c r="M3722" s="239"/>
      <c r="N3722" s="170"/>
      <c r="O3722" s="172"/>
      <c r="P3722" s="225"/>
      <c r="Q3722" s="384" t="s">
        <v>4036</v>
      </c>
      <c r="R3722" s="240"/>
      <c r="S3722" s="240"/>
      <c r="T3722" s="240"/>
      <c r="U3722" s="227">
        <v>1345</v>
      </c>
      <c r="V3722" s="228">
        <f>IF(OR(J3722=""),"",VLOOKUP(U3722&amp;TEXT(N3722,"000000000000,0000000000"),tb_audit_process_item[[Key]:[vr_grade]],3,TRUE))</f>
        <v>1344</v>
      </c>
      <c r="W3722" s="431"/>
      <c r="X3722" s="229" t="s">
        <v>916</v>
      </c>
    </row>
    <row r="3723" spans="1:24" s="45" customFormat="1" ht="30.75" hidden="1" thickTop="1" x14ac:dyDescent="0.25">
      <c r="A3723" s="140" t="s">
        <v>846</v>
      </c>
      <c r="B3723" s="140">
        <v>2013</v>
      </c>
      <c r="C3723" s="141" t="s">
        <v>3025</v>
      </c>
      <c r="D3723" s="559"/>
      <c r="E3723" s="559"/>
      <c r="F3723" s="559"/>
      <c r="G3723" s="636"/>
      <c r="H3723" s="642"/>
      <c r="I3723" s="162">
        <v>5</v>
      </c>
      <c r="J3723" s="162">
        <v>3</v>
      </c>
      <c r="K3723" s="164">
        <f t="shared" si="67"/>
        <v>15</v>
      </c>
      <c r="L3723" s="239" t="s">
        <v>45</v>
      </c>
      <c r="M3723" s="239"/>
      <c r="N3723" s="170"/>
      <c r="O3723" s="172"/>
      <c r="P3723" s="225"/>
      <c r="Q3723" s="384" t="s">
        <v>4037</v>
      </c>
      <c r="R3723" s="240"/>
      <c r="S3723" s="240"/>
      <c r="T3723" s="240"/>
      <c r="U3723" s="227">
        <v>1346</v>
      </c>
      <c r="V3723" s="228">
        <f>IF(OR(J3723=""),"",VLOOKUP(U3723&amp;TEXT(N3723,"000000000000,0000000000"),tb_audit_process_item[[Key]:[vr_grade]],3,TRUE))</f>
        <v>1345</v>
      </c>
      <c r="W3723" s="431"/>
      <c r="X3723" s="229" t="s">
        <v>917</v>
      </c>
    </row>
    <row r="3724" spans="1:24" s="45" customFormat="1" ht="30.75" hidden="1" thickTop="1" x14ac:dyDescent="0.25">
      <c r="A3724" s="140" t="s">
        <v>846</v>
      </c>
      <c r="B3724" s="140">
        <v>2013</v>
      </c>
      <c r="C3724" s="141" t="s">
        <v>3025</v>
      </c>
      <c r="D3724" s="559"/>
      <c r="E3724" s="559"/>
      <c r="F3724" s="559"/>
      <c r="G3724" s="636" t="s">
        <v>918</v>
      </c>
      <c r="H3724" s="642" t="s">
        <v>45</v>
      </c>
      <c r="I3724" s="162">
        <v>5</v>
      </c>
      <c r="J3724" s="162">
        <v>4</v>
      </c>
      <c r="K3724" s="164">
        <f t="shared" si="67"/>
        <v>20</v>
      </c>
      <c r="L3724" s="239" t="s">
        <v>45</v>
      </c>
      <c r="M3724" s="239"/>
      <c r="N3724" s="170"/>
      <c r="O3724" s="172"/>
      <c r="P3724" s="225"/>
      <c r="Q3724" s="384" t="s">
        <v>4038</v>
      </c>
      <c r="R3724" s="240"/>
      <c r="S3724" s="240"/>
      <c r="T3724" s="240"/>
      <c r="U3724" s="227">
        <v>1347</v>
      </c>
      <c r="V3724" s="228">
        <f>IF(OR(J3724=""),"",VLOOKUP(U3724&amp;TEXT(N3724,"000000000000,0000000000"),tb_audit_process_item[[Key]:[vr_grade]],3,TRUE))</f>
        <v>1346</v>
      </c>
      <c r="W3724" s="431"/>
      <c r="X3724" s="229" t="s">
        <v>919</v>
      </c>
    </row>
    <row r="3725" spans="1:24" s="45" customFormat="1" ht="30.75" hidden="1" thickTop="1" x14ac:dyDescent="0.25">
      <c r="A3725" s="140" t="s">
        <v>846</v>
      </c>
      <c r="B3725" s="140">
        <v>2013</v>
      </c>
      <c r="C3725" s="141" t="s">
        <v>3025</v>
      </c>
      <c r="D3725" s="559"/>
      <c r="E3725" s="559"/>
      <c r="F3725" s="559"/>
      <c r="G3725" s="636"/>
      <c r="H3725" s="642"/>
      <c r="I3725" s="162">
        <v>5</v>
      </c>
      <c r="J3725" s="162">
        <v>5</v>
      </c>
      <c r="K3725" s="164">
        <f t="shared" si="67"/>
        <v>25</v>
      </c>
      <c r="L3725" s="239" t="s">
        <v>45</v>
      </c>
      <c r="M3725" s="239"/>
      <c r="N3725" s="170"/>
      <c r="O3725" s="172"/>
      <c r="P3725" s="225"/>
      <c r="Q3725" s="384" t="s">
        <v>4039</v>
      </c>
      <c r="R3725" s="240"/>
      <c r="S3725" s="240"/>
      <c r="T3725" s="240"/>
      <c r="U3725" s="227">
        <v>1348</v>
      </c>
      <c r="V3725" s="228">
        <f>IF(OR(J3725=""),"",VLOOKUP(U3725&amp;TEXT(N3725,"000000000000,0000000000"),tb_audit_process_item[[Key]:[vr_grade]],3,TRUE))</f>
        <v>1347</v>
      </c>
      <c r="W3725" s="431"/>
      <c r="X3725" s="229" t="s">
        <v>920</v>
      </c>
    </row>
    <row r="3726" spans="1:24" s="45" customFormat="1" ht="30.75" hidden="1" thickTop="1" x14ac:dyDescent="0.25">
      <c r="A3726" s="140" t="s">
        <v>846</v>
      </c>
      <c r="B3726" s="140">
        <v>2013</v>
      </c>
      <c r="C3726" s="141" t="s">
        <v>3025</v>
      </c>
      <c r="D3726" s="559"/>
      <c r="E3726" s="559"/>
      <c r="F3726" s="559"/>
      <c r="G3726" s="636"/>
      <c r="H3726" s="642"/>
      <c r="I3726" s="162">
        <v>5</v>
      </c>
      <c r="J3726" s="162">
        <v>1</v>
      </c>
      <c r="K3726" s="164">
        <f t="shared" si="67"/>
        <v>5</v>
      </c>
      <c r="L3726" s="239" t="s">
        <v>45</v>
      </c>
      <c r="M3726" s="239"/>
      <c r="N3726" s="170"/>
      <c r="O3726" s="172"/>
      <c r="P3726" s="225"/>
      <c r="Q3726" s="384" t="s">
        <v>4040</v>
      </c>
      <c r="R3726" s="240"/>
      <c r="S3726" s="240"/>
      <c r="T3726" s="240"/>
      <c r="U3726" s="227">
        <v>1349</v>
      </c>
      <c r="V3726" s="228">
        <f>IF(OR(J3726=""),"",VLOOKUP(U3726&amp;TEXT(N3726,"000000000000,0000000000"),tb_audit_process_item[[Key]:[vr_grade]],3,TRUE))</f>
        <v>1348</v>
      </c>
      <c r="W3726" s="431"/>
      <c r="X3726" s="229" t="s">
        <v>921</v>
      </c>
    </row>
    <row r="3727" spans="1:24" s="45" customFormat="1" ht="30.75" hidden="1" thickTop="1" x14ac:dyDescent="0.25">
      <c r="A3727" s="140" t="s">
        <v>846</v>
      </c>
      <c r="B3727" s="140">
        <v>2013</v>
      </c>
      <c r="C3727" s="141" t="s">
        <v>3025</v>
      </c>
      <c r="D3727" s="559"/>
      <c r="E3727" s="559"/>
      <c r="F3727" s="559"/>
      <c r="G3727" s="636"/>
      <c r="H3727" s="642"/>
      <c r="I3727" s="162">
        <v>5</v>
      </c>
      <c r="J3727" s="162">
        <v>2.25</v>
      </c>
      <c r="K3727" s="164">
        <f t="shared" si="67"/>
        <v>11.25</v>
      </c>
      <c r="L3727" s="239" t="s">
        <v>45</v>
      </c>
      <c r="M3727" s="239"/>
      <c r="N3727" s="170"/>
      <c r="O3727" s="172"/>
      <c r="P3727" s="225"/>
      <c r="Q3727" s="384" t="s">
        <v>4041</v>
      </c>
      <c r="R3727" s="240"/>
      <c r="S3727" s="240"/>
      <c r="T3727" s="240"/>
      <c r="U3727" s="227">
        <v>1350</v>
      </c>
      <c r="V3727" s="228">
        <f>IF(OR(J3727=""),"",VLOOKUP(U3727&amp;TEXT(N3727,"000000000000,0000000000"),tb_audit_process_item[[Key]:[vr_grade]],3,TRUE))</f>
        <v>1349</v>
      </c>
      <c r="W3727" s="431"/>
      <c r="X3727" s="229" t="s">
        <v>922</v>
      </c>
    </row>
    <row r="3728" spans="1:24" s="45" customFormat="1" ht="30.75" hidden="1" thickTop="1" x14ac:dyDescent="0.25">
      <c r="A3728" s="140" t="s">
        <v>846</v>
      </c>
      <c r="B3728" s="140">
        <v>2013</v>
      </c>
      <c r="C3728" s="141" t="s">
        <v>3025</v>
      </c>
      <c r="D3728" s="559"/>
      <c r="E3728" s="559"/>
      <c r="F3728" s="559"/>
      <c r="G3728" s="636"/>
      <c r="H3728" s="642"/>
      <c r="I3728" s="162">
        <v>5</v>
      </c>
      <c r="J3728" s="162">
        <v>3.25</v>
      </c>
      <c r="K3728" s="164">
        <f t="shared" si="67"/>
        <v>16.25</v>
      </c>
      <c r="L3728" s="239" t="s">
        <v>45</v>
      </c>
      <c r="M3728" s="239"/>
      <c r="N3728" s="170"/>
      <c r="O3728" s="172"/>
      <c r="P3728" s="225"/>
      <c r="Q3728" s="384" t="s">
        <v>4042</v>
      </c>
      <c r="R3728" s="240"/>
      <c r="S3728" s="240"/>
      <c r="T3728" s="240"/>
      <c r="U3728" s="227">
        <v>1351</v>
      </c>
      <c r="V3728" s="228">
        <f>IF(OR(J3728=""),"",VLOOKUP(U3728&amp;TEXT(N3728,"000000000000,0000000000"),tb_audit_process_item[[Key]:[vr_grade]],3,TRUE))</f>
        <v>1350</v>
      </c>
      <c r="W3728" s="431"/>
      <c r="X3728" s="229" t="s">
        <v>923</v>
      </c>
    </row>
    <row r="3729" spans="1:24" s="45" customFormat="1" ht="30.75" hidden="1" thickTop="1" x14ac:dyDescent="0.25">
      <c r="A3729" s="140" t="s">
        <v>846</v>
      </c>
      <c r="B3729" s="140">
        <v>2013</v>
      </c>
      <c r="C3729" s="141" t="s">
        <v>3025</v>
      </c>
      <c r="D3729" s="559"/>
      <c r="E3729" s="559"/>
      <c r="F3729" s="559"/>
      <c r="G3729" s="636"/>
      <c r="H3729" s="642"/>
      <c r="I3729" s="162">
        <v>5</v>
      </c>
      <c r="J3729" s="162">
        <v>4</v>
      </c>
      <c r="K3729" s="164">
        <f t="shared" si="67"/>
        <v>20</v>
      </c>
      <c r="L3729" s="239" t="s">
        <v>45</v>
      </c>
      <c r="M3729" s="239"/>
      <c r="N3729" s="170"/>
      <c r="O3729" s="172"/>
      <c r="P3729" s="225"/>
      <c r="Q3729" s="384" t="s">
        <v>4043</v>
      </c>
      <c r="R3729" s="240"/>
      <c r="S3729" s="240"/>
      <c r="T3729" s="240"/>
      <c r="U3729" s="227">
        <v>1352</v>
      </c>
      <c r="V3729" s="228">
        <f>IF(OR(J3729=""),"",VLOOKUP(U3729&amp;TEXT(N3729,"000000000000,0000000000"),tb_audit_process_item[[Key]:[vr_grade]],3,TRUE))</f>
        <v>1351</v>
      </c>
      <c r="W3729" s="431"/>
      <c r="X3729" s="229" t="s">
        <v>924</v>
      </c>
    </row>
    <row r="3730" spans="1:24" s="45" customFormat="1" ht="30.75" hidden="1" thickTop="1" x14ac:dyDescent="0.25">
      <c r="A3730" s="140" t="s">
        <v>846</v>
      </c>
      <c r="B3730" s="140">
        <v>2013</v>
      </c>
      <c r="C3730" s="141" t="s">
        <v>3025</v>
      </c>
      <c r="D3730" s="559"/>
      <c r="E3730" s="559"/>
      <c r="F3730" s="559"/>
      <c r="G3730" s="636"/>
      <c r="H3730" s="642"/>
      <c r="I3730" s="162">
        <v>5</v>
      </c>
      <c r="J3730" s="162">
        <v>4.5</v>
      </c>
      <c r="K3730" s="164">
        <f t="shared" si="67"/>
        <v>22.5</v>
      </c>
      <c r="L3730" s="239" t="s">
        <v>45</v>
      </c>
      <c r="M3730" s="239"/>
      <c r="N3730" s="170"/>
      <c r="O3730" s="172"/>
      <c r="P3730" s="225"/>
      <c r="Q3730" s="384" t="s">
        <v>4044</v>
      </c>
      <c r="R3730" s="240"/>
      <c r="S3730" s="240"/>
      <c r="T3730" s="240"/>
      <c r="U3730" s="227">
        <v>1353</v>
      </c>
      <c r="V3730" s="228">
        <f>IF(OR(J3730=""),"",VLOOKUP(U3730&amp;TEXT(N3730,"000000000000,0000000000"),tb_audit_process_item[[Key]:[vr_grade]],3,TRUE))</f>
        <v>1352</v>
      </c>
      <c r="W3730" s="431"/>
      <c r="X3730" s="229" t="s">
        <v>925</v>
      </c>
    </row>
    <row r="3731" spans="1:24" s="259" customFormat="1" ht="30.75" hidden="1" thickTop="1" x14ac:dyDescent="0.25">
      <c r="A3731" s="140" t="s">
        <v>846</v>
      </c>
      <c r="B3731" s="140">
        <v>2013</v>
      </c>
      <c r="C3731" s="141" t="s">
        <v>3025</v>
      </c>
      <c r="D3731" s="559"/>
      <c r="E3731" s="559"/>
      <c r="F3731" s="559"/>
      <c r="G3731" s="636" t="s">
        <v>926</v>
      </c>
      <c r="H3731" s="642" t="s">
        <v>45</v>
      </c>
      <c r="I3731" s="162">
        <v>5</v>
      </c>
      <c r="J3731" s="162">
        <v>1</v>
      </c>
      <c r="K3731" s="164">
        <f t="shared" si="67"/>
        <v>5</v>
      </c>
      <c r="L3731" s="239" t="s">
        <v>45</v>
      </c>
      <c r="M3731" s="239"/>
      <c r="N3731" s="170"/>
      <c r="O3731" s="172"/>
      <c r="P3731" s="225"/>
      <c r="Q3731" s="384" t="s">
        <v>4045</v>
      </c>
      <c r="R3731" s="240"/>
      <c r="S3731" s="240"/>
      <c r="T3731" s="240"/>
      <c r="U3731" s="227">
        <v>1354</v>
      </c>
      <c r="V3731" s="228">
        <f>IF(OR(J3731=""),"",VLOOKUP(U3731&amp;TEXT(N3731,"000000000000,0000000000"),tb_audit_process_item[[Key]:[vr_grade]],3,TRUE))</f>
        <v>1353</v>
      </c>
      <c r="W3731" s="431"/>
      <c r="X3731" s="229" t="s">
        <v>927</v>
      </c>
    </row>
    <row r="3732" spans="1:24" s="45" customFormat="1" ht="30.75" hidden="1" thickTop="1" x14ac:dyDescent="0.25">
      <c r="A3732" s="140" t="s">
        <v>846</v>
      </c>
      <c r="B3732" s="140">
        <v>2013</v>
      </c>
      <c r="C3732" s="141" t="s">
        <v>3025</v>
      </c>
      <c r="D3732" s="559"/>
      <c r="E3732" s="559"/>
      <c r="F3732" s="559"/>
      <c r="G3732" s="636"/>
      <c r="H3732" s="642"/>
      <c r="I3732" s="162">
        <v>5</v>
      </c>
      <c r="J3732" s="162">
        <v>2.5</v>
      </c>
      <c r="K3732" s="164">
        <f t="shared" si="67"/>
        <v>12.5</v>
      </c>
      <c r="L3732" s="239" t="s">
        <v>45</v>
      </c>
      <c r="M3732" s="239"/>
      <c r="N3732" s="170"/>
      <c r="O3732" s="172"/>
      <c r="P3732" s="225"/>
      <c r="Q3732" s="384" t="s">
        <v>4046</v>
      </c>
      <c r="R3732" s="240"/>
      <c r="S3732" s="240"/>
      <c r="T3732" s="240"/>
      <c r="U3732" s="227">
        <v>1355</v>
      </c>
      <c r="V3732" s="228">
        <f>IF(OR(J3732=""),"",VLOOKUP(U3732&amp;TEXT(N3732,"000000000000,0000000000"),tb_audit_process_item[[Key]:[vr_grade]],3,TRUE))</f>
        <v>1354</v>
      </c>
      <c r="W3732" s="431"/>
      <c r="X3732" s="229" t="s">
        <v>928</v>
      </c>
    </row>
    <row r="3733" spans="1:24" s="45" customFormat="1" ht="30.75" hidden="1" thickTop="1" x14ac:dyDescent="0.25">
      <c r="A3733" s="140" t="s">
        <v>846</v>
      </c>
      <c r="B3733" s="140">
        <v>2013</v>
      </c>
      <c r="C3733" s="141" t="s">
        <v>3025</v>
      </c>
      <c r="D3733" s="559"/>
      <c r="E3733" s="559"/>
      <c r="F3733" s="559"/>
      <c r="G3733" s="636"/>
      <c r="H3733" s="642"/>
      <c r="I3733" s="162">
        <v>5</v>
      </c>
      <c r="J3733" s="162">
        <v>3.25</v>
      </c>
      <c r="K3733" s="164">
        <f t="shared" si="67"/>
        <v>16.25</v>
      </c>
      <c r="L3733" s="239" t="s">
        <v>45</v>
      </c>
      <c r="M3733" s="239"/>
      <c r="N3733" s="170"/>
      <c r="O3733" s="172"/>
      <c r="P3733" s="225"/>
      <c r="Q3733" s="384" t="s">
        <v>4047</v>
      </c>
      <c r="R3733" s="240"/>
      <c r="S3733" s="240"/>
      <c r="T3733" s="240"/>
      <c r="U3733" s="227">
        <v>1356</v>
      </c>
      <c r="V3733" s="228">
        <f>IF(OR(J3733=""),"",VLOOKUP(U3733&amp;TEXT(N3733,"000000000000,0000000000"),tb_audit_process_item[[Key]:[vr_grade]],3,TRUE))</f>
        <v>1355</v>
      </c>
      <c r="W3733" s="431"/>
      <c r="X3733" s="229" t="s">
        <v>929</v>
      </c>
    </row>
    <row r="3734" spans="1:24" s="45" customFormat="1" ht="30.75" hidden="1" thickTop="1" x14ac:dyDescent="0.25">
      <c r="A3734" s="140" t="s">
        <v>846</v>
      </c>
      <c r="B3734" s="140">
        <v>2013</v>
      </c>
      <c r="C3734" s="141" t="s">
        <v>3025</v>
      </c>
      <c r="D3734" s="559"/>
      <c r="E3734" s="559"/>
      <c r="F3734" s="559"/>
      <c r="G3734" s="636"/>
      <c r="H3734" s="642"/>
      <c r="I3734" s="162">
        <v>5</v>
      </c>
      <c r="J3734" s="162">
        <v>4.5</v>
      </c>
      <c r="K3734" s="164">
        <f t="shared" si="67"/>
        <v>22.5</v>
      </c>
      <c r="L3734" s="239" t="s">
        <v>45</v>
      </c>
      <c r="M3734" s="239"/>
      <c r="N3734" s="170"/>
      <c r="O3734" s="172"/>
      <c r="P3734" s="225"/>
      <c r="Q3734" s="384" t="s">
        <v>4048</v>
      </c>
      <c r="R3734" s="240"/>
      <c r="S3734" s="240"/>
      <c r="T3734" s="240"/>
      <c r="U3734" s="227">
        <v>1357</v>
      </c>
      <c r="V3734" s="228">
        <f>IF(OR(J3734=""),"",VLOOKUP(U3734&amp;TEXT(N3734,"000000000000,0000000000"),tb_audit_process_item[[Key]:[vr_grade]],3,TRUE))</f>
        <v>1356</v>
      </c>
      <c r="W3734" s="431"/>
      <c r="X3734" s="229" t="s">
        <v>930</v>
      </c>
    </row>
    <row r="3735" spans="1:24" s="45" customFormat="1" ht="30.75" hidden="1" thickTop="1" x14ac:dyDescent="0.25">
      <c r="A3735" s="140" t="s">
        <v>846</v>
      </c>
      <c r="B3735" s="140">
        <v>2013</v>
      </c>
      <c r="C3735" s="141" t="s">
        <v>3025</v>
      </c>
      <c r="D3735" s="559"/>
      <c r="E3735" s="559"/>
      <c r="F3735" s="559"/>
      <c r="G3735" s="636"/>
      <c r="H3735" s="642"/>
      <c r="I3735" s="162">
        <v>5</v>
      </c>
      <c r="J3735" s="162">
        <v>5</v>
      </c>
      <c r="K3735" s="164">
        <f t="shared" si="67"/>
        <v>25</v>
      </c>
      <c r="L3735" s="239" t="s">
        <v>45</v>
      </c>
      <c r="M3735" s="239"/>
      <c r="N3735" s="170"/>
      <c r="O3735" s="172"/>
      <c r="P3735" s="225"/>
      <c r="Q3735" s="384" t="s">
        <v>4049</v>
      </c>
      <c r="R3735" s="240"/>
      <c r="S3735" s="240"/>
      <c r="T3735" s="240"/>
      <c r="U3735" s="227">
        <v>1358</v>
      </c>
      <c r="V3735" s="228">
        <f>IF(OR(J3735=""),"",VLOOKUP(U3735&amp;TEXT(N3735,"000000000000,0000000000"),tb_audit_process_item[[Key]:[vr_grade]],3,TRUE))</f>
        <v>1357</v>
      </c>
      <c r="W3735" s="431"/>
      <c r="X3735" s="229" t="s">
        <v>931</v>
      </c>
    </row>
    <row r="3736" spans="1:24" s="45" customFormat="1" ht="30.75" hidden="1" thickTop="1" x14ac:dyDescent="0.25">
      <c r="A3736" s="140" t="s">
        <v>846</v>
      </c>
      <c r="B3736" s="140">
        <v>2013</v>
      </c>
      <c r="C3736" s="141" t="s">
        <v>3025</v>
      </c>
      <c r="D3736" s="559"/>
      <c r="E3736" s="559"/>
      <c r="F3736" s="559"/>
      <c r="G3736" s="636"/>
      <c r="H3736" s="642"/>
      <c r="I3736" s="162">
        <v>5</v>
      </c>
      <c r="J3736" s="162">
        <v>3</v>
      </c>
      <c r="K3736" s="164">
        <f t="shared" si="67"/>
        <v>15</v>
      </c>
      <c r="L3736" s="239" t="s">
        <v>45</v>
      </c>
      <c r="M3736" s="239"/>
      <c r="N3736" s="170"/>
      <c r="O3736" s="172"/>
      <c r="P3736" s="225"/>
      <c r="Q3736" s="384" t="s">
        <v>4050</v>
      </c>
      <c r="R3736" s="240"/>
      <c r="S3736" s="240"/>
      <c r="T3736" s="240"/>
      <c r="U3736" s="227">
        <v>1359</v>
      </c>
      <c r="V3736" s="228">
        <f>IF(OR(J3736=""),"",VLOOKUP(U3736&amp;TEXT(N3736,"000000000000,0000000000"),tb_audit_process_item[[Key]:[vr_grade]],3,TRUE))</f>
        <v>1358</v>
      </c>
      <c r="W3736" s="431"/>
      <c r="X3736" s="229" t="s">
        <v>2629</v>
      </c>
    </row>
    <row r="3737" spans="1:24" s="45" customFormat="1" ht="30.75" hidden="1" thickTop="1" x14ac:dyDescent="0.25">
      <c r="A3737" s="140" t="s">
        <v>846</v>
      </c>
      <c r="B3737" s="140">
        <v>2013</v>
      </c>
      <c r="C3737" s="141" t="s">
        <v>3025</v>
      </c>
      <c r="D3737" s="559"/>
      <c r="E3737" s="559"/>
      <c r="F3737" s="559"/>
      <c r="G3737" s="636"/>
      <c r="H3737" s="642"/>
      <c r="I3737" s="162">
        <v>5</v>
      </c>
      <c r="J3737" s="162">
        <v>4</v>
      </c>
      <c r="K3737" s="164">
        <f t="shared" si="67"/>
        <v>20</v>
      </c>
      <c r="L3737" s="239" t="s">
        <v>45</v>
      </c>
      <c r="M3737" s="239"/>
      <c r="N3737" s="170"/>
      <c r="O3737" s="172"/>
      <c r="P3737" s="225"/>
      <c r="Q3737" s="384" t="s">
        <v>4051</v>
      </c>
      <c r="R3737" s="240"/>
      <c r="S3737" s="240"/>
      <c r="T3737" s="240"/>
      <c r="U3737" s="227">
        <v>1360</v>
      </c>
      <c r="V3737" s="228">
        <f>IF(OR(J3737=""),"",VLOOKUP(U3737&amp;TEXT(N3737,"000000000000,0000000000"),tb_audit_process_item[[Key]:[vr_grade]],3,TRUE))</f>
        <v>1359</v>
      </c>
      <c r="W3737" s="431"/>
      <c r="X3737" s="229" t="s">
        <v>2630</v>
      </c>
    </row>
    <row r="3738" spans="1:24" s="45" customFormat="1" ht="30.75" hidden="1" thickTop="1" x14ac:dyDescent="0.25">
      <c r="A3738" s="140" t="s">
        <v>846</v>
      </c>
      <c r="B3738" s="140">
        <v>2013</v>
      </c>
      <c r="C3738" s="141" t="s">
        <v>3025</v>
      </c>
      <c r="D3738" s="559"/>
      <c r="E3738" s="559"/>
      <c r="F3738" s="559"/>
      <c r="G3738" s="636"/>
      <c r="H3738" s="642"/>
      <c r="I3738" s="162">
        <v>5</v>
      </c>
      <c r="J3738" s="162">
        <v>5</v>
      </c>
      <c r="K3738" s="164">
        <f t="shared" si="67"/>
        <v>25</v>
      </c>
      <c r="L3738" s="239" t="s">
        <v>45</v>
      </c>
      <c r="M3738" s="239"/>
      <c r="N3738" s="170"/>
      <c r="O3738" s="172"/>
      <c r="P3738" s="225"/>
      <c r="Q3738" s="384" t="s">
        <v>4052</v>
      </c>
      <c r="R3738" s="240"/>
      <c r="S3738" s="240"/>
      <c r="T3738" s="240"/>
      <c r="U3738" s="227">
        <v>1361</v>
      </c>
      <c r="V3738" s="228">
        <f>IF(OR(J3738=""),"",VLOOKUP(U3738&amp;TEXT(N3738,"000000000000,0000000000"),tb_audit_process_item[[Key]:[vr_grade]],3,TRUE))</f>
        <v>1360</v>
      </c>
      <c r="W3738" s="431"/>
      <c r="X3738" s="229" t="s">
        <v>2631</v>
      </c>
    </row>
    <row r="3739" spans="1:24" s="45" customFormat="1" ht="31.5" hidden="1" thickTop="1" thickBot="1" x14ac:dyDescent="0.3">
      <c r="A3739" s="285" t="s">
        <v>846</v>
      </c>
      <c r="B3739" s="285">
        <v>2013</v>
      </c>
      <c r="C3739" s="286" t="s">
        <v>3025</v>
      </c>
      <c r="D3739" s="556"/>
      <c r="E3739" s="556"/>
      <c r="F3739" s="556"/>
      <c r="G3739" s="640"/>
      <c r="H3739" s="643"/>
      <c r="I3739" s="163">
        <v>5</v>
      </c>
      <c r="J3739" s="163">
        <v>5</v>
      </c>
      <c r="K3739" s="165">
        <f t="shared" si="67"/>
        <v>25</v>
      </c>
      <c r="L3739" s="306" t="s">
        <v>45</v>
      </c>
      <c r="M3739" s="306"/>
      <c r="N3739" s="171"/>
      <c r="O3739" s="173"/>
      <c r="P3739" s="289"/>
      <c r="Q3739" s="176" t="s">
        <v>4053</v>
      </c>
      <c r="R3739" s="307"/>
      <c r="S3739" s="307"/>
      <c r="T3739" s="307"/>
      <c r="U3739" s="291">
        <v>1362</v>
      </c>
      <c r="V3739" s="292">
        <f>IF(OR(J3739=""),"",VLOOKUP(U3739&amp;TEXT(N3739,"000000000000,0000000000"),tb_audit_process_item[[Key]:[vr_grade]],3,TRUE))</f>
        <v>1362</v>
      </c>
      <c r="W3739" s="292"/>
      <c r="X3739" s="293" t="s">
        <v>48</v>
      </c>
    </row>
    <row r="3740" spans="1:24" s="45" customFormat="1" ht="30.75" hidden="1" thickTop="1" x14ac:dyDescent="0.25">
      <c r="A3740" s="270" t="s">
        <v>846</v>
      </c>
      <c r="B3740" s="270">
        <v>2013</v>
      </c>
      <c r="C3740" s="271" t="s">
        <v>3026</v>
      </c>
      <c r="D3740" s="555" t="s">
        <v>2613</v>
      </c>
      <c r="E3740" s="555" t="s">
        <v>935</v>
      </c>
      <c r="F3740" s="555"/>
      <c r="G3740" s="635" t="s">
        <v>936</v>
      </c>
      <c r="H3740" s="598" t="s">
        <v>45</v>
      </c>
      <c r="I3740" s="198">
        <v>5</v>
      </c>
      <c r="J3740" s="198">
        <v>1</v>
      </c>
      <c r="K3740" s="200">
        <f t="shared" si="67"/>
        <v>5</v>
      </c>
      <c r="L3740" s="302" t="s">
        <v>45</v>
      </c>
      <c r="M3740" s="302"/>
      <c r="N3740" s="193"/>
      <c r="O3740" s="194"/>
      <c r="P3740" s="274"/>
      <c r="Q3740" s="383" t="s">
        <v>4054</v>
      </c>
      <c r="R3740" s="303"/>
      <c r="S3740" s="303"/>
      <c r="T3740" s="303"/>
      <c r="U3740" s="276">
        <v>1363</v>
      </c>
      <c r="V3740" s="277">
        <f>IF(OR(J3740=""),"",VLOOKUP(U3740&amp;TEXT(N3740,"000000000000,0000000000"),tb_audit_process_item[[Key]:[vr_grade]],3,TRUE))</f>
        <v>1362</v>
      </c>
      <c r="W3740" s="433"/>
      <c r="X3740" s="284" t="s">
        <v>937</v>
      </c>
    </row>
    <row r="3741" spans="1:24" s="45" customFormat="1" ht="30.75" hidden="1" thickTop="1" x14ac:dyDescent="0.25">
      <c r="A3741" s="140" t="s">
        <v>846</v>
      </c>
      <c r="B3741" s="140">
        <v>2013</v>
      </c>
      <c r="C3741" s="141" t="s">
        <v>3026</v>
      </c>
      <c r="D3741" s="559"/>
      <c r="E3741" s="559"/>
      <c r="F3741" s="559"/>
      <c r="G3741" s="636"/>
      <c r="H3741" s="599"/>
      <c r="I3741" s="162">
        <v>5</v>
      </c>
      <c r="J3741" s="162">
        <v>2</v>
      </c>
      <c r="K3741" s="164">
        <f t="shared" si="67"/>
        <v>10</v>
      </c>
      <c r="L3741" s="239" t="s">
        <v>45</v>
      </c>
      <c r="M3741" s="239"/>
      <c r="N3741" s="170"/>
      <c r="O3741" s="172"/>
      <c r="P3741" s="225"/>
      <c r="Q3741" s="384" t="s">
        <v>4055</v>
      </c>
      <c r="R3741" s="240"/>
      <c r="S3741" s="240"/>
      <c r="T3741" s="240"/>
      <c r="U3741" s="227">
        <v>1364</v>
      </c>
      <c r="V3741" s="228">
        <f>IF(OR(J3741=""),"",VLOOKUP(U3741&amp;TEXT(N3741,"000000000000,0000000000"),tb_audit_process_item[[Key]:[vr_grade]],3,TRUE))</f>
        <v>1363</v>
      </c>
      <c r="W3741" s="431"/>
      <c r="X3741" s="229" t="s">
        <v>938</v>
      </c>
    </row>
    <row r="3742" spans="1:24" s="259" customFormat="1" ht="30.75" hidden="1" thickTop="1" x14ac:dyDescent="0.25">
      <c r="A3742" s="140" t="s">
        <v>846</v>
      </c>
      <c r="B3742" s="140">
        <v>2013</v>
      </c>
      <c r="C3742" s="141" t="s">
        <v>3026</v>
      </c>
      <c r="D3742" s="559"/>
      <c r="E3742" s="559"/>
      <c r="F3742" s="559"/>
      <c r="G3742" s="636"/>
      <c r="H3742" s="599"/>
      <c r="I3742" s="162">
        <v>5</v>
      </c>
      <c r="J3742" s="162">
        <v>3.5</v>
      </c>
      <c r="K3742" s="164">
        <f t="shared" si="67"/>
        <v>17.5</v>
      </c>
      <c r="L3742" s="239" t="s">
        <v>45</v>
      </c>
      <c r="M3742" s="239"/>
      <c r="N3742" s="170"/>
      <c r="O3742" s="172"/>
      <c r="P3742" s="225"/>
      <c r="Q3742" s="384" t="s">
        <v>4056</v>
      </c>
      <c r="R3742" s="240"/>
      <c r="S3742" s="240"/>
      <c r="T3742" s="240"/>
      <c r="U3742" s="227">
        <v>1365</v>
      </c>
      <c r="V3742" s="228">
        <f>IF(OR(J3742=""),"",VLOOKUP(U3742&amp;TEXT(N3742,"000000000000,0000000000"),tb_audit_process_item[[Key]:[vr_grade]],3,TRUE))</f>
        <v>1364</v>
      </c>
      <c r="W3742" s="431"/>
      <c r="X3742" s="229" t="s">
        <v>939</v>
      </c>
    </row>
    <row r="3743" spans="1:24" s="45" customFormat="1" ht="30.75" hidden="1" thickTop="1" x14ac:dyDescent="0.25">
      <c r="A3743" s="140" t="s">
        <v>846</v>
      </c>
      <c r="B3743" s="140">
        <v>2013</v>
      </c>
      <c r="C3743" s="141" t="s">
        <v>3026</v>
      </c>
      <c r="D3743" s="559"/>
      <c r="E3743" s="559"/>
      <c r="F3743" s="559"/>
      <c r="G3743" s="636"/>
      <c r="H3743" s="599"/>
      <c r="I3743" s="162">
        <v>5</v>
      </c>
      <c r="J3743" s="162">
        <v>4.5</v>
      </c>
      <c r="K3743" s="164">
        <f t="shared" si="67"/>
        <v>22.5</v>
      </c>
      <c r="L3743" s="239" t="s">
        <v>45</v>
      </c>
      <c r="M3743" s="239"/>
      <c r="N3743" s="170"/>
      <c r="O3743" s="172"/>
      <c r="P3743" s="225"/>
      <c r="Q3743" s="384" t="s">
        <v>4057</v>
      </c>
      <c r="R3743" s="240"/>
      <c r="S3743" s="240"/>
      <c r="T3743" s="240"/>
      <c r="U3743" s="227">
        <v>1366</v>
      </c>
      <c r="V3743" s="228">
        <f>IF(OR(J3743=""),"",VLOOKUP(U3743&amp;TEXT(N3743,"000000000000,0000000000"),tb_audit_process_item[[Key]:[vr_grade]],3,TRUE))</f>
        <v>1365</v>
      </c>
      <c r="W3743" s="431"/>
      <c r="X3743" s="229" t="s">
        <v>940</v>
      </c>
    </row>
    <row r="3744" spans="1:24" s="45" customFormat="1" ht="30.75" hidden="1" thickTop="1" x14ac:dyDescent="0.25">
      <c r="A3744" s="140" t="s">
        <v>846</v>
      </c>
      <c r="B3744" s="140">
        <v>2013</v>
      </c>
      <c r="C3744" s="141" t="s">
        <v>3026</v>
      </c>
      <c r="D3744" s="559"/>
      <c r="E3744" s="559"/>
      <c r="F3744" s="559"/>
      <c r="G3744" s="636"/>
      <c r="H3744" s="599"/>
      <c r="I3744" s="162">
        <v>5</v>
      </c>
      <c r="J3744" s="162">
        <v>4.95</v>
      </c>
      <c r="K3744" s="164">
        <f t="shared" si="67"/>
        <v>24.75</v>
      </c>
      <c r="L3744" s="239" t="s">
        <v>45</v>
      </c>
      <c r="M3744" s="239"/>
      <c r="N3744" s="170"/>
      <c r="O3744" s="172"/>
      <c r="P3744" s="225"/>
      <c r="Q3744" s="384" t="s">
        <v>4058</v>
      </c>
      <c r="R3744" s="240"/>
      <c r="S3744" s="240"/>
      <c r="T3744" s="240"/>
      <c r="U3744" s="227">
        <v>1367</v>
      </c>
      <c r="V3744" s="228">
        <f>IF(OR(J3744=""),"",VLOOKUP(U3744&amp;TEXT(N3744,"000000000000,0000000000"),tb_audit_process_item[[Key]:[vr_grade]],3,TRUE))</f>
        <v>1366</v>
      </c>
      <c r="W3744" s="431"/>
      <c r="X3744" s="229" t="s">
        <v>941</v>
      </c>
    </row>
    <row r="3745" spans="1:24" s="45" customFormat="1" ht="15.75" hidden="1" thickTop="1" x14ac:dyDescent="0.25">
      <c r="A3745" s="140" t="s">
        <v>846</v>
      </c>
      <c r="B3745" s="140">
        <v>2013</v>
      </c>
      <c r="C3745" s="141" t="s">
        <v>3026</v>
      </c>
      <c r="D3745" s="559"/>
      <c r="E3745" s="559"/>
      <c r="F3745" s="559"/>
      <c r="G3745" s="636"/>
      <c r="H3745" s="599"/>
      <c r="I3745" s="162">
        <v>5</v>
      </c>
      <c r="J3745" s="162">
        <v>1</v>
      </c>
      <c r="K3745" s="164">
        <f t="shared" si="67"/>
        <v>5</v>
      </c>
      <c r="L3745" s="239" t="s">
        <v>45</v>
      </c>
      <c r="M3745" s="239"/>
      <c r="N3745" s="170"/>
      <c r="O3745" s="172"/>
      <c r="P3745" s="225"/>
      <c r="Q3745" s="384" t="s">
        <v>4059</v>
      </c>
      <c r="R3745" s="240"/>
      <c r="S3745" s="240"/>
      <c r="T3745" s="240"/>
      <c r="U3745" s="227">
        <v>1368</v>
      </c>
      <c r="V3745" s="228">
        <f>IF(OR(J3745=""),"",VLOOKUP(U3745&amp;TEXT(N3745,"000000000000,0000000000"),tb_audit_process_item[[Key]:[vr_grade]],3,TRUE))</f>
        <v>1367</v>
      </c>
      <c r="W3745" s="431"/>
      <c r="X3745" s="229" t="s">
        <v>942</v>
      </c>
    </row>
    <row r="3746" spans="1:24" s="45" customFormat="1" ht="15.75" hidden="1" thickTop="1" x14ac:dyDescent="0.25">
      <c r="A3746" s="140" t="s">
        <v>846</v>
      </c>
      <c r="B3746" s="140">
        <v>2013</v>
      </c>
      <c r="C3746" s="141" t="s">
        <v>3026</v>
      </c>
      <c r="D3746" s="559"/>
      <c r="E3746" s="559"/>
      <c r="F3746" s="559"/>
      <c r="G3746" s="636"/>
      <c r="H3746" s="599"/>
      <c r="I3746" s="162">
        <v>5</v>
      </c>
      <c r="J3746" s="162">
        <v>2</v>
      </c>
      <c r="K3746" s="164">
        <f t="shared" si="67"/>
        <v>10</v>
      </c>
      <c r="L3746" s="239" t="s">
        <v>45</v>
      </c>
      <c r="M3746" s="239"/>
      <c r="N3746" s="170"/>
      <c r="O3746" s="172"/>
      <c r="P3746" s="225"/>
      <c r="Q3746" s="384" t="s">
        <v>4060</v>
      </c>
      <c r="R3746" s="240"/>
      <c r="S3746" s="240"/>
      <c r="T3746" s="240"/>
      <c r="U3746" s="227">
        <v>1369</v>
      </c>
      <c r="V3746" s="228">
        <f>IF(OR(J3746=""),"",VLOOKUP(U3746&amp;TEXT(N3746,"000000000000,0000000000"),tb_audit_process_item[[Key]:[vr_grade]],3,TRUE))</f>
        <v>1368</v>
      </c>
      <c r="W3746" s="431"/>
      <c r="X3746" s="229" t="s">
        <v>943</v>
      </c>
    </row>
    <row r="3747" spans="1:24" s="45" customFormat="1" ht="15.75" hidden="1" thickTop="1" x14ac:dyDescent="0.25">
      <c r="A3747" s="140" t="s">
        <v>846</v>
      </c>
      <c r="B3747" s="140">
        <v>2013</v>
      </c>
      <c r="C3747" s="141" t="s">
        <v>3026</v>
      </c>
      <c r="D3747" s="559"/>
      <c r="E3747" s="559"/>
      <c r="F3747" s="559"/>
      <c r="G3747" s="636"/>
      <c r="H3747" s="599"/>
      <c r="I3747" s="162">
        <v>5</v>
      </c>
      <c r="J3747" s="162">
        <v>3</v>
      </c>
      <c r="K3747" s="164">
        <f t="shared" si="67"/>
        <v>15</v>
      </c>
      <c r="L3747" s="239" t="s">
        <v>45</v>
      </c>
      <c r="M3747" s="239"/>
      <c r="N3747" s="170"/>
      <c r="O3747" s="172"/>
      <c r="P3747" s="225"/>
      <c r="Q3747" s="384" t="s">
        <v>4061</v>
      </c>
      <c r="R3747" s="240"/>
      <c r="S3747" s="240"/>
      <c r="T3747" s="240"/>
      <c r="U3747" s="227">
        <v>1370</v>
      </c>
      <c r="V3747" s="228">
        <f>IF(OR(J3747=""),"",VLOOKUP(U3747&amp;TEXT(N3747,"000000000000,0000000000"),tb_audit_process_item[[Key]:[vr_grade]],3,TRUE))</f>
        <v>1369</v>
      </c>
      <c r="W3747" s="431"/>
      <c r="X3747" s="229" t="s">
        <v>944</v>
      </c>
    </row>
    <row r="3748" spans="1:24" s="259" customFormat="1" ht="15.75" hidden="1" thickTop="1" x14ac:dyDescent="0.25">
      <c r="A3748" s="140" t="s">
        <v>846</v>
      </c>
      <c r="B3748" s="140">
        <v>2013</v>
      </c>
      <c r="C3748" s="141" t="s">
        <v>3026</v>
      </c>
      <c r="D3748" s="559"/>
      <c r="E3748" s="559"/>
      <c r="F3748" s="559"/>
      <c r="G3748" s="636"/>
      <c r="H3748" s="599"/>
      <c r="I3748" s="162">
        <v>5</v>
      </c>
      <c r="J3748" s="162">
        <v>3.5</v>
      </c>
      <c r="K3748" s="164">
        <f t="shared" si="67"/>
        <v>17.5</v>
      </c>
      <c r="L3748" s="239" t="s">
        <v>45</v>
      </c>
      <c r="M3748" s="239"/>
      <c r="N3748" s="170"/>
      <c r="O3748" s="172"/>
      <c r="P3748" s="225"/>
      <c r="Q3748" s="384" t="s">
        <v>4062</v>
      </c>
      <c r="R3748" s="240"/>
      <c r="S3748" s="240"/>
      <c r="T3748" s="240"/>
      <c r="U3748" s="227">
        <v>1371</v>
      </c>
      <c r="V3748" s="228">
        <f>IF(OR(J3748=""),"",VLOOKUP(U3748&amp;TEXT(N3748,"000000000000,0000000000"),tb_audit_process_item[[Key]:[vr_grade]],3,TRUE))</f>
        <v>1370</v>
      </c>
      <c r="W3748" s="431"/>
      <c r="X3748" s="229" t="s">
        <v>945</v>
      </c>
    </row>
    <row r="3749" spans="1:24" s="45" customFormat="1" ht="15.75" hidden="1" thickTop="1" x14ac:dyDescent="0.25">
      <c r="A3749" s="140" t="s">
        <v>846</v>
      </c>
      <c r="B3749" s="140">
        <v>2013</v>
      </c>
      <c r="C3749" s="141" t="s">
        <v>3026</v>
      </c>
      <c r="D3749" s="559"/>
      <c r="E3749" s="559"/>
      <c r="F3749" s="559"/>
      <c r="G3749" s="636"/>
      <c r="H3749" s="599"/>
      <c r="I3749" s="162">
        <v>5</v>
      </c>
      <c r="J3749" s="162">
        <v>4</v>
      </c>
      <c r="K3749" s="164">
        <f t="shared" si="67"/>
        <v>20</v>
      </c>
      <c r="L3749" s="239" t="s">
        <v>45</v>
      </c>
      <c r="M3749" s="239"/>
      <c r="N3749" s="170"/>
      <c r="O3749" s="172"/>
      <c r="P3749" s="225"/>
      <c r="Q3749" s="384" t="s">
        <v>4063</v>
      </c>
      <c r="R3749" s="240"/>
      <c r="S3749" s="240"/>
      <c r="T3749" s="240"/>
      <c r="U3749" s="227">
        <v>1372</v>
      </c>
      <c r="V3749" s="228">
        <f>IF(OR(J3749=""),"",VLOOKUP(U3749&amp;TEXT(N3749,"000000000000,0000000000"),tb_audit_process_item[[Key]:[vr_grade]],3,TRUE))</f>
        <v>1371</v>
      </c>
      <c r="W3749" s="431"/>
      <c r="X3749" s="229" t="s">
        <v>946</v>
      </c>
    </row>
    <row r="3750" spans="1:24" s="45" customFormat="1" ht="31.5" hidden="1" thickTop="1" thickBot="1" x14ac:dyDescent="0.3">
      <c r="A3750" s="285" t="s">
        <v>846</v>
      </c>
      <c r="B3750" s="285">
        <v>2013</v>
      </c>
      <c r="C3750" s="286" t="s">
        <v>3026</v>
      </c>
      <c r="D3750" s="556"/>
      <c r="E3750" s="556"/>
      <c r="F3750" s="556"/>
      <c r="G3750" s="640"/>
      <c r="H3750" s="610"/>
      <c r="I3750" s="163">
        <v>5</v>
      </c>
      <c r="J3750" s="163">
        <v>5</v>
      </c>
      <c r="K3750" s="165">
        <f t="shared" si="67"/>
        <v>25</v>
      </c>
      <c r="L3750" s="306" t="s">
        <v>45</v>
      </c>
      <c r="M3750" s="306"/>
      <c r="N3750" s="171"/>
      <c r="O3750" s="173"/>
      <c r="P3750" s="289"/>
      <c r="Q3750" s="176" t="s">
        <v>4064</v>
      </c>
      <c r="R3750" s="307"/>
      <c r="S3750" s="307"/>
      <c r="T3750" s="307"/>
      <c r="U3750" s="291">
        <v>1373</v>
      </c>
      <c r="V3750" s="292">
        <f>IF(OR(J3750=""),"",VLOOKUP(U3750&amp;TEXT(N3750,"000000000000,0000000000"),tb_audit_process_item[[Key]:[vr_grade]],3,TRUE))</f>
        <v>1373</v>
      </c>
      <c r="W3750" s="292"/>
      <c r="X3750" s="293" t="s">
        <v>48</v>
      </c>
    </row>
    <row r="3751" spans="1:24" s="45" customFormat="1" ht="15.75" hidden="1" thickTop="1" x14ac:dyDescent="0.25">
      <c r="A3751" s="270" t="s">
        <v>846</v>
      </c>
      <c r="B3751" s="270">
        <v>2013</v>
      </c>
      <c r="C3751" s="271" t="s">
        <v>3027</v>
      </c>
      <c r="D3751" s="555" t="s">
        <v>2613</v>
      </c>
      <c r="E3751" s="555" t="s">
        <v>947</v>
      </c>
      <c r="F3751" s="555"/>
      <c r="G3751" s="635" t="s">
        <v>948</v>
      </c>
      <c r="H3751" s="598" t="s">
        <v>45</v>
      </c>
      <c r="I3751" s="198">
        <v>5</v>
      </c>
      <c r="J3751" s="198">
        <v>1</v>
      </c>
      <c r="K3751" s="200">
        <f t="shared" si="67"/>
        <v>5</v>
      </c>
      <c r="L3751" s="302" t="s">
        <v>45</v>
      </c>
      <c r="M3751" s="302"/>
      <c r="N3751" s="193"/>
      <c r="O3751" s="194"/>
      <c r="P3751" s="274"/>
      <c r="Q3751" s="383" t="s">
        <v>4065</v>
      </c>
      <c r="R3751" s="303"/>
      <c r="S3751" s="303"/>
      <c r="T3751" s="303"/>
      <c r="U3751" s="276">
        <v>1374</v>
      </c>
      <c r="V3751" s="277">
        <f>IF(OR(J3751=""),"",VLOOKUP(U3751&amp;TEXT(N3751,"000000000000,0000000000"),tb_audit_process_item[[Key]:[vr_grade]],3,TRUE))</f>
        <v>1373</v>
      </c>
      <c r="W3751" s="433"/>
      <c r="X3751" s="297" t="s">
        <v>949</v>
      </c>
    </row>
    <row r="3752" spans="1:24" s="259" customFormat="1" ht="15.75" hidden="1" thickTop="1" x14ac:dyDescent="0.25">
      <c r="A3752" s="140" t="s">
        <v>846</v>
      </c>
      <c r="B3752" s="140">
        <v>2013</v>
      </c>
      <c r="C3752" s="141" t="s">
        <v>3027</v>
      </c>
      <c r="D3752" s="559"/>
      <c r="E3752" s="559"/>
      <c r="F3752" s="559"/>
      <c r="G3752" s="636"/>
      <c r="H3752" s="599"/>
      <c r="I3752" s="162">
        <v>5</v>
      </c>
      <c r="J3752" s="162">
        <v>2</v>
      </c>
      <c r="K3752" s="164">
        <f t="shared" si="67"/>
        <v>10</v>
      </c>
      <c r="L3752" s="239" t="s">
        <v>45</v>
      </c>
      <c r="M3752" s="239"/>
      <c r="N3752" s="170"/>
      <c r="O3752" s="172"/>
      <c r="P3752" s="225"/>
      <c r="Q3752" s="384" t="s">
        <v>4066</v>
      </c>
      <c r="R3752" s="240"/>
      <c r="S3752" s="240"/>
      <c r="T3752" s="240"/>
      <c r="U3752" s="227">
        <v>1375</v>
      </c>
      <c r="V3752" s="228">
        <f>IF(OR(J3752=""),"",VLOOKUP(U3752&amp;TEXT(N3752,"000000000000,0000000000"),tb_audit_process_item[[Key]:[vr_grade]],3,TRUE))</f>
        <v>1374</v>
      </c>
      <c r="W3752" s="431"/>
      <c r="X3752" s="238" t="s">
        <v>950</v>
      </c>
    </row>
    <row r="3753" spans="1:24" s="45" customFormat="1" ht="15.75" hidden="1" thickTop="1" x14ac:dyDescent="0.25">
      <c r="A3753" s="140" t="s">
        <v>846</v>
      </c>
      <c r="B3753" s="140">
        <v>2013</v>
      </c>
      <c r="C3753" s="141" t="s">
        <v>3027</v>
      </c>
      <c r="D3753" s="559"/>
      <c r="E3753" s="559"/>
      <c r="F3753" s="559"/>
      <c r="G3753" s="636"/>
      <c r="H3753" s="599"/>
      <c r="I3753" s="162">
        <v>5</v>
      </c>
      <c r="J3753" s="162">
        <v>3</v>
      </c>
      <c r="K3753" s="164">
        <f t="shared" si="67"/>
        <v>15</v>
      </c>
      <c r="L3753" s="239" t="s">
        <v>45</v>
      </c>
      <c r="M3753" s="239"/>
      <c r="N3753" s="170"/>
      <c r="O3753" s="172"/>
      <c r="P3753" s="225"/>
      <c r="Q3753" s="384" t="s">
        <v>4067</v>
      </c>
      <c r="R3753" s="240"/>
      <c r="S3753" s="240"/>
      <c r="T3753" s="240"/>
      <c r="U3753" s="227">
        <v>1376</v>
      </c>
      <c r="V3753" s="228">
        <f>IF(OR(J3753=""),"",VLOOKUP(U3753&amp;TEXT(N3753,"000000000000,0000000000"),tb_audit_process_item[[Key]:[vr_grade]],3,TRUE))</f>
        <v>1375</v>
      </c>
      <c r="W3753" s="431"/>
      <c r="X3753" s="238" t="s">
        <v>951</v>
      </c>
    </row>
    <row r="3754" spans="1:24" s="45" customFormat="1" ht="15.75" hidden="1" thickTop="1" x14ac:dyDescent="0.25">
      <c r="A3754" s="140" t="s">
        <v>846</v>
      </c>
      <c r="B3754" s="140">
        <v>2013</v>
      </c>
      <c r="C3754" s="141" t="s">
        <v>3027</v>
      </c>
      <c r="D3754" s="559"/>
      <c r="E3754" s="559"/>
      <c r="F3754" s="559"/>
      <c r="G3754" s="636"/>
      <c r="H3754" s="599"/>
      <c r="I3754" s="162">
        <v>5</v>
      </c>
      <c r="J3754" s="162">
        <v>4</v>
      </c>
      <c r="K3754" s="164">
        <f t="shared" si="67"/>
        <v>20</v>
      </c>
      <c r="L3754" s="239" t="s">
        <v>45</v>
      </c>
      <c r="M3754" s="239"/>
      <c r="N3754" s="170"/>
      <c r="O3754" s="172"/>
      <c r="P3754" s="225"/>
      <c r="Q3754" s="384" t="s">
        <v>4068</v>
      </c>
      <c r="R3754" s="240"/>
      <c r="S3754" s="240"/>
      <c r="T3754" s="240"/>
      <c r="U3754" s="227">
        <v>1377</v>
      </c>
      <c r="V3754" s="228">
        <f>IF(OR(J3754=""),"",VLOOKUP(U3754&amp;TEXT(N3754,"000000000000,0000000000"),tb_audit_process_item[[Key]:[vr_grade]],3,TRUE))</f>
        <v>1376</v>
      </c>
      <c r="W3754" s="431"/>
      <c r="X3754" s="238" t="s">
        <v>952</v>
      </c>
    </row>
    <row r="3755" spans="1:24" s="259" customFormat="1" ht="15.75" hidden="1" thickTop="1" x14ac:dyDescent="0.25">
      <c r="A3755" s="140" t="s">
        <v>846</v>
      </c>
      <c r="B3755" s="140">
        <v>2013</v>
      </c>
      <c r="C3755" s="141" t="s">
        <v>3027</v>
      </c>
      <c r="D3755" s="559"/>
      <c r="E3755" s="559"/>
      <c r="F3755" s="559"/>
      <c r="G3755" s="636"/>
      <c r="H3755" s="599"/>
      <c r="I3755" s="162">
        <v>5</v>
      </c>
      <c r="J3755" s="162">
        <v>5</v>
      </c>
      <c r="K3755" s="164">
        <f t="shared" si="67"/>
        <v>25</v>
      </c>
      <c r="L3755" s="239" t="s">
        <v>45</v>
      </c>
      <c r="M3755" s="239"/>
      <c r="N3755" s="170"/>
      <c r="O3755" s="172"/>
      <c r="P3755" s="225"/>
      <c r="Q3755" s="384" t="s">
        <v>4069</v>
      </c>
      <c r="R3755" s="240"/>
      <c r="S3755" s="240"/>
      <c r="T3755" s="240"/>
      <c r="U3755" s="227">
        <v>1378</v>
      </c>
      <c r="V3755" s="228">
        <f>IF(OR(J3755=""),"",VLOOKUP(U3755&amp;TEXT(N3755,"000000000000,0000000000"),tb_audit_process_item[[Key]:[vr_grade]],3,TRUE))</f>
        <v>1377</v>
      </c>
      <c r="W3755" s="431"/>
      <c r="X3755" s="238" t="s">
        <v>953</v>
      </c>
    </row>
    <row r="3756" spans="1:24" s="45" customFormat="1" ht="31.5" hidden="1" thickTop="1" thickBot="1" x14ac:dyDescent="0.3">
      <c r="A3756" s="285" t="s">
        <v>846</v>
      </c>
      <c r="B3756" s="285">
        <v>2013</v>
      </c>
      <c r="C3756" s="286" t="s">
        <v>3027</v>
      </c>
      <c r="D3756" s="556"/>
      <c r="E3756" s="556"/>
      <c r="F3756" s="556"/>
      <c r="G3756" s="640"/>
      <c r="H3756" s="610"/>
      <c r="I3756" s="163">
        <v>5</v>
      </c>
      <c r="J3756" s="163">
        <v>5</v>
      </c>
      <c r="K3756" s="165">
        <f t="shared" si="67"/>
        <v>25</v>
      </c>
      <c r="L3756" s="306" t="s">
        <v>45</v>
      </c>
      <c r="M3756" s="306"/>
      <c r="N3756" s="171"/>
      <c r="O3756" s="173"/>
      <c r="P3756" s="289"/>
      <c r="Q3756" s="176" t="s">
        <v>4070</v>
      </c>
      <c r="R3756" s="307"/>
      <c r="S3756" s="307"/>
      <c r="T3756" s="307"/>
      <c r="U3756" s="291">
        <v>1379</v>
      </c>
      <c r="V3756" s="292">
        <f>IF(OR(J3756=""),"",VLOOKUP(U3756&amp;TEXT(N3756,"000000000000,0000000000"),tb_audit_process_item[[Key]:[vr_grade]],3,TRUE))</f>
        <v>1379</v>
      </c>
      <c r="W3756" s="292"/>
      <c r="X3756" s="293" t="s">
        <v>48</v>
      </c>
    </row>
    <row r="3757" spans="1:24" s="259" customFormat="1" ht="30.75" hidden="1" thickTop="1" x14ac:dyDescent="0.25">
      <c r="A3757" s="270" t="s">
        <v>846</v>
      </c>
      <c r="B3757" s="270">
        <v>2013</v>
      </c>
      <c r="C3757" s="271" t="s">
        <v>3028</v>
      </c>
      <c r="D3757" s="555" t="s">
        <v>2613</v>
      </c>
      <c r="E3757" s="555" t="s">
        <v>954</v>
      </c>
      <c r="F3757" s="555"/>
      <c r="G3757" s="635" t="s">
        <v>955</v>
      </c>
      <c r="H3757" s="598" t="s">
        <v>184</v>
      </c>
      <c r="I3757" s="198">
        <v>3.1</v>
      </c>
      <c r="J3757" s="198">
        <v>0.5</v>
      </c>
      <c r="K3757" s="200">
        <f t="shared" si="67"/>
        <v>1.55</v>
      </c>
      <c r="L3757" s="302" t="s">
        <v>45</v>
      </c>
      <c r="M3757" s="302"/>
      <c r="N3757" s="193"/>
      <c r="O3757" s="194"/>
      <c r="P3757" s="274"/>
      <c r="Q3757" s="383" t="s">
        <v>4071</v>
      </c>
      <c r="R3757" s="303"/>
      <c r="S3757" s="303"/>
      <c r="T3757" s="303"/>
      <c r="U3757" s="276">
        <v>1380</v>
      </c>
      <c r="V3757" s="277">
        <f>IF(OR(J3757=""),"",VLOOKUP(U3757&amp;TEXT(N3757,"000000000000,0000000000"),tb_audit_process_item[[Key]:[vr_grade]],3,TRUE))</f>
        <v>1379</v>
      </c>
      <c r="W3757" s="433"/>
      <c r="X3757" s="297" t="s">
        <v>956</v>
      </c>
    </row>
    <row r="3758" spans="1:24" s="45" customFormat="1" ht="30.75" hidden="1" thickTop="1" x14ac:dyDescent="0.25">
      <c r="A3758" s="140" t="s">
        <v>846</v>
      </c>
      <c r="B3758" s="140">
        <v>2013</v>
      </c>
      <c r="C3758" s="141" t="s">
        <v>3028</v>
      </c>
      <c r="D3758" s="559"/>
      <c r="E3758" s="559"/>
      <c r="F3758" s="559"/>
      <c r="G3758" s="636"/>
      <c r="H3758" s="599"/>
      <c r="I3758" s="162">
        <v>3.1</v>
      </c>
      <c r="J3758" s="162">
        <v>1.5</v>
      </c>
      <c r="K3758" s="164">
        <f t="shared" si="67"/>
        <v>4.6500000000000004</v>
      </c>
      <c r="L3758" s="239" t="s">
        <v>45</v>
      </c>
      <c r="M3758" s="239"/>
      <c r="N3758" s="170"/>
      <c r="O3758" s="172"/>
      <c r="P3758" s="225"/>
      <c r="Q3758" s="384" t="s">
        <v>4072</v>
      </c>
      <c r="R3758" s="240"/>
      <c r="S3758" s="240"/>
      <c r="T3758" s="240"/>
      <c r="U3758" s="227">
        <v>1381</v>
      </c>
      <c r="V3758" s="228">
        <f>IF(OR(J3758=""),"",VLOOKUP(U3758&amp;TEXT(N3758,"000000000000,0000000000"),tb_audit_process_item[[Key]:[vr_grade]],3,TRUE))</f>
        <v>1380</v>
      </c>
      <c r="W3758" s="431"/>
      <c r="X3758" s="238" t="s">
        <v>957</v>
      </c>
    </row>
    <row r="3759" spans="1:24" s="45" customFormat="1" ht="30.75" hidden="1" thickTop="1" x14ac:dyDescent="0.25">
      <c r="A3759" s="140" t="s">
        <v>846</v>
      </c>
      <c r="B3759" s="140">
        <v>2013</v>
      </c>
      <c r="C3759" s="141" t="s">
        <v>3028</v>
      </c>
      <c r="D3759" s="559"/>
      <c r="E3759" s="559"/>
      <c r="F3759" s="559"/>
      <c r="G3759" s="636"/>
      <c r="H3759" s="599"/>
      <c r="I3759" s="162">
        <v>3.1</v>
      </c>
      <c r="J3759" s="162">
        <v>2</v>
      </c>
      <c r="K3759" s="164">
        <f t="shared" si="67"/>
        <v>6.2</v>
      </c>
      <c r="L3759" s="239" t="s">
        <v>45</v>
      </c>
      <c r="M3759" s="239"/>
      <c r="N3759" s="170"/>
      <c r="O3759" s="172"/>
      <c r="P3759" s="225"/>
      <c r="Q3759" s="384" t="s">
        <v>4073</v>
      </c>
      <c r="R3759" s="240"/>
      <c r="S3759" s="240"/>
      <c r="T3759" s="240"/>
      <c r="U3759" s="227">
        <v>1382</v>
      </c>
      <c r="V3759" s="228">
        <f>IF(OR(J3759=""),"",VLOOKUP(U3759&amp;TEXT(N3759,"000000000000,0000000000"),tb_audit_process_item[[Key]:[vr_grade]],3,TRUE))</f>
        <v>1381</v>
      </c>
      <c r="W3759" s="431"/>
      <c r="X3759" s="238" t="s">
        <v>958</v>
      </c>
    </row>
    <row r="3760" spans="1:24" s="45" customFormat="1" ht="31.5" hidden="1" thickTop="1" thickBot="1" x14ac:dyDescent="0.3">
      <c r="A3760" s="285" t="s">
        <v>846</v>
      </c>
      <c r="B3760" s="285">
        <v>2013</v>
      </c>
      <c r="C3760" s="286" t="s">
        <v>3028</v>
      </c>
      <c r="D3760" s="556"/>
      <c r="E3760" s="556"/>
      <c r="F3760" s="556"/>
      <c r="G3760" s="640"/>
      <c r="H3760" s="610"/>
      <c r="I3760" s="163">
        <v>3.1</v>
      </c>
      <c r="J3760" s="163">
        <v>5</v>
      </c>
      <c r="K3760" s="165">
        <f t="shared" si="67"/>
        <v>15.5</v>
      </c>
      <c r="L3760" s="306" t="s">
        <v>45</v>
      </c>
      <c r="M3760" s="306"/>
      <c r="N3760" s="171"/>
      <c r="O3760" s="173"/>
      <c r="P3760" s="289"/>
      <c r="Q3760" s="176" t="s">
        <v>4074</v>
      </c>
      <c r="R3760" s="307"/>
      <c r="S3760" s="307"/>
      <c r="T3760" s="307"/>
      <c r="U3760" s="291">
        <v>1383</v>
      </c>
      <c r="V3760" s="292">
        <f>IF(OR(J3760=""),"",VLOOKUP(U3760&amp;TEXT(N3760,"000000000000,0000000000"),tb_audit_process_item[[Key]:[vr_grade]],3,TRUE))</f>
        <v>1383</v>
      </c>
      <c r="W3760" s="292"/>
      <c r="X3760" s="293" t="s">
        <v>48</v>
      </c>
    </row>
    <row r="3761" spans="1:24" s="45" customFormat="1" ht="30.75" hidden="1" thickTop="1" x14ac:dyDescent="0.25">
      <c r="A3761" s="270" t="s">
        <v>846</v>
      </c>
      <c r="B3761" s="270">
        <v>2013</v>
      </c>
      <c r="C3761" s="271" t="s">
        <v>3029</v>
      </c>
      <c r="D3761" s="555" t="s">
        <v>2613</v>
      </c>
      <c r="E3761" s="555" t="s">
        <v>959</v>
      </c>
      <c r="F3761" s="555"/>
      <c r="G3761" s="635" t="s">
        <v>960</v>
      </c>
      <c r="H3761" s="598" t="s">
        <v>184</v>
      </c>
      <c r="I3761" s="198">
        <v>5</v>
      </c>
      <c r="J3761" s="198">
        <v>5</v>
      </c>
      <c r="K3761" s="200">
        <f t="shared" si="67"/>
        <v>25</v>
      </c>
      <c r="L3761" s="302" t="s">
        <v>45</v>
      </c>
      <c r="M3761" s="302"/>
      <c r="N3761" s="193"/>
      <c r="O3761" s="194"/>
      <c r="P3761" s="274"/>
      <c r="Q3761" s="383" t="s">
        <v>4075</v>
      </c>
      <c r="R3761" s="303"/>
      <c r="S3761" s="303"/>
      <c r="T3761" s="303"/>
      <c r="U3761" s="276">
        <v>1384</v>
      </c>
      <c r="V3761" s="277">
        <f>IF(OR(J3761=""),"",VLOOKUP(U3761&amp;TEXT(N3761,"000000000000,0000000000"),tb_audit_process_item[[Key]:[vr_grade]],3,TRUE))</f>
        <v>1384</v>
      </c>
      <c r="W3761" s="433"/>
      <c r="X3761" s="284" t="s">
        <v>2632</v>
      </c>
    </row>
    <row r="3762" spans="1:24" s="45" customFormat="1" ht="30.75" hidden="1" thickTop="1" x14ac:dyDescent="0.25">
      <c r="A3762" s="140" t="s">
        <v>846</v>
      </c>
      <c r="B3762" s="140">
        <v>2013</v>
      </c>
      <c r="C3762" s="141" t="s">
        <v>3029</v>
      </c>
      <c r="D3762" s="559"/>
      <c r="E3762" s="559"/>
      <c r="F3762" s="559"/>
      <c r="G3762" s="636"/>
      <c r="H3762" s="599"/>
      <c r="I3762" s="162">
        <v>5</v>
      </c>
      <c r="J3762" s="162">
        <v>5</v>
      </c>
      <c r="K3762" s="164">
        <f t="shared" si="67"/>
        <v>25</v>
      </c>
      <c r="L3762" s="239" t="s">
        <v>45</v>
      </c>
      <c r="M3762" s="239"/>
      <c r="N3762" s="170"/>
      <c r="O3762" s="172"/>
      <c r="P3762" s="225"/>
      <c r="Q3762" s="384" t="s">
        <v>4076</v>
      </c>
      <c r="R3762" s="240"/>
      <c r="S3762" s="240"/>
      <c r="T3762" s="240"/>
      <c r="U3762" s="227">
        <v>1385</v>
      </c>
      <c r="V3762" s="228">
        <f>IF(OR(J3762=""),"",VLOOKUP(U3762&amp;TEXT(N3762,"000000000000,0000000000"),tb_audit_process_item[[Key]:[vr_grade]],3,TRUE))</f>
        <v>1385</v>
      </c>
      <c r="W3762" s="431"/>
      <c r="X3762" s="229" t="s">
        <v>2633</v>
      </c>
    </row>
    <row r="3763" spans="1:24" s="45" customFormat="1" ht="31.5" hidden="1" thickTop="1" thickBot="1" x14ac:dyDescent="0.3">
      <c r="A3763" s="285" t="s">
        <v>846</v>
      </c>
      <c r="B3763" s="285">
        <v>2013</v>
      </c>
      <c r="C3763" s="286" t="s">
        <v>3029</v>
      </c>
      <c r="D3763" s="556"/>
      <c r="E3763" s="556"/>
      <c r="F3763" s="556"/>
      <c r="G3763" s="640"/>
      <c r="H3763" s="610"/>
      <c r="I3763" s="163">
        <v>5</v>
      </c>
      <c r="J3763" s="163">
        <v>5</v>
      </c>
      <c r="K3763" s="165">
        <f t="shared" si="67"/>
        <v>25</v>
      </c>
      <c r="L3763" s="306" t="s">
        <v>45</v>
      </c>
      <c r="M3763" s="306"/>
      <c r="N3763" s="171"/>
      <c r="O3763" s="173"/>
      <c r="P3763" s="289"/>
      <c r="Q3763" s="176" t="s">
        <v>4077</v>
      </c>
      <c r="R3763" s="307"/>
      <c r="S3763" s="307"/>
      <c r="T3763" s="307"/>
      <c r="U3763" s="291">
        <v>1386</v>
      </c>
      <c r="V3763" s="292">
        <f>IF(OR(J3763=""),"",VLOOKUP(U3763&amp;TEXT(N3763,"000000000000,0000000000"),tb_audit_process_item[[Key]:[vr_grade]],3,TRUE))</f>
        <v>1386</v>
      </c>
      <c r="W3763" s="292"/>
      <c r="X3763" s="293" t="s">
        <v>48</v>
      </c>
    </row>
    <row r="3764" spans="1:24" s="45" customFormat="1" ht="30.75" hidden="1" thickTop="1" x14ac:dyDescent="0.25">
      <c r="A3764" s="270" t="s">
        <v>846</v>
      </c>
      <c r="B3764" s="270">
        <v>2013</v>
      </c>
      <c r="C3764" s="271" t="s">
        <v>3030</v>
      </c>
      <c r="D3764" s="555" t="s">
        <v>2613</v>
      </c>
      <c r="E3764" s="555" t="s">
        <v>963</v>
      </c>
      <c r="F3764" s="555"/>
      <c r="G3764" s="635" t="s">
        <v>964</v>
      </c>
      <c r="H3764" s="598" t="s">
        <v>45</v>
      </c>
      <c r="I3764" s="198">
        <v>3.33</v>
      </c>
      <c r="J3764" s="198">
        <v>5</v>
      </c>
      <c r="K3764" s="200">
        <f t="shared" si="67"/>
        <v>16.649999999999999</v>
      </c>
      <c r="L3764" s="302" t="s">
        <v>45</v>
      </c>
      <c r="M3764" s="302"/>
      <c r="N3764" s="193"/>
      <c r="O3764" s="194"/>
      <c r="P3764" s="274"/>
      <c r="Q3764" s="383" t="s">
        <v>4078</v>
      </c>
      <c r="R3764" s="303"/>
      <c r="S3764" s="303"/>
      <c r="T3764" s="303"/>
      <c r="U3764" s="276">
        <v>1387</v>
      </c>
      <c r="V3764" s="277">
        <f>IF(OR(J3764=""),"",VLOOKUP(U3764&amp;TEXT(N3764,"000000000000,0000000000"),tb_audit_process_item[[Key]:[vr_grade]],3,TRUE))</f>
        <v>1387</v>
      </c>
      <c r="W3764" s="433"/>
      <c r="X3764" s="284" t="s">
        <v>965</v>
      </c>
    </row>
    <row r="3765" spans="1:24" s="45" customFormat="1" ht="31.5" hidden="1" thickTop="1" thickBot="1" x14ac:dyDescent="0.3">
      <c r="A3765" s="285" t="s">
        <v>846</v>
      </c>
      <c r="B3765" s="285">
        <v>2013</v>
      </c>
      <c r="C3765" s="286" t="s">
        <v>3030</v>
      </c>
      <c r="D3765" s="556"/>
      <c r="E3765" s="556"/>
      <c r="F3765" s="556"/>
      <c r="G3765" s="640"/>
      <c r="H3765" s="610"/>
      <c r="I3765" s="163">
        <v>5</v>
      </c>
      <c r="J3765" s="163">
        <v>5</v>
      </c>
      <c r="K3765" s="165">
        <f t="shared" si="67"/>
        <v>25</v>
      </c>
      <c r="L3765" s="306" t="s">
        <v>45</v>
      </c>
      <c r="M3765" s="306"/>
      <c r="N3765" s="171"/>
      <c r="O3765" s="173"/>
      <c r="P3765" s="289"/>
      <c r="Q3765" s="176" t="s">
        <v>4079</v>
      </c>
      <c r="R3765" s="307"/>
      <c r="S3765" s="307"/>
      <c r="T3765" s="307"/>
      <c r="U3765" s="291">
        <v>1388</v>
      </c>
      <c r="V3765" s="292">
        <f>IF(OR(J3765=""),"",VLOOKUP(U3765&amp;TEXT(N3765,"000000000000,0000000000"),tb_audit_process_item[[Key]:[vr_grade]],3,TRUE))</f>
        <v>1388</v>
      </c>
      <c r="W3765" s="292"/>
      <c r="X3765" s="293" t="s">
        <v>48</v>
      </c>
    </row>
    <row r="3766" spans="1:24" s="45" customFormat="1" ht="15.75" hidden="1" thickTop="1" x14ac:dyDescent="0.25">
      <c r="A3766" s="270" t="s">
        <v>966</v>
      </c>
      <c r="B3766" s="270">
        <v>2013</v>
      </c>
      <c r="C3766" s="271" t="s">
        <v>3031</v>
      </c>
      <c r="D3766" s="555" t="s">
        <v>967</v>
      </c>
      <c r="E3766" s="555" t="s">
        <v>968</v>
      </c>
      <c r="F3766" s="555"/>
      <c r="G3766" s="607" t="s">
        <v>969</v>
      </c>
      <c r="H3766" s="641" t="s">
        <v>45</v>
      </c>
      <c r="I3766" s="198">
        <v>5</v>
      </c>
      <c r="J3766" s="198">
        <v>5</v>
      </c>
      <c r="K3766" s="200">
        <f t="shared" si="67"/>
        <v>25</v>
      </c>
      <c r="L3766" s="302" t="s">
        <v>45</v>
      </c>
      <c r="M3766" s="302"/>
      <c r="N3766" s="193"/>
      <c r="O3766" s="194"/>
      <c r="P3766" s="274"/>
      <c r="Q3766" s="383" t="s">
        <v>4099</v>
      </c>
      <c r="R3766" s="303"/>
      <c r="S3766" s="303"/>
      <c r="T3766" s="303"/>
      <c r="U3766" s="276">
        <v>1099</v>
      </c>
      <c r="V3766" s="277">
        <f>IF(OR(J3766=""),"",VLOOKUP(U3766&amp;TEXT(N3766,"000000000000,0000000000"),tb_audit_process_item[[Key]:[vr_grade]],3,TRUE))</f>
        <v>1099</v>
      </c>
      <c r="W3766" s="433"/>
      <c r="X3766" s="284" t="s">
        <v>970</v>
      </c>
    </row>
    <row r="3767" spans="1:24" s="45" customFormat="1" ht="15.75" hidden="1" thickTop="1" x14ac:dyDescent="0.25">
      <c r="A3767" s="140" t="s">
        <v>966</v>
      </c>
      <c r="B3767" s="140">
        <v>2013</v>
      </c>
      <c r="C3767" s="141" t="s">
        <v>3031</v>
      </c>
      <c r="D3767" s="559"/>
      <c r="E3767" s="559"/>
      <c r="F3767" s="559"/>
      <c r="G3767" s="608"/>
      <c r="H3767" s="642"/>
      <c r="I3767" s="162">
        <v>5</v>
      </c>
      <c r="J3767" s="162">
        <v>5</v>
      </c>
      <c r="K3767" s="164">
        <f t="shared" si="67"/>
        <v>25</v>
      </c>
      <c r="L3767" s="239" t="s">
        <v>45</v>
      </c>
      <c r="M3767" s="239"/>
      <c r="N3767" s="170"/>
      <c r="O3767" s="172"/>
      <c r="P3767" s="225"/>
      <c r="Q3767" s="384" t="s">
        <v>4100</v>
      </c>
      <c r="R3767" s="240"/>
      <c r="S3767" s="240"/>
      <c r="T3767" s="240"/>
      <c r="U3767" s="227">
        <v>1100</v>
      </c>
      <c r="V3767" s="228">
        <f>IF(OR(J3767=""),"",VLOOKUP(U3767&amp;TEXT(N3767,"000000000000,0000000000"),tb_audit_process_item[[Key]:[vr_grade]],3,TRUE))</f>
        <v>1100</v>
      </c>
      <c r="W3767" s="431"/>
      <c r="X3767" s="229" t="s">
        <v>971</v>
      </c>
    </row>
    <row r="3768" spans="1:24" s="45" customFormat="1" ht="15.75" hidden="1" thickTop="1" x14ac:dyDescent="0.25">
      <c r="A3768" s="140" t="s">
        <v>966</v>
      </c>
      <c r="B3768" s="140">
        <v>2013</v>
      </c>
      <c r="C3768" s="141" t="s">
        <v>3031</v>
      </c>
      <c r="D3768" s="559"/>
      <c r="E3768" s="559"/>
      <c r="F3768" s="559"/>
      <c r="G3768" s="608"/>
      <c r="H3768" s="642"/>
      <c r="I3768" s="162">
        <v>5</v>
      </c>
      <c r="J3768" s="162">
        <v>0.5</v>
      </c>
      <c r="K3768" s="164">
        <f t="shared" si="67"/>
        <v>2.5</v>
      </c>
      <c r="L3768" s="239" t="s">
        <v>45</v>
      </c>
      <c r="M3768" s="239"/>
      <c r="N3768" s="170"/>
      <c r="O3768" s="172"/>
      <c r="P3768" s="225"/>
      <c r="Q3768" s="384" t="s">
        <v>4101</v>
      </c>
      <c r="R3768" s="240"/>
      <c r="S3768" s="240"/>
      <c r="T3768" s="240"/>
      <c r="U3768" s="227">
        <v>1101</v>
      </c>
      <c r="V3768" s="228">
        <f>IF(OR(J3768=""),"",VLOOKUP(U3768&amp;TEXT(N3768,"000000000000,0000000000"),tb_audit_process_item[[Key]:[vr_grade]],3,TRUE))</f>
        <v>1100</v>
      </c>
      <c r="W3768" s="431"/>
      <c r="X3768" s="238" t="s">
        <v>972</v>
      </c>
    </row>
    <row r="3769" spans="1:24" s="45" customFormat="1" ht="15.75" hidden="1" thickTop="1" x14ac:dyDescent="0.25">
      <c r="A3769" s="140" t="s">
        <v>966</v>
      </c>
      <c r="B3769" s="140">
        <v>2013</v>
      </c>
      <c r="C3769" s="141" t="s">
        <v>3031</v>
      </c>
      <c r="D3769" s="559"/>
      <c r="E3769" s="559"/>
      <c r="F3769" s="559"/>
      <c r="G3769" s="608"/>
      <c r="H3769" s="642"/>
      <c r="I3769" s="162">
        <v>5</v>
      </c>
      <c r="J3769" s="223">
        <v>2.13</v>
      </c>
      <c r="K3769" s="164">
        <f t="shared" si="67"/>
        <v>10.649999999999999</v>
      </c>
      <c r="L3769" s="224" t="s">
        <v>45</v>
      </c>
      <c r="M3769" s="224"/>
      <c r="N3769" s="170"/>
      <c r="O3769" s="172"/>
      <c r="P3769" s="225"/>
      <c r="Q3769" s="384" t="s">
        <v>4102</v>
      </c>
      <c r="R3769" s="226"/>
      <c r="S3769" s="226"/>
      <c r="T3769" s="226"/>
      <c r="U3769" s="227">
        <v>1102</v>
      </c>
      <c r="V3769" s="228">
        <f>IF(OR(J3769=""),"",VLOOKUP(U3769&amp;TEXT(N3769,"000000000000,0000000000"),tb_audit_process_item[[Key]:[vr_grade]],3,TRUE))</f>
        <v>1101</v>
      </c>
      <c r="W3769" s="431"/>
      <c r="X3769" s="238" t="s">
        <v>973</v>
      </c>
    </row>
    <row r="3770" spans="1:24" s="45" customFormat="1" ht="15.75" hidden="1" thickTop="1" x14ac:dyDescent="0.25">
      <c r="A3770" s="140" t="s">
        <v>966</v>
      </c>
      <c r="B3770" s="140">
        <v>2013</v>
      </c>
      <c r="C3770" s="141" t="s">
        <v>3031</v>
      </c>
      <c r="D3770" s="559"/>
      <c r="E3770" s="559"/>
      <c r="F3770" s="559"/>
      <c r="G3770" s="608"/>
      <c r="H3770" s="642"/>
      <c r="I3770" s="162">
        <v>5</v>
      </c>
      <c r="J3770" s="162">
        <v>3.21</v>
      </c>
      <c r="K3770" s="164">
        <f t="shared" si="67"/>
        <v>16.05</v>
      </c>
      <c r="L3770" s="239" t="s">
        <v>45</v>
      </c>
      <c r="M3770" s="239"/>
      <c r="N3770" s="170"/>
      <c r="O3770" s="172"/>
      <c r="P3770" s="225"/>
      <c r="Q3770" s="384" t="s">
        <v>4103</v>
      </c>
      <c r="R3770" s="240"/>
      <c r="S3770" s="240"/>
      <c r="T3770" s="240"/>
      <c r="U3770" s="227">
        <v>1103</v>
      </c>
      <c r="V3770" s="228">
        <f>IF(OR(J3770=""),"",VLOOKUP(U3770&amp;TEXT(N3770,"000000000000,0000000000"),tb_audit_process_item[[Key]:[vr_grade]],3,TRUE))</f>
        <v>1102</v>
      </c>
      <c r="W3770" s="431"/>
      <c r="X3770" s="238" t="s">
        <v>974</v>
      </c>
    </row>
    <row r="3771" spans="1:24" s="45" customFormat="1" ht="15.75" hidden="1" thickTop="1" x14ac:dyDescent="0.25">
      <c r="A3771" s="140" t="s">
        <v>966</v>
      </c>
      <c r="B3771" s="140">
        <v>2013</v>
      </c>
      <c r="C3771" s="141" t="s">
        <v>3031</v>
      </c>
      <c r="D3771" s="559"/>
      <c r="E3771" s="559"/>
      <c r="F3771" s="559"/>
      <c r="G3771" s="608"/>
      <c r="H3771" s="642"/>
      <c r="I3771" s="162">
        <v>5</v>
      </c>
      <c r="J3771" s="162">
        <v>3.93</v>
      </c>
      <c r="K3771" s="164">
        <f t="shared" si="67"/>
        <v>19.650000000000002</v>
      </c>
      <c r="L3771" s="239" t="s">
        <v>45</v>
      </c>
      <c r="M3771" s="239"/>
      <c r="N3771" s="170"/>
      <c r="O3771" s="172"/>
      <c r="P3771" s="225"/>
      <c r="Q3771" s="384" t="s">
        <v>4104</v>
      </c>
      <c r="R3771" s="240"/>
      <c r="S3771" s="240"/>
      <c r="T3771" s="240"/>
      <c r="U3771" s="227">
        <v>1104</v>
      </c>
      <c r="V3771" s="228">
        <f>IF(OR(J3771=""),"",VLOOKUP(U3771&amp;TEXT(N3771,"000000000000,0000000000"),tb_audit_process_item[[Key]:[vr_grade]],3,TRUE))</f>
        <v>1103</v>
      </c>
      <c r="W3771" s="431"/>
      <c r="X3771" s="238" t="s">
        <v>2634</v>
      </c>
    </row>
    <row r="3772" spans="1:24" s="45" customFormat="1" ht="15.75" hidden="1" thickTop="1" x14ac:dyDescent="0.25">
      <c r="A3772" s="140" t="s">
        <v>966</v>
      </c>
      <c r="B3772" s="140">
        <v>2013</v>
      </c>
      <c r="C3772" s="141" t="s">
        <v>3031</v>
      </c>
      <c r="D3772" s="559"/>
      <c r="E3772" s="559"/>
      <c r="F3772" s="559"/>
      <c r="G3772" s="608"/>
      <c r="H3772" s="642"/>
      <c r="I3772" s="162">
        <v>5</v>
      </c>
      <c r="J3772" s="162">
        <v>4.46</v>
      </c>
      <c r="K3772" s="164">
        <f t="shared" si="67"/>
        <v>22.3</v>
      </c>
      <c r="L3772" s="239" t="s">
        <v>45</v>
      </c>
      <c r="M3772" s="239"/>
      <c r="N3772" s="170"/>
      <c r="O3772" s="172"/>
      <c r="P3772" s="225"/>
      <c r="Q3772" s="384" t="s">
        <v>4105</v>
      </c>
      <c r="R3772" s="240"/>
      <c r="S3772" s="240"/>
      <c r="T3772" s="240"/>
      <c r="U3772" s="227">
        <v>1105</v>
      </c>
      <c r="V3772" s="228">
        <f>IF(OR(J3772=""),"",VLOOKUP(U3772&amp;TEXT(N3772,"000000000000,0000000000"),tb_audit_process_item[[Key]:[vr_grade]],3,TRUE))</f>
        <v>1104</v>
      </c>
      <c r="W3772" s="431"/>
      <c r="X3772" s="238" t="s">
        <v>977</v>
      </c>
    </row>
    <row r="3773" spans="1:24" s="45" customFormat="1" ht="15.75" hidden="1" thickTop="1" x14ac:dyDescent="0.25">
      <c r="A3773" s="140" t="s">
        <v>966</v>
      </c>
      <c r="B3773" s="140">
        <v>2013</v>
      </c>
      <c r="C3773" s="141" t="s">
        <v>3031</v>
      </c>
      <c r="D3773" s="559"/>
      <c r="E3773" s="559"/>
      <c r="F3773" s="559"/>
      <c r="G3773" s="608"/>
      <c r="H3773" s="642"/>
      <c r="I3773" s="162">
        <v>5</v>
      </c>
      <c r="J3773" s="162">
        <v>4.75</v>
      </c>
      <c r="K3773" s="164">
        <f t="shared" si="67"/>
        <v>23.75</v>
      </c>
      <c r="L3773" s="239" t="s">
        <v>45</v>
      </c>
      <c r="M3773" s="239"/>
      <c r="N3773" s="170"/>
      <c r="O3773" s="172"/>
      <c r="P3773" s="225"/>
      <c r="Q3773" s="384" t="s">
        <v>4106</v>
      </c>
      <c r="R3773" s="240"/>
      <c r="S3773" s="240"/>
      <c r="T3773" s="240"/>
      <c r="U3773" s="227">
        <v>1106</v>
      </c>
      <c r="V3773" s="228">
        <f>IF(OR(J3773=""),"",VLOOKUP(U3773&amp;TEXT(N3773,"000000000000,0000000000"),tb_audit_process_item[[Key]:[vr_grade]],3,TRUE))</f>
        <v>1105</v>
      </c>
      <c r="W3773" s="431"/>
      <c r="X3773" s="238" t="s">
        <v>2635</v>
      </c>
    </row>
    <row r="3774" spans="1:24" s="45" customFormat="1" ht="15.75" hidden="1" thickTop="1" x14ac:dyDescent="0.25">
      <c r="A3774" s="140" t="s">
        <v>966</v>
      </c>
      <c r="B3774" s="140">
        <v>2013</v>
      </c>
      <c r="C3774" s="141" t="s">
        <v>3031</v>
      </c>
      <c r="D3774" s="559"/>
      <c r="E3774" s="559"/>
      <c r="F3774" s="559"/>
      <c r="G3774" s="608"/>
      <c r="H3774" s="642"/>
      <c r="I3774" s="162">
        <v>5</v>
      </c>
      <c r="J3774" s="162">
        <v>5</v>
      </c>
      <c r="K3774" s="164">
        <f t="shared" si="67"/>
        <v>25</v>
      </c>
      <c r="L3774" s="239" t="s">
        <v>45</v>
      </c>
      <c r="M3774" s="239"/>
      <c r="N3774" s="170"/>
      <c r="O3774" s="172"/>
      <c r="P3774" s="225"/>
      <c r="Q3774" s="384" t="s">
        <v>4107</v>
      </c>
      <c r="R3774" s="240"/>
      <c r="S3774" s="240"/>
      <c r="T3774" s="240"/>
      <c r="U3774" s="227">
        <v>1107</v>
      </c>
      <c r="V3774" s="228">
        <f>IF(OR(J3774=""),"",VLOOKUP(U3774&amp;TEXT(N3774,"000000000000,0000000000"),tb_audit_process_item[[Key]:[vr_grade]],3,TRUE))</f>
        <v>1107</v>
      </c>
      <c r="W3774" s="431"/>
      <c r="X3774" s="238" t="s">
        <v>980</v>
      </c>
    </row>
    <row r="3775" spans="1:24" s="45" customFormat="1" ht="15.75" hidden="1" thickTop="1" x14ac:dyDescent="0.25">
      <c r="A3775" s="140" t="s">
        <v>966</v>
      </c>
      <c r="B3775" s="140">
        <v>2013</v>
      </c>
      <c r="C3775" s="141" t="s">
        <v>3031</v>
      </c>
      <c r="D3775" s="559"/>
      <c r="E3775" s="559"/>
      <c r="F3775" s="559"/>
      <c r="G3775" s="608"/>
      <c r="H3775" s="642"/>
      <c r="I3775" s="162">
        <v>5</v>
      </c>
      <c r="J3775" s="162">
        <v>0.5</v>
      </c>
      <c r="K3775" s="164">
        <f t="shared" si="67"/>
        <v>2.5</v>
      </c>
      <c r="L3775" s="239" t="s">
        <v>45</v>
      </c>
      <c r="M3775" s="239"/>
      <c r="N3775" s="170"/>
      <c r="O3775" s="172"/>
      <c r="P3775" s="225"/>
      <c r="Q3775" s="384" t="s">
        <v>4108</v>
      </c>
      <c r="R3775" s="240"/>
      <c r="S3775" s="240"/>
      <c r="T3775" s="240"/>
      <c r="U3775" s="227">
        <v>1108</v>
      </c>
      <c r="V3775" s="228">
        <f>IF(OR(J3775=""),"",VLOOKUP(U3775&amp;TEXT(N3775,"000000000000,0000000000"),tb_audit_process_item[[Key]:[vr_grade]],3,TRUE))</f>
        <v>1107</v>
      </c>
      <c r="W3775" s="431"/>
      <c r="X3775" s="238" t="s">
        <v>981</v>
      </c>
    </row>
    <row r="3776" spans="1:24" s="45" customFormat="1" ht="15.75" hidden="1" thickTop="1" x14ac:dyDescent="0.25">
      <c r="A3776" s="140" t="s">
        <v>966</v>
      </c>
      <c r="B3776" s="140">
        <v>2013</v>
      </c>
      <c r="C3776" s="141" t="s">
        <v>3031</v>
      </c>
      <c r="D3776" s="559"/>
      <c r="E3776" s="559"/>
      <c r="F3776" s="559"/>
      <c r="G3776" s="608"/>
      <c r="H3776" s="642"/>
      <c r="I3776" s="162">
        <v>5</v>
      </c>
      <c r="J3776" s="223">
        <v>2.13</v>
      </c>
      <c r="K3776" s="164">
        <f t="shared" si="67"/>
        <v>10.649999999999999</v>
      </c>
      <c r="L3776" s="224" t="s">
        <v>45</v>
      </c>
      <c r="M3776" s="224"/>
      <c r="N3776" s="170"/>
      <c r="O3776" s="172"/>
      <c r="P3776" s="225"/>
      <c r="Q3776" s="384" t="s">
        <v>4109</v>
      </c>
      <c r="R3776" s="226"/>
      <c r="S3776" s="226"/>
      <c r="T3776" s="226"/>
      <c r="U3776" s="227">
        <v>1109</v>
      </c>
      <c r="V3776" s="228">
        <f>IF(OR(J3776=""),"",VLOOKUP(U3776&amp;TEXT(N3776,"000000000000,0000000000"),tb_audit_process_item[[Key]:[vr_grade]],3,TRUE))</f>
        <v>1108</v>
      </c>
      <c r="W3776" s="431"/>
      <c r="X3776" s="238" t="s">
        <v>982</v>
      </c>
    </row>
    <row r="3777" spans="1:24" s="45" customFormat="1" ht="15.75" hidden="1" thickTop="1" x14ac:dyDescent="0.25">
      <c r="A3777" s="140" t="s">
        <v>966</v>
      </c>
      <c r="B3777" s="140">
        <v>2013</v>
      </c>
      <c r="C3777" s="141" t="s">
        <v>3031</v>
      </c>
      <c r="D3777" s="559"/>
      <c r="E3777" s="559"/>
      <c r="F3777" s="559"/>
      <c r="G3777" s="608"/>
      <c r="H3777" s="642"/>
      <c r="I3777" s="162">
        <v>5</v>
      </c>
      <c r="J3777" s="162">
        <v>3.21</v>
      </c>
      <c r="K3777" s="164">
        <f t="shared" si="67"/>
        <v>16.05</v>
      </c>
      <c r="L3777" s="239" t="s">
        <v>45</v>
      </c>
      <c r="M3777" s="239"/>
      <c r="N3777" s="170"/>
      <c r="O3777" s="172"/>
      <c r="P3777" s="225"/>
      <c r="Q3777" s="384" t="s">
        <v>4110</v>
      </c>
      <c r="R3777" s="240"/>
      <c r="S3777" s="240"/>
      <c r="T3777" s="240"/>
      <c r="U3777" s="227">
        <v>1110</v>
      </c>
      <c r="V3777" s="228">
        <f>IF(OR(J3777=""),"",VLOOKUP(U3777&amp;TEXT(N3777,"000000000000,0000000000"),tb_audit_process_item[[Key]:[vr_grade]],3,TRUE))</f>
        <v>1109</v>
      </c>
      <c r="W3777" s="431"/>
      <c r="X3777" s="238" t="s">
        <v>983</v>
      </c>
    </row>
    <row r="3778" spans="1:24" s="45" customFormat="1" ht="15.75" hidden="1" thickTop="1" x14ac:dyDescent="0.25">
      <c r="A3778" s="140" t="s">
        <v>966</v>
      </c>
      <c r="B3778" s="140">
        <v>2013</v>
      </c>
      <c r="C3778" s="141" t="s">
        <v>3031</v>
      </c>
      <c r="D3778" s="559"/>
      <c r="E3778" s="559"/>
      <c r="F3778" s="559"/>
      <c r="G3778" s="608"/>
      <c r="H3778" s="642"/>
      <c r="I3778" s="162">
        <v>5</v>
      </c>
      <c r="J3778" s="162">
        <v>3.93</v>
      </c>
      <c r="K3778" s="164">
        <f t="shared" si="67"/>
        <v>19.650000000000002</v>
      </c>
      <c r="L3778" s="239" t="s">
        <v>45</v>
      </c>
      <c r="M3778" s="239"/>
      <c r="N3778" s="170"/>
      <c r="O3778" s="172"/>
      <c r="P3778" s="225"/>
      <c r="Q3778" s="384" t="s">
        <v>4111</v>
      </c>
      <c r="R3778" s="240"/>
      <c r="S3778" s="240"/>
      <c r="T3778" s="240"/>
      <c r="U3778" s="227">
        <v>1111</v>
      </c>
      <c r="V3778" s="228">
        <f>IF(OR(J3778=""),"",VLOOKUP(U3778&amp;TEXT(N3778,"000000000000,0000000000"),tb_audit_process_item[[Key]:[vr_grade]],3,TRUE))</f>
        <v>1110</v>
      </c>
      <c r="W3778" s="431"/>
      <c r="X3778" s="238" t="s">
        <v>2636</v>
      </c>
    </row>
    <row r="3779" spans="1:24" s="45" customFormat="1" ht="15.75" hidden="1" thickTop="1" x14ac:dyDescent="0.25">
      <c r="A3779" s="140" t="s">
        <v>966</v>
      </c>
      <c r="B3779" s="140">
        <v>2013</v>
      </c>
      <c r="C3779" s="141" t="s">
        <v>3031</v>
      </c>
      <c r="D3779" s="559"/>
      <c r="E3779" s="559"/>
      <c r="F3779" s="559"/>
      <c r="G3779" s="608"/>
      <c r="H3779" s="642"/>
      <c r="I3779" s="162">
        <v>5</v>
      </c>
      <c r="J3779" s="162">
        <v>4.46</v>
      </c>
      <c r="K3779" s="164">
        <f t="shared" si="67"/>
        <v>22.3</v>
      </c>
      <c r="L3779" s="239" t="s">
        <v>45</v>
      </c>
      <c r="M3779" s="239"/>
      <c r="N3779" s="170"/>
      <c r="O3779" s="172"/>
      <c r="P3779" s="225"/>
      <c r="Q3779" s="384" t="s">
        <v>4112</v>
      </c>
      <c r="R3779" s="240"/>
      <c r="S3779" s="240"/>
      <c r="T3779" s="240"/>
      <c r="U3779" s="227">
        <v>1112</v>
      </c>
      <c r="V3779" s="228">
        <f>IF(OR(J3779=""),"",VLOOKUP(U3779&amp;TEXT(N3779,"000000000000,0000000000"),tb_audit_process_item[[Key]:[vr_grade]],3,TRUE))</f>
        <v>1111</v>
      </c>
      <c r="W3779" s="431"/>
      <c r="X3779" s="238" t="s">
        <v>986</v>
      </c>
    </row>
    <row r="3780" spans="1:24" s="45" customFormat="1" ht="15.75" hidden="1" thickTop="1" x14ac:dyDescent="0.25">
      <c r="A3780" s="140" t="s">
        <v>966</v>
      </c>
      <c r="B3780" s="140">
        <v>2013</v>
      </c>
      <c r="C3780" s="141" t="s">
        <v>3031</v>
      </c>
      <c r="D3780" s="559"/>
      <c r="E3780" s="559"/>
      <c r="F3780" s="559"/>
      <c r="G3780" s="608"/>
      <c r="H3780" s="642"/>
      <c r="I3780" s="162">
        <v>5</v>
      </c>
      <c r="J3780" s="162">
        <v>4.75</v>
      </c>
      <c r="K3780" s="164">
        <f t="shared" si="67"/>
        <v>23.75</v>
      </c>
      <c r="L3780" s="239" t="s">
        <v>45</v>
      </c>
      <c r="M3780" s="239"/>
      <c r="N3780" s="170"/>
      <c r="O3780" s="172"/>
      <c r="P3780" s="225"/>
      <c r="Q3780" s="384" t="s">
        <v>4113</v>
      </c>
      <c r="R3780" s="240"/>
      <c r="S3780" s="240"/>
      <c r="T3780" s="240"/>
      <c r="U3780" s="227">
        <v>1113</v>
      </c>
      <c r="V3780" s="228">
        <f>IF(OR(J3780=""),"",VLOOKUP(U3780&amp;TEXT(N3780,"000000000000,0000000000"),tb_audit_process_item[[Key]:[vr_grade]],3,TRUE))</f>
        <v>1112</v>
      </c>
      <c r="W3780" s="431"/>
      <c r="X3780" s="238" t="s">
        <v>2637</v>
      </c>
    </row>
    <row r="3781" spans="1:24" s="45" customFormat="1" ht="15.75" hidden="1" thickTop="1" x14ac:dyDescent="0.25">
      <c r="A3781" s="140" t="s">
        <v>966</v>
      </c>
      <c r="B3781" s="140">
        <v>2013</v>
      </c>
      <c r="C3781" s="141" t="s">
        <v>3031</v>
      </c>
      <c r="D3781" s="559"/>
      <c r="E3781" s="559"/>
      <c r="F3781" s="559"/>
      <c r="G3781" s="608"/>
      <c r="H3781" s="642"/>
      <c r="I3781" s="162">
        <v>5</v>
      </c>
      <c r="J3781" s="162">
        <v>5</v>
      </c>
      <c r="K3781" s="164">
        <f t="shared" si="67"/>
        <v>25</v>
      </c>
      <c r="L3781" s="239" t="s">
        <v>45</v>
      </c>
      <c r="M3781" s="239"/>
      <c r="N3781" s="170"/>
      <c r="O3781" s="172"/>
      <c r="P3781" s="225"/>
      <c r="Q3781" s="384" t="s">
        <v>4114</v>
      </c>
      <c r="R3781" s="240"/>
      <c r="S3781" s="240"/>
      <c r="T3781" s="240"/>
      <c r="U3781" s="227">
        <v>1114</v>
      </c>
      <c r="V3781" s="228">
        <f>IF(OR(J3781=""),"",VLOOKUP(U3781&amp;TEXT(N3781,"000000000000,0000000000"),tb_audit_process_item[[Key]:[vr_grade]],3,TRUE))</f>
        <v>1114</v>
      </c>
      <c r="W3781" s="431"/>
      <c r="X3781" s="238" t="s">
        <v>989</v>
      </c>
    </row>
    <row r="3782" spans="1:24" s="45" customFormat="1" ht="15.75" hidden="1" thickTop="1" x14ac:dyDescent="0.25">
      <c r="A3782" s="140" t="s">
        <v>966</v>
      </c>
      <c r="B3782" s="140">
        <v>2013</v>
      </c>
      <c r="C3782" s="141" t="s">
        <v>3031</v>
      </c>
      <c r="D3782" s="559"/>
      <c r="E3782" s="559"/>
      <c r="F3782" s="559"/>
      <c r="G3782" s="608"/>
      <c r="H3782" s="642"/>
      <c r="I3782" s="162">
        <v>5</v>
      </c>
      <c r="J3782" s="162">
        <v>0.5</v>
      </c>
      <c r="K3782" s="164">
        <f t="shared" si="67"/>
        <v>2.5</v>
      </c>
      <c r="L3782" s="239" t="s">
        <v>45</v>
      </c>
      <c r="M3782" s="239"/>
      <c r="N3782" s="170"/>
      <c r="O3782" s="172"/>
      <c r="P3782" s="225"/>
      <c r="Q3782" s="384" t="s">
        <v>4115</v>
      </c>
      <c r="R3782" s="240"/>
      <c r="S3782" s="240"/>
      <c r="T3782" s="240"/>
      <c r="U3782" s="227">
        <v>1115</v>
      </c>
      <c r="V3782" s="228">
        <f>IF(OR(J3782=""),"",VLOOKUP(U3782&amp;TEXT(N3782,"000000000000,0000000000"),tb_audit_process_item[[Key]:[vr_grade]],3,TRUE))</f>
        <v>1114</v>
      </c>
      <c r="W3782" s="431"/>
      <c r="X3782" s="238" t="s">
        <v>990</v>
      </c>
    </row>
    <row r="3783" spans="1:24" s="45" customFormat="1" ht="15.75" hidden="1" thickTop="1" x14ac:dyDescent="0.25">
      <c r="A3783" s="140" t="s">
        <v>966</v>
      </c>
      <c r="B3783" s="140">
        <v>2013</v>
      </c>
      <c r="C3783" s="141" t="s">
        <v>3031</v>
      </c>
      <c r="D3783" s="559"/>
      <c r="E3783" s="559"/>
      <c r="F3783" s="559"/>
      <c r="G3783" s="608"/>
      <c r="H3783" s="642"/>
      <c r="I3783" s="162">
        <v>5</v>
      </c>
      <c r="J3783" s="223">
        <v>2.13</v>
      </c>
      <c r="K3783" s="164">
        <f t="shared" si="67"/>
        <v>10.649999999999999</v>
      </c>
      <c r="L3783" s="224" t="s">
        <v>45</v>
      </c>
      <c r="M3783" s="224"/>
      <c r="N3783" s="170"/>
      <c r="O3783" s="172"/>
      <c r="P3783" s="225"/>
      <c r="Q3783" s="384" t="s">
        <v>4116</v>
      </c>
      <c r="R3783" s="226"/>
      <c r="S3783" s="226"/>
      <c r="T3783" s="226"/>
      <c r="U3783" s="227">
        <v>1116</v>
      </c>
      <c r="V3783" s="228">
        <f>IF(OR(J3783=""),"",VLOOKUP(U3783&amp;TEXT(N3783,"000000000000,0000000000"),tb_audit_process_item[[Key]:[vr_grade]],3,TRUE))</f>
        <v>1115</v>
      </c>
      <c r="W3783" s="431"/>
      <c r="X3783" s="238" t="s">
        <v>991</v>
      </c>
    </row>
    <row r="3784" spans="1:24" s="45" customFormat="1" ht="15.75" hidden="1" thickTop="1" x14ac:dyDescent="0.25">
      <c r="A3784" s="140" t="s">
        <v>966</v>
      </c>
      <c r="B3784" s="140">
        <v>2013</v>
      </c>
      <c r="C3784" s="141" t="s">
        <v>3031</v>
      </c>
      <c r="D3784" s="559"/>
      <c r="E3784" s="559"/>
      <c r="F3784" s="559"/>
      <c r="G3784" s="608"/>
      <c r="H3784" s="642"/>
      <c r="I3784" s="162">
        <v>5</v>
      </c>
      <c r="J3784" s="162">
        <v>3.21</v>
      </c>
      <c r="K3784" s="164">
        <f t="shared" si="67"/>
        <v>16.05</v>
      </c>
      <c r="L3784" s="239" t="s">
        <v>45</v>
      </c>
      <c r="M3784" s="239"/>
      <c r="N3784" s="170"/>
      <c r="O3784" s="172"/>
      <c r="P3784" s="225"/>
      <c r="Q3784" s="384" t="s">
        <v>4117</v>
      </c>
      <c r="R3784" s="240"/>
      <c r="S3784" s="240"/>
      <c r="T3784" s="240"/>
      <c r="U3784" s="227">
        <v>1117</v>
      </c>
      <c r="V3784" s="228">
        <f>IF(OR(J3784=""),"",VLOOKUP(U3784&amp;TEXT(N3784,"000000000000,0000000000"),tb_audit_process_item[[Key]:[vr_grade]],3,TRUE))</f>
        <v>1116</v>
      </c>
      <c r="W3784" s="431"/>
      <c r="X3784" s="238" t="s">
        <v>992</v>
      </c>
    </row>
    <row r="3785" spans="1:24" s="45" customFormat="1" ht="15.75" hidden="1" thickTop="1" x14ac:dyDescent="0.25">
      <c r="A3785" s="140" t="s">
        <v>966</v>
      </c>
      <c r="B3785" s="140">
        <v>2013</v>
      </c>
      <c r="C3785" s="141" t="s">
        <v>3031</v>
      </c>
      <c r="D3785" s="559"/>
      <c r="E3785" s="559"/>
      <c r="F3785" s="559"/>
      <c r="G3785" s="608"/>
      <c r="H3785" s="642"/>
      <c r="I3785" s="162">
        <v>5</v>
      </c>
      <c r="J3785" s="162">
        <v>3.93</v>
      </c>
      <c r="K3785" s="164">
        <f t="shared" ref="K3785:K3848" si="68">IFERROR(I3785*J3785,"")</f>
        <v>19.650000000000002</v>
      </c>
      <c r="L3785" s="239" t="s">
        <v>45</v>
      </c>
      <c r="M3785" s="239"/>
      <c r="N3785" s="170"/>
      <c r="O3785" s="172"/>
      <c r="P3785" s="225"/>
      <c r="Q3785" s="384" t="s">
        <v>4118</v>
      </c>
      <c r="R3785" s="240"/>
      <c r="S3785" s="240"/>
      <c r="T3785" s="240"/>
      <c r="U3785" s="227">
        <v>1118</v>
      </c>
      <c r="V3785" s="228">
        <f>IF(OR(J3785=""),"",VLOOKUP(U3785&amp;TEXT(N3785,"000000000000,0000000000"),tb_audit_process_item[[Key]:[vr_grade]],3,TRUE))</f>
        <v>1117</v>
      </c>
      <c r="W3785" s="431"/>
      <c r="X3785" s="238" t="s">
        <v>2638</v>
      </c>
    </row>
    <row r="3786" spans="1:24" s="45" customFormat="1" ht="15.75" hidden="1" thickTop="1" x14ac:dyDescent="0.25">
      <c r="A3786" s="140" t="s">
        <v>966</v>
      </c>
      <c r="B3786" s="140">
        <v>2013</v>
      </c>
      <c r="C3786" s="141" t="s">
        <v>3031</v>
      </c>
      <c r="D3786" s="559"/>
      <c r="E3786" s="559"/>
      <c r="F3786" s="559"/>
      <c r="G3786" s="608"/>
      <c r="H3786" s="642"/>
      <c r="I3786" s="162">
        <v>5</v>
      </c>
      <c r="J3786" s="162">
        <v>4.46</v>
      </c>
      <c r="K3786" s="164">
        <f t="shared" si="68"/>
        <v>22.3</v>
      </c>
      <c r="L3786" s="239" t="s">
        <v>45</v>
      </c>
      <c r="M3786" s="239"/>
      <c r="N3786" s="170"/>
      <c r="O3786" s="172"/>
      <c r="P3786" s="225"/>
      <c r="Q3786" s="384" t="s">
        <v>4119</v>
      </c>
      <c r="R3786" s="240"/>
      <c r="S3786" s="240"/>
      <c r="T3786" s="240"/>
      <c r="U3786" s="227">
        <v>1119</v>
      </c>
      <c r="V3786" s="228">
        <f>IF(OR(J3786=""),"",VLOOKUP(U3786&amp;TEXT(N3786,"000000000000,0000000000"),tb_audit_process_item[[Key]:[vr_grade]],3,TRUE))</f>
        <v>1118</v>
      </c>
      <c r="W3786" s="431"/>
      <c r="X3786" s="238" t="s">
        <v>995</v>
      </c>
    </row>
    <row r="3787" spans="1:24" s="45" customFormat="1" ht="15.75" hidden="1" thickTop="1" x14ac:dyDescent="0.25">
      <c r="A3787" s="140" t="s">
        <v>966</v>
      </c>
      <c r="B3787" s="140">
        <v>2013</v>
      </c>
      <c r="C3787" s="141" t="s">
        <v>3031</v>
      </c>
      <c r="D3787" s="559"/>
      <c r="E3787" s="559"/>
      <c r="F3787" s="559"/>
      <c r="G3787" s="608"/>
      <c r="H3787" s="642"/>
      <c r="I3787" s="162">
        <v>5</v>
      </c>
      <c r="J3787" s="162">
        <v>4.75</v>
      </c>
      <c r="K3787" s="164">
        <f t="shared" si="68"/>
        <v>23.75</v>
      </c>
      <c r="L3787" s="239" t="s">
        <v>45</v>
      </c>
      <c r="M3787" s="239"/>
      <c r="N3787" s="170"/>
      <c r="O3787" s="172"/>
      <c r="P3787" s="225"/>
      <c r="Q3787" s="384" t="s">
        <v>4120</v>
      </c>
      <c r="R3787" s="240"/>
      <c r="S3787" s="240"/>
      <c r="T3787" s="240"/>
      <c r="U3787" s="227">
        <v>1120</v>
      </c>
      <c r="V3787" s="228">
        <f>IF(OR(J3787=""),"",VLOOKUP(U3787&amp;TEXT(N3787,"000000000000,0000000000"),tb_audit_process_item[[Key]:[vr_grade]],3,TRUE))</f>
        <v>1119</v>
      </c>
      <c r="W3787" s="431"/>
      <c r="X3787" s="238" t="s">
        <v>2639</v>
      </c>
    </row>
    <row r="3788" spans="1:24" s="45" customFormat="1" ht="15.75" hidden="1" thickTop="1" x14ac:dyDescent="0.25">
      <c r="A3788" s="140" t="s">
        <v>966</v>
      </c>
      <c r="B3788" s="140">
        <v>2013</v>
      </c>
      <c r="C3788" s="141" t="s">
        <v>3031</v>
      </c>
      <c r="D3788" s="559"/>
      <c r="E3788" s="559"/>
      <c r="F3788" s="559"/>
      <c r="G3788" s="608"/>
      <c r="H3788" s="642"/>
      <c r="I3788" s="162">
        <v>5</v>
      </c>
      <c r="J3788" s="162">
        <v>5</v>
      </c>
      <c r="K3788" s="164">
        <f t="shared" si="68"/>
        <v>25</v>
      </c>
      <c r="L3788" s="239" t="s">
        <v>45</v>
      </c>
      <c r="M3788" s="239"/>
      <c r="N3788" s="170"/>
      <c r="O3788" s="172"/>
      <c r="P3788" s="225"/>
      <c r="Q3788" s="384" t="s">
        <v>4121</v>
      </c>
      <c r="R3788" s="240"/>
      <c r="S3788" s="240"/>
      <c r="T3788" s="240"/>
      <c r="U3788" s="227">
        <v>1121</v>
      </c>
      <c r="V3788" s="228">
        <f>IF(OR(J3788=""),"",VLOOKUP(U3788&amp;TEXT(N3788,"000000000000,0000000000"),tb_audit_process_item[[Key]:[vr_grade]],3,TRUE))</f>
        <v>1121</v>
      </c>
      <c r="W3788" s="431"/>
      <c r="X3788" s="238" t="s">
        <v>998</v>
      </c>
    </row>
    <row r="3789" spans="1:24" s="45" customFormat="1" ht="30.75" hidden="1" thickTop="1" x14ac:dyDescent="0.25">
      <c r="A3789" s="140" t="s">
        <v>966</v>
      </c>
      <c r="B3789" s="140">
        <v>2013</v>
      </c>
      <c r="C3789" s="141" t="s">
        <v>3031</v>
      </c>
      <c r="D3789" s="559"/>
      <c r="E3789" s="559"/>
      <c r="F3789" s="559"/>
      <c r="G3789" s="608"/>
      <c r="H3789" s="642"/>
      <c r="I3789" s="162">
        <v>5</v>
      </c>
      <c r="J3789" s="162">
        <v>0.5</v>
      </c>
      <c r="K3789" s="164">
        <f t="shared" si="68"/>
        <v>2.5</v>
      </c>
      <c r="L3789" s="239" t="s">
        <v>45</v>
      </c>
      <c r="M3789" s="239"/>
      <c r="N3789" s="170"/>
      <c r="O3789" s="172"/>
      <c r="P3789" s="225"/>
      <c r="Q3789" s="384" t="s">
        <v>4122</v>
      </c>
      <c r="R3789" s="240"/>
      <c r="S3789" s="240"/>
      <c r="T3789" s="240"/>
      <c r="U3789" s="227">
        <v>1122</v>
      </c>
      <c r="V3789" s="228">
        <f>IF(OR(J3789=""),"",VLOOKUP(U3789&amp;TEXT(N3789,"000000000000,0000000000"),tb_audit_process_item[[Key]:[vr_grade]],3,TRUE))</f>
        <v>1121</v>
      </c>
      <c r="W3789" s="431"/>
      <c r="X3789" s="238" t="s">
        <v>999</v>
      </c>
    </row>
    <row r="3790" spans="1:24" s="45" customFormat="1" ht="30.75" hidden="1" thickTop="1" x14ac:dyDescent="0.25">
      <c r="A3790" s="140" t="s">
        <v>966</v>
      </c>
      <c r="B3790" s="140">
        <v>2013</v>
      </c>
      <c r="C3790" s="141" t="s">
        <v>3031</v>
      </c>
      <c r="D3790" s="559"/>
      <c r="E3790" s="559"/>
      <c r="F3790" s="559"/>
      <c r="G3790" s="608"/>
      <c r="H3790" s="642"/>
      <c r="I3790" s="162">
        <v>5</v>
      </c>
      <c r="J3790" s="223">
        <v>2.13</v>
      </c>
      <c r="K3790" s="164">
        <f t="shared" si="68"/>
        <v>10.649999999999999</v>
      </c>
      <c r="L3790" s="224" t="s">
        <v>45</v>
      </c>
      <c r="M3790" s="224"/>
      <c r="N3790" s="170"/>
      <c r="O3790" s="172"/>
      <c r="P3790" s="225"/>
      <c r="Q3790" s="384" t="s">
        <v>4123</v>
      </c>
      <c r="R3790" s="226"/>
      <c r="S3790" s="226"/>
      <c r="T3790" s="226"/>
      <c r="U3790" s="227">
        <v>1123</v>
      </c>
      <c r="V3790" s="228">
        <f>IF(OR(J3790=""),"",VLOOKUP(U3790&amp;TEXT(N3790,"000000000000,0000000000"),tb_audit_process_item[[Key]:[vr_grade]],3,TRUE))</f>
        <v>1122</v>
      </c>
      <c r="W3790" s="431"/>
      <c r="X3790" s="238" t="s">
        <v>1000</v>
      </c>
    </row>
    <row r="3791" spans="1:24" s="45" customFormat="1" ht="30.75" hidden="1" thickTop="1" x14ac:dyDescent="0.25">
      <c r="A3791" s="140" t="s">
        <v>966</v>
      </c>
      <c r="B3791" s="140">
        <v>2013</v>
      </c>
      <c r="C3791" s="141" t="s">
        <v>3031</v>
      </c>
      <c r="D3791" s="559"/>
      <c r="E3791" s="559"/>
      <c r="F3791" s="559"/>
      <c r="G3791" s="608"/>
      <c r="H3791" s="642"/>
      <c r="I3791" s="162">
        <v>5</v>
      </c>
      <c r="J3791" s="162">
        <v>3.21</v>
      </c>
      <c r="K3791" s="164">
        <f t="shared" si="68"/>
        <v>16.05</v>
      </c>
      <c r="L3791" s="239" t="s">
        <v>45</v>
      </c>
      <c r="M3791" s="239"/>
      <c r="N3791" s="170"/>
      <c r="O3791" s="172"/>
      <c r="P3791" s="225"/>
      <c r="Q3791" s="384" t="s">
        <v>4124</v>
      </c>
      <c r="R3791" s="240"/>
      <c r="S3791" s="240"/>
      <c r="T3791" s="240"/>
      <c r="U3791" s="227">
        <v>1124</v>
      </c>
      <c r="V3791" s="228">
        <f>IF(OR(J3791=""),"",VLOOKUP(U3791&amp;TEXT(N3791,"000000000000,0000000000"),tb_audit_process_item[[Key]:[vr_grade]],3,TRUE))</f>
        <v>1123</v>
      </c>
      <c r="W3791" s="431"/>
      <c r="X3791" s="238" t="s">
        <v>1001</v>
      </c>
    </row>
    <row r="3792" spans="1:24" s="45" customFormat="1" ht="30.75" hidden="1" thickTop="1" x14ac:dyDescent="0.25">
      <c r="A3792" s="140" t="s">
        <v>966</v>
      </c>
      <c r="B3792" s="140">
        <v>2013</v>
      </c>
      <c r="C3792" s="141" t="s">
        <v>3031</v>
      </c>
      <c r="D3792" s="559"/>
      <c r="E3792" s="559"/>
      <c r="F3792" s="559"/>
      <c r="G3792" s="608"/>
      <c r="H3792" s="642"/>
      <c r="I3792" s="162">
        <v>5</v>
      </c>
      <c r="J3792" s="162">
        <v>3.93</v>
      </c>
      <c r="K3792" s="164">
        <f t="shared" si="68"/>
        <v>19.650000000000002</v>
      </c>
      <c r="L3792" s="239" t="s">
        <v>45</v>
      </c>
      <c r="M3792" s="239"/>
      <c r="N3792" s="170"/>
      <c r="O3792" s="172"/>
      <c r="P3792" s="225"/>
      <c r="Q3792" s="384" t="s">
        <v>4125</v>
      </c>
      <c r="R3792" s="240"/>
      <c r="S3792" s="240"/>
      <c r="T3792" s="240"/>
      <c r="U3792" s="227">
        <v>1125</v>
      </c>
      <c r="V3792" s="228">
        <f>IF(OR(J3792=""),"",VLOOKUP(U3792&amp;TEXT(N3792,"000000000000,0000000000"),tb_audit_process_item[[Key]:[vr_grade]],3,TRUE))</f>
        <v>1124</v>
      </c>
      <c r="W3792" s="431"/>
      <c r="X3792" s="238" t="s">
        <v>2640</v>
      </c>
    </row>
    <row r="3793" spans="1:24" s="45" customFormat="1" ht="30.75" hidden="1" thickTop="1" x14ac:dyDescent="0.25">
      <c r="A3793" s="140" t="s">
        <v>966</v>
      </c>
      <c r="B3793" s="140">
        <v>2013</v>
      </c>
      <c r="C3793" s="141" t="s">
        <v>3031</v>
      </c>
      <c r="D3793" s="559"/>
      <c r="E3793" s="559"/>
      <c r="F3793" s="559"/>
      <c r="G3793" s="608"/>
      <c r="H3793" s="642"/>
      <c r="I3793" s="162">
        <v>5</v>
      </c>
      <c r="J3793" s="162">
        <v>4.46</v>
      </c>
      <c r="K3793" s="164">
        <f t="shared" si="68"/>
        <v>22.3</v>
      </c>
      <c r="L3793" s="239" t="s">
        <v>45</v>
      </c>
      <c r="M3793" s="239"/>
      <c r="N3793" s="170"/>
      <c r="O3793" s="172"/>
      <c r="P3793" s="225"/>
      <c r="Q3793" s="384" t="s">
        <v>4126</v>
      </c>
      <c r="R3793" s="240"/>
      <c r="S3793" s="240"/>
      <c r="T3793" s="240"/>
      <c r="U3793" s="227">
        <v>1126</v>
      </c>
      <c r="V3793" s="228">
        <f>IF(OR(J3793=""),"",VLOOKUP(U3793&amp;TEXT(N3793,"000000000000,0000000000"),tb_audit_process_item[[Key]:[vr_grade]],3,TRUE))</f>
        <v>1125</v>
      </c>
      <c r="W3793" s="431"/>
      <c r="X3793" s="238" t="s">
        <v>1004</v>
      </c>
    </row>
    <row r="3794" spans="1:24" s="45" customFormat="1" ht="30.75" hidden="1" thickTop="1" x14ac:dyDescent="0.25">
      <c r="A3794" s="140" t="s">
        <v>966</v>
      </c>
      <c r="B3794" s="140">
        <v>2013</v>
      </c>
      <c r="C3794" s="141" t="s">
        <v>3031</v>
      </c>
      <c r="D3794" s="559"/>
      <c r="E3794" s="559"/>
      <c r="F3794" s="559"/>
      <c r="G3794" s="608"/>
      <c r="H3794" s="642"/>
      <c r="I3794" s="162">
        <v>5</v>
      </c>
      <c r="J3794" s="162">
        <v>4.75</v>
      </c>
      <c r="K3794" s="164">
        <f t="shared" si="68"/>
        <v>23.75</v>
      </c>
      <c r="L3794" s="239" t="s">
        <v>45</v>
      </c>
      <c r="M3794" s="239"/>
      <c r="N3794" s="170"/>
      <c r="O3794" s="172"/>
      <c r="P3794" s="225"/>
      <c r="Q3794" s="384" t="s">
        <v>4127</v>
      </c>
      <c r="R3794" s="240"/>
      <c r="S3794" s="240"/>
      <c r="T3794" s="240"/>
      <c r="U3794" s="227">
        <v>1127</v>
      </c>
      <c r="V3794" s="228">
        <f>IF(OR(J3794=""),"",VLOOKUP(U3794&amp;TEXT(N3794,"000000000000,0000000000"),tb_audit_process_item[[Key]:[vr_grade]],3,TRUE))</f>
        <v>1126</v>
      </c>
      <c r="W3794" s="431"/>
      <c r="X3794" s="238" t="s">
        <v>2641</v>
      </c>
    </row>
    <row r="3795" spans="1:24" s="45" customFormat="1" ht="15.75" hidden="1" thickTop="1" x14ac:dyDescent="0.25">
      <c r="A3795" s="140" t="s">
        <v>966</v>
      </c>
      <c r="B3795" s="140">
        <v>2013</v>
      </c>
      <c r="C3795" s="141" t="s">
        <v>3031</v>
      </c>
      <c r="D3795" s="559"/>
      <c r="E3795" s="559"/>
      <c r="F3795" s="559"/>
      <c r="G3795" s="608"/>
      <c r="H3795" s="642"/>
      <c r="I3795" s="162">
        <v>5</v>
      </c>
      <c r="J3795" s="162">
        <v>0.5</v>
      </c>
      <c r="K3795" s="164">
        <f t="shared" si="68"/>
        <v>2.5</v>
      </c>
      <c r="L3795" s="239" t="s">
        <v>45</v>
      </c>
      <c r="M3795" s="239"/>
      <c r="N3795" s="170"/>
      <c r="O3795" s="172"/>
      <c r="P3795" s="225"/>
      <c r="Q3795" s="384" t="s">
        <v>4128</v>
      </c>
      <c r="R3795" s="240"/>
      <c r="S3795" s="240"/>
      <c r="T3795" s="240"/>
      <c r="U3795" s="227">
        <v>1128</v>
      </c>
      <c r="V3795" s="228">
        <f>IF(OR(J3795=""),"",VLOOKUP(U3795&amp;TEXT(N3795,"000000000000,0000000000"),tb_audit_process_item[[Key]:[vr_grade]],3,TRUE))</f>
        <v>1127</v>
      </c>
      <c r="W3795" s="431"/>
      <c r="X3795" s="238" t="s">
        <v>1007</v>
      </c>
    </row>
    <row r="3796" spans="1:24" s="45" customFormat="1" ht="15.75" hidden="1" thickTop="1" x14ac:dyDescent="0.25">
      <c r="A3796" s="140" t="s">
        <v>966</v>
      </c>
      <c r="B3796" s="140">
        <v>2013</v>
      </c>
      <c r="C3796" s="141" t="s">
        <v>3031</v>
      </c>
      <c r="D3796" s="559"/>
      <c r="E3796" s="559"/>
      <c r="F3796" s="559"/>
      <c r="G3796" s="608"/>
      <c r="H3796" s="642"/>
      <c r="I3796" s="162">
        <v>5</v>
      </c>
      <c r="J3796" s="223">
        <v>1.34</v>
      </c>
      <c r="K3796" s="164">
        <f t="shared" si="68"/>
        <v>6.7</v>
      </c>
      <c r="L3796" s="224" t="s">
        <v>45</v>
      </c>
      <c r="M3796" s="224"/>
      <c r="N3796" s="170"/>
      <c r="O3796" s="172"/>
      <c r="P3796" s="225"/>
      <c r="Q3796" s="384" t="s">
        <v>4129</v>
      </c>
      <c r="R3796" s="226"/>
      <c r="S3796" s="226"/>
      <c r="T3796" s="226"/>
      <c r="U3796" s="227">
        <v>1129</v>
      </c>
      <c r="V3796" s="228">
        <f>IF(OR(J3796=""),"",VLOOKUP(U3796&amp;TEXT(N3796,"000000000000,0000000000"),tb_audit_process_item[[Key]:[vr_grade]],3,TRUE))</f>
        <v>1128</v>
      </c>
      <c r="W3796" s="431"/>
      <c r="X3796" s="238" t="s">
        <v>1008</v>
      </c>
    </row>
    <row r="3797" spans="1:24" s="45" customFormat="1" ht="15.75" hidden="1" thickTop="1" x14ac:dyDescent="0.25">
      <c r="A3797" s="140" t="s">
        <v>966</v>
      </c>
      <c r="B3797" s="140">
        <v>2013</v>
      </c>
      <c r="C3797" s="141" t="s">
        <v>3031</v>
      </c>
      <c r="D3797" s="559"/>
      <c r="E3797" s="559"/>
      <c r="F3797" s="559"/>
      <c r="G3797" s="608"/>
      <c r="H3797" s="642"/>
      <c r="I3797" s="162">
        <v>5</v>
      </c>
      <c r="J3797" s="223">
        <v>1.98</v>
      </c>
      <c r="K3797" s="164">
        <f t="shared" si="68"/>
        <v>9.9</v>
      </c>
      <c r="L3797" s="224" t="s">
        <v>45</v>
      </c>
      <c r="M3797" s="224"/>
      <c r="N3797" s="170"/>
      <c r="O3797" s="172"/>
      <c r="P3797" s="225"/>
      <c r="Q3797" s="384" t="s">
        <v>4130</v>
      </c>
      <c r="R3797" s="226"/>
      <c r="S3797" s="226"/>
      <c r="T3797" s="226"/>
      <c r="U3797" s="227">
        <v>1130</v>
      </c>
      <c r="V3797" s="228">
        <f>IF(OR(J3797=""),"",VLOOKUP(U3797&amp;TEXT(N3797,"000000000000,0000000000"),tb_audit_process_item[[Key]:[vr_grade]],3,TRUE))</f>
        <v>1129</v>
      </c>
      <c r="W3797" s="431"/>
      <c r="X3797" s="238" t="s">
        <v>1009</v>
      </c>
    </row>
    <row r="3798" spans="1:24" s="45" customFormat="1" ht="15.75" hidden="1" thickTop="1" x14ac:dyDescent="0.25">
      <c r="A3798" s="140" t="s">
        <v>966</v>
      </c>
      <c r="B3798" s="140">
        <v>2013</v>
      </c>
      <c r="C3798" s="141" t="s">
        <v>3031</v>
      </c>
      <c r="D3798" s="559"/>
      <c r="E3798" s="559"/>
      <c r="F3798" s="559"/>
      <c r="G3798" s="608"/>
      <c r="H3798" s="642"/>
      <c r="I3798" s="162">
        <v>5</v>
      </c>
      <c r="J3798" s="223">
        <v>2.41</v>
      </c>
      <c r="K3798" s="164">
        <f t="shared" si="68"/>
        <v>12.05</v>
      </c>
      <c r="L3798" s="224" t="s">
        <v>45</v>
      </c>
      <c r="M3798" s="224"/>
      <c r="N3798" s="170"/>
      <c r="O3798" s="172"/>
      <c r="P3798" s="225"/>
      <c r="Q3798" s="384" t="s">
        <v>4131</v>
      </c>
      <c r="R3798" s="226"/>
      <c r="S3798" s="226"/>
      <c r="T3798" s="226"/>
      <c r="U3798" s="227">
        <v>1131</v>
      </c>
      <c r="V3798" s="228">
        <f>IF(OR(J3798=""),"",VLOOKUP(U3798&amp;TEXT(N3798,"000000000000,0000000000"),tb_audit_process_item[[Key]:[vr_grade]],3,TRUE))</f>
        <v>1130</v>
      </c>
      <c r="W3798" s="431"/>
      <c r="X3798" s="238" t="s">
        <v>2642</v>
      </c>
    </row>
    <row r="3799" spans="1:24" s="45" customFormat="1" ht="15.75" hidden="1" thickTop="1" x14ac:dyDescent="0.25">
      <c r="A3799" s="140" t="s">
        <v>966</v>
      </c>
      <c r="B3799" s="140">
        <v>2013</v>
      </c>
      <c r="C3799" s="141" t="s">
        <v>3031</v>
      </c>
      <c r="D3799" s="559"/>
      <c r="E3799" s="559"/>
      <c r="F3799" s="559"/>
      <c r="G3799" s="608"/>
      <c r="H3799" s="642"/>
      <c r="I3799" s="162">
        <v>5</v>
      </c>
      <c r="J3799" s="223">
        <v>2.74</v>
      </c>
      <c r="K3799" s="164">
        <f t="shared" si="68"/>
        <v>13.700000000000001</v>
      </c>
      <c r="L3799" s="224" t="s">
        <v>45</v>
      </c>
      <c r="M3799" s="224"/>
      <c r="N3799" s="170"/>
      <c r="O3799" s="172"/>
      <c r="P3799" s="225"/>
      <c r="Q3799" s="384" t="s">
        <v>4132</v>
      </c>
      <c r="R3799" s="226"/>
      <c r="S3799" s="226"/>
      <c r="T3799" s="226"/>
      <c r="U3799" s="227">
        <v>1132</v>
      </c>
      <c r="V3799" s="228">
        <f>IF(OR(J3799=""),"",VLOOKUP(U3799&amp;TEXT(N3799,"000000000000,0000000000"),tb_audit_process_item[[Key]:[vr_grade]],3,TRUE))</f>
        <v>1131</v>
      </c>
      <c r="W3799" s="431"/>
      <c r="X3799" s="238" t="s">
        <v>1012</v>
      </c>
    </row>
    <row r="3800" spans="1:24" s="45" customFormat="1" ht="15.75" hidden="1" thickTop="1" x14ac:dyDescent="0.25">
      <c r="A3800" s="140" t="s">
        <v>966</v>
      </c>
      <c r="B3800" s="140">
        <v>2013</v>
      </c>
      <c r="C3800" s="141" t="s">
        <v>3031</v>
      </c>
      <c r="D3800" s="559"/>
      <c r="E3800" s="559"/>
      <c r="F3800" s="559"/>
      <c r="G3800" s="608"/>
      <c r="H3800" s="642"/>
      <c r="I3800" s="162">
        <v>5</v>
      </c>
      <c r="J3800" s="162">
        <v>3</v>
      </c>
      <c r="K3800" s="164">
        <f t="shared" si="68"/>
        <v>15</v>
      </c>
      <c r="L3800" s="239" t="s">
        <v>45</v>
      </c>
      <c r="M3800" s="239"/>
      <c r="N3800" s="170"/>
      <c r="O3800" s="172"/>
      <c r="P3800" s="225"/>
      <c r="Q3800" s="384" t="s">
        <v>4133</v>
      </c>
      <c r="R3800" s="240"/>
      <c r="S3800" s="240"/>
      <c r="T3800" s="240"/>
      <c r="U3800" s="227">
        <v>1133</v>
      </c>
      <c r="V3800" s="228">
        <f>IF(OR(J3800=""),"",VLOOKUP(U3800&amp;TEXT(N3800,"000000000000,0000000000"),tb_audit_process_item[[Key]:[vr_grade]],3,TRUE))</f>
        <v>1132</v>
      </c>
      <c r="W3800" s="431"/>
      <c r="X3800" s="238" t="s">
        <v>2643</v>
      </c>
    </row>
    <row r="3801" spans="1:24" s="45" customFormat="1" ht="15.75" hidden="1" thickTop="1" x14ac:dyDescent="0.25">
      <c r="A3801" s="140" t="s">
        <v>966</v>
      </c>
      <c r="B3801" s="140">
        <v>2013</v>
      </c>
      <c r="C3801" s="141" t="s">
        <v>3031</v>
      </c>
      <c r="D3801" s="559"/>
      <c r="E3801" s="559"/>
      <c r="F3801" s="559"/>
      <c r="G3801" s="608"/>
      <c r="H3801" s="642"/>
      <c r="I3801" s="162">
        <v>5</v>
      </c>
      <c r="J3801" s="162">
        <v>0.5</v>
      </c>
      <c r="K3801" s="164">
        <f t="shared" si="68"/>
        <v>2.5</v>
      </c>
      <c r="L3801" s="239" t="s">
        <v>45</v>
      </c>
      <c r="M3801" s="239"/>
      <c r="N3801" s="170"/>
      <c r="O3801" s="172"/>
      <c r="P3801" s="225"/>
      <c r="Q3801" s="384" t="s">
        <v>4134</v>
      </c>
      <c r="R3801" s="240"/>
      <c r="S3801" s="240"/>
      <c r="T3801" s="240"/>
      <c r="U3801" s="227">
        <v>1134</v>
      </c>
      <c r="V3801" s="228">
        <f>IF(OR(J3801=""),"",VLOOKUP(U3801&amp;TEXT(N3801,"000000000000,0000000000"),tb_audit_process_item[[Key]:[vr_grade]],3,TRUE))</f>
        <v>1133</v>
      </c>
      <c r="W3801" s="431"/>
      <c r="X3801" s="229" t="s">
        <v>1015</v>
      </c>
    </row>
    <row r="3802" spans="1:24" s="45" customFormat="1" ht="15.75" hidden="1" thickTop="1" x14ac:dyDescent="0.25">
      <c r="A3802" s="140" t="s">
        <v>966</v>
      </c>
      <c r="B3802" s="140">
        <v>2013</v>
      </c>
      <c r="C3802" s="141" t="s">
        <v>3031</v>
      </c>
      <c r="D3802" s="559"/>
      <c r="E3802" s="559"/>
      <c r="F3802" s="559"/>
      <c r="G3802" s="608"/>
      <c r="H3802" s="642"/>
      <c r="I3802" s="162">
        <v>5</v>
      </c>
      <c r="J3802" s="162">
        <v>1.75</v>
      </c>
      <c r="K3802" s="164">
        <f t="shared" si="68"/>
        <v>8.75</v>
      </c>
      <c r="L3802" s="239" t="s">
        <v>45</v>
      </c>
      <c r="M3802" s="239"/>
      <c r="N3802" s="170"/>
      <c r="O3802" s="172"/>
      <c r="P3802" s="225"/>
      <c r="Q3802" s="384" t="s">
        <v>4135</v>
      </c>
      <c r="R3802" s="240"/>
      <c r="S3802" s="240"/>
      <c r="T3802" s="240"/>
      <c r="U3802" s="227">
        <v>1135</v>
      </c>
      <c r="V3802" s="228">
        <f>IF(OR(J3802=""),"",VLOOKUP(U3802&amp;TEXT(N3802,"000000000000,0000000000"),tb_audit_process_item[[Key]:[vr_grade]],3,TRUE))</f>
        <v>1134</v>
      </c>
      <c r="W3802" s="431"/>
      <c r="X3802" s="229" t="s">
        <v>1016</v>
      </c>
    </row>
    <row r="3803" spans="1:24" s="45" customFormat="1" ht="15.75" hidden="1" thickTop="1" x14ac:dyDescent="0.25">
      <c r="A3803" s="140" t="s">
        <v>966</v>
      </c>
      <c r="B3803" s="140">
        <v>2013</v>
      </c>
      <c r="C3803" s="141" t="s">
        <v>3031</v>
      </c>
      <c r="D3803" s="559"/>
      <c r="E3803" s="559"/>
      <c r="F3803" s="559"/>
      <c r="G3803" s="608"/>
      <c r="H3803" s="642"/>
      <c r="I3803" s="162">
        <v>5</v>
      </c>
      <c r="J3803" s="162">
        <v>2.75</v>
      </c>
      <c r="K3803" s="164">
        <f t="shared" si="68"/>
        <v>13.75</v>
      </c>
      <c r="L3803" s="239" t="s">
        <v>45</v>
      </c>
      <c r="M3803" s="239"/>
      <c r="N3803" s="170"/>
      <c r="O3803" s="172"/>
      <c r="P3803" s="225"/>
      <c r="Q3803" s="384" t="s">
        <v>4136</v>
      </c>
      <c r="R3803" s="240"/>
      <c r="S3803" s="240"/>
      <c r="T3803" s="240"/>
      <c r="U3803" s="227">
        <v>1136</v>
      </c>
      <c r="V3803" s="228">
        <f>IF(OR(J3803=""),"",VLOOKUP(U3803&amp;TEXT(N3803,"000000000000,0000000000"),tb_audit_process_item[[Key]:[vr_grade]],3,TRUE))</f>
        <v>1135</v>
      </c>
      <c r="W3803" s="431"/>
      <c r="X3803" s="229" t="s">
        <v>1017</v>
      </c>
    </row>
    <row r="3804" spans="1:24" s="45" customFormat="1" ht="15.75" hidden="1" thickTop="1" x14ac:dyDescent="0.25">
      <c r="A3804" s="140" t="s">
        <v>966</v>
      </c>
      <c r="B3804" s="140">
        <v>2013</v>
      </c>
      <c r="C3804" s="141" t="s">
        <v>3031</v>
      </c>
      <c r="D3804" s="559"/>
      <c r="E3804" s="559"/>
      <c r="F3804" s="559"/>
      <c r="G3804" s="608"/>
      <c r="H3804" s="642"/>
      <c r="I3804" s="162">
        <v>5</v>
      </c>
      <c r="J3804" s="162">
        <v>4</v>
      </c>
      <c r="K3804" s="164">
        <f t="shared" si="68"/>
        <v>20</v>
      </c>
      <c r="L3804" s="239" t="s">
        <v>45</v>
      </c>
      <c r="M3804" s="239"/>
      <c r="N3804" s="170"/>
      <c r="O3804" s="172"/>
      <c r="P3804" s="225"/>
      <c r="Q3804" s="384" t="s">
        <v>4137</v>
      </c>
      <c r="R3804" s="240"/>
      <c r="S3804" s="240"/>
      <c r="T3804" s="240"/>
      <c r="U3804" s="227">
        <v>1137</v>
      </c>
      <c r="V3804" s="228">
        <f>IF(OR(J3804=""),"",VLOOKUP(U3804&amp;TEXT(N3804,"000000000000,0000000000"),tb_audit_process_item[[Key]:[vr_grade]],3,TRUE))</f>
        <v>1136</v>
      </c>
      <c r="W3804" s="431"/>
      <c r="X3804" s="229" t="s">
        <v>2644</v>
      </c>
    </row>
    <row r="3805" spans="1:24" s="45" customFormat="1" ht="15.75" hidden="1" thickTop="1" x14ac:dyDescent="0.25">
      <c r="A3805" s="140" t="s">
        <v>966</v>
      </c>
      <c r="B3805" s="140">
        <v>2013</v>
      </c>
      <c r="C3805" s="141" t="s">
        <v>3031</v>
      </c>
      <c r="D3805" s="559"/>
      <c r="E3805" s="559"/>
      <c r="F3805" s="559"/>
      <c r="G3805" s="608"/>
      <c r="H3805" s="642"/>
      <c r="I3805" s="162">
        <v>5</v>
      </c>
      <c r="J3805" s="162">
        <v>4.5</v>
      </c>
      <c r="K3805" s="164">
        <f t="shared" si="68"/>
        <v>22.5</v>
      </c>
      <c r="L3805" s="239" t="s">
        <v>45</v>
      </c>
      <c r="M3805" s="239"/>
      <c r="N3805" s="170"/>
      <c r="O3805" s="172"/>
      <c r="P3805" s="225"/>
      <c r="Q3805" s="384" t="s">
        <v>4138</v>
      </c>
      <c r="R3805" s="240"/>
      <c r="S3805" s="240"/>
      <c r="T3805" s="240"/>
      <c r="U3805" s="227">
        <v>1138</v>
      </c>
      <c r="V3805" s="228">
        <f>IF(OR(J3805=""),"",VLOOKUP(U3805&amp;TEXT(N3805,"000000000000,0000000000"),tb_audit_process_item[[Key]:[vr_grade]],3,TRUE))</f>
        <v>1137</v>
      </c>
      <c r="W3805" s="431"/>
      <c r="X3805" s="229" t="s">
        <v>1020</v>
      </c>
    </row>
    <row r="3806" spans="1:24" s="45" customFormat="1" ht="15.75" hidden="1" thickTop="1" x14ac:dyDescent="0.25">
      <c r="A3806" s="140" t="s">
        <v>966</v>
      </c>
      <c r="B3806" s="140">
        <v>2013</v>
      </c>
      <c r="C3806" s="141" t="s">
        <v>3031</v>
      </c>
      <c r="D3806" s="559"/>
      <c r="E3806" s="559"/>
      <c r="F3806" s="559"/>
      <c r="G3806" s="608"/>
      <c r="H3806" s="642"/>
      <c r="I3806" s="162">
        <v>5</v>
      </c>
      <c r="J3806" s="162">
        <v>5</v>
      </c>
      <c r="K3806" s="164">
        <f t="shared" si="68"/>
        <v>25</v>
      </c>
      <c r="L3806" s="239" t="s">
        <v>45</v>
      </c>
      <c r="M3806" s="239"/>
      <c r="N3806" s="170"/>
      <c r="O3806" s="172"/>
      <c r="P3806" s="225"/>
      <c r="Q3806" s="384" t="s">
        <v>4139</v>
      </c>
      <c r="R3806" s="240"/>
      <c r="S3806" s="240"/>
      <c r="T3806" s="240"/>
      <c r="U3806" s="227">
        <v>1139</v>
      </c>
      <c r="V3806" s="228">
        <f>IF(OR(J3806=""),"",VLOOKUP(U3806&amp;TEXT(N3806,"000000000000,0000000000"),tb_audit_process_item[[Key]:[vr_grade]],3,TRUE))</f>
        <v>1138</v>
      </c>
      <c r="W3806" s="431"/>
      <c r="X3806" s="229" t="s">
        <v>2645</v>
      </c>
    </row>
    <row r="3807" spans="1:24" s="45" customFormat="1" ht="15.75" hidden="1" thickTop="1" x14ac:dyDescent="0.25">
      <c r="A3807" s="140" t="s">
        <v>966</v>
      </c>
      <c r="B3807" s="140">
        <v>2013</v>
      </c>
      <c r="C3807" s="141" t="s">
        <v>3031</v>
      </c>
      <c r="D3807" s="559"/>
      <c r="E3807" s="559"/>
      <c r="F3807" s="559"/>
      <c r="G3807" s="608"/>
      <c r="H3807" s="642"/>
      <c r="I3807" s="162">
        <v>5</v>
      </c>
      <c r="J3807" s="162">
        <v>0.5</v>
      </c>
      <c r="K3807" s="164">
        <f t="shared" si="68"/>
        <v>2.5</v>
      </c>
      <c r="L3807" s="239" t="s">
        <v>45</v>
      </c>
      <c r="M3807" s="239"/>
      <c r="N3807" s="170"/>
      <c r="O3807" s="172"/>
      <c r="P3807" s="225"/>
      <c r="Q3807" s="384" t="s">
        <v>4140</v>
      </c>
      <c r="R3807" s="240"/>
      <c r="S3807" s="240"/>
      <c r="T3807" s="240"/>
      <c r="U3807" s="227">
        <v>1140</v>
      </c>
      <c r="V3807" s="228">
        <f>IF(OR(J3807=""),"",VLOOKUP(U3807&amp;TEXT(N3807,"000000000000,0000000000"),tb_audit_process_item[[Key]:[vr_grade]],3,TRUE))</f>
        <v>1139</v>
      </c>
      <c r="W3807" s="431"/>
      <c r="X3807" s="238" t="s">
        <v>1023</v>
      </c>
    </row>
    <row r="3808" spans="1:24" s="45" customFormat="1" ht="15.75" hidden="1" thickTop="1" x14ac:dyDescent="0.25">
      <c r="A3808" s="140" t="s">
        <v>966</v>
      </c>
      <c r="B3808" s="140">
        <v>2013</v>
      </c>
      <c r="C3808" s="141" t="s">
        <v>3031</v>
      </c>
      <c r="D3808" s="559"/>
      <c r="E3808" s="559"/>
      <c r="F3808" s="559"/>
      <c r="G3808" s="608"/>
      <c r="H3808" s="642"/>
      <c r="I3808" s="162">
        <v>5</v>
      </c>
      <c r="J3808" s="223">
        <v>2.0099999999999998</v>
      </c>
      <c r="K3808" s="164">
        <f t="shared" si="68"/>
        <v>10.049999999999999</v>
      </c>
      <c r="L3808" s="224" t="s">
        <v>45</v>
      </c>
      <c r="M3808" s="224"/>
      <c r="N3808" s="170"/>
      <c r="O3808" s="172"/>
      <c r="P3808" s="225"/>
      <c r="Q3808" s="384" t="s">
        <v>4141</v>
      </c>
      <c r="R3808" s="226"/>
      <c r="S3808" s="226"/>
      <c r="T3808" s="226"/>
      <c r="U3808" s="227">
        <v>1141</v>
      </c>
      <c r="V3808" s="228">
        <f>IF(OR(J3808=""),"",VLOOKUP(U3808&amp;TEXT(N3808,"000000000000,0000000000"),tb_audit_process_item[[Key]:[vr_grade]],3,TRUE))</f>
        <v>1140</v>
      </c>
      <c r="W3808" s="431"/>
      <c r="X3808" s="238" t="s">
        <v>1024</v>
      </c>
    </row>
    <row r="3809" spans="1:24" s="45" customFormat="1" ht="15.75" hidden="1" thickTop="1" x14ac:dyDescent="0.25">
      <c r="A3809" s="140" t="s">
        <v>966</v>
      </c>
      <c r="B3809" s="140">
        <v>2013</v>
      </c>
      <c r="C3809" s="141" t="s">
        <v>3031</v>
      </c>
      <c r="D3809" s="559"/>
      <c r="E3809" s="559"/>
      <c r="F3809" s="559"/>
      <c r="G3809" s="608"/>
      <c r="H3809" s="642"/>
      <c r="I3809" s="162">
        <v>5</v>
      </c>
      <c r="J3809" s="223">
        <v>2.98</v>
      </c>
      <c r="K3809" s="164">
        <f t="shared" si="68"/>
        <v>14.9</v>
      </c>
      <c r="L3809" s="224" t="s">
        <v>45</v>
      </c>
      <c r="M3809" s="224"/>
      <c r="N3809" s="170"/>
      <c r="O3809" s="172"/>
      <c r="P3809" s="225"/>
      <c r="Q3809" s="384" t="s">
        <v>4142</v>
      </c>
      <c r="R3809" s="226"/>
      <c r="S3809" s="226"/>
      <c r="T3809" s="226"/>
      <c r="U3809" s="227">
        <v>1142</v>
      </c>
      <c r="V3809" s="228">
        <f>IF(OR(J3809=""),"",VLOOKUP(U3809&amp;TEXT(N3809,"000000000000,0000000000"),tb_audit_process_item[[Key]:[vr_grade]],3,TRUE))</f>
        <v>1141</v>
      </c>
      <c r="W3809" s="431"/>
      <c r="X3809" s="238" t="s">
        <v>1025</v>
      </c>
    </row>
    <row r="3810" spans="1:24" s="45" customFormat="1" ht="15.75" hidden="1" thickTop="1" x14ac:dyDescent="0.25">
      <c r="A3810" s="140" t="s">
        <v>966</v>
      </c>
      <c r="B3810" s="140">
        <v>2013</v>
      </c>
      <c r="C3810" s="141" t="s">
        <v>3031</v>
      </c>
      <c r="D3810" s="559"/>
      <c r="E3810" s="559"/>
      <c r="F3810" s="559"/>
      <c r="G3810" s="608"/>
      <c r="H3810" s="642"/>
      <c r="I3810" s="162">
        <v>5</v>
      </c>
      <c r="J3810" s="223">
        <v>3.62</v>
      </c>
      <c r="K3810" s="164">
        <f t="shared" si="68"/>
        <v>18.100000000000001</v>
      </c>
      <c r="L3810" s="224" t="s">
        <v>45</v>
      </c>
      <c r="M3810" s="224"/>
      <c r="N3810" s="170"/>
      <c r="O3810" s="172"/>
      <c r="P3810" s="225"/>
      <c r="Q3810" s="384" t="s">
        <v>4143</v>
      </c>
      <c r="R3810" s="226"/>
      <c r="S3810" s="226"/>
      <c r="T3810" s="226"/>
      <c r="U3810" s="227">
        <v>1143</v>
      </c>
      <c r="V3810" s="228">
        <f>IF(OR(J3810=""),"",VLOOKUP(U3810&amp;TEXT(N3810,"000000000000,0000000000"),tb_audit_process_item[[Key]:[vr_grade]],3,TRUE))</f>
        <v>1142</v>
      </c>
      <c r="W3810" s="431"/>
      <c r="X3810" s="238" t="s">
        <v>2646</v>
      </c>
    </row>
    <row r="3811" spans="1:24" s="45" customFormat="1" ht="15.75" hidden="1" thickTop="1" x14ac:dyDescent="0.25">
      <c r="A3811" s="140" t="s">
        <v>966</v>
      </c>
      <c r="B3811" s="140">
        <v>2013</v>
      </c>
      <c r="C3811" s="141" t="s">
        <v>3031</v>
      </c>
      <c r="D3811" s="559"/>
      <c r="E3811" s="559"/>
      <c r="F3811" s="559"/>
      <c r="G3811" s="608"/>
      <c r="H3811" s="642"/>
      <c r="I3811" s="162">
        <v>5</v>
      </c>
      <c r="J3811" s="223">
        <v>4.1100000000000003</v>
      </c>
      <c r="K3811" s="164">
        <f t="shared" si="68"/>
        <v>20.55</v>
      </c>
      <c r="L3811" s="224" t="s">
        <v>45</v>
      </c>
      <c r="M3811" s="224"/>
      <c r="N3811" s="170"/>
      <c r="O3811" s="172"/>
      <c r="P3811" s="225"/>
      <c r="Q3811" s="384" t="s">
        <v>4144</v>
      </c>
      <c r="R3811" s="226"/>
      <c r="S3811" s="226"/>
      <c r="T3811" s="226"/>
      <c r="U3811" s="227">
        <v>1144</v>
      </c>
      <c r="V3811" s="228">
        <f>IF(OR(J3811=""),"",VLOOKUP(U3811&amp;TEXT(N3811,"000000000000,0000000000"),tb_audit_process_item[[Key]:[vr_grade]],3,TRUE))</f>
        <v>1143</v>
      </c>
      <c r="W3811" s="431"/>
      <c r="X3811" s="238" t="s">
        <v>1028</v>
      </c>
    </row>
    <row r="3812" spans="1:24" s="259" customFormat="1" ht="15.75" hidden="1" thickTop="1" x14ac:dyDescent="0.25">
      <c r="A3812" s="140" t="s">
        <v>966</v>
      </c>
      <c r="B3812" s="140">
        <v>2013</v>
      </c>
      <c r="C3812" s="141" t="s">
        <v>3031</v>
      </c>
      <c r="D3812" s="559"/>
      <c r="E3812" s="559"/>
      <c r="F3812" s="559"/>
      <c r="G3812" s="608"/>
      <c r="H3812" s="642"/>
      <c r="I3812" s="162">
        <v>5</v>
      </c>
      <c r="J3812" s="162">
        <v>4.5</v>
      </c>
      <c r="K3812" s="164">
        <f t="shared" si="68"/>
        <v>22.5</v>
      </c>
      <c r="L3812" s="239" t="s">
        <v>45</v>
      </c>
      <c r="M3812" s="239"/>
      <c r="N3812" s="170"/>
      <c r="O3812" s="172"/>
      <c r="P3812" s="225"/>
      <c r="Q3812" s="384" t="s">
        <v>4145</v>
      </c>
      <c r="R3812" s="240"/>
      <c r="S3812" s="240"/>
      <c r="T3812" s="240"/>
      <c r="U3812" s="227">
        <v>1145</v>
      </c>
      <c r="V3812" s="228">
        <f>IF(OR(J3812=""),"",VLOOKUP(U3812&amp;TEXT(N3812,"000000000000,0000000000"),tb_audit_process_item[[Key]:[vr_grade]],3,TRUE))</f>
        <v>1144</v>
      </c>
      <c r="W3812" s="431"/>
      <c r="X3812" s="238" t="s">
        <v>2647</v>
      </c>
    </row>
    <row r="3813" spans="1:24" s="259" customFormat="1" ht="15.75" hidden="1" thickTop="1" x14ac:dyDescent="0.25">
      <c r="A3813" s="140" t="s">
        <v>966</v>
      </c>
      <c r="B3813" s="140">
        <v>2013</v>
      </c>
      <c r="C3813" s="141" t="s">
        <v>3031</v>
      </c>
      <c r="D3813" s="559"/>
      <c r="E3813" s="559" t="s">
        <v>880</v>
      </c>
      <c r="F3813" s="559"/>
      <c r="G3813" s="608" t="s">
        <v>1031</v>
      </c>
      <c r="H3813" s="642" t="s">
        <v>45</v>
      </c>
      <c r="I3813" s="162">
        <v>5</v>
      </c>
      <c r="J3813" s="162">
        <v>0.5</v>
      </c>
      <c r="K3813" s="164">
        <f t="shared" si="68"/>
        <v>2.5</v>
      </c>
      <c r="L3813" s="239" t="s">
        <v>45</v>
      </c>
      <c r="M3813" s="239"/>
      <c r="N3813" s="170"/>
      <c r="O3813" s="172"/>
      <c r="P3813" s="225"/>
      <c r="Q3813" s="384" t="s">
        <v>4146</v>
      </c>
      <c r="R3813" s="240"/>
      <c r="S3813" s="240"/>
      <c r="T3813" s="240"/>
      <c r="U3813" s="227">
        <v>1146</v>
      </c>
      <c r="V3813" s="228">
        <f>IF(OR(J3813=""),"",VLOOKUP(U3813&amp;TEXT(N3813,"000000000000,0000000000"),tb_audit_process_item[[Key]:[vr_grade]],3,TRUE))</f>
        <v>1145</v>
      </c>
      <c r="W3813" s="431"/>
      <c r="X3813" s="238" t="s">
        <v>1032</v>
      </c>
    </row>
    <row r="3814" spans="1:24" s="259" customFormat="1" ht="15.75" hidden="1" thickTop="1" x14ac:dyDescent="0.25">
      <c r="A3814" s="140" t="s">
        <v>966</v>
      </c>
      <c r="B3814" s="140">
        <v>2013</v>
      </c>
      <c r="C3814" s="141" t="s">
        <v>3031</v>
      </c>
      <c r="D3814" s="559"/>
      <c r="E3814" s="559"/>
      <c r="F3814" s="559"/>
      <c r="G3814" s="608"/>
      <c r="H3814" s="642"/>
      <c r="I3814" s="162">
        <v>5</v>
      </c>
      <c r="J3814" s="223">
        <v>1.56</v>
      </c>
      <c r="K3814" s="164">
        <f t="shared" si="68"/>
        <v>7.8000000000000007</v>
      </c>
      <c r="L3814" s="224" t="s">
        <v>45</v>
      </c>
      <c r="M3814" s="224"/>
      <c r="N3814" s="170"/>
      <c r="O3814" s="172"/>
      <c r="P3814" s="225"/>
      <c r="Q3814" s="384" t="s">
        <v>4147</v>
      </c>
      <c r="R3814" s="226"/>
      <c r="S3814" s="226"/>
      <c r="T3814" s="226"/>
      <c r="U3814" s="227">
        <v>1147</v>
      </c>
      <c r="V3814" s="228">
        <f>IF(OR(J3814=""),"",VLOOKUP(U3814&amp;TEXT(N3814,"000000000000,0000000000"),tb_audit_process_item[[Key]:[vr_grade]],3,TRUE))</f>
        <v>1146</v>
      </c>
      <c r="W3814" s="431"/>
      <c r="X3814" s="238" t="s">
        <v>1033</v>
      </c>
    </row>
    <row r="3815" spans="1:24" s="259" customFormat="1" ht="15.75" hidden="1" thickTop="1" x14ac:dyDescent="0.25">
      <c r="A3815" s="140" t="s">
        <v>966</v>
      </c>
      <c r="B3815" s="140">
        <v>2013</v>
      </c>
      <c r="C3815" s="141" t="s">
        <v>3031</v>
      </c>
      <c r="D3815" s="559"/>
      <c r="E3815" s="559"/>
      <c r="F3815" s="559"/>
      <c r="G3815" s="608"/>
      <c r="H3815" s="642"/>
      <c r="I3815" s="162">
        <v>5</v>
      </c>
      <c r="J3815" s="223">
        <v>2.31</v>
      </c>
      <c r="K3815" s="164">
        <f t="shared" si="68"/>
        <v>11.55</v>
      </c>
      <c r="L3815" s="224" t="s">
        <v>45</v>
      </c>
      <c r="M3815" s="224"/>
      <c r="N3815" s="170"/>
      <c r="O3815" s="172"/>
      <c r="P3815" s="225"/>
      <c r="Q3815" s="384" t="s">
        <v>4148</v>
      </c>
      <c r="R3815" s="226"/>
      <c r="S3815" s="226"/>
      <c r="T3815" s="226"/>
      <c r="U3815" s="227">
        <v>1148</v>
      </c>
      <c r="V3815" s="228">
        <f>IF(OR(J3815=""),"",VLOOKUP(U3815&amp;TEXT(N3815,"000000000000,0000000000"),tb_audit_process_item[[Key]:[vr_grade]],3,TRUE))</f>
        <v>1147</v>
      </c>
      <c r="W3815" s="431"/>
      <c r="X3815" s="238" t="s">
        <v>1034</v>
      </c>
    </row>
    <row r="3816" spans="1:24" s="45" customFormat="1" ht="15.75" hidden="1" thickTop="1" x14ac:dyDescent="0.25">
      <c r="A3816" s="140" t="s">
        <v>966</v>
      </c>
      <c r="B3816" s="140">
        <v>2013</v>
      </c>
      <c r="C3816" s="141" t="s">
        <v>3031</v>
      </c>
      <c r="D3816" s="559"/>
      <c r="E3816" s="559"/>
      <c r="F3816" s="559"/>
      <c r="G3816" s="608"/>
      <c r="H3816" s="642"/>
      <c r="I3816" s="162">
        <v>5</v>
      </c>
      <c r="J3816" s="223">
        <v>2.82</v>
      </c>
      <c r="K3816" s="164">
        <f t="shared" si="68"/>
        <v>14.1</v>
      </c>
      <c r="L3816" s="224" t="s">
        <v>45</v>
      </c>
      <c r="M3816" s="224"/>
      <c r="N3816" s="170"/>
      <c r="O3816" s="172"/>
      <c r="P3816" s="225"/>
      <c r="Q3816" s="384" t="s">
        <v>4149</v>
      </c>
      <c r="R3816" s="226"/>
      <c r="S3816" s="226"/>
      <c r="T3816" s="226"/>
      <c r="U3816" s="227">
        <v>1149</v>
      </c>
      <c r="V3816" s="228">
        <f>IF(OR(J3816=""),"",VLOOKUP(U3816&amp;TEXT(N3816,"000000000000,0000000000"),tb_audit_process_item[[Key]:[vr_grade]],3,TRUE))</f>
        <v>1148</v>
      </c>
      <c r="W3816" s="431"/>
      <c r="X3816" s="238" t="s">
        <v>2648</v>
      </c>
    </row>
    <row r="3817" spans="1:24" s="45" customFormat="1" ht="15.75" hidden="1" thickTop="1" x14ac:dyDescent="0.25">
      <c r="A3817" s="140" t="s">
        <v>966</v>
      </c>
      <c r="B3817" s="140">
        <v>2013</v>
      </c>
      <c r="C3817" s="141" t="s">
        <v>3031</v>
      </c>
      <c r="D3817" s="559"/>
      <c r="E3817" s="559"/>
      <c r="F3817" s="559"/>
      <c r="G3817" s="608"/>
      <c r="H3817" s="642"/>
      <c r="I3817" s="162">
        <v>5</v>
      </c>
      <c r="J3817" s="223">
        <v>3.19</v>
      </c>
      <c r="K3817" s="164">
        <f t="shared" si="68"/>
        <v>15.95</v>
      </c>
      <c r="L3817" s="224" t="s">
        <v>45</v>
      </c>
      <c r="M3817" s="224"/>
      <c r="N3817" s="170"/>
      <c r="O3817" s="172"/>
      <c r="P3817" s="225"/>
      <c r="Q3817" s="384" t="s">
        <v>4150</v>
      </c>
      <c r="R3817" s="226"/>
      <c r="S3817" s="226"/>
      <c r="T3817" s="226"/>
      <c r="U3817" s="227">
        <v>1150</v>
      </c>
      <c r="V3817" s="228">
        <f>IF(OR(J3817=""),"",VLOOKUP(U3817&amp;TEXT(N3817,"000000000000,0000000000"),tb_audit_process_item[[Key]:[vr_grade]],3,TRUE))</f>
        <v>1149</v>
      </c>
      <c r="W3817" s="431"/>
      <c r="X3817" s="238" t="s">
        <v>1037</v>
      </c>
    </row>
    <row r="3818" spans="1:24" s="259" customFormat="1" ht="15.75" hidden="1" customHeight="1" thickTop="1" x14ac:dyDescent="0.25">
      <c r="A3818" s="140" t="s">
        <v>966</v>
      </c>
      <c r="B3818" s="140">
        <v>2013</v>
      </c>
      <c r="C3818" s="141" t="s">
        <v>3031</v>
      </c>
      <c r="D3818" s="559"/>
      <c r="E3818" s="559"/>
      <c r="F3818" s="559"/>
      <c r="G3818" s="608"/>
      <c r="H3818" s="642"/>
      <c r="I3818" s="162">
        <v>5</v>
      </c>
      <c r="J3818" s="162">
        <v>3.5</v>
      </c>
      <c r="K3818" s="164">
        <f t="shared" si="68"/>
        <v>17.5</v>
      </c>
      <c r="L3818" s="239" t="s">
        <v>45</v>
      </c>
      <c r="M3818" s="239"/>
      <c r="N3818" s="170"/>
      <c r="O3818" s="172"/>
      <c r="P3818" s="225"/>
      <c r="Q3818" s="384" t="s">
        <v>4151</v>
      </c>
      <c r="R3818" s="240"/>
      <c r="S3818" s="240"/>
      <c r="T3818" s="240"/>
      <c r="U3818" s="227">
        <v>1151</v>
      </c>
      <c r="V3818" s="228">
        <f>IF(OR(J3818=""),"",VLOOKUP(U3818&amp;TEXT(N3818,"000000000000,0000000000"),tb_audit_process_item[[Key]:[vr_grade]],3,TRUE))</f>
        <v>1150</v>
      </c>
      <c r="W3818" s="431"/>
      <c r="X3818" s="238" t="s">
        <v>2649</v>
      </c>
    </row>
    <row r="3819" spans="1:24" s="45" customFormat="1" ht="30.75" hidden="1" thickTop="1" x14ac:dyDescent="0.25">
      <c r="A3819" s="140" t="s">
        <v>966</v>
      </c>
      <c r="B3819" s="140">
        <v>2013</v>
      </c>
      <c r="C3819" s="141" t="s">
        <v>3031</v>
      </c>
      <c r="D3819" s="559"/>
      <c r="E3819" s="559"/>
      <c r="F3819" s="559"/>
      <c r="G3819" s="608"/>
      <c r="H3819" s="642"/>
      <c r="I3819" s="162">
        <v>5</v>
      </c>
      <c r="J3819" s="162">
        <v>5</v>
      </c>
      <c r="K3819" s="164">
        <f t="shared" si="68"/>
        <v>25</v>
      </c>
      <c r="L3819" s="239" t="s">
        <v>45</v>
      </c>
      <c r="M3819" s="239"/>
      <c r="N3819" s="170"/>
      <c r="O3819" s="172"/>
      <c r="P3819" s="225"/>
      <c r="Q3819" s="384" t="s">
        <v>4152</v>
      </c>
      <c r="R3819" s="240"/>
      <c r="S3819" s="240"/>
      <c r="T3819" s="240"/>
      <c r="U3819" s="227">
        <v>1152</v>
      </c>
      <c r="V3819" s="228">
        <f>IF(OR(J3819=""),"",VLOOKUP(U3819&amp;TEXT(N3819,"000000000000,0000000000"),tb_audit_process_item[[Key]:[vr_grade]],3,TRUE))</f>
        <v>1152</v>
      </c>
      <c r="W3819" s="431"/>
      <c r="X3819" s="229" t="s">
        <v>1040</v>
      </c>
    </row>
    <row r="3820" spans="1:24" s="259" customFormat="1" ht="31.5" hidden="1" thickTop="1" thickBot="1" x14ac:dyDescent="0.3">
      <c r="A3820" s="285" t="s">
        <v>966</v>
      </c>
      <c r="B3820" s="285">
        <v>2013</v>
      </c>
      <c r="C3820" s="286" t="s">
        <v>3031</v>
      </c>
      <c r="D3820" s="556"/>
      <c r="E3820" s="556"/>
      <c r="F3820" s="556"/>
      <c r="G3820" s="609"/>
      <c r="H3820" s="643"/>
      <c r="I3820" s="163">
        <v>5</v>
      </c>
      <c r="J3820" s="163">
        <v>5</v>
      </c>
      <c r="K3820" s="165">
        <f t="shared" si="68"/>
        <v>25</v>
      </c>
      <c r="L3820" s="306" t="s">
        <v>45</v>
      </c>
      <c r="M3820" s="306"/>
      <c r="N3820" s="171"/>
      <c r="O3820" s="173"/>
      <c r="P3820" s="289"/>
      <c r="Q3820" s="176" t="s">
        <v>4153</v>
      </c>
      <c r="R3820" s="307"/>
      <c r="S3820" s="307"/>
      <c r="T3820" s="307"/>
      <c r="U3820" s="291">
        <v>1153</v>
      </c>
      <c r="V3820" s="292">
        <f>IF(OR(J3820=""),"",VLOOKUP(U3820&amp;TEXT(N3820,"000000000000,0000000000"),tb_audit_process_item[[Key]:[vr_grade]],3,TRUE))</f>
        <v>1153</v>
      </c>
      <c r="W3820" s="292"/>
      <c r="X3820" s="293" t="s">
        <v>48</v>
      </c>
    </row>
    <row r="3821" spans="1:24" s="259" customFormat="1" ht="15.75" hidden="1" customHeight="1" thickTop="1" thickBot="1" x14ac:dyDescent="0.25">
      <c r="A3821" s="313" t="s">
        <v>966</v>
      </c>
      <c r="B3821" s="313">
        <v>2013</v>
      </c>
      <c r="C3821" s="314" t="s">
        <v>3032</v>
      </c>
      <c r="D3821" s="212" t="s">
        <v>967</v>
      </c>
      <c r="E3821" s="212" t="s">
        <v>1041</v>
      </c>
      <c r="F3821" s="212"/>
      <c r="G3821" s="315" t="s">
        <v>1042</v>
      </c>
      <c r="H3821" s="332" t="s">
        <v>45</v>
      </c>
      <c r="I3821" s="66">
        <v>2.25</v>
      </c>
      <c r="J3821" s="66">
        <v>2</v>
      </c>
      <c r="K3821" s="116">
        <f t="shared" si="68"/>
        <v>4.5</v>
      </c>
      <c r="L3821" s="333" t="s">
        <v>45</v>
      </c>
      <c r="M3821" s="333"/>
      <c r="N3821" s="68"/>
      <c r="O3821" s="118"/>
      <c r="P3821" s="334"/>
      <c r="Q3821" s="390" t="s">
        <v>4154</v>
      </c>
      <c r="R3821" s="335"/>
      <c r="S3821" s="335"/>
      <c r="T3821" s="335"/>
      <c r="U3821" s="319">
        <v>1154</v>
      </c>
      <c r="V3821" s="320">
        <f>IF(OR(J3821=""),"",VLOOKUP(U3821&amp;TEXT(N3821,"000000000000,0000000000"),tb_audit_process_item[[Key]:[vr_grade]],3,TRUE))</f>
        <v>1154</v>
      </c>
      <c r="W3821" s="320"/>
      <c r="X3821" s="336" t="s">
        <v>1043</v>
      </c>
    </row>
    <row r="3822" spans="1:24" s="45" customFormat="1" ht="45.75" hidden="1" thickTop="1" x14ac:dyDescent="0.25">
      <c r="A3822" s="313" t="s">
        <v>966</v>
      </c>
      <c r="B3822" s="313">
        <v>2013</v>
      </c>
      <c r="C3822" s="314" t="s">
        <v>3033</v>
      </c>
      <c r="D3822" s="212" t="s">
        <v>967</v>
      </c>
      <c r="E3822" s="212" t="s">
        <v>1044</v>
      </c>
      <c r="F3822" s="212"/>
      <c r="G3822" s="315" t="s">
        <v>1045</v>
      </c>
      <c r="H3822" s="332" t="s">
        <v>45</v>
      </c>
      <c r="I3822" s="66">
        <v>2.5</v>
      </c>
      <c r="J3822" s="66">
        <v>2</v>
      </c>
      <c r="K3822" s="116">
        <f t="shared" si="68"/>
        <v>5</v>
      </c>
      <c r="L3822" s="333" t="s">
        <v>45</v>
      </c>
      <c r="M3822" s="333"/>
      <c r="N3822" s="68"/>
      <c r="O3822" s="118"/>
      <c r="P3822" s="334"/>
      <c r="Q3822" s="390" t="s">
        <v>4155</v>
      </c>
      <c r="R3822" s="335"/>
      <c r="S3822" s="335"/>
      <c r="T3822" s="335"/>
      <c r="U3822" s="319">
        <v>1155</v>
      </c>
      <c r="V3822" s="320">
        <f>IF(OR(J3822=""),"",VLOOKUP(U3822&amp;TEXT(N3822,"000000000000,0000000000"),tb_audit_process_item[[Key]:[vr_grade]],3,TRUE))</f>
        <v>1155</v>
      </c>
      <c r="W3822" s="320"/>
      <c r="X3822" s="336" t="s">
        <v>1046</v>
      </c>
    </row>
    <row r="3823" spans="1:24" s="45" customFormat="1" ht="60.75" hidden="1" thickTop="1" x14ac:dyDescent="0.25">
      <c r="A3823" s="313" t="s">
        <v>966</v>
      </c>
      <c r="B3823" s="313">
        <v>2013</v>
      </c>
      <c r="C3823" s="314" t="s">
        <v>3034</v>
      </c>
      <c r="D3823" s="212" t="s">
        <v>967</v>
      </c>
      <c r="E3823" s="212" t="s">
        <v>1047</v>
      </c>
      <c r="F3823" s="212"/>
      <c r="G3823" s="315" t="s">
        <v>1048</v>
      </c>
      <c r="H3823" s="332" t="s">
        <v>45</v>
      </c>
      <c r="I3823" s="66">
        <v>2.5</v>
      </c>
      <c r="J3823" s="66">
        <v>2</v>
      </c>
      <c r="K3823" s="116">
        <f t="shared" si="68"/>
        <v>5</v>
      </c>
      <c r="L3823" s="333" t="s">
        <v>45</v>
      </c>
      <c r="M3823" s="333"/>
      <c r="N3823" s="68"/>
      <c r="O3823" s="118"/>
      <c r="P3823" s="334"/>
      <c r="Q3823" s="390" t="s">
        <v>4156</v>
      </c>
      <c r="R3823" s="335"/>
      <c r="S3823" s="335"/>
      <c r="T3823" s="335"/>
      <c r="U3823" s="319">
        <v>1156</v>
      </c>
      <c r="V3823" s="320">
        <f>IF(OR(J3823=""),"",VLOOKUP(U3823&amp;TEXT(N3823,"000000000000,0000000000"),tb_audit_process_item[[Key]:[vr_grade]],3,TRUE))</f>
        <v>1156</v>
      </c>
      <c r="W3823" s="320"/>
      <c r="X3823" s="336" t="s">
        <v>1049</v>
      </c>
    </row>
    <row r="3824" spans="1:24" s="45" customFormat="1" ht="15.75" hidden="1" thickTop="1" x14ac:dyDescent="0.25">
      <c r="A3824" s="270" t="s">
        <v>966</v>
      </c>
      <c r="B3824" s="270">
        <v>2013</v>
      </c>
      <c r="C3824" s="271" t="s">
        <v>3035</v>
      </c>
      <c r="D3824" s="555" t="s">
        <v>967</v>
      </c>
      <c r="E3824" s="555" t="s">
        <v>1050</v>
      </c>
      <c r="F3824" s="555"/>
      <c r="G3824" s="607" t="s">
        <v>1051</v>
      </c>
      <c r="H3824" s="641" t="s">
        <v>45</v>
      </c>
      <c r="I3824" s="198">
        <v>3.1</v>
      </c>
      <c r="J3824" s="198">
        <v>3</v>
      </c>
      <c r="K3824" s="200">
        <f t="shared" si="68"/>
        <v>9.3000000000000007</v>
      </c>
      <c r="L3824" s="302" t="s">
        <v>45</v>
      </c>
      <c r="M3824" s="302"/>
      <c r="N3824" s="193"/>
      <c r="O3824" s="194"/>
      <c r="P3824" s="274"/>
      <c r="Q3824" s="383" t="s">
        <v>4157</v>
      </c>
      <c r="R3824" s="303"/>
      <c r="S3824" s="303"/>
      <c r="T3824" s="303"/>
      <c r="U3824" s="276">
        <v>1157</v>
      </c>
      <c r="V3824" s="277">
        <f>IF(OR(J3824=""),"",VLOOKUP(U3824&amp;TEXT(N3824,"000000000000,0000000000"),tb_audit_process_item[[Key]:[vr_grade]],3,TRUE))</f>
        <v>1157</v>
      </c>
      <c r="W3824" s="433"/>
      <c r="X3824" s="297" t="s">
        <v>1052</v>
      </c>
    </row>
    <row r="3825" spans="1:24" s="45" customFormat="1" ht="15.75" hidden="1" thickTop="1" x14ac:dyDescent="0.25">
      <c r="A3825" s="140" t="s">
        <v>966</v>
      </c>
      <c r="B3825" s="140">
        <v>2013</v>
      </c>
      <c r="C3825" s="141" t="s">
        <v>3035</v>
      </c>
      <c r="D3825" s="559"/>
      <c r="E3825" s="559"/>
      <c r="F3825" s="559"/>
      <c r="G3825" s="608"/>
      <c r="H3825" s="642"/>
      <c r="I3825" s="162">
        <v>3.1</v>
      </c>
      <c r="J3825" s="162">
        <v>2.5</v>
      </c>
      <c r="K3825" s="164">
        <f t="shared" si="68"/>
        <v>7.75</v>
      </c>
      <c r="L3825" s="239" t="s">
        <v>45</v>
      </c>
      <c r="M3825" s="239"/>
      <c r="N3825" s="170"/>
      <c r="O3825" s="172"/>
      <c r="P3825" s="225"/>
      <c r="Q3825" s="384" t="s">
        <v>4158</v>
      </c>
      <c r="R3825" s="240"/>
      <c r="S3825" s="240"/>
      <c r="T3825" s="240"/>
      <c r="U3825" s="227">
        <v>1158</v>
      </c>
      <c r="V3825" s="228">
        <f>IF(OR(J3825=""),"",VLOOKUP(U3825&amp;TEXT(N3825,"000000000000,0000000000"),tb_audit_process_item[[Key]:[vr_grade]],3,TRUE))</f>
        <v>1158</v>
      </c>
      <c r="W3825" s="431"/>
      <c r="X3825" s="238" t="s">
        <v>1053</v>
      </c>
    </row>
    <row r="3826" spans="1:24" s="45" customFormat="1" ht="31.5" hidden="1" thickTop="1" thickBot="1" x14ac:dyDescent="0.3">
      <c r="A3826" s="285" t="s">
        <v>966</v>
      </c>
      <c r="B3826" s="285">
        <v>2013</v>
      </c>
      <c r="C3826" s="286" t="s">
        <v>3035</v>
      </c>
      <c r="D3826" s="556"/>
      <c r="E3826" s="556"/>
      <c r="F3826" s="556"/>
      <c r="G3826" s="609"/>
      <c r="H3826" s="643"/>
      <c r="I3826" s="163">
        <v>3.1</v>
      </c>
      <c r="J3826" s="163">
        <v>5</v>
      </c>
      <c r="K3826" s="165">
        <f t="shared" si="68"/>
        <v>15.5</v>
      </c>
      <c r="L3826" s="306" t="s">
        <v>45</v>
      </c>
      <c r="M3826" s="306"/>
      <c r="N3826" s="171"/>
      <c r="O3826" s="173"/>
      <c r="P3826" s="289"/>
      <c r="Q3826" s="176" t="s">
        <v>4159</v>
      </c>
      <c r="R3826" s="307"/>
      <c r="S3826" s="307"/>
      <c r="T3826" s="307"/>
      <c r="U3826" s="291">
        <v>1159</v>
      </c>
      <c r="V3826" s="292">
        <f>IF(OR(J3826=""),"",VLOOKUP(U3826&amp;TEXT(N3826,"000000000000,0000000000"),tb_audit_process_item[[Key]:[vr_grade]],3,TRUE))</f>
        <v>1159</v>
      </c>
      <c r="W3826" s="292"/>
      <c r="X3826" s="293" t="s">
        <v>48</v>
      </c>
    </row>
    <row r="3827" spans="1:24" s="45" customFormat="1" ht="30.75" hidden="1" thickTop="1" x14ac:dyDescent="0.25">
      <c r="A3827" s="270" t="s">
        <v>1054</v>
      </c>
      <c r="B3827" s="270">
        <v>2013</v>
      </c>
      <c r="C3827" s="271" t="s">
        <v>3036</v>
      </c>
      <c r="D3827" s="555" t="s">
        <v>1055</v>
      </c>
      <c r="E3827" s="555" t="s">
        <v>1056</v>
      </c>
      <c r="F3827" s="555"/>
      <c r="G3827" s="607" t="s">
        <v>1057</v>
      </c>
      <c r="H3827" s="641" t="s">
        <v>45</v>
      </c>
      <c r="I3827" s="198">
        <v>3.25</v>
      </c>
      <c r="J3827" s="198">
        <v>4</v>
      </c>
      <c r="K3827" s="200">
        <f t="shared" si="68"/>
        <v>13</v>
      </c>
      <c r="L3827" s="302" t="s">
        <v>45</v>
      </c>
      <c r="M3827" s="302"/>
      <c r="N3827" s="193"/>
      <c r="O3827" s="194"/>
      <c r="P3827" s="274"/>
      <c r="Q3827" s="383" t="s">
        <v>3360</v>
      </c>
      <c r="R3827" s="303"/>
      <c r="S3827" s="303"/>
      <c r="T3827" s="303"/>
      <c r="U3827" s="276">
        <v>1173</v>
      </c>
      <c r="V3827" s="277">
        <f>IF(OR(J3827=""),"",VLOOKUP(U3827&amp;TEXT(N3827,"000000000000,0000000000"),tb_audit_process_item[[Key]:[vr_grade]],3,TRUE))</f>
        <v>1173</v>
      </c>
      <c r="W3827" s="433"/>
      <c r="X3827" s="297" t="s">
        <v>1058</v>
      </c>
    </row>
    <row r="3828" spans="1:24" s="45" customFormat="1" ht="15" hidden="1" customHeight="1" thickBot="1" x14ac:dyDescent="0.3">
      <c r="A3828" s="285" t="s">
        <v>1054</v>
      </c>
      <c r="B3828" s="285">
        <v>2013</v>
      </c>
      <c r="C3828" s="286" t="s">
        <v>3036</v>
      </c>
      <c r="D3828" s="556"/>
      <c r="E3828" s="556"/>
      <c r="F3828" s="556"/>
      <c r="G3828" s="609"/>
      <c r="H3828" s="643"/>
      <c r="I3828" s="163">
        <v>3.25</v>
      </c>
      <c r="J3828" s="163">
        <v>5</v>
      </c>
      <c r="K3828" s="165">
        <f t="shared" si="68"/>
        <v>16.25</v>
      </c>
      <c r="L3828" s="306" t="s">
        <v>45</v>
      </c>
      <c r="M3828" s="306"/>
      <c r="N3828" s="171"/>
      <c r="O3828" s="173"/>
      <c r="P3828" s="289"/>
      <c r="Q3828" s="176" t="s">
        <v>4176</v>
      </c>
      <c r="R3828" s="307"/>
      <c r="S3828" s="307"/>
      <c r="T3828" s="307"/>
      <c r="U3828" s="291">
        <v>1174</v>
      </c>
      <c r="V3828" s="292">
        <f>IF(OR(J3828=""),"",VLOOKUP(U3828&amp;TEXT(N3828,"000000000000,0000000000"),tb_audit_process_item[[Key]:[vr_grade]],3,TRUE))</f>
        <v>1174</v>
      </c>
      <c r="W3828" s="292"/>
      <c r="X3828" s="301" t="s">
        <v>48</v>
      </c>
    </row>
    <row r="3829" spans="1:24" s="45" customFormat="1" ht="45.75" hidden="1" thickTop="1" x14ac:dyDescent="0.25">
      <c r="A3829" s="313" t="s">
        <v>1054</v>
      </c>
      <c r="B3829" s="313">
        <v>2013</v>
      </c>
      <c r="C3829" s="314" t="s">
        <v>3037</v>
      </c>
      <c r="D3829" s="212" t="s">
        <v>1055</v>
      </c>
      <c r="E3829" s="212" t="s">
        <v>1059</v>
      </c>
      <c r="F3829" s="212"/>
      <c r="G3829" s="315" t="s">
        <v>1060</v>
      </c>
      <c r="H3829" s="332" t="s">
        <v>45</v>
      </c>
      <c r="I3829" s="66">
        <v>5</v>
      </c>
      <c r="J3829" s="66">
        <v>5</v>
      </c>
      <c r="K3829" s="116">
        <f t="shared" si="68"/>
        <v>25</v>
      </c>
      <c r="L3829" s="333" t="s">
        <v>45</v>
      </c>
      <c r="M3829" s="333"/>
      <c r="N3829" s="68"/>
      <c r="O3829" s="118"/>
      <c r="P3829" s="334"/>
      <c r="Q3829" s="390" t="s">
        <v>4177</v>
      </c>
      <c r="R3829" s="335"/>
      <c r="S3829" s="335"/>
      <c r="T3829" s="335"/>
      <c r="U3829" s="319">
        <v>1175</v>
      </c>
      <c r="V3829" s="320">
        <f>IF(OR(J3829=""),"",VLOOKUP(U3829&amp;TEXT(N3829,"000000000000,0000000000"),tb_audit_process_item[[Key]:[vr_grade]],3,TRUE))</f>
        <v>1175</v>
      </c>
      <c r="W3829" s="320"/>
      <c r="X3829" s="315" t="s">
        <v>1061</v>
      </c>
    </row>
    <row r="3830" spans="1:24" s="45" customFormat="1" ht="15.75" hidden="1" thickTop="1" x14ac:dyDescent="0.25">
      <c r="A3830" s="270" t="s">
        <v>1054</v>
      </c>
      <c r="B3830" s="270">
        <v>2013</v>
      </c>
      <c r="C3830" s="271" t="s">
        <v>3038</v>
      </c>
      <c r="D3830" s="555" t="s">
        <v>1055</v>
      </c>
      <c r="E3830" s="555" t="s">
        <v>1062</v>
      </c>
      <c r="F3830" s="555"/>
      <c r="G3830" s="607" t="s">
        <v>1063</v>
      </c>
      <c r="H3830" s="641" t="s">
        <v>45</v>
      </c>
      <c r="I3830" s="198">
        <v>4.58</v>
      </c>
      <c r="J3830" s="198">
        <v>0.5</v>
      </c>
      <c r="K3830" s="200">
        <f t="shared" si="68"/>
        <v>2.29</v>
      </c>
      <c r="L3830" s="302" t="s">
        <v>45</v>
      </c>
      <c r="M3830" s="302"/>
      <c r="N3830" s="193"/>
      <c r="O3830" s="194"/>
      <c r="P3830" s="274"/>
      <c r="Q3830" s="383" t="s">
        <v>4178</v>
      </c>
      <c r="R3830" s="303"/>
      <c r="S3830" s="303"/>
      <c r="T3830" s="303"/>
      <c r="U3830" s="276">
        <v>1176</v>
      </c>
      <c r="V3830" s="277">
        <f>IF(OR(J3830=""),"",VLOOKUP(U3830&amp;TEXT(N3830,"000000000000,0000000000"),tb_audit_process_item[[Key]:[vr_grade]],3,TRUE))</f>
        <v>1175</v>
      </c>
      <c r="W3830" s="433"/>
      <c r="X3830" s="297" t="s">
        <v>1064</v>
      </c>
    </row>
    <row r="3831" spans="1:24" s="45" customFormat="1" ht="15.75" hidden="1" thickTop="1" x14ac:dyDescent="0.25">
      <c r="A3831" s="140" t="s">
        <v>1054</v>
      </c>
      <c r="B3831" s="140">
        <v>2013</v>
      </c>
      <c r="C3831" s="141" t="s">
        <v>3038</v>
      </c>
      <c r="D3831" s="559"/>
      <c r="E3831" s="559"/>
      <c r="F3831" s="559"/>
      <c r="G3831" s="608"/>
      <c r="H3831" s="642"/>
      <c r="I3831" s="162">
        <v>4.58</v>
      </c>
      <c r="J3831" s="223">
        <v>3.31</v>
      </c>
      <c r="K3831" s="164">
        <f t="shared" si="68"/>
        <v>15.159800000000001</v>
      </c>
      <c r="L3831" s="224" t="s">
        <v>45</v>
      </c>
      <c r="M3831" s="224"/>
      <c r="N3831" s="170"/>
      <c r="O3831" s="172"/>
      <c r="P3831" s="225"/>
      <c r="Q3831" s="384" t="s">
        <v>4179</v>
      </c>
      <c r="R3831" s="226"/>
      <c r="S3831" s="226"/>
      <c r="T3831" s="226"/>
      <c r="U3831" s="227">
        <v>1177</v>
      </c>
      <c r="V3831" s="228">
        <f>IF(OR(J3831=""),"",VLOOKUP(U3831&amp;TEXT(N3831,"000000000000,0000000000"),tb_audit_process_item[[Key]:[vr_grade]],3,TRUE))</f>
        <v>1176</v>
      </c>
      <c r="W3831" s="431"/>
      <c r="X3831" s="238" t="s">
        <v>1065</v>
      </c>
    </row>
    <row r="3832" spans="1:24" s="45" customFormat="1" ht="15.75" hidden="1" thickTop="1" x14ac:dyDescent="0.25">
      <c r="A3832" s="140" t="s">
        <v>1054</v>
      </c>
      <c r="B3832" s="140">
        <v>2013</v>
      </c>
      <c r="C3832" s="141" t="s">
        <v>3038</v>
      </c>
      <c r="D3832" s="559"/>
      <c r="E3832" s="559"/>
      <c r="F3832" s="559"/>
      <c r="G3832" s="608"/>
      <c r="H3832" s="642"/>
      <c r="I3832" s="162">
        <v>4.58</v>
      </c>
      <c r="J3832" s="223">
        <v>4.5599999999999996</v>
      </c>
      <c r="K3832" s="164">
        <f t="shared" si="68"/>
        <v>20.884799999999998</v>
      </c>
      <c r="L3832" s="224" t="s">
        <v>45</v>
      </c>
      <c r="M3832" s="224"/>
      <c r="N3832" s="170"/>
      <c r="O3832" s="172"/>
      <c r="P3832" s="225"/>
      <c r="Q3832" s="384" t="s">
        <v>4180</v>
      </c>
      <c r="R3832" s="226"/>
      <c r="S3832" s="226"/>
      <c r="T3832" s="226"/>
      <c r="U3832" s="227">
        <v>1178</v>
      </c>
      <c r="V3832" s="228">
        <f>IF(OR(J3832=""),"",VLOOKUP(U3832&amp;TEXT(N3832,"000000000000,0000000000"),tb_audit_process_item[[Key]:[vr_grade]],3,TRUE))</f>
        <v>1177</v>
      </c>
      <c r="W3832" s="431"/>
      <c r="X3832" s="238" t="s">
        <v>1066</v>
      </c>
    </row>
    <row r="3833" spans="1:24" s="45" customFormat="1" ht="15.75" hidden="1" thickTop="1" x14ac:dyDescent="0.25">
      <c r="A3833" s="140" t="s">
        <v>1054</v>
      </c>
      <c r="B3833" s="140">
        <v>2013</v>
      </c>
      <c r="C3833" s="141" t="s">
        <v>3038</v>
      </c>
      <c r="D3833" s="559"/>
      <c r="E3833" s="559"/>
      <c r="F3833" s="559"/>
      <c r="G3833" s="608"/>
      <c r="H3833" s="642"/>
      <c r="I3833" s="162">
        <v>4.58</v>
      </c>
      <c r="J3833" s="162">
        <v>5</v>
      </c>
      <c r="K3833" s="164">
        <f t="shared" si="68"/>
        <v>22.9</v>
      </c>
      <c r="L3833" s="239" t="s">
        <v>45</v>
      </c>
      <c r="M3833" s="239"/>
      <c r="N3833" s="170"/>
      <c r="O3833" s="172"/>
      <c r="P3833" s="225"/>
      <c r="Q3833" s="384" t="s">
        <v>4181</v>
      </c>
      <c r="R3833" s="240"/>
      <c r="S3833" s="240"/>
      <c r="T3833" s="240"/>
      <c r="U3833" s="227">
        <v>1179</v>
      </c>
      <c r="V3833" s="228">
        <f>IF(OR(J3833=""),"",VLOOKUP(U3833&amp;TEXT(N3833,"000000000000,0000000000"),tb_audit_process_item[[Key]:[vr_grade]],3,TRUE))</f>
        <v>1178</v>
      </c>
      <c r="W3833" s="431"/>
      <c r="X3833" s="238" t="s">
        <v>1067</v>
      </c>
    </row>
    <row r="3834" spans="1:24" s="45" customFormat="1" ht="15.75" hidden="1" thickTop="1" x14ac:dyDescent="0.25">
      <c r="A3834" s="140" t="s">
        <v>1054</v>
      </c>
      <c r="B3834" s="140">
        <v>2013</v>
      </c>
      <c r="C3834" s="141" t="s">
        <v>3038</v>
      </c>
      <c r="D3834" s="559"/>
      <c r="E3834" s="559"/>
      <c r="F3834" s="559"/>
      <c r="G3834" s="608"/>
      <c r="H3834" s="642"/>
      <c r="I3834" s="162">
        <v>4.58</v>
      </c>
      <c r="J3834" s="162">
        <v>0.5</v>
      </c>
      <c r="K3834" s="164">
        <f t="shared" si="68"/>
        <v>2.29</v>
      </c>
      <c r="L3834" s="239" t="s">
        <v>45</v>
      </c>
      <c r="M3834" s="239"/>
      <c r="N3834" s="170"/>
      <c r="O3834" s="172"/>
      <c r="P3834" s="225"/>
      <c r="Q3834" s="384" t="s">
        <v>4182</v>
      </c>
      <c r="R3834" s="240"/>
      <c r="S3834" s="240"/>
      <c r="T3834" s="240"/>
      <c r="U3834" s="227">
        <v>1180</v>
      </c>
      <c r="V3834" s="228">
        <f>IF(OR(J3834=""),"",VLOOKUP(U3834&amp;TEXT(N3834,"000000000000,0000000000"),tb_audit_process_item[[Key]:[vr_grade]],3,TRUE))</f>
        <v>1179</v>
      </c>
      <c r="W3834" s="431"/>
      <c r="X3834" s="238" t="s">
        <v>1068</v>
      </c>
    </row>
    <row r="3835" spans="1:24" s="45" customFormat="1" ht="15.75" hidden="1" thickTop="1" x14ac:dyDescent="0.25">
      <c r="A3835" s="140" t="s">
        <v>1054</v>
      </c>
      <c r="B3835" s="140">
        <v>2013</v>
      </c>
      <c r="C3835" s="141" t="s">
        <v>3038</v>
      </c>
      <c r="D3835" s="559"/>
      <c r="E3835" s="559"/>
      <c r="F3835" s="559"/>
      <c r="G3835" s="608"/>
      <c r="H3835" s="642"/>
      <c r="I3835" s="162">
        <v>4.58</v>
      </c>
      <c r="J3835" s="223">
        <v>2.98</v>
      </c>
      <c r="K3835" s="164">
        <f t="shared" si="68"/>
        <v>13.648400000000001</v>
      </c>
      <c r="L3835" s="224" t="s">
        <v>45</v>
      </c>
      <c r="M3835" s="224"/>
      <c r="N3835" s="170"/>
      <c r="O3835" s="172"/>
      <c r="P3835" s="225"/>
      <c r="Q3835" s="384" t="s">
        <v>4183</v>
      </c>
      <c r="R3835" s="226"/>
      <c r="S3835" s="226"/>
      <c r="T3835" s="226"/>
      <c r="U3835" s="227">
        <v>1181</v>
      </c>
      <c r="V3835" s="228">
        <f>IF(OR(J3835=""),"",VLOOKUP(U3835&amp;TEXT(N3835,"000000000000,0000000000"),tb_audit_process_item[[Key]:[vr_grade]],3,TRUE))</f>
        <v>1180</v>
      </c>
      <c r="W3835" s="431"/>
      <c r="X3835" s="238" t="s">
        <v>1069</v>
      </c>
    </row>
    <row r="3836" spans="1:24" s="45" customFormat="1" ht="15.75" hidden="1" thickTop="1" x14ac:dyDescent="0.25">
      <c r="A3836" s="140" t="s">
        <v>1054</v>
      </c>
      <c r="B3836" s="140">
        <v>2013</v>
      </c>
      <c r="C3836" s="141" t="s">
        <v>3038</v>
      </c>
      <c r="D3836" s="559"/>
      <c r="E3836" s="559"/>
      <c r="F3836" s="559"/>
      <c r="G3836" s="608"/>
      <c r="H3836" s="642"/>
      <c r="I3836" s="162">
        <v>4.58</v>
      </c>
      <c r="J3836" s="223">
        <v>4.1100000000000003</v>
      </c>
      <c r="K3836" s="164">
        <f t="shared" si="68"/>
        <v>18.823800000000002</v>
      </c>
      <c r="L3836" s="224" t="s">
        <v>45</v>
      </c>
      <c r="M3836" s="224"/>
      <c r="N3836" s="170"/>
      <c r="O3836" s="172"/>
      <c r="P3836" s="225"/>
      <c r="Q3836" s="384" t="s">
        <v>4184</v>
      </c>
      <c r="R3836" s="226"/>
      <c r="S3836" s="226"/>
      <c r="T3836" s="226"/>
      <c r="U3836" s="227">
        <v>1182</v>
      </c>
      <c r="V3836" s="228">
        <f>IF(OR(J3836=""),"",VLOOKUP(U3836&amp;TEXT(N3836,"000000000000,0000000000"),tb_audit_process_item[[Key]:[vr_grade]],3,TRUE))</f>
        <v>1181</v>
      </c>
      <c r="W3836" s="431"/>
      <c r="X3836" s="238" t="s">
        <v>1070</v>
      </c>
    </row>
    <row r="3837" spans="1:24" s="45" customFormat="1" ht="15.75" hidden="1" thickTop="1" x14ac:dyDescent="0.25">
      <c r="A3837" s="140" t="s">
        <v>1054</v>
      </c>
      <c r="B3837" s="140">
        <v>2013</v>
      </c>
      <c r="C3837" s="141" t="s">
        <v>3038</v>
      </c>
      <c r="D3837" s="559"/>
      <c r="E3837" s="559" t="s">
        <v>1071</v>
      </c>
      <c r="F3837" s="559"/>
      <c r="G3837" s="608" t="s">
        <v>1072</v>
      </c>
      <c r="H3837" s="642" t="s">
        <v>45</v>
      </c>
      <c r="I3837" s="162">
        <v>4.58</v>
      </c>
      <c r="J3837" s="162">
        <v>4.5</v>
      </c>
      <c r="K3837" s="164">
        <f t="shared" si="68"/>
        <v>20.61</v>
      </c>
      <c r="L3837" s="239" t="s">
        <v>45</v>
      </c>
      <c r="M3837" s="239"/>
      <c r="N3837" s="170"/>
      <c r="O3837" s="172"/>
      <c r="P3837" s="225"/>
      <c r="Q3837" s="384" t="s">
        <v>4185</v>
      </c>
      <c r="R3837" s="240"/>
      <c r="S3837" s="240"/>
      <c r="T3837" s="240"/>
      <c r="U3837" s="227">
        <v>1183</v>
      </c>
      <c r="V3837" s="228">
        <f>IF(OR(J3837=""),"",VLOOKUP(U3837&amp;TEXT(N3837,"000000000000,0000000000"),tb_audit_process_item[[Key]:[vr_grade]],3,TRUE))</f>
        <v>1182</v>
      </c>
      <c r="W3837" s="431"/>
      <c r="X3837" s="238" t="s">
        <v>1073</v>
      </c>
    </row>
    <row r="3838" spans="1:24" s="259" customFormat="1" ht="15.75" hidden="1" customHeight="1" thickTop="1" x14ac:dyDescent="0.25">
      <c r="A3838" s="140" t="s">
        <v>1054</v>
      </c>
      <c r="B3838" s="140">
        <v>2013</v>
      </c>
      <c r="C3838" s="141" t="s">
        <v>3038</v>
      </c>
      <c r="D3838" s="559"/>
      <c r="E3838" s="559"/>
      <c r="F3838" s="559"/>
      <c r="G3838" s="608"/>
      <c r="H3838" s="642"/>
      <c r="I3838" s="162">
        <v>4.58</v>
      </c>
      <c r="J3838" s="162">
        <v>0.5</v>
      </c>
      <c r="K3838" s="164">
        <f t="shared" si="68"/>
        <v>2.29</v>
      </c>
      <c r="L3838" s="239" t="s">
        <v>45</v>
      </c>
      <c r="M3838" s="239"/>
      <c r="N3838" s="170"/>
      <c r="O3838" s="172"/>
      <c r="P3838" s="225"/>
      <c r="Q3838" s="384" t="s">
        <v>4186</v>
      </c>
      <c r="R3838" s="240"/>
      <c r="S3838" s="240"/>
      <c r="T3838" s="240"/>
      <c r="U3838" s="227">
        <v>1184</v>
      </c>
      <c r="V3838" s="228">
        <f>IF(OR(J3838=""),"",VLOOKUP(U3838&amp;TEXT(N3838,"000000000000,0000000000"),tb_audit_process_item[[Key]:[vr_grade]],3,TRUE))</f>
        <v>1183</v>
      </c>
      <c r="W3838" s="431"/>
      <c r="X3838" s="238" t="s">
        <v>1074</v>
      </c>
    </row>
    <row r="3839" spans="1:24" s="45" customFormat="1" ht="30.75" hidden="1" thickTop="1" x14ac:dyDescent="0.25">
      <c r="A3839" s="140" t="s">
        <v>1054</v>
      </c>
      <c r="B3839" s="140">
        <v>2013</v>
      </c>
      <c r="C3839" s="141" t="s">
        <v>3038</v>
      </c>
      <c r="D3839" s="559"/>
      <c r="E3839" s="559"/>
      <c r="F3839" s="559"/>
      <c r="G3839" s="608"/>
      <c r="H3839" s="642"/>
      <c r="I3839" s="162">
        <v>4.58</v>
      </c>
      <c r="J3839" s="223">
        <v>3.31</v>
      </c>
      <c r="K3839" s="164">
        <f t="shared" si="68"/>
        <v>15.159800000000001</v>
      </c>
      <c r="L3839" s="224" t="s">
        <v>45</v>
      </c>
      <c r="M3839" s="224"/>
      <c r="N3839" s="170"/>
      <c r="O3839" s="172"/>
      <c r="P3839" s="225"/>
      <c r="Q3839" s="384" t="s">
        <v>4187</v>
      </c>
      <c r="R3839" s="226"/>
      <c r="S3839" s="226"/>
      <c r="T3839" s="226"/>
      <c r="U3839" s="227">
        <v>1185</v>
      </c>
      <c r="V3839" s="228">
        <f>IF(OR(J3839=""),"",VLOOKUP(U3839&amp;TEXT(N3839,"000000000000,0000000000"),tb_audit_process_item[[Key]:[vr_grade]],3,TRUE))</f>
        <v>1184</v>
      </c>
      <c r="W3839" s="431"/>
      <c r="X3839" s="238" t="s">
        <v>1075</v>
      </c>
    </row>
    <row r="3840" spans="1:24" s="45" customFormat="1" ht="30.75" hidden="1" thickTop="1" x14ac:dyDescent="0.25">
      <c r="A3840" s="140" t="s">
        <v>1054</v>
      </c>
      <c r="B3840" s="140">
        <v>2013</v>
      </c>
      <c r="C3840" s="141" t="s">
        <v>3038</v>
      </c>
      <c r="D3840" s="559"/>
      <c r="E3840" s="559"/>
      <c r="F3840" s="559"/>
      <c r="G3840" s="608"/>
      <c r="H3840" s="642"/>
      <c r="I3840" s="162">
        <v>4.58</v>
      </c>
      <c r="J3840" s="223">
        <v>4.5599999999999996</v>
      </c>
      <c r="K3840" s="164">
        <f t="shared" si="68"/>
        <v>20.884799999999998</v>
      </c>
      <c r="L3840" s="224" t="s">
        <v>45</v>
      </c>
      <c r="M3840" s="224"/>
      <c r="N3840" s="170"/>
      <c r="O3840" s="172"/>
      <c r="P3840" s="225"/>
      <c r="Q3840" s="384" t="s">
        <v>4188</v>
      </c>
      <c r="R3840" s="226"/>
      <c r="S3840" s="226"/>
      <c r="T3840" s="226"/>
      <c r="U3840" s="227">
        <v>1186</v>
      </c>
      <c r="V3840" s="228">
        <f>IF(OR(J3840=""),"",VLOOKUP(U3840&amp;TEXT(N3840,"000000000000,0000000000"),tb_audit_process_item[[Key]:[vr_grade]],3,TRUE))</f>
        <v>1185</v>
      </c>
      <c r="W3840" s="431"/>
      <c r="X3840" s="238" t="s">
        <v>1076</v>
      </c>
    </row>
    <row r="3841" spans="1:24" s="45" customFormat="1" ht="30.75" hidden="1" thickTop="1" x14ac:dyDescent="0.25">
      <c r="A3841" s="140" t="s">
        <v>1054</v>
      </c>
      <c r="B3841" s="140">
        <v>2013</v>
      </c>
      <c r="C3841" s="141" t="s">
        <v>3038</v>
      </c>
      <c r="D3841" s="559"/>
      <c r="E3841" s="559"/>
      <c r="F3841" s="559"/>
      <c r="G3841" s="608"/>
      <c r="H3841" s="642"/>
      <c r="I3841" s="162">
        <v>4.58</v>
      </c>
      <c r="J3841" s="162">
        <v>5</v>
      </c>
      <c r="K3841" s="164">
        <f t="shared" si="68"/>
        <v>22.9</v>
      </c>
      <c r="L3841" s="239" t="s">
        <v>45</v>
      </c>
      <c r="M3841" s="239"/>
      <c r="N3841" s="170"/>
      <c r="O3841" s="172"/>
      <c r="P3841" s="225"/>
      <c r="Q3841" s="384" t="s">
        <v>4189</v>
      </c>
      <c r="R3841" s="240"/>
      <c r="S3841" s="240"/>
      <c r="T3841" s="240"/>
      <c r="U3841" s="227">
        <v>1187</v>
      </c>
      <c r="V3841" s="228">
        <f>IF(OR(J3841=""),"",VLOOKUP(U3841&amp;TEXT(N3841,"000000000000,0000000000"),tb_audit_process_item[[Key]:[vr_grade]],3,TRUE))</f>
        <v>1186</v>
      </c>
      <c r="W3841" s="431"/>
      <c r="X3841" s="238" t="s">
        <v>1077</v>
      </c>
    </row>
    <row r="3842" spans="1:24" s="45" customFormat="1" ht="15.75" hidden="1" thickTop="1" x14ac:dyDescent="0.25">
      <c r="A3842" s="140" t="s">
        <v>1054</v>
      </c>
      <c r="B3842" s="140">
        <v>2013</v>
      </c>
      <c r="C3842" s="141" t="s">
        <v>3038</v>
      </c>
      <c r="D3842" s="559"/>
      <c r="E3842" s="559"/>
      <c r="F3842" s="559"/>
      <c r="G3842" s="608"/>
      <c r="H3842" s="642"/>
      <c r="I3842" s="162">
        <v>4.58</v>
      </c>
      <c r="J3842" s="162">
        <v>0.5</v>
      </c>
      <c r="K3842" s="164">
        <f t="shared" si="68"/>
        <v>2.29</v>
      </c>
      <c r="L3842" s="239" t="s">
        <v>45</v>
      </c>
      <c r="M3842" s="239"/>
      <c r="N3842" s="170"/>
      <c r="O3842" s="172"/>
      <c r="P3842" s="225"/>
      <c r="Q3842" s="384" t="s">
        <v>4190</v>
      </c>
      <c r="R3842" s="240"/>
      <c r="S3842" s="240"/>
      <c r="T3842" s="240"/>
      <c r="U3842" s="227">
        <v>1188</v>
      </c>
      <c r="V3842" s="228">
        <f>IF(OR(J3842=""),"",VLOOKUP(U3842&amp;TEXT(N3842,"000000000000,0000000000"),tb_audit_process_item[[Key]:[vr_grade]],3,TRUE))</f>
        <v>1187</v>
      </c>
      <c r="W3842" s="431"/>
      <c r="X3842" s="238" t="s">
        <v>1078</v>
      </c>
    </row>
    <row r="3843" spans="1:24" s="45" customFormat="1" ht="15.75" hidden="1" thickTop="1" x14ac:dyDescent="0.25">
      <c r="A3843" s="140" t="s">
        <v>1054</v>
      </c>
      <c r="B3843" s="140">
        <v>2013</v>
      </c>
      <c r="C3843" s="141" t="s">
        <v>3038</v>
      </c>
      <c r="D3843" s="559"/>
      <c r="E3843" s="559"/>
      <c r="F3843" s="559"/>
      <c r="G3843" s="608"/>
      <c r="H3843" s="642"/>
      <c r="I3843" s="162">
        <v>4.58</v>
      </c>
      <c r="J3843" s="223">
        <v>2.98</v>
      </c>
      <c r="K3843" s="164">
        <f t="shared" si="68"/>
        <v>13.648400000000001</v>
      </c>
      <c r="L3843" s="224" t="s">
        <v>45</v>
      </c>
      <c r="M3843" s="224"/>
      <c r="N3843" s="170"/>
      <c r="O3843" s="172"/>
      <c r="P3843" s="225"/>
      <c r="Q3843" s="384" t="s">
        <v>4191</v>
      </c>
      <c r="R3843" s="226"/>
      <c r="S3843" s="226"/>
      <c r="T3843" s="226"/>
      <c r="U3843" s="227">
        <v>1189</v>
      </c>
      <c r="V3843" s="228">
        <f>IF(OR(J3843=""),"",VLOOKUP(U3843&amp;TEXT(N3843,"000000000000,0000000000"),tb_audit_process_item[[Key]:[vr_grade]],3,TRUE))</f>
        <v>1188</v>
      </c>
      <c r="W3843" s="431"/>
      <c r="X3843" s="238" t="s">
        <v>1079</v>
      </c>
    </row>
    <row r="3844" spans="1:24" s="45" customFormat="1" ht="15.75" hidden="1" thickTop="1" x14ac:dyDescent="0.25">
      <c r="A3844" s="140" t="s">
        <v>1054</v>
      </c>
      <c r="B3844" s="140">
        <v>2013</v>
      </c>
      <c r="C3844" s="141" t="s">
        <v>3038</v>
      </c>
      <c r="D3844" s="559"/>
      <c r="E3844" s="559"/>
      <c r="F3844" s="559"/>
      <c r="G3844" s="608"/>
      <c r="H3844" s="642"/>
      <c r="I3844" s="162">
        <v>4.58</v>
      </c>
      <c r="J3844" s="223">
        <v>4.1100000000000003</v>
      </c>
      <c r="K3844" s="164">
        <f t="shared" si="68"/>
        <v>18.823800000000002</v>
      </c>
      <c r="L3844" s="224" t="s">
        <v>45</v>
      </c>
      <c r="M3844" s="224"/>
      <c r="N3844" s="170"/>
      <c r="O3844" s="172"/>
      <c r="P3844" s="225"/>
      <c r="Q3844" s="384" t="s">
        <v>4192</v>
      </c>
      <c r="R3844" s="226"/>
      <c r="S3844" s="226"/>
      <c r="T3844" s="226"/>
      <c r="U3844" s="227">
        <v>1190</v>
      </c>
      <c r="V3844" s="228">
        <f>IF(OR(J3844=""),"",VLOOKUP(U3844&amp;TEXT(N3844,"000000000000,0000000000"),tb_audit_process_item[[Key]:[vr_grade]],3,TRUE))</f>
        <v>1189</v>
      </c>
      <c r="W3844" s="431"/>
      <c r="X3844" s="238" t="s">
        <v>1080</v>
      </c>
    </row>
    <row r="3845" spans="1:24" s="259" customFormat="1" ht="15.75" hidden="1" customHeight="1" thickTop="1" x14ac:dyDescent="0.25">
      <c r="A3845" s="140" t="s">
        <v>1054</v>
      </c>
      <c r="B3845" s="140">
        <v>2013</v>
      </c>
      <c r="C3845" s="141" t="s">
        <v>3038</v>
      </c>
      <c r="D3845" s="559"/>
      <c r="E3845" s="559"/>
      <c r="F3845" s="559"/>
      <c r="G3845" s="608"/>
      <c r="H3845" s="642"/>
      <c r="I3845" s="162">
        <v>4.58</v>
      </c>
      <c r="J3845" s="162">
        <v>4.5</v>
      </c>
      <c r="K3845" s="164">
        <f t="shared" si="68"/>
        <v>20.61</v>
      </c>
      <c r="L3845" s="239" t="s">
        <v>45</v>
      </c>
      <c r="M3845" s="239"/>
      <c r="N3845" s="170"/>
      <c r="O3845" s="172"/>
      <c r="P3845" s="225"/>
      <c r="Q3845" s="384" t="s">
        <v>4193</v>
      </c>
      <c r="R3845" s="240"/>
      <c r="S3845" s="240"/>
      <c r="T3845" s="240"/>
      <c r="U3845" s="227">
        <v>1191</v>
      </c>
      <c r="V3845" s="228">
        <f>IF(OR(J3845=""),"",VLOOKUP(U3845&amp;TEXT(N3845,"000000000000,0000000000"),tb_audit_process_item[[Key]:[vr_grade]],3,TRUE))</f>
        <v>1190</v>
      </c>
      <c r="W3845" s="431"/>
      <c r="X3845" s="238" t="s">
        <v>1081</v>
      </c>
    </row>
    <row r="3846" spans="1:24" s="45" customFormat="1" ht="31.5" hidden="1" thickTop="1" thickBot="1" x14ac:dyDescent="0.3">
      <c r="A3846" s="285" t="s">
        <v>1054</v>
      </c>
      <c r="B3846" s="285">
        <v>2013</v>
      </c>
      <c r="C3846" s="286" t="s">
        <v>3038</v>
      </c>
      <c r="D3846" s="556"/>
      <c r="E3846" s="556"/>
      <c r="F3846" s="556"/>
      <c r="G3846" s="609"/>
      <c r="H3846" s="643"/>
      <c r="I3846" s="163">
        <v>4.58</v>
      </c>
      <c r="J3846" s="163">
        <v>4.95</v>
      </c>
      <c r="K3846" s="165">
        <f t="shared" si="68"/>
        <v>22.671000000000003</v>
      </c>
      <c r="L3846" s="306" t="s">
        <v>45</v>
      </c>
      <c r="M3846" s="306"/>
      <c r="N3846" s="171"/>
      <c r="O3846" s="173"/>
      <c r="P3846" s="289"/>
      <c r="Q3846" s="176" t="s">
        <v>4194</v>
      </c>
      <c r="R3846" s="307"/>
      <c r="S3846" s="307"/>
      <c r="T3846" s="307"/>
      <c r="U3846" s="291">
        <v>1192</v>
      </c>
      <c r="V3846" s="292">
        <f>IF(OR(J3846=""),"",VLOOKUP(U3846&amp;TEXT(N3846,"000000000000,0000000000"),tb_audit_process_item[[Key]:[vr_grade]],3,TRUE))</f>
        <v>1192</v>
      </c>
      <c r="W3846" s="292"/>
      <c r="X3846" s="301" t="s">
        <v>48</v>
      </c>
    </row>
    <row r="3847" spans="1:24" s="45" customFormat="1" ht="30.75" hidden="1" thickTop="1" x14ac:dyDescent="0.25">
      <c r="A3847" s="270" t="s">
        <v>1054</v>
      </c>
      <c r="B3847" s="270">
        <v>2013</v>
      </c>
      <c r="C3847" s="271" t="s">
        <v>3039</v>
      </c>
      <c r="D3847" s="555" t="s">
        <v>1055</v>
      </c>
      <c r="E3847" s="555" t="s">
        <v>1082</v>
      </c>
      <c r="F3847" s="555"/>
      <c r="G3847" s="607" t="s">
        <v>1083</v>
      </c>
      <c r="H3847" s="641" t="s">
        <v>45</v>
      </c>
      <c r="I3847" s="198">
        <v>3.5</v>
      </c>
      <c r="J3847" s="198">
        <v>0.5</v>
      </c>
      <c r="K3847" s="200">
        <f t="shared" si="68"/>
        <v>1.75</v>
      </c>
      <c r="L3847" s="302" t="s">
        <v>45</v>
      </c>
      <c r="M3847" s="302"/>
      <c r="N3847" s="193"/>
      <c r="O3847" s="194"/>
      <c r="P3847" s="274"/>
      <c r="Q3847" s="383" t="s">
        <v>4195</v>
      </c>
      <c r="R3847" s="303"/>
      <c r="S3847" s="303"/>
      <c r="T3847" s="303"/>
      <c r="U3847" s="276">
        <v>1193</v>
      </c>
      <c r="V3847" s="277">
        <f>IF(OR(J3847=""),"",VLOOKUP(U3847&amp;TEXT(N3847,"000000000000,0000000000"),tb_audit_process_item[[Key]:[vr_grade]],3,TRUE))</f>
        <v>1192</v>
      </c>
      <c r="W3847" s="433"/>
      <c r="X3847" s="297" t="s">
        <v>1084</v>
      </c>
    </row>
    <row r="3848" spans="1:24" s="45" customFormat="1" ht="30.75" hidden="1" thickTop="1" x14ac:dyDescent="0.25">
      <c r="A3848" s="140" t="s">
        <v>1054</v>
      </c>
      <c r="B3848" s="140">
        <v>2013</v>
      </c>
      <c r="C3848" s="141" t="s">
        <v>3039</v>
      </c>
      <c r="D3848" s="559"/>
      <c r="E3848" s="559"/>
      <c r="F3848" s="559"/>
      <c r="G3848" s="608"/>
      <c r="H3848" s="642"/>
      <c r="I3848" s="162">
        <v>3.5</v>
      </c>
      <c r="J3848" s="162">
        <v>1.5</v>
      </c>
      <c r="K3848" s="164">
        <f t="shared" si="68"/>
        <v>5.25</v>
      </c>
      <c r="L3848" s="239" t="s">
        <v>45</v>
      </c>
      <c r="M3848" s="239"/>
      <c r="N3848" s="170"/>
      <c r="O3848" s="172"/>
      <c r="P3848" s="225"/>
      <c r="Q3848" s="384" t="s">
        <v>4196</v>
      </c>
      <c r="R3848" s="240"/>
      <c r="S3848" s="240"/>
      <c r="T3848" s="240"/>
      <c r="U3848" s="227">
        <v>1194</v>
      </c>
      <c r="V3848" s="228">
        <f>IF(OR(J3848=""),"",VLOOKUP(U3848&amp;TEXT(N3848,"000000000000,0000000000"),tb_audit_process_item[[Key]:[vr_grade]],3,TRUE))</f>
        <v>1193</v>
      </c>
      <c r="W3848" s="431"/>
      <c r="X3848" s="238" t="s">
        <v>1085</v>
      </c>
    </row>
    <row r="3849" spans="1:24" s="45" customFormat="1" ht="30.75" hidden="1" thickTop="1" x14ac:dyDescent="0.25">
      <c r="A3849" s="140" t="s">
        <v>1054</v>
      </c>
      <c r="B3849" s="140">
        <v>2013</v>
      </c>
      <c r="C3849" s="141" t="s">
        <v>3039</v>
      </c>
      <c r="D3849" s="559"/>
      <c r="E3849" s="559"/>
      <c r="F3849" s="559"/>
      <c r="G3849" s="608"/>
      <c r="H3849" s="642"/>
      <c r="I3849" s="162">
        <v>3.5</v>
      </c>
      <c r="J3849" s="162">
        <v>2.25</v>
      </c>
      <c r="K3849" s="164">
        <f t="shared" ref="K3849:K3912" si="69">IFERROR(I3849*J3849,"")</f>
        <v>7.875</v>
      </c>
      <c r="L3849" s="239" t="s">
        <v>45</v>
      </c>
      <c r="M3849" s="239"/>
      <c r="N3849" s="170"/>
      <c r="O3849" s="172"/>
      <c r="P3849" s="225"/>
      <c r="Q3849" s="384" t="s">
        <v>4197</v>
      </c>
      <c r="R3849" s="240"/>
      <c r="S3849" s="240"/>
      <c r="T3849" s="240"/>
      <c r="U3849" s="227">
        <v>1195</v>
      </c>
      <c r="V3849" s="228">
        <f>IF(OR(J3849=""),"",VLOOKUP(U3849&amp;TEXT(N3849,"000000000000,0000000000"),tb_audit_process_item[[Key]:[vr_grade]],3,TRUE))</f>
        <v>1194</v>
      </c>
      <c r="W3849" s="431"/>
      <c r="X3849" s="238" t="s">
        <v>1086</v>
      </c>
    </row>
    <row r="3850" spans="1:24" s="259" customFormat="1" ht="15.75" hidden="1" customHeight="1" thickTop="1" x14ac:dyDescent="0.25">
      <c r="A3850" s="140" t="s">
        <v>1054</v>
      </c>
      <c r="B3850" s="140">
        <v>2013</v>
      </c>
      <c r="C3850" s="141" t="s">
        <v>3039</v>
      </c>
      <c r="D3850" s="559"/>
      <c r="E3850" s="559"/>
      <c r="F3850" s="559"/>
      <c r="G3850" s="608"/>
      <c r="H3850" s="642"/>
      <c r="I3850" s="162">
        <v>3.5</v>
      </c>
      <c r="J3850" s="162">
        <v>2.75</v>
      </c>
      <c r="K3850" s="164">
        <f t="shared" si="69"/>
        <v>9.625</v>
      </c>
      <c r="L3850" s="239" t="s">
        <v>45</v>
      </c>
      <c r="M3850" s="239"/>
      <c r="N3850" s="170"/>
      <c r="O3850" s="172"/>
      <c r="P3850" s="225"/>
      <c r="Q3850" s="384" t="s">
        <v>4198</v>
      </c>
      <c r="R3850" s="240"/>
      <c r="S3850" s="240"/>
      <c r="T3850" s="240"/>
      <c r="U3850" s="227">
        <v>1196</v>
      </c>
      <c r="V3850" s="228">
        <f>IF(OR(J3850=""),"",VLOOKUP(U3850&amp;TEXT(N3850,"000000000000,0000000000"),tb_audit_process_item[[Key]:[vr_grade]],3,TRUE))</f>
        <v>1195</v>
      </c>
      <c r="W3850" s="431"/>
      <c r="X3850" s="238" t="s">
        <v>2650</v>
      </c>
    </row>
    <row r="3851" spans="1:24" s="45" customFormat="1" ht="30.75" hidden="1" thickTop="1" x14ac:dyDescent="0.25">
      <c r="A3851" s="140" t="s">
        <v>1054</v>
      </c>
      <c r="B3851" s="140">
        <v>2013</v>
      </c>
      <c r="C3851" s="141" t="s">
        <v>3039</v>
      </c>
      <c r="D3851" s="559"/>
      <c r="E3851" s="559"/>
      <c r="F3851" s="559"/>
      <c r="G3851" s="608"/>
      <c r="H3851" s="642"/>
      <c r="I3851" s="162">
        <v>3.5</v>
      </c>
      <c r="J3851" s="162">
        <v>3.25</v>
      </c>
      <c r="K3851" s="164">
        <f t="shared" si="69"/>
        <v>11.375</v>
      </c>
      <c r="L3851" s="239" t="s">
        <v>45</v>
      </c>
      <c r="M3851" s="239"/>
      <c r="N3851" s="170"/>
      <c r="O3851" s="172"/>
      <c r="P3851" s="225"/>
      <c r="Q3851" s="384" t="s">
        <v>4199</v>
      </c>
      <c r="R3851" s="240"/>
      <c r="S3851" s="240"/>
      <c r="T3851" s="240"/>
      <c r="U3851" s="227">
        <v>1197</v>
      </c>
      <c r="V3851" s="228">
        <f>IF(OR(J3851=""),"",VLOOKUP(U3851&amp;TEXT(N3851,"000000000000,0000000000"),tb_audit_process_item[[Key]:[vr_grade]],3,TRUE))</f>
        <v>1196</v>
      </c>
      <c r="W3851" s="431"/>
      <c r="X3851" s="238" t="s">
        <v>1089</v>
      </c>
    </row>
    <row r="3852" spans="1:24" s="45" customFormat="1" ht="30.75" hidden="1" thickTop="1" x14ac:dyDescent="0.25">
      <c r="A3852" s="140" t="s">
        <v>1054</v>
      </c>
      <c r="B3852" s="140">
        <v>2013</v>
      </c>
      <c r="C3852" s="141" t="s">
        <v>3039</v>
      </c>
      <c r="D3852" s="559"/>
      <c r="E3852" s="559"/>
      <c r="F3852" s="559"/>
      <c r="G3852" s="608"/>
      <c r="H3852" s="642"/>
      <c r="I3852" s="162">
        <v>3.5</v>
      </c>
      <c r="J3852" s="162">
        <v>3.7</v>
      </c>
      <c r="K3852" s="164">
        <f t="shared" si="69"/>
        <v>12.950000000000001</v>
      </c>
      <c r="L3852" s="239" t="s">
        <v>45</v>
      </c>
      <c r="M3852" s="239"/>
      <c r="N3852" s="170"/>
      <c r="O3852" s="172"/>
      <c r="P3852" s="225"/>
      <c r="Q3852" s="384" t="s">
        <v>4200</v>
      </c>
      <c r="R3852" s="240"/>
      <c r="S3852" s="240"/>
      <c r="T3852" s="240"/>
      <c r="U3852" s="227">
        <v>1198</v>
      </c>
      <c r="V3852" s="228">
        <f>IF(OR(J3852=""),"",VLOOKUP(U3852&amp;TEXT(N3852,"000000000000,0000000000"),tb_audit_process_item[[Key]:[vr_grade]],3,TRUE))</f>
        <v>1197</v>
      </c>
      <c r="W3852" s="431"/>
      <c r="X3852" s="238" t="s">
        <v>2651</v>
      </c>
    </row>
    <row r="3853" spans="1:24" s="45" customFormat="1" ht="31.5" hidden="1" thickTop="1" thickBot="1" x14ac:dyDescent="0.3">
      <c r="A3853" s="285" t="s">
        <v>1054</v>
      </c>
      <c r="B3853" s="285">
        <v>2013</v>
      </c>
      <c r="C3853" s="286" t="s">
        <v>3039</v>
      </c>
      <c r="D3853" s="556"/>
      <c r="E3853" s="556"/>
      <c r="F3853" s="556"/>
      <c r="G3853" s="609"/>
      <c r="H3853" s="643"/>
      <c r="I3853" s="163">
        <v>3.5</v>
      </c>
      <c r="J3853" s="163">
        <v>5</v>
      </c>
      <c r="K3853" s="165">
        <f t="shared" si="69"/>
        <v>17.5</v>
      </c>
      <c r="L3853" s="306" t="s">
        <v>45</v>
      </c>
      <c r="M3853" s="306"/>
      <c r="N3853" s="171"/>
      <c r="O3853" s="173"/>
      <c r="P3853" s="289"/>
      <c r="Q3853" s="176" t="s">
        <v>4201</v>
      </c>
      <c r="R3853" s="307"/>
      <c r="S3853" s="307"/>
      <c r="T3853" s="307"/>
      <c r="U3853" s="291">
        <v>1199</v>
      </c>
      <c r="V3853" s="292">
        <f>IF(OR(J3853=""),"",VLOOKUP(U3853&amp;TEXT(N3853,"000000000000,0000000000"),tb_audit_process_item[[Key]:[vr_grade]],3,TRUE))</f>
        <v>1199</v>
      </c>
      <c r="W3853" s="292"/>
      <c r="X3853" s="301" t="s">
        <v>48</v>
      </c>
    </row>
    <row r="3854" spans="1:24" s="259" customFormat="1" ht="15.75" hidden="1" customHeight="1" thickTop="1" x14ac:dyDescent="0.25">
      <c r="A3854" s="270" t="s">
        <v>1054</v>
      </c>
      <c r="B3854" s="270">
        <v>2013</v>
      </c>
      <c r="C3854" s="271" t="s">
        <v>3040</v>
      </c>
      <c r="D3854" s="555" t="s">
        <v>1055</v>
      </c>
      <c r="E3854" s="555" t="s">
        <v>1092</v>
      </c>
      <c r="F3854" s="555"/>
      <c r="G3854" s="607" t="s">
        <v>1093</v>
      </c>
      <c r="H3854" s="641" t="s">
        <v>45</v>
      </c>
      <c r="I3854" s="198">
        <v>3.75</v>
      </c>
      <c r="J3854" s="198">
        <v>0.5</v>
      </c>
      <c r="K3854" s="200">
        <f t="shared" si="69"/>
        <v>1.875</v>
      </c>
      <c r="L3854" s="302" t="s">
        <v>45</v>
      </c>
      <c r="M3854" s="302"/>
      <c r="N3854" s="193"/>
      <c r="O3854" s="194"/>
      <c r="P3854" s="274"/>
      <c r="Q3854" s="383" t="s">
        <v>4202</v>
      </c>
      <c r="R3854" s="303"/>
      <c r="S3854" s="303"/>
      <c r="T3854" s="303"/>
      <c r="U3854" s="276">
        <v>1200</v>
      </c>
      <c r="V3854" s="277">
        <f>IF(OR(J3854=""),"",VLOOKUP(U3854&amp;TEXT(N3854,"000000000000,0000000000"),tb_audit_process_item[[Key]:[vr_grade]],3,TRUE))</f>
        <v>1199</v>
      </c>
      <c r="W3854" s="433"/>
      <c r="X3854" s="297" t="s">
        <v>1094</v>
      </c>
    </row>
    <row r="3855" spans="1:24" s="45" customFormat="1" ht="30.75" hidden="1" thickTop="1" x14ac:dyDescent="0.25">
      <c r="A3855" s="140" t="s">
        <v>1054</v>
      </c>
      <c r="B3855" s="140">
        <v>2013</v>
      </c>
      <c r="C3855" s="141" t="s">
        <v>3040</v>
      </c>
      <c r="D3855" s="559"/>
      <c r="E3855" s="559"/>
      <c r="F3855" s="559"/>
      <c r="G3855" s="608"/>
      <c r="H3855" s="642"/>
      <c r="I3855" s="162">
        <v>3.75</v>
      </c>
      <c r="J3855" s="223">
        <v>2.95</v>
      </c>
      <c r="K3855" s="164">
        <f t="shared" si="69"/>
        <v>11.0625</v>
      </c>
      <c r="L3855" s="224" t="s">
        <v>45</v>
      </c>
      <c r="M3855" s="224"/>
      <c r="N3855" s="170"/>
      <c r="O3855" s="172"/>
      <c r="P3855" s="225"/>
      <c r="Q3855" s="384" t="s">
        <v>4203</v>
      </c>
      <c r="R3855" s="226"/>
      <c r="S3855" s="226"/>
      <c r="T3855" s="226"/>
      <c r="U3855" s="227">
        <v>1201</v>
      </c>
      <c r="V3855" s="228">
        <f>IF(OR(J3855=""),"",VLOOKUP(U3855&amp;TEXT(N3855,"000000000000,0000000000"),tb_audit_process_item[[Key]:[vr_grade]],3,TRUE))</f>
        <v>1200</v>
      </c>
      <c r="W3855" s="431"/>
      <c r="X3855" s="238" t="s">
        <v>1095</v>
      </c>
    </row>
    <row r="3856" spans="1:24" s="45" customFormat="1" ht="30.75" hidden="1" thickTop="1" x14ac:dyDescent="0.25">
      <c r="A3856" s="140" t="s">
        <v>1054</v>
      </c>
      <c r="B3856" s="140">
        <v>2013</v>
      </c>
      <c r="C3856" s="141" t="s">
        <v>3040</v>
      </c>
      <c r="D3856" s="559"/>
      <c r="E3856" s="559"/>
      <c r="F3856" s="559"/>
      <c r="G3856" s="608"/>
      <c r="H3856" s="642"/>
      <c r="I3856" s="162">
        <v>3.75</v>
      </c>
      <c r="J3856" s="223">
        <v>4.07</v>
      </c>
      <c r="K3856" s="164">
        <f t="shared" si="69"/>
        <v>15.262500000000001</v>
      </c>
      <c r="L3856" s="224" t="s">
        <v>45</v>
      </c>
      <c r="M3856" s="224"/>
      <c r="N3856" s="170"/>
      <c r="O3856" s="172"/>
      <c r="P3856" s="225"/>
      <c r="Q3856" s="384" t="s">
        <v>4204</v>
      </c>
      <c r="R3856" s="226"/>
      <c r="S3856" s="226"/>
      <c r="T3856" s="226"/>
      <c r="U3856" s="227">
        <v>1202</v>
      </c>
      <c r="V3856" s="228">
        <f>IF(OR(J3856=""),"",VLOOKUP(U3856&amp;TEXT(N3856,"000000000000,0000000000"),tb_audit_process_item[[Key]:[vr_grade]],3,TRUE))</f>
        <v>1201</v>
      </c>
      <c r="W3856" s="431"/>
      <c r="X3856" s="238" t="s">
        <v>1096</v>
      </c>
    </row>
    <row r="3857" spans="1:24" s="45" customFormat="1" ht="30.75" hidden="1" thickTop="1" x14ac:dyDescent="0.25">
      <c r="A3857" s="140" t="s">
        <v>1054</v>
      </c>
      <c r="B3857" s="140">
        <v>2013</v>
      </c>
      <c r="C3857" s="141" t="s">
        <v>3040</v>
      </c>
      <c r="D3857" s="559"/>
      <c r="E3857" s="559"/>
      <c r="F3857" s="559"/>
      <c r="G3857" s="608"/>
      <c r="H3857" s="642"/>
      <c r="I3857" s="162">
        <v>3.75</v>
      </c>
      <c r="J3857" s="162">
        <v>4.45</v>
      </c>
      <c r="K3857" s="164">
        <f t="shared" si="69"/>
        <v>16.6875</v>
      </c>
      <c r="L3857" s="239" t="s">
        <v>45</v>
      </c>
      <c r="M3857" s="239"/>
      <c r="N3857" s="170"/>
      <c r="O3857" s="172"/>
      <c r="P3857" s="225"/>
      <c r="Q3857" s="384" t="s">
        <v>4205</v>
      </c>
      <c r="R3857" s="240"/>
      <c r="S3857" s="240"/>
      <c r="T3857" s="240"/>
      <c r="U3857" s="227">
        <v>1203</v>
      </c>
      <c r="V3857" s="228">
        <f>IF(OR(J3857=""),"",VLOOKUP(U3857&amp;TEXT(N3857,"000000000000,0000000000"),tb_audit_process_item[[Key]:[vr_grade]],3,TRUE))</f>
        <v>1202</v>
      </c>
      <c r="W3857" s="431"/>
      <c r="X3857" s="238" t="s">
        <v>1097</v>
      </c>
    </row>
    <row r="3858" spans="1:24" s="45" customFormat="1" ht="31.5" hidden="1" thickTop="1" thickBot="1" x14ac:dyDescent="0.3">
      <c r="A3858" s="285" t="s">
        <v>1054</v>
      </c>
      <c r="B3858" s="285">
        <v>2013</v>
      </c>
      <c r="C3858" s="286" t="s">
        <v>3040</v>
      </c>
      <c r="D3858" s="556"/>
      <c r="E3858" s="556"/>
      <c r="F3858" s="556"/>
      <c r="G3858" s="609"/>
      <c r="H3858" s="643"/>
      <c r="I3858" s="163">
        <v>3.75</v>
      </c>
      <c r="J3858" s="163">
        <v>5</v>
      </c>
      <c r="K3858" s="165">
        <f t="shared" si="69"/>
        <v>18.75</v>
      </c>
      <c r="L3858" s="306" t="s">
        <v>45</v>
      </c>
      <c r="M3858" s="306"/>
      <c r="N3858" s="171"/>
      <c r="O3858" s="173"/>
      <c r="P3858" s="289"/>
      <c r="Q3858" s="176" t="s">
        <v>4206</v>
      </c>
      <c r="R3858" s="307"/>
      <c r="S3858" s="307"/>
      <c r="T3858" s="307"/>
      <c r="U3858" s="291">
        <v>1204</v>
      </c>
      <c r="V3858" s="292">
        <f>IF(OR(J3858=""),"",VLOOKUP(U3858&amp;TEXT(N3858,"000000000000,0000000000"),tb_audit_process_item[[Key]:[vr_grade]],3,TRUE))</f>
        <v>1204</v>
      </c>
      <c r="W3858" s="292"/>
      <c r="X3858" s="301" t="s">
        <v>48</v>
      </c>
    </row>
    <row r="3859" spans="1:24" s="45" customFormat="1" ht="15.75" hidden="1" thickTop="1" x14ac:dyDescent="0.25">
      <c r="A3859" s="270" t="s">
        <v>1054</v>
      </c>
      <c r="B3859" s="270">
        <v>2013</v>
      </c>
      <c r="C3859" s="271" t="s">
        <v>3041</v>
      </c>
      <c r="D3859" s="555" t="s">
        <v>1055</v>
      </c>
      <c r="E3859" s="555" t="s">
        <v>1098</v>
      </c>
      <c r="F3859" s="555"/>
      <c r="G3859" s="607" t="s">
        <v>1099</v>
      </c>
      <c r="H3859" s="641" t="s">
        <v>45</v>
      </c>
      <c r="I3859" s="198">
        <v>5</v>
      </c>
      <c r="J3859" s="198">
        <v>0.5</v>
      </c>
      <c r="K3859" s="200">
        <f t="shared" si="69"/>
        <v>2.5</v>
      </c>
      <c r="L3859" s="302" t="s">
        <v>45</v>
      </c>
      <c r="M3859" s="302"/>
      <c r="N3859" s="193"/>
      <c r="O3859" s="194"/>
      <c r="P3859" s="274"/>
      <c r="Q3859" s="383" t="s">
        <v>4207</v>
      </c>
      <c r="R3859" s="303"/>
      <c r="S3859" s="303"/>
      <c r="T3859" s="303"/>
      <c r="U3859" s="276">
        <v>1205</v>
      </c>
      <c r="V3859" s="277">
        <f>IF(OR(J3859=""),"",VLOOKUP(U3859&amp;TEXT(N3859,"000000000000,0000000000"),tb_audit_process_item[[Key]:[vr_grade]],3,TRUE))</f>
        <v>1204</v>
      </c>
      <c r="W3859" s="433"/>
      <c r="X3859" s="297" t="s">
        <v>1100</v>
      </c>
    </row>
    <row r="3860" spans="1:24" s="45" customFormat="1" ht="15.75" hidden="1" thickTop="1" x14ac:dyDescent="0.25">
      <c r="A3860" s="140" t="s">
        <v>1054</v>
      </c>
      <c r="B3860" s="140">
        <v>2013</v>
      </c>
      <c r="C3860" s="141" t="s">
        <v>3041</v>
      </c>
      <c r="D3860" s="559"/>
      <c r="E3860" s="559"/>
      <c r="F3860" s="559"/>
      <c r="G3860" s="608"/>
      <c r="H3860" s="642"/>
      <c r="I3860" s="162">
        <v>5</v>
      </c>
      <c r="J3860" s="223">
        <v>2.95</v>
      </c>
      <c r="K3860" s="164">
        <f t="shared" si="69"/>
        <v>14.75</v>
      </c>
      <c r="L3860" s="224" t="s">
        <v>45</v>
      </c>
      <c r="M3860" s="224"/>
      <c r="N3860" s="170"/>
      <c r="O3860" s="172"/>
      <c r="P3860" s="225"/>
      <c r="Q3860" s="384" t="s">
        <v>4208</v>
      </c>
      <c r="R3860" s="226"/>
      <c r="S3860" s="226"/>
      <c r="T3860" s="226"/>
      <c r="U3860" s="227">
        <v>1206</v>
      </c>
      <c r="V3860" s="228">
        <f>IF(OR(J3860=""),"",VLOOKUP(U3860&amp;TEXT(N3860,"000000000000,0000000000"),tb_audit_process_item[[Key]:[vr_grade]],3,TRUE))</f>
        <v>1205</v>
      </c>
      <c r="W3860" s="431"/>
      <c r="X3860" s="238" t="s">
        <v>1101</v>
      </c>
    </row>
    <row r="3861" spans="1:24" s="45" customFormat="1" ht="15.75" hidden="1" thickTop="1" x14ac:dyDescent="0.25">
      <c r="A3861" s="140" t="s">
        <v>1054</v>
      </c>
      <c r="B3861" s="140">
        <v>2013</v>
      </c>
      <c r="C3861" s="141" t="s">
        <v>3041</v>
      </c>
      <c r="D3861" s="559"/>
      <c r="E3861" s="559"/>
      <c r="F3861" s="559"/>
      <c r="G3861" s="608"/>
      <c r="H3861" s="642"/>
      <c r="I3861" s="162">
        <v>5</v>
      </c>
      <c r="J3861" s="162">
        <v>3.66</v>
      </c>
      <c r="K3861" s="164">
        <f t="shared" si="69"/>
        <v>18.3</v>
      </c>
      <c r="L3861" s="239" t="s">
        <v>45</v>
      </c>
      <c r="M3861" s="239"/>
      <c r="N3861" s="170"/>
      <c r="O3861" s="172"/>
      <c r="P3861" s="225"/>
      <c r="Q3861" s="384" t="s">
        <v>4209</v>
      </c>
      <c r="R3861" s="240"/>
      <c r="S3861" s="240"/>
      <c r="T3861" s="240"/>
      <c r="U3861" s="227">
        <v>1207</v>
      </c>
      <c r="V3861" s="228">
        <f>IF(OR(J3861=""),"",VLOOKUP(U3861&amp;TEXT(N3861,"000000000000,0000000000"),tb_audit_process_item[[Key]:[vr_grade]],3,TRUE))</f>
        <v>1206</v>
      </c>
      <c r="W3861" s="431"/>
      <c r="X3861" s="238" t="s">
        <v>1102</v>
      </c>
    </row>
    <row r="3862" spans="1:24" s="259" customFormat="1" ht="15.75" hidden="1" customHeight="1" thickTop="1" thickBot="1" x14ac:dyDescent="0.3">
      <c r="A3862" s="285" t="s">
        <v>1054</v>
      </c>
      <c r="B3862" s="285">
        <v>2013</v>
      </c>
      <c r="C3862" s="286" t="s">
        <v>3041</v>
      </c>
      <c r="D3862" s="556"/>
      <c r="E3862" s="556"/>
      <c r="F3862" s="556"/>
      <c r="G3862" s="609"/>
      <c r="H3862" s="643"/>
      <c r="I3862" s="163">
        <v>5</v>
      </c>
      <c r="J3862" s="163">
        <v>5</v>
      </c>
      <c r="K3862" s="165">
        <f t="shared" si="69"/>
        <v>25</v>
      </c>
      <c r="L3862" s="306" t="s">
        <v>45</v>
      </c>
      <c r="M3862" s="306"/>
      <c r="N3862" s="171"/>
      <c r="O3862" s="173"/>
      <c r="P3862" s="289"/>
      <c r="Q3862" s="176" t="s">
        <v>4210</v>
      </c>
      <c r="R3862" s="307"/>
      <c r="S3862" s="307"/>
      <c r="T3862" s="307"/>
      <c r="U3862" s="291">
        <v>1208</v>
      </c>
      <c r="V3862" s="292">
        <f>IF(OR(J3862=""),"",VLOOKUP(U3862&amp;TEXT(N3862,"000000000000,0000000000"),tb_audit_process_item[[Key]:[vr_grade]],3,TRUE))</f>
        <v>1208</v>
      </c>
      <c r="W3862" s="292"/>
      <c r="X3862" s="301" t="s">
        <v>48</v>
      </c>
    </row>
    <row r="3863" spans="1:24" s="45" customFormat="1" ht="15.75" hidden="1" thickTop="1" x14ac:dyDescent="0.25">
      <c r="A3863" s="270" t="s">
        <v>1054</v>
      </c>
      <c r="B3863" s="270">
        <v>2013</v>
      </c>
      <c r="C3863" s="271" t="s">
        <v>3042</v>
      </c>
      <c r="D3863" s="555" t="s">
        <v>1055</v>
      </c>
      <c r="E3863" s="555" t="s">
        <v>1103</v>
      </c>
      <c r="F3863" s="555"/>
      <c r="G3863" s="607" t="s">
        <v>1104</v>
      </c>
      <c r="H3863" s="641" t="s">
        <v>45</v>
      </c>
      <c r="I3863" s="198">
        <v>5</v>
      </c>
      <c r="J3863" s="198">
        <v>5</v>
      </c>
      <c r="K3863" s="200">
        <f t="shared" si="69"/>
        <v>25</v>
      </c>
      <c r="L3863" s="302" t="s">
        <v>45</v>
      </c>
      <c r="M3863" s="302"/>
      <c r="N3863" s="193"/>
      <c r="O3863" s="194"/>
      <c r="P3863" s="274"/>
      <c r="Q3863" s="383" t="s">
        <v>4211</v>
      </c>
      <c r="R3863" s="303"/>
      <c r="S3863" s="303"/>
      <c r="T3863" s="303"/>
      <c r="U3863" s="276">
        <v>1209</v>
      </c>
      <c r="V3863" s="277">
        <f>IF(OR(J3863=""),"",VLOOKUP(U3863&amp;TEXT(N3863,"000000000000,0000000000"),tb_audit_process_item[[Key]:[vr_grade]],3,TRUE))</f>
        <v>1209</v>
      </c>
      <c r="W3863" s="433"/>
      <c r="X3863" s="297" t="s">
        <v>1105</v>
      </c>
    </row>
    <row r="3864" spans="1:24" s="259" customFormat="1" ht="15.75" hidden="1" customHeight="1" thickTop="1" x14ac:dyDescent="0.25">
      <c r="A3864" s="140" t="s">
        <v>1054</v>
      </c>
      <c r="B3864" s="140">
        <v>2013</v>
      </c>
      <c r="C3864" s="141" t="s">
        <v>3042</v>
      </c>
      <c r="D3864" s="559"/>
      <c r="E3864" s="559"/>
      <c r="F3864" s="559"/>
      <c r="G3864" s="608"/>
      <c r="H3864" s="642"/>
      <c r="I3864" s="162">
        <v>5</v>
      </c>
      <c r="J3864" s="162">
        <v>0.5</v>
      </c>
      <c r="K3864" s="164">
        <f t="shared" si="69"/>
        <v>2.5</v>
      </c>
      <c r="L3864" s="239" t="s">
        <v>45</v>
      </c>
      <c r="M3864" s="239"/>
      <c r="N3864" s="170"/>
      <c r="O3864" s="172"/>
      <c r="P3864" s="225"/>
      <c r="Q3864" s="384" t="s">
        <v>4212</v>
      </c>
      <c r="R3864" s="240"/>
      <c r="S3864" s="240"/>
      <c r="T3864" s="240"/>
      <c r="U3864" s="227">
        <v>1210</v>
      </c>
      <c r="V3864" s="228">
        <f>IF(OR(J3864=""),"",VLOOKUP(U3864&amp;TEXT(N3864,"000000000000,0000000000"),tb_audit_process_item[[Key]:[vr_grade]],3,TRUE))</f>
        <v>1209</v>
      </c>
      <c r="W3864" s="431"/>
      <c r="X3864" s="238" t="s">
        <v>754</v>
      </c>
    </row>
    <row r="3865" spans="1:24" s="45" customFormat="1" ht="30.75" hidden="1" thickTop="1" x14ac:dyDescent="0.25">
      <c r="A3865" s="140" t="s">
        <v>1054</v>
      </c>
      <c r="B3865" s="140">
        <v>2013</v>
      </c>
      <c r="C3865" s="141" t="s">
        <v>3042</v>
      </c>
      <c r="D3865" s="559"/>
      <c r="E3865" s="559"/>
      <c r="F3865" s="559"/>
      <c r="G3865" s="608"/>
      <c r="H3865" s="642"/>
      <c r="I3865" s="162">
        <v>5</v>
      </c>
      <c r="J3865" s="223">
        <v>2.14</v>
      </c>
      <c r="K3865" s="164">
        <f t="shared" si="69"/>
        <v>10.700000000000001</v>
      </c>
      <c r="L3865" s="224" t="s">
        <v>45</v>
      </c>
      <c r="M3865" s="224"/>
      <c r="N3865" s="170"/>
      <c r="O3865" s="172"/>
      <c r="P3865" s="225"/>
      <c r="Q3865" s="384" t="s">
        <v>4213</v>
      </c>
      <c r="R3865" s="226"/>
      <c r="S3865" s="226"/>
      <c r="T3865" s="226"/>
      <c r="U3865" s="227">
        <v>1211</v>
      </c>
      <c r="V3865" s="228">
        <f>IF(OR(J3865=""),"",VLOOKUP(U3865&amp;TEXT(N3865,"000000000000,0000000000"),tb_audit_process_item[[Key]:[vr_grade]],3,TRUE))</f>
        <v>1210</v>
      </c>
      <c r="W3865" s="431"/>
      <c r="X3865" s="238" t="s">
        <v>757</v>
      </c>
    </row>
    <row r="3866" spans="1:24" s="259" customFormat="1" ht="15.75" hidden="1" customHeight="1" thickTop="1" x14ac:dyDescent="0.25">
      <c r="A3866" s="140" t="s">
        <v>1054</v>
      </c>
      <c r="B3866" s="140">
        <v>2013</v>
      </c>
      <c r="C3866" s="141" t="s">
        <v>3042</v>
      </c>
      <c r="D3866" s="559"/>
      <c r="E3866" s="559"/>
      <c r="F3866" s="559"/>
      <c r="G3866" s="608"/>
      <c r="H3866" s="642"/>
      <c r="I3866" s="162">
        <v>5</v>
      </c>
      <c r="J3866" s="223">
        <v>3.17</v>
      </c>
      <c r="K3866" s="164">
        <f t="shared" si="69"/>
        <v>15.85</v>
      </c>
      <c r="L3866" s="224" t="s">
        <v>45</v>
      </c>
      <c r="M3866" s="224"/>
      <c r="N3866" s="170"/>
      <c r="O3866" s="172"/>
      <c r="P3866" s="225"/>
      <c r="Q3866" s="384" t="s">
        <v>4214</v>
      </c>
      <c r="R3866" s="226"/>
      <c r="S3866" s="226"/>
      <c r="T3866" s="226"/>
      <c r="U3866" s="227">
        <v>1212</v>
      </c>
      <c r="V3866" s="228">
        <f>IF(OR(J3866=""),"",VLOOKUP(U3866&amp;TEXT(N3866,"000000000000,0000000000"),tb_audit_process_item[[Key]:[vr_grade]],3,TRUE))</f>
        <v>1211</v>
      </c>
      <c r="W3866" s="431"/>
      <c r="X3866" s="238" t="s">
        <v>2593</v>
      </c>
    </row>
    <row r="3867" spans="1:24" s="45" customFormat="1" ht="30.75" hidden="1" thickTop="1" x14ac:dyDescent="0.25">
      <c r="A3867" s="140" t="s">
        <v>1054</v>
      </c>
      <c r="B3867" s="140">
        <v>2013</v>
      </c>
      <c r="C3867" s="141" t="s">
        <v>3042</v>
      </c>
      <c r="D3867" s="559"/>
      <c r="E3867" s="559"/>
      <c r="F3867" s="559"/>
      <c r="G3867" s="608"/>
      <c r="H3867" s="642"/>
      <c r="I3867" s="162">
        <v>5</v>
      </c>
      <c r="J3867" s="223">
        <v>4</v>
      </c>
      <c r="K3867" s="164">
        <f t="shared" si="69"/>
        <v>20</v>
      </c>
      <c r="L3867" s="224" t="s">
        <v>45</v>
      </c>
      <c r="M3867" s="224"/>
      <c r="N3867" s="170"/>
      <c r="O3867" s="172"/>
      <c r="P3867" s="225"/>
      <c r="Q3867" s="384" t="s">
        <v>4215</v>
      </c>
      <c r="R3867" s="226"/>
      <c r="S3867" s="226"/>
      <c r="T3867" s="226"/>
      <c r="U3867" s="227">
        <v>1213</v>
      </c>
      <c r="V3867" s="228">
        <f>IF(OR(J3867=""),"",VLOOKUP(U3867&amp;TEXT(N3867,"000000000000,0000000000"),tb_audit_process_item[[Key]:[vr_grade]],3,TRUE))</f>
        <v>1212</v>
      </c>
      <c r="W3867" s="431"/>
      <c r="X3867" s="238" t="s">
        <v>2594</v>
      </c>
    </row>
    <row r="3868" spans="1:24" s="45" customFormat="1" ht="30.75" hidden="1" thickTop="1" x14ac:dyDescent="0.25">
      <c r="A3868" s="140" t="s">
        <v>1054</v>
      </c>
      <c r="B3868" s="140">
        <v>2013</v>
      </c>
      <c r="C3868" s="141" t="s">
        <v>3042</v>
      </c>
      <c r="D3868" s="559"/>
      <c r="E3868" s="559"/>
      <c r="F3868" s="559"/>
      <c r="G3868" s="608"/>
      <c r="H3868" s="642"/>
      <c r="I3868" s="162">
        <v>5</v>
      </c>
      <c r="J3868" s="223">
        <v>4.5</v>
      </c>
      <c r="K3868" s="164">
        <f t="shared" si="69"/>
        <v>22.5</v>
      </c>
      <c r="L3868" s="224" t="s">
        <v>45</v>
      </c>
      <c r="M3868" s="224"/>
      <c r="N3868" s="170"/>
      <c r="O3868" s="172"/>
      <c r="P3868" s="225"/>
      <c r="Q3868" s="384" t="s">
        <v>4216</v>
      </c>
      <c r="R3868" s="226"/>
      <c r="S3868" s="226"/>
      <c r="T3868" s="226"/>
      <c r="U3868" s="227">
        <v>1214</v>
      </c>
      <c r="V3868" s="228">
        <f>IF(OR(J3868=""),"",VLOOKUP(U3868&amp;TEXT(N3868,"000000000000,0000000000"),tb_audit_process_item[[Key]:[vr_grade]],3,TRUE))</f>
        <v>1213</v>
      </c>
      <c r="W3868" s="431"/>
      <c r="X3868" s="238" t="s">
        <v>763</v>
      </c>
    </row>
    <row r="3869" spans="1:24" s="45" customFormat="1" ht="30.75" hidden="1" thickTop="1" x14ac:dyDescent="0.25">
      <c r="A3869" s="140" t="s">
        <v>1054</v>
      </c>
      <c r="B3869" s="140">
        <v>2013</v>
      </c>
      <c r="C3869" s="141" t="s">
        <v>3042</v>
      </c>
      <c r="D3869" s="559"/>
      <c r="E3869" s="559"/>
      <c r="F3869" s="559"/>
      <c r="G3869" s="608"/>
      <c r="H3869" s="642"/>
      <c r="I3869" s="162">
        <v>5</v>
      </c>
      <c r="J3869" s="162">
        <v>5</v>
      </c>
      <c r="K3869" s="164">
        <f t="shared" si="69"/>
        <v>25</v>
      </c>
      <c r="L3869" s="239" t="s">
        <v>45</v>
      </c>
      <c r="M3869" s="239"/>
      <c r="N3869" s="170"/>
      <c r="O3869" s="172"/>
      <c r="P3869" s="225"/>
      <c r="Q3869" s="384" t="s">
        <v>4217</v>
      </c>
      <c r="R3869" s="240"/>
      <c r="S3869" s="240"/>
      <c r="T3869" s="240"/>
      <c r="U3869" s="227">
        <v>1215</v>
      </c>
      <c r="V3869" s="228">
        <f>IF(OR(J3869=""),"",VLOOKUP(U3869&amp;TEXT(N3869,"000000000000,0000000000"),tb_audit_process_item[[Key]:[vr_grade]],3,TRUE))</f>
        <v>1214</v>
      </c>
      <c r="W3869" s="431"/>
      <c r="X3869" s="238" t="s">
        <v>766</v>
      </c>
    </row>
    <row r="3870" spans="1:24" s="45" customFormat="1" ht="31.5" hidden="1" thickTop="1" thickBot="1" x14ac:dyDescent="0.3">
      <c r="A3870" s="285" t="s">
        <v>1054</v>
      </c>
      <c r="B3870" s="285">
        <v>2013</v>
      </c>
      <c r="C3870" s="286" t="s">
        <v>3042</v>
      </c>
      <c r="D3870" s="556"/>
      <c r="E3870" s="556"/>
      <c r="F3870" s="556"/>
      <c r="G3870" s="609"/>
      <c r="H3870" s="643"/>
      <c r="I3870" s="163">
        <v>5</v>
      </c>
      <c r="J3870" s="163">
        <v>5</v>
      </c>
      <c r="K3870" s="165">
        <f t="shared" si="69"/>
        <v>25</v>
      </c>
      <c r="L3870" s="306" t="s">
        <v>45</v>
      </c>
      <c r="M3870" s="306"/>
      <c r="N3870" s="171"/>
      <c r="O3870" s="173"/>
      <c r="P3870" s="289"/>
      <c r="Q3870" s="176" t="s">
        <v>4218</v>
      </c>
      <c r="R3870" s="307"/>
      <c r="S3870" s="307"/>
      <c r="T3870" s="307"/>
      <c r="U3870" s="291">
        <v>1216</v>
      </c>
      <c r="V3870" s="292">
        <f>IF(OR(J3870=""),"",VLOOKUP(U3870&amp;TEXT(N3870,"000000000000,0000000000"),tb_audit_process_item[[Key]:[vr_grade]],3,TRUE))</f>
        <v>1216</v>
      </c>
      <c r="W3870" s="292"/>
      <c r="X3870" s="301" t="s">
        <v>48</v>
      </c>
    </row>
    <row r="3871" spans="1:24" s="45" customFormat="1" ht="15.75" hidden="1" thickTop="1" x14ac:dyDescent="0.25">
      <c r="A3871" s="270" t="s">
        <v>1054</v>
      </c>
      <c r="B3871" s="270">
        <v>2013</v>
      </c>
      <c r="C3871" s="271" t="s">
        <v>3043</v>
      </c>
      <c r="D3871" s="555" t="s">
        <v>1055</v>
      </c>
      <c r="E3871" s="555" t="s">
        <v>1108</v>
      </c>
      <c r="F3871" s="555"/>
      <c r="G3871" s="607" t="s">
        <v>1109</v>
      </c>
      <c r="H3871" s="641" t="s">
        <v>45</v>
      </c>
      <c r="I3871" s="198">
        <v>5</v>
      </c>
      <c r="J3871" s="198">
        <v>5</v>
      </c>
      <c r="K3871" s="200">
        <f t="shared" si="69"/>
        <v>25</v>
      </c>
      <c r="L3871" s="302" t="s">
        <v>45</v>
      </c>
      <c r="M3871" s="302"/>
      <c r="N3871" s="193"/>
      <c r="O3871" s="194"/>
      <c r="P3871" s="274"/>
      <c r="Q3871" s="383" t="s">
        <v>4219</v>
      </c>
      <c r="R3871" s="303"/>
      <c r="S3871" s="303"/>
      <c r="T3871" s="303"/>
      <c r="U3871" s="276">
        <v>1217</v>
      </c>
      <c r="V3871" s="277">
        <f>IF(OR(J3871=""),"",VLOOKUP(U3871&amp;TEXT(N3871,"000000000000,0000000000"),tb_audit_process_item[[Key]:[vr_grade]],3,TRUE))</f>
        <v>1217</v>
      </c>
      <c r="W3871" s="433"/>
      <c r="X3871" s="297" t="s">
        <v>1110</v>
      </c>
    </row>
    <row r="3872" spans="1:24" s="45" customFormat="1" ht="31.5" hidden="1" thickTop="1" thickBot="1" x14ac:dyDescent="0.3">
      <c r="A3872" s="285" t="s">
        <v>1054</v>
      </c>
      <c r="B3872" s="285">
        <v>2013</v>
      </c>
      <c r="C3872" s="286" t="s">
        <v>3043</v>
      </c>
      <c r="D3872" s="556"/>
      <c r="E3872" s="556"/>
      <c r="F3872" s="556"/>
      <c r="G3872" s="609"/>
      <c r="H3872" s="643"/>
      <c r="I3872" s="163">
        <v>5</v>
      </c>
      <c r="J3872" s="163">
        <v>5</v>
      </c>
      <c r="K3872" s="165">
        <f t="shared" si="69"/>
        <v>25</v>
      </c>
      <c r="L3872" s="306" t="s">
        <v>45</v>
      </c>
      <c r="M3872" s="306"/>
      <c r="N3872" s="171"/>
      <c r="O3872" s="173"/>
      <c r="P3872" s="289"/>
      <c r="Q3872" s="176" t="s">
        <v>4220</v>
      </c>
      <c r="R3872" s="307"/>
      <c r="S3872" s="307"/>
      <c r="T3872" s="307"/>
      <c r="U3872" s="291">
        <v>1218</v>
      </c>
      <c r="V3872" s="292">
        <f>IF(OR(J3872=""),"",VLOOKUP(U3872&amp;TEXT(N3872,"000000000000,0000000000"),tb_audit_process_item[[Key]:[vr_grade]],3,TRUE))</f>
        <v>1218</v>
      </c>
      <c r="W3872" s="292"/>
      <c r="X3872" s="301" t="s">
        <v>48</v>
      </c>
    </row>
    <row r="3873" spans="1:24" s="45" customFormat="1" ht="30.75" hidden="1" thickTop="1" x14ac:dyDescent="0.25">
      <c r="A3873" s="270" t="s">
        <v>1054</v>
      </c>
      <c r="B3873" s="270">
        <v>2013</v>
      </c>
      <c r="C3873" s="271" t="s">
        <v>3044</v>
      </c>
      <c r="D3873" s="555" t="s">
        <v>1055</v>
      </c>
      <c r="E3873" s="555" t="s">
        <v>1111</v>
      </c>
      <c r="F3873" s="555"/>
      <c r="G3873" s="607" t="s">
        <v>1112</v>
      </c>
      <c r="H3873" s="641" t="s">
        <v>45</v>
      </c>
      <c r="I3873" s="198">
        <v>5</v>
      </c>
      <c r="J3873" s="198">
        <v>5</v>
      </c>
      <c r="K3873" s="200">
        <f t="shared" si="69"/>
        <v>25</v>
      </c>
      <c r="L3873" s="302" t="s">
        <v>45</v>
      </c>
      <c r="M3873" s="302"/>
      <c r="N3873" s="193"/>
      <c r="O3873" s="194"/>
      <c r="P3873" s="274"/>
      <c r="Q3873" s="383" t="s">
        <v>4221</v>
      </c>
      <c r="R3873" s="303"/>
      <c r="S3873" s="303"/>
      <c r="T3873" s="303"/>
      <c r="U3873" s="276">
        <v>1219</v>
      </c>
      <c r="V3873" s="277">
        <f>IF(OR(J3873=""),"",VLOOKUP(U3873&amp;TEXT(N3873,"000000000000,0000000000"),tb_audit_process_item[[Key]:[vr_grade]],3,TRUE))</f>
        <v>1219</v>
      </c>
      <c r="W3873" s="433"/>
      <c r="X3873" s="297" t="s">
        <v>1113</v>
      </c>
    </row>
    <row r="3874" spans="1:24" s="259" customFormat="1" ht="15.75" hidden="1" customHeight="1" thickTop="1" thickBot="1" x14ac:dyDescent="0.3">
      <c r="A3874" s="285" t="s">
        <v>1054</v>
      </c>
      <c r="B3874" s="285">
        <v>2013</v>
      </c>
      <c r="C3874" s="286" t="s">
        <v>3044</v>
      </c>
      <c r="D3874" s="556"/>
      <c r="E3874" s="556"/>
      <c r="F3874" s="556"/>
      <c r="G3874" s="609"/>
      <c r="H3874" s="643"/>
      <c r="I3874" s="163">
        <v>5</v>
      </c>
      <c r="J3874" s="163">
        <v>5</v>
      </c>
      <c r="K3874" s="165">
        <f t="shared" si="69"/>
        <v>25</v>
      </c>
      <c r="L3874" s="306" t="s">
        <v>45</v>
      </c>
      <c r="M3874" s="306"/>
      <c r="N3874" s="171"/>
      <c r="O3874" s="173"/>
      <c r="P3874" s="289"/>
      <c r="Q3874" s="176" t="s">
        <v>4222</v>
      </c>
      <c r="R3874" s="307"/>
      <c r="S3874" s="307"/>
      <c r="T3874" s="307"/>
      <c r="U3874" s="291">
        <v>1220</v>
      </c>
      <c r="V3874" s="292">
        <f>IF(OR(J3874=""),"",VLOOKUP(U3874&amp;TEXT(N3874,"000000000000,0000000000"),tb_audit_process_item[[Key]:[vr_grade]],3,TRUE))</f>
        <v>1220</v>
      </c>
      <c r="W3874" s="292"/>
      <c r="X3874" s="301" t="s">
        <v>48</v>
      </c>
    </row>
    <row r="3875" spans="1:24" s="45" customFormat="1" ht="15.75" hidden="1" thickTop="1" x14ac:dyDescent="0.25">
      <c r="A3875" s="270" t="s">
        <v>1054</v>
      </c>
      <c r="B3875" s="270">
        <v>2013</v>
      </c>
      <c r="C3875" s="271" t="s">
        <v>3045</v>
      </c>
      <c r="D3875" s="555" t="s">
        <v>1055</v>
      </c>
      <c r="E3875" s="555" t="s">
        <v>1114</v>
      </c>
      <c r="F3875" s="555"/>
      <c r="G3875" s="607" t="s">
        <v>1115</v>
      </c>
      <c r="H3875" s="641" t="s">
        <v>45</v>
      </c>
      <c r="I3875" s="198">
        <v>2.5</v>
      </c>
      <c r="J3875" s="198">
        <v>3.5</v>
      </c>
      <c r="K3875" s="200">
        <f t="shared" si="69"/>
        <v>8.75</v>
      </c>
      <c r="L3875" s="302" t="s">
        <v>45</v>
      </c>
      <c r="M3875" s="302"/>
      <c r="N3875" s="193"/>
      <c r="O3875" s="194"/>
      <c r="P3875" s="274"/>
      <c r="Q3875" s="383" t="s">
        <v>4223</v>
      </c>
      <c r="R3875" s="303"/>
      <c r="S3875" s="303"/>
      <c r="T3875" s="303"/>
      <c r="U3875" s="276">
        <v>1221</v>
      </c>
      <c r="V3875" s="277">
        <f>IF(OR(J3875=""),"",VLOOKUP(U3875&amp;TEXT(N3875,"000000000000,0000000000"),tb_audit_process_item[[Key]:[vr_grade]],3,TRUE))</f>
        <v>1221</v>
      </c>
      <c r="W3875" s="433"/>
      <c r="X3875" s="297" t="s">
        <v>1116</v>
      </c>
    </row>
    <row r="3876" spans="1:24" s="259" customFormat="1" ht="15.75" hidden="1" customHeight="1" thickTop="1" x14ac:dyDescent="0.25">
      <c r="A3876" s="140" t="s">
        <v>1054</v>
      </c>
      <c r="B3876" s="140">
        <v>2013</v>
      </c>
      <c r="C3876" s="141" t="s">
        <v>3045</v>
      </c>
      <c r="D3876" s="559"/>
      <c r="E3876" s="559"/>
      <c r="F3876" s="559"/>
      <c r="G3876" s="608"/>
      <c r="H3876" s="642"/>
      <c r="I3876" s="162">
        <v>2.5</v>
      </c>
      <c r="J3876" s="162">
        <v>0.5</v>
      </c>
      <c r="K3876" s="164">
        <f t="shared" si="69"/>
        <v>1.25</v>
      </c>
      <c r="L3876" s="239" t="s">
        <v>45</v>
      </c>
      <c r="M3876" s="239"/>
      <c r="N3876" s="170"/>
      <c r="O3876" s="172"/>
      <c r="P3876" s="225"/>
      <c r="Q3876" s="384" t="s">
        <v>4224</v>
      </c>
      <c r="R3876" s="240"/>
      <c r="S3876" s="240"/>
      <c r="T3876" s="240"/>
      <c r="U3876" s="227">
        <v>1222</v>
      </c>
      <c r="V3876" s="228">
        <f>IF(OR(J3876=""),"",VLOOKUP(U3876&amp;TEXT(N3876,"000000000000,0000000000"),tb_audit_process_item[[Key]:[vr_grade]],3,TRUE))</f>
        <v>1221</v>
      </c>
      <c r="W3876" s="431"/>
      <c r="X3876" s="238" t="s">
        <v>1117</v>
      </c>
    </row>
    <row r="3877" spans="1:24" s="45" customFormat="1" ht="30.75" hidden="1" thickTop="1" x14ac:dyDescent="0.25">
      <c r="A3877" s="140" t="s">
        <v>1054</v>
      </c>
      <c r="B3877" s="140">
        <v>2013</v>
      </c>
      <c r="C3877" s="141" t="s">
        <v>3045</v>
      </c>
      <c r="D3877" s="559"/>
      <c r="E3877" s="559"/>
      <c r="F3877" s="559"/>
      <c r="G3877" s="608"/>
      <c r="H3877" s="642"/>
      <c r="I3877" s="162">
        <v>2.5</v>
      </c>
      <c r="J3877" s="223">
        <v>1.34</v>
      </c>
      <c r="K3877" s="164">
        <f t="shared" si="69"/>
        <v>3.35</v>
      </c>
      <c r="L3877" s="224" t="s">
        <v>45</v>
      </c>
      <c r="M3877" s="224"/>
      <c r="N3877" s="170"/>
      <c r="O3877" s="172"/>
      <c r="P3877" s="225"/>
      <c r="Q3877" s="384" t="s">
        <v>4225</v>
      </c>
      <c r="R3877" s="226"/>
      <c r="S3877" s="226"/>
      <c r="T3877" s="226"/>
      <c r="U3877" s="227">
        <v>1223</v>
      </c>
      <c r="V3877" s="228">
        <f>IF(OR(J3877=""),"",VLOOKUP(U3877&amp;TEXT(N3877,"000000000000,0000000000"),tb_audit_process_item[[Key]:[vr_grade]],3,TRUE))</f>
        <v>1222</v>
      </c>
      <c r="W3877" s="431"/>
      <c r="X3877" s="238" t="s">
        <v>1118</v>
      </c>
    </row>
    <row r="3878" spans="1:24" s="259" customFormat="1" ht="30.75" hidden="1" thickTop="1" x14ac:dyDescent="0.25">
      <c r="A3878" s="140" t="s">
        <v>1054</v>
      </c>
      <c r="B3878" s="140">
        <v>2013</v>
      </c>
      <c r="C3878" s="141" t="s">
        <v>3045</v>
      </c>
      <c r="D3878" s="559"/>
      <c r="E3878" s="559"/>
      <c r="F3878" s="559"/>
      <c r="G3878" s="608"/>
      <c r="H3878" s="642"/>
      <c r="I3878" s="162">
        <v>2.5</v>
      </c>
      <c r="J3878" s="223">
        <v>1.98</v>
      </c>
      <c r="K3878" s="164">
        <f t="shared" si="69"/>
        <v>4.95</v>
      </c>
      <c r="L3878" s="224" t="s">
        <v>45</v>
      </c>
      <c r="M3878" s="224"/>
      <c r="N3878" s="170"/>
      <c r="O3878" s="172"/>
      <c r="P3878" s="225"/>
      <c r="Q3878" s="384" t="s">
        <v>4226</v>
      </c>
      <c r="R3878" s="226"/>
      <c r="S3878" s="226"/>
      <c r="T3878" s="226"/>
      <c r="U3878" s="227">
        <v>1224</v>
      </c>
      <c r="V3878" s="228">
        <f>IF(OR(J3878=""),"",VLOOKUP(U3878&amp;TEXT(N3878,"000000000000,0000000000"),tb_audit_process_item[[Key]:[vr_grade]],3,TRUE))</f>
        <v>1223</v>
      </c>
      <c r="W3878" s="431"/>
      <c r="X3878" s="238" t="s">
        <v>1119</v>
      </c>
    </row>
    <row r="3879" spans="1:24" s="45" customFormat="1" ht="30.75" hidden="1" thickTop="1" x14ac:dyDescent="0.25">
      <c r="A3879" s="140" t="s">
        <v>1054</v>
      </c>
      <c r="B3879" s="140">
        <v>2013</v>
      </c>
      <c r="C3879" s="141" t="s">
        <v>3045</v>
      </c>
      <c r="D3879" s="559"/>
      <c r="E3879" s="559"/>
      <c r="F3879" s="559"/>
      <c r="G3879" s="608"/>
      <c r="H3879" s="642"/>
      <c r="I3879" s="162">
        <v>2.5</v>
      </c>
      <c r="J3879" s="223">
        <v>2.41</v>
      </c>
      <c r="K3879" s="164">
        <f t="shared" si="69"/>
        <v>6.0250000000000004</v>
      </c>
      <c r="L3879" s="224" t="s">
        <v>45</v>
      </c>
      <c r="M3879" s="224"/>
      <c r="N3879" s="170"/>
      <c r="O3879" s="172"/>
      <c r="P3879" s="225"/>
      <c r="Q3879" s="384" t="s">
        <v>4227</v>
      </c>
      <c r="R3879" s="226"/>
      <c r="S3879" s="226"/>
      <c r="T3879" s="226"/>
      <c r="U3879" s="227">
        <v>1225</v>
      </c>
      <c r="V3879" s="228">
        <f>IF(OR(J3879=""),"",VLOOKUP(U3879&amp;TEXT(N3879,"000000000000,0000000000"),tb_audit_process_item[[Key]:[vr_grade]],3,TRUE))</f>
        <v>1224</v>
      </c>
      <c r="W3879" s="431"/>
      <c r="X3879" s="238" t="s">
        <v>2652</v>
      </c>
    </row>
    <row r="3880" spans="1:24" s="45" customFormat="1" ht="30.75" hidden="1" thickTop="1" x14ac:dyDescent="0.25">
      <c r="A3880" s="140" t="s">
        <v>1054</v>
      </c>
      <c r="B3880" s="140">
        <v>2013</v>
      </c>
      <c r="C3880" s="141" t="s">
        <v>3045</v>
      </c>
      <c r="D3880" s="559"/>
      <c r="E3880" s="559"/>
      <c r="F3880" s="559"/>
      <c r="G3880" s="608"/>
      <c r="H3880" s="642"/>
      <c r="I3880" s="162">
        <v>2.5</v>
      </c>
      <c r="J3880" s="223">
        <v>2.74</v>
      </c>
      <c r="K3880" s="164">
        <f t="shared" si="69"/>
        <v>6.8500000000000005</v>
      </c>
      <c r="L3880" s="224" t="s">
        <v>45</v>
      </c>
      <c r="M3880" s="224"/>
      <c r="N3880" s="170"/>
      <c r="O3880" s="172"/>
      <c r="P3880" s="225"/>
      <c r="Q3880" s="384" t="s">
        <v>4228</v>
      </c>
      <c r="R3880" s="226"/>
      <c r="S3880" s="226"/>
      <c r="T3880" s="226"/>
      <c r="U3880" s="227">
        <v>1226</v>
      </c>
      <c r="V3880" s="228">
        <f>IF(OR(J3880=""),"",VLOOKUP(U3880&amp;TEXT(N3880,"000000000000,0000000000"),tb_audit_process_item[[Key]:[vr_grade]],3,TRUE))</f>
        <v>1225</v>
      </c>
      <c r="W3880" s="431"/>
      <c r="X3880" s="238" t="s">
        <v>1122</v>
      </c>
    </row>
    <row r="3881" spans="1:24" s="45" customFormat="1" ht="30.75" hidden="1" thickTop="1" x14ac:dyDescent="0.25">
      <c r="A3881" s="140" t="s">
        <v>1054</v>
      </c>
      <c r="B3881" s="140">
        <v>2013</v>
      </c>
      <c r="C3881" s="141" t="s">
        <v>3045</v>
      </c>
      <c r="D3881" s="559"/>
      <c r="E3881" s="559"/>
      <c r="F3881" s="559"/>
      <c r="G3881" s="608"/>
      <c r="H3881" s="642"/>
      <c r="I3881" s="162">
        <v>2.5</v>
      </c>
      <c r="J3881" s="162">
        <v>3</v>
      </c>
      <c r="K3881" s="164">
        <f t="shared" si="69"/>
        <v>7.5</v>
      </c>
      <c r="L3881" s="239" t="s">
        <v>45</v>
      </c>
      <c r="M3881" s="239"/>
      <c r="N3881" s="170"/>
      <c r="O3881" s="172"/>
      <c r="P3881" s="225"/>
      <c r="Q3881" s="384" t="s">
        <v>4229</v>
      </c>
      <c r="R3881" s="240"/>
      <c r="S3881" s="240"/>
      <c r="T3881" s="240"/>
      <c r="U3881" s="227">
        <v>1227</v>
      </c>
      <c r="V3881" s="228">
        <f>IF(OR(J3881=""),"",VLOOKUP(U3881&amp;TEXT(N3881,"000000000000,0000000000"),tb_audit_process_item[[Key]:[vr_grade]],3,TRUE))</f>
        <v>1226</v>
      </c>
      <c r="W3881" s="431"/>
      <c r="X3881" s="238" t="s">
        <v>2653</v>
      </c>
    </row>
    <row r="3882" spans="1:24" s="45" customFormat="1" ht="31.5" hidden="1" thickTop="1" thickBot="1" x14ac:dyDescent="0.3">
      <c r="A3882" s="285" t="s">
        <v>1054</v>
      </c>
      <c r="B3882" s="285">
        <v>2013</v>
      </c>
      <c r="C3882" s="286" t="s">
        <v>3045</v>
      </c>
      <c r="D3882" s="556"/>
      <c r="E3882" s="556"/>
      <c r="F3882" s="556"/>
      <c r="G3882" s="609"/>
      <c r="H3882" s="643"/>
      <c r="I3882" s="163">
        <v>2.5</v>
      </c>
      <c r="J3882" s="163">
        <v>5</v>
      </c>
      <c r="K3882" s="165">
        <f t="shared" si="69"/>
        <v>12.5</v>
      </c>
      <c r="L3882" s="306" t="s">
        <v>45</v>
      </c>
      <c r="M3882" s="306"/>
      <c r="N3882" s="171"/>
      <c r="O3882" s="173"/>
      <c r="P3882" s="289"/>
      <c r="Q3882" s="176" t="s">
        <v>4230</v>
      </c>
      <c r="R3882" s="307"/>
      <c r="S3882" s="307"/>
      <c r="T3882" s="307"/>
      <c r="U3882" s="291">
        <v>1228</v>
      </c>
      <c r="V3882" s="292">
        <f>IF(OR(J3882=""),"",VLOOKUP(U3882&amp;TEXT(N3882,"000000000000,0000000000"),tb_audit_process_item[[Key]:[vr_grade]],3,TRUE))</f>
        <v>1228</v>
      </c>
      <c r="W3882" s="292"/>
      <c r="X3882" s="301" t="s">
        <v>48</v>
      </c>
    </row>
    <row r="3883" spans="1:24" s="45" customFormat="1" ht="30.75" hidden="1" thickTop="1" x14ac:dyDescent="0.25">
      <c r="A3883" s="270" t="s">
        <v>1054</v>
      </c>
      <c r="B3883" s="270">
        <v>2013</v>
      </c>
      <c r="C3883" s="271" t="s">
        <v>3046</v>
      </c>
      <c r="D3883" s="555" t="s">
        <v>1055</v>
      </c>
      <c r="E3883" s="555" t="s">
        <v>1125</v>
      </c>
      <c r="F3883" s="555"/>
      <c r="G3883" s="607" t="s">
        <v>1126</v>
      </c>
      <c r="H3883" s="641" t="s">
        <v>45</v>
      </c>
      <c r="I3883" s="198">
        <v>1.41</v>
      </c>
      <c r="J3883" s="198">
        <v>2.62</v>
      </c>
      <c r="K3883" s="200">
        <f t="shared" si="69"/>
        <v>3.6941999999999999</v>
      </c>
      <c r="L3883" s="302" t="s">
        <v>45</v>
      </c>
      <c r="M3883" s="302"/>
      <c r="N3883" s="193"/>
      <c r="O3883" s="194"/>
      <c r="P3883" s="274"/>
      <c r="Q3883" s="383" t="s">
        <v>4231</v>
      </c>
      <c r="R3883" s="303"/>
      <c r="S3883" s="303"/>
      <c r="T3883" s="303"/>
      <c r="U3883" s="276">
        <v>1229</v>
      </c>
      <c r="V3883" s="277">
        <f>IF(OR(J3883=""),"",VLOOKUP(U3883&amp;TEXT(N3883,"000000000000,0000000000"),tb_audit_process_item[[Key]:[vr_grade]],3,TRUE))</f>
        <v>1229</v>
      </c>
      <c r="W3883" s="433"/>
      <c r="X3883" s="297" t="s">
        <v>1127</v>
      </c>
    </row>
    <row r="3884" spans="1:24" s="45" customFormat="1" ht="31.5" hidden="1" thickTop="1" thickBot="1" x14ac:dyDescent="0.3">
      <c r="A3884" s="285" t="s">
        <v>1054</v>
      </c>
      <c r="B3884" s="285">
        <v>2013</v>
      </c>
      <c r="C3884" s="286" t="s">
        <v>3046</v>
      </c>
      <c r="D3884" s="556"/>
      <c r="E3884" s="556"/>
      <c r="F3884" s="556"/>
      <c r="G3884" s="609"/>
      <c r="H3884" s="643"/>
      <c r="I3884" s="163">
        <v>1.41</v>
      </c>
      <c r="J3884" s="163">
        <v>5</v>
      </c>
      <c r="K3884" s="165">
        <f t="shared" si="69"/>
        <v>7.05</v>
      </c>
      <c r="L3884" s="306" t="s">
        <v>45</v>
      </c>
      <c r="M3884" s="306"/>
      <c r="N3884" s="171"/>
      <c r="O3884" s="173"/>
      <c r="P3884" s="289"/>
      <c r="Q3884" s="176" t="s">
        <v>4232</v>
      </c>
      <c r="R3884" s="307"/>
      <c r="S3884" s="307"/>
      <c r="T3884" s="307"/>
      <c r="U3884" s="291">
        <v>1230</v>
      </c>
      <c r="V3884" s="292">
        <f>IF(OR(J3884=""),"",VLOOKUP(U3884&amp;TEXT(N3884,"000000000000,0000000000"),tb_audit_process_item[[Key]:[vr_grade]],3,TRUE))</f>
        <v>1230</v>
      </c>
      <c r="W3884" s="292"/>
      <c r="X3884" s="301" t="s">
        <v>48</v>
      </c>
    </row>
    <row r="3885" spans="1:24" s="45" customFormat="1" ht="30.75" hidden="1" thickTop="1" x14ac:dyDescent="0.25">
      <c r="A3885" s="270" t="s">
        <v>1054</v>
      </c>
      <c r="B3885" s="270">
        <v>2013</v>
      </c>
      <c r="C3885" s="271" t="s">
        <v>3047</v>
      </c>
      <c r="D3885" s="555" t="s">
        <v>1055</v>
      </c>
      <c r="E3885" s="555" t="s">
        <v>1128</v>
      </c>
      <c r="F3885" s="555"/>
      <c r="G3885" s="607" t="s">
        <v>1129</v>
      </c>
      <c r="H3885" s="641" t="s">
        <v>45</v>
      </c>
      <c r="I3885" s="198">
        <v>2.08</v>
      </c>
      <c r="J3885" s="198">
        <v>3.45</v>
      </c>
      <c r="K3885" s="200">
        <f t="shared" si="69"/>
        <v>7.176000000000001</v>
      </c>
      <c r="L3885" s="302" t="s">
        <v>45</v>
      </c>
      <c r="M3885" s="302"/>
      <c r="N3885" s="193"/>
      <c r="O3885" s="194"/>
      <c r="P3885" s="274"/>
      <c r="Q3885" s="383" t="s">
        <v>4233</v>
      </c>
      <c r="R3885" s="303"/>
      <c r="S3885" s="303"/>
      <c r="T3885" s="303"/>
      <c r="U3885" s="276">
        <v>1231</v>
      </c>
      <c r="V3885" s="277">
        <f>IF(OR(J3885=""),"",VLOOKUP(U3885&amp;TEXT(N3885,"000000000000,0000000000"),tb_audit_process_item[[Key]:[vr_grade]],3,TRUE))</f>
        <v>1231</v>
      </c>
      <c r="W3885" s="433"/>
      <c r="X3885" s="297" t="s">
        <v>1130</v>
      </c>
    </row>
    <row r="3886" spans="1:24" s="45" customFormat="1" ht="31.5" hidden="1" thickTop="1" thickBot="1" x14ac:dyDescent="0.3">
      <c r="A3886" s="285" t="s">
        <v>1054</v>
      </c>
      <c r="B3886" s="285">
        <v>2013</v>
      </c>
      <c r="C3886" s="286" t="s">
        <v>3047</v>
      </c>
      <c r="D3886" s="556"/>
      <c r="E3886" s="556"/>
      <c r="F3886" s="556"/>
      <c r="G3886" s="609"/>
      <c r="H3886" s="643"/>
      <c r="I3886" s="163">
        <v>2.08</v>
      </c>
      <c r="J3886" s="163">
        <v>5</v>
      </c>
      <c r="K3886" s="165">
        <f t="shared" si="69"/>
        <v>10.4</v>
      </c>
      <c r="L3886" s="306" t="s">
        <v>45</v>
      </c>
      <c r="M3886" s="306"/>
      <c r="N3886" s="171"/>
      <c r="O3886" s="173"/>
      <c r="P3886" s="289"/>
      <c r="Q3886" s="176" t="s">
        <v>4234</v>
      </c>
      <c r="R3886" s="307"/>
      <c r="S3886" s="307"/>
      <c r="T3886" s="307"/>
      <c r="U3886" s="291">
        <v>1232</v>
      </c>
      <c r="V3886" s="292">
        <f>IF(OR(J3886=""),"",VLOOKUP(U3886&amp;TEXT(N3886,"000000000000,0000000000"),tb_audit_process_item[[Key]:[vr_grade]],3,TRUE))</f>
        <v>1232</v>
      </c>
      <c r="W3886" s="292"/>
      <c r="X3886" s="301" t="s">
        <v>48</v>
      </c>
    </row>
    <row r="3887" spans="1:24" s="45" customFormat="1" ht="15.75" hidden="1" thickTop="1" x14ac:dyDescent="0.25">
      <c r="A3887" s="270" t="s">
        <v>1131</v>
      </c>
      <c r="B3887" s="270">
        <v>2013</v>
      </c>
      <c r="C3887" s="271" t="s">
        <v>3048</v>
      </c>
      <c r="D3887" s="555" t="s">
        <v>1132</v>
      </c>
      <c r="E3887" s="555" t="s">
        <v>1133</v>
      </c>
      <c r="F3887" s="555"/>
      <c r="G3887" s="611" t="s">
        <v>1134</v>
      </c>
      <c r="H3887" s="598" t="s">
        <v>45</v>
      </c>
      <c r="I3887" s="198">
        <v>3.66</v>
      </c>
      <c r="J3887" s="198">
        <v>3.91</v>
      </c>
      <c r="K3887" s="200">
        <f t="shared" si="69"/>
        <v>14.310600000000001</v>
      </c>
      <c r="L3887" s="302" t="s">
        <v>45</v>
      </c>
      <c r="M3887" s="302"/>
      <c r="N3887" s="193"/>
      <c r="O3887" s="194"/>
      <c r="P3887" s="274"/>
      <c r="Q3887" s="383" t="s">
        <v>4241</v>
      </c>
      <c r="R3887" s="303"/>
      <c r="S3887" s="303"/>
      <c r="T3887" s="303"/>
      <c r="U3887" s="276">
        <v>1775</v>
      </c>
      <c r="V3887" s="277">
        <f>IF(OR(J3887=""),"",VLOOKUP(U3887&amp;TEXT(N3887,"000000000000,0000000000"),tb_audit_process_item[[Key]:[vr_grade]],3,TRUE))</f>
        <v>1775</v>
      </c>
      <c r="W3887" s="433"/>
      <c r="X3887" s="284" t="s">
        <v>1135</v>
      </c>
    </row>
    <row r="3888" spans="1:24" s="45" customFormat="1" ht="15.75" hidden="1" thickTop="1" x14ac:dyDescent="0.25">
      <c r="A3888" s="140" t="s">
        <v>1131</v>
      </c>
      <c r="B3888" s="140">
        <v>2013</v>
      </c>
      <c r="C3888" s="141" t="s">
        <v>3048</v>
      </c>
      <c r="D3888" s="559"/>
      <c r="E3888" s="559"/>
      <c r="F3888" s="559"/>
      <c r="G3888" s="603"/>
      <c r="H3888" s="599"/>
      <c r="I3888" s="162">
        <v>3.66</v>
      </c>
      <c r="J3888" s="162">
        <v>5</v>
      </c>
      <c r="K3888" s="164">
        <f t="shared" si="69"/>
        <v>18.3</v>
      </c>
      <c r="L3888" s="239" t="s">
        <v>45</v>
      </c>
      <c r="M3888" s="239"/>
      <c r="N3888" s="170"/>
      <c r="O3888" s="172"/>
      <c r="P3888" s="225"/>
      <c r="Q3888" s="384" t="s">
        <v>4242</v>
      </c>
      <c r="R3888" s="240"/>
      <c r="S3888" s="240"/>
      <c r="T3888" s="240"/>
      <c r="U3888" s="227">
        <v>1776</v>
      </c>
      <c r="V3888" s="228">
        <f>IF(OR(J3888=""),"",VLOOKUP(U3888&amp;TEXT(N3888,"000000000000,0000000000"),tb_audit_process_item[[Key]:[vr_grade]],3,TRUE))</f>
        <v>1776</v>
      </c>
      <c r="W3888" s="431"/>
      <c r="X3888" s="229" t="s">
        <v>1136</v>
      </c>
    </row>
    <row r="3889" spans="1:24" s="259" customFormat="1" ht="15.75" hidden="1" thickTop="1" x14ac:dyDescent="0.25">
      <c r="A3889" s="140" t="s">
        <v>1131</v>
      </c>
      <c r="B3889" s="140">
        <v>2013</v>
      </c>
      <c r="C3889" s="141" t="s">
        <v>3048</v>
      </c>
      <c r="D3889" s="559"/>
      <c r="E3889" s="559"/>
      <c r="F3889" s="559"/>
      <c r="G3889" s="603"/>
      <c r="H3889" s="599"/>
      <c r="I3889" s="162">
        <v>3.66</v>
      </c>
      <c r="J3889" s="162">
        <v>4</v>
      </c>
      <c r="K3889" s="164">
        <f t="shared" si="69"/>
        <v>14.64</v>
      </c>
      <c r="L3889" s="239" t="s">
        <v>45</v>
      </c>
      <c r="M3889" s="239"/>
      <c r="N3889" s="170"/>
      <c r="O3889" s="172"/>
      <c r="P3889" s="225"/>
      <c r="Q3889" s="384" t="s">
        <v>4243</v>
      </c>
      <c r="R3889" s="240"/>
      <c r="S3889" s="240"/>
      <c r="T3889" s="240"/>
      <c r="U3889" s="227">
        <v>1777</v>
      </c>
      <c r="V3889" s="228">
        <f>IF(OR(J3889=""),"",VLOOKUP(U3889&amp;TEXT(N3889,"000000000000,0000000000"),tb_audit_process_item[[Key]:[vr_grade]],3,TRUE))</f>
        <v>1777</v>
      </c>
      <c r="W3889" s="431"/>
      <c r="X3889" s="229" t="s">
        <v>1137</v>
      </c>
    </row>
    <row r="3890" spans="1:24" s="45" customFormat="1" ht="15.75" hidden="1" thickTop="1" x14ac:dyDescent="0.25">
      <c r="A3890" s="140" t="s">
        <v>1131</v>
      </c>
      <c r="B3890" s="140">
        <v>2013</v>
      </c>
      <c r="C3890" s="141" t="s">
        <v>3048</v>
      </c>
      <c r="D3890" s="559"/>
      <c r="E3890" s="559"/>
      <c r="F3890" s="559"/>
      <c r="G3890" s="603"/>
      <c r="H3890" s="599"/>
      <c r="I3890" s="162">
        <v>3.66</v>
      </c>
      <c r="J3890" s="162">
        <v>0.5</v>
      </c>
      <c r="K3890" s="164">
        <f t="shared" si="69"/>
        <v>1.83</v>
      </c>
      <c r="L3890" s="239" t="s">
        <v>45</v>
      </c>
      <c r="M3890" s="239"/>
      <c r="N3890" s="170"/>
      <c r="O3890" s="172"/>
      <c r="P3890" s="225"/>
      <c r="Q3890" s="384" t="s">
        <v>4244</v>
      </c>
      <c r="R3890" s="240"/>
      <c r="S3890" s="240"/>
      <c r="T3890" s="240"/>
      <c r="U3890" s="227">
        <v>1778</v>
      </c>
      <c r="V3890" s="228">
        <f>IF(OR(J3890=""),"",VLOOKUP(U3890&amp;TEXT(N3890,"000000000000,0000000000"),tb_audit_process_item[[Key]:[vr_grade]],3,TRUE))</f>
        <v>1777</v>
      </c>
      <c r="W3890" s="431"/>
      <c r="X3890" s="229" t="s">
        <v>1138</v>
      </c>
    </row>
    <row r="3891" spans="1:24" s="45" customFormat="1" ht="15.75" hidden="1" thickTop="1" x14ac:dyDescent="0.25">
      <c r="A3891" s="140" t="s">
        <v>1131</v>
      </c>
      <c r="B3891" s="140">
        <v>2013</v>
      </c>
      <c r="C3891" s="141" t="s">
        <v>3048</v>
      </c>
      <c r="D3891" s="559"/>
      <c r="E3891" s="559"/>
      <c r="F3891" s="559"/>
      <c r="G3891" s="603"/>
      <c r="H3891" s="599"/>
      <c r="I3891" s="162">
        <v>3.66</v>
      </c>
      <c r="J3891" s="223">
        <v>1.77</v>
      </c>
      <c r="K3891" s="164">
        <f t="shared" si="69"/>
        <v>6.4782000000000002</v>
      </c>
      <c r="L3891" s="239" t="s">
        <v>45</v>
      </c>
      <c r="M3891" s="239"/>
      <c r="N3891" s="170"/>
      <c r="O3891" s="172"/>
      <c r="P3891" s="225"/>
      <c r="Q3891" s="384" t="s">
        <v>4245</v>
      </c>
      <c r="R3891" s="240"/>
      <c r="S3891" s="240"/>
      <c r="T3891" s="240"/>
      <c r="U3891" s="227">
        <v>1779</v>
      </c>
      <c r="V3891" s="228">
        <f>IF(OR(J3891=""),"",VLOOKUP(U3891&amp;TEXT(N3891,"000000000000,0000000000"),tb_audit_process_item[[Key]:[vr_grade]],3,TRUE))</f>
        <v>1778</v>
      </c>
      <c r="W3891" s="431"/>
      <c r="X3891" s="229" t="s">
        <v>2654</v>
      </c>
    </row>
    <row r="3892" spans="1:24" s="45" customFormat="1" ht="15.75" hidden="1" thickTop="1" x14ac:dyDescent="0.25">
      <c r="A3892" s="140" t="s">
        <v>1131</v>
      </c>
      <c r="B3892" s="140">
        <v>2013</v>
      </c>
      <c r="C3892" s="141" t="s">
        <v>3048</v>
      </c>
      <c r="D3892" s="559"/>
      <c r="E3892" s="559"/>
      <c r="F3892" s="559"/>
      <c r="G3892" s="603"/>
      <c r="H3892" s="599"/>
      <c r="I3892" s="162">
        <v>3.66</v>
      </c>
      <c r="J3892" s="223">
        <v>2.62</v>
      </c>
      <c r="K3892" s="164">
        <f t="shared" si="69"/>
        <v>9.5891999999999999</v>
      </c>
      <c r="L3892" s="239" t="s">
        <v>45</v>
      </c>
      <c r="M3892" s="239"/>
      <c r="N3892" s="170"/>
      <c r="O3892" s="172"/>
      <c r="P3892" s="225"/>
      <c r="Q3892" s="384" t="s">
        <v>4246</v>
      </c>
      <c r="R3892" s="240"/>
      <c r="S3892" s="240"/>
      <c r="T3892" s="240"/>
      <c r="U3892" s="227">
        <v>1780</v>
      </c>
      <c r="V3892" s="228">
        <f>IF(OR(J3892=""),"",VLOOKUP(U3892&amp;TEXT(N3892,"000000000000,0000000000"),tb_audit_process_item[[Key]:[vr_grade]],3,TRUE))</f>
        <v>1779</v>
      </c>
      <c r="W3892" s="431"/>
      <c r="X3892" s="229" t="s">
        <v>2655</v>
      </c>
    </row>
    <row r="3893" spans="1:24" s="45" customFormat="1" ht="15.75" hidden="1" thickTop="1" x14ac:dyDescent="0.25">
      <c r="A3893" s="140" t="s">
        <v>1131</v>
      </c>
      <c r="B3893" s="140">
        <v>2013</v>
      </c>
      <c r="C3893" s="141" t="s">
        <v>3048</v>
      </c>
      <c r="D3893" s="559"/>
      <c r="E3893" s="559"/>
      <c r="F3893" s="559"/>
      <c r="G3893" s="603"/>
      <c r="H3893" s="599"/>
      <c r="I3893" s="162">
        <v>3.66</v>
      </c>
      <c r="J3893" s="223">
        <v>3.19</v>
      </c>
      <c r="K3893" s="164">
        <f t="shared" si="69"/>
        <v>11.6754</v>
      </c>
      <c r="L3893" s="239" t="s">
        <v>45</v>
      </c>
      <c r="M3893" s="239"/>
      <c r="N3893" s="170"/>
      <c r="O3893" s="172"/>
      <c r="P3893" s="225"/>
      <c r="Q3893" s="384" t="s">
        <v>4247</v>
      </c>
      <c r="R3893" s="240"/>
      <c r="S3893" s="240"/>
      <c r="T3893" s="240"/>
      <c r="U3893" s="227">
        <v>1781</v>
      </c>
      <c r="V3893" s="228">
        <f>IF(OR(J3893=""),"",VLOOKUP(U3893&amp;TEXT(N3893,"000000000000,0000000000"),tb_audit_process_item[[Key]:[vr_grade]],3,TRUE))</f>
        <v>1780</v>
      </c>
      <c r="W3893" s="431"/>
      <c r="X3893" s="229" t="s">
        <v>2656</v>
      </c>
    </row>
    <row r="3894" spans="1:24" s="45" customFormat="1" ht="15.75" hidden="1" thickTop="1" x14ac:dyDescent="0.25">
      <c r="A3894" s="140" t="s">
        <v>1131</v>
      </c>
      <c r="B3894" s="140">
        <v>2013</v>
      </c>
      <c r="C3894" s="141" t="s">
        <v>3048</v>
      </c>
      <c r="D3894" s="559"/>
      <c r="E3894" s="559"/>
      <c r="F3894" s="559"/>
      <c r="G3894" s="603"/>
      <c r="H3894" s="599"/>
      <c r="I3894" s="162">
        <v>3.66</v>
      </c>
      <c r="J3894" s="223">
        <v>3.61</v>
      </c>
      <c r="K3894" s="164">
        <f t="shared" si="69"/>
        <v>13.2126</v>
      </c>
      <c r="L3894" s="239" t="s">
        <v>45</v>
      </c>
      <c r="M3894" s="239"/>
      <c r="N3894" s="170"/>
      <c r="O3894" s="172"/>
      <c r="P3894" s="225"/>
      <c r="Q3894" s="384" t="s">
        <v>4248</v>
      </c>
      <c r="R3894" s="240"/>
      <c r="S3894" s="240"/>
      <c r="T3894" s="240"/>
      <c r="U3894" s="227">
        <v>1782</v>
      </c>
      <c r="V3894" s="228">
        <f>IF(OR(J3894=""),"",VLOOKUP(U3894&amp;TEXT(N3894,"000000000000,0000000000"),tb_audit_process_item[[Key]:[vr_grade]],3,TRUE))</f>
        <v>1781</v>
      </c>
      <c r="W3894" s="431"/>
      <c r="X3894" s="229" t="s">
        <v>2657</v>
      </c>
    </row>
    <row r="3895" spans="1:24" s="45" customFormat="1" ht="15.75" hidden="1" thickTop="1" x14ac:dyDescent="0.25">
      <c r="A3895" s="140" t="s">
        <v>1131</v>
      </c>
      <c r="B3895" s="140">
        <v>2013</v>
      </c>
      <c r="C3895" s="141" t="s">
        <v>3048</v>
      </c>
      <c r="D3895" s="559"/>
      <c r="E3895" s="559"/>
      <c r="F3895" s="559"/>
      <c r="G3895" s="603"/>
      <c r="H3895" s="599"/>
      <c r="I3895" s="162">
        <v>3.66</v>
      </c>
      <c r="J3895" s="162">
        <v>3.95</v>
      </c>
      <c r="K3895" s="164">
        <f t="shared" si="69"/>
        <v>14.457000000000001</v>
      </c>
      <c r="L3895" s="239" t="s">
        <v>45</v>
      </c>
      <c r="M3895" s="239"/>
      <c r="N3895" s="170"/>
      <c r="O3895" s="172"/>
      <c r="P3895" s="225"/>
      <c r="Q3895" s="384" t="s">
        <v>4249</v>
      </c>
      <c r="R3895" s="240"/>
      <c r="S3895" s="240"/>
      <c r="T3895" s="240"/>
      <c r="U3895" s="227">
        <v>1783</v>
      </c>
      <c r="V3895" s="228">
        <f>IF(OR(J3895=""),"",VLOOKUP(U3895&amp;TEXT(N3895,"000000000000,0000000000"),tb_audit_process_item[[Key]:[vr_grade]],3,TRUE))</f>
        <v>1782</v>
      </c>
      <c r="W3895" s="431"/>
      <c r="X3895" s="229" t="s">
        <v>2658</v>
      </c>
    </row>
    <row r="3896" spans="1:24" s="45" customFormat="1" ht="15.75" hidden="1" thickTop="1" x14ac:dyDescent="0.25">
      <c r="A3896" s="140" t="s">
        <v>1131</v>
      </c>
      <c r="B3896" s="140">
        <v>2013</v>
      </c>
      <c r="C3896" s="141" t="s">
        <v>3048</v>
      </c>
      <c r="D3896" s="559"/>
      <c r="E3896" s="559"/>
      <c r="F3896" s="559"/>
      <c r="G3896" s="603"/>
      <c r="H3896" s="599"/>
      <c r="I3896" s="162">
        <v>3.66</v>
      </c>
      <c r="J3896" s="162">
        <v>4</v>
      </c>
      <c r="K3896" s="164">
        <f t="shared" si="69"/>
        <v>14.64</v>
      </c>
      <c r="L3896" s="239" t="s">
        <v>45</v>
      </c>
      <c r="M3896" s="239"/>
      <c r="N3896" s="170"/>
      <c r="O3896" s="172"/>
      <c r="P3896" s="225"/>
      <c r="Q3896" s="384" t="s">
        <v>4250</v>
      </c>
      <c r="R3896" s="240"/>
      <c r="S3896" s="240"/>
      <c r="T3896" s="240"/>
      <c r="U3896" s="227">
        <v>1784</v>
      </c>
      <c r="V3896" s="228">
        <f>IF(OR(J3896=""),"",VLOOKUP(U3896&amp;TEXT(N3896,"000000000000,0000000000"),tb_audit_process_item[[Key]:[vr_grade]],3,TRUE))</f>
        <v>1784</v>
      </c>
      <c r="W3896" s="431"/>
      <c r="X3896" s="229" t="s">
        <v>2659</v>
      </c>
    </row>
    <row r="3897" spans="1:24" s="45" customFormat="1" ht="31.5" hidden="1" thickTop="1" thickBot="1" x14ac:dyDescent="0.3">
      <c r="A3897" s="285" t="s">
        <v>1131</v>
      </c>
      <c r="B3897" s="285">
        <v>2013</v>
      </c>
      <c r="C3897" s="286" t="s">
        <v>3048</v>
      </c>
      <c r="D3897" s="556"/>
      <c r="E3897" s="556"/>
      <c r="F3897" s="556"/>
      <c r="G3897" s="604"/>
      <c r="H3897" s="610"/>
      <c r="I3897" s="163">
        <v>3.66</v>
      </c>
      <c r="J3897" s="163">
        <v>5</v>
      </c>
      <c r="K3897" s="165">
        <f t="shared" si="69"/>
        <v>18.3</v>
      </c>
      <c r="L3897" s="306" t="s">
        <v>45</v>
      </c>
      <c r="M3897" s="306"/>
      <c r="N3897" s="171"/>
      <c r="O3897" s="173"/>
      <c r="P3897" s="289"/>
      <c r="Q3897" s="176" t="s">
        <v>4251</v>
      </c>
      <c r="R3897" s="307"/>
      <c r="S3897" s="307"/>
      <c r="T3897" s="307"/>
      <c r="U3897" s="291">
        <v>1785</v>
      </c>
      <c r="V3897" s="292">
        <f>IF(OR(J3897=""),"",VLOOKUP(U3897&amp;TEXT(N3897,"000000000000,0000000000"),tb_audit_process_item[[Key]:[vr_grade]],3,TRUE))</f>
        <v>1785</v>
      </c>
      <c r="W3897" s="292"/>
      <c r="X3897" s="293" t="s">
        <v>48</v>
      </c>
    </row>
    <row r="3898" spans="1:24" s="45" customFormat="1" ht="15.75" hidden="1" thickTop="1" x14ac:dyDescent="0.25">
      <c r="A3898" s="270" t="s">
        <v>1131</v>
      </c>
      <c r="B3898" s="270">
        <v>2013</v>
      </c>
      <c r="C3898" s="271" t="s">
        <v>3049</v>
      </c>
      <c r="D3898" s="555" t="s">
        <v>1132</v>
      </c>
      <c r="E3898" s="555" t="s">
        <v>1154</v>
      </c>
      <c r="F3898" s="555"/>
      <c r="G3898" s="611" t="s">
        <v>1155</v>
      </c>
      <c r="H3898" s="598" t="s">
        <v>45</v>
      </c>
      <c r="I3898" s="198">
        <v>3.75</v>
      </c>
      <c r="J3898" s="198">
        <v>4.33</v>
      </c>
      <c r="K3898" s="200">
        <f t="shared" si="69"/>
        <v>16.237500000000001</v>
      </c>
      <c r="L3898" s="302" t="s">
        <v>45</v>
      </c>
      <c r="M3898" s="302"/>
      <c r="N3898" s="193"/>
      <c r="O3898" s="194"/>
      <c r="P3898" s="274"/>
      <c r="Q3898" s="383" t="s">
        <v>4252</v>
      </c>
      <c r="R3898" s="303"/>
      <c r="S3898" s="303"/>
      <c r="T3898" s="303"/>
      <c r="U3898" s="276">
        <v>1786</v>
      </c>
      <c r="V3898" s="277">
        <f>IF(OR(J3898=""),"",VLOOKUP(U3898&amp;TEXT(N3898,"000000000000,0000000000"),tb_audit_process_item[[Key]:[vr_grade]],3,TRUE))</f>
        <v>1786</v>
      </c>
      <c r="W3898" s="433"/>
      <c r="X3898" s="284" t="s">
        <v>1156</v>
      </c>
    </row>
    <row r="3899" spans="1:24" s="45" customFormat="1" ht="15.75" hidden="1" thickTop="1" x14ac:dyDescent="0.25">
      <c r="A3899" s="140" t="s">
        <v>1131</v>
      </c>
      <c r="B3899" s="140">
        <v>2013</v>
      </c>
      <c r="C3899" s="141" t="s">
        <v>3049</v>
      </c>
      <c r="D3899" s="559"/>
      <c r="E3899" s="559"/>
      <c r="F3899" s="559"/>
      <c r="G3899" s="603"/>
      <c r="H3899" s="599"/>
      <c r="I3899" s="162">
        <v>3.75</v>
      </c>
      <c r="J3899" s="162">
        <v>3.33</v>
      </c>
      <c r="K3899" s="164">
        <f t="shared" si="69"/>
        <v>12.487500000000001</v>
      </c>
      <c r="L3899" s="239" t="s">
        <v>45</v>
      </c>
      <c r="M3899" s="239"/>
      <c r="N3899" s="170"/>
      <c r="O3899" s="172"/>
      <c r="P3899" s="225"/>
      <c r="Q3899" s="384" t="s">
        <v>4253</v>
      </c>
      <c r="R3899" s="240"/>
      <c r="S3899" s="240"/>
      <c r="T3899" s="240"/>
      <c r="U3899" s="227">
        <v>1787</v>
      </c>
      <c r="V3899" s="228">
        <f>IF(OR(J3899=""),"",VLOOKUP(U3899&amp;TEXT(N3899,"000000000000,0000000000"),tb_audit_process_item[[Key]:[vr_grade]],3,TRUE))</f>
        <v>1787</v>
      </c>
      <c r="W3899" s="431"/>
      <c r="X3899" s="229" t="s">
        <v>1157</v>
      </c>
    </row>
    <row r="3900" spans="1:24" s="45" customFormat="1" ht="15.75" hidden="1" thickTop="1" x14ac:dyDescent="0.25">
      <c r="A3900" s="140" t="s">
        <v>1131</v>
      </c>
      <c r="B3900" s="140">
        <v>2013</v>
      </c>
      <c r="C3900" s="141" t="s">
        <v>3049</v>
      </c>
      <c r="D3900" s="559"/>
      <c r="E3900" s="559"/>
      <c r="F3900" s="559"/>
      <c r="G3900" s="603"/>
      <c r="H3900" s="599"/>
      <c r="I3900" s="162">
        <v>3.75</v>
      </c>
      <c r="J3900" s="162">
        <v>3.3</v>
      </c>
      <c r="K3900" s="164">
        <f t="shared" si="69"/>
        <v>12.375</v>
      </c>
      <c r="L3900" s="239" t="s">
        <v>45</v>
      </c>
      <c r="M3900" s="239"/>
      <c r="N3900" s="170"/>
      <c r="O3900" s="172"/>
      <c r="P3900" s="225"/>
      <c r="Q3900" s="384" t="s">
        <v>4254</v>
      </c>
      <c r="R3900" s="240"/>
      <c r="S3900" s="240"/>
      <c r="T3900" s="240"/>
      <c r="U3900" s="227">
        <v>1788</v>
      </c>
      <c r="V3900" s="228">
        <f>IF(OR(J3900=""),"",VLOOKUP(U3900&amp;TEXT(N3900,"000000000000,0000000000"),tb_audit_process_item[[Key]:[vr_grade]],3,TRUE))</f>
        <v>1788</v>
      </c>
      <c r="W3900" s="431"/>
      <c r="X3900" s="229" t="s">
        <v>1158</v>
      </c>
    </row>
    <row r="3901" spans="1:24" s="45" customFormat="1" ht="15.75" hidden="1" thickTop="1" x14ac:dyDescent="0.25">
      <c r="A3901" s="140" t="s">
        <v>1131</v>
      </c>
      <c r="B3901" s="140">
        <v>2013</v>
      </c>
      <c r="C3901" s="141" t="s">
        <v>3049</v>
      </c>
      <c r="D3901" s="559"/>
      <c r="E3901" s="559"/>
      <c r="F3901" s="559"/>
      <c r="G3901" s="603"/>
      <c r="H3901" s="599"/>
      <c r="I3901" s="162">
        <v>3.75</v>
      </c>
      <c r="J3901" s="162">
        <v>0.5</v>
      </c>
      <c r="K3901" s="164">
        <f t="shared" si="69"/>
        <v>1.875</v>
      </c>
      <c r="L3901" s="239" t="s">
        <v>45</v>
      </c>
      <c r="M3901" s="239"/>
      <c r="N3901" s="170"/>
      <c r="O3901" s="172"/>
      <c r="P3901" s="225"/>
      <c r="Q3901" s="384" t="s">
        <v>4255</v>
      </c>
      <c r="R3901" s="240"/>
      <c r="S3901" s="240"/>
      <c r="T3901" s="240"/>
      <c r="U3901" s="227">
        <v>1789</v>
      </c>
      <c r="V3901" s="228">
        <f>IF(OR(J3901=""),"",VLOOKUP(U3901&amp;TEXT(N3901,"000000000000,0000000000"),tb_audit_process_item[[Key]:[vr_grade]],3,TRUE))</f>
        <v>1788</v>
      </c>
      <c r="W3901" s="431"/>
      <c r="X3901" s="229" t="s">
        <v>1159</v>
      </c>
    </row>
    <row r="3902" spans="1:24" s="45" customFormat="1" ht="15.75" hidden="1" thickTop="1" x14ac:dyDescent="0.25">
      <c r="A3902" s="140" t="s">
        <v>1131</v>
      </c>
      <c r="B3902" s="140">
        <v>2013</v>
      </c>
      <c r="C3902" s="141" t="s">
        <v>3049</v>
      </c>
      <c r="D3902" s="559"/>
      <c r="E3902" s="559"/>
      <c r="F3902" s="559"/>
      <c r="G3902" s="603"/>
      <c r="H3902" s="599"/>
      <c r="I3902" s="162">
        <v>3.75</v>
      </c>
      <c r="J3902" s="223">
        <v>1.78</v>
      </c>
      <c r="K3902" s="164">
        <f t="shared" si="69"/>
        <v>6.6749999999999998</v>
      </c>
      <c r="L3902" s="239" t="s">
        <v>45</v>
      </c>
      <c r="M3902" s="239"/>
      <c r="N3902" s="170"/>
      <c r="O3902" s="172"/>
      <c r="P3902" s="225"/>
      <c r="Q3902" s="384" t="s">
        <v>4256</v>
      </c>
      <c r="R3902" s="240"/>
      <c r="S3902" s="240"/>
      <c r="T3902" s="240"/>
      <c r="U3902" s="227">
        <v>1790</v>
      </c>
      <c r="V3902" s="228">
        <f>IF(OR(J3902=""),"",VLOOKUP(U3902&amp;TEXT(N3902,"000000000000,0000000000"),tb_audit_process_item[[Key]:[vr_grade]],3,TRUE))</f>
        <v>1789</v>
      </c>
      <c r="W3902" s="431"/>
      <c r="X3902" s="229" t="s">
        <v>1160</v>
      </c>
    </row>
    <row r="3903" spans="1:24" s="45" customFormat="1" ht="15.75" hidden="1" thickTop="1" x14ac:dyDescent="0.25">
      <c r="A3903" s="140" t="s">
        <v>1131</v>
      </c>
      <c r="B3903" s="140">
        <v>2013</v>
      </c>
      <c r="C3903" s="141" t="s">
        <v>3049</v>
      </c>
      <c r="D3903" s="559"/>
      <c r="E3903" s="559"/>
      <c r="F3903" s="559"/>
      <c r="G3903" s="603"/>
      <c r="H3903" s="599"/>
      <c r="I3903" s="162">
        <v>3.75</v>
      </c>
      <c r="J3903" s="223">
        <v>2.65</v>
      </c>
      <c r="K3903" s="164">
        <f t="shared" si="69"/>
        <v>9.9375</v>
      </c>
      <c r="L3903" s="239" t="s">
        <v>45</v>
      </c>
      <c r="M3903" s="239"/>
      <c r="N3903" s="170"/>
      <c r="O3903" s="172"/>
      <c r="P3903" s="225"/>
      <c r="Q3903" s="384" t="s">
        <v>4257</v>
      </c>
      <c r="R3903" s="240"/>
      <c r="S3903" s="240"/>
      <c r="T3903" s="240"/>
      <c r="U3903" s="227">
        <v>1791</v>
      </c>
      <c r="V3903" s="228">
        <f>IF(OR(J3903=""),"",VLOOKUP(U3903&amp;TEXT(N3903,"000000000000,0000000000"),tb_audit_process_item[[Key]:[vr_grade]],3,TRUE))</f>
        <v>1790</v>
      </c>
      <c r="W3903" s="431"/>
      <c r="X3903" s="229" t="s">
        <v>1161</v>
      </c>
    </row>
    <row r="3904" spans="1:24" s="45" customFormat="1" ht="15.75" hidden="1" thickTop="1" x14ac:dyDescent="0.25">
      <c r="A3904" s="140" t="s">
        <v>1131</v>
      </c>
      <c r="B3904" s="140">
        <v>2013</v>
      </c>
      <c r="C3904" s="141" t="s">
        <v>3049</v>
      </c>
      <c r="D3904" s="559"/>
      <c r="E3904" s="559"/>
      <c r="F3904" s="559"/>
      <c r="G3904" s="603"/>
      <c r="H3904" s="599"/>
      <c r="I3904" s="162">
        <v>3.75</v>
      </c>
      <c r="J3904" s="223">
        <v>3.22</v>
      </c>
      <c r="K3904" s="164">
        <f t="shared" si="69"/>
        <v>12.075000000000001</v>
      </c>
      <c r="L3904" s="239" t="s">
        <v>45</v>
      </c>
      <c r="M3904" s="239"/>
      <c r="N3904" s="170"/>
      <c r="O3904" s="172"/>
      <c r="P3904" s="225"/>
      <c r="Q3904" s="384" t="s">
        <v>4258</v>
      </c>
      <c r="R3904" s="240"/>
      <c r="S3904" s="240"/>
      <c r="T3904" s="240"/>
      <c r="U3904" s="227">
        <v>1792</v>
      </c>
      <c r="V3904" s="228">
        <f>IF(OR(J3904=""),"",VLOOKUP(U3904&amp;TEXT(N3904,"000000000000,0000000000"),tb_audit_process_item[[Key]:[vr_grade]],3,TRUE))</f>
        <v>1791</v>
      </c>
      <c r="W3904" s="431"/>
      <c r="X3904" s="229" t="s">
        <v>2660</v>
      </c>
    </row>
    <row r="3905" spans="1:24" s="45" customFormat="1" ht="15.75" hidden="1" thickTop="1" x14ac:dyDescent="0.25">
      <c r="A3905" s="140" t="s">
        <v>1131</v>
      </c>
      <c r="B3905" s="140">
        <v>2013</v>
      </c>
      <c r="C3905" s="141" t="s">
        <v>3049</v>
      </c>
      <c r="D3905" s="559"/>
      <c r="E3905" s="559"/>
      <c r="F3905" s="559"/>
      <c r="G3905" s="603"/>
      <c r="H3905" s="599"/>
      <c r="I3905" s="162">
        <v>3.75</v>
      </c>
      <c r="J3905" s="223">
        <v>3.65</v>
      </c>
      <c r="K3905" s="164">
        <f t="shared" si="69"/>
        <v>13.6875</v>
      </c>
      <c r="L3905" s="239" t="s">
        <v>45</v>
      </c>
      <c r="M3905" s="239"/>
      <c r="N3905" s="170"/>
      <c r="O3905" s="172"/>
      <c r="P3905" s="225"/>
      <c r="Q3905" s="384" t="s">
        <v>4259</v>
      </c>
      <c r="R3905" s="240"/>
      <c r="S3905" s="240"/>
      <c r="T3905" s="240"/>
      <c r="U3905" s="227">
        <v>1793</v>
      </c>
      <c r="V3905" s="228">
        <f>IF(OR(J3905=""),"",VLOOKUP(U3905&amp;TEXT(N3905,"000000000000,0000000000"),tb_audit_process_item[[Key]:[vr_grade]],3,TRUE))</f>
        <v>1792</v>
      </c>
      <c r="W3905" s="431"/>
      <c r="X3905" s="229" t="s">
        <v>1164</v>
      </c>
    </row>
    <row r="3906" spans="1:24" s="45" customFormat="1" ht="15.75" hidden="1" thickTop="1" x14ac:dyDescent="0.25">
      <c r="A3906" s="140" t="s">
        <v>1131</v>
      </c>
      <c r="B3906" s="140">
        <v>2013</v>
      </c>
      <c r="C3906" s="141" t="s">
        <v>3049</v>
      </c>
      <c r="D3906" s="559"/>
      <c r="E3906" s="559"/>
      <c r="F3906" s="559"/>
      <c r="G3906" s="603"/>
      <c r="H3906" s="599"/>
      <c r="I3906" s="162">
        <v>3.75</v>
      </c>
      <c r="J3906" s="162">
        <v>4</v>
      </c>
      <c r="K3906" s="164">
        <f t="shared" si="69"/>
        <v>15</v>
      </c>
      <c r="L3906" s="239" t="s">
        <v>45</v>
      </c>
      <c r="M3906" s="239"/>
      <c r="N3906" s="170"/>
      <c r="O3906" s="172"/>
      <c r="P3906" s="225"/>
      <c r="Q3906" s="384" t="s">
        <v>4260</v>
      </c>
      <c r="R3906" s="240"/>
      <c r="S3906" s="240"/>
      <c r="T3906" s="240"/>
      <c r="U3906" s="227">
        <v>1794</v>
      </c>
      <c r="V3906" s="228">
        <f>IF(OR(J3906=""),"",VLOOKUP(U3906&amp;TEXT(N3906,"000000000000,0000000000"),tb_audit_process_item[[Key]:[vr_grade]],3,TRUE))</f>
        <v>1793</v>
      </c>
      <c r="W3906" s="431"/>
      <c r="X3906" s="229" t="s">
        <v>2661</v>
      </c>
    </row>
    <row r="3907" spans="1:24" s="259" customFormat="1" ht="15.75" hidden="1" thickTop="1" x14ac:dyDescent="0.25">
      <c r="A3907" s="140" t="s">
        <v>1131</v>
      </c>
      <c r="B3907" s="140">
        <v>2013</v>
      </c>
      <c r="C3907" s="141" t="s">
        <v>3049</v>
      </c>
      <c r="D3907" s="559"/>
      <c r="E3907" s="559"/>
      <c r="F3907" s="559"/>
      <c r="G3907" s="603"/>
      <c r="H3907" s="599"/>
      <c r="I3907" s="162">
        <v>3.75</v>
      </c>
      <c r="J3907" s="162">
        <v>3.66</v>
      </c>
      <c r="K3907" s="164">
        <f t="shared" si="69"/>
        <v>13.725000000000001</v>
      </c>
      <c r="L3907" s="239" t="s">
        <v>45</v>
      </c>
      <c r="M3907" s="239"/>
      <c r="N3907" s="170"/>
      <c r="O3907" s="172"/>
      <c r="P3907" s="225"/>
      <c r="Q3907" s="384" t="s">
        <v>4261</v>
      </c>
      <c r="R3907" s="240"/>
      <c r="S3907" s="240"/>
      <c r="T3907" s="240"/>
      <c r="U3907" s="227">
        <v>1795</v>
      </c>
      <c r="V3907" s="228">
        <f>IF(OR(J3907=""),"",VLOOKUP(U3907&amp;TEXT(N3907,"000000000000,0000000000"),tb_audit_process_item[[Key]:[vr_grade]],3,TRUE))</f>
        <v>1795</v>
      </c>
      <c r="W3907" s="431"/>
      <c r="X3907" s="229" t="s">
        <v>1167</v>
      </c>
    </row>
    <row r="3908" spans="1:24" s="45" customFormat="1" ht="15.75" hidden="1" thickTop="1" x14ac:dyDescent="0.25">
      <c r="A3908" s="140" t="s">
        <v>1131</v>
      </c>
      <c r="B3908" s="140">
        <v>2013</v>
      </c>
      <c r="C3908" s="141" t="s">
        <v>3049</v>
      </c>
      <c r="D3908" s="559"/>
      <c r="E3908" s="559"/>
      <c r="F3908" s="559"/>
      <c r="G3908" s="603"/>
      <c r="H3908" s="599"/>
      <c r="I3908" s="162">
        <v>3.75</v>
      </c>
      <c r="J3908" s="162">
        <v>2.66</v>
      </c>
      <c r="K3908" s="164">
        <f t="shared" si="69"/>
        <v>9.9750000000000014</v>
      </c>
      <c r="L3908" s="239" t="s">
        <v>45</v>
      </c>
      <c r="M3908" s="239"/>
      <c r="N3908" s="170"/>
      <c r="O3908" s="172"/>
      <c r="P3908" s="225"/>
      <c r="Q3908" s="384" t="s">
        <v>4262</v>
      </c>
      <c r="R3908" s="240"/>
      <c r="S3908" s="240"/>
      <c r="T3908" s="240"/>
      <c r="U3908" s="227">
        <v>1796</v>
      </c>
      <c r="V3908" s="228">
        <f>IF(OR(J3908=""),"",VLOOKUP(U3908&amp;TEXT(N3908,"000000000000,0000000000"),tb_audit_process_item[[Key]:[vr_grade]],3,TRUE))</f>
        <v>1796</v>
      </c>
      <c r="W3908" s="431"/>
      <c r="X3908" s="229" t="s">
        <v>1168</v>
      </c>
    </row>
    <row r="3909" spans="1:24" s="45" customFormat="1" ht="15.75" hidden="1" thickTop="1" x14ac:dyDescent="0.25">
      <c r="A3909" s="140" t="s">
        <v>1131</v>
      </c>
      <c r="B3909" s="140">
        <v>2013</v>
      </c>
      <c r="C3909" s="141" t="s">
        <v>3049</v>
      </c>
      <c r="D3909" s="559"/>
      <c r="E3909" s="559"/>
      <c r="F3909" s="559"/>
      <c r="G3909" s="603"/>
      <c r="H3909" s="599"/>
      <c r="I3909" s="162">
        <v>3.75</v>
      </c>
      <c r="J3909" s="162">
        <v>0.5</v>
      </c>
      <c r="K3909" s="164">
        <f t="shared" si="69"/>
        <v>1.875</v>
      </c>
      <c r="L3909" s="239" t="s">
        <v>45</v>
      </c>
      <c r="M3909" s="239"/>
      <c r="N3909" s="170"/>
      <c r="O3909" s="172"/>
      <c r="P3909" s="225"/>
      <c r="Q3909" s="384" t="s">
        <v>4263</v>
      </c>
      <c r="R3909" s="240"/>
      <c r="S3909" s="240"/>
      <c r="T3909" s="240"/>
      <c r="U3909" s="227">
        <v>1797</v>
      </c>
      <c r="V3909" s="228">
        <f>IF(OR(J3909=""),"",VLOOKUP(U3909&amp;TEXT(N3909,"000000000000,0000000000"),tb_audit_process_item[[Key]:[vr_grade]],3,TRUE))</f>
        <v>1796</v>
      </c>
      <c r="W3909" s="431"/>
      <c r="X3909" s="229" t="s">
        <v>1169</v>
      </c>
    </row>
    <row r="3910" spans="1:24" s="45" customFormat="1" ht="15.75" hidden="1" thickTop="1" x14ac:dyDescent="0.25">
      <c r="A3910" s="140" t="s">
        <v>1131</v>
      </c>
      <c r="B3910" s="140">
        <v>2013</v>
      </c>
      <c r="C3910" s="141" t="s">
        <v>3049</v>
      </c>
      <c r="D3910" s="559"/>
      <c r="E3910" s="559"/>
      <c r="F3910" s="559"/>
      <c r="G3910" s="603"/>
      <c r="H3910" s="599"/>
      <c r="I3910" s="162">
        <v>3.75</v>
      </c>
      <c r="J3910" s="223">
        <v>1.56</v>
      </c>
      <c r="K3910" s="164">
        <f t="shared" si="69"/>
        <v>5.8500000000000005</v>
      </c>
      <c r="L3910" s="239" t="s">
        <v>45</v>
      </c>
      <c r="M3910" s="239"/>
      <c r="N3910" s="170"/>
      <c r="O3910" s="172"/>
      <c r="P3910" s="225"/>
      <c r="Q3910" s="384" t="s">
        <v>4264</v>
      </c>
      <c r="R3910" s="240"/>
      <c r="S3910" s="240"/>
      <c r="T3910" s="240"/>
      <c r="U3910" s="227">
        <v>1798</v>
      </c>
      <c r="V3910" s="228">
        <f>IF(OR(J3910=""),"",VLOOKUP(U3910&amp;TEXT(N3910,"000000000000,0000000000"),tb_audit_process_item[[Key]:[vr_grade]],3,TRUE))</f>
        <v>1797</v>
      </c>
      <c r="W3910" s="431"/>
      <c r="X3910" s="229" t="s">
        <v>1170</v>
      </c>
    </row>
    <row r="3911" spans="1:24" s="259" customFormat="1" ht="15.75" hidden="1" thickTop="1" x14ac:dyDescent="0.25">
      <c r="A3911" s="140" t="s">
        <v>1131</v>
      </c>
      <c r="B3911" s="140">
        <v>2013</v>
      </c>
      <c r="C3911" s="141" t="s">
        <v>3049</v>
      </c>
      <c r="D3911" s="559"/>
      <c r="E3911" s="559"/>
      <c r="F3911" s="559"/>
      <c r="G3911" s="603"/>
      <c r="H3911" s="599"/>
      <c r="I3911" s="162">
        <v>3.75</v>
      </c>
      <c r="J3911" s="223">
        <v>2.31</v>
      </c>
      <c r="K3911" s="164">
        <f t="shared" si="69"/>
        <v>8.6624999999999996</v>
      </c>
      <c r="L3911" s="239" t="s">
        <v>45</v>
      </c>
      <c r="M3911" s="239"/>
      <c r="N3911" s="170"/>
      <c r="O3911" s="172"/>
      <c r="P3911" s="225"/>
      <c r="Q3911" s="384" t="s">
        <v>4265</v>
      </c>
      <c r="R3911" s="240"/>
      <c r="S3911" s="240"/>
      <c r="T3911" s="240"/>
      <c r="U3911" s="227">
        <v>1799</v>
      </c>
      <c r="V3911" s="228">
        <f>IF(OR(J3911=""),"",VLOOKUP(U3911&amp;TEXT(N3911,"000000000000,0000000000"),tb_audit_process_item[[Key]:[vr_grade]],3,TRUE))</f>
        <v>1798</v>
      </c>
      <c r="W3911" s="431"/>
      <c r="X3911" s="229" t="s">
        <v>1171</v>
      </c>
    </row>
    <row r="3912" spans="1:24" s="45" customFormat="1" ht="15.75" hidden="1" thickTop="1" x14ac:dyDescent="0.25">
      <c r="A3912" s="140" t="s">
        <v>1131</v>
      </c>
      <c r="B3912" s="140">
        <v>2013</v>
      </c>
      <c r="C3912" s="141" t="s">
        <v>3049</v>
      </c>
      <c r="D3912" s="559"/>
      <c r="E3912" s="559"/>
      <c r="F3912" s="559"/>
      <c r="G3912" s="603"/>
      <c r="H3912" s="599"/>
      <c r="I3912" s="162">
        <v>3.75</v>
      </c>
      <c r="J3912" s="223">
        <v>2.82</v>
      </c>
      <c r="K3912" s="164">
        <f t="shared" si="69"/>
        <v>10.574999999999999</v>
      </c>
      <c r="L3912" s="239" t="s">
        <v>45</v>
      </c>
      <c r="M3912" s="239"/>
      <c r="N3912" s="170"/>
      <c r="O3912" s="172"/>
      <c r="P3912" s="225"/>
      <c r="Q3912" s="384" t="s">
        <v>4266</v>
      </c>
      <c r="R3912" s="240"/>
      <c r="S3912" s="240"/>
      <c r="T3912" s="240"/>
      <c r="U3912" s="227">
        <v>1800</v>
      </c>
      <c r="V3912" s="228">
        <f>IF(OR(J3912=""),"",VLOOKUP(U3912&amp;TEXT(N3912,"000000000000,0000000000"),tb_audit_process_item[[Key]:[vr_grade]],3,TRUE))</f>
        <v>1799</v>
      </c>
      <c r="W3912" s="431"/>
      <c r="X3912" s="229" t="s">
        <v>2662</v>
      </c>
    </row>
    <row r="3913" spans="1:24" s="259" customFormat="1" ht="15.75" hidden="1" thickTop="1" x14ac:dyDescent="0.25">
      <c r="A3913" s="140" t="s">
        <v>1131</v>
      </c>
      <c r="B3913" s="140">
        <v>2013</v>
      </c>
      <c r="C3913" s="141" t="s">
        <v>3049</v>
      </c>
      <c r="D3913" s="559"/>
      <c r="E3913" s="559"/>
      <c r="F3913" s="559"/>
      <c r="G3913" s="603"/>
      <c r="H3913" s="599"/>
      <c r="I3913" s="162">
        <v>3.75</v>
      </c>
      <c r="J3913" s="223">
        <v>3.19</v>
      </c>
      <c r="K3913" s="164">
        <f t="shared" ref="K3913:K3976" si="70">IFERROR(I3913*J3913,"")</f>
        <v>11.9625</v>
      </c>
      <c r="L3913" s="239" t="s">
        <v>45</v>
      </c>
      <c r="M3913" s="239"/>
      <c r="N3913" s="170"/>
      <c r="O3913" s="172"/>
      <c r="P3913" s="225"/>
      <c r="Q3913" s="384" t="s">
        <v>4267</v>
      </c>
      <c r="R3913" s="240"/>
      <c r="S3913" s="240"/>
      <c r="T3913" s="240"/>
      <c r="U3913" s="227">
        <v>1801</v>
      </c>
      <c r="V3913" s="228">
        <f>IF(OR(J3913=""),"",VLOOKUP(U3913&amp;TEXT(N3913,"000000000000,0000000000"),tb_audit_process_item[[Key]:[vr_grade]],3,TRUE))</f>
        <v>1800</v>
      </c>
      <c r="W3913" s="431"/>
      <c r="X3913" s="229" t="s">
        <v>1174</v>
      </c>
    </row>
    <row r="3914" spans="1:24" s="45" customFormat="1" ht="15.75" hidden="1" thickTop="1" x14ac:dyDescent="0.25">
      <c r="A3914" s="140" t="s">
        <v>1131</v>
      </c>
      <c r="B3914" s="140">
        <v>2013</v>
      </c>
      <c r="C3914" s="141" t="s">
        <v>3049</v>
      </c>
      <c r="D3914" s="559"/>
      <c r="E3914" s="559"/>
      <c r="F3914" s="559"/>
      <c r="G3914" s="603"/>
      <c r="H3914" s="599"/>
      <c r="I3914" s="162">
        <v>3.75</v>
      </c>
      <c r="J3914" s="162">
        <v>3.5</v>
      </c>
      <c r="K3914" s="164">
        <f t="shared" si="70"/>
        <v>13.125</v>
      </c>
      <c r="L3914" s="239" t="s">
        <v>45</v>
      </c>
      <c r="M3914" s="239"/>
      <c r="N3914" s="170"/>
      <c r="O3914" s="172"/>
      <c r="P3914" s="225"/>
      <c r="Q3914" s="384" t="s">
        <v>4268</v>
      </c>
      <c r="R3914" s="240"/>
      <c r="S3914" s="240"/>
      <c r="T3914" s="240"/>
      <c r="U3914" s="227">
        <v>1802</v>
      </c>
      <c r="V3914" s="228">
        <f>IF(OR(J3914=""),"",VLOOKUP(U3914&amp;TEXT(N3914,"000000000000,0000000000"),tb_audit_process_item[[Key]:[vr_grade]],3,TRUE))</f>
        <v>1801</v>
      </c>
      <c r="W3914" s="431"/>
      <c r="X3914" s="229" t="s">
        <v>2663</v>
      </c>
    </row>
    <row r="3915" spans="1:24" s="259" customFormat="1" ht="31.5" hidden="1" thickTop="1" thickBot="1" x14ac:dyDescent="0.3">
      <c r="A3915" s="285" t="s">
        <v>1131</v>
      </c>
      <c r="B3915" s="285">
        <v>2013</v>
      </c>
      <c r="C3915" s="286" t="s">
        <v>3049</v>
      </c>
      <c r="D3915" s="556"/>
      <c r="E3915" s="556"/>
      <c r="F3915" s="556"/>
      <c r="G3915" s="604"/>
      <c r="H3915" s="610"/>
      <c r="I3915" s="163">
        <v>3.75</v>
      </c>
      <c r="J3915" s="163">
        <v>5</v>
      </c>
      <c r="K3915" s="165">
        <f t="shared" si="70"/>
        <v>18.75</v>
      </c>
      <c r="L3915" s="306" t="s">
        <v>45</v>
      </c>
      <c r="M3915" s="306"/>
      <c r="N3915" s="171"/>
      <c r="O3915" s="173"/>
      <c r="P3915" s="289"/>
      <c r="Q3915" s="176" t="s">
        <v>4269</v>
      </c>
      <c r="R3915" s="307"/>
      <c r="S3915" s="307"/>
      <c r="T3915" s="307"/>
      <c r="U3915" s="291">
        <v>1803</v>
      </c>
      <c r="V3915" s="292">
        <f>IF(OR(J3915=""),"",VLOOKUP(U3915&amp;TEXT(N3915,"000000000000,0000000000"),tb_audit_process_item[[Key]:[vr_grade]],3,TRUE))</f>
        <v>1803</v>
      </c>
      <c r="W3915" s="292"/>
      <c r="X3915" s="293" t="s">
        <v>48</v>
      </c>
    </row>
    <row r="3916" spans="1:24" s="45" customFormat="1" ht="45.75" hidden="1" thickTop="1" x14ac:dyDescent="0.25">
      <c r="A3916" s="270" t="s">
        <v>1131</v>
      </c>
      <c r="B3916" s="270">
        <v>2013</v>
      </c>
      <c r="C3916" s="271" t="s">
        <v>3050</v>
      </c>
      <c r="D3916" s="555" t="s">
        <v>1132</v>
      </c>
      <c r="E3916" s="555" t="s">
        <v>1177</v>
      </c>
      <c r="F3916" s="555"/>
      <c r="G3916" s="607" t="s">
        <v>1178</v>
      </c>
      <c r="H3916" s="598" t="s">
        <v>45</v>
      </c>
      <c r="I3916" s="198">
        <v>3.75</v>
      </c>
      <c r="J3916" s="198">
        <v>5</v>
      </c>
      <c r="K3916" s="200">
        <f t="shared" si="70"/>
        <v>18.75</v>
      </c>
      <c r="L3916" s="302" t="s">
        <v>45</v>
      </c>
      <c r="M3916" s="302"/>
      <c r="N3916" s="193"/>
      <c r="O3916" s="194"/>
      <c r="P3916" s="274"/>
      <c r="Q3916" s="383" t="s">
        <v>4270</v>
      </c>
      <c r="R3916" s="303"/>
      <c r="S3916" s="303"/>
      <c r="T3916" s="303"/>
      <c r="U3916" s="276">
        <v>1804</v>
      </c>
      <c r="V3916" s="277">
        <f>IF(OR(J3916=""),"",VLOOKUP(U3916&amp;TEXT(N3916,"000000000000,0000000000"),tb_audit_process_item[[Key]:[vr_grade]],3,TRUE))</f>
        <v>1804</v>
      </c>
      <c r="W3916" s="433"/>
      <c r="X3916" s="284" t="s">
        <v>1179</v>
      </c>
    </row>
    <row r="3917" spans="1:24" s="45" customFormat="1" ht="30.75" hidden="1" thickTop="1" x14ac:dyDescent="0.25">
      <c r="A3917" s="140" t="s">
        <v>1131</v>
      </c>
      <c r="B3917" s="140">
        <v>2013</v>
      </c>
      <c r="C3917" s="141" t="s">
        <v>3050</v>
      </c>
      <c r="D3917" s="559"/>
      <c r="E3917" s="559"/>
      <c r="F3917" s="559"/>
      <c r="G3917" s="608"/>
      <c r="H3917" s="599"/>
      <c r="I3917" s="162">
        <v>3.75</v>
      </c>
      <c r="J3917" s="162">
        <v>4</v>
      </c>
      <c r="K3917" s="164">
        <f t="shared" si="70"/>
        <v>15</v>
      </c>
      <c r="L3917" s="239" t="s">
        <v>45</v>
      </c>
      <c r="M3917" s="239"/>
      <c r="N3917" s="170"/>
      <c r="O3917" s="172"/>
      <c r="P3917" s="225"/>
      <c r="Q3917" s="384" t="s">
        <v>4271</v>
      </c>
      <c r="R3917" s="240"/>
      <c r="S3917" s="240"/>
      <c r="T3917" s="240"/>
      <c r="U3917" s="227">
        <v>1805</v>
      </c>
      <c r="V3917" s="228">
        <f>IF(OR(J3917=""),"",VLOOKUP(U3917&amp;TEXT(N3917,"000000000000,0000000000"),tb_audit_process_item[[Key]:[vr_grade]],3,TRUE))</f>
        <v>1805</v>
      </c>
      <c r="W3917" s="431"/>
      <c r="X3917" s="229" t="s">
        <v>1180</v>
      </c>
    </row>
    <row r="3918" spans="1:24" s="259" customFormat="1" ht="30.75" hidden="1" thickTop="1" x14ac:dyDescent="0.25">
      <c r="A3918" s="140" t="s">
        <v>1131</v>
      </c>
      <c r="B3918" s="140">
        <v>2013</v>
      </c>
      <c r="C3918" s="141" t="s">
        <v>3050</v>
      </c>
      <c r="D3918" s="559"/>
      <c r="E3918" s="559"/>
      <c r="F3918" s="559"/>
      <c r="G3918" s="608"/>
      <c r="H3918" s="599"/>
      <c r="I3918" s="162">
        <v>3.75</v>
      </c>
      <c r="J3918" s="162">
        <v>3.41</v>
      </c>
      <c r="K3918" s="164">
        <f t="shared" si="70"/>
        <v>12.787500000000001</v>
      </c>
      <c r="L3918" s="239" t="s">
        <v>45</v>
      </c>
      <c r="M3918" s="239"/>
      <c r="N3918" s="170"/>
      <c r="O3918" s="172"/>
      <c r="P3918" s="225"/>
      <c r="Q3918" s="384" t="s">
        <v>4272</v>
      </c>
      <c r="R3918" s="240"/>
      <c r="S3918" s="240"/>
      <c r="T3918" s="240"/>
      <c r="U3918" s="227">
        <v>1806</v>
      </c>
      <c r="V3918" s="228">
        <f>IF(OR(J3918=""),"",VLOOKUP(U3918&amp;TEXT(N3918,"000000000000,0000000000"),tb_audit_process_item[[Key]:[vr_grade]],3,TRUE))</f>
        <v>1806</v>
      </c>
      <c r="W3918" s="431"/>
      <c r="X3918" s="229" t="s">
        <v>1181</v>
      </c>
    </row>
    <row r="3919" spans="1:24" s="45" customFormat="1" ht="31.5" hidden="1" thickTop="1" thickBot="1" x14ac:dyDescent="0.3">
      <c r="A3919" s="285" t="s">
        <v>1131</v>
      </c>
      <c r="B3919" s="285">
        <v>2013</v>
      </c>
      <c r="C3919" s="286" t="s">
        <v>3050</v>
      </c>
      <c r="D3919" s="556"/>
      <c r="E3919" s="556"/>
      <c r="F3919" s="556"/>
      <c r="G3919" s="609"/>
      <c r="H3919" s="610"/>
      <c r="I3919" s="163">
        <v>3.75</v>
      </c>
      <c r="J3919" s="163">
        <v>5</v>
      </c>
      <c r="K3919" s="165">
        <f t="shared" si="70"/>
        <v>18.75</v>
      </c>
      <c r="L3919" s="306" t="s">
        <v>45</v>
      </c>
      <c r="M3919" s="306"/>
      <c r="N3919" s="171"/>
      <c r="O3919" s="173"/>
      <c r="P3919" s="289"/>
      <c r="Q3919" s="176" t="s">
        <v>4273</v>
      </c>
      <c r="R3919" s="307"/>
      <c r="S3919" s="307"/>
      <c r="T3919" s="307"/>
      <c r="U3919" s="291">
        <v>1807</v>
      </c>
      <c r="V3919" s="292">
        <f>IF(OR(J3919=""),"",VLOOKUP(U3919&amp;TEXT(N3919,"000000000000,0000000000"),tb_audit_process_item[[Key]:[vr_grade]],3,TRUE))</f>
        <v>1807</v>
      </c>
      <c r="W3919" s="292"/>
      <c r="X3919" s="293" t="s">
        <v>48</v>
      </c>
    </row>
    <row r="3920" spans="1:24" s="259" customFormat="1" ht="30.75" hidden="1" thickTop="1" x14ac:dyDescent="0.25">
      <c r="A3920" s="270" t="s">
        <v>1131</v>
      </c>
      <c r="B3920" s="270">
        <v>2013</v>
      </c>
      <c r="C3920" s="271" t="s">
        <v>3051</v>
      </c>
      <c r="D3920" s="555" t="s">
        <v>1132</v>
      </c>
      <c r="E3920" s="555" t="s">
        <v>1182</v>
      </c>
      <c r="F3920" s="555"/>
      <c r="G3920" s="607" t="s">
        <v>1183</v>
      </c>
      <c r="H3920" s="598" t="s">
        <v>45</v>
      </c>
      <c r="I3920" s="198">
        <v>3.41</v>
      </c>
      <c r="J3920" s="198">
        <v>3.5</v>
      </c>
      <c r="K3920" s="200">
        <f t="shared" si="70"/>
        <v>11.935</v>
      </c>
      <c r="L3920" s="302" t="s">
        <v>45</v>
      </c>
      <c r="M3920" s="302"/>
      <c r="N3920" s="193"/>
      <c r="O3920" s="194"/>
      <c r="P3920" s="274"/>
      <c r="Q3920" s="383" t="s">
        <v>4274</v>
      </c>
      <c r="R3920" s="303"/>
      <c r="S3920" s="303"/>
      <c r="T3920" s="303"/>
      <c r="U3920" s="276">
        <v>1808</v>
      </c>
      <c r="V3920" s="277">
        <f>IF(OR(J3920=""),"",VLOOKUP(U3920&amp;TEXT(N3920,"000000000000,0000000000"),tb_audit_process_item[[Key]:[vr_grade]],3,TRUE))</f>
        <v>1808</v>
      </c>
      <c r="W3920" s="433"/>
      <c r="X3920" s="284" t="s">
        <v>1184</v>
      </c>
    </row>
    <row r="3921" spans="1:24" s="45" customFormat="1" ht="31.5" hidden="1" thickTop="1" thickBot="1" x14ac:dyDescent="0.3">
      <c r="A3921" s="285" t="s">
        <v>1131</v>
      </c>
      <c r="B3921" s="285">
        <v>2013</v>
      </c>
      <c r="C3921" s="286" t="s">
        <v>3051</v>
      </c>
      <c r="D3921" s="556"/>
      <c r="E3921" s="556"/>
      <c r="F3921" s="556"/>
      <c r="G3921" s="609"/>
      <c r="H3921" s="610"/>
      <c r="I3921" s="163">
        <v>3.41</v>
      </c>
      <c r="J3921" s="163">
        <v>5</v>
      </c>
      <c r="K3921" s="165">
        <f t="shared" si="70"/>
        <v>17.05</v>
      </c>
      <c r="L3921" s="306" t="s">
        <v>45</v>
      </c>
      <c r="M3921" s="306"/>
      <c r="N3921" s="171"/>
      <c r="O3921" s="173"/>
      <c r="P3921" s="289"/>
      <c r="Q3921" s="176" t="s">
        <v>4275</v>
      </c>
      <c r="R3921" s="307"/>
      <c r="S3921" s="307"/>
      <c r="T3921" s="307"/>
      <c r="U3921" s="291">
        <v>1809</v>
      </c>
      <c r="V3921" s="292">
        <f>IF(OR(J3921=""),"",VLOOKUP(U3921&amp;TEXT(N3921,"000000000000,0000000000"),tb_audit_process_item[[Key]:[vr_grade]],3,TRUE))</f>
        <v>1809</v>
      </c>
      <c r="W3921" s="292"/>
      <c r="X3921" s="293" t="s">
        <v>48</v>
      </c>
    </row>
    <row r="3922" spans="1:24" s="259" customFormat="1" ht="30.75" hidden="1" thickTop="1" x14ac:dyDescent="0.25">
      <c r="A3922" s="270" t="s">
        <v>1131</v>
      </c>
      <c r="B3922" s="270">
        <v>2013</v>
      </c>
      <c r="C3922" s="271" t="s">
        <v>3052</v>
      </c>
      <c r="D3922" s="555" t="s">
        <v>1132</v>
      </c>
      <c r="E3922" s="555" t="s">
        <v>1185</v>
      </c>
      <c r="F3922" s="555"/>
      <c r="G3922" s="607" t="s">
        <v>1186</v>
      </c>
      <c r="H3922" s="598" t="s">
        <v>45</v>
      </c>
      <c r="I3922" s="198">
        <v>2</v>
      </c>
      <c r="J3922" s="198">
        <v>2.66</v>
      </c>
      <c r="K3922" s="200">
        <f t="shared" si="70"/>
        <v>5.32</v>
      </c>
      <c r="L3922" s="302" t="s">
        <v>45</v>
      </c>
      <c r="M3922" s="302"/>
      <c r="N3922" s="193"/>
      <c r="O3922" s="194"/>
      <c r="P3922" s="274"/>
      <c r="Q3922" s="383" t="s">
        <v>4276</v>
      </c>
      <c r="R3922" s="303"/>
      <c r="S3922" s="303"/>
      <c r="T3922" s="303"/>
      <c r="U3922" s="276">
        <v>1810</v>
      </c>
      <c r="V3922" s="277">
        <f>IF(OR(J3922=""),"",VLOOKUP(U3922&amp;TEXT(N3922,"000000000000,0000000000"),tb_audit_process_item[[Key]:[vr_grade]],3,TRUE))</f>
        <v>1810</v>
      </c>
      <c r="W3922" s="433"/>
      <c r="X3922" s="284" t="s">
        <v>1187</v>
      </c>
    </row>
    <row r="3923" spans="1:24" s="45" customFormat="1" ht="31.5" hidden="1" thickTop="1" thickBot="1" x14ac:dyDescent="0.3">
      <c r="A3923" s="285" t="s">
        <v>1131</v>
      </c>
      <c r="B3923" s="285">
        <v>2013</v>
      </c>
      <c r="C3923" s="286" t="s">
        <v>3052</v>
      </c>
      <c r="D3923" s="556"/>
      <c r="E3923" s="556"/>
      <c r="F3923" s="556"/>
      <c r="G3923" s="609"/>
      <c r="H3923" s="610"/>
      <c r="I3923" s="163">
        <v>2</v>
      </c>
      <c r="J3923" s="163">
        <v>5</v>
      </c>
      <c r="K3923" s="165">
        <f t="shared" si="70"/>
        <v>10</v>
      </c>
      <c r="L3923" s="306" t="s">
        <v>45</v>
      </c>
      <c r="M3923" s="306"/>
      <c r="N3923" s="171"/>
      <c r="O3923" s="173"/>
      <c r="P3923" s="289"/>
      <c r="Q3923" s="176" t="s">
        <v>4277</v>
      </c>
      <c r="R3923" s="307"/>
      <c r="S3923" s="307"/>
      <c r="T3923" s="307"/>
      <c r="U3923" s="291">
        <v>1811</v>
      </c>
      <c r="V3923" s="292">
        <f>IF(OR(J3923=""),"",VLOOKUP(U3923&amp;TEXT(N3923,"000000000000,0000000000"),tb_audit_process_item[[Key]:[vr_grade]],3,TRUE))</f>
        <v>1811</v>
      </c>
      <c r="W3923" s="292"/>
      <c r="X3923" s="293" t="s">
        <v>48</v>
      </c>
    </row>
    <row r="3924" spans="1:24" s="45" customFormat="1" ht="30.75" hidden="1" thickTop="1" x14ac:dyDescent="0.25">
      <c r="A3924" s="270" t="s">
        <v>1131</v>
      </c>
      <c r="B3924" s="270">
        <v>2013</v>
      </c>
      <c r="C3924" s="271" t="s">
        <v>3053</v>
      </c>
      <c r="D3924" s="555" t="s">
        <v>1132</v>
      </c>
      <c r="E3924" s="555" t="s">
        <v>1188</v>
      </c>
      <c r="F3924" s="555"/>
      <c r="G3924" s="607" t="s">
        <v>1189</v>
      </c>
      <c r="H3924" s="598" t="s">
        <v>45</v>
      </c>
      <c r="I3924" s="198">
        <v>3.5</v>
      </c>
      <c r="J3924" s="198">
        <v>2</v>
      </c>
      <c r="K3924" s="200">
        <f t="shared" si="70"/>
        <v>7</v>
      </c>
      <c r="L3924" s="302" t="s">
        <v>45</v>
      </c>
      <c r="M3924" s="302"/>
      <c r="N3924" s="193"/>
      <c r="O3924" s="194"/>
      <c r="P3924" s="274"/>
      <c r="Q3924" s="383" t="s">
        <v>4278</v>
      </c>
      <c r="R3924" s="303"/>
      <c r="S3924" s="303"/>
      <c r="T3924" s="303"/>
      <c r="U3924" s="276">
        <v>1812</v>
      </c>
      <c r="V3924" s="277">
        <f>IF(OR(J3924=""),"",VLOOKUP(U3924&amp;TEXT(N3924,"000000000000,0000000000"),tb_audit_process_item[[Key]:[vr_grade]],3,TRUE))</f>
        <v>1812</v>
      </c>
      <c r="W3924" s="433"/>
      <c r="X3924" s="284" t="s">
        <v>1190</v>
      </c>
    </row>
    <row r="3925" spans="1:24" s="45" customFormat="1" ht="30.75" hidden="1" thickTop="1" x14ac:dyDescent="0.25">
      <c r="A3925" s="140" t="s">
        <v>1131</v>
      </c>
      <c r="B3925" s="140">
        <v>2013</v>
      </c>
      <c r="C3925" s="141" t="s">
        <v>3053</v>
      </c>
      <c r="D3925" s="559"/>
      <c r="E3925" s="559"/>
      <c r="F3925" s="559"/>
      <c r="G3925" s="608"/>
      <c r="H3925" s="599"/>
      <c r="I3925" s="162">
        <v>3.5</v>
      </c>
      <c r="J3925" s="162">
        <v>5</v>
      </c>
      <c r="K3925" s="164">
        <f t="shared" si="70"/>
        <v>17.5</v>
      </c>
      <c r="L3925" s="239" t="s">
        <v>45</v>
      </c>
      <c r="M3925" s="239"/>
      <c r="N3925" s="170"/>
      <c r="O3925" s="172"/>
      <c r="P3925" s="225"/>
      <c r="Q3925" s="384" t="s">
        <v>4279</v>
      </c>
      <c r="R3925" s="240"/>
      <c r="S3925" s="240"/>
      <c r="T3925" s="240"/>
      <c r="U3925" s="227">
        <v>1813</v>
      </c>
      <c r="V3925" s="228">
        <f>IF(OR(J3925=""),"",VLOOKUP(U3925&amp;TEXT(N3925,"000000000000,0000000000"),tb_audit_process_item[[Key]:[vr_grade]],3,TRUE))</f>
        <v>1813</v>
      </c>
      <c r="W3925" s="431"/>
      <c r="X3925" s="229" t="s">
        <v>1191</v>
      </c>
    </row>
    <row r="3926" spans="1:24" s="45" customFormat="1" ht="31.5" hidden="1" thickTop="1" thickBot="1" x14ac:dyDescent="0.3">
      <c r="A3926" s="285" t="s">
        <v>1131</v>
      </c>
      <c r="B3926" s="285">
        <v>2013</v>
      </c>
      <c r="C3926" s="286" t="s">
        <v>3053</v>
      </c>
      <c r="D3926" s="556"/>
      <c r="E3926" s="556"/>
      <c r="F3926" s="556"/>
      <c r="G3926" s="609"/>
      <c r="H3926" s="610"/>
      <c r="I3926" s="163">
        <v>3.5</v>
      </c>
      <c r="J3926" s="163">
        <v>5</v>
      </c>
      <c r="K3926" s="165">
        <f t="shared" si="70"/>
        <v>17.5</v>
      </c>
      <c r="L3926" s="306" t="s">
        <v>45</v>
      </c>
      <c r="M3926" s="306"/>
      <c r="N3926" s="171"/>
      <c r="O3926" s="173"/>
      <c r="P3926" s="289"/>
      <c r="Q3926" s="176" t="s">
        <v>4280</v>
      </c>
      <c r="R3926" s="307"/>
      <c r="S3926" s="307"/>
      <c r="T3926" s="307"/>
      <c r="U3926" s="291">
        <v>1814</v>
      </c>
      <c r="V3926" s="292">
        <f>IF(OR(J3926=""),"",VLOOKUP(U3926&amp;TEXT(N3926,"000000000000,0000000000"),tb_audit_process_item[[Key]:[vr_grade]],3,TRUE))</f>
        <v>1814</v>
      </c>
      <c r="W3926" s="292"/>
      <c r="X3926" s="293" t="s">
        <v>48</v>
      </c>
    </row>
    <row r="3927" spans="1:24" s="45" customFormat="1" ht="30.75" hidden="1" thickTop="1" x14ac:dyDescent="0.25">
      <c r="A3927" s="270" t="s">
        <v>1131</v>
      </c>
      <c r="B3927" s="270">
        <v>2013</v>
      </c>
      <c r="C3927" s="271" t="s">
        <v>3054</v>
      </c>
      <c r="D3927" s="555" t="s">
        <v>1132</v>
      </c>
      <c r="E3927" s="555" t="s">
        <v>1192</v>
      </c>
      <c r="F3927" s="555"/>
      <c r="G3927" s="607" t="s">
        <v>1193</v>
      </c>
      <c r="H3927" s="598" t="s">
        <v>45</v>
      </c>
      <c r="I3927" s="198">
        <v>3.41</v>
      </c>
      <c r="J3927" s="198">
        <v>5</v>
      </c>
      <c r="K3927" s="200">
        <f t="shared" si="70"/>
        <v>17.05</v>
      </c>
      <c r="L3927" s="302" t="s">
        <v>45</v>
      </c>
      <c r="M3927" s="302"/>
      <c r="N3927" s="193"/>
      <c r="O3927" s="194"/>
      <c r="P3927" s="274"/>
      <c r="Q3927" s="383" t="s">
        <v>4281</v>
      </c>
      <c r="R3927" s="303"/>
      <c r="S3927" s="303"/>
      <c r="T3927" s="303"/>
      <c r="U3927" s="276">
        <v>1815</v>
      </c>
      <c r="V3927" s="277">
        <f>IF(OR(J3927=""),"",VLOOKUP(U3927&amp;TEXT(N3927,"000000000000,0000000000"),tb_audit_process_item[[Key]:[vr_grade]],3,TRUE))</f>
        <v>1815</v>
      </c>
      <c r="W3927" s="433"/>
      <c r="X3927" s="284" t="s">
        <v>1194</v>
      </c>
    </row>
    <row r="3928" spans="1:24" s="45" customFormat="1" ht="31.5" hidden="1" thickTop="1" thickBot="1" x14ac:dyDescent="0.3">
      <c r="A3928" s="285" t="s">
        <v>1131</v>
      </c>
      <c r="B3928" s="285">
        <v>2013</v>
      </c>
      <c r="C3928" s="286" t="s">
        <v>3054</v>
      </c>
      <c r="D3928" s="556"/>
      <c r="E3928" s="556"/>
      <c r="F3928" s="556"/>
      <c r="G3928" s="609"/>
      <c r="H3928" s="610"/>
      <c r="I3928" s="163">
        <v>3.41</v>
      </c>
      <c r="J3928" s="163">
        <v>5</v>
      </c>
      <c r="K3928" s="165">
        <f t="shared" si="70"/>
        <v>17.05</v>
      </c>
      <c r="L3928" s="306" t="s">
        <v>45</v>
      </c>
      <c r="M3928" s="306"/>
      <c r="N3928" s="171"/>
      <c r="O3928" s="173"/>
      <c r="P3928" s="289"/>
      <c r="Q3928" s="176" t="s">
        <v>4282</v>
      </c>
      <c r="R3928" s="307"/>
      <c r="S3928" s="307"/>
      <c r="T3928" s="307"/>
      <c r="U3928" s="291">
        <v>1816</v>
      </c>
      <c r="V3928" s="292">
        <f>IF(OR(J3928=""),"",VLOOKUP(U3928&amp;TEXT(N3928,"000000000000,0000000000"),tb_audit_process_item[[Key]:[vr_grade]],3,TRUE))</f>
        <v>1816</v>
      </c>
      <c r="W3928" s="292"/>
      <c r="X3928" s="293" t="s">
        <v>48</v>
      </c>
    </row>
    <row r="3929" spans="1:24" s="45" customFormat="1" ht="30.75" hidden="1" thickTop="1" x14ac:dyDescent="0.25">
      <c r="A3929" s="270" t="s">
        <v>1131</v>
      </c>
      <c r="B3929" s="270">
        <v>2013</v>
      </c>
      <c r="C3929" s="271" t="s">
        <v>3055</v>
      </c>
      <c r="D3929" s="555" t="s">
        <v>1132</v>
      </c>
      <c r="E3929" s="555" t="s">
        <v>1195</v>
      </c>
      <c r="F3929" s="555"/>
      <c r="G3929" s="607" t="s">
        <v>1196</v>
      </c>
      <c r="H3929" s="598" t="s">
        <v>45</v>
      </c>
      <c r="I3929" s="198">
        <v>2</v>
      </c>
      <c r="J3929" s="198">
        <v>3.04</v>
      </c>
      <c r="K3929" s="200">
        <f t="shared" si="70"/>
        <v>6.08</v>
      </c>
      <c r="L3929" s="302" t="s">
        <v>45</v>
      </c>
      <c r="M3929" s="302"/>
      <c r="N3929" s="193"/>
      <c r="O3929" s="194"/>
      <c r="P3929" s="274"/>
      <c r="Q3929" s="383" t="s">
        <v>4283</v>
      </c>
      <c r="R3929" s="303"/>
      <c r="S3929" s="303"/>
      <c r="T3929" s="303"/>
      <c r="U3929" s="276">
        <v>1817</v>
      </c>
      <c r="V3929" s="277">
        <f>IF(OR(J3929=""),"",VLOOKUP(U3929&amp;TEXT(N3929,"000000000000,0000000000"),tb_audit_process_item[[Key]:[vr_grade]],3,TRUE))</f>
        <v>1817</v>
      </c>
      <c r="W3929" s="433"/>
      <c r="X3929" s="284" t="s">
        <v>1197</v>
      </c>
    </row>
    <row r="3930" spans="1:24" s="45" customFormat="1" ht="31.5" hidden="1" thickTop="1" thickBot="1" x14ac:dyDescent="0.3">
      <c r="A3930" s="285" t="s">
        <v>1131</v>
      </c>
      <c r="B3930" s="285">
        <v>2013</v>
      </c>
      <c r="C3930" s="286" t="s">
        <v>3055</v>
      </c>
      <c r="D3930" s="556"/>
      <c r="E3930" s="556"/>
      <c r="F3930" s="556"/>
      <c r="G3930" s="609"/>
      <c r="H3930" s="610"/>
      <c r="I3930" s="163">
        <v>2</v>
      </c>
      <c r="J3930" s="163">
        <v>5</v>
      </c>
      <c r="K3930" s="165">
        <f t="shared" si="70"/>
        <v>10</v>
      </c>
      <c r="L3930" s="306" t="s">
        <v>45</v>
      </c>
      <c r="M3930" s="306"/>
      <c r="N3930" s="171"/>
      <c r="O3930" s="173"/>
      <c r="P3930" s="289"/>
      <c r="Q3930" s="176" t="s">
        <v>4284</v>
      </c>
      <c r="R3930" s="307"/>
      <c r="S3930" s="307"/>
      <c r="T3930" s="307"/>
      <c r="U3930" s="291">
        <v>1818</v>
      </c>
      <c r="V3930" s="292">
        <f>IF(OR(J3930=""),"",VLOOKUP(U3930&amp;TEXT(N3930,"000000000000,0000000000"),tb_audit_process_item[[Key]:[vr_grade]],3,TRUE))</f>
        <v>1818</v>
      </c>
      <c r="W3930" s="292"/>
      <c r="X3930" s="293" t="s">
        <v>48</v>
      </c>
    </row>
    <row r="3931" spans="1:24" s="259" customFormat="1" ht="45.75" hidden="1" thickTop="1" x14ac:dyDescent="0.25">
      <c r="A3931" s="270" t="s">
        <v>1131</v>
      </c>
      <c r="B3931" s="270">
        <v>2013</v>
      </c>
      <c r="C3931" s="271" t="s">
        <v>3056</v>
      </c>
      <c r="D3931" s="555" t="s">
        <v>1132</v>
      </c>
      <c r="E3931" s="555" t="s">
        <v>1198</v>
      </c>
      <c r="F3931" s="555"/>
      <c r="G3931" s="647" t="s">
        <v>1199</v>
      </c>
      <c r="H3931" s="650" t="s">
        <v>45</v>
      </c>
      <c r="I3931" s="198">
        <v>4</v>
      </c>
      <c r="J3931" s="198">
        <v>5</v>
      </c>
      <c r="K3931" s="200">
        <f t="shared" si="70"/>
        <v>20</v>
      </c>
      <c r="L3931" s="302" t="s">
        <v>45</v>
      </c>
      <c r="M3931" s="302"/>
      <c r="N3931" s="193"/>
      <c r="O3931" s="194"/>
      <c r="P3931" s="274"/>
      <c r="Q3931" s="383" t="s">
        <v>4285</v>
      </c>
      <c r="R3931" s="303"/>
      <c r="S3931" s="303"/>
      <c r="T3931" s="303"/>
      <c r="U3931" s="276">
        <v>1819</v>
      </c>
      <c r="V3931" s="277">
        <f>IF(OR(J3931=""),"",VLOOKUP(U3931&amp;TEXT(N3931,"000000000000,0000000000"),tb_audit_process_item[[Key]:[vr_grade]],3,TRUE))</f>
        <v>1819</v>
      </c>
      <c r="W3931" s="433"/>
      <c r="X3931" s="284" t="s">
        <v>1200</v>
      </c>
    </row>
    <row r="3932" spans="1:24" s="45" customFormat="1" ht="45.75" hidden="1" thickTop="1" x14ac:dyDescent="0.25">
      <c r="A3932" s="140" t="s">
        <v>1131</v>
      </c>
      <c r="B3932" s="140">
        <v>2013</v>
      </c>
      <c r="C3932" s="141" t="s">
        <v>3056</v>
      </c>
      <c r="D3932" s="559"/>
      <c r="E3932" s="559"/>
      <c r="F3932" s="559"/>
      <c r="G3932" s="648"/>
      <c r="H3932" s="651"/>
      <c r="I3932" s="162">
        <v>4</v>
      </c>
      <c r="J3932" s="162">
        <v>4</v>
      </c>
      <c r="K3932" s="164">
        <f t="shared" si="70"/>
        <v>16</v>
      </c>
      <c r="L3932" s="239" t="s">
        <v>45</v>
      </c>
      <c r="M3932" s="239"/>
      <c r="N3932" s="170"/>
      <c r="O3932" s="172"/>
      <c r="P3932" s="225"/>
      <c r="Q3932" s="384" t="s">
        <v>4286</v>
      </c>
      <c r="R3932" s="240"/>
      <c r="S3932" s="240"/>
      <c r="T3932" s="240"/>
      <c r="U3932" s="227">
        <v>1820</v>
      </c>
      <c r="V3932" s="228">
        <f>IF(OR(J3932=""),"",VLOOKUP(U3932&amp;TEXT(N3932,"000000000000,0000000000"),tb_audit_process_item[[Key]:[vr_grade]],3,TRUE))</f>
        <v>1820</v>
      </c>
      <c r="W3932" s="431"/>
      <c r="X3932" s="229" t="s">
        <v>1201</v>
      </c>
    </row>
    <row r="3933" spans="1:24" s="259" customFormat="1" ht="45.75" hidden="1" thickTop="1" x14ac:dyDescent="0.25">
      <c r="A3933" s="140" t="s">
        <v>1131</v>
      </c>
      <c r="B3933" s="140">
        <v>2013</v>
      </c>
      <c r="C3933" s="141" t="s">
        <v>3056</v>
      </c>
      <c r="D3933" s="559"/>
      <c r="E3933" s="559"/>
      <c r="F3933" s="559"/>
      <c r="G3933" s="648"/>
      <c r="H3933" s="651"/>
      <c r="I3933" s="162">
        <v>4</v>
      </c>
      <c r="J3933" s="162">
        <v>0.5</v>
      </c>
      <c r="K3933" s="164">
        <f t="shared" si="70"/>
        <v>2</v>
      </c>
      <c r="L3933" s="239" t="s">
        <v>45</v>
      </c>
      <c r="M3933" s="239"/>
      <c r="N3933" s="170"/>
      <c r="O3933" s="172"/>
      <c r="P3933" s="225"/>
      <c r="Q3933" s="384" t="s">
        <v>4287</v>
      </c>
      <c r="R3933" s="240"/>
      <c r="S3933" s="240"/>
      <c r="T3933" s="240"/>
      <c r="U3933" s="227">
        <v>1821</v>
      </c>
      <c r="V3933" s="228">
        <f>IF(OR(J3933=""),"",VLOOKUP(U3933&amp;TEXT(N3933,"000000000000,0000000000"),tb_audit_process_item[[Key]:[vr_grade]],3,TRUE))</f>
        <v>1820</v>
      </c>
      <c r="W3933" s="431"/>
      <c r="X3933" s="229" t="s">
        <v>1202</v>
      </c>
    </row>
    <row r="3934" spans="1:24" s="259" customFormat="1" ht="45.75" hidden="1" thickTop="1" x14ac:dyDescent="0.25">
      <c r="A3934" s="140" t="s">
        <v>1131</v>
      </c>
      <c r="B3934" s="140">
        <v>2013</v>
      </c>
      <c r="C3934" s="141" t="s">
        <v>3056</v>
      </c>
      <c r="D3934" s="559"/>
      <c r="E3934" s="559"/>
      <c r="F3934" s="559"/>
      <c r="G3934" s="648"/>
      <c r="H3934" s="651"/>
      <c r="I3934" s="162">
        <v>4</v>
      </c>
      <c r="J3934" s="223">
        <v>2.0099999999999998</v>
      </c>
      <c r="K3934" s="164">
        <f t="shared" si="70"/>
        <v>8.0399999999999991</v>
      </c>
      <c r="L3934" s="239" t="s">
        <v>45</v>
      </c>
      <c r="M3934" s="239"/>
      <c r="N3934" s="170"/>
      <c r="O3934" s="172"/>
      <c r="P3934" s="225"/>
      <c r="Q3934" s="384" t="s">
        <v>4288</v>
      </c>
      <c r="R3934" s="240"/>
      <c r="S3934" s="240"/>
      <c r="T3934" s="240"/>
      <c r="U3934" s="227">
        <v>1822</v>
      </c>
      <c r="V3934" s="228">
        <f>IF(OR(J3934=""),"",VLOOKUP(U3934&amp;TEXT(N3934,"000000000000,0000000000"),tb_audit_process_item[[Key]:[vr_grade]],3,TRUE))</f>
        <v>1821</v>
      </c>
      <c r="W3934" s="431"/>
      <c r="X3934" s="229" t="s">
        <v>1203</v>
      </c>
    </row>
    <row r="3935" spans="1:24" s="45" customFormat="1" ht="45.75" hidden="1" thickTop="1" x14ac:dyDescent="0.25">
      <c r="A3935" s="140" t="s">
        <v>1131</v>
      </c>
      <c r="B3935" s="140">
        <v>2013</v>
      </c>
      <c r="C3935" s="141" t="s">
        <v>3056</v>
      </c>
      <c r="D3935" s="559"/>
      <c r="E3935" s="559"/>
      <c r="F3935" s="559"/>
      <c r="G3935" s="648"/>
      <c r="H3935" s="651"/>
      <c r="I3935" s="162">
        <v>4</v>
      </c>
      <c r="J3935" s="223">
        <v>2.98</v>
      </c>
      <c r="K3935" s="164">
        <f t="shared" si="70"/>
        <v>11.92</v>
      </c>
      <c r="L3935" s="239" t="s">
        <v>45</v>
      </c>
      <c r="M3935" s="239"/>
      <c r="N3935" s="170"/>
      <c r="O3935" s="172"/>
      <c r="P3935" s="225"/>
      <c r="Q3935" s="384" t="s">
        <v>4289</v>
      </c>
      <c r="R3935" s="240"/>
      <c r="S3935" s="240"/>
      <c r="T3935" s="240"/>
      <c r="U3935" s="227">
        <v>1823</v>
      </c>
      <c r="V3935" s="228">
        <f>IF(OR(J3935=""),"",VLOOKUP(U3935&amp;TEXT(N3935,"000000000000,0000000000"),tb_audit_process_item[[Key]:[vr_grade]],3,TRUE))</f>
        <v>1822</v>
      </c>
      <c r="W3935" s="431"/>
      <c r="X3935" s="229" t="s">
        <v>1204</v>
      </c>
    </row>
    <row r="3936" spans="1:24" s="259" customFormat="1" ht="45.75" hidden="1" thickTop="1" x14ac:dyDescent="0.25">
      <c r="A3936" s="140" t="s">
        <v>1131</v>
      </c>
      <c r="B3936" s="140">
        <v>2013</v>
      </c>
      <c r="C3936" s="141" t="s">
        <v>3056</v>
      </c>
      <c r="D3936" s="559"/>
      <c r="E3936" s="559"/>
      <c r="F3936" s="559"/>
      <c r="G3936" s="648"/>
      <c r="H3936" s="651"/>
      <c r="I3936" s="162">
        <v>4</v>
      </c>
      <c r="J3936" s="223">
        <v>3.62</v>
      </c>
      <c r="K3936" s="164">
        <f t="shared" si="70"/>
        <v>14.48</v>
      </c>
      <c r="L3936" s="239" t="s">
        <v>45</v>
      </c>
      <c r="M3936" s="239"/>
      <c r="N3936" s="170"/>
      <c r="O3936" s="172"/>
      <c r="P3936" s="225"/>
      <c r="Q3936" s="384" t="s">
        <v>4290</v>
      </c>
      <c r="R3936" s="240"/>
      <c r="S3936" s="240"/>
      <c r="T3936" s="240"/>
      <c r="U3936" s="227">
        <v>1824</v>
      </c>
      <c r="V3936" s="228">
        <f>IF(OR(J3936=""),"",VLOOKUP(U3936&amp;TEXT(N3936,"000000000000,0000000000"),tb_audit_process_item[[Key]:[vr_grade]],3,TRUE))</f>
        <v>1823</v>
      </c>
      <c r="W3936" s="431"/>
      <c r="X3936" s="229" t="s">
        <v>2664</v>
      </c>
    </row>
    <row r="3937" spans="1:24" s="45" customFormat="1" ht="45.75" hidden="1" thickTop="1" x14ac:dyDescent="0.25">
      <c r="A3937" s="140" t="s">
        <v>1131</v>
      </c>
      <c r="B3937" s="140">
        <v>2013</v>
      </c>
      <c r="C3937" s="141" t="s">
        <v>3056</v>
      </c>
      <c r="D3937" s="559"/>
      <c r="E3937" s="559"/>
      <c r="F3937" s="559"/>
      <c r="G3937" s="648"/>
      <c r="H3937" s="651"/>
      <c r="I3937" s="162">
        <v>4</v>
      </c>
      <c r="J3937" s="223">
        <v>4.1100000000000003</v>
      </c>
      <c r="K3937" s="164">
        <f t="shared" si="70"/>
        <v>16.440000000000001</v>
      </c>
      <c r="L3937" s="239" t="s">
        <v>45</v>
      </c>
      <c r="M3937" s="239"/>
      <c r="N3937" s="170"/>
      <c r="O3937" s="172"/>
      <c r="P3937" s="225"/>
      <c r="Q3937" s="384" t="s">
        <v>4291</v>
      </c>
      <c r="R3937" s="240"/>
      <c r="S3937" s="240"/>
      <c r="T3937" s="240"/>
      <c r="U3937" s="227">
        <v>1825</v>
      </c>
      <c r="V3937" s="228">
        <f>IF(OR(J3937=""),"",VLOOKUP(U3937&amp;TEXT(N3937,"000000000000,0000000000"),tb_audit_process_item[[Key]:[vr_grade]],3,TRUE))</f>
        <v>1824</v>
      </c>
      <c r="W3937" s="431"/>
      <c r="X3937" s="229" t="s">
        <v>1207</v>
      </c>
    </row>
    <row r="3938" spans="1:24" s="45" customFormat="1" ht="45.75" hidden="1" thickTop="1" x14ac:dyDescent="0.25">
      <c r="A3938" s="140" t="s">
        <v>1131</v>
      </c>
      <c r="B3938" s="140">
        <v>2013</v>
      </c>
      <c r="C3938" s="141" t="s">
        <v>3056</v>
      </c>
      <c r="D3938" s="559"/>
      <c r="E3938" s="559"/>
      <c r="F3938" s="559"/>
      <c r="G3938" s="648"/>
      <c r="H3938" s="651"/>
      <c r="I3938" s="162">
        <v>4</v>
      </c>
      <c r="J3938" s="162">
        <v>4.5</v>
      </c>
      <c r="K3938" s="164">
        <f t="shared" si="70"/>
        <v>18</v>
      </c>
      <c r="L3938" s="239" t="s">
        <v>45</v>
      </c>
      <c r="M3938" s="239"/>
      <c r="N3938" s="170"/>
      <c r="O3938" s="172"/>
      <c r="P3938" s="225"/>
      <c r="Q3938" s="384" t="s">
        <v>4292</v>
      </c>
      <c r="R3938" s="240"/>
      <c r="S3938" s="240"/>
      <c r="T3938" s="240"/>
      <c r="U3938" s="227">
        <v>1826</v>
      </c>
      <c r="V3938" s="228">
        <f>IF(OR(J3938=""),"",VLOOKUP(U3938&amp;TEXT(N3938,"000000000000,0000000000"),tb_audit_process_item[[Key]:[vr_grade]],3,TRUE))</f>
        <v>1826</v>
      </c>
      <c r="W3938" s="431"/>
      <c r="X3938" s="229" t="s">
        <v>2665</v>
      </c>
    </row>
    <row r="3939" spans="1:24" s="45" customFormat="1" ht="31.5" hidden="1" thickTop="1" thickBot="1" x14ac:dyDescent="0.3">
      <c r="A3939" s="285" t="s">
        <v>1131</v>
      </c>
      <c r="B3939" s="285">
        <v>2013</v>
      </c>
      <c r="C3939" s="286" t="s">
        <v>3056</v>
      </c>
      <c r="D3939" s="556"/>
      <c r="E3939" s="556"/>
      <c r="F3939" s="556"/>
      <c r="G3939" s="649"/>
      <c r="H3939" s="652"/>
      <c r="I3939" s="163">
        <v>4</v>
      </c>
      <c r="J3939" s="163">
        <v>5</v>
      </c>
      <c r="K3939" s="165">
        <f t="shared" si="70"/>
        <v>20</v>
      </c>
      <c r="L3939" s="306" t="s">
        <v>45</v>
      </c>
      <c r="M3939" s="306"/>
      <c r="N3939" s="171"/>
      <c r="O3939" s="173"/>
      <c r="P3939" s="289"/>
      <c r="Q3939" s="176" t="s">
        <v>4293</v>
      </c>
      <c r="R3939" s="307"/>
      <c r="S3939" s="307"/>
      <c r="T3939" s="307"/>
      <c r="U3939" s="291">
        <v>1827</v>
      </c>
      <c r="V3939" s="292">
        <f>IF(OR(J3939=""),"",VLOOKUP(U3939&amp;TEXT(N3939,"000000000000,0000000000"),tb_audit_process_item[[Key]:[vr_grade]],3,TRUE))</f>
        <v>1827</v>
      </c>
      <c r="W3939" s="292"/>
      <c r="X3939" s="293" t="s">
        <v>48</v>
      </c>
    </row>
    <row r="3940" spans="1:24" s="259" customFormat="1" ht="30.75" hidden="1" customHeight="1" thickTop="1" x14ac:dyDescent="0.25">
      <c r="A3940" s="270" t="s">
        <v>1210</v>
      </c>
      <c r="B3940" s="270">
        <v>2013</v>
      </c>
      <c r="C3940" s="271" t="s">
        <v>3057</v>
      </c>
      <c r="D3940" s="555" t="s">
        <v>1211</v>
      </c>
      <c r="E3940" s="190" t="s">
        <v>1212</v>
      </c>
      <c r="F3940" s="190"/>
      <c r="G3940" s="295" t="s">
        <v>2666</v>
      </c>
      <c r="H3940" s="296" t="s">
        <v>184</v>
      </c>
      <c r="I3940" s="583">
        <v>5</v>
      </c>
      <c r="J3940" s="583">
        <v>5</v>
      </c>
      <c r="K3940" s="681">
        <f t="shared" si="70"/>
        <v>25</v>
      </c>
      <c r="L3940" s="644" t="s">
        <v>45</v>
      </c>
      <c r="M3940" s="644"/>
      <c r="N3940" s="613"/>
      <c r="O3940" s="713"/>
      <c r="P3940" s="713"/>
      <c r="Q3940" s="588" t="s">
        <v>3412</v>
      </c>
      <c r="R3940" s="645"/>
      <c r="S3940" s="645"/>
      <c r="T3940" s="645"/>
      <c r="U3940" s="707">
        <v>1251</v>
      </c>
      <c r="V3940" s="646">
        <f>IF(OR(J3940=""),"",VLOOKUP(U3940&amp;TEXT(N3940,"000000000000,0000000000"),tb_audit_process_item[[Key]:[vr_grade]],3,TRUE))</f>
        <v>1251</v>
      </c>
      <c r="W3940" s="433"/>
      <c r="X3940" s="607" t="s">
        <v>1214</v>
      </c>
    </row>
    <row r="3941" spans="1:24" s="45" customFormat="1" ht="30.75" hidden="1" customHeight="1" thickBot="1" x14ac:dyDescent="0.3">
      <c r="A3941" s="285" t="s">
        <v>1210</v>
      </c>
      <c r="B3941" s="285">
        <v>2013</v>
      </c>
      <c r="C3941" s="286" t="s">
        <v>3057</v>
      </c>
      <c r="D3941" s="556"/>
      <c r="E3941" s="181" t="s">
        <v>1215</v>
      </c>
      <c r="F3941" s="181"/>
      <c r="G3941" s="298" t="s">
        <v>1216</v>
      </c>
      <c r="H3941" s="299" t="s">
        <v>184</v>
      </c>
      <c r="I3941" s="584"/>
      <c r="J3941" s="584"/>
      <c r="K3941" s="630"/>
      <c r="L3941" s="624"/>
      <c r="M3941" s="624"/>
      <c r="N3941" s="614"/>
      <c r="O3941" s="628"/>
      <c r="P3941" s="628"/>
      <c r="Q3941" s="590"/>
      <c r="R3941" s="626"/>
      <c r="S3941" s="626"/>
      <c r="T3941" s="626"/>
      <c r="U3941" s="708"/>
      <c r="V3941" s="632" t="str">
        <f>IF(OR(J3941=""),"",VLOOKUP(U3941&amp;TEXT(N3941,"000000000000,0000000000"),tb_audit_process_item[[Key]:[vr_grade]],3,TRUE))</f>
        <v/>
      </c>
      <c r="W3941" s="432"/>
      <c r="X3941" s="609"/>
    </row>
    <row r="3942" spans="1:24" s="259" customFormat="1" ht="30.75" hidden="1" thickTop="1" x14ac:dyDescent="0.25">
      <c r="A3942" s="313" t="s">
        <v>1210</v>
      </c>
      <c r="B3942" s="313">
        <v>2013</v>
      </c>
      <c r="C3942" s="314" t="s">
        <v>3058</v>
      </c>
      <c r="D3942" s="212" t="s">
        <v>1211</v>
      </c>
      <c r="E3942" s="212" t="s">
        <v>1217</v>
      </c>
      <c r="F3942" s="212"/>
      <c r="G3942" s="315" t="s">
        <v>1218</v>
      </c>
      <c r="H3942" s="316" t="s">
        <v>45</v>
      </c>
      <c r="I3942" s="66">
        <v>5</v>
      </c>
      <c r="J3942" s="66">
        <v>0</v>
      </c>
      <c r="K3942" s="116">
        <f t="shared" si="70"/>
        <v>0</v>
      </c>
      <c r="L3942" s="333" t="s">
        <v>45</v>
      </c>
      <c r="M3942" s="333"/>
      <c r="N3942" s="68"/>
      <c r="O3942" s="118"/>
      <c r="P3942" s="334"/>
      <c r="Q3942" s="390" t="s">
        <v>4309</v>
      </c>
      <c r="R3942" s="335"/>
      <c r="S3942" s="335"/>
      <c r="T3942" s="335"/>
      <c r="U3942" s="319">
        <v>1252</v>
      </c>
      <c r="V3942" s="320">
        <f>IF(OR(J3942=""),"",VLOOKUP(U3942&amp;TEXT(N3942,"000000000000,0000000000"),tb_audit_process_item[[Key]:[vr_grade]],3,TRUE))</f>
        <v>1252</v>
      </c>
      <c r="W3942" s="320"/>
      <c r="X3942" s="315" t="s">
        <v>1219</v>
      </c>
    </row>
    <row r="3943" spans="1:24" s="45" customFormat="1" ht="30.75" hidden="1" thickTop="1" x14ac:dyDescent="0.25">
      <c r="A3943" s="270" t="s">
        <v>1210</v>
      </c>
      <c r="B3943" s="270">
        <v>2013</v>
      </c>
      <c r="C3943" s="271" t="s">
        <v>3059</v>
      </c>
      <c r="D3943" s="555" t="s">
        <v>1211</v>
      </c>
      <c r="E3943" s="555" t="s">
        <v>1220</v>
      </c>
      <c r="F3943" s="555"/>
      <c r="G3943" s="611" t="s">
        <v>1221</v>
      </c>
      <c r="H3943" s="598" t="s">
        <v>45</v>
      </c>
      <c r="I3943" s="198">
        <v>2.91</v>
      </c>
      <c r="J3943" s="198">
        <v>3.62</v>
      </c>
      <c r="K3943" s="200">
        <f t="shared" si="70"/>
        <v>10.5342</v>
      </c>
      <c r="L3943" s="302" t="s">
        <v>45</v>
      </c>
      <c r="M3943" s="302"/>
      <c r="N3943" s="193"/>
      <c r="O3943" s="194"/>
      <c r="P3943" s="274"/>
      <c r="Q3943" s="383" t="s">
        <v>4310</v>
      </c>
      <c r="R3943" s="303"/>
      <c r="S3943" s="303"/>
      <c r="T3943" s="303"/>
      <c r="U3943" s="276">
        <v>1253</v>
      </c>
      <c r="V3943" s="277">
        <f>IF(OR(J3943=""),"",VLOOKUP(U3943&amp;TEXT(N3943,"000000000000,0000000000"),tb_audit_process_item[[Key]:[vr_grade]],3,TRUE))</f>
        <v>1253</v>
      </c>
      <c r="W3943" s="433"/>
      <c r="X3943" s="297" t="s">
        <v>1222</v>
      </c>
    </row>
    <row r="3944" spans="1:24" s="259" customFormat="1" ht="31.5" hidden="1" thickTop="1" thickBot="1" x14ac:dyDescent="0.3">
      <c r="A3944" s="285" t="s">
        <v>1210</v>
      </c>
      <c r="B3944" s="285">
        <v>2013</v>
      </c>
      <c r="C3944" s="286" t="s">
        <v>3059</v>
      </c>
      <c r="D3944" s="556"/>
      <c r="E3944" s="556"/>
      <c r="F3944" s="556"/>
      <c r="G3944" s="604"/>
      <c r="H3944" s="610"/>
      <c r="I3944" s="163">
        <v>2.91</v>
      </c>
      <c r="J3944" s="163">
        <v>5</v>
      </c>
      <c r="K3944" s="165">
        <f t="shared" si="70"/>
        <v>14.55</v>
      </c>
      <c r="L3944" s="306" t="s">
        <v>45</v>
      </c>
      <c r="M3944" s="306"/>
      <c r="N3944" s="171"/>
      <c r="O3944" s="173"/>
      <c r="P3944" s="289"/>
      <c r="Q3944" s="176" t="s">
        <v>4311</v>
      </c>
      <c r="R3944" s="307"/>
      <c r="S3944" s="307"/>
      <c r="T3944" s="307"/>
      <c r="U3944" s="291">
        <v>1254</v>
      </c>
      <c r="V3944" s="292">
        <f>IF(OR(J3944=""),"",VLOOKUP(U3944&amp;TEXT(N3944,"000000000000,0000000000"),tb_audit_process_item[[Key]:[vr_grade]],3,TRUE))</f>
        <v>1254</v>
      </c>
      <c r="W3944" s="292"/>
      <c r="X3944" s="301" t="s">
        <v>48</v>
      </c>
    </row>
    <row r="3945" spans="1:24" s="45" customFormat="1" ht="15.75" hidden="1" thickTop="1" x14ac:dyDescent="0.25">
      <c r="A3945" s="270" t="s">
        <v>1210</v>
      </c>
      <c r="B3945" s="270">
        <v>2013</v>
      </c>
      <c r="C3945" s="271" t="s">
        <v>3147</v>
      </c>
      <c r="D3945" s="555" t="s">
        <v>1211</v>
      </c>
      <c r="E3945" s="190" t="s">
        <v>1224</v>
      </c>
      <c r="F3945" s="190"/>
      <c r="G3945" s="295" t="s">
        <v>2667</v>
      </c>
      <c r="H3945" s="296" t="s">
        <v>45</v>
      </c>
      <c r="I3945" s="198">
        <v>4</v>
      </c>
      <c r="J3945" s="198">
        <v>5</v>
      </c>
      <c r="K3945" s="200">
        <f t="shared" si="70"/>
        <v>20</v>
      </c>
      <c r="L3945" s="302" t="s">
        <v>45</v>
      </c>
      <c r="M3945" s="302"/>
      <c r="N3945" s="193"/>
      <c r="O3945" s="194"/>
      <c r="P3945" s="274"/>
      <c r="Q3945" s="383" t="s">
        <v>4312</v>
      </c>
      <c r="R3945" s="303"/>
      <c r="S3945" s="303"/>
      <c r="T3945" s="303"/>
      <c r="U3945" s="276">
        <v>1255</v>
      </c>
      <c r="V3945" s="277">
        <f>IF(OR(J3945=""),"",VLOOKUP(U3945&amp;TEXT(N3945,"000000000000,0000000000"),tb_audit_process_item[[Key]:[vr_grade]],3,TRUE))</f>
        <v>1255</v>
      </c>
      <c r="W3945" s="433"/>
      <c r="X3945" s="297" t="s">
        <v>1226</v>
      </c>
    </row>
    <row r="3946" spans="1:24" s="259" customFormat="1" ht="165.75" hidden="1" thickTop="1" x14ac:dyDescent="0.25">
      <c r="A3946" s="140" t="s">
        <v>1210</v>
      </c>
      <c r="B3946" s="140">
        <v>2013</v>
      </c>
      <c r="C3946" s="141" t="s">
        <v>3147</v>
      </c>
      <c r="D3946" s="559"/>
      <c r="E3946" s="158" t="s">
        <v>1227</v>
      </c>
      <c r="F3946" s="158"/>
      <c r="G3946" s="238" t="s">
        <v>1228</v>
      </c>
      <c r="H3946" s="236" t="s">
        <v>184</v>
      </c>
      <c r="I3946" s="162">
        <v>4</v>
      </c>
      <c r="J3946" s="162">
        <v>5</v>
      </c>
      <c r="K3946" s="164">
        <f t="shared" si="70"/>
        <v>20</v>
      </c>
      <c r="L3946" s="239" t="s">
        <v>45</v>
      </c>
      <c r="M3946" s="239"/>
      <c r="N3946" s="170"/>
      <c r="O3946" s="172"/>
      <c r="P3946" s="225"/>
      <c r="Q3946" s="384" t="s">
        <v>4313</v>
      </c>
      <c r="R3946" s="240"/>
      <c r="S3946" s="240"/>
      <c r="T3946" s="240"/>
      <c r="U3946" s="227">
        <v>1256</v>
      </c>
      <c r="V3946" s="228">
        <f>IF(OR(J3946=""),"",VLOOKUP(U3946&amp;TEXT(N3946,"000000000000,0000000000"),tb_audit_process_item[[Key]:[vr_grade]],3,TRUE))</f>
        <v>1256</v>
      </c>
      <c r="W3946" s="431"/>
      <c r="X3946" s="238" t="s">
        <v>1229</v>
      </c>
    </row>
    <row r="3947" spans="1:24" s="45" customFormat="1" ht="15.75" hidden="1" thickTop="1" x14ac:dyDescent="0.25">
      <c r="A3947" s="140" t="s">
        <v>1210</v>
      </c>
      <c r="B3947" s="140">
        <v>2013</v>
      </c>
      <c r="C3947" s="141" t="s">
        <v>3147</v>
      </c>
      <c r="D3947" s="559"/>
      <c r="E3947" s="559" t="s">
        <v>1230</v>
      </c>
      <c r="F3947" s="559"/>
      <c r="G3947" s="608" t="s">
        <v>1231</v>
      </c>
      <c r="H3947" s="599" t="s">
        <v>45</v>
      </c>
      <c r="I3947" s="162">
        <v>4</v>
      </c>
      <c r="J3947" s="162">
        <v>3</v>
      </c>
      <c r="K3947" s="164">
        <f t="shared" si="70"/>
        <v>12</v>
      </c>
      <c r="L3947" s="239" t="s">
        <v>45</v>
      </c>
      <c r="M3947" s="239"/>
      <c r="N3947" s="170"/>
      <c r="O3947" s="172"/>
      <c r="P3947" s="225"/>
      <c r="Q3947" s="384" t="s">
        <v>4314</v>
      </c>
      <c r="R3947" s="240"/>
      <c r="S3947" s="240"/>
      <c r="T3947" s="240"/>
      <c r="U3947" s="227">
        <v>1257</v>
      </c>
      <c r="V3947" s="228">
        <f>IF(OR(J3947=""),"",VLOOKUP(U3947&amp;TEXT(N3947,"000000000000,0000000000"),tb_audit_process_item[[Key]:[vr_grade]],3,TRUE))</f>
        <v>1257</v>
      </c>
      <c r="W3947" s="431"/>
      <c r="X3947" s="238" t="s">
        <v>1232</v>
      </c>
    </row>
    <row r="3948" spans="1:24" s="45" customFormat="1" ht="16.5" hidden="1" thickTop="1" thickBot="1" x14ac:dyDescent="0.3">
      <c r="A3948" s="285" t="s">
        <v>1210</v>
      </c>
      <c r="B3948" s="285">
        <v>2013</v>
      </c>
      <c r="C3948" s="286" t="s">
        <v>3147</v>
      </c>
      <c r="D3948" s="556"/>
      <c r="E3948" s="556"/>
      <c r="F3948" s="556"/>
      <c r="G3948" s="609"/>
      <c r="H3948" s="610"/>
      <c r="I3948" s="163">
        <v>4</v>
      </c>
      <c r="J3948" s="163">
        <v>1</v>
      </c>
      <c r="K3948" s="165">
        <f t="shared" si="70"/>
        <v>4</v>
      </c>
      <c r="L3948" s="306" t="s">
        <v>45</v>
      </c>
      <c r="M3948" s="306"/>
      <c r="N3948" s="171"/>
      <c r="O3948" s="173"/>
      <c r="P3948" s="289"/>
      <c r="Q3948" s="176" t="s">
        <v>4315</v>
      </c>
      <c r="R3948" s="307"/>
      <c r="S3948" s="307"/>
      <c r="T3948" s="307"/>
      <c r="U3948" s="291">
        <v>1258</v>
      </c>
      <c r="V3948" s="292">
        <f>IF(OR(J3948=""),"",VLOOKUP(U3948&amp;TEXT(N3948,"000000000000,0000000000"),tb_audit_process_item[[Key]:[vr_grade]],3,TRUE))</f>
        <v>1258</v>
      </c>
      <c r="W3948" s="292"/>
      <c r="X3948" s="301" t="s">
        <v>2670</v>
      </c>
    </row>
    <row r="3949" spans="1:24" s="259" customFormat="1" ht="30.75" hidden="1" thickTop="1" x14ac:dyDescent="0.25">
      <c r="A3949" s="270" t="s">
        <v>1210</v>
      </c>
      <c r="B3949" s="270">
        <v>2013</v>
      </c>
      <c r="C3949" s="271" t="s">
        <v>3061</v>
      </c>
      <c r="D3949" s="555" t="s">
        <v>1211</v>
      </c>
      <c r="E3949" s="555" t="s">
        <v>1235</v>
      </c>
      <c r="F3949" s="555"/>
      <c r="G3949" s="611" t="s">
        <v>1236</v>
      </c>
      <c r="H3949" s="598" t="s">
        <v>45</v>
      </c>
      <c r="I3949" s="198">
        <v>5</v>
      </c>
      <c r="J3949" s="198">
        <v>5</v>
      </c>
      <c r="K3949" s="200">
        <f t="shared" si="70"/>
        <v>25</v>
      </c>
      <c r="L3949" s="302" t="s">
        <v>45</v>
      </c>
      <c r="M3949" s="302"/>
      <c r="N3949" s="193"/>
      <c r="O3949" s="194"/>
      <c r="P3949" s="274"/>
      <c r="Q3949" s="383" t="s">
        <v>4316</v>
      </c>
      <c r="R3949" s="303"/>
      <c r="S3949" s="303"/>
      <c r="T3949" s="303"/>
      <c r="U3949" s="276">
        <v>1259</v>
      </c>
      <c r="V3949" s="277">
        <f>IF(OR(J3949=""),"",VLOOKUP(U3949&amp;TEXT(N3949,"000000000000,0000000000"),tb_audit_process_item[[Key]:[vr_grade]],3,TRUE))</f>
        <v>1259</v>
      </c>
      <c r="W3949" s="433"/>
      <c r="X3949" s="297" t="s">
        <v>1237</v>
      </c>
    </row>
    <row r="3950" spans="1:24" s="45" customFormat="1" ht="31.5" hidden="1" thickTop="1" thickBot="1" x14ac:dyDescent="0.3">
      <c r="A3950" s="285" t="s">
        <v>1210</v>
      </c>
      <c r="B3950" s="285">
        <v>2013</v>
      </c>
      <c r="C3950" s="286" t="s">
        <v>3061</v>
      </c>
      <c r="D3950" s="556"/>
      <c r="E3950" s="556"/>
      <c r="F3950" s="556"/>
      <c r="G3950" s="604"/>
      <c r="H3950" s="610"/>
      <c r="I3950" s="163">
        <v>5</v>
      </c>
      <c r="J3950" s="163">
        <v>5</v>
      </c>
      <c r="K3950" s="165">
        <f t="shared" si="70"/>
        <v>25</v>
      </c>
      <c r="L3950" s="306" t="s">
        <v>45</v>
      </c>
      <c r="M3950" s="306"/>
      <c r="N3950" s="171"/>
      <c r="O3950" s="173"/>
      <c r="P3950" s="289"/>
      <c r="Q3950" s="176" t="s">
        <v>4317</v>
      </c>
      <c r="R3950" s="307"/>
      <c r="S3950" s="307"/>
      <c r="T3950" s="307"/>
      <c r="U3950" s="291">
        <v>1260</v>
      </c>
      <c r="V3950" s="292">
        <f>IF(OR(J3950=""),"",VLOOKUP(U3950&amp;TEXT(N3950,"000000000000,0000000000"),tb_audit_process_item[[Key]:[vr_grade]],3,TRUE))</f>
        <v>1260</v>
      </c>
      <c r="W3950" s="292"/>
      <c r="X3950" s="301" t="s">
        <v>48</v>
      </c>
    </row>
    <row r="3951" spans="1:24" s="259" customFormat="1" ht="30.75" hidden="1" thickTop="1" x14ac:dyDescent="0.25">
      <c r="A3951" s="270" t="s">
        <v>1210</v>
      </c>
      <c r="B3951" s="270">
        <v>2013</v>
      </c>
      <c r="C3951" s="271" t="s">
        <v>3062</v>
      </c>
      <c r="D3951" s="555" t="s">
        <v>1211</v>
      </c>
      <c r="E3951" s="190" t="s">
        <v>1238</v>
      </c>
      <c r="F3951" s="190"/>
      <c r="G3951" s="321" t="s">
        <v>1239</v>
      </c>
      <c r="H3951" s="296" t="s">
        <v>45</v>
      </c>
      <c r="I3951" s="198">
        <v>5</v>
      </c>
      <c r="J3951" s="198">
        <v>5</v>
      </c>
      <c r="K3951" s="200">
        <f t="shared" si="70"/>
        <v>25</v>
      </c>
      <c r="L3951" s="302" t="s">
        <v>45</v>
      </c>
      <c r="M3951" s="302"/>
      <c r="N3951" s="193"/>
      <c r="O3951" s="194"/>
      <c r="P3951" s="274"/>
      <c r="Q3951" s="383" t="s">
        <v>4318</v>
      </c>
      <c r="R3951" s="303"/>
      <c r="S3951" s="303"/>
      <c r="T3951" s="303"/>
      <c r="U3951" s="276">
        <v>1261</v>
      </c>
      <c r="V3951" s="277">
        <f>IF(OR(J3951=""),"",VLOOKUP(U3951&amp;TEXT(N3951,"000000000000,0000000000"),tb_audit_process_item[[Key]:[vr_grade]],3,TRUE))</f>
        <v>1261</v>
      </c>
      <c r="W3951" s="433"/>
      <c r="X3951" s="297" t="s">
        <v>1240</v>
      </c>
    </row>
    <row r="3952" spans="1:24" s="259" customFormat="1" ht="76.5" hidden="1" thickTop="1" thickBot="1" x14ac:dyDescent="0.3">
      <c r="A3952" s="285" t="s">
        <v>1210</v>
      </c>
      <c r="B3952" s="285">
        <v>2013</v>
      </c>
      <c r="C3952" s="286" t="s">
        <v>3062</v>
      </c>
      <c r="D3952" s="556"/>
      <c r="E3952" s="181" t="s">
        <v>1241</v>
      </c>
      <c r="F3952" s="181"/>
      <c r="G3952" s="301" t="s">
        <v>1242</v>
      </c>
      <c r="H3952" s="299" t="s">
        <v>184</v>
      </c>
      <c r="I3952" s="163">
        <v>5</v>
      </c>
      <c r="J3952" s="163">
        <v>5</v>
      </c>
      <c r="K3952" s="165">
        <f t="shared" si="70"/>
        <v>25</v>
      </c>
      <c r="L3952" s="306" t="s">
        <v>45</v>
      </c>
      <c r="M3952" s="306"/>
      <c r="N3952" s="171"/>
      <c r="O3952" s="173"/>
      <c r="P3952" s="289"/>
      <c r="Q3952" s="176" t="s">
        <v>4319</v>
      </c>
      <c r="R3952" s="307"/>
      <c r="S3952" s="307"/>
      <c r="T3952" s="307"/>
      <c r="U3952" s="291">
        <v>1262</v>
      </c>
      <c r="V3952" s="292">
        <f>IF(OR(J3952=""),"",VLOOKUP(U3952&amp;TEXT(N3952,"000000000000,0000000000"),tb_audit_process_item[[Key]:[vr_grade]],3,TRUE))</f>
        <v>1262</v>
      </c>
      <c r="W3952" s="292"/>
      <c r="X3952" s="301" t="s">
        <v>48</v>
      </c>
    </row>
    <row r="3953" spans="1:24" s="45" customFormat="1" ht="30.75" hidden="1" thickTop="1" x14ac:dyDescent="0.25">
      <c r="A3953" s="270" t="s">
        <v>1210</v>
      </c>
      <c r="B3953" s="270">
        <v>2013</v>
      </c>
      <c r="C3953" s="271" t="s">
        <v>3063</v>
      </c>
      <c r="D3953" s="555" t="s">
        <v>1211</v>
      </c>
      <c r="E3953" s="555" t="s">
        <v>1241</v>
      </c>
      <c r="F3953" s="555"/>
      <c r="G3953" s="607" t="s">
        <v>1243</v>
      </c>
      <c r="H3953" s="598" t="s">
        <v>184</v>
      </c>
      <c r="I3953" s="198">
        <v>5</v>
      </c>
      <c r="J3953" s="198">
        <v>5</v>
      </c>
      <c r="K3953" s="200">
        <f t="shared" si="70"/>
        <v>25</v>
      </c>
      <c r="L3953" s="302" t="s">
        <v>45</v>
      </c>
      <c r="M3953" s="302"/>
      <c r="N3953" s="193"/>
      <c r="O3953" s="194"/>
      <c r="P3953" s="274"/>
      <c r="Q3953" s="383" t="s">
        <v>4320</v>
      </c>
      <c r="R3953" s="303"/>
      <c r="S3953" s="303"/>
      <c r="T3953" s="303"/>
      <c r="U3953" s="276">
        <v>1263</v>
      </c>
      <c r="V3953" s="277">
        <f>IF(OR(J3953=""),"",VLOOKUP(U3953&amp;TEXT(N3953,"000000000000,0000000000"),tb_audit_process_item[[Key]:[vr_grade]],3,TRUE))</f>
        <v>1263</v>
      </c>
      <c r="W3953" s="433"/>
      <c r="X3953" s="297" t="s">
        <v>1244</v>
      </c>
    </row>
    <row r="3954" spans="1:24" s="45" customFormat="1" ht="31.5" hidden="1" thickTop="1" thickBot="1" x14ac:dyDescent="0.3">
      <c r="A3954" s="285" t="s">
        <v>1210</v>
      </c>
      <c r="B3954" s="285">
        <v>2013</v>
      </c>
      <c r="C3954" s="286" t="s">
        <v>3063</v>
      </c>
      <c r="D3954" s="556"/>
      <c r="E3954" s="556"/>
      <c r="F3954" s="556"/>
      <c r="G3954" s="609"/>
      <c r="H3954" s="610"/>
      <c r="I3954" s="163">
        <v>5</v>
      </c>
      <c r="J3954" s="163">
        <v>5</v>
      </c>
      <c r="K3954" s="165">
        <f t="shared" si="70"/>
        <v>25</v>
      </c>
      <c r="L3954" s="306" t="s">
        <v>45</v>
      </c>
      <c r="M3954" s="306"/>
      <c r="N3954" s="171"/>
      <c r="O3954" s="173"/>
      <c r="P3954" s="289"/>
      <c r="Q3954" s="176" t="s">
        <v>4321</v>
      </c>
      <c r="R3954" s="307"/>
      <c r="S3954" s="307"/>
      <c r="T3954" s="307"/>
      <c r="U3954" s="291">
        <v>1264</v>
      </c>
      <c r="V3954" s="292">
        <f>IF(OR(J3954=""),"",VLOOKUP(U3954&amp;TEXT(N3954,"000000000000,0000000000"),tb_audit_process_item[[Key]:[vr_grade]],3,TRUE))</f>
        <v>1264</v>
      </c>
      <c r="W3954" s="292"/>
      <c r="X3954" s="301" t="s">
        <v>48</v>
      </c>
    </row>
    <row r="3955" spans="1:24" s="45" customFormat="1" ht="15.75" hidden="1" thickTop="1" x14ac:dyDescent="0.25">
      <c r="A3955" s="270" t="s">
        <v>1210</v>
      </c>
      <c r="B3955" s="270">
        <v>2013</v>
      </c>
      <c r="C3955" s="271" t="s">
        <v>3064</v>
      </c>
      <c r="D3955" s="555" t="s">
        <v>1211</v>
      </c>
      <c r="E3955" s="555" t="s">
        <v>2668</v>
      </c>
      <c r="F3955" s="555"/>
      <c r="G3955" s="607" t="s">
        <v>1246</v>
      </c>
      <c r="H3955" s="598" t="s">
        <v>184</v>
      </c>
      <c r="I3955" s="198">
        <v>5</v>
      </c>
      <c r="J3955" s="198">
        <v>5</v>
      </c>
      <c r="K3955" s="200">
        <f t="shared" si="70"/>
        <v>25</v>
      </c>
      <c r="L3955" s="302" t="s">
        <v>45</v>
      </c>
      <c r="M3955" s="302"/>
      <c r="N3955" s="193"/>
      <c r="O3955" s="194"/>
      <c r="P3955" s="274"/>
      <c r="Q3955" s="383" t="s">
        <v>4322</v>
      </c>
      <c r="R3955" s="303"/>
      <c r="S3955" s="303"/>
      <c r="T3955" s="303"/>
      <c r="U3955" s="276">
        <v>1265</v>
      </c>
      <c r="V3955" s="277">
        <f>IF(OR(J3955=""),"",VLOOKUP(U3955&amp;TEXT(N3955,"000000000000,0000000000"),tb_audit_process_item[[Key]:[vr_grade]],3,TRUE))</f>
        <v>1265</v>
      </c>
      <c r="W3955" s="433"/>
      <c r="X3955" s="297" t="s">
        <v>1247</v>
      </c>
    </row>
    <row r="3956" spans="1:24" s="45" customFormat="1" ht="15.75" hidden="1" thickTop="1" x14ac:dyDescent="0.25">
      <c r="A3956" s="140" t="s">
        <v>1210</v>
      </c>
      <c r="B3956" s="140">
        <v>2013</v>
      </c>
      <c r="C3956" s="141" t="s">
        <v>3064</v>
      </c>
      <c r="D3956" s="559"/>
      <c r="E3956" s="559"/>
      <c r="F3956" s="559"/>
      <c r="G3956" s="608"/>
      <c r="H3956" s="599"/>
      <c r="I3956" s="162">
        <v>5</v>
      </c>
      <c r="J3956" s="162">
        <v>4.5</v>
      </c>
      <c r="K3956" s="164">
        <f t="shared" si="70"/>
        <v>22.5</v>
      </c>
      <c r="L3956" s="239" t="s">
        <v>45</v>
      </c>
      <c r="M3956" s="239"/>
      <c r="N3956" s="170"/>
      <c r="O3956" s="172"/>
      <c r="P3956" s="225"/>
      <c r="Q3956" s="384" t="s">
        <v>4323</v>
      </c>
      <c r="R3956" s="240"/>
      <c r="S3956" s="240"/>
      <c r="T3956" s="240"/>
      <c r="U3956" s="227">
        <v>1266</v>
      </c>
      <c r="V3956" s="228">
        <f>IF(OR(J3956=""),"",VLOOKUP(U3956&amp;TEXT(N3956,"000000000000,0000000000"),tb_audit_process_item[[Key]:[vr_grade]],3,TRUE))</f>
        <v>1266</v>
      </c>
      <c r="W3956" s="431"/>
      <c r="X3956" s="238" t="s">
        <v>1248</v>
      </c>
    </row>
    <row r="3957" spans="1:24" s="259" customFormat="1" ht="31.5" hidden="1" thickTop="1" thickBot="1" x14ac:dyDescent="0.3">
      <c r="A3957" s="285" t="s">
        <v>1210</v>
      </c>
      <c r="B3957" s="285">
        <v>2013</v>
      </c>
      <c r="C3957" s="286" t="s">
        <v>3064</v>
      </c>
      <c r="D3957" s="556"/>
      <c r="E3957" s="556"/>
      <c r="F3957" s="556"/>
      <c r="G3957" s="609"/>
      <c r="H3957" s="610"/>
      <c r="I3957" s="163">
        <v>5</v>
      </c>
      <c r="J3957" s="163">
        <v>5</v>
      </c>
      <c r="K3957" s="165">
        <f t="shared" si="70"/>
        <v>25</v>
      </c>
      <c r="L3957" s="306" t="s">
        <v>45</v>
      </c>
      <c r="M3957" s="306"/>
      <c r="N3957" s="171"/>
      <c r="O3957" s="173"/>
      <c r="P3957" s="289"/>
      <c r="Q3957" s="176" t="s">
        <v>4324</v>
      </c>
      <c r="R3957" s="307"/>
      <c r="S3957" s="307"/>
      <c r="T3957" s="307"/>
      <c r="U3957" s="291">
        <v>1267</v>
      </c>
      <c r="V3957" s="292">
        <f>IF(OR(J3957=""),"",VLOOKUP(U3957&amp;TEXT(N3957,"000000000000,0000000000"),tb_audit_process_item[[Key]:[vr_grade]],3,TRUE))</f>
        <v>1267</v>
      </c>
      <c r="W3957" s="292"/>
      <c r="X3957" s="301" t="s">
        <v>48</v>
      </c>
    </row>
    <row r="3958" spans="1:24" s="45" customFormat="1" ht="30.75" hidden="1" thickTop="1" x14ac:dyDescent="0.25">
      <c r="A3958" s="270" t="s">
        <v>1210</v>
      </c>
      <c r="B3958" s="270">
        <v>2013</v>
      </c>
      <c r="C3958" s="271" t="s">
        <v>3065</v>
      </c>
      <c r="D3958" s="555" t="s">
        <v>1211</v>
      </c>
      <c r="E3958" s="555" t="s">
        <v>1249</v>
      </c>
      <c r="F3958" s="555"/>
      <c r="G3958" s="611" t="s">
        <v>1250</v>
      </c>
      <c r="H3958" s="598" t="s">
        <v>45</v>
      </c>
      <c r="I3958" s="198">
        <v>3.66</v>
      </c>
      <c r="J3958" s="198">
        <v>4.12</v>
      </c>
      <c r="K3958" s="200">
        <f t="shared" si="70"/>
        <v>15.0792</v>
      </c>
      <c r="L3958" s="302" t="s">
        <v>45</v>
      </c>
      <c r="M3958" s="302"/>
      <c r="N3958" s="193"/>
      <c r="O3958" s="194"/>
      <c r="P3958" s="274"/>
      <c r="Q3958" s="383" t="s">
        <v>4325</v>
      </c>
      <c r="R3958" s="303"/>
      <c r="S3958" s="303"/>
      <c r="T3958" s="303"/>
      <c r="U3958" s="276">
        <v>1268</v>
      </c>
      <c r="V3958" s="277">
        <f>IF(OR(J3958=""),"",VLOOKUP(U3958&amp;TEXT(N3958,"000000000000,0000000000"),tb_audit_process_item[[Key]:[vr_grade]],3,TRUE))</f>
        <v>1268</v>
      </c>
      <c r="W3958" s="433"/>
      <c r="X3958" s="297" t="s">
        <v>1251</v>
      </c>
    </row>
    <row r="3959" spans="1:24" s="45" customFormat="1" ht="31.5" hidden="1" thickTop="1" thickBot="1" x14ac:dyDescent="0.3">
      <c r="A3959" s="285" t="s">
        <v>1210</v>
      </c>
      <c r="B3959" s="285">
        <v>2013</v>
      </c>
      <c r="C3959" s="286" t="s">
        <v>3065</v>
      </c>
      <c r="D3959" s="556"/>
      <c r="E3959" s="556"/>
      <c r="F3959" s="556"/>
      <c r="G3959" s="604"/>
      <c r="H3959" s="610"/>
      <c r="I3959" s="163">
        <v>3.66</v>
      </c>
      <c r="J3959" s="163">
        <v>5</v>
      </c>
      <c r="K3959" s="165">
        <f t="shared" si="70"/>
        <v>18.3</v>
      </c>
      <c r="L3959" s="306" t="s">
        <v>45</v>
      </c>
      <c r="M3959" s="306"/>
      <c r="N3959" s="171"/>
      <c r="O3959" s="173"/>
      <c r="P3959" s="289"/>
      <c r="Q3959" s="176" t="s">
        <v>4326</v>
      </c>
      <c r="R3959" s="307"/>
      <c r="S3959" s="307"/>
      <c r="T3959" s="307"/>
      <c r="U3959" s="291">
        <v>1269</v>
      </c>
      <c r="V3959" s="292">
        <f>IF(OR(J3959=""),"",VLOOKUP(U3959&amp;TEXT(N3959,"000000000000,0000000000"),tb_audit_process_item[[Key]:[vr_grade]],3,TRUE))</f>
        <v>1269</v>
      </c>
      <c r="W3959" s="292"/>
      <c r="X3959" s="301" t="s">
        <v>48</v>
      </c>
    </row>
    <row r="3960" spans="1:24" s="45" customFormat="1" ht="45.75" hidden="1" thickTop="1" x14ac:dyDescent="0.25">
      <c r="A3960" s="313" t="s">
        <v>1210</v>
      </c>
      <c r="B3960" s="313">
        <v>2013</v>
      </c>
      <c r="C3960" s="314" t="s">
        <v>3066</v>
      </c>
      <c r="D3960" s="212" t="s">
        <v>1211</v>
      </c>
      <c r="E3960" s="212" t="s">
        <v>1252</v>
      </c>
      <c r="F3960" s="212"/>
      <c r="G3960" s="315" t="s">
        <v>1253</v>
      </c>
      <c r="H3960" s="332" t="s">
        <v>45</v>
      </c>
      <c r="I3960" s="66">
        <v>2.58</v>
      </c>
      <c r="J3960" s="66">
        <v>3.37</v>
      </c>
      <c r="K3960" s="116">
        <f t="shared" si="70"/>
        <v>8.6946000000000012</v>
      </c>
      <c r="L3960" s="333" t="s">
        <v>45</v>
      </c>
      <c r="M3960" s="333"/>
      <c r="N3960" s="68"/>
      <c r="O3960" s="118"/>
      <c r="P3960" s="334"/>
      <c r="Q3960" s="390" t="s">
        <v>4327</v>
      </c>
      <c r="R3960" s="335"/>
      <c r="S3960" s="335"/>
      <c r="T3960" s="335"/>
      <c r="U3960" s="319">
        <v>1270</v>
      </c>
      <c r="V3960" s="320">
        <f>IF(OR(J3960=""),"",VLOOKUP(U3960&amp;TEXT(N3960,"000000000000,0000000000"),tb_audit_process_item[[Key]:[vr_grade]],3,TRUE))</f>
        <v>1270</v>
      </c>
      <c r="W3960" s="320"/>
      <c r="X3960" s="315" t="s">
        <v>1254</v>
      </c>
    </row>
    <row r="3961" spans="1:24" s="45" customFormat="1" ht="15.75" hidden="1" thickTop="1" x14ac:dyDescent="0.25">
      <c r="A3961" s="270" t="s">
        <v>1210</v>
      </c>
      <c r="B3961" s="270">
        <v>2013</v>
      </c>
      <c r="C3961" s="271" t="s">
        <v>3067</v>
      </c>
      <c r="D3961" s="555" t="s">
        <v>1211</v>
      </c>
      <c r="E3961" s="555" t="s">
        <v>1255</v>
      </c>
      <c r="F3961" s="555"/>
      <c r="G3961" s="607" t="s">
        <v>1256</v>
      </c>
      <c r="H3961" s="641" t="s">
        <v>45</v>
      </c>
      <c r="I3961" s="198">
        <v>3</v>
      </c>
      <c r="J3961" s="198">
        <v>2.12</v>
      </c>
      <c r="K3961" s="200">
        <f t="shared" si="70"/>
        <v>6.36</v>
      </c>
      <c r="L3961" s="302" t="s">
        <v>45</v>
      </c>
      <c r="M3961" s="302"/>
      <c r="N3961" s="193"/>
      <c r="O3961" s="194"/>
      <c r="P3961" s="274"/>
      <c r="Q3961" s="383" t="s">
        <v>4328</v>
      </c>
      <c r="R3961" s="303"/>
      <c r="S3961" s="303"/>
      <c r="T3961" s="303"/>
      <c r="U3961" s="276">
        <v>1271</v>
      </c>
      <c r="V3961" s="277">
        <f>IF(OR(J3961=""),"",VLOOKUP(U3961&amp;TEXT(N3961,"000000000000,0000000000"),tb_audit_process_item[[Key]:[vr_grade]],3,TRUE))</f>
        <v>1270</v>
      </c>
      <c r="W3961" s="433"/>
      <c r="X3961" s="297" t="s">
        <v>1257</v>
      </c>
    </row>
    <row r="3962" spans="1:24" s="45" customFormat="1" ht="15.75" hidden="1" thickTop="1" x14ac:dyDescent="0.25">
      <c r="A3962" s="140" t="s">
        <v>1210</v>
      </c>
      <c r="B3962" s="140">
        <v>2013</v>
      </c>
      <c r="C3962" s="141" t="s">
        <v>3067</v>
      </c>
      <c r="D3962" s="559"/>
      <c r="E3962" s="559"/>
      <c r="F3962" s="559"/>
      <c r="G3962" s="608"/>
      <c r="H3962" s="642"/>
      <c r="I3962" s="162">
        <v>3</v>
      </c>
      <c r="J3962" s="162">
        <v>2.83</v>
      </c>
      <c r="K3962" s="164">
        <f t="shared" si="70"/>
        <v>8.49</v>
      </c>
      <c r="L3962" s="239" t="s">
        <v>45</v>
      </c>
      <c r="M3962" s="239"/>
      <c r="N3962" s="170"/>
      <c r="O3962" s="172"/>
      <c r="P3962" s="225"/>
      <c r="Q3962" s="384" t="s">
        <v>4329</v>
      </c>
      <c r="R3962" s="240"/>
      <c r="S3962" s="240"/>
      <c r="T3962" s="240"/>
      <c r="U3962" s="227">
        <v>1272</v>
      </c>
      <c r="V3962" s="228">
        <f>IF(OR(J3962=""),"",VLOOKUP(U3962&amp;TEXT(N3962,"000000000000,0000000000"),tb_audit_process_item[[Key]:[vr_grade]],3,TRUE))</f>
        <v>1271</v>
      </c>
      <c r="W3962" s="431"/>
      <c r="X3962" s="238" t="s">
        <v>1258</v>
      </c>
    </row>
    <row r="3963" spans="1:24" s="45" customFormat="1" ht="15.75" hidden="1" thickTop="1" x14ac:dyDescent="0.25">
      <c r="A3963" s="140" t="s">
        <v>1210</v>
      </c>
      <c r="B3963" s="140">
        <v>2013</v>
      </c>
      <c r="C3963" s="141" t="s">
        <v>3067</v>
      </c>
      <c r="D3963" s="559"/>
      <c r="E3963" s="559"/>
      <c r="F3963" s="559"/>
      <c r="G3963" s="608"/>
      <c r="H3963" s="642"/>
      <c r="I3963" s="162">
        <v>3</v>
      </c>
      <c r="J3963" s="162">
        <v>3.58</v>
      </c>
      <c r="K3963" s="164">
        <f t="shared" si="70"/>
        <v>10.74</v>
      </c>
      <c r="L3963" s="239" t="s">
        <v>45</v>
      </c>
      <c r="M3963" s="239"/>
      <c r="N3963" s="170"/>
      <c r="O3963" s="172"/>
      <c r="P3963" s="225"/>
      <c r="Q3963" s="384" t="s">
        <v>4330</v>
      </c>
      <c r="R3963" s="240"/>
      <c r="S3963" s="240"/>
      <c r="T3963" s="240"/>
      <c r="U3963" s="227">
        <v>1273</v>
      </c>
      <c r="V3963" s="228">
        <f>IF(OR(J3963=""),"",VLOOKUP(U3963&amp;TEXT(N3963,"000000000000,0000000000"),tb_audit_process_item[[Key]:[vr_grade]],3,TRUE))</f>
        <v>1272</v>
      </c>
      <c r="W3963" s="431"/>
      <c r="X3963" s="238" t="s">
        <v>1259</v>
      </c>
    </row>
    <row r="3964" spans="1:24" s="259" customFormat="1" ht="15.75" hidden="1" thickTop="1" x14ac:dyDescent="0.25">
      <c r="A3964" s="140" t="s">
        <v>1210</v>
      </c>
      <c r="B3964" s="140">
        <v>2013</v>
      </c>
      <c r="C3964" s="141" t="s">
        <v>3067</v>
      </c>
      <c r="D3964" s="559"/>
      <c r="E3964" s="559"/>
      <c r="F3964" s="559"/>
      <c r="G3964" s="608"/>
      <c r="H3964" s="642"/>
      <c r="I3964" s="162">
        <v>3</v>
      </c>
      <c r="J3964" s="162">
        <v>3.16</v>
      </c>
      <c r="K3964" s="164">
        <f t="shared" si="70"/>
        <v>9.48</v>
      </c>
      <c r="L3964" s="239" t="s">
        <v>45</v>
      </c>
      <c r="M3964" s="239"/>
      <c r="N3964" s="170"/>
      <c r="O3964" s="172"/>
      <c r="P3964" s="225"/>
      <c r="Q3964" s="384" t="s">
        <v>4331</v>
      </c>
      <c r="R3964" s="240"/>
      <c r="S3964" s="240"/>
      <c r="T3964" s="240"/>
      <c r="U3964" s="227">
        <v>1274</v>
      </c>
      <c r="V3964" s="228">
        <f>IF(OR(J3964=""),"",VLOOKUP(U3964&amp;TEXT(N3964,"000000000000,0000000000"),tb_audit_process_item[[Key]:[vr_grade]],3,TRUE))</f>
        <v>1274</v>
      </c>
      <c r="W3964" s="431"/>
      <c r="X3964" s="238" t="s">
        <v>1260</v>
      </c>
    </row>
    <row r="3965" spans="1:24" s="45" customFormat="1" ht="31.5" hidden="1" thickTop="1" thickBot="1" x14ac:dyDescent="0.3">
      <c r="A3965" s="285" t="s">
        <v>1210</v>
      </c>
      <c r="B3965" s="285">
        <v>2013</v>
      </c>
      <c r="C3965" s="286" t="s">
        <v>3067</v>
      </c>
      <c r="D3965" s="556"/>
      <c r="E3965" s="556"/>
      <c r="F3965" s="556"/>
      <c r="G3965" s="609"/>
      <c r="H3965" s="643"/>
      <c r="I3965" s="163">
        <v>3</v>
      </c>
      <c r="J3965" s="163">
        <v>5</v>
      </c>
      <c r="K3965" s="165">
        <f t="shared" si="70"/>
        <v>15</v>
      </c>
      <c r="L3965" s="306" t="s">
        <v>45</v>
      </c>
      <c r="M3965" s="306"/>
      <c r="N3965" s="171"/>
      <c r="O3965" s="173"/>
      <c r="P3965" s="289"/>
      <c r="Q3965" s="176" t="s">
        <v>4332</v>
      </c>
      <c r="R3965" s="307"/>
      <c r="S3965" s="307"/>
      <c r="T3965" s="307"/>
      <c r="U3965" s="291">
        <v>1275</v>
      </c>
      <c r="V3965" s="292">
        <f>IF(OR(J3965=""),"",VLOOKUP(U3965&amp;TEXT(N3965,"000000000000,0000000000"),tb_audit_process_item[[Key]:[vr_grade]],3,TRUE))</f>
        <v>1275</v>
      </c>
      <c r="W3965" s="292"/>
      <c r="X3965" s="301" t="s">
        <v>48</v>
      </c>
    </row>
    <row r="3966" spans="1:24" s="45" customFormat="1" ht="45.75" hidden="1" thickTop="1" x14ac:dyDescent="0.25">
      <c r="A3966" s="270" t="s">
        <v>1210</v>
      </c>
      <c r="B3966" s="270">
        <v>2013</v>
      </c>
      <c r="C3966" s="271" t="s">
        <v>3068</v>
      </c>
      <c r="D3966" s="555" t="s">
        <v>1211</v>
      </c>
      <c r="E3966" s="190" t="s">
        <v>1261</v>
      </c>
      <c r="F3966" s="190"/>
      <c r="G3966" s="297" t="s">
        <v>1262</v>
      </c>
      <c r="H3966" s="331" t="s">
        <v>45</v>
      </c>
      <c r="I3966" s="198">
        <v>3.41</v>
      </c>
      <c r="J3966" s="198">
        <v>0.5</v>
      </c>
      <c r="K3966" s="200">
        <f t="shared" si="70"/>
        <v>1.7050000000000001</v>
      </c>
      <c r="L3966" s="302" t="s">
        <v>45</v>
      </c>
      <c r="M3966" s="302"/>
      <c r="N3966" s="193"/>
      <c r="O3966" s="194"/>
      <c r="P3966" s="274"/>
      <c r="Q3966" s="383" t="s">
        <v>4333</v>
      </c>
      <c r="R3966" s="303"/>
      <c r="S3966" s="303"/>
      <c r="T3966" s="303"/>
      <c r="U3966" s="276">
        <v>1276</v>
      </c>
      <c r="V3966" s="277">
        <f>IF(OR(J3966=""),"",VLOOKUP(U3966&amp;TEXT(N3966,"000000000000,0000000000"),tb_audit_process_item[[Key]:[vr_grade]],3,TRUE))</f>
        <v>1275</v>
      </c>
      <c r="W3966" s="433"/>
      <c r="X3966" s="297" t="s">
        <v>1263</v>
      </c>
    </row>
    <row r="3967" spans="1:24" s="45" customFormat="1" ht="15.75" hidden="1" thickTop="1" x14ac:dyDescent="0.25">
      <c r="A3967" s="140" t="s">
        <v>1210</v>
      </c>
      <c r="B3967" s="140">
        <v>2013</v>
      </c>
      <c r="C3967" s="141" t="s">
        <v>3068</v>
      </c>
      <c r="D3967" s="559"/>
      <c r="E3967" s="158" t="s">
        <v>1264</v>
      </c>
      <c r="F3967" s="158"/>
      <c r="G3967" s="238" t="s">
        <v>1265</v>
      </c>
      <c r="H3967" s="248" t="s">
        <v>45</v>
      </c>
      <c r="I3967" s="162">
        <v>3.41</v>
      </c>
      <c r="J3967" s="223">
        <v>2.23</v>
      </c>
      <c r="K3967" s="164">
        <f t="shared" si="70"/>
        <v>7.6043000000000003</v>
      </c>
      <c r="L3967" s="239" t="s">
        <v>45</v>
      </c>
      <c r="M3967" s="239"/>
      <c r="N3967" s="170"/>
      <c r="O3967" s="172"/>
      <c r="P3967" s="225"/>
      <c r="Q3967" s="384" t="s">
        <v>4334</v>
      </c>
      <c r="R3967" s="240"/>
      <c r="S3967" s="240"/>
      <c r="T3967" s="240"/>
      <c r="U3967" s="227">
        <v>1277</v>
      </c>
      <c r="V3967" s="228">
        <f>IF(OR(J3967=""),"",VLOOKUP(U3967&amp;TEXT(N3967,"000000000000,0000000000"),tb_audit_process_item[[Key]:[vr_grade]],3,TRUE))</f>
        <v>1276</v>
      </c>
      <c r="W3967" s="431"/>
      <c r="X3967" s="238" t="s">
        <v>1266</v>
      </c>
    </row>
    <row r="3968" spans="1:24" s="45" customFormat="1" ht="15.75" hidden="1" thickTop="1" x14ac:dyDescent="0.25">
      <c r="A3968" s="140" t="s">
        <v>1210</v>
      </c>
      <c r="B3968" s="140">
        <v>2013</v>
      </c>
      <c r="C3968" s="141" t="s">
        <v>3068</v>
      </c>
      <c r="D3968" s="559"/>
      <c r="E3968" s="559" t="s">
        <v>1267</v>
      </c>
      <c r="F3968" s="559"/>
      <c r="G3968" s="608" t="s">
        <v>1268</v>
      </c>
      <c r="H3968" s="642" t="s">
        <v>45</v>
      </c>
      <c r="I3968" s="162">
        <v>3.41</v>
      </c>
      <c r="J3968" s="223">
        <v>3.31</v>
      </c>
      <c r="K3968" s="164">
        <f t="shared" si="70"/>
        <v>11.287100000000001</v>
      </c>
      <c r="L3968" s="239" t="s">
        <v>45</v>
      </c>
      <c r="M3968" s="239"/>
      <c r="N3968" s="170"/>
      <c r="O3968" s="172"/>
      <c r="P3968" s="225"/>
      <c r="Q3968" s="384" t="s">
        <v>4335</v>
      </c>
      <c r="R3968" s="240"/>
      <c r="S3968" s="240"/>
      <c r="T3968" s="240"/>
      <c r="U3968" s="227">
        <v>1278</v>
      </c>
      <c r="V3968" s="228">
        <f>IF(OR(J3968=""),"",VLOOKUP(U3968&amp;TEXT(N3968,"000000000000,0000000000"),tb_audit_process_item[[Key]:[vr_grade]],3,TRUE))</f>
        <v>1277</v>
      </c>
      <c r="W3968" s="431"/>
      <c r="X3968" s="238" t="s">
        <v>1269</v>
      </c>
    </row>
    <row r="3969" spans="1:24" s="45" customFormat="1" ht="15.75" hidden="1" thickTop="1" x14ac:dyDescent="0.25">
      <c r="A3969" s="140" t="s">
        <v>1210</v>
      </c>
      <c r="B3969" s="140">
        <v>2013</v>
      </c>
      <c r="C3969" s="141" t="s">
        <v>3068</v>
      </c>
      <c r="D3969" s="559"/>
      <c r="E3969" s="559"/>
      <c r="F3969" s="559"/>
      <c r="G3969" s="608"/>
      <c r="H3969" s="642"/>
      <c r="I3969" s="162">
        <v>3.41</v>
      </c>
      <c r="J3969" s="223">
        <v>4.03</v>
      </c>
      <c r="K3969" s="164">
        <f t="shared" si="70"/>
        <v>13.742300000000002</v>
      </c>
      <c r="L3969" s="239" t="s">
        <v>45</v>
      </c>
      <c r="M3969" s="239"/>
      <c r="N3969" s="170"/>
      <c r="O3969" s="172"/>
      <c r="P3969" s="225"/>
      <c r="Q3969" s="384" t="s">
        <v>4336</v>
      </c>
      <c r="R3969" s="240"/>
      <c r="S3969" s="240"/>
      <c r="T3969" s="240"/>
      <c r="U3969" s="227">
        <v>1279</v>
      </c>
      <c r="V3969" s="228">
        <f>IF(OR(J3969=""),"",VLOOKUP(U3969&amp;TEXT(N3969,"000000000000,0000000000"),tb_audit_process_item[[Key]:[vr_grade]],3,TRUE))</f>
        <v>1278</v>
      </c>
      <c r="W3969" s="431"/>
      <c r="X3969" s="238" t="s">
        <v>2671</v>
      </c>
    </row>
    <row r="3970" spans="1:24" s="45" customFormat="1" ht="15.75" hidden="1" thickTop="1" x14ac:dyDescent="0.25">
      <c r="A3970" s="140" t="s">
        <v>1210</v>
      </c>
      <c r="B3970" s="140">
        <v>2013</v>
      </c>
      <c r="C3970" s="141" t="s">
        <v>3068</v>
      </c>
      <c r="D3970" s="559"/>
      <c r="E3970" s="559" t="s">
        <v>1272</v>
      </c>
      <c r="F3970" s="559"/>
      <c r="G3970" s="608" t="s">
        <v>1273</v>
      </c>
      <c r="H3970" s="642" t="s">
        <v>45</v>
      </c>
      <c r="I3970" s="162">
        <v>3.41</v>
      </c>
      <c r="J3970" s="223">
        <v>4.5599999999999996</v>
      </c>
      <c r="K3970" s="164">
        <f t="shared" si="70"/>
        <v>15.5496</v>
      </c>
      <c r="L3970" s="239" t="s">
        <v>45</v>
      </c>
      <c r="M3970" s="239"/>
      <c r="N3970" s="170"/>
      <c r="O3970" s="172"/>
      <c r="P3970" s="225"/>
      <c r="Q3970" s="384" t="s">
        <v>4337</v>
      </c>
      <c r="R3970" s="240"/>
      <c r="S3970" s="240"/>
      <c r="T3970" s="240"/>
      <c r="U3970" s="227">
        <v>1280</v>
      </c>
      <c r="V3970" s="228">
        <f>IF(OR(J3970=""),"",VLOOKUP(U3970&amp;TEXT(N3970,"000000000000,0000000000"),tb_audit_process_item[[Key]:[vr_grade]],3,TRUE))</f>
        <v>1279</v>
      </c>
      <c r="W3970" s="431"/>
      <c r="X3970" s="238" t="s">
        <v>1274</v>
      </c>
    </row>
    <row r="3971" spans="1:24" s="259" customFormat="1" ht="15.75" hidden="1" thickTop="1" x14ac:dyDescent="0.25">
      <c r="A3971" s="140" t="s">
        <v>1210</v>
      </c>
      <c r="B3971" s="140">
        <v>2013</v>
      </c>
      <c r="C3971" s="141" t="s">
        <v>3068</v>
      </c>
      <c r="D3971" s="559"/>
      <c r="E3971" s="559"/>
      <c r="F3971" s="559"/>
      <c r="G3971" s="608"/>
      <c r="H3971" s="642"/>
      <c r="I3971" s="162">
        <v>3.41</v>
      </c>
      <c r="J3971" s="162">
        <v>5</v>
      </c>
      <c r="K3971" s="164">
        <f t="shared" si="70"/>
        <v>17.05</v>
      </c>
      <c r="L3971" s="239" t="s">
        <v>45</v>
      </c>
      <c r="M3971" s="239"/>
      <c r="N3971" s="170"/>
      <c r="O3971" s="172"/>
      <c r="P3971" s="225"/>
      <c r="Q3971" s="384" t="s">
        <v>4338</v>
      </c>
      <c r="R3971" s="240"/>
      <c r="S3971" s="240"/>
      <c r="T3971" s="240"/>
      <c r="U3971" s="227">
        <v>1281</v>
      </c>
      <c r="V3971" s="228">
        <f>IF(OR(J3971=""),"",VLOOKUP(U3971&amp;TEXT(N3971,"000000000000,0000000000"),tb_audit_process_item[[Key]:[vr_grade]],3,TRUE))</f>
        <v>1280</v>
      </c>
      <c r="W3971" s="431"/>
      <c r="X3971" s="238" t="s">
        <v>2672</v>
      </c>
    </row>
    <row r="3972" spans="1:24" s="45" customFormat="1" ht="31.5" hidden="1" thickTop="1" thickBot="1" x14ac:dyDescent="0.3">
      <c r="A3972" s="285" t="s">
        <v>1210</v>
      </c>
      <c r="B3972" s="285">
        <v>2013</v>
      </c>
      <c r="C3972" s="286" t="s">
        <v>3068</v>
      </c>
      <c r="D3972" s="556"/>
      <c r="E3972" s="556"/>
      <c r="F3972" s="556"/>
      <c r="G3972" s="609"/>
      <c r="H3972" s="643"/>
      <c r="I3972" s="163">
        <v>3.41</v>
      </c>
      <c r="J3972" s="163">
        <v>5</v>
      </c>
      <c r="K3972" s="165">
        <f t="shared" si="70"/>
        <v>17.05</v>
      </c>
      <c r="L3972" s="306" t="s">
        <v>45</v>
      </c>
      <c r="M3972" s="306"/>
      <c r="N3972" s="171"/>
      <c r="O3972" s="173"/>
      <c r="P3972" s="289"/>
      <c r="Q3972" s="176" t="s">
        <v>4339</v>
      </c>
      <c r="R3972" s="307"/>
      <c r="S3972" s="307"/>
      <c r="T3972" s="307"/>
      <c r="U3972" s="291">
        <v>1282</v>
      </c>
      <c r="V3972" s="292">
        <f>IF(OR(J3972=""),"",VLOOKUP(U3972&amp;TEXT(N3972,"000000000000,0000000000"),tb_audit_process_item[[Key]:[vr_grade]],3,TRUE))</f>
        <v>1282</v>
      </c>
      <c r="W3972" s="292"/>
      <c r="X3972" s="301" t="s">
        <v>48</v>
      </c>
    </row>
    <row r="3973" spans="1:24" s="45" customFormat="1" ht="15.75" hidden="1" thickTop="1" x14ac:dyDescent="0.25">
      <c r="A3973" s="270" t="s">
        <v>1210</v>
      </c>
      <c r="B3973" s="270">
        <v>2013</v>
      </c>
      <c r="C3973" s="271" t="s">
        <v>3069</v>
      </c>
      <c r="D3973" s="555" t="s">
        <v>1211</v>
      </c>
      <c r="E3973" s="555" t="s">
        <v>1279</v>
      </c>
      <c r="F3973" s="555"/>
      <c r="G3973" s="607" t="s">
        <v>1280</v>
      </c>
      <c r="H3973" s="641" t="s">
        <v>45</v>
      </c>
      <c r="I3973" s="198">
        <v>3.83</v>
      </c>
      <c r="J3973" s="198">
        <v>0.5</v>
      </c>
      <c r="K3973" s="200">
        <f t="shared" si="70"/>
        <v>1.915</v>
      </c>
      <c r="L3973" s="302" t="s">
        <v>45</v>
      </c>
      <c r="M3973" s="302"/>
      <c r="N3973" s="193"/>
      <c r="O3973" s="194"/>
      <c r="P3973" s="274"/>
      <c r="Q3973" s="383" t="s">
        <v>4340</v>
      </c>
      <c r="R3973" s="303"/>
      <c r="S3973" s="303"/>
      <c r="T3973" s="303"/>
      <c r="U3973" s="276">
        <v>1283</v>
      </c>
      <c r="V3973" s="277">
        <f>IF(OR(J3973=""),"",VLOOKUP(U3973&amp;TEXT(N3973,"000000000000,0000000000"),tb_audit_process_item[[Key]:[vr_grade]],3,TRUE))</f>
        <v>1282</v>
      </c>
      <c r="W3973" s="433"/>
      <c r="X3973" s="297" t="s">
        <v>1281</v>
      </c>
    </row>
    <row r="3974" spans="1:24" s="45" customFormat="1" ht="15.75" hidden="1" thickTop="1" x14ac:dyDescent="0.25">
      <c r="A3974" s="140" t="s">
        <v>1210</v>
      </c>
      <c r="B3974" s="140">
        <v>2013</v>
      </c>
      <c r="C3974" s="141" t="s">
        <v>3069</v>
      </c>
      <c r="D3974" s="559"/>
      <c r="E3974" s="559"/>
      <c r="F3974" s="559"/>
      <c r="G3974" s="608"/>
      <c r="H3974" s="642"/>
      <c r="I3974" s="162">
        <v>3.83</v>
      </c>
      <c r="J3974" s="223">
        <v>2.23</v>
      </c>
      <c r="K3974" s="164">
        <f t="shared" si="70"/>
        <v>8.5409000000000006</v>
      </c>
      <c r="L3974" s="239" t="s">
        <v>45</v>
      </c>
      <c r="M3974" s="239"/>
      <c r="N3974" s="170"/>
      <c r="O3974" s="172"/>
      <c r="P3974" s="225"/>
      <c r="Q3974" s="384" t="s">
        <v>4341</v>
      </c>
      <c r="R3974" s="240"/>
      <c r="S3974" s="240"/>
      <c r="T3974" s="240"/>
      <c r="U3974" s="227">
        <v>1284</v>
      </c>
      <c r="V3974" s="228">
        <f>IF(OR(J3974=""),"",VLOOKUP(U3974&amp;TEXT(N3974,"000000000000,0000000000"),tb_audit_process_item[[Key]:[vr_grade]],3,TRUE))</f>
        <v>1283</v>
      </c>
      <c r="W3974" s="431"/>
      <c r="X3974" s="238" t="s">
        <v>1282</v>
      </c>
    </row>
    <row r="3975" spans="1:24" s="45" customFormat="1" ht="15.75" hidden="1" thickTop="1" x14ac:dyDescent="0.25">
      <c r="A3975" s="140" t="s">
        <v>1210</v>
      </c>
      <c r="B3975" s="140">
        <v>2013</v>
      </c>
      <c r="C3975" s="141" t="s">
        <v>3069</v>
      </c>
      <c r="D3975" s="559"/>
      <c r="E3975" s="559"/>
      <c r="F3975" s="559"/>
      <c r="G3975" s="608"/>
      <c r="H3975" s="642"/>
      <c r="I3975" s="162">
        <v>3.83</v>
      </c>
      <c r="J3975" s="223">
        <v>3.31</v>
      </c>
      <c r="K3975" s="164">
        <f t="shared" si="70"/>
        <v>12.677300000000001</v>
      </c>
      <c r="L3975" s="239" t="s">
        <v>45</v>
      </c>
      <c r="M3975" s="239"/>
      <c r="N3975" s="170"/>
      <c r="O3975" s="172"/>
      <c r="P3975" s="225"/>
      <c r="Q3975" s="384" t="s">
        <v>4342</v>
      </c>
      <c r="R3975" s="240"/>
      <c r="S3975" s="240"/>
      <c r="T3975" s="240"/>
      <c r="U3975" s="227">
        <v>1285</v>
      </c>
      <c r="V3975" s="228">
        <f>IF(OR(J3975=""),"",VLOOKUP(U3975&amp;TEXT(N3975,"000000000000,0000000000"),tb_audit_process_item[[Key]:[vr_grade]],3,TRUE))</f>
        <v>1284</v>
      </c>
      <c r="W3975" s="431"/>
      <c r="X3975" s="238" t="s">
        <v>1283</v>
      </c>
    </row>
    <row r="3976" spans="1:24" s="45" customFormat="1" ht="15.75" hidden="1" thickTop="1" x14ac:dyDescent="0.25">
      <c r="A3976" s="140" t="s">
        <v>1210</v>
      </c>
      <c r="B3976" s="140">
        <v>2013</v>
      </c>
      <c r="C3976" s="141" t="s">
        <v>3069</v>
      </c>
      <c r="D3976" s="559"/>
      <c r="E3976" s="559"/>
      <c r="F3976" s="559"/>
      <c r="G3976" s="608"/>
      <c r="H3976" s="642"/>
      <c r="I3976" s="162">
        <v>3.83</v>
      </c>
      <c r="J3976" s="223">
        <v>4.03</v>
      </c>
      <c r="K3976" s="164">
        <f t="shared" si="70"/>
        <v>15.434900000000001</v>
      </c>
      <c r="L3976" s="239" t="s">
        <v>45</v>
      </c>
      <c r="M3976" s="239"/>
      <c r="N3976" s="170"/>
      <c r="O3976" s="172"/>
      <c r="P3976" s="225"/>
      <c r="Q3976" s="384" t="s">
        <v>4343</v>
      </c>
      <c r="R3976" s="240"/>
      <c r="S3976" s="240"/>
      <c r="T3976" s="240"/>
      <c r="U3976" s="227">
        <v>1286</v>
      </c>
      <c r="V3976" s="228">
        <f>IF(OR(J3976=""),"",VLOOKUP(U3976&amp;TEXT(N3976,"000000000000,0000000000"),tb_audit_process_item[[Key]:[vr_grade]],3,TRUE))</f>
        <v>1285</v>
      </c>
      <c r="W3976" s="431"/>
      <c r="X3976" s="238" t="s">
        <v>2673</v>
      </c>
    </row>
    <row r="3977" spans="1:24" s="45" customFormat="1" ht="15.75" hidden="1" thickTop="1" x14ac:dyDescent="0.25">
      <c r="A3977" s="140" t="s">
        <v>1210</v>
      </c>
      <c r="B3977" s="140">
        <v>2013</v>
      </c>
      <c r="C3977" s="141" t="s">
        <v>3069</v>
      </c>
      <c r="D3977" s="559"/>
      <c r="E3977" s="559" t="s">
        <v>1286</v>
      </c>
      <c r="F3977" s="559"/>
      <c r="G3977" s="608" t="s">
        <v>1287</v>
      </c>
      <c r="H3977" s="642" t="s">
        <v>45</v>
      </c>
      <c r="I3977" s="162">
        <v>3.83</v>
      </c>
      <c r="J3977" s="223">
        <v>4.5599999999999996</v>
      </c>
      <c r="K3977" s="164">
        <f t="shared" ref="K3977:K4040" si="71">IFERROR(I3977*J3977,"")</f>
        <v>17.4648</v>
      </c>
      <c r="L3977" s="239" t="s">
        <v>45</v>
      </c>
      <c r="M3977" s="239"/>
      <c r="N3977" s="170"/>
      <c r="O3977" s="172"/>
      <c r="P3977" s="225"/>
      <c r="Q3977" s="384" t="s">
        <v>4344</v>
      </c>
      <c r="R3977" s="240"/>
      <c r="S3977" s="240"/>
      <c r="T3977" s="240"/>
      <c r="U3977" s="227">
        <v>1287</v>
      </c>
      <c r="V3977" s="228">
        <f>IF(OR(J3977=""),"",VLOOKUP(U3977&amp;TEXT(N3977,"000000000000,0000000000"),tb_audit_process_item[[Key]:[vr_grade]],3,TRUE))</f>
        <v>1286</v>
      </c>
      <c r="W3977" s="431"/>
      <c r="X3977" s="238" t="s">
        <v>1288</v>
      </c>
    </row>
    <row r="3978" spans="1:24" s="45" customFormat="1" ht="15.75" hidden="1" thickTop="1" x14ac:dyDescent="0.25">
      <c r="A3978" s="140" t="s">
        <v>1210</v>
      </c>
      <c r="B3978" s="140">
        <v>2013</v>
      </c>
      <c r="C3978" s="141" t="s">
        <v>3069</v>
      </c>
      <c r="D3978" s="559"/>
      <c r="E3978" s="559"/>
      <c r="F3978" s="559"/>
      <c r="G3978" s="608"/>
      <c r="H3978" s="642"/>
      <c r="I3978" s="162">
        <v>3.83</v>
      </c>
      <c r="J3978" s="162">
        <v>5</v>
      </c>
      <c r="K3978" s="164">
        <f t="shared" si="71"/>
        <v>19.149999999999999</v>
      </c>
      <c r="L3978" s="239" t="s">
        <v>45</v>
      </c>
      <c r="M3978" s="239"/>
      <c r="N3978" s="170"/>
      <c r="O3978" s="172"/>
      <c r="P3978" s="225"/>
      <c r="Q3978" s="384" t="s">
        <v>4345</v>
      </c>
      <c r="R3978" s="240"/>
      <c r="S3978" s="240"/>
      <c r="T3978" s="240"/>
      <c r="U3978" s="227">
        <v>1288</v>
      </c>
      <c r="V3978" s="228">
        <f>IF(OR(J3978=""),"",VLOOKUP(U3978&amp;TEXT(N3978,"000000000000,0000000000"),tb_audit_process_item[[Key]:[vr_grade]],3,TRUE))</f>
        <v>1287</v>
      </c>
      <c r="W3978" s="431"/>
      <c r="X3978" s="238" t="s">
        <v>2674</v>
      </c>
    </row>
    <row r="3979" spans="1:24" s="45" customFormat="1" ht="31.5" hidden="1" thickTop="1" thickBot="1" x14ac:dyDescent="0.3">
      <c r="A3979" s="285" t="s">
        <v>1210</v>
      </c>
      <c r="B3979" s="285">
        <v>2013</v>
      </c>
      <c r="C3979" s="286" t="s">
        <v>3069</v>
      </c>
      <c r="D3979" s="556"/>
      <c r="E3979" s="556"/>
      <c r="F3979" s="556"/>
      <c r="G3979" s="609"/>
      <c r="H3979" s="643"/>
      <c r="I3979" s="163">
        <v>3.83</v>
      </c>
      <c r="J3979" s="163">
        <v>5</v>
      </c>
      <c r="K3979" s="165">
        <f t="shared" si="71"/>
        <v>19.149999999999999</v>
      </c>
      <c r="L3979" s="306" t="s">
        <v>45</v>
      </c>
      <c r="M3979" s="306"/>
      <c r="N3979" s="171"/>
      <c r="O3979" s="173"/>
      <c r="P3979" s="289"/>
      <c r="Q3979" s="176" t="s">
        <v>4346</v>
      </c>
      <c r="R3979" s="307"/>
      <c r="S3979" s="307"/>
      <c r="T3979" s="307"/>
      <c r="U3979" s="291">
        <v>1289</v>
      </c>
      <c r="V3979" s="292">
        <f>IF(OR(J3979=""),"",VLOOKUP(U3979&amp;TEXT(N3979,"000000000000,0000000000"),tb_audit_process_item[[Key]:[vr_grade]],3,TRUE))</f>
        <v>1289</v>
      </c>
      <c r="W3979" s="292"/>
      <c r="X3979" s="301" t="s">
        <v>48</v>
      </c>
    </row>
    <row r="3980" spans="1:24" s="45" customFormat="1" ht="15.75" hidden="1" thickTop="1" x14ac:dyDescent="0.25">
      <c r="A3980" s="270" t="s">
        <v>1210</v>
      </c>
      <c r="B3980" s="270">
        <v>2013</v>
      </c>
      <c r="C3980" s="271" t="s">
        <v>3148</v>
      </c>
      <c r="D3980" s="555" t="s">
        <v>1211</v>
      </c>
      <c r="E3980" s="555" t="s">
        <v>1291</v>
      </c>
      <c r="F3980" s="555"/>
      <c r="G3980" s="607" t="s">
        <v>1292</v>
      </c>
      <c r="H3980" s="598" t="s">
        <v>184</v>
      </c>
      <c r="I3980" s="198">
        <v>4.45</v>
      </c>
      <c r="J3980" s="198">
        <v>5</v>
      </c>
      <c r="K3980" s="200">
        <f t="shared" si="71"/>
        <v>22.25</v>
      </c>
      <c r="L3980" s="302" t="s">
        <v>45</v>
      </c>
      <c r="M3980" s="302"/>
      <c r="N3980" s="193"/>
      <c r="O3980" s="194"/>
      <c r="P3980" s="274"/>
      <c r="Q3980" s="383" t="s">
        <v>4347</v>
      </c>
      <c r="R3980" s="303"/>
      <c r="S3980" s="303"/>
      <c r="T3980" s="303"/>
      <c r="U3980" s="276">
        <v>1290</v>
      </c>
      <c r="V3980" s="277">
        <f>IF(OR(J3980=""),"",VLOOKUP(U3980&amp;TEXT(N3980,"000000000000,0000000000"),tb_audit_process_item[[Key]:[vr_grade]],3,TRUE))</f>
        <v>1290</v>
      </c>
      <c r="W3980" s="433"/>
      <c r="X3980" s="284" t="s">
        <v>2675</v>
      </c>
    </row>
    <row r="3981" spans="1:24" s="45" customFormat="1" ht="15.75" hidden="1" thickTop="1" x14ac:dyDescent="0.25">
      <c r="A3981" s="140" t="s">
        <v>1210</v>
      </c>
      <c r="B3981" s="140">
        <v>2013</v>
      </c>
      <c r="C3981" s="141" t="s">
        <v>3148</v>
      </c>
      <c r="D3981" s="559"/>
      <c r="E3981" s="559"/>
      <c r="F3981" s="559"/>
      <c r="G3981" s="608"/>
      <c r="H3981" s="599"/>
      <c r="I3981" s="162">
        <v>4.45</v>
      </c>
      <c r="J3981" s="162">
        <v>4</v>
      </c>
      <c r="K3981" s="164">
        <f t="shared" si="71"/>
        <v>17.8</v>
      </c>
      <c r="L3981" s="239" t="s">
        <v>45</v>
      </c>
      <c r="M3981" s="239"/>
      <c r="N3981" s="170"/>
      <c r="O3981" s="172"/>
      <c r="P3981" s="225"/>
      <c r="Q3981" s="384" t="s">
        <v>4348</v>
      </c>
      <c r="R3981" s="240"/>
      <c r="S3981" s="240"/>
      <c r="T3981" s="240"/>
      <c r="U3981" s="227">
        <v>1291</v>
      </c>
      <c r="V3981" s="228">
        <f>IF(OR(J3981=""),"",VLOOKUP(U3981&amp;TEXT(N3981,"000000000000,0000000000"),tb_audit_process_item[[Key]:[vr_grade]],3,TRUE))</f>
        <v>1291</v>
      </c>
      <c r="W3981" s="431"/>
      <c r="X3981" s="229" t="s">
        <v>1294</v>
      </c>
    </row>
    <row r="3982" spans="1:24" s="259" customFormat="1" ht="30.75" hidden="1" thickTop="1" x14ac:dyDescent="0.25">
      <c r="A3982" s="140" t="s">
        <v>1210</v>
      </c>
      <c r="B3982" s="140">
        <v>2013</v>
      </c>
      <c r="C3982" s="141" t="s">
        <v>3148</v>
      </c>
      <c r="D3982" s="559"/>
      <c r="E3982" s="559"/>
      <c r="F3982" s="559"/>
      <c r="G3982" s="608"/>
      <c r="H3982" s="599"/>
      <c r="I3982" s="162">
        <v>4.45</v>
      </c>
      <c r="J3982" s="162">
        <v>0.5</v>
      </c>
      <c r="K3982" s="164">
        <f t="shared" si="71"/>
        <v>2.2250000000000001</v>
      </c>
      <c r="L3982" s="239" t="s">
        <v>45</v>
      </c>
      <c r="M3982" s="239"/>
      <c r="N3982" s="170"/>
      <c r="O3982" s="172"/>
      <c r="P3982" s="225"/>
      <c r="Q3982" s="384" t="s">
        <v>4349</v>
      </c>
      <c r="R3982" s="240"/>
      <c r="S3982" s="240"/>
      <c r="T3982" s="240"/>
      <c r="U3982" s="227">
        <v>1292</v>
      </c>
      <c r="V3982" s="228">
        <f>IF(OR(J3982=""),"",VLOOKUP(U3982&amp;TEXT(N3982,"000000000000,0000000000"),tb_audit_process_item[[Key]:[vr_grade]],3,TRUE))</f>
        <v>1291</v>
      </c>
      <c r="W3982" s="431"/>
      <c r="X3982" s="229" t="s">
        <v>2676</v>
      </c>
    </row>
    <row r="3983" spans="1:24" s="259" customFormat="1" ht="30.75" hidden="1" thickTop="1" x14ac:dyDescent="0.25">
      <c r="A3983" s="140" t="s">
        <v>1210</v>
      </c>
      <c r="B3983" s="140">
        <v>2013</v>
      </c>
      <c r="C3983" s="141" t="s">
        <v>3148</v>
      </c>
      <c r="D3983" s="559"/>
      <c r="E3983" s="559"/>
      <c r="F3983" s="559"/>
      <c r="G3983" s="608"/>
      <c r="H3983" s="599"/>
      <c r="I3983" s="162">
        <v>4.45</v>
      </c>
      <c r="J3983" s="223">
        <v>2.23</v>
      </c>
      <c r="K3983" s="164">
        <f t="shared" si="71"/>
        <v>9.9235000000000007</v>
      </c>
      <c r="L3983" s="239" t="s">
        <v>45</v>
      </c>
      <c r="M3983" s="239"/>
      <c r="N3983" s="170"/>
      <c r="O3983" s="172"/>
      <c r="P3983" s="225"/>
      <c r="Q3983" s="384" t="s">
        <v>4350</v>
      </c>
      <c r="R3983" s="240"/>
      <c r="S3983" s="240"/>
      <c r="T3983" s="240"/>
      <c r="U3983" s="227">
        <v>1293</v>
      </c>
      <c r="V3983" s="228">
        <f>IF(OR(J3983=""),"",VLOOKUP(U3983&amp;TEXT(N3983,"000000000000,0000000000"),tb_audit_process_item[[Key]:[vr_grade]],3,TRUE))</f>
        <v>1292</v>
      </c>
      <c r="W3983" s="431"/>
      <c r="X3983" s="229" t="s">
        <v>1295</v>
      </c>
    </row>
    <row r="3984" spans="1:24" s="259" customFormat="1" ht="30.75" hidden="1" thickTop="1" x14ac:dyDescent="0.25">
      <c r="A3984" s="140" t="s">
        <v>1210</v>
      </c>
      <c r="B3984" s="140">
        <v>2013</v>
      </c>
      <c r="C3984" s="141" t="s">
        <v>3148</v>
      </c>
      <c r="D3984" s="559"/>
      <c r="E3984" s="559" t="s">
        <v>1296</v>
      </c>
      <c r="F3984" s="559"/>
      <c r="G3984" s="608" t="s">
        <v>1297</v>
      </c>
      <c r="H3984" s="599" t="s">
        <v>184</v>
      </c>
      <c r="I3984" s="162">
        <v>4.45</v>
      </c>
      <c r="J3984" s="223">
        <v>3.31</v>
      </c>
      <c r="K3984" s="164">
        <f t="shared" si="71"/>
        <v>14.729500000000002</v>
      </c>
      <c r="L3984" s="239" t="s">
        <v>45</v>
      </c>
      <c r="M3984" s="239"/>
      <c r="N3984" s="170"/>
      <c r="O3984" s="172"/>
      <c r="P3984" s="225"/>
      <c r="Q3984" s="384" t="s">
        <v>4351</v>
      </c>
      <c r="R3984" s="240"/>
      <c r="S3984" s="240"/>
      <c r="T3984" s="240"/>
      <c r="U3984" s="227">
        <v>1294</v>
      </c>
      <c r="V3984" s="228">
        <f>IF(OR(J3984=""),"",VLOOKUP(U3984&amp;TEXT(N3984,"000000000000,0000000000"),tb_audit_process_item[[Key]:[vr_grade]],3,TRUE))</f>
        <v>1293</v>
      </c>
      <c r="W3984" s="431"/>
      <c r="X3984" s="229" t="s">
        <v>1298</v>
      </c>
    </row>
    <row r="3985" spans="1:24" s="259" customFormat="1" ht="30.75" hidden="1" thickTop="1" x14ac:dyDescent="0.25">
      <c r="A3985" s="140" t="s">
        <v>1210</v>
      </c>
      <c r="B3985" s="140">
        <v>2013</v>
      </c>
      <c r="C3985" s="141" t="s">
        <v>3148</v>
      </c>
      <c r="D3985" s="559"/>
      <c r="E3985" s="559"/>
      <c r="F3985" s="559"/>
      <c r="G3985" s="608"/>
      <c r="H3985" s="599"/>
      <c r="I3985" s="162">
        <v>4.45</v>
      </c>
      <c r="J3985" s="223">
        <v>4.03</v>
      </c>
      <c r="K3985" s="164">
        <f t="shared" si="71"/>
        <v>17.933500000000002</v>
      </c>
      <c r="L3985" s="239" t="s">
        <v>45</v>
      </c>
      <c r="M3985" s="239"/>
      <c r="N3985" s="170"/>
      <c r="O3985" s="172"/>
      <c r="P3985" s="225"/>
      <c r="Q3985" s="384" t="s">
        <v>4352</v>
      </c>
      <c r="R3985" s="240"/>
      <c r="S3985" s="240"/>
      <c r="T3985" s="240"/>
      <c r="U3985" s="227">
        <v>1295</v>
      </c>
      <c r="V3985" s="228">
        <f>IF(OR(J3985=""),"",VLOOKUP(U3985&amp;TEXT(N3985,"000000000000,0000000000"),tb_audit_process_item[[Key]:[vr_grade]],3,TRUE))</f>
        <v>1294</v>
      </c>
      <c r="W3985" s="431"/>
      <c r="X3985" s="229" t="s">
        <v>1299</v>
      </c>
    </row>
    <row r="3986" spans="1:24" s="45" customFormat="1" ht="30.75" hidden="1" thickTop="1" x14ac:dyDescent="0.25">
      <c r="A3986" s="140" t="s">
        <v>1210</v>
      </c>
      <c r="B3986" s="140">
        <v>2013</v>
      </c>
      <c r="C3986" s="141" t="s">
        <v>3148</v>
      </c>
      <c r="D3986" s="559"/>
      <c r="E3986" s="559"/>
      <c r="F3986" s="559"/>
      <c r="G3986" s="608"/>
      <c r="H3986" s="599"/>
      <c r="I3986" s="162">
        <v>4.45</v>
      </c>
      <c r="J3986" s="162">
        <v>5</v>
      </c>
      <c r="K3986" s="164">
        <f t="shared" si="71"/>
        <v>22.25</v>
      </c>
      <c r="L3986" s="239" t="s">
        <v>45</v>
      </c>
      <c r="M3986" s="239"/>
      <c r="N3986" s="170"/>
      <c r="O3986" s="172"/>
      <c r="P3986" s="225"/>
      <c r="Q3986" s="384" t="s">
        <v>4353</v>
      </c>
      <c r="R3986" s="240"/>
      <c r="S3986" s="240"/>
      <c r="T3986" s="240"/>
      <c r="U3986" s="227">
        <v>1296</v>
      </c>
      <c r="V3986" s="228">
        <f>IF(OR(J3986=""),"",VLOOKUP(U3986&amp;TEXT(N3986,"000000000000,0000000000"),tb_audit_process_item[[Key]:[vr_grade]],3,TRUE))</f>
        <v>1295</v>
      </c>
      <c r="W3986" s="431"/>
      <c r="X3986" s="209" t="s">
        <v>1300</v>
      </c>
    </row>
    <row r="3987" spans="1:24" s="45" customFormat="1" ht="15.75" hidden="1" thickTop="1" x14ac:dyDescent="0.25">
      <c r="A3987" s="140" t="s">
        <v>1210</v>
      </c>
      <c r="B3987" s="140">
        <v>2013</v>
      </c>
      <c r="C3987" s="141" t="s">
        <v>3148</v>
      </c>
      <c r="D3987" s="559"/>
      <c r="E3987" s="559"/>
      <c r="F3987" s="559"/>
      <c r="G3987" s="608" t="s">
        <v>1302</v>
      </c>
      <c r="H3987" s="605" t="s">
        <v>45</v>
      </c>
      <c r="I3987" s="162">
        <v>4.45</v>
      </c>
      <c r="J3987" s="162">
        <v>1.45</v>
      </c>
      <c r="K3987" s="164">
        <f t="shared" si="71"/>
        <v>6.4524999999999997</v>
      </c>
      <c r="L3987" s="239" t="s">
        <v>45</v>
      </c>
      <c r="M3987" s="239"/>
      <c r="N3987" s="170"/>
      <c r="O3987" s="172"/>
      <c r="P3987" s="225"/>
      <c r="Q3987" s="384" t="s">
        <v>4354</v>
      </c>
      <c r="R3987" s="240"/>
      <c r="S3987" s="240"/>
      <c r="T3987" s="240"/>
      <c r="U3987" s="227">
        <v>1297</v>
      </c>
      <c r="V3987" s="228">
        <f>IF(OR(J3987=""),"",VLOOKUP(U3987&amp;TEXT(N3987,"000000000000,0000000000"),tb_audit_process_item[[Key]:[vr_grade]],3,TRUE))</f>
        <v>1297</v>
      </c>
      <c r="W3987" s="431"/>
      <c r="X3987" s="229" t="s">
        <v>1303</v>
      </c>
    </row>
    <row r="3988" spans="1:24" s="45" customFormat="1" ht="15.75" hidden="1" thickTop="1" x14ac:dyDescent="0.25">
      <c r="A3988" s="140" t="s">
        <v>1210</v>
      </c>
      <c r="B3988" s="140">
        <v>2013</v>
      </c>
      <c r="C3988" s="141" t="s">
        <v>3148</v>
      </c>
      <c r="D3988" s="559"/>
      <c r="E3988" s="559"/>
      <c r="F3988" s="559"/>
      <c r="G3988" s="608"/>
      <c r="H3988" s="605"/>
      <c r="I3988" s="162">
        <v>4.45</v>
      </c>
      <c r="J3988" s="162">
        <v>3.5</v>
      </c>
      <c r="K3988" s="164">
        <f t="shared" si="71"/>
        <v>15.575000000000001</v>
      </c>
      <c r="L3988" s="239" t="s">
        <v>45</v>
      </c>
      <c r="M3988" s="239"/>
      <c r="N3988" s="170"/>
      <c r="O3988" s="172"/>
      <c r="P3988" s="225"/>
      <c r="Q3988" s="384" t="s">
        <v>4355</v>
      </c>
      <c r="R3988" s="240"/>
      <c r="S3988" s="240"/>
      <c r="T3988" s="240"/>
      <c r="U3988" s="227">
        <v>1298</v>
      </c>
      <c r="V3988" s="228">
        <f>IF(OR(J3988=""),"",VLOOKUP(U3988&amp;TEXT(N3988,"000000000000,0000000000"),tb_audit_process_item[[Key]:[vr_grade]],3,TRUE))</f>
        <v>1298</v>
      </c>
      <c r="W3988" s="431"/>
      <c r="X3988" s="229" t="s">
        <v>2677</v>
      </c>
    </row>
    <row r="3989" spans="1:24" s="45" customFormat="1" ht="15.75" hidden="1" thickTop="1" x14ac:dyDescent="0.25">
      <c r="A3989" s="140" t="s">
        <v>1210</v>
      </c>
      <c r="B3989" s="140">
        <v>2013</v>
      </c>
      <c r="C3989" s="141" t="s">
        <v>3148</v>
      </c>
      <c r="D3989" s="559"/>
      <c r="E3989" s="559"/>
      <c r="F3989" s="559"/>
      <c r="G3989" s="608"/>
      <c r="H3989" s="605"/>
      <c r="I3989" s="162">
        <v>4.45</v>
      </c>
      <c r="J3989" s="162">
        <v>4</v>
      </c>
      <c r="K3989" s="164">
        <f t="shared" si="71"/>
        <v>17.8</v>
      </c>
      <c r="L3989" s="239" t="s">
        <v>45</v>
      </c>
      <c r="M3989" s="239"/>
      <c r="N3989" s="170"/>
      <c r="O3989" s="172"/>
      <c r="P3989" s="225"/>
      <c r="Q3989" s="384" t="s">
        <v>4356</v>
      </c>
      <c r="R3989" s="240"/>
      <c r="S3989" s="240"/>
      <c r="T3989" s="240"/>
      <c r="U3989" s="227">
        <v>1299</v>
      </c>
      <c r="V3989" s="228">
        <f>IF(OR(J3989=""),"",VLOOKUP(U3989&amp;TEXT(N3989,"000000000000,0000000000"),tb_audit_process_item[[Key]:[vr_grade]],3,TRUE))</f>
        <v>1299</v>
      </c>
      <c r="W3989" s="431"/>
      <c r="X3989" s="229" t="s">
        <v>1305</v>
      </c>
    </row>
    <row r="3990" spans="1:24" s="45" customFormat="1" ht="16.5" hidden="1" thickTop="1" thickBot="1" x14ac:dyDescent="0.3">
      <c r="A3990" s="285" t="s">
        <v>1210</v>
      </c>
      <c r="B3990" s="285">
        <v>2013</v>
      </c>
      <c r="C3990" s="286" t="s">
        <v>3148</v>
      </c>
      <c r="D3990" s="556"/>
      <c r="E3990" s="556"/>
      <c r="F3990" s="556"/>
      <c r="G3990" s="609"/>
      <c r="H3990" s="606"/>
      <c r="I3990" s="163">
        <v>4.45</v>
      </c>
      <c r="J3990" s="163">
        <v>4.5</v>
      </c>
      <c r="K3990" s="165">
        <f t="shared" si="71"/>
        <v>20.025000000000002</v>
      </c>
      <c r="L3990" s="306" t="s">
        <v>45</v>
      </c>
      <c r="M3990" s="306"/>
      <c r="N3990" s="171"/>
      <c r="O3990" s="173"/>
      <c r="P3990" s="289"/>
      <c r="Q3990" s="176" t="s">
        <v>4357</v>
      </c>
      <c r="R3990" s="307"/>
      <c r="S3990" s="307"/>
      <c r="T3990" s="307"/>
      <c r="U3990" s="291">
        <v>1300</v>
      </c>
      <c r="V3990" s="292">
        <f>IF(OR(J3990=""),"",VLOOKUP(U3990&amp;TEXT(N3990,"000000000000,0000000000"),tb_audit_process_item[[Key]:[vr_grade]],3,TRUE))</f>
        <v>1300</v>
      </c>
      <c r="W3990" s="292"/>
      <c r="X3990" s="293" t="s">
        <v>2678</v>
      </c>
    </row>
    <row r="3991" spans="1:24" s="45" customFormat="1" ht="30.75" hidden="1" thickTop="1" x14ac:dyDescent="0.25">
      <c r="A3991" s="313" t="s">
        <v>1210</v>
      </c>
      <c r="B3991" s="313">
        <v>2013</v>
      </c>
      <c r="C3991" s="314" t="s">
        <v>3071</v>
      </c>
      <c r="D3991" s="212" t="s">
        <v>1211</v>
      </c>
      <c r="E3991" s="212" t="s">
        <v>1311</v>
      </c>
      <c r="F3991" s="212"/>
      <c r="G3991" s="337" t="s">
        <v>1312</v>
      </c>
      <c r="H3991" s="338" t="s">
        <v>2669</v>
      </c>
      <c r="I3991" s="66">
        <v>5</v>
      </c>
      <c r="J3991" s="66">
        <v>5</v>
      </c>
      <c r="K3991" s="116">
        <f t="shared" si="71"/>
        <v>25</v>
      </c>
      <c r="L3991" s="333" t="s">
        <v>45</v>
      </c>
      <c r="M3991" s="333"/>
      <c r="N3991" s="68"/>
      <c r="O3991" s="118"/>
      <c r="P3991" s="334"/>
      <c r="Q3991" s="390" t="s">
        <v>4358</v>
      </c>
      <c r="R3991" s="335"/>
      <c r="S3991" s="335"/>
      <c r="T3991" s="335"/>
      <c r="U3991" s="319">
        <v>1301</v>
      </c>
      <c r="V3991" s="320">
        <f>IF(OR(J3991=""),"",VLOOKUP(U3991&amp;TEXT(N3991,"000000000000,0000000000"),tb_audit_process_item[[Key]:[vr_grade]],3,TRUE))</f>
        <v>1301</v>
      </c>
      <c r="W3991" s="320"/>
      <c r="X3991" s="336" t="s">
        <v>1313</v>
      </c>
    </row>
    <row r="3992" spans="1:24" s="45" customFormat="1" ht="60.75" hidden="1" thickTop="1" x14ac:dyDescent="0.25">
      <c r="A3992" s="313" t="s">
        <v>1210</v>
      </c>
      <c r="B3992" s="313">
        <v>2013</v>
      </c>
      <c r="C3992" s="314" t="s">
        <v>3072</v>
      </c>
      <c r="D3992" s="212" t="s">
        <v>1211</v>
      </c>
      <c r="E3992" s="212" t="s">
        <v>1314</v>
      </c>
      <c r="F3992" s="212"/>
      <c r="G3992" s="337" t="s">
        <v>1315</v>
      </c>
      <c r="H3992" s="338" t="s">
        <v>184</v>
      </c>
      <c r="I3992" s="66">
        <v>5</v>
      </c>
      <c r="J3992" s="66">
        <v>5</v>
      </c>
      <c r="K3992" s="116">
        <f t="shared" si="71"/>
        <v>25</v>
      </c>
      <c r="L3992" s="333" t="s">
        <v>45</v>
      </c>
      <c r="M3992" s="333"/>
      <c r="N3992" s="68"/>
      <c r="O3992" s="118"/>
      <c r="P3992" s="334"/>
      <c r="Q3992" s="390" t="s">
        <v>4359</v>
      </c>
      <c r="R3992" s="335"/>
      <c r="S3992" s="335"/>
      <c r="T3992" s="335"/>
      <c r="U3992" s="319">
        <v>1302</v>
      </c>
      <c r="V3992" s="320">
        <f>IF(OR(J3992=""),"",VLOOKUP(U3992&amp;TEXT(N3992,"000000000000,0000000000"),tb_audit_process_item[[Key]:[vr_grade]],3,TRUE))</f>
        <v>1302</v>
      </c>
      <c r="W3992" s="320"/>
      <c r="X3992" s="336" t="s">
        <v>1316</v>
      </c>
    </row>
    <row r="3993" spans="1:24" s="45" customFormat="1" ht="30.75" hidden="1" thickTop="1" x14ac:dyDescent="0.25">
      <c r="A3993" s="313" t="s">
        <v>1210</v>
      </c>
      <c r="B3993" s="313">
        <v>2013</v>
      </c>
      <c r="C3993" s="314" t="s">
        <v>3073</v>
      </c>
      <c r="D3993" s="212" t="s">
        <v>1211</v>
      </c>
      <c r="E3993" s="212" t="s">
        <v>1317</v>
      </c>
      <c r="F3993" s="212"/>
      <c r="G3993" s="337" t="s">
        <v>1318</v>
      </c>
      <c r="H3993" s="338" t="s">
        <v>2669</v>
      </c>
      <c r="I3993" s="66">
        <v>5</v>
      </c>
      <c r="J3993" s="66">
        <v>5</v>
      </c>
      <c r="K3993" s="116">
        <f t="shared" si="71"/>
        <v>25</v>
      </c>
      <c r="L3993" s="333" t="s">
        <v>45</v>
      </c>
      <c r="M3993" s="333"/>
      <c r="N3993" s="68"/>
      <c r="O3993" s="118"/>
      <c r="P3993" s="334"/>
      <c r="Q3993" s="390" t="s">
        <v>4360</v>
      </c>
      <c r="R3993" s="335"/>
      <c r="S3993" s="335"/>
      <c r="T3993" s="335"/>
      <c r="U3993" s="319">
        <v>1303</v>
      </c>
      <c r="V3993" s="320">
        <f>IF(OR(J3993=""),"",VLOOKUP(U3993&amp;TEXT(N3993,"000000000000,0000000000"),tb_audit_process_item[[Key]:[vr_grade]],3,TRUE))</f>
        <v>1303</v>
      </c>
      <c r="W3993" s="320"/>
      <c r="X3993" s="336" t="s">
        <v>1319</v>
      </c>
    </row>
    <row r="3994" spans="1:24" s="45" customFormat="1" ht="15.75" hidden="1" thickTop="1" x14ac:dyDescent="0.25">
      <c r="A3994" s="270" t="s">
        <v>32</v>
      </c>
      <c r="B3994" s="270">
        <v>2013</v>
      </c>
      <c r="C3994" s="271" t="s">
        <v>3074</v>
      </c>
      <c r="D3994" s="555" t="s">
        <v>32</v>
      </c>
      <c r="E3994" s="555" t="s">
        <v>1320</v>
      </c>
      <c r="F3994" s="555"/>
      <c r="G3994" s="607" t="s">
        <v>1321</v>
      </c>
      <c r="H3994" s="598" t="s">
        <v>45</v>
      </c>
      <c r="I3994" s="198">
        <v>5</v>
      </c>
      <c r="J3994" s="198">
        <v>4.5</v>
      </c>
      <c r="K3994" s="200">
        <f t="shared" si="71"/>
        <v>22.5</v>
      </c>
      <c r="L3994" s="302" t="s">
        <v>45</v>
      </c>
      <c r="M3994" s="302"/>
      <c r="N3994" s="193"/>
      <c r="O3994" s="194"/>
      <c r="P3994" s="274"/>
      <c r="Q3994" s="383" t="s">
        <v>4373</v>
      </c>
      <c r="R3994" s="303"/>
      <c r="S3994" s="303"/>
      <c r="T3994" s="303"/>
      <c r="U3994" s="276">
        <v>1587</v>
      </c>
      <c r="V3994" s="277">
        <f>IF(OR(J3994=""),"",VLOOKUP(U3994&amp;TEXT(N3994,"000000000000,0000000000"),tb_audit_process_item[[Key]:[vr_grade]],3,TRUE))</f>
        <v>1587</v>
      </c>
      <c r="W3994" s="433"/>
      <c r="X3994" s="297" t="s">
        <v>2679</v>
      </c>
    </row>
    <row r="3995" spans="1:24" s="45" customFormat="1" ht="15.75" hidden="1" thickTop="1" x14ac:dyDescent="0.25">
      <c r="A3995" s="140" t="s">
        <v>32</v>
      </c>
      <c r="B3995" s="140">
        <v>2013</v>
      </c>
      <c r="C3995" s="141" t="s">
        <v>3074</v>
      </c>
      <c r="D3995" s="559"/>
      <c r="E3995" s="559"/>
      <c r="F3995" s="559"/>
      <c r="G3995" s="608"/>
      <c r="H3995" s="599"/>
      <c r="I3995" s="162">
        <v>5</v>
      </c>
      <c r="J3995" s="162">
        <v>0.5</v>
      </c>
      <c r="K3995" s="164">
        <f t="shared" si="71"/>
        <v>2.5</v>
      </c>
      <c r="L3995" s="239" t="s">
        <v>45</v>
      </c>
      <c r="M3995" s="239"/>
      <c r="N3995" s="170"/>
      <c r="O3995" s="172"/>
      <c r="P3995" s="225"/>
      <c r="Q3995" s="384" t="s">
        <v>4374</v>
      </c>
      <c r="R3995" s="240"/>
      <c r="S3995" s="240"/>
      <c r="T3995" s="240"/>
      <c r="U3995" s="227">
        <v>1588</v>
      </c>
      <c r="V3995" s="228">
        <f>IF(OR(J3995=""),"",VLOOKUP(U3995&amp;TEXT(N3995,"000000000000,0000000000"),tb_audit_process_item[[Key]:[vr_grade]],3,TRUE))</f>
        <v>1587</v>
      </c>
      <c r="W3995" s="431"/>
      <c r="X3995" s="238" t="s">
        <v>1323</v>
      </c>
    </row>
    <row r="3996" spans="1:24" s="45" customFormat="1" ht="15.75" hidden="1" thickTop="1" x14ac:dyDescent="0.25">
      <c r="A3996" s="140" t="s">
        <v>32</v>
      </c>
      <c r="B3996" s="140">
        <v>2013</v>
      </c>
      <c r="C3996" s="141" t="s">
        <v>3074</v>
      </c>
      <c r="D3996" s="559"/>
      <c r="E3996" s="559"/>
      <c r="F3996" s="559"/>
      <c r="G3996" s="608"/>
      <c r="H3996" s="599"/>
      <c r="I3996" s="162">
        <v>5</v>
      </c>
      <c r="J3996" s="162">
        <v>1.78</v>
      </c>
      <c r="K3996" s="164">
        <f t="shared" si="71"/>
        <v>8.9</v>
      </c>
      <c r="L3996" s="239" t="s">
        <v>45</v>
      </c>
      <c r="M3996" s="239"/>
      <c r="N3996" s="170"/>
      <c r="O3996" s="172"/>
      <c r="P3996" s="225"/>
      <c r="Q3996" s="384" t="s">
        <v>4375</v>
      </c>
      <c r="R3996" s="240"/>
      <c r="S3996" s="240"/>
      <c r="T3996" s="240"/>
      <c r="U3996" s="227">
        <v>1589</v>
      </c>
      <c r="V3996" s="228">
        <f>IF(OR(J3996=""),"",VLOOKUP(U3996&amp;TEXT(N3996,"000000000000,0000000000"),tb_audit_process_item[[Key]:[vr_grade]],3,TRUE))</f>
        <v>1588</v>
      </c>
      <c r="W3996" s="431"/>
      <c r="X3996" s="238" t="s">
        <v>1324</v>
      </c>
    </row>
    <row r="3997" spans="1:24" s="45" customFormat="1" ht="15.75" hidden="1" thickTop="1" x14ac:dyDescent="0.25">
      <c r="A3997" s="140" t="s">
        <v>32</v>
      </c>
      <c r="B3997" s="140">
        <v>2013</v>
      </c>
      <c r="C3997" s="141" t="s">
        <v>3074</v>
      </c>
      <c r="D3997" s="559"/>
      <c r="E3997" s="559"/>
      <c r="F3997" s="559"/>
      <c r="G3997" s="608"/>
      <c r="H3997" s="599"/>
      <c r="I3997" s="162">
        <v>5</v>
      </c>
      <c r="J3997" s="162">
        <v>2.65</v>
      </c>
      <c r="K3997" s="164">
        <f t="shared" si="71"/>
        <v>13.25</v>
      </c>
      <c r="L3997" s="239" t="s">
        <v>45</v>
      </c>
      <c r="M3997" s="239"/>
      <c r="N3997" s="170"/>
      <c r="O3997" s="172"/>
      <c r="P3997" s="225"/>
      <c r="Q3997" s="384" t="s">
        <v>4376</v>
      </c>
      <c r="R3997" s="240"/>
      <c r="S3997" s="240"/>
      <c r="T3997" s="240"/>
      <c r="U3997" s="227">
        <v>1590</v>
      </c>
      <c r="V3997" s="228">
        <f>IF(OR(J3997=""),"",VLOOKUP(U3997&amp;TEXT(N3997,"000000000000,0000000000"),tb_audit_process_item[[Key]:[vr_grade]],3,TRUE))</f>
        <v>1589</v>
      </c>
      <c r="W3997" s="431"/>
      <c r="X3997" s="238" t="s">
        <v>1325</v>
      </c>
    </row>
    <row r="3998" spans="1:24" s="45" customFormat="1" ht="15.75" hidden="1" thickTop="1" x14ac:dyDescent="0.25">
      <c r="A3998" s="140" t="s">
        <v>32</v>
      </c>
      <c r="B3998" s="140">
        <v>2013</v>
      </c>
      <c r="C3998" s="141" t="s">
        <v>3074</v>
      </c>
      <c r="D3998" s="559"/>
      <c r="E3998" s="559"/>
      <c r="F3998" s="559"/>
      <c r="G3998" s="608"/>
      <c r="H3998" s="599"/>
      <c r="I3998" s="162">
        <v>5</v>
      </c>
      <c r="J3998" s="162">
        <v>3.22</v>
      </c>
      <c r="K3998" s="164">
        <f t="shared" si="71"/>
        <v>16.100000000000001</v>
      </c>
      <c r="L3998" s="239" t="s">
        <v>45</v>
      </c>
      <c r="M3998" s="239"/>
      <c r="N3998" s="170"/>
      <c r="O3998" s="172"/>
      <c r="P3998" s="225"/>
      <c r="Q3998" s="384" t="s">
        <v>4377</v>
      </c>
      <c r="R3998" s="240"/>
      <c r="S3998" s="240"/>
      <c r="T3998" s="240"/>
      <c r="U3998" s="227">
        <v>1591</v>
      </c>
      <c r="V3998" s="228">
        <f>IF(OR(J3998=""),"",VLOOKUP(U3998&amp;TEXT(N3998,"000000000000,0000000000"),tb_audit_process_item[[Key]:[vr_grade]],3,TRUE))</f>
        <v>1590</v>
      </c>
      <c r="W3998" s="431"/>
      <c r="X3998" s="238" t="s">
        <v>2680</v>
      </c>
    </row>
    <row r="3999" spans="1:24" s="45" customFormat="1" ht="15.75" hidden="1" thickTop="1" x14ac:dyDescent="0.25">
      <c r="A3999" s="140" t="s">
        <v>32</v>
      </c>
      <c r="B3999" s="140">
        <v>2013</v>
      </c>
      <c r="C3999" s="141" t="s">
        <v>3074</v>
      </c>
      <c r="D3999" s="559"/>
      <c r="E3999" s="559"/>
      <c r="F3999" s="559"/>
      <c r="G3999" s="608"/>
      <c r="H3999" s="599"/>
      <c r="I3999" s="162">
        <v>5</v>
      </c>
      <c r="J3999" s="162">
        <v>3.65</v>
      </c>
      <c r="K3999" s="164">
        <f t="shared" si="71"/>
        <v>18.25</v>
      </c>
      <c r="L3999" s="239" t="s">
        <v>45</v>
      </c>
      <c r="M3999" s="239"/>
      <c r="N3999" s="170"/>
      <c r="O3999" s="172"/>
      <c r="P3999" s="225"/>
      <c r="Q3999" s="384" t="s">
        <v>4378</v>
      </c>
      <c r="R3999" s="240"/>
      <c r="S3999" s="240"/>
      <c r="T3999" s="240"/>
      <c r="U3999" s="227">
        <v>1592</v>
      </c>
      <c r="V3999" s="228">
        <f>IF(OR(J3999=""),"",VLOOKUP(U3999&amp;TEXT(N3999,"000000000000,0000000000"),tb_audit_process_item[[Key]:[vr_grade]],3,TRUE))</f>
        <v>1591</v>
      </c>
      <c r="W3999" s="431"/>
      <c r="X3999" s="238" t="s">
        <v>1328</v>
      </c>
    </row>
    <row r="4000" spans="1:24" s="259" customFormat="1" ht="15.75" hidden="1" thickTop="1" x14ac:dyDescent="0.25">
      <c r="A4000" s="140" t="s">
        <v>32</v>
      </c>
      <c r="B4000" s="140">
        <v>2013</v>
      </c>
      <c r="C4000" s="141" t="s">
        <v>3074</v>
      </c>
      <c r="D4000" s="559"/>
      <c r="E4000" s="559"/>
      <c r="F4000" s="559"/>
      <c r="G4000" s="608"/>
      <c r="H4000" s="599"/>
      <c r="I4000" s="162">
        <v>5</v>
      </c>
      <c r="J4000" s="162">
        <v>4</v>
      </c>
      <c r="K4000" s="164">
        <f t="shared" si="71"/>
        <v>20</v>
      </c>
      <c r="L4000" s="239" t="s">
        <v>45</v>
      </c>
      <c r="M4000" s="239"/>
      <c r="N4000" s="170"/>
      <c r="O4000" s="172"/>
      <c r="P4000" s="225"/>
      <c r="Q4000" s="384" t="s">
        <v>4379</v>
      </c>
      <c r="R4000" s="240"/>
      <c r="S4000" s="240"/>
      <c r="T4000" s="240"/>
      <c r="U4000" s="227">
        <v>1593</v>
      </c>
      <c r="V4000" s="228">
        <f>IF(OR(J4000=""),"",VLOOKUP(U4000&amp;TEXT(N4000,"000000000000,0000000000"),tb_audit_process_item[[Key]:[vr_grade]],3,TRUE))</f>
        <v>1592</v>
      </c>
      <c r="W4000" s="431"/>
      <c r="X4000" s="238" t="s">
        <v>2681</v>
      </c>
    </row>
    <row r="4001" spans="1:24" s="45" customFormat="1" ht="15.75" hidden="1" thickTop="1" x14ac:dyDescent="0.25">
      <c r="A4001" s="140" t="s">
        <v>32</v>
      </c>
      <c r="B4001" s="140">
        <v>2013</v>
      </c>
      <c r="C4001" s="141" t="s">
        <v>3074</v>
      </c>
      <c r="D4001" s="559"/>
      <c r="E4001" s="559"/>
      <c r="F4001" s="559"/>
      <c r="G4001" s="608"/>
      <c r="H4001" s="599"/>
      <c r="I4001" s="162">
        <v>5</v>
      </c>
      <c r="J4001" s="162">
        <v>5</v>
      </c>
      <c r="K4001" s="164">
        <f t="shared" si="71"/>
        <v>25</v>
      </c>
      <c r="L4001" s="239" t="s">
        <v>45</v>
      </c>
      <c r="M4001" s="239"/>
      <c r="N4001" s="170"/>
      <c r="O4001" s="172"/>
      <c r="P4001" s="225"/>
      <c r="Q4001" s="384" t="s">
        <v>4380</v>
      </c>
      <c r="R4001" s="240"/>
      <c r="S4001" s="240"/>
      <c r="T4001" s="240"/>
      <c r="U4001" s="227">
        <v>1594</v>
      </c>
      <c r="V4001" s="228">
        <f>IF(OR(J4001=""),"",VLOOKUP(U4001&amp;TEXT(N4001,"000000000000,0000000000"),tb_audit_process_item[[Key]:[vr_grade]],3,TRUE))</f>
        <v>1594</v>
      </c>
      <c r="W4001" s="431"/>
      <c r="X4001" s="238" t="s">
        <v>2682</v>
      </c>
    </row>
    <row r="4002" spans="1:24" s="45" customFormat="1" ht="15.75" hidden="1" thickTop="1" x14ac:dyDescent="0.25">
      <c r="A4002" s="140" t="s">
        <v>32</v>
      </c>
      <c r="B4002" s="140">
        <v>2013</v>
      </c>
      <c r="C4002" s="141" t="s">
        <v>3074</v>
      </c>
      <c r="D4002" s="559"/>
      <c r="E4002" s="559"/>
      <c r="F4002" s="559"/>
      <c r="G4002" s="608"/>
      <c r="H4002" s="599"/>
      <c r="I4002" s="162">
        <v>5</v>
      </c>
      <c r="J4002" s="162">
        <v>0.5</v>
      </c>
      <c r="K4002" s="164">
        <f t="shared" si="71"/>
        <v>2.5</v>
      </c>
      <c r="L4002" s="239" t="s">
        <v>45</v>
      </c>
      <c r="M4002" s="239"/>
      <c r="N4002" s="170"/>
      <c r="O4002" s="172"/>
      <c r="P4002" s="225"/>
      <c r="Q4002" s="384" t="s">
        <v>4381</v>
      </c>
      <c r="R4002" s="240"/>
      <c r="S4002" s="240"/>
      <c r="T4002" s="240"/>
      <c r="U4002" s="227">
        <v>1595</v>
      </c>
      <c r="V4002" s="228">
        <f>IF(OR(J4002=""),"",VLOOKUP(U4002&amp;TEXT(N4002,"000000000000,0000000000"),tb_audit_process_item[[Key]:[vr_grade]],3,TRUE))</f>
        <v>1594</v>
      </c>
      <c r="W4002" s="431"/>
      <c r="X4002" s="238" t="s">
        <v>1332</v>
      </c>
    </row>
    <row r="4003" spans="1:24" s="45" customFormat="1" ht="15.75" hidden="1" thickTop="1" x14ac:dyDescent="0.25">
      <c r="A4003" s="140" t="s">
        <v>32</v>
      </c>
      <c r="B4003" s="140">
        <v>2013</v>
      </c>
      <c r="C4003" s="141" t="s">
        <v>3074</v>
      </c>
      <c r="D4003" s="559"/>
      <c r="E4003" s="559"/>
      <c r="F4003" s="559"/>
      <c r="G4003" s="608"/>
      <c r="H4003" s="599"/>
      <c r="I4003" s="162">
        <v>5</v>
      </c>
      <c r="J4003" s="162">
        <v>2.0099999999999998</v>
      </c>
      <c r="K4003" s="164">
        <f t="shared" si="71"/>
        <v>10.049999999999999</v>
      </c>
      <c r="L4003" s="239" t="s">
        <v>45</v>
      </c>
      <c r="M4003" s="239"/>
      <c r="N4003" s="170"/>
      <c r="O4003" s="172"/>
      <c r="P4003" s="225"/>
      <c r="Q4003" s="384" t="s">
        <v>4382</v>
      </c>
      <c r="R4003" s="240"/>
      <c r="S4003" s="240"/>
      <c r="T4003" s="240"/>
      <c r="U4003" s="227">
        <v>1596</v>
      </c>
      <c r="V4003" s="228">
        <f>IF(OR(J4003=""),"",VLOOKUP(U4003&amp;TEXT(N4003,"000000000000,0000000000"),tb_audit_process_item[[Key]:[vr_grade]],3,TRUE))</f>
        <v>1595</v>
      </c>
      <c r="W4003" s="431"/>
      <c r="X4003" s="238" t="s">
        <v>1333</v>
      </c>
    </row>
    <row r="4004" spans="1:24" s="45" customFormat="1" ht="15.75" hidden="1" thickTop="1" x14ac:dyDescent="0.25">
      <c r="A4004" s="140" t="s">
        <v>32</v>
      </c>
      <c r="B4004" s="140">
        <v>2013</v>
      </c>
      <c r="C4004" s="141" t="s">
        <v>3074</v>
      </c>
      <c r="D4004" s="559"/>
      <c r="E4004" s="559"/>
      <c r="F4004" s="559"/>
      <c r="G4004" s="608"/>
      <c r="H4004" s="599"/>
      <c r="I4004" s="162">
        <v>5</v>
      </c>
      <c r="J4004" s="162">
        <v>2.98</v>
      </c>
      <c r="K4004" s="164">
        <f t="shared" si="71"/>
        <v>14.9</v>
      </c>
      <c r="L4004" s="239" t="s">
        <v>45</v>
      </c>
      <c r="M4004" s="239"/>
      <c r="N4004" s="170"/>
      <c r="O4004" s="172"/>
      <c r="P4004" s="225"/>
      <c r="Q4004" s="384" t="s">
        <v>4383</v>
      </c>
      <c r="R4004" s="240"/>
      <c r="S4004" s="240"/>
      <c r="T4004" s="240"/>
      <c r="U4004" s="227">
        <v>1607</v>
      </c>
      <c r="V4004" s="228">
        <f>IF(OR(J4004=""),"",VLOOKUP(U4004&amp;TEXT(N4004,"000000000000,0000000000"),tb_audit_process_item[[Key]:[vr_grade]],3,TRUE))</f>
        <v>1606</v>
      </c>
      <c r="W4004" s="431"/>
      <c r="X4004" s="238" t="s">
        <v>1334</v>
      </c>
    </row>
    <row r="4005" spans="1:24" s="45" customFormat="1" ht="15.75" hidden="1" thickTop="1" x14ac:dyDescent="0.25">
      <c r="A4005" s="140" t="s">
        <v>32</v>
      </c>
      <c r="B4005" s="140">
        <v>2013</v>
      </c>
      <c r="C4005" s="141" t="s">
        <v>3074</v>
      </c>
      <c r="D4005" s="559"/>
      <c r="E4005" s="559"/>
      <c r="F4005" s="559"/>
      <c r="G4005" s="608"/>
      <c r="H4005" s="599"/>
      <c r="I4005" s="162">
        <v>5</v>
      </c>
      <c r="J4005" s="162">
        <v>3.62</v>
      </c>
      <c r="K4005" s="164">
        <f t="shared" si="71"/>
        <v>18.100000000000001</v>
      </c>
      <c r="L4005" s="239" t="s">
        <v>45</v>
      </c>
      <c r="M4005" s="239"/>
      <c r="N4005" s="170"/>
      <c r="O4005" s="172"/>
      <c r="P4005" s="225"/>
      <c r="Q4005" s="384" t="s">
        <v>4384</v>
      </c>
      <c r="R4005" s="240"/>
      <c r="S4005" s="240"/>
      <c r="T4005" s="240"/>
      <c r="U4005" s="227">
        <v>1618</v>
      </c>
      <c r="V4005" s="228">
        <f>IF(OR(J4005=""),"",VLOOKUP(U4005&amp;TEXT(N4005,"000000000000,0000000000"),tb_audit_process_item[[Key]:[vr_grade]],3,TRUE))</f>
        <v>1617</v>
      </c>
      <c r="W4005" s="431"/>
      <c r="X4005" s="238" t="s">
        <v>2683</v>
      </c>
    </row>
    <row r="4006" spans="1:24" s="45" customFormat="1" ht="15.75" hidden="1" thickTop="1" x14ac:dyDescent="0.25">
      <c r="A4006" s="140" t="s">
        <v>32</v>
      </c>
      <c r="B4006" s="140">
        <v>2013</v>
      </c>
      <c r="C4006" s="141" t="s">
        <v>3074</v>
      </c>
      <c r="D4006" s="559"/>
      <c r="E4006" s="559"/>
      <c r="F4006" s="559"/>
      <c r="G4006" s="608"/>
      <c r="H4006" s="599"/>
      <c r="I4006" s="162">
        <v>5</v>
      </c>
      <c r="J4006" s="162">
        <v>4.1100000000000003</v>
      </c>
      <c r="K4006" s="164">
        <f t="shared" si="71"/>
        <v>20.55</v>
      </c>
      <c r="L4006" s="239" t="s">
        <v>45</v>
      </c>
      <c r="M4006" s="239"/>
      <c r="N4006" s="170"/>
      <c r="O4006" s="172"/>
      <c r="P4006" s="225"/>
      <c r="Q4006" s="384" t="s">
        <v>4385</v>
      </c>
      <c r="R4006" s="240"/>
      <c r="S4006" s="240"/>
      <c r="T4006" s="240"/>
      <c r="U4006" s="227">
        <v>1629</v>
      </c>
      <c r="V4006" s="228">
        <f>IF(OR(J4006=""),"",VLOOKUP(U4006&amp;TEXT(N4006,"000000000000,0000000000"),tb_audit_process_item[[Key]:[vr_grade]],3,TRUE))</f>
        <v>1628</v>
      </c>
      <c r="W4006" s="431"/>
      <c r="X4006" s="238" t="s">
        <v>1337</v>
      </c>
    </row>
    <row r="4007" spans="1:24" s="45" customFormat="1" ht="15.75" hidden="1" thickTop="1" x14ac:dyDescent="0.25">
      <c r="A4007" s="140" t="s">
        <v>32</v>
      </c>
      <c r="B4007" s="140">
        <v>2013</v>
      </c>
      <c r="C4007" s="141" t="s">
        <v>3074</v>
      </c>
      <c r="D4007" s="559"/>
      <c r="E4007" s="559"/>
      <c r="F4007" s="559"/>
      <c r="G4007" s="608"/>
      <c r="H4007" s="599"/>
      <c r="I4007" s="162">
        <v>5</v>
      </c>
      <c r="J4007" s="162">
        <v>4.5</v>
      </c>
      <c r="K4007" s="164">
        <f t="shared" si="71"/>
        <v>22.5</v>
      </c>
      <c r="L4007" s="239" t="s">
        <v>45</v>
      </c>
      <c r="M4007" s="239"/>
      <c r="N4007" s="170"/>
      <c r="O4007" s="172"/>
      <c r="P4007" s="225"/>
      <c r="Q4007" s="384" t="s">
        <v>4386</v>
      </c>
      <c r="R4007" s="240"/>
      <c r="S4007" s="240"/>
      <c r="T4007" s="240"/>
      <c r="U4007" s="227">
        <v>1640</v>
      </c>
      <c r="V4007" s="228">
        <f>IF(OR(J4007=""),"",VLOOKUP(U4007&amp;TEXT(N4007,"000000000000,0000000000"),tb_audit_process_item[[Key]:[vr_grade]],3,TRUE))</f>
        <v>1639</v>
      </c>
      <c r="W4007" s="431"/>
      <c r="X4007" s="238" t="s">
        <v>2684</v>
      </c>
    </row>
    <row r="4008" spans="1:24" s="45" customFormat="1" ht="31.5" hidden="1" thickTop="1" thickBot="1" x14ac:dyDescent="0.3">
      <c r="A4008" s="285" t="s">
        <v>32</v>
      </c>
      <c r="B4008" s="285">
        <v>2013</v>
      </c>
      <c r="C4008" s="286" t="s">
        <v>3074</v>
      </c>
      <c r="D4008" s="556"/>
      <c r="E4008" s="556"/>
      <c r="F4008" s="556"/>
      <c r="G4008" s="609"/>
      <c r="H4008" s="610"/>
      <c r="I4008" s="163">
        <v>5</v>
      </c>
      <c r="J4008" s="163">
        <v>5</v>
      </c>
      <c r="K4008" s="165">
        <f t="shared" si="71"/>
        <v>25</v>
      </c>
      <c r="L4008" s="306" t="s">
        <v>45</v>
      </c>
      <c r="M4008" s="306"/>
      <c r="N4008" s="171"/>
      <c r="O4008" s="173"/>
      <c r="P4008" s="289"/>
      <c r="Q4008" s="176" t="s">
        <v>4387</v>
      </c>
      <c r="R4008" s="307"/>
      <c r="S4008" s="307"/>
      <c r="T4008" s="307"/>
      <c r="U4008" s="291">
        <v>1651</v>
      </c>
      <c r="V4008" s="292">
        <f>IF(OR(J4008=""),"",VLOOKUP(U4008&amp;TEXT(N4008,"000000000000,0000000000"),tb_audit_process_item[[Key]:[vr_grade]],3,TRUE))</f>
        <v>1651</v>
      </c>
      <c r="W4008" s="292"/>
      <c r="X4008" s="301" t="s">
        <v>48</v>
      </c>
    </row>
    <row r="4009" spans="1:24" s="45" customFormat="1" ht="15.75" hidden="1" thickTop="1" x14ac:dyDescent="0.25">
      <c r="A4009" s="270" t="s">
        <v>32</v>
      </c>
      <c r="B4009" s="270">
        <v>2013</v>
      </c>
      <c r="C4009" s="271" t="s">
        <v>3149</v>
      </c>
      <c r="D4009" s="555" t="s">
        <v>32</v>
      </c>
      <c r="E4009" s="555" t="s">
        <v>1340</v>
      </c>
      <c r="F4009" s="555"/>
      <c r="G4009" s="635" t="s">
        <v>1341</v>
      </c>
      <c r="H4009" s="598" t="s">
        <v>45</v>
      </c>
      <c r="I4009" s="198">
        <v>5</v>
      </c>
      <c r="J4009" s="198">
        <v>5</v>
      </c>
      <c r="K4009" s="200">
        <f t="shared" si="71"/>
        <v>25</v>
      </c>
      <c r="L4009" s="302" t="s">
        <v>45</v>
      </c>
      <c r="M4009" s="302"/>
      <c r="N4009" s="193"/>
      <c r="O4009" s="194"/>
      <c r="P4009" s="274"/>
      <c r="Q4009" s="383" t="s">
        <v>4388</v>
      </c>
      <c r="R4009" s="303"/>
      <c r="S4009" s="303"/>
      <c r="T4009" s="303"/>
      <c r="U4009" s="276">
        <v>1662</v>
      </c>
      <c r="V4009" s="277">
        <f>IF(OR(J4009=""),"",VLOOKUP(U4009&amp;TEXT(N4009,"000000000000,0000000000"),tb_audit_process_item[[Key]:[vr_grade]],3,TRUE))</f>
        <v>1662</v>
      </c>
      <c r="W4009" s="433"/>
      <c r="X4009" s="297" t="s">
        <v>1342</v>
      </c>
    </row>
    <row r="4010" spans="1:24" s="45" customFormat="1" ht="30.75" hidden="1" thickTop="1" x14ac:dyDescent="0.25">
      <c r="A4010" s="140" t="s">
        <v>32</v>
      </c>
      <c r="B4010" s="140">
        <v>2013</v>
      </c>
      <c r="C4010" s="141" t="s">
        <v>3149</v>
      </c>
      <c r="D4010" s="559"/>
      <c r="E4010" s="559"/>
      <c r="F4010" s="559"/>
      <c r="G4010" s="636"/>
      <c r="H4010" s="599"/>
      <c r="I4010" s="162">
        <v>5</v>
      </c>
      <c r="J4010" s="162">
        <v>4</v>
      </c>
      <c r="K4010" s="164">
        <f t="shared" si="71"/>
        <v>20</v>
      </c>
      <c r="L4010" s="239" t="s">
        <v>45</v>
      </c>
      <c r="M4010" s="239"/>
      <c r="N4010" s="170"/>
      <c r="O4010" s="172"/>
      <c r="P4010" s="225"/>
      <c r="Q4010" s="384" t="s">
        <v>4389</v>
      </c>
      <c r="R4010" s="240"/>
      <c r="S4010" s="240"/>
      <c r="T4010" s="240"/>
      <c r="U4010" s="227">
        <v>1673</v>
      </c>
      <c r="V4010" s="228">
        <f>IF(OR(J4010=""),"",VLOOKUP(U4010&amp;TEXT(N4010,"000000000000,0000000000"),tb_audit_process_item[[Key]:[vr_grade]],3,TRUE))</f>
        <v>1673</v>
      </c>
      <c r="W4010" s="431"/>
      <c r="X4010" s="238" t="s">
        <v>1343</v>
      </c>
    </row>
    <row r="4011" spans="1:24" s="45" customFormat="1" ht="30.75" hidden="1" thickTop="1" x14ac:dyDescent="0.25">
      <c r="A4011" s="140" t="s">
        <v>32</v>
      </c>
      <c r="B4011" s="140">
        <v>2013</v>
      </c>
      <c r="C4011" s="141" t="s">
        <v>3149</v>
      </c>
      <c r="D4011" s="559"/>
      <c r="E4011" s="559"/>
      <c r="F4011" s="559"/>
      <c r="G4011" s="636"/>
      <c r="H4011" s="599"/>
      <c r="I4011" s="162">
        <v>5</v>
      </c>
      <c r="J4011" s="162">
        <v>5</v>
      </c>
      <c r="K4011" s="164">
        <f t="shared" si="71"/>
        <v>25</v>
      </c>
      <c r="L4011" s="239" t="s">
        <v>45</v>
      </c>
      <c r="M4011" s="239"/>
      <c r="N4011" s="170"/>
      <c r="O4011" s="172"/>
      <c r="P4011" s="225"/>
      <c r="Q4011" s="384" t="s">
        <v>4390</v>
      </c>
      <c r="R4011" s="240"/>
      <c r="S4011" s="240"/>
      <c r="T4011" s="240"/>
      <c r="U4011" s="227">
        <v>1684</v>
      </c>
      <c r="V4011" s="228">
        <f>IF(OR(J4011=""),"",VLOOKUP(U4011&amp;TEXT(N4011,"000000000000,0000000000"),tb_audit_process_item[[Key]:[vr_grade]],3,TRUE))</f>
        <v>1684</v>
      </c>
      <c r="W4011" s="431"/>
      <c r="X4011" s="238" t="s">
        <v>1344</v>
      </c>
    </row>
    <row r="4012" spans="1:24" s="45" customFormat="1" ht="30.75" hidden="1" thickTop="1" x14ac:dyDescent="0.25">
      <c r="A4012" s="140" t="s">
        <v>32</v>
      </c>
      <c r="B4012" s="140">
        <v>2013</v>
      </c>
      <c r="C4012" s="141" t="s">
        <v>3149</v>
      </c>
      <c r="D4012" s="559"/>
      <c r="E4012" s="559"/>
      <c r="F4012" s="559"/>
      <c r="G4012" s="636"/>
      <c r="H4012" s="599"/>
      <c r="I4012" s="162">
        <v>5</v>
      </c>
      <c r="J4012" s="162">
        <v>3.5</v>
      </c>
      <c r="K4012" s="164">
        <f t="shared" si="71"/>
        <v>17.5</v>
      </c>
      <c r="L4012" s="239" t="s">
        <v>45</v>
      </c>
      <c r="M4012" s="239"/>
      <c r="N4012" s="170"/>
      <c r="O4012" s="172"/>
      <c r="P4012" s="225"/>
      <c r="Q4012" s="384" t="s">
        <v>4391</v>
      </c>
      <c r="R4012" s="240"/>
      <c r="S4012" s="240"/>
      <c r="T4012" s="240"/>
      <c r="U4012" s="227">
        <v>1694</v>
      </c>
      <c r="V4012" s="228">
        <f>IF(OR(J4012=""),"",VLOOKUP(U4012&amp;TEXT(N4012,"000000000000,0000000000"),tb_audit_process_item[[Key]:[vr_grade]],3,TRUE))</f>
        <v>1694</v>
      </c>
      <c r="W4012" s="431"/>
      <c r="X4012" s="238" t="s">
        <v>1345</v>
      </c>
    </row>
    <row r="4013" spans="1:24" s="45" customFormat="1" ht="15.75" hidden="1" thickTop="1" x14ac:dyDescent="0.25">
      <c r="A4013" s="140" t="s">
        <v>32</v>
      </c>
      <c r="B4013" s="140">
        <v>2013</v>
      </c>
      <c r="C4013" s="141" t="s">
        <v>3149</v>
      </c>
      <c r="D4013" s="559"/>
      <c r="E4013" s="559"/>
      <c r="F4013" s="559"/>
      <c r="G4013" s="636"/>
      <c r="H4013" s="599"/>
      <c r="I4013" s="162">
        <v>5</v>
      </c>
      <c r="J4013" s="162">
        <v>0.5</v>
      </c>
      <c r="K4013" s="164">
        <f t="shared" si="71"/>
        <v>2.5</v>
      </c>
      <c r="L4013" s="239" t="s">
        <v>45</v>
      </c>
      <c r="M4013" s="239"/>
      <c r="N4013" s="170"/>
      <c r="O4013" s="172"/>
      <c r="P4013" s="225"/>
      <c r="Q4013" s="384" t="s">
        <v>4392</v>
      </c>
      <c r="R4013" s="240"/>
      <c r="S4013" s="240"/>
      <c r="T4013" s="240"/>
      <c r="U4013" s="227">
        <v>1695</v>
      </c>
      <c r="V4013" s="228">
        <f>IF(OR(J4013=""),"",VLOOKUP(U4013&amp;TEXT(N4013,"000000000000,0000000000"),tb_audit_process_item[[Key]:[vr_grade]],3,TRUE))</f>
        <v>1694</v>
      </c>
      <c r="W4013" s="431"/>
      <c r="X4013" s="238" t="s">
        <v>1348</v>
      </c>
    </row>
    <row r="4014" spans="1:24" s="45" customFormat="1" ht="15.75" hidden="1" thickTop="1" x14ac:dyDescent="0.25">
      <c r="A4014" s="140" t="s">
        <v>32</v>
      </c>
      <c r="B4014" s="140">
        <v>2013</v>
      </c>
      <c r="C4014" s="141" t="s">
        <v>3149</v>
      </c>
      <c r="D4014" s="559"/>
      <c r="E4014" s="559"/>
      <c r="F4014" s="559"/>
      <c r="G4014" s="636"/>
      <c r="H4014" s="599"/>
      <c r="I4014" s="162">
        <v>5</v>
      </c>
      <c r="J4014" s="162">
        <v>2.0099999999999998</v>
      </c>
      <c r="K4014" s="164">
        <f t="shared" si="71"/>
        <v>10.049999999999999</v>
      </c>
      <c r="L4014" s="239" t="s">
        <v>45</v>
      </c>
      <c r="M4014" s="239"/>
      <c r="N4014" s="170"/>
      <c r="O4014" s="172"/>
      <c r="P4014" s="225"/>
      <c r="Q4014" s="384" t="s">
        <v>4393</v>
      </c>
      <c r="R4014" s="240"/>
      <c r="S4014" s="240"/>
      <c r="T4014" s="240"/>
      <c r="U4014" s="227">
        <v>1696</v>
      </c>
      <c r="V4014" s="228">
        <f>IF(OR(J4014=""),"",VLOOKUP(U4014&amp;TEXT(N4014,"000000000000,0000000000"),tb_audit_process_item[[Key]:[vr_grade]],3,TRUE))</f>
        <v>1695</v>
      </c>
      <c r="W4014" s="431"/>
      <c r="X4014" s="238" t="s">
        <v>2685</v>
      </c>
    </row>
    <row r="4015" spans="1:24" s="45" customFormat="1" ht="15.75" hidden="1" thickTop="1" x14ac:dyDescent="0.25">
      <c r="A4015" s="140" t="s">
        <v>32</v>
      </c>
      <c r="B4015" s="140">
        <v>2013</v>
      </c>
      <c r="C4015" s="141" t="s">
        <v>3149</v>
      </c>
      <c r="D4015" s="559"/>
      <c r="E4015" s="559"/>
      <c r="F4015" s="559"/>
      <c r="G4015" s="636"/>
      <c r="H4015" s="599"/>
      <c r="I4015" s="162">
        <v>5</v>
      </c>
      <c r="J4015" s="162">
        <v>2.98</v>
      </c>
      <c r="K4015" s="164">
        <f t="shared" si="71"/>
        <v>14.9</v>
      </c>
      <c r="L4015" s="239" t="s">
        <v>45</v>
      </c>
      <c r="M4015" s="239"/>
      <c r="N4015" s="170"/>
      <c r="O4015" s="172"/>
      <c r="P4015" s="225"/>
      <c r="Q4015" s="384" t="s">
        <v>4394</v>
      </c>
      <c r="R4015" s="240"/>
      <c r="S4015" s="240"/>
      <c r="T4015" s="240"/>
      <c r="U4015" s="227">
        <v>1697</v>
      </c>
      <c r="V4015" s="228">
        <f>IF(OR(J4015=""),"",VLOOKUP(U4015&amp;TEXT(N4015,"000000000000,0000000000"),tb_audit_process_item[[Key]:[vr_grade]],3,TRUE))</f>
        <v>1696</v>
      </c>
      <c r="W4015" s="431"/>
      <c r="X4015" s="238" t="s">
        <v>1350</v>
      </c>
    </row>
    <row r="4016" spans="1:24" s="45" customFormat="1" ht="15.75" hidden="1" thickTop="1" x14ac:dyDescent="0.25">
      <c r="A4016" s="140" t="s">
        <v>32</v>
      </c>
      <c r="B4016" s="140">
        <v>2013</v>
      </c>
      <c r="C4016" s="141" t="s">
        <v>3149</v>
      </c>
      <c r="D4016" s="559"/>
      <c r="E4016" s="559"/>
      <c r="F4016" s="559"/>
      <c r="G4016" s="636"/>
      <c r="H4016" s="599"/>
      <c r="I4016" s="162">
        <v>5</v>
      </c>
      <c r="J4016" s="162">
        <v>3.62</v>
      </c>
      <c r="K4016" s="164">
        <f t="shared" si="71"/>
        <v>18.100000000000001</v>
      </c>
      <c r="L4016" s="239" t="s">
        <v>45</v>
      </c>
      <c r="M4016" s="239"/>
      <c r="N4016" s="170"/>
      <c r="O4016" s="172"/>
      <c r="P4016" s="225"/>
      <c r="Q4016" s="384" t="s">
        <v>4395</v>
      </c>
      <c r="R4016" s="240"/>
      <c r="S4016" s="240"/>
      <c r="T4016" s="240"/>
      <c r="U4016" s="227">
        <v>1698</v>
      </c>
      <c r="V4016" s="228">
        <f>IF(OR(J4016=""),"",VLOOKUP(U4016&amp;TEXT(N4016,"000000000000,0000000000"),tb_audit_process_item[[Key]:[vr_grade]],3,TRUE))</f>
        <v>1697</v>
      </c>
      <c r="W4016" s="431"/>
      <c r="X4016" s="238" t="s">
        <v>2686</v>
      </c>
    </row>
    <row r="4017" spans="1:24" s="45" customFormat="1" ht="15.75" hidden="1" thickTop="1" x14ac:dyDescent="0.25">
      <c r="A4017" s="140" t="s">
        <v>32</v>
      </c>
      <c r="B4017" s="140">
        <v>2013</v>
      </c>
      <c r="C4017" s="141" t="s">
        <v>3149</v>
      </c>
      <c r="D4017" s="559"/>
      <c r="E4017" s="559"/>
      <c r="F4017" s="559"/>
      <c r="G4017" s="636"/>
      <c r="H4017" s="599"/>
      <c r="I4017" s="162">
        <v>5</v>
      </c>
      <c r="J4017" s="162">
        <v>4.1100000000000003</v>
      </c>
      <c r="K4017" s="164">
        <f t="shared" si="71"/>
        <v>20.55</v>
      </c>
      <c r="L4017" s="239" t="s">
        <v>45</v>
      </c>
      <c r="M4017" s="239"/>
      <c r="N4017" s="170"/>
      <c r="O4017" s="172"/>
      <c r="P4017" s="225"/>
      <c r="Q4017" s="384" t="s">
        <v>4396</v>
      </c>
      <c r="R4017" s="240"/>
      <c r="S4017" s="240"/>
      <c r="T4017" s="240"/>
      <c r="U4017" s="227">
        <v>1699</v>
      </c>
      <c r="V4017" s="228">
        <f>IF(OR(J4017=""),"",VLOOKUP(U4017&amp;TEXT(N4017,"000000000000,0000000000"),tb_audit_process_item[[Key]:[vr_grade]],3,TRUE))</f>
        <v>1698</v>
      </c>
      <c r="W4017" s="431"/>
      <c r="X4017" s="238" t="s">
        <v>1353</v>
      </c>
    </row>
    <row r="4018" spans="1:24" s="45" customFormat="1" ht="15.75" hidden="1" thickTop="1" x14ac:dyDescent="0.25">
      <c r="A4018" s="140" t="s">
        <v>32</v>
      </c>
      <c r="B4018" s="140">
        <v>2013</v>
      </c>
      <c r="C4018" s="141" t="s">
        <v>3149</v>
      </c>
      <c r="D4018" s="559"/>
      <c r="E4018" s="559"/>
      <c r="F4018" s="559"/>
      <c r="G4018" s="636"/>
      <c r="H4018" s="599"/>
      <c r="I4018" s="162">
        <v>5</v>
      </c>
      <c r="J4018" s="162">
        <v>4.5</v>
      </c>
      <c r="K4018" s="164">
        <f t="shared" si="71"/>
        <v>22.5</v>
      </c>
      <c r="L4018" s="239" t="s">
        <v>45</v>
      </c>
      <c r="M4018" s="239"/>
      <c r="N4018" s="170"/>
      <c r="O4018" s="172"/>
      <c r="P4018" s="225"/>
      <c r="Q4018" s="384" t="s">
        <v>4397</v>
      </c>
      <c r="R4018" s="240"/>
      <c r="S4018" s="240"/>
      <c r="T4018" s="240"/>
      <c r="U4018" s="227">
        <v>1700</v>
      </c>
      <c r="V4018" s="228">
        <f>IF(OR(J4018=""),"",VLOOKUP(U4018&amp;TEXT(N4018,"000000000000,0000000000"),tb_audit_process_item[[Key]:[vr_grade]],3,TRUE))</f>
        <v>1699</v>
      </c>
      <c r="W4018" s="431"/>
      <c r="X4018" s="238" t="s">
        <v>2687</v>
      </c>
    </row>
    <row r="4019" spans="1:24" s="45" customFormat="1" ht="30.75" hidden="1" thickTop="1" x14ac:dyDescent="0.25">
      <c r="A4019" s="140" t="s">
        <v>32</v>
      </c>
      <c r="B4019" s="140">
        <v>2013</v>
      </c>
      <c r="C4019" s="141" t="s">
        <v>3149</v>
      </c>
      <c r="D4019" s="559"/>
      <c r="E4019" s="559"/>
      <c r="F4019" s="559"/>
      <c r="G4019" s="636"/>
      <c r="H4019" s="599"/>
      <c r="I4019" s="162">
        <v>5</v>
      </c>
      <c r="J4019" s="162">
        <v>4.5</v>
      </c>
      <c r="K4019" s="164">
        <f t="shared" si="71"/>
        <v>22.5</v>
      </c>
      <c r="L4019" s="239" t="s">
        <v>45</v>
      </c>
      <c r="M4019" s="239"/>
      <c r="N4019" s="170"/>
      <c r="O4019" s="172"/>
      <c r="P4019" s="225"/>
      <c r="Q4019" s="384" t="s">
        <v>4398</v>
      </c>
      <c r="R4019" s="240"/>
      <c r="S4019" s="240"/>
      <c r="T4019" s="240"/>
      <c r="U4019" s="227">
        <v>1701</v>
      </c>
      <c r="V4019" s="228">
        <f>IF(OR(J4019=""),"",VLOOKUP(U4019&amp;TEXT(N4019,"000000000000,0000000000"),tb_audit_process_item[[Key]:[vr_grade]],3,TRUE))</f>
        <v>1701</v>
      </c>
      <c r="W4019" s="431"/>
      <c r="X4019" s="238" t="s">
        <v>2688</v>
      </c>
    </row>
    <row r="4020" spans="1:24" s="45" customFormat="1" ht="30.75" hidden="1" thickTop="1" x14ac:dyDescent="0.25">
      <c r="A4020" s="140" t="s">
        <v>32</v>
      </c>
      <c r="B4020" s="140">
        <v>2013</v>
      </c>
      <c r="C4020" s="141" t="s">
        <v>3149</v>
      </c>
      <c r="D4020" s="559"/>
      <c r="E4020" s="559"/>
      <c r="F4020" s="559"/>
      <c r="G4020" s="636"/>
      <c r="H4020" s="599"/>
      <c r="I4020" s="162">
        <v>5</v>
      </c>
      <c r="J4020" s="162">
        <v>5</v>
      </c>
      <c r="K4020" s="164">
        <f t="shared" si="71"/>
        <v>25</v>
      </c>
      <c r="L4020" s="239" t="s">
        <v>45</v>
      </c>
      <c r="M4020" s="239"/>
      <c r="N4020" s="170"/>
      <c r="O4020" s="172"/>
      <c r="P4020" s="225"/>
      <c r="Q4020" s="384" t="s">
        <v>4399</v>
      </c>
      <c r="R4020" s="240"/>
      <c r="S4020" s="240"/>
      <c r="T4020" s="240"/>
      <c r="U4020" s="227">
        <v>1702</v>
      </c>
      <c r="V4020" s="228">
        <f>IF(OR(J4020=""),"",VLOOKUP(U4020&amp;TEXT(N4020,"000000000000,0000000000"),tb_audit_process_item[[Key]:[vr_grade]],3,TRUE))</f>
        <v>1702</v>
      </c>
      <c r="W4020" s="431"/>
      <c r="X4020" s="238" t="s">
        <v>1374</v>
      </c>
    </row>
    <row r="4021" spans="1:24" s="45" customFormat="1" ht="30.75" hidden="1" thickTop="1" x14ac:dyDescent="0.25">
      <c r="A4021" s="140" t="s">
        <v>32</v>
      </c>
      <c r="B4021" s="140">
        <v>2013</v>
      </c>
      <c r="C4021" s="141" t="s">
        <v>3149</v>
      </c>
      <c r="D4021" s="559"/>
      <c r="E4021" s="559"/>
      <c r="F4021" s="559"/>
      <c r="G4021" s="636"/>
      <c r="H4021" s="599"/>
      <c r="I4021" s="162">
        <v>5</v>
      </c>
      <c r="J4021" s="162">
        <v>3.5</v>
      </c>
      <c r="K4021" s="164">
        <f t="shared" si="71"/>
        <v>17.5</v>
      </c>
      <c r="L4021" s="239" t="s">
        <v>45</v>
      </c>
      <c r="M4021" s="239"/>
      <c r="N4021" s="170"/>
      <c r="O4021" s="172"/>
      <c r="P4021" s="225"/>
      <c r="Q4021" s="384" t="s">
        <v>4400</v>
      </c>
      <c r="R4021" s="240"/>
      <c r="S4021" s="240"/>
      <c r="T4021" s="240"/>
      <c r="U4021" s="227">
        <v>1703</v>
      </c>
      <c r="V4021" s="228">
        <f>IF(OR(J4021=""),"",VLOOKUP(U4021&amp;TEXT(N4021,"000000000000,0000000000"),tb_audit_process_item[[Key]:[vr_grade]],3,TRUE))</f>
        <v>1703</v>
      </c>
      <c r="W4021" s="431"/>
      <c r="X4021" s="238" t="s">
        <v>1375</v>
      </c>
    </row>
    <row r="4022" spans="1:24" s="45" customFormat="1" ht="15.75" hidden="1" thickTop="1" x14ac:dyDescent="0.25">
      <c r="A4022" s="140" t="s">
        <v>32</v>
      </c>
      <c r="B4022" s="140">
        <v>2013</v>
      </c>
      <c r="C4022" s="141" t="s">
        <v>3149</v>
      </c>
      <c r="D4022" s="559"/>
      <c r="E4022" s="559"/>
      <c r="F4022" s="559"/>
      <c r="G4022" s="636"/>
      <c r="H4022" s="599"/>
      <c r="I4022" s="162">
        <v>5</v>
      </c>
      <c r="J4022" s="162">
        <v>0.5</v>
      </c>
      <c r="K4022" s="164">
        <f t="shared" si="71"/>
        <v>2.5</v>
      </c>
      <c r="L4022" s="239" t="s">
        <v>45</v>
      </c>
      <c r="M4022" s="239"/>
      <c r="N4022" s="170"/>
      <c r="O4022" s="172"/>
      <c r="P4022" s="225"/>
      <c r="Q4022" s="384" t="s">
        <v>4401</v>
      </c>
      <c r="R4022" s="240"/>
      <c r="S4022" s="240"/>
      <c r="T4022" s="240"/>
      <c r="U4022" s="227">
        <v>1704</v>
      </c>
      <c r="V4022" s="228">
        <f>IF(OR(J4022=""),"",VLOOKUP(U4022&amp;TEXT(N4022,"000000000000,0000000000"),tb_audit_process_item[[Key]:[vr_grade]],3,TRUE))</f>
        <v>1703</v>
      </c>
      <c r="W4022" s="431"/>
      <c r="X4022" s="238" t="s">
        <v>1377</v>
      </c>
    </row>
    <row r="4023" spans="1:24" s="45" customFormat="1" ht="15.75" hidden="1" thickTop="1" x14ac:dyDescent="0.25">
      <c r="A4023" s="140" t="s">
        <v>32</v>
      </c>
      <c r="B4023" s="140">
        <v>2013</v>
      </c>
      <c r="C4023" s="141" t="s">
        <v>3149</v>
      </c>
      <c r="D4023" s="559"/>
      <c r="E4023" s="559"/>
      <c r="F4023" s="559"/>
      <c r="G4023" s="636"/>
      <c r="H4023" s="599"/>
      <c r="I4023" s="162">
        <v>5</v>
      </c>
      <c r="J4023" s="162">
        <v>2.0099999999999998</v>
      </c>
      <c r="K4023" s="164">
        <f t="shared" si="71"/>
        <v>10.049999999999999</v>
      </c>
      <c r="L4023" s="239" t="s">
        <v>45</v>
      </c>
      <c r="M4023" s="239"/>
      <c r="N4023" s="170"/>
      <c r="O4023" s="172"/>
      <c r="P4023" s="225"/>
      <c r="Q4023" s="384" t="s">
        <v>4402</v>
      </c>
      <c r="R4023" s="240"/>
      <c r="S4023" s="240"/>
      <c r="T4023" s="240"/>
      <c r="U4023" s="227">
        <v>1705</v>
      </c>
      <c r="V4023" s="228">
        <f>IF(OR(J4023=""),"",VLOOKUP(U4023&amp;TEXT(N4023,"000000000000,0000000000"),tb_audit_process_item[[Key]:[vr_grade]],3,TRUE))</f>
        <v>1704</v>
      </c>
      <c r="W4023" s="431"/>
      <c r="X4023" s="238" t="s">
        <v>2689</v>
      </c>
    </row>
    <row r="4024" spans="1:24" s="45" customFormat="1" ht="15.75" hidden="1" thickTop="1" x14ac:dyDescent="0.25">
      <c r="A4024" s="140" t="s">
        <v>32</v>
      </c>
      <c r="B4024" s="140">
        <v>2013</v>
      </c>
      <c r="C4024" s="141" t="s">
        <v>3149</v>
      </c>
      <c r="D4024" s="559"/>
      <c r="E4024" s="559"/>
      <c r="F4024" s="559"/>
      <c r="G4024" s="636"/>
      <c r="H4024" s="599"/>
      <c r="I4024" s="162">
        <v>5</v>
      </c>
      <c r="J4024" s="162">
        <v>2.98</v>
      </c>
      <c r="K4024" s="164">
        <f t="shared" si="71"/>
        <v>14.9</v>
      </c>
      <c r="L4024" s="239" t="s">
        <v>45</v>
      </c>
      <c r="M4024" s="239"/>
      <c r="N4024" s="170"/>
      <c r="O4024" s="172"/>
      <c r="P4024" s="225"/>
      <c r="Q4024" s="384" t="s">
        <v>4403</v>
      </c>
      <c r="R4024" s="240"/>
      <c r="S4024" s="240"/>
      <c r="T4024" s="240"/>
      <c r="U4024" s="227">
        <v>1706</v>
      </c>
      <c r="V4024" s="228">
        <f>IF(OR(J4024=""),"",VLOOKUP(U4024&amp;TEXT(N4024,"000000000000,0000000000"),tb_audit_process_item[[Key]:[vr_grade]],3,TRUE))</f>
        <v>1705</v>
      </c>
      <c r="W4024" s="431"/>
      <c r="X4024" s="238" t="s">
        <v>1379</v>
      </c>
    </row>
    <row r="4025" spans="1:24" s="45" customFormat="1" ht="15.75" hidden="1" thickTop="1" x14ac:dyDescent="0.25">
      <c r="A4025" s="140" t="s">
        <v>32</v>
      </c>
      <c r="B4025" s="140">
        <v>2013</v>
      </c>
      <c r="C4025" s="141" t="s">
        <v>3149</v>
      </c>
      <c r="D4025" s="559"/>
      <c r="E4025" s="559"/>
      <c r="F4025" s="559"/>
      <c r="G4025" s="636"/>
      <c r="H4025" s="599"/>
      <c r="I4025" s="162">
        <v>5</v>
      </c>
      <c r="J4025" s="162">
        <v>3.62</v>
      </c>
      <c r="K4025" s="164">
        <f t="shared" si="71"/>
        <v>18.100000000000001</v>
      </c>
      <c r="L4025" s="239" t="s">
        <v>45</v>
      </c>
      <c r="M4025" s="239"/>
      <c r="N4025" s="170"/>
      <c r="O4025" s="172"/>
      <c r="P4025" s="225"/>
      <c r="Q4025" s="384" t="s">
        <v>4404</v>
      </c>
      <c r="R4025" s="240"/>
      <c r="S4025" s="240"/>
      <c r="T4025" s="240"/>
      <c r="U4025" s="227">
        <v>1707</v>
      </c>
      <c r="V4025" s="228">
        <f>IF(OR(J4025=""),"",VLOOKUP(U4025&amp;TEXT(N4025,"000000000000,0000000000"),tb_audit_process_item[[Key]:[vr_grade]],3,TRUE))</f>
        <v>1706</v>
      </c>
      <c r="W4025" s="431"/>
      <c r="X4025" s="238" t="s">
        <v>2690</v>
      </c>
    </row>
    <row r="4026" spans="1:24" s="45" customFormat="1" ht="15.75" hidden="1" thickTop="1" x14ac:dyDescent="0.25">
      <c r="A4026" s="140" t="s">
        <v>32</v>
      </c>
      <c r="B4026" s="140">
        <v>2013</v>
      </c>
      <c r="C4026" s="141" t="s">
        <v>3149</v>
      </c>
      <c r="D4026" s="559"/>
      <c r="E4026" s="559"/>
      <c r="F4026" s="559"/>
      <c r="G4026" s="636"/>
      <c r="H4026" s="599"/>
      <c r="I4026" s="162">
        <v>5</v>
      </c>
      <c r="J4026" s="162">
        <v>4.1100000000000003</v>
      </c>
      <c r="K4026" s="164">
        <f t="shared" si="71"/>
        <v>20.55</v>
      </c>
      <c r="L4026" s="239" t="s">
        <v>45</v>
      </c>
      <c r="M4026" s="239"/>
      <c r="N4026" s="170"/>
      <c r="O4026" s="172"/>
      <c r="P4026" s="225"/>
      <c r="Q4026" s="384" t="s">
        <v>4405</v>
      </c>
      <c r="R4026" s="240"/>
      <c r="S4026" s="240"/>
      <c r="T4026" s="240"/>
      <c r="U4026" s="227">
        <v>1708</v>
      </c>
      <c r="V4026" s="228">
        <f>IF(OR(J4026=""),"",VLOOKUP(U4026&amp;TEXT(N4026,"000000000000,0000000000"),tb_audit_process_item[[Key]:[vr_grade]],3,TRUE))</f>
        <v>1707</v>
      </c>
      <c r="W4026" s="431"/>
      <c r="X4026" s="238" t="s">
        <v>1382</v>
      </c>
    </row>
    <row r="4027" spans="1:24" s="45" customFormat="1" ht="15.75" hidden="1" thickTop="1" x14ac:dyDescent="0.25">
      <c r="A4027" s="140" t="s">
        <v>32</v>
      </c>
      <c r="B4027" s="140">
        <v>2013</v>
      </c>
      <c r="C4027" s="141" t="s">
        <v>3149</v>
      </c>
      <c r="D4027" s="559"/>
      <c r="E4027" s="559"/>
      <c r="F4027" s="559"/>
      <c r="G4027" s="636"/>
      <c r="H4027" s="599"/>
      <c r="I4027" s="162">
        <v>5</v>
      </c>
      <c r="J4027" s="162">
        <v>4.5</v>
      </c>
      <c r="K4027" s="164">
        <f t="shared" si="71"/>
        <v>22.5</v>
      </c>
      <c r="L4027" s="239" t="s">
        <v>45</v>
      </c>
      <c r="M4027" s="239"/>
      <c r="N4027" s="170"/>
      <c r="O4027" s="172"/>
      <c r="P4027" s="225"/>
      <c r="Q4027" s="384" t="s">
        <v>4406</v>
      </c>
      <c r="R4027" s="240"/>
      <c r="S4027" s="240"/>
      <c r="T4027" s="240"/>
      <c r="U4027" s="227">
        <v>1709</v>
      </c>
      <c r="V4027" s="228">
        <f>IF(OR(J4027=""),"",VLOOKUP(U4027&amp;TEXT(N4027,"000000000000,0000000000"),tb_audit_process_item[[Key]:[vr_grade]],3,TRUE))</f>
        <v>1708</v>
      </c>
      <c r="W4027" s="431"/>
      <c r="X4027" s="238" t="s">
        <v>2691</v>
      </c>
    </row>
    <row r="4028" spans="1:24" s="45" customFormat="1" ht="30.75" hidden="1" thickTop="1" x14ac:dyDescent="0.25">
      <c r="A4028" s="140" t="s">
        <v>32</v>
      </c>
      <c r="B4028" s="140">
        <v>2013</v>
      </c>
      <c r="C4028" s="141" t="s">
        <v>3149</v>
      </c>
      <c r="D4028" s="559"/>
      <c r="E4028" s="559"/>
      <c r="F4028" s="559"/>
      <c r="G4028" s="636"/>
      <c r="H4028" s="599"/>
      <c r="I4028" s="162">
        <v>5</v>
      </c>
      <c r="J4028" s="162">
        <v>4.5</v>
      </c>
      <c r="K4028" s="164">
        <f t="shared" si="71"/>
        <v>22.5</v>
      </c>
      <c r="L4028" s="239" t="s">
        <v>45</v>
      </c>
      <c r="M4028" s="239"/>
      <c r="N4028" s="170"/>
      <c r="O4028" s="172"/>
      <c r="P4028" s="225"/>
      <c r="Q4028" s="384" t="s">
        <v>4407</v>
      </c>
      <c r="R4028" s="240"/>
      <c r="S4028" s="240"/>
      <c r="T4028" s="240"/>
      <c r="U4028" s="227">
        <v>1710</v>
      </c>
      <c r="V4028" s="228">
        <f>IF(OR(J4028=""),"",VLOOKUP(U4028&amp;TEXT(N4028,"000000000000,0000000000"),tb_audit_process_item[[Key]:[vr_grade]],3,TRUE))</f>
        <v>1710</v>
      </c>
      <c r="W4028" s="431"/>
      <c r="X4028" s="238" t="s">
        <v>2692</v>
      </c>
    </row>
    <row r="4029" spans="1:24" s="45" customFormat="1" ht="30.75" hidden="1" thickTop="1" x14ac:dyDescent="0.25">
      <c r="A4029" s="140" t="s">
        <v>32</v>
      </c>
      <c r="B4029" s="140">
        <v>2013</v>
      </c>
      <c r="C4029" s="141" t="s">
        <v>3149</v>
      </c>
      <c r="D4029" s="559"/>
      <c r="E4029" s="559"/>
      <c r="F4029" s="559"/>
      <c r="G4029" s="636"/>
      <c r="H4029" s="599"/>
      <c r="I4029" s="162">
        <v>5</v>
      </c>
      <c r="J4029" s="162">
        <v>5</v>
      </c>
      <c r="K4029" s="164">
        <f t="shared" si="71"/>
        <v>25</v>
      </c>
      <c r="L4029" s="239" t="s">
        <v>45</v>
      </c>
      <c r="M4029" s="239"/>
      <c r="N4029" s="170"/>
      <c r="O4029" s="172"/>
      <c r="P4029" s="225"/>
      <c r="Q4029" s="384" t="s">
        <v>4408</v>
      </c>
      <c r="R4029" s="240"/>
      <c r="S4029" s="240"/>
      <c r="T4029" s="240"/>
      <c r="U4029" s="227">
        <v>1711</v>
      </c>
      <c r="V4029" s="228">
        <f>IF(OR(J4029=""),"",VLOOKUP(U4029&amp;TEXT(N4029,"000000000000,0000000000"),tb_audit_process_item[[Key]:[vr_grade]],3,TRUE))</f>
        <v>1711</v>
      </c>
      <c r="W4029" s="431"/>
      <c r="X4029" s="238" t="s">
        <v>1403</v>
      </c>
    </row>
    <row r="4030" spans="1:24" s="45" customFormat="1" ht="30.75" hidden="1" thickTop="1" x14ac:dyDescent="0.25">
      <c r="A4030" s="140" t="s">
        <v>32</v>
      </c>
      <c r="B4030" s="140">
        <v>2013</v>
      </c>
      <c r="C4030" s="141" t="s">
        <v>3149</v>
      </c>
      <c r="D4030" s="559"/>
      <c r="E4030" s="559"/>
      <c r="F4030" s="559"/>
      <c r="G4030" s="636"/>
      <c r="H4030" s="599"/>
      <c r="I4030" s="162">
        <v>5</v>
      </c>
      <c r="J4030" s="162">
        <v>3.5</v>
      </c>
      <c r="K4030" s="164">
        <f t="shared" si="71"/>
        <v>17.5</v>
      </c>
      <c r="L4030" s="239" t="s">
        <v>45</v>
      </c>
      <c r="M4030" s="239"/>
      <c r="N4030" s="170"/>
      <c r="O4030" s="172"/>
      <c r="P4030" s="225"/>
      <c r="Q4030" s="384" t="s">
        <v>4409</v>
      </c>
      <c r="R4030" s="240"/>
      <c r="S4030" s="240"/>
      <c r="T4030" s="240"/>
      <c r="U4030" s="227">
        <v>1712</v>
      </c>
      <c r="V4030" s="228">
        <f>IF(OR(J4030=""),"",VLOOKUP(U4030&amp;TEXT(N4030,"000000000000,0000000000"),tb_audit_process_item[[Key]:[vr_grade]],3,TRUE))</f>
        <v>1712</v>
      </c>
      <c r="W4030" s="431"/>
      <c r="X4030" s="238" t="s">
        <v>1404</v>
      </c>
    </row>
    <row r="4031" spans="1:24" s="45" customFormat="1" ht="15.75" hidden="1" thickTop="1" x14ac:dyDescent="0.25">
      <c r="A4031" s="140" t="s">
        <v>32</v>
      </c>
      <c r="B4031" s="140">
        <v>2013</v>
      </c>
      <c r="C4031" s="141" t="s">
        <v>3149</v>
      </c>
      <c r="D4031" s="559"/>
      <c r="E4031" s="559"/>
      <c r="F4031" s="559"/>
      <c r="G4031" s="636"/>
      <c r="H4031" s="599"/>
      <c r="I4031" s="162">
        <v>5</v>
      </c>
      <c r="J4031" s="162">
        <v>0.5</v>
      </c>
      <c r="K4031" s="164">
        <f t="shared" si="71"/>
        <v>2.5</v>
      </c>
      <c r="L4031" s="239" t="s">
        <v>45</v>
      </c>
      <c r="M4031" s="239"/>
      <c r="N4031" s="170"/>
      <c r="O4031" s="172"/>
      <c r="P4031" s="225"/>
      <c r="Q4031" s="384" t="s">
        <v>4410</v>
      </c>
      <c r="R4031" s="240"/>
      <c r="S4031" s="240"/>
      <c r="T4031" s="240"/>
      <c r="U4031" s="227">
        <v>1713</v>
      </c>
      <c r="V4031" s="228">
        <f>IF(OR(J4031=""),"",VLOOKUP(U4031&amp;TEXT(N4031,"000000000000,0000000000"),tb_audit_process_item[[Key]:[vr_grade]],3,TRUE))</f>
        <v>1712</v>
      </c>
      <c r="W4031" s="431"/>
      <c r="X4031" s="238" t="s">
        <v>1406</v>
      </c>
    </row>
    <row r="4032" spans="1:24" s="45" customFormat="1" ht="15.75" hidden="1" thickTop="1" x14ac:dyDescent="0.25">
      <c r="A4032" s="140" t="s">
        <v>32</v>
      </c>
      <c r="B4032" s="140">
        <v>2013</v>
      </c>
      <c r="C4032" s="141" t="s">
        <v>3149</v>
      </c>
      <c r="D4032" s="559"/>
      <c r="E4032" s="559"/>
      <c r="F4032" s="559"/>
      <c r="G4032" s="636"/>
      <c r="H4032" s="599"/>
      <c r="I4032" s="162">
        <v>5</v>
      </c>
      <c r="J4032" s="162">
        <v>2.0099999999999998</v>
      </c>
      <c r="K4032" s="164">
        <f t="shared" si="71"/>
        <v>10.049999999999999</v>
      </c>
      <c r="L4032" s="239" t="s">
        <v>45</v>
      </c>
      <c r="M4032" s="239"/>
      <c r="N4032" s="170"/>
      <c r="O4032" s="172"/>
      <c r="P4032" s="225"/>
      <c r="Q4032" s="384" t="s">
        <v>4411</v>
      </c>
      <c r="R4032" s="240"/>
      <c r="S4032" s="240"/>
      <c r="T4032" s="240"/>
      <c r="U4032" s="227">
        <v>1714</v>
      </c>
      <c r="V4032" s="228">
        <f>IF(OR(J4032=""),"",VLOOKUP(U4032&amp;TEXT(N4032,"000000000000,0000000000"),tb_audit_process_item[[Key]:[vr_grade]],3,TRUE))</f>
        <v>1713</v>
      </c>
      <c r="W4032" s="431"/>
      <c r="X4032" s="238" t="s">
        <v>1407</v>
      </c>
    </row>
    <row r="4033" spans="1:24" s="45" customFormat="1" ht="15.75" hidden="1" thickTop="1" x14ac:dyDescent="0.25">
      <c r="A4033" s="140" t="s">
        <v>32</v>
      </c>
      <c r="B4033" s="140">
        <v>2013</v>
      </c>
      <c r="C4033" s="141" t="s">
        <v>3149</v>
      </c>
      <c r="D4033" s="559"/>
      <c r="E4033" s="559"/>
      <c r="F4033" s="559"/>
      <c r="G4033" s="636"/>
      <c r="H4033" s="599"/>
      <c r="I4033" s="162">
        <v>5</v>
      </c>
      <c r="J4033" s="162">
        <v>2.98</v>
      </c>
      <c r="K4033" s="164">
        <f t="shared" si="71"/>
        <v>14.9</v>
      </c>
      <c r="L4033" s="239" t="s">
        <v>45</v>
      </c>
      <c r="M4033" s="239"/>
      <c r="N4033" s="170"/>
      <c r="O4033" s="172"/>
      <c r="P4033" s="225"/>
      <c r="Q4033" s="384" t="s">
        <v>4412</v>
      </c>
      <c r="R4033" s="240"/>
      <c r="S4033" s="240"/>
      <c r="T4033" s="240"/>
      <c r="U4033" s="227">
        <v>1715</v>
      </c>
      <c r="V4033" s="228">
        <f>IF(OR(J4033=""),"",VLOOKUP(U4033&amp;TEXT(N4033,"000000000000,0000000000"),tb_audit_process_item[[Key]:[vr_grade]],3,TRUE))</f>
        <v>1714</v>
      </c>
      <c r="W4033" s="431"/>
      <c r="X4033" s="238" t="s">
        <v>1408</v>
      </c>
    </row>
    <row r="4034" spans="1:24" s="45" customFormat="1" ht="15.75" hidden="1" thickTop="1" x14ac:dyDescent="0.25">
      <c r="A4034" s="140" t="s">
        <v>32</v>
      </c>
      <c r="B4034" s="140">
        <v>2013</v>
      </c>
      <c r="C4034" s="141" t="s">
        <v>3149</v>
      </c>
      <c r="D4034" s="559"/>
      <c r="E4034" s="559"/>
      <c r="F4034" s="559"/>
      <c r="G4034" s="636"/>
      <c r="H4034" s="599"/>
      <c r="I4034" s="162">
        <v>5</v>
      </c>
      <c r="J4034" s="162">
        <v>3.62</v>
      </c>
      <c r="K4034" s="164">
        <f t="shared" si="71"/>
        <v>18.100000000000001</v>
      </c>
      <c r="L4034" s="239" t="s">
        <v>45</v>
      </c>
      <c r="M4034" s="239"/>
      <c r="N4034" s="170"/>
      <c r="O4034" s="172"/>
      <c r="P4034" s="225"/>
      <c r="Q4034" s="384" t="s">
        <v>4413</v>
      </c>
      <c r="R4034" s="240"/>
      <c r="S4034" s="240"/>
      <c r="T4034" s="240"/>
      <c r="U4034" s="227">
        <v>1716</v>
      </c>
      <c r="V4034" s="228">
        <f>IF(OR(J4034=""),"",VLOOKUP(U4034&amp;TEXT(N4034,"000000000000,0000000000"),tb_audit_process_item[[Key]:[vr_grade]],3,TRUE))</f>
        <v>1715</v>
      </c>
      <c r="W4034" s="431"/>
      <c r="X4034" s="238" t="s">
        <v>2693</v>
      </c>
    </row>
    <row r="4035" spans="1:24" s="45" customFormat="1" ht="15.75" hidden="1" thickTop="1" x14ac:dyDescent="0.25">
      <c r="A4035" s="140" t="s">
        <v>32</v>
      </c>
      <c r="B4035" s="140">
        <v>2013</v>
      </c>
      <c r="C4035" s="141" t="s">
        <v>3149</v>
      </c>
      <c r="D4035" s="559"/>
      <c r="E4035" s="559"/>
      <c r="F4035" s="559"/>
      <c r="G4035" s="636"/>
      <c r="H4035" s="599"/>
      <c r="I4035" s="162">
        <v>5</v>
      </c>
      <c r="J4035" s="162">
        <v>4.1100000000000003</v>
      </c>
      <c r="K4035" s="164">
        <f t="shared" si="71"/>
        <v>20.55</v>
      </c>
      <c r="L4035" s="239" t="s">
        <v>45</v>
      </c>
      <c r="M4035" s="239"/>
      <c r="N4035" s="170"/>
      <c r="O4035" s="172"/>
      <c r="P4035" s="225"/>
      <c r="Q4035" s="384" t="s">
        <v>4414</v>
      </c>
      <c r="R4035" s="240"/>
      <c r="S4035" s="240"/>
      <c r="T4035" s="240"/>
      <c r="U4035" s="227">
        <v>1717</v>
      </c>
      <c r="V4035" s="228">
        <f>IF(OR(J4035=""),"",VLOOKUP(U4035&amp;TEXT(N4035,"000000000000,0000000000"),tb_audit_process_item[[Key]:[vr_grade]],3,TRUE))</f>
        <v>1716</v>
      </c>
      <c r="W4035" s="431"/>
      <c r="X4035" s="238" t="s">
        <v>1411</v>
      </c>
    </row>
    <row r="4036" spans="1:24" s="45" customFormat="1" ht="15.75" hidden="1" thickTop="1" x14ac:dyDescent="0.25">
      <c r="A4036" s="140" t="s">
        <v>32</v>
      </c>
      <c r="B4036" s="140">
        <v>2013</v>
      </c>
      <c r="C4036" s="141" t="s">
        <v>3149</v>
      </c>
      <c r="D4036" s="559"/>
      <c r="E4036" s="559"/>
      <c r="F4036" s="559"/>
      <c r="G4036" s="636"/>
      <c r="H4036" s="599"/>
      <c r="I4036" s="162">
        <v>5</v>
      </c>
      <c r="J4036" s="162">
        <v>4.5</v>
      </c>
      <c r="K4036" s="164">
        <f t="shared" si="71"/>
        <v>22.5</v>
      </c>
      <c r="L4036" s="239" t="s">
        <v>45</v>
      </c>
      <c r="M4036" s="239"/>
      <c r="N4036" s="170"/>
      <c r="O4036" s="172"/>
      <c r="P4036" s="225"/>
      <c r="Q4036" s="384" t="s">
        <v>4415</v>
      </c>
      <c r="R4036" s="240"/>
      <c r="S4036" s="240"/>
      <c r="T4036" s="240"/>
      <c r="U4036" s="227">
        <v>1718</v>
      </c>
      <c r="V4036" s="228">
        <f>IF(OR(J4036=""),"",VLOOKUP(U4036&amp;TEXT(N4036,"000000000000,0000000000"),tb_audit_process_item[[Key]:[vr_grade]],3,TRUE))</f>
        <v>1717</v>
      </c>
      <c r="W4036" s="431"/>
      <c r="X4036" s="238" t="s">
        <v>2694</v>
      </c>
    </row>
    <row r="4037" spans="1:24" s="45" customFormat="1" ht="30.75" hidden="1" thickTop="1" x14ac:dyDescent="0.25">
      <c r="A4037" s="140" t="s">
        <v>32</v>
      </c>
      <c r="B4037" s="140">
        <v>2013</v>
      </c>
      <c r="C4037" s="141" t="s">
        <v>3149</v>
      </c>
      <c r="D4037" s="559"/>
      <c r="E4037" s="559"/>
      <c r="F4037" s="559"/>
      <c r="G4037" s="636"/>
      <c r="H4037" s="599"/>
      <c r="I4037" s="162">
        <v>5</v>
      </c>
      <c r="J4037" s="162">
        <v>4.5</v>
      </c>
      <c r="K4037" s="164">
        <f t="shared" si="71"/>
        <v>22.5</v>
      </c>
      <c r="L4037" s="239" t="s">
        <v>45</v>
      </c>
      <c r="M4037" s="239"/>
      <c r="N4037" s="170"/>
      <c r="O4037" s="172"/>
      <c r="P4037" s="225"/>
      <c r="Q4037" s="384" t="s">
        <v>4416</v>
      </c>
      <c r="R4037" s="240"/>
      <c r="S4037" s="240"/>
      <c r="T4037" s="240"/>
      <c r="U4037" s="227">
        <v>1719</v>
      </c>
      <c r="V4037" s="228">
        <f>IF(OR(J4037=""),"",VLOOKUP(U4037&amp;TEXT(N4037,"000000000000,0000000000"),tb_audit_process_item[[Key]:[vr_grade]],3,TRUE))</f>
        <v>1719</v>
      </c>
      <c r="W4037" s="431"/>
      <c r="X4037" s="238" t="s">
        <v>2695</v>
      </c>
    </row>
    <row r="4038" spans="1:24" s="45" customFormat="1" ht="30.75" hidden="1" thickTop="1" x14ac:dyDescent="0.25">
      <c r="A4038" s="140" t="s">
        <v>32</v>
      </c>
      <c r="B4038" s="140">
        <v>2013</v>
      </c>
      <c r="C4038" s="141" t="s">
        <v>3149</v>
      </c>
      <c r="D4038" s="559"/>
      <c r="E4038" s="559"/>
      <c r="F4038" s="559"/>
      <c r="G4038" s="636"/>
      <c r="H4038" s="599"/>
      <c r="I4038" s="162">
        <v>5</v>
      </c>
      <c r="J4038" s="162">
        <v>5</v>
      </c>
      <c r="K4038" s="164">
        <f t="shared" si="71"/>
        <v>25</v>
      </c>
      <c r="L4038" s="239" t="s">
        <v>45</v>
      </c>
      <c r="M4038" s="239"/>
      <c r="N4038" s="170"/>
      <c r="O4038" s="172"/>
      <c r="P4038" s="225"/>
      <c r="Q4038" s="384" t="s">
        <v>4417</v>
      </c>
      <c r="R4038" s="240"/>
      <c r="S4038" s="240"/>
      <c r="T4038" s="240"/>
      <c r="U4038" s="227">
        <v>1720</v>
      </c>
      <c r="V4038" s="228">
        <f>IF(OR(J4038=""),"",VLOOKUP(U4038&amp;TEXT(N4038,"000000000000,0000000000"),tb_audit_process_item[[Key]:[vr_grade]],3,TRUE))</f>
        <v>1720</v>
      </c>
      <c r="W4038" s="431"/>
      <c r="X4038" s="238" t="s">
        <v>1432</v>
      </c>
    </row>
    <row r="4039" spans="1:24" s="45" customFormat="1" ht="30.75" hidden="1" thickTop="1" x14ac:dyDescent="0.25">
      <c r="A4039" s="140" t="s">
        <v>32</v>
      </c>
      <c r="B4039" s="140">
        <v>2013</v>
      </c>
      <c r="C4039" s="141" t="s">
        <v>3149</v>
      </c>
      <c r="D4039" s="559"/>
      <c r="E4039" s="559"/>
      <c r="F4039" s="559"/>
      <c r="G4039" s="636"/>
      <c r="H4039" s="599"/>
      <c r="I4039" s="162">
        <v>5</v>
      </c>
      <c r="J4039" s="162">
        <v>3.5</v>
      </c>
      <c r="K4039" s="164">
        <f t="shared" si="71"/>
        <v>17.5</v>
      </c>
      <c r="L4039" s="239" t="s">
        <v>45</v>
      </c>
      <c r="M4039" s="239"/>
      <c r="N4039" s="170"/>
      <c r="O4039" s="172"/>
      <c r="P4039" s="225"/>
      <c r="Q4039" s="384" t="s">
        <v>4418</v>
      </c>
      <c r="R4039" s="240"/>
      <c r="S4039" s="240"/>
      <c r="T4039" s="240"/>
      <c r="U4039" s="227">
        <v>1721</v>
      </c>
      <c r="V4039" s="228">
        <f>IF(OR(J4039=""),"",VLOOKUP(U4039&amp;TEXT(N4039,"000000000000,0000000000"),tb_audit_process_item[[Key]:[vr_grade]],3,TRUE))</f>
        <v>1721</v>
      </c>
      <c r="W4039" s="431"/>
      <c r="X4039" s="238" t="s">
        <v>1433</v>
      </c>
    </row>
    <row r="4040" spans="1:24" s="45" customFormat="1" ht="15.75" hidden="1" thickTop="1" x14ac:dyDescent="0.25">
      <c r="A4040" s="140" t="s">
        <v>32</v>
      </c>
      <c r="B4040" s="140">
        <v>2013</v>
      </c>
      <c r="C4040" s="141" t="s">
        <v>3149</v>
      </c>
      <c r="D4040" s="559"/>
      <c r="E4040" s="559"/>
      <c r="F4040" s="559"/>
      <c r="G4040" s="636"/>
      <c r="H4040" s="599"/>
      <c r="I4040" s="162">
        <v>5</v>
      </c>
      <c r="J4040" s="162">
        <v>0.5</v>
      </c>
      <c r="K4040" s="164">
        <f t="shared" si="71"/>
        <v>2.5</v>
      </c>
      <c r="L4040" s="239" t="s">
        <v>45</v>
      </c>
      <c r="M4040" s="239"/>
      <c r="N4040" s="170"/>
      <c r="O4040" s="172"/>
      <c r="P4040" s="225"/>
      <c r="Q4040" s="384" t="s">
        <v>4419</v>
      </c>
      <c r="R4040" s="240"/>
      <c r="S4040" s="240"/>
      <c r="T4040" s="240"/>
      <c r="U4040" s="227">
        <v>1722</v>
      </c>
      <c r="V4040" s="228">
        <f>IF(OR(J4040=""),"",VLOOKUP(U4040&amp;TEXT(N4040,"000000000000,0000000000"),tb_audit_process_item[[Key]:[vr_grade]],3,TRUE))</f>
        <v>1721</v>
      </c>
      <c r="W4040" s="431"/>
      <c r="X4040" s="238" t="s">
        <v>1435</v>
      </c>
    </row>
    <row r="4041" spans="1:24" s="45" customFormat="1" ht="15.75" hidden="1" thickTop="1" x14ac:dyDescent="0.25">
      <c r="A4041" s="140" t="s">
        <v>32</v>
      </c>
      <c r="B4041" s="140">
        <v>2013</v>
      </c>
      <c r="C4041" s="141" t="s">
        <v>3149</v>
      </c>
      <c r="D4041" s="559"/>
      <c r="E4041" s="559"/>
      <c r="F4041" s="559"/>
      <c r="G4041" s="636"/>
      <c r="H4041" s="599"/>
      <c r="I4041" s="162">
        <v>5</v>
      </c>
      <c r="J4041" s="162">
        <v>2.0099999999999998</v>
      </c>
      <c r="K4041" s="164">
        <f t="shared" ref="K4041:K4104" si="72">IFERROR(I4041*J4041,"")</f>
        <v>10.049999999999999</v>
      </c>
      <c r="L4041" s="239" t="s">
        <v>45</v>
      </c>
      <c r="M4041" s="239"/>
      <c r="N4041" s="170"/>
      <c r="O4041" s="172"/>
      <c r="P4041" s="225"/>
      <c r="Q4041" s="384" t="s">
        <v>4420</v>
      </c>
      <c r="R4041" s="240"/>
      <c r="S4041" s="240"/>
      <c r="T4041" s="240"/>
      <c r="U4041" s="227">
        <v>1723</v>
      </c>
      <c r="V4041" s="228">
        <f>IF(OR(J4041=""),"",VLOOKUP(U4041&amp;TEXT(N4041,"000000000000,0000000000"),tb_audit_process_item[[Key]:[vr_grade]],3,TRUE))</f>
        <v>1722</v>
      </c>
      <c r="W4041" s="431"/>
      <c r="X4041" s="238" t="s">
        <v>1436</v>
      </c>
    </row>
    <row r="4042" spans="1:24" s="45" customFormat="1" ht="15.75" hidden="1" thickTop="1" x14ac:dyDescent="0.25">
      <c r="A4042" s="140" t="s">
        <v>32</v>
      </c>
      <c r="B4042" s="140">
        <v>2013</v>
      </c>
      <c r="C4042" s="141" t="s">
        <v>3149</v>
      </c>
      <c r="D4042" s="559"/>
      <c r="E4042" s="559"/>
      <c r="F4042" s="559"/>
      <c r="G4042" s="636"/>
      <c r="H4042" s="599"/>
      <c r="I4042" s="162">
        <v>5</v>
      </c>
      <c r="J4042" s="162">
        <v>2.98</v>
      </c>
      <c r="K4042" s="164">
        <f t="shared" si="72"/>
        <v>14.9</v>
      </c>
      <c r="L4042" s="239" t="s">
        <v>45</v>
      </c>
      <c r="M4042" s="239"/>
      <c r="N4042" s="170"/>
      <c r="O4042" s="172"/>
      <c r="P4042" s="225"/>
      <c r="Q4042" s="384" t="s">
        <v>4421</v>
      </c>
      <c r="R4042" s="240"/>
      <c r="S4042" s="240"/>
      <c r="T4042" s="240"/>
      <c r="U4042" s="227">
        <v>1724</v>
      </c>
      <c r="V4042" s="228">
        <f>IF(OR(J4042=""),"",VLOOKUP(U4042&amp;TEXT(N4042,"000000000000,0000000000"),tb_audit_process_item[[Key]:[vr_grade]],3,TRUE))</f>
        <v>1723</v>
      </c>
      <c r="W4042" s="431"/>
      <c r="X4042" s="238" t="s">
        <v>1437</v>
      </c>
    </row>
    <row r="4043" spans="1:24" s="45" customFormat="1" ht="15.75" hidden="1" thickTop="1" x14ac:dyDescent="0.25">
      <c r="A4043" s="140" t="s">
        <v>32</v>
      </c>
      <c r="B4043" s="140">
        <v>2013</v>
      </c>
      <c r="C4043" s="141" t="s">
        <v>3149</v>
      </c>
      <c r="D4043" s="559"/>
      <c r="E4043" s="559"/>
      <c r="F4043" s="559"/>
      <c r="G4043" s="636"/>
      <c r="H4043" s="599"/>
      <c r="I4043" s="162">
        <v>5</v>
      </c>
      <c r="J4043" s="162">
        <v>3.62</v>
      </c>
      <c r="K4043" s="164">
        <f t="shared" si="72"/>
        <v>18.100000000000001</v>
      </c>
      <c r="L4043" s="239" t="s">
        <v>45</v>
      </c>
      <c r="M4043" s="239"/>
      <c r="N4043" s="170"/>
      <c r="O4043" s="172"/>
      <c r="P4043" s="225"/>
      <c r="Q4043" s="384" t="s">
        <v>4422</v>
      </c>
      <c r="R4043" s="240"/>
      <c r="S4043" s="240"/>
      <c r="T4043" s="240"/>
      <c r="U4043" s="227">
        <v>1725</v>
      </c>
      <c r="V4043" s="228">
        <f>IF(OR(J4043=""),"",VLOOKUP(U4043&amp;TEXT(N4043,"000000000000,0000000000"),tb_audit_process_item[[Key]:[vr_grade]],3,TRUE))</f>
        <v>1724</v>
      </c>
      <c r="W4043" s="431"/>
      <c r="X4043" s="238" t="s">
        <v>2696</v>
      </c>
    </row>
    <row r="4044" spans="1:24" s="45" customFormat="1" ht="15.75" hidden="1" thickTop="1" x14ac:dyDescent="0.25">
      <c r="A4044" s="140" t="s">
        <v>32</v>
      </c>
      <c r="B4044" s="140">
        <v>2013</v>
      </c>
      <c r="C4044" s="141" t="s">
        <v>3149</v>
      </c>
      <c r="D4044" s="559"/>
      <c r="E4044" s="559"/>
      <c r="F4044" s="559"/>
      <c r="G4044" s="636"/>
      <c r="H4044" s="599"/>
      <c r="I4044" s="162">
        <v>5</v>
      </c>
      <c r="J4044" s="162">
        <v>4.1100000000000003</v>
      </c>
      <c r="K4044" s="164">
        <f t="shared" si="72"/>
        <v>20.55</v>
      </c>
      <c r="L4044" s="239" t="s">
        <v>45</v>
      </c>
      <c r="M4044" s="239"/>
      <c r="N4044" s="170"/>
      <c r="O4044" s="172"/>
      <c r="P4044" s="225"/>
      <c r="Q4044" s="384" t="s">
        <v>4423</v>
      </c>
      <c r="R4044" s="240"/>
      <c r="S4044" s="240"/>
      <c r="T4044" s="240"/>
      <c r="U4044" s="227">
        <v>1726</v>
      </c>
      <c r="V4044" s="228">
        <f>IF(OR(J4044=""),"",VLOOKUP(U4044&amp;TEXT(N4044,"000000000000,0000000000"),tb_audit_process_item[[Key]:[vr_grade]],3,TRUE))</f>
        <v>1725</v>
      </c>
      <c r="W4044" s="431"/>
      <c r="X4044" s="238" t="s">
        <v>1440</v>
      </c>
    </row>
    <row r="4045" spans="1:24" s="45" customFormat="1" ht="15.75" hidden="1" thickTop="1" x14ac:dyDescent="0.25">
      <c r="A4045" s="140" t="s">
        <v>32</v>
      </c>
      <c r="B4045" s="140">
        <v>2013</v>
      </c>
      <c r="C4045" s="141" t="s">
        <v>3149</v>
      </c>
      <c r="D4045" s="559"/>
      <c r="E4045" s="559"/>
      <c r="F4045" s="559"/>
      <c r="G4045" s="636"/>
      <c r="H4045" s="599"/>
      <c r="I4045" s="162">
        <v>5</v>
      </c>
      <c r="J4045" s="162">
        <v>4.5</v>
      </c>
      <c r="K4045" s="164">
        <f t="shared" si="72"/>
        <v>22.5</v>
      </c>
      <c r="L4045" s="239" t="s">
        <v>45</v>
      </c>
      <c r="M4045" s="239"/>
      <c r="N4045" s="170"/>
      <c r="O4045" s="172"/>
      <c r="P4045" s="225"/>
      <c r="Q4045" s="384" t="s">
        <v>4424</v>
      </c>
      <c r="R4045" s="240"/>
      <c r="S4045" s="240"/>
      <c r="T4045" s="240"/>
      <c r="U4045" s="227">
        <v>1727</v>
      </c>
      <c r="V4045" s="228">
        <f>IF(OR(J4045=""),"",VLOOKUP(U4045&amp;TEXT(N4045,"000000000000,0000000000"),tb_audit_process_item[[Key]:[vr_grade]],3,TRUE))</f>
        <v>1726</v>
      </c>
      <c r="W4045" s="431"/>
      <c r="X4045" s="238" t="s">
        <v>2697</v>
      </c>
    </row>
    <row r="4046" spans="1:24" s="45" customFormat="1" ht="45.75" hidden="1" thickTop="1" x14ac:dyDescent="0.25">
      <c r="A4046" s="140" t="s">
        <v>32</v>
      </c>
      <c r="B4046" s="140">
        <v>2013</v>
      </c>
      <c r="C4046" s="141" t="s">
        <v>3149</v>
      </c>
      <c r="D4046" s="559"/>
      <c r="E4046" s="559"/>
      <c r="F4046" s="559"/>
      <c r="G4046" s="636"/>
      <c r="H4046" s="599"/>
      <c r="I4046" s="162">
        <v>5</v>
      </c>
      <c r="J4046" s="162">
        <v>4.5</v>
      </c>
      <c r="K4046" s="164">
        <f t="shared" si="72"/>
        <v>22.5</v>
      </c>
      <c r="L4046" s="239" t="s">
        <v>45</v>
      </c>
      <c r="M4046" s="239"/>
      <c r="N4046" s="170"/>
      <c r="O4046" s="172"/>
      <c r="P4046" s="225"/>
      <c r="Q4046" s="384" t="s">
        <v>4425</v>
      </c>
      <c r="R4046" s="240"/>
      <c r="S4046" s="240"/>
      <c r="T4046" s="240"/>
      <c r="U4046" s="227">
        <v>1728</v>
      </c>
      <c r="V4046" s="228">
        <f>IF(OR(J4046=""),"",VLOOKUP(U4046&amp;TEXT(N4046,"000000000000,0000000000"),tb_audit_process_item[[Key]:[vr_grade]],3,TRUE))</f>
        <v>1728</v>
      </c>
      <c r="W4046" s="431"/>
      <c r="X4046" s="238" t="s">
        <v>2698</v>
      </c>
    </row>
    <row r="4047" spans="1:24" s="45" customFormat="1" ht="30.75" hidden="1" thickTop="1" x14ac:dyDescent="0.25">
      <c r="A4047" s="140" t="s">
        <v>32</v>
      </c>
      <c r="B4047" s="140">
        <v>2013</v>
      </c>
      <c r="C4047" s="141" t="s">
        <v>3149</v>
      </c>
      <c r="D4047" s="559"/>
      <c r="E4047" s="559"/>
      <c r="F4047" s="559"/>
      <c r="G4047" s="636"/>
      <c r="H4047" s="599"/>
      <c r="I4047" s="162">
        <v>5</v>
      </c>
      <c r="J4047" s="162">
        <v>5</v>
      </c>
      <c r="K4047" s="164">
        <f t="shared" si="72"/>
        <v>25</v>
      </c>
      <c r="L4047" s="239" t="s">
        <v>45</v>
      </c>
      <c r="M4047" s="239"/>
      <c r="N4047" s="170"/>
      <c r="O4047" s="172"/>
      <c r="P4047" s="225"/>
      <c r="Q4047" s="384" t="s">
        <v>4426</v>
      </c>
      <c r="R4047" s="240"/>
      <c r="S4047" s="240"/>
      <c r="T4047" s="240"/>
      <c r="U4047" s="227">
        <v>1729</v>
      </c>
      <c r="V4047" s="228">
        <f>IF(OR(J4047=""),"",VLOOKUP(U4047&amp;TEXT(N4047,"000000000000,0000000000"),tb_audit_process_item[[Key]:[vr_grade]],3,TRUE))</f>
        <v>1729</v>
      </c>
      <c r="W4047" s="431"/>
      <c r="X4047" s="238" t="s">
        <v>1461</v>
      </c>
    </row>
    <row r="4048" spans="1:24" s="45" customFormat="1" ht="30.75" hidden="1" thickTop="1" x14ac:dyDescent="0.25">
      <c r="A4048" s="140" t="s">
        <v>32</v>
      </c>
      <c r="B4048" s="140">
        <v>2013</v>
      </c>
      <c r="C4048" s="141" t="s">
        <v>3149</v>
      </c>
      <c r="D4048" s="559"/>
      <c r="E4048" s="559"/>
      <c r="F4048" s="559"/>
      <c r="G4048" s="636"/>
      <c r="H4048" s="599"/>
      <c r="I4048" s="162">
        <v>5</v>
      </c>
      <c r="J4048" s="162">
        <v>3.5</v>
      </c>
      <c r="K4048" s="164">
        <f t="shared" si="72"/>
        <v>17.5</v>
      </c>
      <c r="L4048" s="239" t="s">
        <v>45</v>
      </c>
      <c r="M4048" s="239"/>
      <c r="N4048" s="170"/>
      <c r="O4048" s="172"/>
      <c r="P4048" s="225"/>
      <c r="Q4048" s="384" t="s">
        <v>4427</v>
      </c>
      <c r="R4048" s="240"/>
      <c r="S4048" s="240"/>
      <c r="T4048" s="240"/>
      <c r="U4048" s="227">
        <v>1730</v>
      </c>
      <c r="V4048" s="228">
        <f>IF(OR(J4048=""),"",VLOOKUP(U4048&amp;TEXT(N4048,"000000000000,0000000000"),tb_audit_process_item[[Key]:[vr_grade]],3,TRUE))</f>
        <v>1730</v>
      </c>
      <c r="W4048" s="431"/>
      <c r="X4048" s="238" t="s">
        <v>1462</v>
      </c>
    </row>
    <row r="4049" spans="1:24" s="45" customFormat="1" ht="15.75" hidden="1" thickTop="1" x14ac:dyDescent="0.25">
      <c r="A4049" s="140" t="s">
        <v>32</v>
      </c>
      <c r="B4049" s="140">
        <v>2013</v>
      </c>
      <c r="C4049" s="141" t="s">
        <v>3149</v>
      </c>
      <c r="D4049" s="559"/>
      <c r="E4049" s="559"/>
      <c r="F4049" s="559"/>
      <c r="G4049" s="636"/>
      <c r="H4049" s="599"/>
      <c r="I4049" s="162">
        <v>5</v>
      </c>
      <c r="J4049" s="162">
        <v>0.5</v>
      </c>
      <c r="K4049" s="164">
        <f t="shared" si="72"/>
        <v>2.5</v>
      </c>
      <c r="L4049" s="239" t="s">
        <v>45</v>
      </c>
      <c r="M4049" s="239"/>
      <c r="N4049" s="170"/>
      <c r="O4049" s="172"/>
      <c r="P4049" s="225"/>
      <c r="Q4049" s="384" t="s">
        <v>4428</v>
      </c>
      <c r="R4049" s="240"/>
      <c r="S4049" s="240"/>
      <c r="T4049" s="240"/>
      <c r="U4049" s="227">
        <v>1731</v>
      </c>
      <c r="V4049" s="228">
        <f>IF(OR(J4049=""),"",VLOOKUP(U4049&amp;TEXT(N4049,"000000000000,0000000000"),tb_audit_process_item[[Key]:[vr_grade]],3,TRUE))</f>
        <v>1730</v>
      </c>
      <c r="W4049" s="431"/>
      <c r="X4049" s="238" t="s">
        <v>1464</v>
      </c>
    </row>
    <row r="4050" spans="1:24" s="45" customFormat="1" ht="15.75" hidden="1" thickTop="1" x14ac:dyDescent="0.25">
      <c r="A4050" s="140" t="s">
        <v>32</v>
      </c>
      <c r="B4050" s="140">
        <v>2013</v>
      </c>
      <c r="C4050" s="141" t="s">
        <v>3149</v>
      </c>
      <c r="D4050" s="559"/>
      <c r="E4050" s="559"/>
      <c r="F4050" s="559"/>
      <c r="G4050" s="636"/>
      <c r="H4050" s="599"/>
      <c r="I4050" s="162">
        <v>5</v>
      </c>
      <c r="J4050" s="162">
        <v>2.0099999999999998</v>
      </c>
      <c r="K4050" s="164">
        <f t="shared" si="72"/>
        <v>10.049999999999999</v>
      </c>
      <c r="L4050" s="239" t="s">
        <v>45</v>
      </c>
      <c r="M4050" s="239"/>
      <c r="N4050" s="170"/>
      <c r="O4050" s="172"/>
      <c r="P4050" s="225"/>
      <c r="Q4050" s="384" t="s">
        <v>4429</v>
      </c>
      <c r="R4050" s="240"/>
      <c r="S4050" s="240"/>
      <c r="T4050" s="240"/>
      <c r="U4050" s="227">
        <v>1732</v>
      </c>
      <c r="V4050" s="228">
        <f>IF(OR(J4050=""),"",VLOOKUP(U4050&amp;TEXT(N4050,"000000000000,0000000000"),tb_audit_process_item[[Key]:[vr_grade]],3,TRUE))</f>
        <v>1731</v>
      </c>
      <c r="W4050" s="431"/>
      <c r="X4050" s="238" t="s">
        <v>1465</v>
      </c>
    </row>
    <row r="4051" spans="1:24" s="45" customFormat="1" ht="15.75" hidden="1" thickTop="1" x14ac:dyDescent="0.25">
      <c r="A4051" s="140" t="s">
        <v>32</v>
      </c>
      <c r="B4051" s="140">
        <v>2013</v>
      </c>
      <c r="C4051" s="141" t="s">
        <v>3149</v>
      </c>
      <c r="D4051" s="559"/>
      <c r="E4051" s="559"/>
      <c r="F4051" s="559"/>
      <c r="G4051" s="636"/>
      <c r="H4051" s="599"/>
      <c r="I4051" s="162">
        <v>5</v>
      </c>
      <c r="J4051" s="162">
        <v>2.98</v>
      </c>
      <c r="K4051" s="164">
        <f t="shared" si="72"/>
        <v>14.9</v>
      </c>
      <c r="L4051" s="239" t="s">
        <v>45</v>
      </c>
      <c r="M4051" s="239"/>
      <c r="N4051" s="170"/>
      <c r="O4051" s="172"/>
      <c r="P4051" s="225"/>
      <c r="Q4051" s="384" t="s">
        <v>4430</v>
      </c>
      <c r="R4051" s="240"/>
      <c r="S4051" s="240"/>
      <c r="T4051" s="240"/>
      <c r="U4051" s="227">
        <v>1733</v>
      </c>
      <c r="V4051" s="228">
        <f>IF(OR(J4051=""),"",VLOOKUP(U4051&amp;TEXT(N4051,"000000000000,0000000000"),tb_audit_process_item[[Key]:[vr_grade]],3,TRUE))</f>
        <v>1732</v>
      </c>
      <c r="W4051" s="431"/>
      <c r="X4051" s="238" t="s">
        <v>1466</v>
      </c>
    </row>
    <row r="4052" spans="1:24" s="45" customFormat="1" ht="15.75" hidden="1" thickTop="1" x14ac:dyDescent="0.25">
      <c r="A4052" s="140" t="s">
        <v>32</v>
      </c>
      <c r="B4052" s="140">
        <v>2013</v>
      </c>
      <c r="C4052" s="141" t="s">
        <v>3149</v>
      </c>
      <c r="D4052" s="559"/>
      <c r="E4052" s="559"/>
      <c r="F4052" s="559"/>
      <c r="G4052" s="636"/>
      <c r="H4052" s="599"/>
      <c r="I4052" s="162">
        <v>5</v>
      </c>
      <c r="J4052" s="162">
        <v>3.62</v>
      </c>
      <c r="K4052" s="164">
        <f t="shared" si="72"/>
        <v>18.100000000000001</v>
      </c>
      <c r="L4052" s="239" t="s">
        <v>45</v>
      </c>
      <c r="M4052" s="239"/>
      <c r="N4052" s="170"/>
      <c r="O4052" s="172"/>
      <c r="P4052" s="225"/>
      <c r="Q4052" s="384" t="s">
        <v>4431</v>
      </c>
      <c r="R4052" s="240"/>
      <c r="S4052" s="240"/>
      <c r="T4052" s="240"/>
      <c r="U4052" s="227">
        <v>1734</v>
      </c>
      <c r="V4052" s="228">
        <f>IF(OR(J4052=""),"",VLOOKUP(U4052&amp;TEXT(N4052,"000000000000,0000000000"),tb_audit_process_item[[Key]:[vr_grade]],3,TRUE))</f>
        <v>1733</v>
      </c>
      <c r="W4052" s="431"/>
      <c r="X4052" s="238" t="s">
        <v>2699</v>
      </c>
    </row>
    <row r="4053" spans="1:24" s="45" customFormat="1" ht="15.75" hidden="1" thickTop="1" x14ac:dyDescent="0.25">
      <c r="A4053" s="140" t="s">
        <v>32</v>
      </c>
      <c r="B4053" s="140">
        <v>2013</v>
      </c>
      <c r="C4053" s="141" t="s">
        <v>3149</v>
      </c>
      <c r="D4053" s="559"/>
      <c r="E4053" s="559"/>
      <c r="F4053" s="559"/>
      <c r="G4053" s="636"/>
      <c r="H4053" s="599"/>
      <c r="I4053" s="162">
        <v>5</v>
      </c>
      <c r="J4053" s="162">
        <v>4.1100000000000003</v>
      </c>
      <c r="K4053" s="164">
        <f t="shared" si="72"/>
        <v>20.55</v>
      </c>
      <c r="L4053" s="239" t="s">
        <v>45</v>
      </c>
      <c r="M4053" s="239"/>
      <c r="N4053" s="170"/>
      <c r="O4053" s="172"/>
      <c r="P4053" s="225"/>
      <c r="Q4053" s="384" t="s">
        <v>4432</v>
      </c>
      <c r="R4053" s="240"/>
      <c r="S4053" s="240"/>
      <c r="T4053" s="240"/>
      <c r="U4053" s="227">
        <v>1735</v>
      </c>
      <c r="V4053" s="228">
        <f>IF(OR(J4053=""),"",VLOOKUP(U4053&amp;TEXT(N4053,"000000000000,0000000000"),tb_audit_process_item[[Key]:[vr_grade]],3,TRUE))</f>
        <v>1734</v>
      </c>
      <c r="W4053" s="431"/>
      <c r="X4053" s="238" t="s">
        <v>1469</v>
      </c>
    </row>
    <row r="4054" spans="1:24" s="45" customFormat="1" ht="15.75" hidden="1" thickTop="1" x14ac:dyDescent="0.25">
      <c r="A4054" s="140" t="s">
        <v>32</v>
      </c>
      <c r="B4054" s="140">
        <v>2013</v>
      </c>
      <c r="C4054" s="141" t="s">
        <v>3149</v>
      </c>
      <c r="D4054" s="559"/>
      <c r="E4054" s="559"/>
      <c r="F4054" s="559"/>
      <c r="G4054" s="636"/>
      <c r="H4054" s="599"/>
      <c r="I4054" s="162">
        <v>5</v>
      </c>
      <c r="J4054" s="162">
        <v>4.5</v>
      </c>
      <c r="K4054" s="164">
        <f t="shared" si="72"/>
        <v>22.5</v>
      </c>
      <c r="L4054" s="239" t="s">
        <v>45</v>
      </c>
      <c r="M4054" s="239"/>
      <c r="N4054" s="170"/>
      <c r="O4054" s="172"/>
      <c r="P4054" s="225"/>
      <c r="Q4054" s="384" t="s">
        <v>4433</v>
      </c>
      <c r="R4054" s="240"/>
      <c r="S4054" s="240"/>
      <c r="T4054" s="240"/>
      <c r="U4054" s="227">
        <v>1736</v>
      </c>
      <c r="V4054" s="228">
        <f>IF(OR(J4054=""),"",VLOOKUP(U4054&amp;TEXT(N4054,"000000000000,0000000000"),tb_audit_process_item[[Key]:[vr_grade]],3,TRUE))</f>
        <v>1735</v>
      </c>
      <c r="W4054" s="431"/>
      <c r="X4054" s="238" t="s">
        <v>2700</v>
      </c>
    </row>
    <row r="4055" spans="1:24" s="45" customFormat="1" ht="30.75" hidden="1" thickTop="1" x14ac:dyDescent="0.25">
      <c r="A4055" s="140" t="s">
        <v>32</v>
      </c>
      <c r="B4055" s="140">
        <v>2013</v>
      </c>
      <c r="C4055" s="141" t="s">
        <v>3149</v>
      </c>
      <c r="D4055" s="559"/>
      <c r="E4055" s="559"/>
      <c r="F4055" s="559"/>
      <c r="G4055" s="636"/>
      <c r="H4055" s="599"/>
      <c r="I4055" s="162">
        <v>5</v>
      </c>
      <c r="J4055" s="162">
        <v>4.5</v>
      </c>
      <c r="K4055" s="164">
        <f t="shared" si="72"/>
        <v>22.5</v>
      </c>
      <c r="L4055" s="239" t="s">
        <v>45</v>
      </c>
      <c r="M4055" s="239"/>
      <c r="N4055" s="170"/>
      <c r="O4055" s="172"/>
      <c r="P4055" s="225"/>
      <c r="Q4055" s="384" t="s">
        <v>4434</v>
      </c>
      <c r="R4055" s="240"/>
      <c r="S4055" s="240"/>
      <c r="T4055" s="240"/>
      <c r="U4055" s="227">
        <v>1737</v>
      </c>
      <c r="V4055" s="228">
        <f>IF(OR(J4055=""),"",VLOOKUP(U4055&amp;TEXT(N4055,"000000000000,0000000000"),tb_audit_process_item[[Key]:[vr_grade]],3,TRUE))</f>
        <v>1737</v>
      </c>
      <c r="W4055" s="431"/>
      <c r="X4055" s="238" t="s">
        <v>2701</v>
      </c>
    </row>
    <row r="4056" spans="1:24" s="45" customFormat="1" ht="30.75" hidden="1" thickTop="1" x14ac:dyDescent="0.25">
      <c r="A4056" s="140" t="s">
        <v>32</v>
      </c>
      <c r="B4056" s="140">
        <v>2013</v>
      </c>
      <c r="C4056" s="141" t="s">
        <v>3149</v>
      </c>
      <c r="D4056" s="559"/>
      <c r="E4056" s="559"/>
      <c r="F4056" s="559"/>
      <c r="G4056" s="636"/>
      <c r="H4056" s="599"/>
      <c r="I4056" s="162">
        <v>5</v>
      </c>
      <c r="J4056" s="162">
        <v>5</v>
      </c>
      <c r="K4056" s="164">
        <f t="shared" si="72"/>
        <v>25</v>
      </c>
      <c r="L4056" s="239" t="s">
        <v>45</v>
      </c>
      <c r="M4056" s="239"/>
      <c r="N4056" s="170"/>
      <c r="O4056" s="172"/>
      <c r="P4056" s="225"/>
      <c r="Q4056" s="384" t="s">
        <v>4435</v>
      </c>
      <c r="R4056" s="240"/>
      <c r="S4056" s="240"/>
      <c r="T4056" s="240"/>
      <c r="U4056" s="227">
        <v>1738</v>
      </c>
      <c r="V4056" s="228">
        <f>IF(OR(J4056=""),"",VLOOKUP(U4056&amp;TEXT(N4056,"000000000000,0000000000"),tb_audit_process_item[[Key]:[vr_grade]],3,TRUE))</f>
        <v>1738</v>
      </c>
      <c r="W4056" s="431"/>
      <c r="X4056" s="238" t="s">
        <v>1490</v>
      </c>
    </row>
    <row r="4057" spans="1:24" s="45" customFormat="1" ht="30.75" hidden="1" thickTop="1" x14ac:dyDescent="0.25">
      <c r="A4057" s="140" t="s">
        <v>32</v>
      </c>
      <c r="B4057" s="140">
        <v>2013</v>
      </c>
      <c r="C4057" s="141" t="s">
        <v>3149</v>
      </c>
      <c r="D4057" s="559"/>
      <c r="E4057" s="559"/>
      <c r="F4057" s="559"/>
      <c r="G4057" s="636"/>
      <c r="H4057" s="599"/>
      <c r="I4057" s="162">
        <v>5</v>
      </c>
      <c r="J4057" s="162">
        <v>3.5</v>
      </c>
      <c r="K4057" s="164">
        <f t="shared" si="72"/>
        <v>17.5</v>
      </c>
      <c r="L4057" s="239" t="s">
        <v>45</v>
      </c>
      <c r="M4057" s="239"/>
      <c r="N4057" s="170"/>
      <c r="O4057" s="172"/>
      <c r="P4057" s="225"/>
      <c r="Q4057" s="384" t="s">
        <v>4436</v>
      </c>
      <c r="R4057" s="240"/>
      <c r="S4057" s="240"/>
      <c r="T4057" s="240"/>
      <c r="U4057" s="227">
        <v>1739</v>
      </c>
      <c r="V4057" s="228">
        <f>IF(OR(J4057=""),"",VLOOKUP(U4057&amp;TEXT(N4057,"000000000000,0000000000"),tb_audit_process_item[[Key]:[vr_grade]],3,TRUE))</f>
        <v>1739</v>
      </c>
      <c r="W4057" s="431"/>
      <c r="X4057" s="238" t="s">
        <v>1491</v>
      </c>
    </row>
    <row r="4058" spans="1:24" s="45" customFormat="1" ht="15.75" hidden="1" thickTop="1" x14ac:dyDescent="0.25">
      <c r="A4058" s="140" t="s">
        <v>32</v>
      </c>
      <c r="B4058" s="140">
        <v>2013</v>
      </c>
      <c r="C4058" s="141" t="s">
        <v>3149</v>
      </c>
      <c r="D4058" s="559"/>
      <c r="E4058" s="559"/>
      <c r="F4058" s="559"/>
      <c r="G4058" s="636"/>
      <c r="H4058" s="599"/>
      <c r="I4058" s="162">
        <v>5</v>
      </c>
      <c r="J4058" s="162">
        <v>0.5</v>
      </c>
      <c r="K4058" s="164">
        <f t="shared" si="72"/>
        <v>2.5</v>
      </c>
      <c r="L4058" s="239" t="s">
        <v>45</v>
      </c>
      <c r="M4058" s="239"/>
      <c r="N4058" s="170"/>
      <c r="O4058" s="172"/>
      <c r="P4058" s="225"/>
      <c r="Q4058" s="384" t="s">
        <v>4437</v>
      </c>
      <c r="R4058" s="240"/>
      <c r="S4058" s="240"/>
      <c r="T4058" s="240"/>
      <c r="U4058" s="227">
        <v>1740</v>
      </c>
      <c r="V4058" s="228">
        <f>IF(OR(J4058=""),"",VLOOKUP(U4058&amp;TEXT(N4058,"000000000000,0000000000"),tb_audit_process_item[[Key]:[vr_grade]],3,TRUE))</f>
        <v>1739</v>
      </c>
      <c r="W4058" s="431"/>
      <c r="X4058" s="238" t="s">
        <v>1493</v>
      </c>
    </row>
    <row r="4059" spans="1:24" s="45" customFormat="1" ht="15.75" hidden="1" thickTop="1" x14ac:dyDescent="0.25">
      <c r="A4059" s="140" t="s">
        <v>32</v>
      </c>
      <c r="B4059" s="140">
        <v>2013</v>
      </c>
      <c r="C4059" s="141" t="s">
        <v>3149</v>
      </c>
      <c r="D4059" s="559"/>
      <c r="E4059" s="559"/>
      <c r="F4059" s="559"/>
      <c r="G4059" s="636"/>
      <c r="H4059" s="599"/>
      <c r="I4059" s="162">
        <v>5</v>
      </c>
      <c r="J4059" s="162">
        <v>2.0099999999999998</v>
      </c>
      <c r="K4059" s="164">
        <f t="shared" si="72"/>
        <v>10.049999999999999</v>
      </c>
      <c r="L4059" s="239" t="s">
        <v>45</v>
      </c>
      <c r="M4059" s="239"/>
      <c r="N4059" s="170"/>
      <c r="O4059" s="172"/>
      <c r="P4059" s="225"/>
      <c r="Q4059" s="384" t="s">
        <v>4438</v>
      </c>
      <c r="R4059" s="240"/>
      <c r="S4059" s="240"/>
      <c r="T4059" s="240"/>
      <c r="U4059" s="227">
        <v>1741</v>
      </c>
      <c r="V4059" s="228">
        <f>IF(OR(J4059=""),"",VLOOKUP(U4059&amp;TEXT(N4059,"000000000000,0000000000"),tb_audit_process_item[[Key]:[vr_grade]],3,TRUE))</f>
        <v>1740</v>
      </c>
      <c r="W4059" s="431"/>
      <c r="X4059" s="238" t="s">
        <v>1494</v>
      </c>
    </row>
    <row r="4060" spans="1:24" s="45" customFormat="1" ht="15.75" hidden="1" thickTop="1" x14ac:dyDescent="0.25">
      <c r="A4060" s="140" t="s">
        <v>32</v>
      </c>
      <c r="B4060" s="140">
        <v>2013</v>
      </c>
      <c r="C4060" s="141" t="s">
        <v>3149</v>
      </c>
      <c r="D4060" s="559"/>
      <c r="E4060" s="559"/>
      <c r="F4060" s="559"/>
      <c r="G4060" s="636"/>
      <c r="H4060" s="599"/>
      <c r="I4060" s="162">
        <v>5</v>
      </c>
      <c r="J4060" s="162">
        <v>2.98</v>
      </c>
      <c r="K4060" s="164">
        <f t="shared" si="72"/>
        <v>14.9</v>
      </c>
      <c r="L4060" s="239" t="s">
        <v>45</v>
      </c>
      <c r="M4060" s="239"/>
      <c r="N4060" s="170"/>
      <c r="O4060" s="172"/>
      <c r="P4060" s="225"/>
      <c r="Q4060" s="384" t="s">
        <v>4439</v>
      </c>
      <c r="R4060" s="240"/>
      <c r="S4060" s="240"/>
      <c r="T4060" s="240"/>
      <c r="U4060" s="227">
        <v>1742</v>
      </c>
      <c r="V4060" s="228">
        <f>IF(OR(J4060=""),"",VLOOKUP(U4060&amp;TEXT(N4060,"000000000000,0000000000"),tb_audit_process_item[[Key]:[vr_grade]],3,TRUE))</f>
        <v>1741</v>
      </c>
      <c r="W4060" s="431"/>
      <c r="X4060" s="238" t="s">
        <v>1495</v>
      </c>
    </row>
    <row r="4061" spans="1:24" s="45" customFormat="1" ht="15.75" hidden="1" thickTop="1" x14ac:dyDescent="0.25">
      <c r="A4061" s="140" t="s">
        <v>32</v>
      </c>
      <c r="B4061" s="140">
        <v>2013</v>
      </c>
      <c r="C4061" s="141" t="s">
        <v>3149</v>
      </c>
      <c r="D4061" s="559"/>
      <c r="E4061" s="559"/>
      <c r="F4061" s="559"/>
      <c r="G4061" s="636"/>
      <c r="H4061" s="599"/>
      <c r="I4061" s="162">
        <v>5</v>
      </c>
      <c r="J4061" s="162">
        <v>3.62</v>
      </c>
      <c r="K4061" s="164">
        <f t="shared" si="72"/>
        <v>18.100000000000001</v>
      </c>
      <c r="L4061" s="239" t="s">
        <v>45</v>
      </c>
      <c r="M4061" s="239"/>
      <c r="N4061" s="170"/>
      <c r="O4061" s="172"/>
      <c r="P4061" s="225"/>
      <c r="Q4061" s="384" t="s">
        <v>4440</v>
      </c>
      <c r="R4061" s="240"/>
      <c r="S4061" s="240"/>
      <c r="T4061" s="240"/>
      <c r="U4061" s="227">
        <v>1743</v>
      </c>
      <c r="V4061" s="228">
        <f>IF(OR(J4061=""),"",VLOOKUP(U4061&amp;TEXT(N4061,"000000000000,0000000000"),tb_audit_process_item[[Key]:[vr_grade]],3,TRUE))</f>
        <v>1742</v>
      </c>
      <c r="W4061" s="431"/>
      <c r="X4061" s="238" t="s">
        <v>2702</v>
      </c>
    </row>
    <row r="4062" spans="1:24" s="45" customFormat="1" ht="15.75" hidden="1" thickTop="1" x14ac:dyDescent="0.25">
      <c r="A4062" s="140" t="s">
        <v>32</v>
      </c>
      <c r="B4062" s="140">
        <v>2013</v>
      </c>
      <c r="C4062" s="141" t="s">
        <v>3149</v>
      </c>
      <c r="D4062" s="559"/>
      <c r="E4062" s="559"/>
      <c r="F4062" s="559"/>
      <c r="G4062" s="636"/>
      <c r="H4062" s="599"/>
      <c r="I4062" s="162">
        <v>5</v>
      </c>
      <c r="J4062" s="162">
        <v>4.1100000000000003</v>
      </c>
      <c r="K4062" s="164">
        <f t="shared" si="72"/>
        <v>20.55</v>
      </c>
      <c r="L4062" s="239" t="s">
        <v>45</v>
      </c>
      <c r="M4062" s="239"/>
      <c r="N4062" s="170"/>
      <c r="O4062" s="172"/>
      <c r="P4062" s="225"/>
      <c r="Q4062" s="384" t="s">
        <v>4441</v>
      </c>
      <c r="R4062" s="240"/>
      <c r="S4062" s="240"/>
      <c r="T4062" s="240"/>
      <c r="U4062" s="227">
        <v>1744</v>
      </c>
      <c r="V4062" s="228">
        <f>IF(OR(J4062=""),"",VLOOKUP(U4062&amp;TEXT(N4062,"000000000000,0000000000"),tb_audit_process_item[[Key]:[vr_grade]],3,TRUE))</f>
        <v>1743</v>
      </c>
      <c r="W4062" s="431"/>
      <c r="X4062" s="238" t="s">
        <v>1498</v>
      </c>
    </row>
    <row r="4063" spans="1:24" s="45" customFormat="1" ht="15.75" hidden="1" thickTop="1" x14ac:dyDescent="0.25">
      <c r="A4063" s="140" t="s">
        <v>32</v>
      </c>
      <c r="B4063" s="140">
        <v>2013</v>
      </c>
      <c r="C4063" s="141" t="s">
        <v>3149</v>
      </c>
      <c r="D4063" s="559"/>
      <c r="E4063" s="559"/>
      <c r="F4063" s="559"/>
      <c r="G4063" s="636"/>
      <c r="H4063" s="599"/>
      <c r="I4063" s="162">
        <v>5</v>
      </c>
      <c r="J4063" s="162">
        <v>4.5</v>
      </c>
      <c r="K4063" s="164">
        <f t="shared" si="72"/>
        <v>22.5</v>
      </c>
      <c r="L4063" s="239" t="s">
        <v>45</v>
      </c>
      <c r="M4063" s="239"/>
      <c r="N4063" s="170"/>
      <c r="O4063" s="172"/>
      <c r="P4063" s="225"/>
      <c r="Q4063" s="384" t="s">
        <v>4442</v>
      </c>
      <c r="R4063" s="240"/>
      <c r="S4063" s="240"/>
      <c r="T4063" s="240"/>
      <c r="U4063" s="227">
        <v>1745</v>
      </c>
      <c r="V4063" s="228">
        <f>IF(OR(J4063=""),"",VLOOKUP(U4063&amp;TEXT(N4063,"000000000000,0000000000"),tb_audit_process_item[[Key]:[vr_grade]],3,TRUE))</f>
        <v>1744</v>
      </c>
      <c r="W4063" s="431"/>
      <c r="X4063" s="238" t="s">
        <v>2703</v>
      </c>
    </row>
    <row r="4064" spans="1:24" s="45" customFormat="1" ht="30.75" hidden="1" thickTop="1" x14ac:dyDescent="0.25">
      <c r="A4064" s="140" t="s">
        <v>32</v>
      </c>
      <c r="B4064" s="140">
        <v>2013</v>
      </c>
      <c r="C4064" s="141" t="s">
        <v>3149</v>
      </c>
      <c r="D4064" s="559"/>
      <c r="E4064" s="559"/>
      <c r="F4064" s="559"/>
      <c r="G4064" s="636"/>
      <c r="H4064" s="599"/>
      <c r="I4064" s="162">
        <v>5</v>
      </c>
      <c r="J4064" s="162">
        <v>4.5</v>
      </c>
      <c r="K4064" s="164">
        <f t="shared" si="72"/>
        <v>22.5</v>
      </c>
      <c r="L4064" s="239" t="s">
        <v>45</v>
      </c>
      <c r="M4064" s="239"/>
      <c r="N4064" s="170"/>
      <c r="O4064" s="172"/>
      <c r="P4064" s="225"/>
      <c r="Q4064" s="384" t="s">
        <v>4443</v>
      </c>
      <c r="R4064" s="240"/>
      <c r="S4064" s="240"/>
      <c r="T4064" s="240"/>
      <c r="U4064" s="227">
        <v>1746</v>
      </c>
      <c r="V4064" s="228">
        <f>IF(OR(J4064=""),"",VLOOKUP(U4064&amp;TEXT(N4064,"000000000000,0000000000"),tb_audit_process_item[[Key]:[vr_grade]],3,TRUE))</f>
        <v>1746</v>
      </c>
      <c r="W4064" s="431"/>
      <c r="X4064" s="238" t="s">
        <v>2704</v>
      </c>
    </row>
    <row r="4065" spans="1:24" s="45" customFormat="1" ht="30.75" hidden="1" thickTop="1" x14ac:dyDescent="0.25">
      <c r="A4065" s="140" t="s">
        <v>32</v>
      </c>
      <c r="B4065" s="140">
        <v>2013</v>
      </c>
      <c r="C4065" s="141" t="s">
        <v>3149</v>
      </c>
      <c r="D4065" s="559"/>
      <c r="E4065" s="559"/>
      <c r="F4065" s="559"/>
      <c r="G4065" s="636"/>
      <c r="H4065" s="599"/>
      <c r="I4065" s="162">
        <v>5</v>
      </c>
      <c r="J4065" s="162">
        <v>5</v>
      </c>
      <c r="K4065" s="164">
        <f t="shared" si="72"/>
        <v>25</v>
      </c>
      <c r="L4065" s="239" t="s">
        <v>45</v>
      </c>
      <c r="M4065" s="239"/>
      <c r="N4065" s="170"/>
      <c r="O4065" s="172"/>
      <c r="P4065" s="225"/>
      <c r="Q4065" s="384" t="s">
        <v>4444</v>
      </c>
      <c r="R4065" s="240"/>
      <c r="S4065" s="240"/>
      <c r="T4065" s="240"/>
      <c r="U4065" s="227">
        <v>1747</v>
      </c>
      <c r="V4065" s="228">
        <f>IF(OR(J4065=""),"",VLOOKUP(U4065&amp;TEXT(N4065,"000000000000,0000000000"),tb_audit_process_item[[Key]:[vr_grade]],3,TRUE))</f>
        <v>1747</v>
      </c>
      <c r="W4065" s="431"/>
      <c r="X4065" s="238" t="s">
        <v>1519</v>
      </c>
    </row>
    <row r="4066" spans="1:24" s="45" customFormat="1" ht="30.75" hidden="1" thickTop="1" x14ac:dyDescent="0.25">
      <c r="A4066" s="140" t="s">
        <v>32</v>
      </c>
      <c r="B4066" s="140">
        <v>2013</v>
      </c>
      <c r="C4066" s="141" t="s">
        <v>3149</v>
      </c>
      <c r="D4066" s="559"/>
      <c r="E4066" s="559"/>
      <c r="F4066" s="559"/>
      <c r="G4066" s="636"/>
      <c r="H4066" s="599"/>
      <c r="I4066" s="162">
        <v>5</v>
      </c>
      <c r="J4066" s="162">
        <v>3.5</v>
      </c>
      <c r="K4066" s="164">
        <f t="shared" si="72"/>
        <v>17.5</v>
      </c>
      <c r="L4066" s="239" t="s">
        <v>45</v>
      </c>
      <c r="M4066" s="239"/>
      <c r="N4066" s="170"/>
      <c r="O4066" s="172"/>
      <c r="P4066" s="225"/>
      <c r="Q4066" s="384" t="s">
        <v>4445</v>
      </c>
      <c r="R4066" s="240"/>
      <c r="S4066" s="240"/>
      <c r="T4066" s="240"/>
      <c r="U4066" s="227">
        <v>1748</v>
      </c>
      <c r="V4066" s="228">
        <f>IF(OR(J4066=""),"",VLOOKUP(U4066&amp;TEXT(N4066,"000000000000,0000000000"),tb_audit_process_item[[Key]:[vr_grade]],3,TRUE))</f>
        <v>1748</v>
      </c>
      <c r="W4066" s="431"/>
      <c r="X4066" s="238" t="s">
        <v>1520</v>
      </c>
    </row>
    <row r="4067" spans="1:24" s="45" customFormat="1" ht="15.75" hidden="1" thickTop="1" x14ac:dyDescent="0.25">
      <c r="A4067" s="140" t="s">
        <v>32</v>
      </c>
      <c r="B4067" s="140">
        <v>2013</v>
      </c>
      <c r="C4067" s="141" t="s">
        <v>3149</v>
      </c>
      <c r="D4067" s="559"/>
      <c r="E4067" s="559"/>
      <c r="F4067" s="559"/>
      <c r="G4067" s="636"/>
      <c r="H4067" s="599"/>
      <c r="I4067" s="162">
        <v>5</v>
      </c>
      <c r="J4067" s="162">
        <v>0.5</v>
      </c>
      <c r="K4067" s="164">
        <f t="shared" si="72"/>
        <v>2.5</v>
      </c>
      <c r="L4067" s="239" t="s">
        <v>45</v>
      </c>
      <c r="M4067" s="239"/>
      <c r="N4067" s="170"/>
      <c r="O4067" s="172"/>
      <c r="P4067" s="225"/>
      <c r="Q4067" s="384" t="s">
        <v>4446</v>
      </c>
      <c r="R4067" s="240"/>
      <c r="S4067" s="240"/>
      <c r="T4067" s="240"/>
      <c r="U4067" s="227">
        <v>1749</v>
      </c>
      <c r="V4067" s="228">
        <f>IF(OR(J4067=""),"",VLOOKUP(U4067&amp;TEXT(N4067,"000000000000,0000000000"),tb_audit_process_item[[Key]:[vr_grade]],3,TRUE))</f>
        <v>1748</v>
      </c>
      <c r="W4067" s="431"/>
      <c r="X4067" s="238" t="s">
        <v>1522</v>
      </c>
    </row>
    <row r="4068" spans="1:24" s="45" customFormat="1" ht="15.75" hidden="1" thickTop="1" x14ac:dyDescent="0.25">
      <c r="A4068" s="140" t="s">
        <v>32</v>
      </c>
      <c r="B4068" s="140">
        <v>2013</v>
      </c>
      <c r="C4068" s="141" t="s">
        <v>3149</v>
      </c>
      <c r="D4068" s="559"/>
      <c r="E4068" s="559"/>
      <c r="F4068" s="559"/>
      <c r="G4068" s="636"/>
      <c r="H4068" s="599"/>
      <c r="I4068" s="162">
        <v>5</v>
      </c>
      <c r="J4068" s="162">
        <v>2.0099999999999998</v>
      </c>
      <c r="K4068" s="164">
        <f t="shared" si="72"/>
        <v>10.049999999999999</v>
      </c>
      <c r="L4068" s="239" t="s">
        <v>45</v>
      </c>
      <c r="M4068" s="239"/>
      <c r="N4068" s="170"/>
      <c r="O4068" s="172"/>
      <c r="P4068" s="225"/>
      <c r="Q4068" s="384" t="s">
        <v>4447</v>
      </c>
      <c r="R4068" s="240"/>
      <c r="S4068" s="240"/>
      <c r="T4068" s="240"/>
      <c r="U4068" s="227">
        <v>1750</v>
      </c>
      <c r="V4068" s="228">
        <f>IF(OR(J4068=""),"",VLOOKUP(U4068&amp;TEXT(N4068,"000000000000,0000000000"),tb_audit_process_item[[Key]:[vr_grade]],3,TRUE))</f>
        <v>1749</v>
      </c>
      <c r="W4068" s="431"/>
      <c r="X4068" s="238" t="s">
        <v>1523</v>
      </c>
    </row>
    <row r="4069" spans="1:24" s="45" customFormat="1" ht="15.75" hidden="1" thickTop="1" x14ac:dyDescent="0.25">
      <c r="A4069" s="140" t="s">
        <v>32</v>
      </c>
      <c r="B4069" s="140">
        <v>2013</v>
      </c>
      <c r="C4069" s="141" t="s">
        <v>3149</v>
      </c>
      <c r="D4069" s="559"/>
      <c r="E4069" s="559"/>
      <c r="F4069" s="559"/>
      <c r="G4069" s="636"/>
      <c r="H4069" s="599"/>
      <c r="I4069" s="162">
        <v>5</v>
      </c>
      <c r="J4069" s="162">
        <v>2.98</v>
      </c>
      <c r="K4069" s="164">
        <f t="shared" si="72"/>
        <v>14.9</v>
      </c>
      <c r="L4069" s="239" t="s">
        <v>45</v>
      </c>
      <c r="M4069" s="239"/>
      <c r="N4069" s="170"/>
      <c r="O4069" s="172"/>
      <c r="P4069" s="225"/>
      <c r="Q4069" s="384" t="s">
        <v>4448</v>
      </c>
      <c r="R4069" s="240"/>
      <c r="S4069" s="240"/>
      <c r="T4069" s="240"/>
      <c r="U4069" s="227">
        <v>1751</v>
      </c>
      <c r="V4069" s="228">
        <f>IF(OR(J4069=""),"",VLOOKUP(U4069&amp;TEXT(N4069,"000000000000,0000000000"),tb_audit_process_item[[Key]:[vr_grade]],3,TRUE))</f>
        <v>1750</v>
      </c>
      <c r="W4069" s="431"/>
      <c r="X4069" s="238" t="s">
        <v>1524</v>
      </c>
    </row>
    <row r="4070" spans="1:24" s="45" customFormat="1" ht="15.75" hidden="1" thickTop="1" x14ac:dyDescent="0.25">
      <c r="A4070" s="140" t="s">
        <v>32</v>
      </c>
      <c r="B4070" s="140">
        <v>2013</v>
      </c>
      <c r="C4070" s="141" t="s">
        <v>3149</v>
      </c>
      <c r="D4070" s="559"/>
      <c r="E4070" s="559"/>
      <c r="F4070" s="559"/>
      <c r="G4070" s="636"/>
      <c r="H4070" s="599"/>
      <c r="I4070" s="162">
        <v>5</v>
      </c>
      <c r="J4070" s="162">
        <v>3.62</v>
      </c>
      <c r="K4070" s="164">
        <f t="shared" si="72"/>
        <v>18.100000000000001</v>
      </c>
      <c r="L4070" s="239" t="s">
        <v>45</v>
      </c>
      <c r="M4070" s="239"/>
      <c r="N4070" s="170"/>
      <c r="O4070" s="172"/>
      <c r="P4070" s="225"/>
      <c r="Q4070" s="384" t="s">
        <v>4449</v>
      </c>
      <c r="R4070" s="240"/>
      <c r="S4070" s="240"/>
      <c r="T4070" s="240"/>
      <c r="U4070" s="227">
        <v>1752</v>
      </c>
      <c r="V4070" s="228">
        <f>IF(OR(J4070=""),"",VLOOKUP(U4070&amp;TEXT(N4070,"000000000000,0000000000"),tb_audit_process_item[[Key]:[vr_grade]],3,TRUE))</f>
        <v>1751</v>
      </c>
      <c r="W4070" s="431"/>
      <c r="X4070" s="238" t="s">
        <v>2705</v>
      </c>
    </row>
    <row r="4071" spans="1:24" s="45" customFormat="1" ht="15.75" hidden="1" thickTop="1" x14ac:dyDescent="0.25">
      <c r="A4071" s="140" t="s">
        <v>32</v>
      </c>
      <c r="B4071" s="140">
        <v>2013</v>
      </c>
      <c r="C4071" s="141" t="s">
        <v>3149</v>
      </c>
      <c r="D4071" s="559"/>
      <c r="E4071" s="559"/>
      <c r="F4071" s="559"/>
      <c r="G4071" s="636"/>
      <c r="H4071" s="599"/>
      <c r="I4071" s="162">
        <v>5</v>
      </c>
      <c r="J4071" s="162">
        <v>4.1100000000000003</v>
      </c>
      <c r="K4071" s="164">
        <f t="shared" si="72"/>
        <v>20.55</v>
      </c>
      <c r="L4071" s="239" t="s">
        <v>45</v>
      </c>
      <c r="M4071" s="239"/>
      <c r="N4071" s="170"/>
      <c r="O4071" s="172"/>
      <c r="P4071" s="225"/>
      <c r="Q4071" s="384" t="s">
        <v>4450</v>
      </c>
      <c r="R4071" s="240"/>
      <c r="S4071" s="240"/>
      <c r="T4071" s="240"/>
      <c r="U4071" s="227">
        <v>1753</v>
      </c>
      <c r="V4071" s="228">
        <f>IF(OR(J4071=""),"",VLOOKUP(U4071&amp;TEXT(N4071,"000000000000,0000000000"),tb_audit_process_item[[Key]:[vr_grade]],3,TRUE))</f>
        <v>1752</v>
      </c>
      <c r="W4071" s="431"/>
      <c r="X4071" s="238" t="s">
        <v>1527</v>
      </c>
    </row>
    <row r="4072" spans="1:24" s="45" customFormat="1" ht="15.75" hidden="1" thickTop="1" x14ac:dyDescent="0.25">
      <c r="A4072" s="140" t="s">
        <v>32</v>
      </c>
      <c r="B4072" s="140">
        <v>2013</v>
      </c>
      <c r="C4072" s="141" t="s">
        <v>3149</v>
      </c>
      <c r="D4072" s="559"/>
      <c r="E4072" s="559"/>
      <c r="F4072" s="559"/>
      <c r="G4072" s="636"/>
      <c r="H4072" s="599"/>
      <c r="I4072" s="162">
        <v>5</v>
      </c>
      <c r="J4072" s="162">
        <v>4.5</v>
      </c>
      <c r="K4072" s="164">
        <f t="shared" si="72"/>
        <v>22.5</v>
      </c>
      <c r="L4072" s="239" t="s">
        <v>45</v>
      </c>
      <c r="M4072" s="239"/>
      <c r="N4072" s="170"/>
      <c r="O4072" s="172"/>
      <c r="P4072" s="225"/>
      <c r="Q4072" s="384" t="s">
        <v>4451</v>
      </c>
      <c r="R4072" s="240"/>
      <c r="S4072" s="240"/>
      <c r="T4072" s="240"/>
      <c r="U4072" s="227">
        <v>1754</v>
      </c>
      <c r="V4072" s="228">
        <f>IF(OR(J4072=""),"",VLOOKUP(U4072&amp;TEXT(N4072,"000000000000,0000000000"),tb_audit_process_item[[Key]:[vr_grade]],3,TRUE))</f>
        <v>1753</v>
      </c>
      <c r="W4072" s="431"/>
      <c r="X4072" s="238" t="s">
        <v>2706</v>
      </c>
    </row>
    <row r="4073" spans="1:24" s="45" customFormat="1" ht="30.75" hidden="1" thickTop="1" x14ac:dyDescent="0.25">
      <c r="A4073" s="140" t="s">
        <v>32</v>
      </c>
      <c r="B4073" s="140">
        <v>2013</v>
      </c>
      <c r="C4073" s="141" t="s">
        <v>3149</v>
      </c>
      <c r="D4073" s="559"/>
      <c r="E4073" s="559"/>
      <c r="F4073" s="559"/>
      <c r="G4073" s="636"/>
      <c r="H4073" s="599"/>
      <c r="I4073" s="162">
        <v>5</v>
      </c>
      <c r="J4073" s="162">
        <v>4.5</v>
      </c>
      <c r="K4073" s="164">
        <f t="shared" si="72"/>
        <v>22.5</v>
      </c>
      <c r="L4073" s="239" t="s">
        <v>45</v>
      </c>
      <c r="M4073" s="239"/>
      <c r="N4073" s="170"/>
      <c r="O4073" s="172"/>
      <c r="P4073" s="225"/>
      <c r="Q4073" s="384" t="s">
        <v>4452</v>
      </c>
      <c r="R4073" s="240"/>
      <c r="S4073" s="240"/>
      <c r="T4073" s="240"/>
      <c r="U4073" s="227">
        <v>1755</v>
      </c>
      <c r="V4073" s="228">
        <f>IF(OR(J4073=""),"",VLOOKUP(U4073&amp;TEXT(N4073,"000000000000,0000000000"),tb_audit_process_item[[Key]:[vr_grade]],3,TRUE))</f>
        <v>1755</v>
      </c>
      <c r="W4073" s="431"/>
      <c r="X4073" s="238" t="s">
        <v>2707</v>
      </c>
    </row>
    <row r="4074" spans="1:24" s="45" customFormat="1" ht="45.75" hidden="1" thickTop="1" x14ac:dyDescent="0.25">
      <c r="A4074" s="140" t="s">
        <v>32</v>
      </c>
      <c r="B4074" s="140">
        <v>2013</v>
      </c>
      <c r="C4074" s="141" t="s">
        <v>3149</v>
      </c>
      <c r="D4074" s="559"/>
      <c r="E4074" s="559"/>
      <c r="F4074" s="559"/>
      <c r="G4074" s="636"/>
      <c r="H4074" s="599"/>
      <c r="I4074" s="162">
        <v>5</v>
      </c>
      <c r="J4074" s="162">
        <v>5</v>
      </c>
      <c r="K4074" s="164">
        <f t="shared" si="72"/>
        <v>25</v>
      </c>
      <c r="L4074" s="239" t="s">
        <v>45</v>
      </c>
      <c r="M4074" s="239"/>
      <c r="N4074" s="170"/>
      <c r="O4074" s="172"/>
      <c r="P4074" s="225"/>
      <c r="Q4074" s="384" t="s">
        <v>4453</v>
      </c>
      <c r="R4074" s="240"/>
      <c r="S4074" s="240"/>
      <c r="T4074" s="240"/>
      <c r="U4074" s="227">
        <v>1756</v>
      </c>
      <c r="V4074" s="228">
        <f>IF(OR(J4074=""),"",VLOOKUP(U4074&amp;TEXT(N4074,"000000000000,0000000000"),tb_audit_process_item[[Key]:[vr_grade]],3,TRUE))</f>
        <v>1756</v>
      </c>
      <c r="W4074" s="431"/>
      <c r="X4074" s="238" t="s">
        <v>1548</v>
      </c>
    </row>
    <row r="4075" spans="1:24" s="45" customFormat="1" ht="45.75" hidden="1" thickTop="1" x14ac:dyDescent="0.25">
      <c r="A4075" s="140" t="s">
        <v>32</v>
      </c>
      <c r="B4075" s="140">
        <v>2013</v>
      </c>
      <c r="C4075" s="141" t="s">
        <v>3149</v>
      </c>
      <c r="D4075" s="559"/>
      <c r="E4075" s="559"/>
      <c r="F4075" s="559"/>
      <c r="G4075" s="636"/>
      <c r="H4075" s="599"/>
      <c r="I4075" s="162">
        <v>5</v>
      </c>
      <c r="J4075" s="162">
        <v>3.5</v>
      </c>
      <c r="K4075" s="164">
        <f t="shared" si="72"/>
        <v>17.5</v>
      </c>
      <c r="L4075" s="239" t="s">
        <v>45</v>
      </c>
      <c r="M4075" s="239"/>
      <c r="N4075" s="170"/>
      <c r="O4075" s="172"/>
      <c r="P4075" s="225"/>
      <c r="Q4075" s="384" t="s">
        <v>4454</v>
      </c>
      <c r="R4075" s="240"/>
      <c r="S4075" s="240"/>
      <c r="T4075" s="240"/>
      <c r="U4075" s="227">
        <v>1757</v>
      </c>
      <c r="V4075" s="228">
        <f>IF(OR(J4075=""),"",VLOOKUP(U4075&amp;TEXT(N4075,"000000000000,0000000000"),tb_audit_process_item[[Key]:[vr_grade]],3,TRUE))</f>
        <v>1757</v>
      </c>
      <c r="W4075" s="431"/>
      <c r="X4075" s="238" t="s">
        <v>1549</v>
      </c>
    </row>
    <row r="4076" spans="1:24" s="45" customFormat="1" ht="15.75" hidden="1" thickTop="1" x14ac:dyDescent="0.25">
      <c r="A4076" s="140" t="s">
        <v>32</v>
      </c>
      <c r="B4076" s="140">
        <v>2013</v>
      </c>
      <c r="C4076" s="141" t="s">
        <v>3149</v>
      </c>
      <c r="D4076" s="559"/>
      <c r="E4076" s="559"/>
      <c r="F4076" s="559"/>
      <c r="G4076" s="636"/>
      <c r="H4076" s="599"/>
      <c r="I4076" s="162">
        <v>5</v>
      </c>
      <c r="J4076" s="162">
        <v>0.5</v>
      </c>
      <c r="K4076" s="164">
        <f t="shared" si="72"/>
        <v>2.5</v>
      </c>
      <c r="L4076" s="239" t="s">
        <v>45</v>
      </c>
      <c r="M4076" s="239"/>
      <c r="N4076" s="170"/>
      <c r="O4076" s="172"/>
      <c r="P4076" s="225"/>
      <c r="Q4076" s="384" t="s">
        <v>4455</v>
      </c>
      <c r="R4076" s="240"/>
      <c r="S4076" s="240"/>
      <c r="T4076" s="240"/>
      <c r="U4076" s="227">
        <v>1758</v>
      </c>
      <c r="V4076" s="228">
        <f>IF(OR(J4076=""),"",VLOOKUP(U4076&amp;TEXT(N4076,"000000000000,0000000000"),tb_audit_process_item[[Key]:[vr_grade]],3,TRUE))</f>
        <v>1757</v>
      </c>
      <c r="W4076" s="431"/>
      <c r="X4076" s="238" t="s">
        <v>1551</v>
      </c>
    </row>
    <row r="4077" spans="1:24" s="45" customFormat="1" ht="15.75" hidden="1" thickTop="1" x14ac:dyDescent="0.25">
      <c r="A4077" s="140" t="s">
        <v>32</v>
      </c>
      <c r="B4077" s="140">
        <v>2013</v>
      </c>
      <c r="C4077" s="141" t="s">
        <v>3149</v>
      </c>
      <c r="D4077" s="559"/>
      <c r="E4077" s="559"/>
      <c r="F4077" s="559"/>
      <c r="G4077" s="636"/>
      <c r="H4077" s="599"/>
      <c r="I4077" s="162">
        <v>5</v>
      </c>
      <c r="J4077" s="162">
        <v>2.0099999999999998</v>
      </c>
      <c r="K4077" s="164">
        <f t="shared" si="72"/>
        <v>10.049999999999999</v>
      </c>
      <c r="L4077" s="239" t="s">
        <v>45</v>
      </c>
      <c r="M4077" s="239"/>
      <c r="N4077" s="170"/>
      <c r="O4077" s="172"/>
      <c r="P4077" s="225"/>
      <c r="Q4077" s="384" t="s">
        <v>4456</v>
      </c>
      <c r="R4077" s="240"/>
      <c r="S4077" s="240"/>
      <c r="T4077" s="240"/>
      <c r="U4077" s="227">
        <v>1759</v>
      </c>
      <c r="V4077" s="228">
        <f>IF(OR(J4077=""),"",VLOOKUP(U4077&amp;TEXT(N4077,"000000000000,0000000000"),tb_audit_process_item[[Key]:[vr_grade]],3,TRUE))</f>
        <v>1758</v>
      </c>
      <c r="W4077" s="431"/>
      <c r="X4077" s="238" t="s">
        <v>1552</v>
      </c>
    </row>
    <row r="4078" spans="1:24" s="45" customFormat="1" ht="15.75" hidden="1" thickTop="1" x14ac:dyDescent="0.25">
      <c r="A4078" s="140" t="s">
        <v>32</v>
      </c>
      <c r="B4078" s="140">
        <v>2013</v>
      </c>
      <c r="C4078" s="141" t="s">
        <v>3149</v>
      </c>
      <c r="D4078" s="559"/>
      <c r="E4078" s="559"/>
      <c r="F4078" s="559"/>
      <c r="G4078" s="636"/>
      <c r="H4078" s="599"/>
      <c r="I4078" s="162">
        <v>5</v>
      </c>
      <c r="J4078" s="162">
        <v>2.98</v>
      </c>
      <c r="K4078" s="164">
        <f t="shared" si="72"/>
        <v>14.9</v>
      </c>
      <c r="L4078" s="239" t="s">
        <v>45</v>
      </c>
      <c r="M4078" s="239"/>
      <c r="N4078" s="170"/>
      <c r="O4078" s="172"/>
      <c r="P4078" s="225"/>
      <c r="Q4078" s="384" t="s">
        <v>4457</v>
      </c>
      <c r="R4078" s="240"/>
      <c r="S4078" s="240"/>
      <c r="T4078" s="240"/>
      <c r="U4078" s="227">
        <v>1760</v>
      </c>
      <c r="V4078" s="228">
        <f>IF(OR(J4078=""),"",VLOOKUP(U4078&amp;TEXT(N4078,"000000000000,0000000000"),tb_audit_process_item[[Key]:[vr_grade]],3,TRUE))</f>
        <v>1759</v>
      </c>
      <c r="W4078" s="431"/>
      <c r="X4078" s="238" t="s">
        <v>1553</v>
      </c>
    </row>
    <row r="4079" spans="1:24" s="45" customFormat="1" ht="15.75" hidden="1" thickTop="1" x14ac:dyDescent="0.25">
      <c r="A4079" s="140" t="s">
        <v>32</v>
      </c>
      <c r="B4079" s="140">
        <v>2013</v>
      </c>
      <c r="C4079" s="141" t="s">
        <v>3149</v>
      </c>
      <c r="D4079" s="559"/>
      <c r="E4079" s="559"/>
      <c r="F4079" s="559"/>
      <c r="G4079" s="636"/>
      <c r="H4079" s="599"/>
      <c r="I4079" s="162">
        <v>5</v>
      </c>
      <c r="J4079" s="162">
        <v>3.62</v>
      </c>
      <c r="K4079" s="164">
        <f t="shared" si="72"/>
        <v>18.100000000000001</v>
      </c>
      <c r="L4079" s="239" t="s">
        <v>45</v>
      </c>
      <c r="M4079" s="239"/>
      <c r="N4079" s="170"/>
      <c r="O4079" s="172"/>
      <c r="P4079" s="225"/>
      <c r="Q4079" s="384" t="s">
        <v>4458</v>
      </c>
      <c r="R4079" s="240"/>
      <c r="S4079" s="240"/>
      <c r="T4079" s="240"/>
      <c r="U4079" s="227">
        <v>1761</v>
      </c>
      <c r="V4079" s="228">
        <f>IF(OR(J4079=""),"",VLOOKUP(U4079&amp;TEXT(N4079,"000000000000,0000000000"),tb_audit_process_item[[Key]:[vr_grade]],3,TRUE))</f>
        <v>1760</v>
      </c>
      <c r="W4079" s="431"/>
      <c r="X4079" s="238" t="s">
        <v>2708</v>
      </c>
    </row>
    <row r="4080" spans="1:24" s="45" customFormat="1" ht="15.75" hidden="1" thickTop="1" x14ac:dyDescent="0.25">
      <c r="A4080" s="140" t="s">
        <v>32</v>
      </c>
      <c r="B4080" s="140">
        <v>2013</v>
      </c>
      <c r="C4080" s="141" t="s">
        <v>3149</v>
      </c>
      <c r="D4080" s="559"/>
      <c r="E4080" s="559"/>
      <c r="F4080" s="559"/>
      <c r="G4080" s="636"/>
      <c r="H4080" s="599"/>
      <c r="I4080" s="162">
        <v>5</v>
      </c>
      <c r="J4080" s="162">
        <v>4.1100000000000003</v>
      </c>
      <c r="K4080" s="164">
        <f t="shared" si="72"/>
        <v>20.55</v>
      </c>
      <c r="L4080" s="239" t="s">
        <v>45</v>
      </c>
      <c r="M4080" s="239"/>
      <c r="N4080" s="170"/>
      <c r="O4080" s="172"/>
      <c r="P4080" s="225"/>
      <c r="Q4080" s="384" t="s">
        <v>4459</v>
      </c>
      <c r="R4080" s="240"/>
      <c r="S4080" s="240"/>
      <c r="T4080" s="240"/>
      <c r="U4080" s="227">
        <v>1762</v>
      </c>
      <c r="V4080" s="228">
        <f>IF(OR(J4080=""),"",VLOOKUP(U4080&amp;TEXT(N4080,"000000000000,0000000000"),tb_audit_process_item[[Key]:[vr_grade]],3,TRUE))</f>
        <v>1761</v>
      </c>
      <c r="W4080" s="431"/>
      <c r="X4080" s="238" t="s">
        <v>1556</v>
      </c>
    </row>
    <row r="4081" spans="1:24" s="45" customFormat="1" ht="15.75" hidden="1" thickTop="1" x14ac:dyDescent="0.25">
      <c r="A4081" s="140" t="s">
        <v>32</v>
      </c>
      <c r="B4081" s="140">
        <v>2013</v>
      </c>
      <c r="C4081" s="141" t="s">
        <v>3149</v>
      </c>
      <c r="D4081" s="559"/>
      <c r="E4081" s="559"/>
      <c r="F4081" s="559"/>
      <c r="G4081" s="636"/>
      <c r="H4081" s="599"/>
      <c r="I4081" s="162">
        <v>5</v>
      </c>
      <c r="J4081" s="162">
        <v>4.5</v>
      </c>
      <c r="K4081" s="164">
        <f t="shared" si="72"/>
        <v>22.5</v>
      </c>
      <c r="L4081" s="239" t="s">
        <v>45</v>
      </c>
      <c r="M4081" s="239"/>
      <c r="N4081" s="170"/>
      <c r="O4081" s="172"/>
      <c r="P4081" s="225"/>
      <c r="Q4081" s="384" t="s">
        <v>4460</v>
      </c>
      <c r="R4081" s="240"/>
      <c r="S4081" s="240"/>
      <c r="T4081" s="240"/>
      <c r="U4081" s="227">
        <v>1763</v>
      </c>
      <c r="V4081" s="228">
        <f>IF(OR(J4081=""),"",VLOOKUP(U4081&amp;TEXT(N4081,"000000000000,0000000000"),tb_audit_process_item[[Key]:[vr_grade]],3,TRUE))</f>
        <v>1762</v>
      </c>
      <c r="W4081" s="431"/>
      <c r="X4081" s="238" t="s">
        <v>2709</v>
      </c>
    </row>
    <row r="4082" spans="1:24" s="45" customFormat="1" ht="45.75" hidden="1" thickTop="1" x14ac:dyDescent="0.25">
      <c r="A4082" s="140" t="s">
        <v>32</v>
      </c>
      <c r="B4082" s="140">
        <v>2013</v>
      </c>
      <c r="C4082" s="141" t="s">
        <v>3149</v>
      </c>
      <c r="D4082" s="559"/>
      <c r="E4082" s="559"/>
      <c r="F4082" s="559"/>
      <c r="G4082" s="636"/>
      <c r="H4082" s="599"/>
      <c r="I4082" s="162">
        <v>5</v>
      </c>
      <c r="J4082" s="162">
        <v>4.5</v>
      </c>
      <c r="K4082" s="164">
        <f t="shared" si="72"/>
        <v>22.5</v>
      </c>
      <c r="L4082" s="239" t="s">
        <v>45</v>
      </c>
      <c r="M4082" s="239"/>
      <c r="N4082" s="170"/>
      <c r="O4082" s="172"/>
      <c r="P4082" s="225"/>
      <c r="Q4082" s="384" t="s">
        <v>4461</v>
      </c>
      <c r="R4082" s="240"/>
      <c r="S4082" s="240"/>
      <c r="T4082" s="240"/>
      <c r="U4082" s="227">
        <v>1764</v>
      </c>
      <c r="V4082" s="228">
        <f>IF(OR(J4082=""),"",VLOOKUP(U4082&amp;TEXT(N4082,"000000000000,0000000000"),tb_audit_process_item[[Key]:[vr_grade]],3,TRUE))</f>
        <v>1764</v>
      </c>
      <c r="W4082" s="431"/>
      <c r="X4082" s="238" t="s">
        <v>2710</v>
      </c>
    </row>
    <row r="4083" spans="1:24" s="45" customFormat="1" ht="15.75" hidden="1" thickTop="1" x14ac:dyDescent="0.25">
      <c r="A4083" s="140" t="s">
        <v>32</v>
      </c>
      <c r="B4083" s="140">
        <v>2013</v>
      </c>
      <c r="C4083" s="141" t="s">
        <v>3149</v>
      </c>
      <c r="D4083" s="559"/>
      <c r="E4083" s="559"/>
      <c r="F4083" s="559"/>
      <c r="G4083" s="636"/>
      <c r="H4083" s="599"/>
      <c r="I4083" s="162">
        <v>5</v>
      </c>
      <c r="J4083" s="162">
        <v>5</v>
      </c>
      <c r="K4083" s="164">
        <f t="shared" si="72"/>
        <v>25</v>
      </c>
      <c r="L4083" s="239" t="s">
        <v>45</v>
      </c>
      <c r="M4083" s="239"/>
      <c r="N4083" s="170"/>
      <c r="O4083" s="172"/>
      <c r="P4083" s="225"/>
      <c r="Q4083" s="384" t="s">
        <v>4462</v>
      </c>
      <c r="R4083" s="240"/>
      <c r="S4083" s="240"/>
      <c r="T4083" s="240"/>
      <c r="U4083" s="227">
        <v>1765</v>
      </c>
      <c r="V4083" s="228">
        <f>IF(OR(J4083=""),"",VLOOKUP(U4083&amp;TEXT(N4083,"000000000000,0000000000"),tb_audit_process_item[[Key]:[vr_grade]],3,TRUE))</f>
        <v>1765</v>
      </c>
      <c r="W4083" s="431"/>
      <c r="X4083" s="238" t="s">
        <v>1577</v>
      </c>
    </row>
    <row r="4084" spans="1:24" s="45" customFormat="1" ht="15.75" hidden="1" thickTop="1" x14ac:dyDescent="0.25">
      <c r="A4084" s="140" t="s">
        <v>32</v>
      </c>
      <c r="B4084" s="140">
        <v>2013</v>
      </c>
      <c r="C4084" s="141" t="s">
        <v>3149</v>
      </c>
      <c r="D4084" s="559"/>
      <c r="E4084" s="559"/>
      <c r="F4084" s="559"/>
      <c r="G4084" s="636"/>
      <c r="H4084" s="599"/>
      <c r="I4084" s="162">
        <v>5</v>
      </c>
      <c r="J4084" s="162">
        <v>3.5</v>
      </c>
      <c r="K4084" s="164">
        <f t="shared" si="72"/>
        <v>17.5</v>
      </c>
      <c r="L4084" s="239" t="s">
        <v>45</v>
      </c>
      <c r="M4084" s="239"/>
      <c r="N4084" s="170"/>
      <c r="O4084" s="172"/>
      <c r="P4084" s="225"/>
      <c r="Q4084" s="384" t="s">
        <v>4463</v>
      </c>
      <c r="R4084" s="240"/>
      <c r="S4084" s="240"/>
      <c r="T4084" s="240"/>
      <c r="U4084" s="227">
        <v>1766</v>
      </c>
      <c r="V4084" s="228">
        <f>IF(OR(J4084=""),"",VLOOKUP(U4084&amp;TEXT(N4084,"000000000000,0000000000"),tb_audit_process_item[[Key]:[vr_grade]],3,TRUE))</f>
        <v>1766</v>
      </c>
      <c r="W4084" s="431"/>
      <c r="X4084" s="238" t="s">
        <v>1578</v>
      </c>
    </row>
    <row r="4085" spans="1:24" s="45" customFormat="1" ht="15.75" hidden="1" thickTop="1" x14ac:dyDescent="0.25">
      <c r="A4085" s="140" t="s">
        <v>32</v>
      </c>
      <c r="B4085" s="140">
        <v>2013</v>
      </c>
      <c r="C4085" s="141" t="s">
        <v>3149</v>
      </c>
      <c r="D4085" s="559"/>
      <c r="E4085" s="559"/>
      <c r="F4085" s="559"/>
      <c r="G4085" s="636"/>
      <c r="H4085" s="599"/>
      <c r="I4085" s="162">
        <v>5</v>
      </c>
      <c r="J4085" s="162">
        <v>0.5</v>
      </c>
      <c r="K4085" s="164">
        <f t="shared" si="72"/>
        <v>2.5</v>
      </c>
      <c r="L4085" s="239" t="s">
        <v>45</v>
      </c>
      <c r="M4085" s="239"/>
      <c r="N4085" s="170"/>
      <c r="O4085" s="172"/>
      <c r="P4085" s="225"/>
      <c r="Q4085" s="384" t="s">
        <v>4464</v>
      </c>
      <c r="R4085" s="240"/>
      <c r="S4085" s="240"/>
      <c r="T4085" s="240"/>
      <c r="U4085" s="227">
        <v>1767</v>
      </c>
      <c r="V4085" s="228">
        <f>IF(OR(J4085=""),"",VLOOKUP(U4085&amp;TEXT(N4085,"000000000000,0000000000"),tb_audit_process_item[[Key]:[vr_grade]],3,TRUE))</f>
        <v>1766</v>
      </c>
      <c r="W4085" s="431"/>
      <c r="X4085" s="238" t="s">
        <v>1580</v>
      </c>
    </row>
    <row r="4086" spans="1:24" s="45" customFormat="1" ht="15.75" hidden="1" thickTop="1" x14ac:dyDescent="0.25">
      <c r="A4086" s="140" t="s">
        <v>32</v>
      </c>
      <c r="B4086" s="140">
        <v>2013</v>
      </c>
      <c r="C4086" s="141" t="s">
        <v>3149</v>
      </c>
      <c r="D4086" s="559"/>
      <c r="E4086" s="559"/>
      <c r="F4086" s="559"/>
      <c r="G4086" s="636"/>
      <c r="H4086" s="599"/>
      <c r="I4086" s="162">
        <v>5</v>
      </c>
      <c r="J4086" s="162">
        <v>2.0099999999999998</v>
      </c>
      <c r="K4086" s="164">
        <f t="shared" si="72"/>
        <v>10.049999999999999</v>
      </c>
      <c r="L4086" s="239" t="s">
        <v>45</v>
      </c>
      <c r="M4086" s="239"/>
      <c r="N4086" s="170"/>
      <c r="O4086" s="172"/>
      <c r="P4086" s="225"/>
      <c r="Q4086" s="384" t="s">
        <v>4465</v>
      </c>
      <c r="R4086" s="240"/>
      <c r="S4086" s="240"/>
      <c r="T4086" s="240"/>
      <c r="U4086" s="227">
        <v>1768</v>
      </c>
      <c r="V4086" s="228">
        <f>IF(OR(J4086=""),"",VLOOKUP(U4086&amp;TEXT(N4086,"000000000000,0000000000"),tb_audit_process_item[[Key]:[vr_grade]],3,TRUE))</f>
        <v>1767</v>
      </c>
      <c r="W4086" s="431"/>
      <c r="X4086" s="238" t="s">
        <v>1581</v>
      </c>
    </row>
    <row r="4087" spans="1:24" s="45" customFormat="1" ht="15.75" hidden="1" thickTop="1" x14ac:dyDescent="0.25">
      <c r="A4087" s="140" t="s">
        <v>32</v>
      </c>
      <c r="B4087" s="140">
        <v>2013</v>
      </c>
      <c r="C4087" s="141" t="s">
        <v>3149</v>
      </c>
      <c r="D4087" s="559"/>
      <c r="E4087" s="559"/>
      <c r="F4087" s="559"/>
      <c r="G4087" s="636"/>
      <c r="H4087" s="599"/>
      <c r="I4087" s="162">
        <v>5</v>
      </c>
      <c r="J4087" s="162">
        <v>2.98</v>
      </c>
      <c r="K4087" s="164">
        <f t="shared" si="72"/>
        <v>14.9</v>
      </c>
      <c r="L4087" s="239" t="s">
        <v>45</v>
      </c>
      <c r="M4087" s="239"/>
      <c r="N4087" s="170"/>
      <c r="O4087" s="172"/>
      <c r="P4087" s="225"/>
      <c r="Q4087" s="384" t="s">
        <v>4466</v>
      </c>
      <c r="R4087" s="240"/>
      <c r="S4087" s="240"/>
      <c r="T4087" s="240"/>
      <c r="U4087" s="227">
        <v>1769</v>
      </c>
      <c r="V4087" s="228">
        <f>IF(OR(J4087=""),"",VLOOKUP(U4087&amp;TEXT(N4087,"000000000000,0000000000"),tb_audit_process_item[[Key]:[vr_grade]],3,TRUE))</f>
        <v>1768</v>
      </c>
      <c r="W4087" s="431"/>
      <c r="X4087" s="238" t="s">
        <v>1582</v>
      </c>
    </row>
    <row r="4088" spans="1:24" s="45" customFormat="1" ht="15.75" hidden="1" thickTop="1" x14ac:dyDescent="0.25">
      <c r="A4088" s="140" t="s">
        <v>32</v>
      </c>
      <c r="B4088" s="140">
        <v>2013</v>
      </c>
      <c r="C4088" s="141" t="s">
        <v>3149</v>
      </c>
      <c r="D4088" s="559"/>
      <c r="E4088" s="559"/>
      <c r="F4088" s="559"/>
      <c r="G4088" s="636"/>
      <c r="H4088" s="599"/>
      <c r="I4088" s="162">
        <v>5</v>
      </c>
      <c r="J4088" s="162">
        <v>3.62</v>
      </c>
      <c r="K4088" s="164">
        <f t="shared" si="72"/>
        <v>18.100000000000001</v>
      </c>
      <c r="L4088" s="239" t="s">
        <v>45</v>
      </c>
      <c r="M4088" s="239"/>
      <c r="N4088" s="170"/>
      <c r="O4088" s="172"/>
      <c r="P4088" s="225"/>
      <c r="Q4088" s="384" t="s">
        <v>4467</v>
      </c>
      <c r="R4088" s="240"/>
      <c r="S4088" s="240"/>
      <c r="T4088" s="240"/>
      <c r="U4088" s="227">
        <v>1770</v>
      </c>
      <c r="V4088" s="228">
        <f>IF(OR(J4088=""),"",VLOOKUP(U4088&amp;TEXT(N4088,"000000000000,0000000000"),tb_audit_process_item[[Key]:[vr_grade]],3,TRUE))</f>
        <v>1769</v>
      </c>
      <c r="W4088" s="431"/>
      <c r="X4088" s="238" t="s">
        <v>2711</v>
      </c>
    </row>
    <row r="4089" spans="1:24" s="45" customFormat="1" ht="15.75" hidden="1" thickTop="1" x14ac:dyDescent="0.25">
      <c r="A4089" s="140" t="s">
        <v>32</v>
      </c>
      <c r="B4089" s="140">
        <v>2013</v>
      </c>
      <c r="C4089" s="141" t="s">
        <v>3149</v>
      </c>
      <c r="D4089" s="559"/>
      <c r="E4089" s="559"/>
      <c r="F4089" s="559"/>
      <c r="G4089" s="636"/>
      <c r="H4089" s="599"/>
      <c r="I4089" s="162">
        <v>5</v>
      </c>
      <c r="J4089" s="162">
        <v>4.1100000000000003</v>
      </c>
      <c r="K4089" s="164">
        <f t="shared" si="72"/>
        <v>20.55</v>
      </c>
      <c r="L4089" s="239" t="s">
        <v>45</v>
      </c>
      <c r="M4089" s="239"/>
      <c r="N4089" s="170"/>
      <c r="O4089" s="172"/>
      <c r="P4089" s="225"/>
      <c r="Q4089" s="384" t="s">
        <v>4468</v>
      </c>
      <c r="R4089" s="240"/>
      <c r="S4089" s="240"/>
      <c r="T4089" s="240"/>
      <c r="U4089" s="227">
        <v>1771</v>
      </c>
      <c r="V4089" s="228">
        <f>IF(OR(J4089=""),"",VLOOKUP(U4089&amp;TEXT(N4089,"000000000000,0000000000"),tb_audit_process_item[[Key]:[vr_grade]],3,TRUE))</f>
        <v>1770</v>
      </c>
      <c r="W4089" s="431"/>
      <c r="X4089" s="238" t="s">
        <v>1585</v>
      </c>
    </row>
    <row r="4090" spans="1:24" s="45" customFormat="1" ht="15.75" hidden="1" thickTop="1" x14ac:dyDescent="0.25">
      <c r="A4090" s="140" t="s">
        <v>32</v>
      </c>
      <c r="B4090" s="140">
        <v>2013</v>
      </c>
      <c r="C4090" s="141" t="s">
        <v>3149</v>
      </c>
      <c r="D4090" s="559"/>
      <c r="E4090" s="559"/>
      <c r="F4090" s="559"/>
      <c r="G4090" s="636"/>
      <c r="H4090" s="599"/>
      <c r="I4090" s="162">
        <v>5</v>
      </c>
      <c r="J4090" s="162">
        <v>4.5</v>
      </c>
      <c r="K4090" s="164">
        <f t="shared" si="72"/>
        <v>22.5</v>
      </c>
      <c r="L4090" s="239" t="s">
        <v>45</v>
      </c>
      <c r="M4090" s="239"/>
      <c r="N4090" s="170"/>
      <c r="O4090" s="172"/>
      <c r="P4090" s="225"/>
      <c r="Q4090" s="384" t="s">
        <v>4469</v>
      </c>
      <c r="R4090" s="240"/>
      <c r="S4090" s="240"/>
      <c r="T4090" s="240"/>
      <c r="U4090" s="227">
        <v>1772</v>
      </c>
      <c r="V4090" s="228">
        <f>IF(OR(J4090=""),"",VLOOKUP(U4090&amp;TEXT(N4090,"000000000000,0000000000"),tb_audit_process_item[[Key]:[vr_grade]],3,TRUE))</f>
        <v>1771</v>
      </c>
      <c r="W4090" s="431"/>
      <c r="X4090" s="238" t="s">
        <v>2712</v>
      </c>
    </row>
    <row r="4091" spans="1:24" s="45" customFormat="1" ht="30.75" hidden="1" thickTop="1" x14ac:dyDescent="0.25">
      <c r="A4091" s="140" t="s">
        <v>32</v>
      </c>
      <c r="B4091" s="140">
        <v>2013</v>
      </c>
      <c r="C4091" s="141" t="s">
        <v>3149</v>
      </c>
      <c r="D4091" s="559"/>
      <c r="E4091" s="559"/>
      <c r="F4091" s="559"/>
      <c r="G4091" s="636"/>
      <c r="H4091" s="599"/>
      <c r="I4091" s="162">
        <v>5</v>
      </c>
      <c r="J4091" s="162">
        <v>4.5</v>
      </c>
      <c r="K4091" s="164">
        <f t="shared" si="72"/>
        <v>22.5</v>
      </c>
      <c r="L4091" s="239" t="s">
        <v>45</v>
      </c>
      <c r="M4091" s="239"/>
      <c r="N4091" s="170"/>
      <c r="O4091" s="172"/>
      <c r="P4091" s="225"/>
      <c r="Q4091" s="384" t="s">
        <v>4470</v>
      </c>
      <c r="R4091" s="240"/>
      <c r="S4091" s="240"/>
      <c r="T4091" s="240"/>
      <c r="U4091" s="227">
        <v>1773</v>
      </c>
      <c r="V4091" s="228">
        <f>IF(OR(J4091=""),"",VLOOKUP(U4091&amp;TEXT(N4091,"000000000000,0000000000"),tb_audit_process_item[[Key]:[vr_grade]],3,TRUE))</f>
        <v>1773</v>
      </c>
      <c r="W4091" s="431"/>
      <c r="X4091" s="238" t="s">
        <v>2713</v>
      </c>
    </row>
    <row r="4092" spans="1:24" s="45" customFormat="1" ht="15.75" hidden="1" thickTop="1" x14ac:dyDescent="0.25">
      <c r="A4092" s="140" t="s">
        <v>32</v>
      </c>
      <c r="B4092" s="140">
        <v>2013</v>
      </c>
      <c r="C4092" s="141" t="s">
        <v>3149</v>
      </c>
      <c r="D4092" s="559"/>
      <c r="E4092" s="559"/>
      <c r="F4092" s="559"/>
      <c r="G4092" s="636"/>
      <c r="H4092" s="599"/>
      <c r="I4092" s="162">
        <v>5</v>
      </c>
      <c r="J4092" s="162">
        <v>5</v>
      </c>
      <c r="K4092" s="164">
        <f t="shared" si="72"/>
        <v>25</v>
      </c>
      <c r="L4092" s="239" t="s">
        <v>45</v>
      </c>
      <c r="M4092" s="239"/>
      <c r="N4092" s="170"/>
      <c r="O4092" s="172"/>
      <c r="P4092" s="225"/>
      <c r="Q4092" s="384" t="s">
        <v>4471</v>
      </c>
      <c r="R4092" s="240"/>
      <c r="S4092" s="240"/>
      <c r="T4092" s="240"/>
      <c r="U4092" s="227">
        <v>1774</v>
      </c>
      <c r="V4092" s="228">
        <f>IF(OR(J4092=""),"",VLOOKUP(U4092&amp;TEXT(N4092,"000000000000,0000000000"),tb_audit_process_item[[Key]:[vr_grade]],3,TRUE))</f>
        <v>1774</v>
      </c>
      <c r="W4092" s="431"/>
      <c r="X4092" s="238" t="s">
        <v>2714</v>
      </c>
    </row>
    <row r="4093" spans="1:24" s="45" customFormat="1" ht="15.75" hidden="1" thickTop="1" x14ac:dyDescent="0.25">
      <c r="A4093" s="140" t="s">
        <v>32</v>
      </c>
      <c r="B4093" s="140">
        <v>2013</v>
      </c>
      <c r="C4093" s="141" t="s">
        <v>3149</v>
      </c>
      <c r="D4093" s="559"/>
      <c r="E4093" s="559"/>
      <c r="F4093" s="559"/>
      <c r="G4093" s="636"/>
      <c r="H4093" s="599"/>
      <c r="I4093" s="162">
        <v>5</v>
      </c>
      <c r="J4093" s="162">
        <v>3.5</v>
      </c>
      <c r="K4093" s="164">
        <f t="shared" si="72"/>
        <v>17.5</v>
      </c>
      <c r="L4093" s="239" t="s">
        <v>45</v>
      </c>
      <c r="M4093" s="239"/>
      <c r="N4093" s="170"/>
      <c r="O4093" s="172"/>
      <c r="P4093" s="225"/>
      <c r="Q4093" s="384" t="s">
        <v>4472</v>
      </c>
      <c r="R4093" s="240"/>
      <c r="S4093" s="240"/>
      <c r="T4093" s="240"/>
      <c r="U4093" s="227">
        <v>1597</v>
      </c>
      <c r="V4093" s="228">
        <f>IF(OR(J4093=""),"",VLOOKUP(U4093&amp;TEXT(N4093,"000000000000,0000000000"),tb_audit_process_item[[Key]:[vr_grade]],3,TRUE))</f>
        <v>1597</v>
      </c>
      <c r="W4093" s="431"/>
      <c r="X4093" s="238" t="s">
        <v>2715</v>
      </c>
    </row>
    <row r="4094" spans="1:24" s="45" customFormat="1" ht="15.75" hidden="1" thickTop="1" x14ac:dyDescent="0.25">
      <c r="A4094" s="140" t="s">
        <v>32</v>
      </c>
      <c r="B4094" s="140">
        <v>2013</v>
      </c>
      <c r="C4094" s="141" t="s">
        <v>3149</v>
      </c>
      <c r="D4094" s="559"/>
      <c r="E4094" s="559"/>
      <c r="F4094" s="559"/>
      <c r="G4094" s="636"/>
      <c r="H4094" s="599"/>
      <c r="I4094" s="162">
        <v>5</v>
      </c>
      <c r="J4094" s="162">
        <v>0.5</v>
      </c>
      <c r="K4094" s="164">
        <f t="shared" si="72"/>
        <v>2.5</v>
      </c>
      <c r="L4094" s="239" t="s">
        <v>45</v>
      </c>
      <c r="M4094" s="239"/>
      <c r="N4094" s="170"/>
      <c r="O4094" s="172"/>
      <c r="P4094" s="225"/>
      <c r="Q4094" s="384" t="s">
        <v>4473</v>
      </c>
      <c r="R4094" s="240"/>
      <c r="S4094" s="240"/>
      <c r="T4094" s="240"/>
      <c r="U4094" s="227">
        <v>1598</v>
      </c>
      <c r="V4094" s="228">
        <f>IF(OR(J4094=""),"",VLOOKUP(U4094&amp;TEXT(N4094,"000000000000,0000000000"),tb_audit_process_item[[Key]:[vr_grade]],3,TRUE))</f>
        <v>1597</v>
      </c>
      <c r="W4094" s="431"/>
      <c r="X4094" s="238" t="s">
        <v>1609</v>
      </c>
    </row>
    <row r="4095" spans="1:24" s="45" customFormat="1" ht="15.75" hidden="1" thickTop="1" x14ac:dyDescent="0.25">
      <c r="A4095" s="140" t="s">
        <v>32</v>
      </c>
      <c r="B4095" s="140">
        <v>2013</v>
      </c>
      <c r="C4095" s="141" t="s">
        <v>3149</v>
      </c>
      <c r="D4095" s="559"/>
      <c r="E4095" s="559"/>
      <c r="F4095" s="559"/>
      <c r="G4095" s="636"/>
      <c r="H4095" s="599"/>
      <c r="I4095" s="162">
        <v>5</v>
      </c>
      <c r="J4095" s="162">
        <v>2.0099999999999998</v>
      </c>
      <c r="K4095" s="164">
        <f t="shared" si="72"/>
        <v>10.049999999999999</v>
      </c>
      <c r="L4095" s="239" t="s">
        <v>45</v>
      </c>
      <c r="M4095" s="239"/>
      <c r="N4095" s="170"/>
      <c r="O4095" s="172"/>
      <c r="P4095" s="225"/>
      <c r="Q4095" s="384" t="s">
        <v>4474</v>
      </c>
      <c r="R4095" s="240"/>
      <c r="S4095" s="240"/>
      <c r="T4095" s="240"/>
      <c r="U4095" s="227">
        <v>1599</v>
      </c>
      <c r="V4095" s="228">
        <f>IF(OR(J4095=""),"",VLOOKUP(U4095&amp;TEXT(N4095,"000000000000,0000000000"),tb_audit_process_item[[Key]:[vr_grade]],3,TRUE))</f>
        <v>1598</v>
      </c>
      <c r="W4095" s="431"/>
      <c r="X4095" s="238" t="s">
        <v>1610</v>
      </c>
    </row>
    <row r="4096" spans="1:24" s="45" customFormat="1" ht="15.75" hidden="1" thickTop="1" x14ac:dyDescent="0.25">
      <c r="A4096" s="140" t="s">
        <v>32</v>
      </c>
      <c r="B4096" s="140">
        <v>2013</v>
      </c>
      <c r="C4096" s="141" t="s">
        <v>3149</v>
      </c>
      <c r="D4096" s="559"/>
      <c r="E4096" s="559"/>
      <c r="F4096" s="559"/>
      <c r="G4096" s="636"/>
      <c r="H4096" s="599"/>
      <c r="I4096" s="162">
        <v>5</v>
      </c>
      <c r="J4096" s="162">
        <v>2.98</v>
      </c>
      <c r="K4096" s="164">
        <f t="shared" si="72"/>
        <v>14.9</v>
      </c>
      <c r="L4096" s="239" t="s">
        <v>45</v>
      </c>
      <c r="M4096" s="239"/>
      <c r="N4096" s="170"/>
      <c r="O4096" s="172"/>
      <c r="P4096" s="225"/>
      <c r="Q4096" s="384" t="s">
        <v>4475</v>
      </c>
      <c r="R4096" s="240"/>
      <c r="S4096" s="240"/>
      <c r="T4096" s="240"/>
      <c r="U4096" s="227">
        <v>1600</v>
      </c>
      <c r="V4096" s="228">
        <f>IF(OR(J4096=""),"",VLOOKUP(U4096&amp;TEXT(N4096,"000000000000,0000000000"),tb_audit_process_item[[Key]:[vr_grade]],3,TRUE))</f>
        <v>1599</v>
      </c>
      <c r="W4096" s="431"/>
      <c r="X4096" s="238" t="s">
        <v>1611</v>
      </c>
    </row>
    <row r="4097" spans="1:24" s="45" customFormat="1" ht="15.75" hidden="1" thickTop="1" x14ac:dyDescent="0.25">
      <c r="A4097" s="140" t="s">
        <v>32</v>
      </c>
      <c r="B4097" s="140">
        <v>2013</v>
      </c>
      <c r="C4097" s="141" t="s">
        <v>3149</v>
      </c>
      <c r="D4097" s="559"/>
      <c r="E4097" s="559"/>
      <c r="F4097" s="559"/>
      <c r="G4097" s="636"/>
      <c r="H4097" s="599"/>
      <c r="I4097" s="162">
        <v>5</v>
      </c>
      <c r="J4097" s="162">
        <v>3.62</v>
      </c>
      <c r="K4097" s="164">
        <f t="shared" si="72"/>
        <v>18.100000000000001</v>
      </c>
      <c r="L4097" s="239" t="s">
        <v>45</v>
      </c>
      <c r="M4097" s="239"/>
      <c r="N4097" s="170"/>
      <c r="O4097" s="172"/>
      <c r="P4097" s="225"/>
      <c r="Q4097" s="384" t="s">
        <v>4476</v>
      </c>
      <c r="R4097" s="240"/>
      <c r="S4097" s="240"/>
      <c r="T4097" s="240"/>
      <c r="U4097" s="227">
        <v>1601</v>
      </c>
      <c r="V4097" s="228">
        <f>IF(OR(J4097=""),"",VLOOKUP(U4097&amp;TEXT(N4097,"000000000000,0000000000"),tb_audit_process_item[[Key]:[vr_grade]],3,TRUE))</f>
        <v>1600</v>
      </c>
      <c r="W4097" s="431"/>
      <c r="X4097" s="238" t="s">
        <v>2716</v>
      </c>
    </row>
    <row r="4098" spans="1:24" s="45" customFormat="1" ht="15.75" hidden="1" thickTop="1" x14ac:dyDescent="0.25">
      <c r="A4098" s="140" t="s">
        <v>32</v>
      </c>
      <c r="B4098" s="140">
        <v>2013</v>
      </c>
      <c r="C4098" s="141" t="s">
        <v>3149</v>
      </c>
      <c r="D4098" s="559"/>
      <c r="E4098" s="559"/>
      <c r="F4098" s="559"/>
      <c r="G4098" s="636"/>
      <c r="H4098" s="599"/>
      <c r="I4098" s="162">
        <v>5</v>
      </c>
      <c r="J4098" s="162">
        <v>4.1100000000000003</v>
      </c>
      <c r="K4098" s="164">
        <f t="shared" si="72"/>
        <v>20.55</v>
      </c>
      <c r="L4098" s="239" t="s">
        <v>45</v>
      </c>
      <c r="M4098" s="239"/>
      <c r="N4098" s="170"/>
      <c r="O4098" s="172"/>
      <c r="P4098" s="225"/>
      <c r="Q4098" s="384" t="s">
        <v>4477</v>
      </c>
      <c r="R4098" s="240"/>
      <c r="S4098" s="240"/>
      <c r="T4098" s="240"/>
      <c r="U4098" s="227">
        <v>1602</v>
      </c>
      <c r="V4098" s="228">
        <f>IF(OR(J4098=""),"",VLOOKUP(U4098&amp;TEXT(N4098,"000000000000,0000000000"),tb_audit_process_item[[Key]:[vr_grade]],3,TRUE))</f>
        <v>1601</v>
      </c>
      <c r="W4098" s="431"/>
      <c r="X4098" s="238" t="s">
        <v>1614</v>
      </c>
    </row>
    <row r="4099" spans="1:24" s="45" customFormat="1" ht="15.75" hidden="1" thickTop="1" x14ac:dyDescent="0.25">
      <c r="A4099" s="140" t="s">
        <v>32</v>
      </c>
      <c r="B4099" s="140">
        <v>2013</v>
      </c>
      <c r="C4099" s="141" t="s">
        <v>3149</v>
      </c>
      <c r="D4099" s="559"/>
      <c r="E4099" s="559"/>
      <c r="F4099" s="559"/>
      <c r="G4099" s="636"/>
      <c r="H4099" s="599"/>
      <c r="I4099" s="162">
        <v>5</v>
      </c>
      <c r="J4099" s="162">
        <v>4.5</v>
      </c>
      <c r="K4099" s="164">
        <f t="shared" si="72"/>
        <v>22.5</v>
      </c>
      <c r="L4099" s="239" t="s">
        <v>45</v>
      </c>
      <c r="M4099" s="239"/>
      <c r="N4099" s="170"/>
      <c r="O4099" s="172"/>
      <c r="P4099" s="225"/>
      <c r="Q4099" s="384" t="s">
        <v>4478</v>
      </c>
      <c r="R4099" s="240"/>
      <c r="S4099" s="240"/>
      <c r="T4099" s="240"/>
      <c r="U4099" s="227">
        <v>1603</v>
      </c>
      <c r="V4099" s="228">
        <f>IF(OR(J4099=""),"",VLOOKUP(U4099&amp;TEXT(N4099,"000000000000,0000000000"),tb_audit_process_item[[Key]:[vr_grade]],3,TRUE))</f>
        <v>1602</v>
      </c>
      <c r="W4099" s="431"/>
      <c r="X4099" s="238" t="s">
        <v>2717</v>
      </c>
    </row>
    <row r="4100" spans="1:24" s="45" customFormat="1" ht="30.75" hidden="1" thickTop="1" x14ac:dyDescent="0.25">
      <c r="A4100" s="140" t="s">
        <v>32</v>
      </c>
      <c r="B4100" s="140">
        <v>2013</v>
      </c>
      <c r="C4100" s="141" t="s">
        <v>3149</v>
      </c>
      <c r="D4100" s="559"/>
      <c r="E4100" s="559"/>
      <c r="F4100" s="559"/>
      <c r="G4100" s="636"/>
      <c r="H4100" s="599"/>
      <c r="I4100" s="162">
        <v>5</v>
      </c>
      <c r="J4100" s="162">
        <v>4.5</v>
      </c>
      <c r="K4100" s="164">
        <f t="shared" si="72"/>
        <v>22.5</v>
      </c>
      <c r="L4100" s="239" t="s">
        <v>45</v>
      </c>
      <c r="M4100" s="239"/>
      <c r="N4100" s="170"/>
      <c r="O4100" s="172"/>
      <c r="P4100" s="225"/>
      <c r="Q4100" s="384" t="s">
        <v>4479</v>
      </c>
      <c r="R4100" s="240"/>
      <c r="S4100" s="240"/>
      <c r="T4100" s="240"/>
      <c r="U4100" s="227">
        <v>1604</v>
      </c>
      <c r="V4100" s="228">
        <f>IF(OR(J4100=""),"",VLOOKUP(U4100&amp;TEXT(N4100,"000000000000,0000000000"),tb_audit_process_item[[Key]:[vr_grade]],3,TRUE))</f>
        <v>1604</v>
      </c>
      <c r="W4100" s="431"/>
      <c r="X4100" s="238" t="s">
        <v>2718</v>
      </c>
    </row>
    <row r="4101" spans="1:24" s="45" customFormat="1" ht="30.75" hidden="1" thickTop="1" x14ac:dyDescent="0.25">
      <c r="A4101" s="140" t="s">
        <v>32</v>
      </c>
      <c r="B4101" s="140">
        <v>2013</v>
      </c>
      <c r="C4101" s="141" t="s">
        <v>3149</v>
      </c>
      <c r="D4101" s="559"/>
      <c r="E4101" s="559"/>
      <c r="F4101" s="559"/>
      <c r="G4101" s="636"/>
      <c r="H4101" s="599"/>
      <c r="I4101" s="162">
        <v>5</v>
      </c>
      <c r="J4101" s="162">
        <v>5</v>
      </c>
      <c r="K4101" s="164">
        <f t="shared" si="72"/>
        <v>25</v>
      </c>
      <c r="L4101" s="239" t="s">
        <v>45</v>
      </c>
      <c r="M4101" s="239"/>
      <c r="N4101" s="170"/>
      <c r="O4101" s="172"/>
      <c r="P4101" s="225"/>
      <c r="Q4101" s="384" t="s">
        <v>4480</v>
      </c>
      <c r="R4101" s="240"/>
      <c r="S4101" s="240"/>
      <c r="T4101" s="240"/>
      <c r="U4101" s="227">
        <v>1605</v>
      </c>
      <c r="V4101" s="228">
        <f>IF(OR(J4101=""),"",VLOOKUP(U4101&amp;TEXT(N4101,"000000000000,0000000000"),tb_audit_process_item[[Key]:[vr_grade]],3,TRUE))</f>
        <v>1605</v>
      </c>
      <c r="W4101" s="431"/>
      <c r="X4101" s="238" t="s">
        <v>1635</v>
      </c>
    </row>
    <row r="4102" spans="1:24" s="45" customFormat="1" ht="30.75" hidden="1" thickTop="1" x14ac:dyDescent="0.25">
      <c r="A4102" s="140" t="s">
        <v>32</v>
      </c>
      <c r="B4102" s="140">
        <v>2013</v>
      </c>
      <c r="C4102" s="141" t="s">
        <v>3149</v>
      </c>
      <c r="D4102" s="559"/>
      <c r="E4102" s="559"/>
      <c r="F4102" s="559"/>
      <c r="G4102" s="636"/>
      <c r="H4102" s="599"/>
      <c r="I4102" s="162">
        <v>5</v>
      </c>
      <c r="J4102" s="162">
        <v>3.5</v>
      </c>
      <c r="K4102" s="164">
        <f t="shared" si="72"/>
        <v>17.5</v>
      </c>
      <c r="L4102" s="239" t="s">
        <v>45</v>
      </c>
      <c r="M4102" s="239"/>
      <c r="N4102" s="170"/>
      <c r="O4102" s="172"/>
      <c r="P4102" s="225"/>
      <c r="Q4102" s="384" t="s">
        <v>4481</v>
      </c>
      <c r="R4102" s="240"/>
      <c r="S4102" s="240"/>
      <c r="T4102" s="240"/>
      <c r="U4102" s="227">
        <v>1606</v>
      </c>
      <c r="V4102" s="228">
        <f>IF(OR(J4102=""),"",VLOOKUP(U4102&amp;TEXT(N4102,"000000000000,0000000000"),tb_audit_process_item[[Key]:[vr_grade]],3,TRUE))</f>
        <v>1606</v>
      </c>
      <c r="W4102" s="431"/>
      <c r="X4102" s="238" t="s">
        <v>1636</v>
      </c>
    </row>
    <row r="4103" spans="1:24" s="45" customFormat="1" ht="15.75" hidden="1" thickTop="1" x14ac:dyDescent="0.25">
      <c r="A4103" s="140" t="s">
        <v>32</v>
      </c>
      <c r="B4103" s="140">
        <v>2013</v>
      </c>
      <c r="C4103" s="141" t="s">
        <v>3149</v>
      </c>
      <c r="D4103" s="559"/>
      <c r="E4103" s="559"/>
      <c r="F4103" s="559"/>
      <c r="G4103" s="636"/>
      <c r="H4103" s="599"/>
      <c r="I4103" s="162">
        <v>5</v>
      </c>
      <c r="J4103" s="162">
        <v>0.5</v>
      </c>
      <c r="K4103" s="164">
        <f t="shared" si="72"/>
        <v>2.5</v>
      </c>
      <c r="L4103" s="239" t="s">
        <v>45</v>
      </c>
      <c r="M4103" s="239"/>
      <c r="N4103" s="170"/>
      <c r="O4103" s="172"/>
      <c r="P4103" s="225"/>
      <c r="Q4103" s="384" t="s">
        <v>4482</v>
      </c>
      <c r="R4103" s="240"/>
      <c r="S4103" s="240"/>
      <c r="T4103" s="240"/>
      <c r="U4103" s="227">
        <v>1608</v>
      </c>
      <c r="V4103" s="228">
        <f>IF(OR(J4103=""),"",VLOOKUP(U4103&amp;TEXT(N4103,"000000000000,0000000000"),tb_audit_process_item[[Key]:[vr_grade]],3,TRUE))</f>
        <v>1607</v>
      </c>
      <c r="W4103" s="431"/>
      <c r="X4103" s="238" t="s">
        <v>1638</v>
      </c>
    </row>
    <row r="4104" spans="1:24" s="45" customFormat="1" ht="15.75" hidden="1" thickTop="1" x14ac:dyDescent="0.25">
      <c r="A4104" s="140" t="s">
        <v>32</v>
      </c>
      <c r="B4104" s="140">
        <v>2013</v>
      </c>
      <c r="C4104" s="141" t="s">
        <v>3149</v>
      </c>
      <c r="D4104" s="559"/>
      <c r="E4104" s="559"/>
      <c r="F4104" s="559"/>
      <c r="G4104" s="636"/>
      <c r="H4104" s="599"/>
      <c r="I4104" s="162">
        <v>5</v>
      </c>
      <c r="J4104" s="162">
        <v>2.0099999999999998</v>
      </c>
      <c r="K4104" s="164">
        <f t="shared" si="72"/>
        <v>10.049999999999999</v>
      </c>
      <c r="L4104" s="239" t="s">
        <v>45</v>
      </c>
      <c r="M4104" s="239"/>
      <c r="N4104" s="170"/>
      <c r="O4104" s="172"/>
      <c r="P4104" s="225"/>
      <c r="Q4104" s="384" t="s">
        <v>4483</v>
      </c>
      <c r="R4104" s="240"/>
      <c r="S4104" s="240"/>
      <c r="T4104" s="240"/>
      <c r="U4104" s="227">
        <v>1609</v>
      </c>
      <c r="V4104" s="228">
        <f>IF(OR(J4104=""),"",VLOOKUP(U4104&amp;TEXT(N4104,"000000000000,0000000000"),tb_audit_process_item[[Key]:[vr_grade]],3,TRUE))</f>
        <v>1608</v>
      </c>
      <c r="W4104" s="431"/>
      <c r="X4104" s="238" t="s">
        <v>1639</v>
      </c>
    </row>
    <row r="4105" spans="1:24" s="45" customFormat="1" ht="15.75" hidden="1" thickTop="1" x14ac:dyDescent="0.25">
      <c r="A4105" s="140" t="s">
        <v>32</v>
      </c>
      <c r="B4105" s="140">
        <v>2013</v>
      </c>
      <c r="C4105" s="141" t="s">
        <v>3149</v>
      </c>
      <c r="D4105" s="559"/>
      <c r="E4105" s="559"/>
      <c r="F4105" s="559"/>
      <c r="G4105" s="636"/>
      <c r="H4105" s="599"/>
      <c r="I4105" s="162">
        <v>5</v>
      </c>
      <c r="J4105" s="162">
        <v>2.98</v>
      </c>
      <c r="K4105" s="164">
        <f t="shared" ref="K4105:K4168" si="73">IFERROR(I4105*J4105,"")</f>
        <v>14.9</v>
      </c>
      <c r="L4105" s="239" t="s">
        <v>45</v>
      </c>
      <c r="M4105" s="239"/>
      <c r="N4105" s="170"/>
      <c r="O4105" s="172"/>
      <c r="P4105" s="225"/>
      <c r="Q4105" s="384" t="s">
        <v>4484</v>
      </c>
      <c r="R4105" s="240"/>
      <c r="S4105" s="240"/>
      <c r="T4105" s="240"/>
      <c r="U4105" s="227">
        <v>1610</v>
      </c>
      <c r="V4105" s="228">
        <f>IF(OR(J4105=""),"",VLOOKUP(U4105&amp;TEXT(N4105,"000000000000,0000000000"),tb_audit_process_item[[Key]:[vr_grade]],3,TRUE))</f>
        <v>1609</v>
      </c>
      <c r="W4105" s="431"/>
      <c r="X4105" s="238" t="s">
        <v>1640</v>
      </c>
    </row>
    <row r="4106" spans="1:24" s="45" customFormat="1" ht="15.75" hidden="1" thickTop="1" x14ac:dyDescent="0.25">
      <c r="A4106" s="140" t="s">
        <v>32</v>
      </c>
      <c r="B4106" s="140">
        <v>2013</v>
      </c>
      <c r="C4106" s="141" t="s">
        <v>3149</v>
      </c>
      <c r="D4106" s="559"/>
      <c r="E4106" s="559"/>
      <c r="F4106" s="559"/>
      <c r="G4106" s="636"/>
      <c r="H4106" s="599"/>
      <c r="I4106" s="162">
        <v>5</v>
      </c>
      <c r="J4106" s="162">
        <v>3.62</v>
      </c>
      <c r="K4106" s="164">
        <f t="shared" si="73"/>
        <v>18.100000000000001</v>
      </c>
      <c r="L4106" s="239" t="s">
        <v>45</v>
      </c>
      <c r="M4106" s="239"/>
      <c r="N4106" s="170"/>
      <c r="O4106" s="172"/>
      <c r="P4106" s="225"/>
      <c r="Q4106" s="384" t="s">
        <v>4485</v>
      </c>
      <c r="R4106" s="240"/>
      <c r="S4106" s="240"/>
      <c r="T4106" s="240"/>
      <c r="U4106" s="227">
        <v>1611</v>
      </c>
      <c r="V4106" s="228">
        <f>IF(OR(J4106=""),"",VLOOKUP(U4106&amp;TEXT(N4106,"000000000000,0000000000"),tb_audit_process_item[[Key]:[vr_grade]],3,TRUE))</f>
        <v>1610</v>
      </c>
      <c r="W4106" s="431"/>
      <c r="X4106" s="238" t="s">
        <v>2719</v>
      </c>
    </row>
    <row r="4107" spans="1:24" s="45" customFormat="1" ht="15.75" hidden="1" thickTop="1" x14ac:dyDescent="0.25">
      <c r="A4107" s="140" t="s">
        <v>32</v>
      </c>
      <c r="B4107" s="140">
        <v>2013</v>
      </c>
      <c r="C4107" s="141" t="s">
        <v>3149</v>
      </c>
      <c r="D4107" s="559"/>
      <c r="E4107" s="559"/>
      <c r="F4107" s="559"/>
      <c r="G4107" s="636"/>
      <c r="H4107" s="599"/>
      <c r="I4107" s="162">
        <v>5</v>
      </c>
      <c r="J4107" s="162">
        <v>4.1100000000000003</v>
      </c>
      <c r="K4107" s="164">
        <f t="shared" si="73"/>
        <v>20.55</v>
      </c>
      <c r="L4107" s="239" t="s">
        <v>45</v>
      </c>
      <c r="M4107" s="239"/>
      <c r="N4107" s="170"/>
      <c r="O4107" s="172"/>
      <c r="P4107" s="225"/>
      <c r="Q4107" s="384" t="s">
        <v>4486</v>
      </c>
      <c r="R4107" s="240"/>
      <c r="S4107" s="240"/>
      <c r="T4107" s="240"/>
      <c r="U4107" s="227">
        <v>1612</v>
      </c>
      <c r="V4107" s="228">
        <f>IF(OR(J4107=""),"",VLOOKUP(U4107&amp;TEXT(N4107,"000000000000,0000000000"),tb_audit_process_item[[Key]:[vr_grade]],3,TRUE))</f>
        <v>1611</v>
      </c>
      <c r="W4107" s="431"/>
      <c r="X4107" s="238" t="s">
        <v>1643</v>
      </c>
    </row>
    <row r="4108" spans="1:24" s="45" customFormat="1" ht="15.75" hidden="1" thickTop="1" x14ac:dyDescent="0.25">
      <c r="A4108" s="140" t="s">
        <v>32</v>
      </c>
      <c r="B4108" s="140">
        <v>2013</v>
      </c>
      <c r="C4108" s="141" t="s">
        <v>3149</v>
      </c>
      <c r="D4108" s="559"/>
      <c r="E4108" s="559"/>
      <c r="F4108" s="559"/>
      <c r="G4108" s="636"/>
      <c r="H4108" s="599"/>
      <c r="I4108" s="162">
        <v>5</v>
      </c>
      <c r="J4108" s="162">
        <v>4.5</v>
      </c>
      <c r="K4108" s="164">
        <f t="shared" si="73"/>
        <v>22.5</v>
      </c>
      <c r="L4108" s="239" t="s">
        <v>45</v>
      </c>
      <c r="M4108" s="239"/>
      <c r="N4108" s="170"/>
      <c r="O4108" s="172"/>
      <c r="P4108" s="225"/>
      <c r="Q4108" s="384" t="s">
        <v>4487</v>
      </c>
      <c r="R4108" s="240"/>
      <c r="S4108" s="240"/>
      <c r="T4108" s="240"/>
      <c r="U4108" s="227">
        <v>1613</v>
      </c>
      <c r="V4108" s="228">
        <f>IF(OR(J4108=""),"",VLOOKUP(U4108&amp;TEXT(N4108,"000000000000,0000000000"),tb_audit_process_item[[Key]:[vr_grade]],3,TRUE))</f>
        <v>1612</v>
      </c>
      <c r="W4108" s="431"/>
      <c r="X4108" s="238" t="s">
        <v>2720</v>
      </c>
    </row>
    <row r="4109" spans="1:24" s="45" customFormat="1" ht="30.75" hidden="1" thickTop="1" x14ac:dyDescent="0.25">
      <c r="A4109" s="140" t="s">
        <v>32</v>
      </c>
      <c r="B4109" s="140">
        <v>2013</v>
      </c>
      <c r="C4109" s="141" t="s">
        <v>3149</v>
      </c>
      <c r="D4109" s="559"/>
      <c r="E4109" s="559"/>
      <c r="F4109" s="559"/>
      <c r="G4109" s="636"/>
      <c r="H4109" s="599"/>
      <c r="I4109" s="162">
        <v>5</v>
      </c>
      <c r="J4109" s="162">
        <v>4.5</v>
      </c>
      <c r="K4109" s="164">
        <f t="shared" si="73"/>
        <v>22.5</v>
      </c>
      <c r="L4109" s="239" t="s">
        <v>45</v>
      </c>
      <c r="M4109" s="239"/>
      <c r="N4109" s="170"/>
      <c r="O4109" s="172"/>
      <c r="P4109" s="225"/>
      <c r="Q4109" s="384" t="s">
        <v>4488</v>
      </c>
      <c r="R4109" s="240"/>
      <c r="S4109" s="240"/>
      <c r="T4109" s="240"/>
      <c r="U4109" s="227">
        <v>1614</v>
      </c>
      <c r="V4109" s="228">
        <f>IF(OR(J4109=""),"",VLOOKUP(U4109&amp;TEXT(N4109,"000000000000,0000000000"),tb_audit_process_item[[Key]:[vr_grade]],3,TRUE))</f>
        <v>1614</v>
      </c>
      <c r="W4109" s="431"/>
      <c r="X4109" s="238" t="s">
        <v>2721</v>
      </c>
    </row>
    <row r="4110" spans="1:24" s="45" customFormat="1" ht="30.75" hidden="1" thickTop="1" x14ac:dyDescent="0.25">
      <c r="A4110" s="140" t="s">
        <v>32</v>
      </c>
      <c r="B4110" s="140">
        <v>2013</v>
      </c>
      <c r="C4110" s="141" t="s">
        <v>3149</v>
      </c>
      <c r="D4110" s="559"/>
      <c r="E4110" s="559"/>
      <c r="F4110" s="559"/>
      <c r="G4110" s="636"/>
      <c r="H4110" s="599"/>
      <c r="I4110" s="162">
        <v>5</v>
      </c>
      <c r="J4110" s="162">
        <v>5</v>
      </c>
      <c r="K4110" s="164">
        <f t="shared" si="73"/>
        <v>25</v>
      </c>
      <c r="L4110" s="239" t="s">
        <v>45</v>
      </c>
      <c r="M4110" s="239"/>
      <c r="N4110" s="170"/>
      <c r="O4110" s="172"/>
      <c r="P4110" s="225"/>
      <c r="Q4110" s="384" t="s">
        <v>4489</v>
      </c>
      <c r="R4110" s="240"/>
      <c r="S4110" s="240"/>
      <c r="T4110" s="240"/>
      <c r="U4110" s="227">
        <v>1615</v>
      </c>
      <c r="V4110" s="228">
        <f>IF(OR(J4110=""),"",VLOOKUP(U4110&amp;TEXT(N4110,"000000000000,0000000000"),tb_audit_process_item[[Key]:[vr_grade]],3,TRUE))</f>
        <v>1615</v>
      </c>
      <c r="W4110" s="431"/>
      <c r="X4110" s="238" t="s">
        <v>1664</v>
      </c>
    </row>
    <row r="4111" spans="1:24" s="45" customFormat="1" ht="30.75" hidden="1" thickTop="1" x14ac:dyDescent="0.25">
      <c r="A4111" s="140" t="s">
        <v>32</v>
      </c>
      <c r="B4111" s="140">
        <v>2013</v>
      </c>
      <c r="C4111" s="141" t="s">
        <v>3149</v>
      </c>
      <c r="D4111" s="559"/>
      <c r="E4111" s="559"/>
      <c r="F4111" s="559"/>
      <c r="G4111" s="636"/>
      <c r="H4111" s="599"/>
      <c r="I4111" s="162">
        <v>5</v>
      </c>
      <c r="J4111" s="162">
        <v>3.5</v>
      </c>
      <c r="K4111" s="164">
        <f t="shared" si="73"/>
        <v>17.5</v>
      </c>
      <c r="L4111" s="239" t="s">
        <v>45</v>
      </c>
      <c r="M4111" s="239"/>
      <c r="N4111" s="170"/>
      <c r="O4111" s="172"/>
      <c r="P4111" s="225"/>
      <c r="Q4111" s="384" t="s">
        <v>4490</v>
      </c>
      <c r="R4111" s="240"/>
      <c r="S4111" s="240"/>
      <c r="T4111" s="240"/>
      <c r="U4111" s="227">
        <v>1616</v>
      </c>
      <c r="V4111" s="228">
        <f>IF(OR(J4111=""),"",VLOOKUP(U4111&amp;TEXT(N4111,"000000000000,0000000000"),tb_audit_process_item[[Key]:[vr_grade]],3,TRUE))</f>
        <v>1616</v>
      </c>
      <c r="W4111" s="431"/>
      <c r="X4111" s="238" t="s">
        <v>2722</v>
      </c>
    </row>
    <row r="4112" spans="1:24" s="45" customFormat="1" ht="15.75" hidden="1" thickTop="1" x14ac:dyDescent="0.25">
      <c r="A4112" s="140" t="s">
        <v>32</v>
      </c>
      <c r="B4112" s="140">
        <v>2013</v>
      </c>
      <c r="C4112" s="141" t="s">
        <v>3149</v>
      </c>
      <c r="D4112" s="559"/>
      <c r="E4112" s="559"/>
      <c r="F4112" s="559"/>
      <c r="G4112" s="636"/>
      <c r="H4112" s="599"/>
      <c r="I4112" s="162">
        <v>5</v>
      </c>
      <c r="J4112" s="162">
        <v>0.5</v>
      </c>
      <c r="K4112" s="164">
        <f t="shared" si="73"/>
        <v>2.5</v>
      </c>
      <c r="L4112" s="239" t="s">
        <v>45</v>
      </c>
      <c r="M4112" s="239"/>
      <c r="N4112" s="170"/>
      <c r="O4112" s="172"/>
      <c r="P4112" s="225"/>
      <c r="Q4112" s="384" t="s">
        <v>4491</v>
      </c>
      <c r="R4112" s="240"/>
      <c r="S4112" s="240"/>
      <c r="T4112" s="240"/>
      <c r="U4112" s="227">
        <v>1617</v>
      </c>
      <c r="V4112" s="228">
        <f>IF(OR(J4112=""),"",VLOOKUP(U4112&amp;TEXT(N4112,"000000000000,0000000000"),tb_audit_process_item[[Key]:[vr_grade]],3,TRUE))</f>
        <v>1616</v>
      </c>
      <c r="W4112" s="431"/>
      <c r="X4112" s="238" t="s">
        <v>1667</v>
      </c>
    </row>
    <row r="4113" spans="1:24" s="45" customFormat="1" ht="15.75" hidden="1" thickTop="1" x14ac:dyDescent="0.25">
      <c r="A4113" s="140" t="s">
        <v>32</v>
      </c>
      <c r="B4113" s="140">
        <v>2013</v>
      </c>
      <c r="C4113" s="141" t="s">
        <v>3149</v>
      </c>
      <c r="D4113" s="559"/>
      <c r="E4113" s="559"/>
      <c r="F4113" s="559"/>
      <c r="G4113" s="636"/>
      <c r="H4113" s="599"/>
      <c r="I4113" s="162">
        <v>5</v>
      </c>
      <c r="J4113" s="162">
        <v>2.0099999999999998</v>
      </c>
      <c r="K4113" s="164">
        <f t="shared" si="73"/>
        <v>10.049999999999999</v>
      </c>
      <c r="L4113" s="239" t="s">
        <v>45</v>
      </c>
      <c r="M4113" s="239"/>
      <c r="N4113" s="170"/>
      <c r="O4113" s="172"/>
      <c r="P4113" s="225"/>
      <c r="Q4113" s="384" t="s">
        <v>4492</v>
      </c>
      <c r="R4113" s="240"/>
      <c r="S4113" s="240"/>
      <c r="T4113" s="240"/>
      <c r="U4113" s="227">
        <v>1619</v>
      </c>
      <c r="V4113" s="228">
        <f>IF(OR(J4113=""),"",VLOOKUP(U4113&amp;TEXT(N4113,"000000000000,0000000000"),tb_audit_process_item[[Key]:[vr_grade]],3,TRUE))</f>
        <v>1618</v>
      </c>
      <c r="W4113" s="431"/>
      <c r="X4113" s="238" t="s">
        <v>1668</v>
      </c>
    </row>
    <row r="4114" spans="1:24" s="45" customFormat="1" ht="15.75" hidden="1" thickTop="1" x14ac:dyDescent="0.25">
      <c r="A4114" s="140" t="s">
        <v>32</v>
      </c>
      <c r="B4114" s="140">
        <v>2013</v>
      </c>
      <c r="C4114" s="141" t="s">
        <v>3149</v>
      </c>
      <c r="D4114" s="559"/>
      <c r="E4114" s="559"/>
      <c r="F4114" s="559"/>
      <c r="G4114" s="636"/>
      <c r="H4114" s="599"/>
      <c r="I4114" s="162">
        <v>5</v>
      </c>
      <c r="J4114" s="162">
        <v>2.98</v>
      </c>
      <c r="K4114" s="164">
        <f t="shared" si="73"/>
        <v>14.9</v>
      </c>
      <c r="L4114" s="239" t="s">
        <v>45</v>
      </c>
      <c r="M4114" s="239"/>
      <c r="N4114" s="170"/>
      <c r="O4114" s="172"/>
      <c r="P4114" s="225"/>
      <c r="Q4114" s="384" t="s">
        <v>4493</v>
      </c>
      <c r="R4114" s="240"/>
      <c r="S4114" s="240"/>
      <c r="T4114" s="240"/>
      <c r="U4114" s="227">
        <v>1620</v>
      </c>
      <c r="V4114" s="228">
        <f>IF(OR(J4114=""),"",VLOOKUP(U4114&amp;TEXT(N4114,"000000000000,0000000000"),tb_audit_process_item[[Key]:[vr_grade]],3,TRUE))</f>
        <v>1619</v>
      </c>
      <c r="W4114" s="431"/>
      <c r="X4114" s="238" t="s">
        <v>1669</v>
      </c>
    </row>
    <row r="4115" spans="1:24" s="45" customFormat="1" ht="15.75" hidden="1" thickTop="1" x14ac:dyDescent="0.25">
      <c r="A4115" s="140" t="s">
        <v>32</v>
      </c>
      <c r="B4115" s="140">
        <v>2013</v>
      </c>
      <c r="C4115" s="141" t="s">
        <v>3149</v>
      </c>
      <c r="D4115" s="559"/>
      <c r="E4115" s="559"/>
      <c r="F4115" s="559"/>
      <c r="G4115" s="636"/>
      <c r="H4115" s="599"/>
      <c r="I4115" s="162">
        <v>5</v>
      </c>
      <c r="J4115" s="162">
        <v>3.62</v>
      </c>
      <c r="K4115" s="164">
        <f t="shared" si="73"/>
        <v>18.100000000000001</v>
      </c>
      <c r="L4115" s="239" t="s">
        <v>45</v>
      </c>
      <c r="M4115" s="239"/>
      <c r="N4115" s="170"/>
      <c r="O4115" s="172"/>
      <c r="P4115" s="225"/>
      <c r="Q4115" s="384" t="s">
        <v>4494</v>
      </c>
      <c r="R4115" s="240"/>
      <c r="S4115" s="240"/>
      <c r="T4115" s="240"/>
      <c r="U4115" s="227">
        <v>1621</v>
      </c>
      <c r="V4115" s="228">
        <f>IF(OR(J4115=""),"",VLOOKUP(U4115&amp;TEXT(N4115,"000000000000,0000000000"),tb_audit_process_item[[Key]:[vr_grade]],3,TRUE))</f>
        <v>1620</v>
      </c>
      <c r="W4115" s="431"/>
      <c r="X4115" s="238" t="s">
        <v>2723</v>
      </c>
    </row>
    <row r="4116" spans="1:24" s="45" customFormat="1" ht="15.75" hidden="1" thickTop="1" x14ac:dyDescent="0.25">
      <c r="A4116" s="140" t="s">
        <v>32</v>
      </c>
      <c r="B4116" s="140">
        <v>2013</v>
      </c>
      <c r="C4116" s="141" t="s">
        <v>3149</v>
      </c>
      <c r="D4116" s="559"/>
      <c r="E4116" s="559"/>
      <c r="F4116" s="559"/>
      <c r="G4116" s="636"/>
      <c r="H4116" s="599"/>
      <c r="I4116" s="162">
        <v>5</v>
      </c>
      <c r="J4116" s="162">
        <v>4.1100000000000003</v>
      </c>
      <c r="K4116" s="164">
        <f t="shared" si="73"/>
        <v>20.55</v>
      </c>
      <c r="L4116" s="239" t="s">
        <v>45</v>
      </c>
      <c r="M4116" s="239"/>
      <c r="N4116" s="170"/>
      <c r="O4116" s="172"/>
      <c r="P4116" s="225"/>
      <c r="Q4116" s="384" t="s">
        <v>4495</v>
      </c>
      <c r="R4116" s="240"/>
      <c r="S4116" s="240"/>
      <c r="T4116" s="240"/>
      <c r="U4116" s="227">
        <v>1622</v>
      </c>
      <c r="V4116" s="228">
        <f>IF(OR(J4116=""),"",VLOOKUP(U4116&amp;TEXT(N4116,"000000000000,0000000000"),tb_audit_process_item[[Key]:[vr_grade]],3,TRUE))</f>
        <v>1621</v>
      </c>
      <c r="W4116" s="431"/>
      <c r="X4116" s="238" t="s">
        <v>1672</v>
      </c>
    </row>
    <row r="4117" spans="1:24" s="45" customFormat="1" ht="15.75" hidden="1" thickTop="1" x14ac:dyDescent="0.25">
      <c r="A4117" s="140" t="s">
        <v>32</v>
      </c>
      <c r="B4117" s="140">
        <v>2013</v>
      </c>
      <c r="C4117" s="141" t="s">
        <v>3149</v>
      </c>
      <c r="D4117" s="559"/>
      <c r="E4117" s="559"/>
      <c r="F4117" s="559"/>
      <c r="G4117" s="636"/>
      <c r="H4117" s="599"/>
      <c r="I4117" s="162">
        <v>5</v>
      </c>
      <c r="J4117" s="162">
        <v>4.5</v>
      </c>
      <c r="K4117" s="164">
        <f t="shared" si="73"/>
        <v>22.5</v>
      </c>
      <c r="L4117" s="239" t="s">
        <v>45</v>
      </c>
      <c r="M4117" s="239"/>
      <c r="N4117" s="170"/>
      <c r="O4117" s="172"/>
      <c r="P4117" s="225"/>
      <c r="Q4117" s="384" t="s">
        <v>4496</v>
      </c>
      <c r="R4117" s="240"/>
      <c r="S4117" s="240"/>
      <c r="T4117" s="240"/>
      <c r="U4117" s="227">
        <v>1623</v>
      </c>
      <c r="V4117" s="228">
        <f>IF(OR(J4117=""),"",VLOOKUP(U4117&amp;TEXT(N4117,"000000000000,0000000000"),tb_audit_process_item[[Key]:[vr_grade]],3,TRUE))</f>
        <v>1622</v>
      </c>
      <c r="W4117" s="431"/>
      <c r="X4117" s="238" t="s">
        <v>2724</v>
      </c>
    </row>
    <row r="4118" spans="1:24" s="45" customFormat="1" ht="45.75" hidden="1" thickTop="1" x14ac:dyDescent="0.25">
      <c r="A4118" s="140" t="s">
        <v>32</v>
      </c>
      <c r="B4118" s="140">
        <v>2013</v>
      </c>
      <c r="C4118" s="141" t="s">
        <v>3149</v>
      </c>
      <c r="D4118" s="559"/>
      <c r="E4118" s="559"/>
      <c r="F4118" s="559"/>
      <c r="G4118" s="636"/>
      <c r="H4118" s="599"/>
      <c r="I4118" s="162">
        <v>5</v>
      </c>
      <c r="J4118" s="162">
        <v>4.5</v>
      </c>
      <c r="K4118" s="164">
        <f t="shared" si="73"/>
        <v>22.5</v>
      </c>
      <c r="L4118" s="239" t="s">
        <v>45</v>
      </c>
      <c r="M4118" s="239"/>
      <c r="N4118" s="170"/>
      <c r="O4118" s="172"/>
      <c r="P4118" s="225"/>
      <c r="Q4118" s="384" t="s">
        <v>4497</v>
      </c>
      <c r="R4118" s="240"/>
      <c r="S4118" s="240"/>
      <c r="T4118" s="240"/>
      <c r="U4118" s="227">
        <v>1624</v>
      </c>
      <c r="V4118" s="228">
        <f>IF(OR(J4118=""),"",VLOOKUP(U4118&amp;TEXT(N4118,"000000000000,0000000000"),tb_audit_process_item[[Key]:[vr_grade]],3,TRUE))</f>
        <v>1624</v>
      </c>
      <c r="W4118" s="431"/>
      <c r="X4118" s="238" t="s">
        <v>2725</v>
      </c>
    </row>
    <row r="4119" spans="1:24" s="45" customFormat="1" ht="30.75" hidden="1" thickTop="1" x14ac:dyDescent="0.25">
      <c r="A4119" s="140" t="s">
        <v>32</v>
      </c>
      <c r="B4119" s="140">
        <v>2013</v>
      </c>
      <c r="C4119" s="141" t="s">
        <v>3149</v>
      </c>
      <c r="D4119" s="559"/>
      <c r="E4119" s="559"/>
      <c r="F4119" s="559"/>
      <c r="G4119" s="636"/>
      <c r="H4119" s="599"/>
      <c r="I4119" s="162">
        <v>5</v>
      </c>
      <c r="J4119" s="162">
        <v>5</v>
      </c>
      <c r="K4119" s="164">
        <f t="shared" si="73"/>
        <v>25</v>
      </c>
      <c r="L4119" s="239" t="s">
        <v>45</v>
      </c>
      <c r="M4119" s="239"/>
      <c r="N4119" s="170"/>
      <c r="O4119" s="172"/>
      <c r="P4119" s="225"/>
      <c r="Q4119" s="384" t="s">
        <v>4498</v>
      </c>
      <c r="R4119" s="240"/>
      <c r="S4119" s="240"/>
      <c r="T4119" s="240"/>
      <c r="U4119" s="227">
        <v>1625</v>
      </c>
      <c r="V4119" s="228">
        <f>IF(OR(J4119=""),"",VLOOKUP(U4119&amp;TEXT(N4119,"000000000000,0000000000"),tb_audit_process_item[[Key]:[vr_grade]],3,TRUE))</f>
        <v>1625</v>
      </c>
      <c r="W4119" s="431"/>
      <c r="X4119" s="238" t="s">
        <v>1693</v>
      </c>
    </row>
    <row r="4120" spans="1:24" s="45" customFormat="1" ht="30.75" hidden="1" thickTop="1" x14ac:dyDescent="0.25">
      <c r="A4120" s="140" t="s">
        <v>32</v>
      </c>
      <c r="B4120" s="140">
        <v>2013</v>
      </c>
      <c r="C4120" s="141" t="s">
        <v>3149</v>
      </c>
      <c r="D4120" s="559"/>
      <c r="E4120" s="559"/>
      <c r="F4120" s="559"/>
      <c r="G4120" s="636"/>
      <c r="H4120" s="599"/>
      <c r="I4120" s="162">
        <v>5</v>
      </c>
      <c r="J4120" s="162">
        <v>3.5</v>
      </c>
      <c r="K4120" s="164">
        <f t="shared" si="73"/>
        <v>17.5</v>
      </c>
      <c r="L4120" s="239" t="s">
        <v>45</v>
      </c>
      <c r="M4120" s="239"/>
      <c r="N4120" s="170"/>
      <c r="O4120" s="172"/>
      <c r="P4120" s="225"/>
      <c r="Q4120" s="384" t="s">
        <v>4499</v>
      </c>
      <c r="R4120" s="240"/>
      <c r="S4120" s="240"/>
      <c r="T4120" s="240"/>
      <c r="U4120" s="227">
        <v>1626</v>
      </c>
      <c r="V4120" s="228">
        <f>IF(OR(J4120=""),"",VLOOKUP(U4120&amp;TEXT(N4120,"000000000000,0000000000"),tb_audit_process_item[[Key]:[vr_grade]],3,TRUE))</f>
        <v>1626</v>
      </c>
      <c r="W4120" s="431"/>
      <c r="X4120" s="238" t="s">
        <v>1694</v>
      </c>
    </row>
    <row r="4121" spans="1:24" s="45" customFormat="1" ht="15.75" hidden="1" thickTop="1" x14ac:dyDescent="0.25">
      <c r="A4121" s="140" t="s">
        <v>32</v>
      </c>
      <c r="B4121" s="140">
        <v>2013</v>
      </c>
      <c r="C4121" s="141" t="s">
        <v>3149</v>
      </c>
      <c r="D4121" s="559"/>
      <c r="E4121" s="559"/>
      <c r="F4121" s="559"/>
      <c r="G4121" s="636"/>
      <c r="H4121" s="599"/>
      <c r="I4121" s="162">
        <v>5</v>
      </c>
      <c r="J4121" s="162">
        <v>0.5</v>
      </c>
      <c r="K4121" s="164">
        <f t="shared" si="73"/>
        <v>2.5</v>
      </c>
      <c r="L4121" s="239" t="s">
        <v>45</v>
      </c>
      <c r="M4121" s="239"/>
      <c r="N4121" s="170"/>
      <c r="O4121" s="172"/>
      <c r="P4121" s="225"/>
      <c r="Q4121" s="384" t="s">
        <v>4500</v>
      </c>
      <c r="R4121" s="240"/>
      <c r="S4121" s="240"/>
      <c r="T4121" s="240"/>
      <c r="U4121" s="227">
        <v>1627</v>
      </c>
      <c r="V4121" s="228">
        <f>IF(OR(J4121=""),"",VLOOKUP(U4121&amp;TEXT(N4121,"000000000000,0000000000"),tb_audit_process_item[[Key]:[vr_grade]],3,TRUE))</f>
        <v>1626</v>
      </c>
      <c r="W4121" s="431"/>
      <c r="X4121" s="238" t="s">
        <v>1696</v>
      </c>
    </row>
    <row r="4122" spans="1:24" s="45" customFormat="1" ht="15.75" hidden="1" thickTop="1" x14ac:dyDescent="0.25">
      <c r="A4122" s="140" t="s">
        <v>32</v>
      </c>
      <c r="B4122" s="140">
        <v>2013</v>
      </c>
      <c r="C4122" s="141" t="s">
        <v>3149</v>
      </c>
      <c r="D4122" s="559"/>
      <c r="E4122" s="559"/>
      <c r="F4122" s="559"/>
      <c r="G4122" s="636"/>
      <c r="H4122" s="599"/>
      <c r="I4122" s="162">
        <v>5</v>
      </c>
      <c r="J4122" s="162">
        <v>2.0099999999999998</v>
      </c>
      <c r="K4122" s="164">
        <f t="shared" si="73"/>
        <v>10.049999999999999</v>
      </c>
      <c r="L4122" s="239" t="s">
        <v>45</v>
      </c>
      <c r="M4122" s="239"/>
      <c r="N4122" s="170"/>
      <c r="O4122" s="172"/>
      <c r="P4122" s="225"/>
      <c r="Q4122" s="384" t="s">
        <v>4501</v>
      </c>
      <c r="R4122" s="240"/>
      <c r="S4122" s="240"/>
      <c r="T4122" s="240"/>
      <c r="U4122" s="227">
        <v>1628</v>
      </c>
      <c r="V4122" s="228">
        <f>IF(OR(J4122=""),"",VLOOKUP(U4122&amp;TEXT(N4122,"000000000000,0000000000"),tb_audit_process_item[[Key]:[vr_grade]],3,TRUE))</f>
        <v>1627</v>
      </c>
      <c r="W4122" s="431"/>
      <c r="X4122" s="238" t="s">
        <v>1697</v>
      </c>
    </row>
    <row r="4123" spans="1:24" s="45" customFormat="1" ht="15.75" hidden="1" thickTop="1" x14ac:dyDescent="0.25">
      <c r="A4123" s="140" t="s">
        <v>32</v>
      </c>
      <c r="B4123" s="140">
        <v>2013</v>
      </c>
      <c r="C4123" s="141" t="s">
        <v>3149</v>
      </c>
      <c r="D4123" s="559"/>
      <c r="E4123" s="559"/>
      <c r="F4123" s="559"/>
      <c r="G4123" s="636"/>
      <c r="H4123" s="599"/>
      <c r="I4123" s="162">
        <v>5</v>
      </c>
      <c r="J4123" s="162">
        <v>2.98</v>
      </c>
      <c r="K4123" s="164">
        <f t="shared" si="73"/>
        <v>14.9</v>
      </c>
      <c r="L4123" s="239" t="s">
        <v>45</v>
      </c>
      <c r="M4123" s="239"/>
      <c r="N4123" s="170"/>
      <c r="O4123" s="172"/>
      <c r="P4123" s="225"/>
      <c r="Q4123" s="384" t="s">
        <v>4502</v>
      </c>
      <c r="R4123" s="240"/>
      <c r="S4123" s="240"/>
      <c r="T4123" s="240"/>
      <c r="U4123" s="227">
        <v>1630</v>
      </c>
      <c r="V4123" s="228">
        <f>IF(OR(J4123=""),"",VLOOKUP(U4123&amp;TEXT(N4123,"000000000000,0000000000"),tb_audit_process_item[[Key]:[vr_grade]],3,TRUE))</f>
        <v>1629</v>
      </c>
      <c r="W4123" s="431"/>
      <c r="X4123" s="238" t="s">
        <v>1698</v>
      </c>
    </row>
    <row r="4124" spans="1:24" s="45" customFormat="1" ht="15.75" hidden="1" thickTop="1" x14ac:dyDescent="0.25">
      <c r="A4124" s="140" t="s">
        <v>32</v>
      </c>
      <c r="B4124" s="140">
        <v>2013</v>
      </c>
      <c r="C4124" s="141" t="s">
        <v>3149</v>
      </c>
      <c r="D4124" s="559"/>
      <c r="E4124" s="559"/>
      <c r="F4124" s="559"/>
      <c r="G4124" s="636"/>
      <c r="H4124" s="599"/>
      <c r="I4124" s="162">
        <v>5</v>
      </c>
      <c r="J4124" s="162">
        <v>3.62</v>
      </c>
      <c r="K4124" s="164">
        <f t="shared" si="73"/>
        <v>18.100000000000001</v>
      </c>
      <c r="L4124" s="239" t="s">
        <v>45</v>
      </c>
      <c r="M4124" s="239"/>
      <c r="N4124" s="170"/>
      <c r="O4124" s="172"/>
      <c r="P4124" s="225"/>
      <c r="Q4124" s="384" t="s">
        <v>4503</v>
      </c>
      <c r="R4124" s="240"/>
      <c r="S4124" s="240"/>
      <c r="T4124" s="240"/>
      <c r="U4124" s="227">
        <v>1631</v>
      </c>
      <c r="V4124" s="228">
        <f>IF(OR(J4124=""),"",VLOOKUP(U4124&amp;TEXT(N4124,"000000000000,0000000000"),tb_audit_process_item[[Key]:[vr_grade]],3,TRUE))</f>
        <v>1630</v>
      </c>
      <c r="W4124" s="431"/>
      <c r="X4124" s="238" t="s">
        <v>1700</v>
      </c>
    </row>
    <row r="4125" spans="1:24" s="45" customFormat="1" ht="15.75" hidden="1" thickTop="1" x14ac:dyDescent="0.25">
      <c r="A4125" s="140" t="s">
        <v>32</v>
      </c>
      <c r="B4125" s="140">
        <v>2013</v>
      </c>
      <c r="C4125" s="141" t="s">
        <v>3149</v>
      </c>
      <c r="D4125" s="559"/>
      <c r="E4125" s="559"/>
      <c r="F4125" s="559"/>
      <c r="G4125" s="636"/>
      <c r="H4125" s="599"/>
      <c r="I4125" s="162">
        <v>5</v>
      </c>
      <c r="J4125" s="162">
        <v>4.1100000000000003</v>
      </c>
      <c r="K4125" s="164">
        <f t="shared" si="73"/>
        <v>20.55</v>
      </c>
      <c r="L4125" s="239" t="s">
        <v>45</v>
      </c>
      <c r="M4125" s="239"/>
      <c r="N4125" s="170"/>
      <c r="O4125" s="172"/>
      <c r="P4125" s="225"/>
      <c r="Q4125" s="384" t="s">
        <v>4504</v>
      </c>
      <c r="R4125" s="240"/>
      <c r="S4125" s="240"/>
      <c r="T4125" s="240"/>
      <c r="U4125" s="227">
        <v>1632</v>
      </c>
      <c r="V4125" s="228">
        <f>IF(OR(J4125=""),"",VLOOKUP(U4125&amp;TEXT(N4125,"000000000000,0000000000"),tb_audit_process_item[[Key]:[vr_grade]],3,TRUE))</f>
        <v>1631</v>
      </c>
      <c r="W4125" s="431"/>
      <c r="X4125" s="238" t="s">
        <v>1701</v>
      </c>
    </row>
    <row r="4126" spans="1:24" s="45" customFormat="1" ht="15.75" hidden="1" thickTop="1" x14ac:dyDescent="0.25">
      <c r="A4126" s="140" t="s">
        <v>32</v>
      </c>
      <c r="B4126" s="140">
        <v>2013</v>
      </c>
      <c r="C4126" s="141" t="s">
        <v>3149</v>
      </c>
      <c r="D4126" s="559"/>
      <c r="E4126" s="559"/>
      <c r="F4126" s="559"/>
      <c r="G4126" s="636"/>
      <c r="H4126" s="599"/>
      <c r="I4126" s="162">
        <v>5</v>
      </c>
      <c r="J4126" s="162">
        <v>4.5</v>
      </c>
      <c r="K4126" s="164">
        <f t="shared" si="73"/>
        <v>22.5</v>
      </c>
      <c r="L4126" s="239" t="s">
        <v>45</v>
      </c>
      <c r="M4126" s="239"/>
      <c r="N4126" s="170"/>
      <c r="O4126" s="172"/>
      <c r="P4126" s="225"/>
      <c r="Q4126" s="384" t="s">
        <v>4505</v>
      </c>
      <c r="R4126" s="240"/>
      <c r="S4126" s="240"/>
      <c r="T4126" s="240"/>
      <c r="U4126" s="227">
        <v>1633</v>
      </c>
      <c r="V4126" s="228">
        <f>IF(OR(J4126=""),"",VLOOKUP(U4126&amp;TEXT(N4126,"000000000000,0000000000"),tb_audit_process_item[[Key]:[vr_grade]],3,TRUE))</f>
        <v>1632</v>
      </c>
      <c r="W4126" s="431"/>
      <c r="X4126" s="238" t="s">
        <v>2726</v>
      </c>
    </row>
    <row r="4127" spans="1:24" s="45" customFormat="1" ht="30.75" hidden="1" thickTop="1" x14ac:dyDescent="0.25">
      <c r="A4127" s="140" t="s">
        <v>32</v>
      </c>
      <c r="B4127" s="140">
        <v>2013</v>
      </c>
      <c r="C4127" s="141" t="s">
        <v>3149</v>
      </c>
      <c r="D4127" s="559"/>
      <c r="E4127" s="559"/>
      <c r="F4127" s="559"/>
      <c r="G4127" s="636"/>
      <c r="H4127" s="599"/>
      <c r="I4127" s="162">
        <v>5</v>
      </c>
      <c r="J4127" s="162">
        <v>4.5</v>
      </c>
      <c r="K4127" s="164">
        <f t="shared" si="73"/>
        <v>22.5</v>
      </c>
      <c r="L4127" s="239" t="s">
        <v>45</v>
      </c>
      <c r="M4127" s="239"/>
      <c r="N4127" s="170"/>
      <c r="O4127" s="172"/>
      <c r="P4127" s="225"/>
      <c r="Q4127" s="384" t="s">
        <v>4506</v>
      </c>
      <c r="R4127" s="240"/>
      <c r="S4127" s="240"/>
      <c r="T4127" s="240"/>
      <c r="U4127" s="227">
        <v>1634</v>
      </c>
      <c r="V4127" s="228">
        <f>IF(OR(J4127=""),"",VLOOKUP(U4127&amp;TEXT(N4127,"000000000000,0000000000"),tb_audit_process_item[[Key]:[vr_grade]],3,TRUE))</f>
        <v>1634</v>
      </c>
      <c r="W4127" s="431"/>
      <c r="X4127" s="238" t="s">
        <v>2727</v>
      </c>
    </row>
    <row r="4128" spans="1:24" s="45" customFormat="1" ht="30.75" hidden="1" thickTop="1" x14ac:dyDescent="0.25">
      <c r="A4128" s="140" t="s">
        <v>32</v>
      </c>
      <c r="B4128" s="140">
        <v>2013</v>
      </c>
      <c r="C4128" s="141" t="s">
        <v>3149</v>
      </c>
      <c r="D4128" s="559"/>
      <c r="E4128" s="559"/>
      <c r="F4128" s="559"/>
      <c r="G4128" s="636"/>
      <c r="H4128" s="599"/>
      <c r="I4128" s="162">
        <v>5</v>
      </c>
      <c r="J4128" s="162">
        <v>5</v>
      </c>
      <c r="K4128" s="164">
        <f t="shared" si="73"/>
        <v>25</v>
      </c>
      <c r="L4128" s="239" t="s">
        <v>45</v>
      </c>
      <c r="M4128" s="239"/>
      <c r="N4128" s="170"/>
      <c r="O4128" s="172"/>
      <c r="P4128" s="225"/>
      <c r="Q4128" s="384" t="s">
        <v>4507</v>
      </c>
      <c r="R4128" s="240"/>
      <c r="S4128" s="240"/>
      <c r="T4128" s="240"/>
      <c r="U4128" s="227">
        <v>1635</v>
      </c>
      <c r="V4128" s="228">
        <f>IF(OR(J4128=""),"",VLOOKUP(U4128&amp;TEXT(N4128,"000000000000,0000000000"),tb_audit_process_item[[Key]:[vr_grade]],3,TRUE))</f>
        <v>1635</v>
      </c>
      <c r="W4128" s="431"/>
      <c r="X4128" s="238" t="s">
        <v>1722</v>
      </c>
    </row>
    <row r="4129" spans="1:24" s="45" customFormat="1" ht="30.75" hidden="1" thickTop="1" x14ac:dyDescent="0.25">
      <c r="A4129" s="140" t="s">
        <v>32</v>
      </c>
      <c r="B4129" s="140">
        <v>2013</v>
      </c>
      <c r="C4129" s="141" t="s">
        <v>3149</v>
      </c>
      <c r="D4129" s="559"/>
      <c r="E4129" s="559"/>
      <c r="F4129" s="559"/>
      <c r="G4129" s="636"/>
      <c r="H4129" s="599"/>
      <c r="I4129" s="162">
        <v>5</v>
      </c>
      <c r="J4129" s="162">
        <v>3.5</v>
      </c>
      <c r="K4129" s="164">
        <f t="shared" si="73"/>
        <v>17.5</v>
      </c>
      <c r="L4129" s="239" t="s">
        <v>45</v>
      </c>
      <c r="M4129" s="239"/>
      <c r="N4129" s="170"/>
      <c r="O4129" s="172"/>
      <c r="P4129" s="225"/>
      <c r="Q4129" s="384" t="s">
        <v>4508</v>
      </c>
      <c r="R4129" s="240"/>
      <c r="S4129" s="240"/>
      <c r="T4129" s="240"/>
      <c r="U4129" s="227">
        <v>1636</v>
      </c>
      <c r="V4129" s="228">
        <f>IF(OR(J4129=""),"",VLOOKUP(U4129&amp;TEXT(N4129,"000000000000,0000000000"),tb_audit_process_item[[Key]:[vr_grade]],3,TRUE))</f>
        <v>1636</v>
      </c>
      <c r="W4129" s="431"/>
      <c r="X4129" s="238" t="s">
        <v>1723</v>
      </c>
    </row>
    <row r="4130" spans="1:24" s="45" customFormat="1" ht="15.75" hidden="1" thickTop="1" x14ac:dyDescent="0.25">
      <c r="A4130" s="140" t="s">
        <v>32</v>
      </c>
      <c r="B4130" s="140">
        <v>2013</v>
      </c>
      <c r="C4130" s="141" t="s">
        <v>3149</v>
      </c>
      <c r="D4130" s="559"/>
      <c r="E4130" s="559"/>
      <c r="F4130" s="559"/>
      <c r="G4130" s="636"/>
      <c r="H4130" s="599"/>
      <c r="I4130" s="162">
        <v>5</v>
      </c>
      <c r="J4130" s="162">
        <v>0.5</v>
      </c>
      <c r="K4130" s="164">
        <f t="shared" si="73"/>
        <v>2.5</v>
      </c>
      <c r="L4130" s="239" t="s">
        <v>45</v>
      </c>
      <c r="M4130" s="239"/>
      <c r="N4130" s="170"/>
      <c r="O4130" s="172"/>
      <c r="P4130" s="225"/>
      <c r="Q4130" s="384" t="s">
        <v>4509</v>
      </c>
      <c r="R4130" s="240"/>
      <c r="S4130" s="240"/>
      <c r="T4130" s="240"/>
      <c r="U4130" s="227">
        <v>1637</v>
      </c>
      <c r="V4130" s="228">
        <f>IF(OR(J4130=""),"",VLOOKUP(U4130&amp;TEXT(N4130,"000000000000,0000000000"),tb_audit_process_item[[Key]:[vr_grade]],3,TRUE))</f>
        <v>1636</v>
      </c>
      <c r="W4130" s="431"/>
      <c r="X4130" s="238" t="s">
        <v>1725</v>
      </c>
    </row>
    <row r="4131" spans="1:24" s="45" customFormat="1" ht="15.75" hidden="1" thickTop="1" x14ac:dyDescent="0.25">
      <c r="A4131" s="140" t="s">
        <v>32</v>
      </c>
      <c r="B4131" s="140">
        <v>2013</v>
      </c>
      <c r="C4131" s="141" t="s">
        <v>3149</v>
      </c>
      <c r="D4131" s="559"/>
      <c r="E4131" s="559"/>
      <c r="F4131" s="559"/>
      <c r="G4131" s="636"/>
      <c r="H4131" s="599"/>
      <c r="I4131" s="162">
        <v>5</v>
      </c>
      <c r="J4131" s="162">
        <v>2.0099999999999998</v>
      </c>
      <c r="K4131" s="164">
        <f t="shared" si="73"/>
        <v>10.049999999999999</v>
      </c>
      <c r="L4131" s="239" t="s">
        <v>45</v>
      </c>
      <c r="M4131" s="239"/>
      <c r="N4131" s="170"/>
      <c r="O4131" s="172"/>
      <c r="P4131" s="225"/>
      <c r="Q4131" s="384" t="s">
        <v>4510</v>
      </c>
      <c r="R4131" s="240"/>
      <c r="S4131" s="240"/>
      <c r="T4131" s="240"/>
      <c r="U4131" s="227">
        <v>1638</v>
      </c>
      <c r="V4131" s="228">
        <f>IF(OR(J4131=""),"",VLOOKUP(U4131&amp;TEXT(N4131,"000000000000,0000000000"),tb_audit_process_item[[Key]:[vr_grade]],3,TRUE))</f>
        <v>1637</v>
      </c>
      <c r="W4131" s="431"/>
      <c r="X4131" s="238" t="s">
        <v>1726</v>
      </c>
    </row>
    <row r="4132" spans="1:24" s="45" customFormat="1" ht="15.75" hidden="1" thickTop="1" x14ac:dyDescent="0.25">
      <c r="A4132" s="140" t="s">
        <v>32</v>
      </c>
      <c r="B4132" s="140">
        <v>2013</v>
      </c>
      <c r="C4132" s="141" t="s">
        <v>3149</v>
      </c>
      <c r="D4132" s="559"/>
      <c r="E4132" s="559"/>
      <c r="F4132" s="559"/>
      <c r="G4132" s="636"/>
      <c r="H4132" s="599"/>
      <c r="I4132" s="162">
        <v>5</v>
      </c>
      <c r="J4132" s="162">
        <v>2.98</v>
      </c>
      <c r="K4132" s="164">
        <f t="shared" si="73"/>
        <v>14.9</v>
      </c>
      <c r="L4132" s="239" t="s">
        <v>45</v>
      </c>
      <c r="M4132" s="239"/>
      <c r="N4132" s="170"/>
      <c r="O4132" s="172"/>
      <c r="P4132" s="225"/>
      <c r="Q4132" s="384" t="s">
        <v>4511</v>
      </c>
      <c r="R4132" s="240"/>
      <c r="S4132" s="240"/>
      <c r="T4132" s="240"/>
      <c r="U4132" s="227">
        <v>1639</v>
      </c>
      <c r="V4132" s="228">
        <f>IF(OR(J4132=""),"",VLOOKUP(U4132&amp;TEXT(N4132,"000000000000,0000000000"),tb_audit_process_item[[Key]:[vr_grade]],3,TRUE))</f>
        <v>1638</v>
      </c>
      <c r="W4132" s="431"/>
      <c r="X4132" s="238" t="s">
        <v>1727</v>
      </c>
    </row>
    <row r="4133" spans="1:24" s="45" customFormat="1" ht="15.75" hidden="1" thickTop="1" x14ac:dyDescent="0.25">
      <c r="A4133" s="140" t="s">
        <v>32</v>
      </c>
      <c r="B4133" s="140">
        <v>2013</v>
      </c>
      <c r="C4133" s="141" t="s">
        <v>3149</v>
      </c>
      <c r="D4133" s="559"/>
      <c r="E4133" s="559"/>
      <c r="F4133" s="559"/>
      <c r="G4133" s="636"/>
      <c r="H4133" s="599"/>
      <c r="I4133" s="162">
        <v>5</v>
      </c>
      <c r="J4133" s="162">
        <v>3.62</v>
      </c>
      <c r="K4133" s="164">
        <f t="shared" si="73"/>
        <v>18.100000000000001</v>
      </c>
      <c r="L4133" s="239" t="s">
        <v>45</v>
      </c>
      <c r="M4133" s="239"/>
      <c r="N4133" s="170"/>
      <c r="O4133" s="172"/>
      <c r="P4133" s="225"/>
      <c r="Q4133" s="384" t="s">
        <v>4512</v>
      </c>
      <c r="R4133" s="240"/>
      <c r="S4133" s="240"/>
      <c r="T4133" s="240"/>
      <c r="U4133" s="227">
        <v>1641</v>
      </c>
      <c r="V4133" s="228">
        <f>IF(OR(J4133=""),"",VLOOKUP(U4133&amp;TEXT(N4133,"000000000000,0000000000"),tb_audit_process_item[[Key]:[vr_grade]],3,TRUE))</f>
        <v>1640</v>
      </c>
      <c r="W4133" s="431"/>
      <c r="X4133" s="238" t="s">
        <v>2728</v>
      </c>
    </row>
    <row r="4134" spans="1:24" s="45" customFormat="1" ht="15.75" hidden="1" thickTop="1" x14ac:dyDescent="0.25">
      <c r="A4134" s="140" t="s">
        <v>32</v>
      </c>
      <c r="B4134" s="140">
        <v>2013</v>
      </c>
      <c r="C4134" s="141" t="s">
        <v>3149</v>
      </c>
      <c r="D4134" s="559"/>
      <c r="E4134" s="559"/>
      <c r="F4134" s="559"/>
      <c r="G4134" s="636"/>
      <c r="H4134" s="599"/>
      <c r="I4134" s="162">
        <v>5</v>
      </c>
      <c r="J4134" s="162">
        <v>4.1100000000000003</v>
      </c>
      <c r="K4134" s="164">
        <f t="shared" si="73"/>
        <v>20.55</v>
      </c>
      <c r="L4134" s="239" t="s">
        <v>45</v>
      </c>
      <c r="M4134" s="239"/>
      <c r="N4134" s="170"/>
      <c r="O4134" s="172"/>
      <c r="P4134" s="225"/>
      <c r="Q4134" s="384" t="s">
        <v>4513</v>
      </c>
      <c r="R4134" s="240"/>
      <c r="S4134" s="240"/>
      <c r="T4134" s="240"/>
      <c r="U4134" s="227">
        <v>1642</v>
      </c>
      <c r="V4134" s="228">
        <f>IF(OR(J4134=""),"",VLOOKUP(U4134&amp;TEXT(N4134,"000000000000,0000000000"),tb_audit_process_item[[Key]:[vr_grade]],3,TRUE))</f>
        <v>1641</v>
      </c>
      <c r="W4134" s="431"/>
      <c r="X4134" s="238" t="s">
        <v>1730</v>
      </c>
    </row>
    <row r="4135" spans="1:24" s="45" customFormat="1" ht="15.75" hidden="1" thickTop="1" x14ac:dyDescent="0.25">
      <c r="A4135" s="140" t="s">
        <v>32</v>
      </c>
      <c r="B4135" s="140">
        <v>2013</v>
      </c>
      <c r="C4135" s="141" t="s">
        <v>3149</v>
      </c>
      <c r="D4135" s="559"/>
      <c r="E4135" s="559"/>
      <c r="F4135" s="559"/>
      <c r="G4135" s="636"/>
      <c r="H4135" s="599"/>
      <c r="I4135" s="162">
        <v>5</v>
      </c>
      <c r="J4135" s="162">
        <v>4.5</v>
      </c>
      <c r="K4135" s="164">
        <f t="shared" si="73"/>
        <v>22.5</v>
      </c>
      <c r="L4135" s="239" t="s">
        <v>45</v>
      </c>
      <c r="M4135" s="239"/>
      <c r="N4135" s="170"/>
      <c r="O4135" s="172"/>
      <c r="P4135" s="225"/>
      <c r="Q4135" s="384" t="s">
        <v>4514</v>
      </c>
      <c r="R4135" s="240"/>
      <c r="S4135" s="240"/>
      <c r="T4135" s="240"/>
      <c r="U4135" s="227">
        <v>1643</v>
      </c>
      <c r="V4135" s="228">
        <f>IF(OR(J4135=""),"",VLOOKUP(U4135&amp;TEXT(N4135,"000000000000,0000000000"),tb_audit_process_item[[Key]:[vr_grade]],3,TRUE))</f>
        <v>1642</v>
      </c>
      <c r="W4135" s="431"/>
      <c r="X4135" s="238" t="s">
        <v>2729</v>
      </c>
    </row>
    <row r="4136" spans="1:24" s="45" customFormat="1" ht="30.75" hidden="1" thickTop="1" x14ac:dyDescent="0.25">
      <c r="A4136" s="140" t="s">
        <v>32</v>
      </c>
      <c r="B4136" s="140">
        <v>2013</v>
      </c>
      <c r="C4136" s="141" t="s">
        <v>3149</v>
      </c>
      <c r="D4136" s="559"/>
      <c r="E4136" s="559"/>
      <c r="F4136" s="559"/>
      <c r="G4136" s="636"/>
      <c r="H4136" s="599"/>
      <c r="I4136" s="162">
        <v>5</v>
      </c>
      <c r="J4136" s="162">
        <v>4.5</v>
      </c>
      <c r="K4136" s="164">
        <f t="shared" si="73"/>
        <v>22.5</v>
      </c>
      <c r="L4136" s="239" t="s">
        <v>45</v>
      </c>
      <c r="M4136" s="239"/>
      <c r="N4136" s="170"/>
      <c r="O4136" s="172"/>
      <c r="P4136" s="225"/>
      <c r="Q4136" s="384" t="s">
        <v>4515</v>
      </c>
      <c r="R4136" s="240"/>
      <c r="S4136" s="240"/>
      <c r="T4136" s="240"/>
      <c r="U4136" s="227">
        <v>1644</v>
      </c>
      <c r="V4136" s="228">
        <f>IF(OR(J4136=""),"",VLOOKUP(U4136&amp;TEXT(N4136,"000000000000,0000000000"),tb_audit_process_item[[Key]:[vr_grade]],3,TRUE))</f>
        <v>1644</v>
      </c>
      <c r="W4136" s="431"/>
      <c r="X4136" s="238" t="s">
        <v>2730</v>
      </c>
    </row>
    <row r="4137" spans="1:24" s="45" customFormat="1" ht="15.75" hidden="1" thickTop="1" x14ac:dyDescent="0.25">
      <c r="A4137" s="140" t="s">
        <v>32</v>
      </c>
      <c r="B4137" s="140">
        <v>2013</v>
      </c>
      <c r="C4137" s="141" t="s">
        <v>3149</v>
      </c>
      <c r="D4137" s="559"/>
      <c r="E4137" s="559"/>
      <c r="F4137" s="559"/>
      <c r="G4137" s="636"/>
      <c r="H4137" s="599"/>
      <c r="I4137" s="162">
        <v>5</v>
      </c>
      <c r="J4137" s="162">
        <v>5</v>
      </c>
      <c r="K4137" s="164">
        <f t="shared" si="73"/>
        <v>25</v>
      </c>
      <c r="L4137" s="239" t="s">
        <v>45</v>
      </c>
      <c r="M4137" s="239"/>
      <c r="N4137" s="170"/>
      <c r="O4137" s="172"/>
      <c r="P4137" s="225"/>
      <c r="Q4137" s="384" t="s">
        <v>4516</v>
      </c>
      <c r="R4137" s="240"/>
      <c r="S4137" s="240"/>
      <c r="T4137" s="240"/>
      <c r="U4137" s="227">
        <v>1645</v>
      </c>
      <c r="V4137" s="228">
        <f>IF(OR(J4137=""),"",VLOOKUP(U4137&amp;TEXT(N4137,"000000000000,0000000000"),tb_audit_process_item[[Key]:[vr_grade]],3,TRUE))</f>
        <v>1645</v>
      </c>
      <c r="W4137" s="431"/>
      <c r="X4137" s="238" t="s">
        <v>1751</v>
      </c>
    </row>
    <row r="4138" spans="1:24" s="45" customFormat="1" ht="15.75" hidden="1" thickTop="1" x14ac:dyDescent="0.25">
      <c r="A4138" s="140" t="s">
        <v>32</v>
      </c>
      <c r="B4138" s="140">
        <v>2013</v>
      </c>
      <c r="C4138" s="141" t="s">
        <v>3149</v>
      </c>
      <c r="D4138" s="559"/>
      <c r="E4138" s="559"/>
      <c r="F4138" s="559"/>
      <c r="G4138" s="636"/>
      <c r="H4138" s="599"/>
      <c r="I4138" s="162">
        <v>5</v>
      </c>
      <c r="J4138" s="162">
        <v>3.5</v>
      </c>
      <c r="K4138" s="164">
        <f t="shared" si="73"/>
        <v>17.5</v>
      </c>
      <c r="L4138" s="239" t="s">
        <v>45</v>
      </c>
      <c r="M4138" s="239"/>
      <c r="N4138" s="170"/>
      <c r="O4138" s="172"/>
      <c r="P4138" s="225"/>
      <c r="Q4138" s="384" t="s">
        <v>4517</v>
      </c>
      <c r="R4138" s="240"/>
      <c r="S4138" s="240"/>
      <c r="T4138" s="240"/>
      <c r="U4138" s="227">
        <v>1646</v>
      </c>
      <c r="V4138" s="228">
        <f>IF(OR(J4138=""),"",VLOOKUP(U4138&amp;TEXT(N4138,"000000000000,0000000000"),tb_audit_process_item[[Key]:[vr_grade]],3,TRUE))</f>
        <v>1646</v>
      </c>
      <c r="W4138" s="431"/>
      <c r="X4138" s="238" t="s">
        <v>1752</v>
      </c>
    </row>
    <row r="4139" spans="1:24" s="45" customFormat="1" ht="15.75" hidden="1" thickTop="1" x14ac:dyDescent="0.25">
      <c r="A4139" s="140" t="s">
        <v>32</v>
      </c>
      <c r="B4139" s="140">
        <v>2013</v>
      </c>
      <c r="C4139" s="141" t="s">
        <v>3149</v>
      </c>
      <c r="D4139" s="559"/>
      <c r="E4139" s="559"/>
      <c r="F4139" s="559"/>
      <c r="G4139" s="636"/>
      <c r="H4139" s="599"/>
      <c r="I4139" s="162">
        <v>5</v>
      </c>
      <c r="J4139" s="162">
        <v>0.5</v>
      </c>
      <c r="K4139" s="164">
        <f t="shared" si="73"/>
        <v>2.5</v>
      </c>
      <c r="L4139" s="239" t="s">
        <v>45</v>
      </c>
      <c r="M4139" s="239"/>
      <c r="N4139" s="170"/>
      <c r="O4139" s="172"/>
      <c r="P4139" s="225"/>
      <c r="Q4139" s="384" t="s">
        <v>4518</v>
      </c>
      <c r="R4139" s="240"/>
      <c r="S4139" s="240"/>
      <c r="T4139" s="240"/>
      <c r="U4139" s="227">
        <v>1647</v>
      </c>
      <c r="V4139" s="228">
        <f>IF(OR(J4139=""),"",VLOOKUP(U4139&amp;TEXT(N4139,"000000000000,0000000000"),tb_audit_process_item[[Key]:[vr_grade]],3,TRUE))</f>
        <v>1646</v>
      </c>
      <c r="W4139" s="431"/>
      <c r="X4139" s="238" t="s">
        <v>1754</v>
      </c>
    </row>
    <row r="4140" spans="1:24" s="45" customFormat="1" ht="15.75" hidden="1" thickTop="1" x14ac:dyDescent="0.25">
      <c r="A4140" s="140" t="s">
        <v>32</v>
      </c>
      <c r="B4140" s="140">
        <v>2013</v>
      </c>
      <c r="C4140" s="141" t="s">
        <v>3149</v>
      </c>
      <c r="D4140" s="559"/>
      <c r="E4140" s="559"/>
      <c r="F4140" s="559"/>
      <c r="G4140" s="636"/>
      <c r="H4140" s="599"/>
      <c r="I4140" s="162">
        <v>5</v>
      </c>
      <c r="J4140" s="162">
        <v>2.0099999999999998</v>
      </c>
      <c r="K4140" s="164">
        <f t="shared" si="73"/>
        <v>10.049999999999999</v>
      </c>
      <c r="L4140" s="239" t="s">
        <v>45</v>
      </c>
      <c r="M4140" s="239"/>
      <c r="N4140" s="170"/>
      <c r="O4140" s="172"/>
      <c r="P4140" s="225"/>
      <c r="Q4140" s="384" t="s">
        <v>4519</v>
      </c>
      <c r="R4140" s="240"/>
      <c r="S4140" s="240"/>
      <c r="T4140" s="240"/>
      <c r="U4140" s="227">
        <v>1648</v>
      </c>
      <c r="V4140" s="228">
        <f>IF(OR(J4140=""),"",VLOOKUP(U4140&amp;TEXT(N4140,"000000000000,0000000000"),tb_audit_process_item[[Key]:[vr_grade]],3,TRUE))</f>
        <v>1647</v>
      </c>
      <c r="W4140" s="431"/>
      <c r="X4140" s="238" t="s">
        <v>1755</v>
      </c>
    </row>
    <row r="4141" spans="1:24" s="45" customFormat="1" ht="15.75" hidden="1" thickTop="1" x14ac:dyDescent="0.25">
      <c r="A4141" s="140" t="s">
        <v>32</v>
      </c>
      <c r="B4141" s="140">
        <v>2013</v>
      </c>
      <c r="C4141" s="141" t="s">
        <v>3149</v>
      </c>
      <c r="D4141" s="559"/>
      <c r="E4141" s="559"/>
      <c r="F4141" s="559"/>
      <c r="G4141" s="636"/>
      <c r="H4141" s="599"/>
      <c r="I4141" s="162">
        <v>5</v>
      </c>
      <c r="J4141" s="162">
        <v>2.98</v>
      </c>
      <c r="K4141" s="164">
        <f t="shared" si="73"/>
        <v>14.9</v>
      </c>
      <c r="L4141" s="239" t="s">
        <v>45</v>
      </c>
      <c r="M4141" s="239"/>
      <c r="N4141" s="170"/>
      <c r="O4141" s="172"/>
      <c r="P4141" s="225"/>
      <c r="Q4141" s="384" t="s">
        <v>4520</v>
      </c>
      <c r="R4141" s="240"/>
      <c r="S4141" s="240"/>
      <c r="T4141" s="240"/>
      <c r="U4141" s="227">
        <v>1649</v>
      </c>
      <c r="V4141" s="228">
        <f>IF(OR(J4141=""),"",VLOOKUP(U4141&amp;TEXT(N4141,"000000000000,0000000000"),tb_audit_process_item[[Key]:[vr_grade]],3,TRUE))</f>
        <v>1648</v>
      </c>
      <c r="W4141" s="431"/>
      <c r="X4141" s="238" t="s">
        <v>1756</v>
      </c>
    </row>
    <row r="4142" spans="1:24" s="45" customFormat="1" ht="15.75" hidden="1" thickTop="1" x14ac:dyDescent="0.25">
      <c r="A4142" s="140" t="s">
        <v>32</v>
      </c>
      <c r="B4142" s="140">
        <v>2013</v>
      </c>
      <c r="C4142" s="141" t="s">
        <v>3149</v>
      </c>
      <c r="D4142" s="559"/>
      <c r="E4142" s="559"/>
      <c r="F4142" s="559"/>
      <c r="G4142" s="636"/>
      <c r="H4142" s="599"/>
      <c r="I4142" s="162">
        <v>5</v>
      </c>
      <c r="J4142" s="162">
        <v>3.62</v>
      </c>
      <c r="K4142" s="164">
        <f t="shared" si="73"/>
        <v>18.100000000000001</v>
      </c>
      <c r="L4142" s="239" t="s">
        <v>45</v>
      </c>
      <c r="M4142" s="239"/>
      <c r="N4142" s="170"/>
      <c r="O4142" s="172"/>
      <c r="P4142" s="225"/>
      <c r="Q4142" s="384" t="s">
        <v>4521</v>
      </c>
      <c r="R4142" s="240"/>
      <c r="S4142" s="240"/>
      <c r="T4142" s="240"/>
      <c r="U4142" s="227">
        <v>1650</v>
      </c>
      <c r="V4142" s="228">
        <f>IF(OR(J4142=""),"",VLOOKUP(U4142&amp;TEXT(N4142,"000000000000,0000000000"),tb_audit_process_item[[Key]:[vr_grade]],3,TRUE))</f>
        <v>1649</v>
      </c>
      <c r="W4142" s="431"/>
      <c r="X4142" s="238" t="s">
        <v>2731</v>
      </c>
    </row>
    <row r="4143" spans="1:24" s="45" customFormat="1" ht="15.75" hidden="1" thickTop="1" x14ac:dyDescent="0.25">
      <c r="A4143" s="140" t="s">
        <v>32</v>
      </c>
      <c r="B4143" s="140">
        <v>2013</v>
      </c>
      <c r="C4143" s="141" t="s">
        <v>3149</v>
      </c>
      <c r="D4143" s="559"/>
      <c r="E4143" s="559"/>
      <c r="F4143" s="559"/>
      <c r="G4143" s="636"/>
      <c r="H4143" s="599"/>
      <c r="I4143" s="162">
        <v>5</v>
      </c>
      <c r="J4143" s="162">
        <v>4.1100000000000003</v>
      </c>
      <c r="K4143" s="164">
        <f t="shared" si="73"/>
        <v>20.55</v>
      </c>
      <c r="L4143" s="239" t="s">
        <v>45</v>
      </c>
      <c r="M4143" s="239"/>
      <c r="N4143" s="170"/>
      <c r="O4143" s="172"/>
      <c r="P4143" s="225"/>
      <c r="Q4143" s="384" t="s">
        <v>4522</v>
      </c>
      <c r="R4143" s="240"/>
      <c r="S4143" s="240"/>
      <c r="T4143" s="240"/>
      <c r="U4143" s="227">
        <v>1652</v>
      </c>
      <c r="V4143" s="228">
        <f>IF(OR(J4143=""),"",VLOOKUP(U4143&amp;TEXT(N4143,"000000000000,0000000000"),tb_audit_process_item[[Key]:[vr_grade]],3,TRUE))</f>
        <v>1651</v>
      </c>
      <c r="W4143" s="431"/>
      <c r="X4143" s="238" t="s">
        <v>1759</v>
      </c>
    </row>
    <row r="4144" spans="1:24" s="45" customFormat="1" ht="15.75" hidden="1" thickTop="1" x14ac:dyDescent="0.25">
      <c r="A4144" s="140" t="s">
        <v>32</v>
      </c>
      <c r="B4144" s="140">
        <v>2013</v>
      </c>
      <c r="C4144" s="141" t="s">
        <v>3149</v>
      </c>
      <c r="D4144" s="559"/>
      <c r="E4144" s="559"/>
      <c r="F4144" s="559"/>
      <c r="G4144" s="636"/>
      <c r="H4144" s="599"/>
      <c r="I4144" s="162">
        <v>5</v>
      </c>
      <c r="J4144" s="162">
        <v>4.5</v>
      </c>
      <c r="K4144" s="164">
        <f t="shared" si="73"/>
        <v>22.5</v>
      </c>
      <c r="L4144" s="239" t="s">
        <v>45</v>
      </c>
      <c r="M4144" s="239"/>
      <c r="N4144" s="170"/>
      <c r="O4144" s="172"/>
      <c r="P4144" s="225"/>
      <c r="Q4144" s="384" t="s">
        <v>4523</v>
      </c>
      <c r="R4144" s="240"/>
      <c r="S4144" s="240"/>
      <c r="T4144" s="240"/>
      <c r="U4144" s="227">
        <v>1653</v>
      </c>
      <c r="V4144" s="228">
        <f>IF(OR(J4144=""),"",VLOOKUP(U4144&amp;TEXT(N4144,"000000000000,0000000000"),tb_audit_process_item[[Key]:[vr_grade]],3,TRUE))</f>
        <v>1652</v>
      </c>
      <c r="W4144" s="431"/>
      <c r="X4144" s="238" t="s">
        <v>2732</v>
      </c>
    </row>
    <row r="4145" spans="1:24" s="45" customFormat="1" ht="30.75" hidden="1" thickTop="1" x14ac:dyDescent="0.25">
      <c r="A4145" s="140" t="s">
        <v>32</v>
      </c>
      <c r="B4145" s="140">
        <v>2013</v>
      </c>
      <c r="C4145" s="141" t="s">
        <v>3149</v>
      </c>
      <c r="D4145" s="559"/>
      <c r="E4145" s="559"/>
      <c r="F4145" s="559"/>
      <c r="G4145" s="636"/>
      <c r="H4145" s="599"/>
      <c r="I4145" s="162">
        <v>5</v>
      </c>
      <c r="J4145" s="162">
        <v>4.5</v>
      </c>
      <c r="K4145" s="164">
        <f t="shared" si="73"/>
        <v>22.5</v>
      </c>
      <c r="L4145" s="239" t="s">
        <v>45</v>
      </c>
      <c r="M4145" s="239"/>
      <c r="N4145" s="170"/>
      <c r="O4145" s="172"/>
      <c r="P4145" s="225"/>
      <c r="Q4145" s="384" t="s">
        <v>4524</v>
      </c>
      <c r="R4145" s="240"/>
      <c r="S4145" s="240"/>
      <c r="T4145" s="240"/>
      <c r="U4145" s="227">
        <v>1654</v>
      </c>
      <c r="V4145" s="228">
        <f>IF(OR(J4145=""),"",VLOOKUP(U4145&amp;TEXT(N4145,"000000000000,0000000000"),tb_audit_process_item[[Key]:[vr_grade]],3,TRUE))</f>
        <v>1654</v>
      </c>
      <c r="W4145" s="431"/>
      <c r="X4145" s="238" t="s">
        <v>2733</v>
      </c>
    </row>
    <row r="4146" spans="1:24" s="45" customFormat="1" ht="15.75" hidden="1" thickTop="1" x14ac:dyDescent="0.25">
      <c r="A4146" s="140" t="s">
        <v>32</v>
      </c>
      <c r="B4146" s="140">
        <v>2013</v>
      </c>
      <c r="C4146" s="141" t="s">
        <v>3149</v>
      </c>
      <c r="D4146" s="559"/>
      <c r="E4146" s="559"/>
      <c r="F4146" s="559"/>
      <c r="G4146" s="636"/>
      <c r="H4146" s="599"/>
      <c r="I4146" s="162">
        <v>5</v>
      </c>
      <c r="J4146" s="162">
        <v>5</v>
      </c>
      <c r="K4146" s="164">
        <f t="shared" si="73"/>
        <v>25</v>
      </c>
      <c r="L4146" s="239" t="s">
        <v>45</v>
      </c>
      <c r="M4146" s="239"/>
      <c r="N4146" s="170"/>
      <c r="O4146" s="172"/>
      <c r="P4146" s="225"/>
      <c r="Q4146" s="384" t="s">
        <v>4525</v>
      </c>
      <c r="R4146" s="240"/>
      <c r="S4146" s="240"/>
      <c r="T4146" s="240"/>
      <c r="U4146" s="227">
        <v>1655</v>
      </c>
      <c r="V4146" s="228">
        <f>IF(OR(J4146=""),"",VLOOKUP(U4146&amp;TEXT(N4146,"000000000000,0000000000"),tb_audit_process_item[[Key]:[vr_grade]],3,TRUE))</f>
        <v>1655</v>
      </c>
      <c r="W4146" s="431"/>
      <c r="X4146" s="238" t="s">
        <v>1780</v>
      </c>
    </row>
    <row r="4147" spans="1:24" s="45" customFormat="1" ht="15.75" hidden="1" thickTop="1" x14ac:dyDescent="0.25">
      <c r="A4147" s="140" t="s">
        <v>32</v>
      </c>
      <c r="B4147" s="140">
        <v>2013</v>
      </c>
      <c r="C4147" s="141" t="s">
        <v>3149</v>
      </c>
      <c r="D4147" s="559"/>
      <c r="E4147" s="559"/>
      <c r="F4147" s="559"/>
      <c r="G4147" s="636"/>
      <c r="H4147" s="599"/>
      <c r="I4147" s="162">
        <v>5</v>
      </c>
      <c r="J4147" s="162">
        <v>3.5</v>
      </c>
      <c r="K4147" s="164">
        <f t="shared" si="73"/>
        <v>17.5</v>
      </c>
      <c r="L4147" s="239" t="s">
        <v>45</v>
      </c>
      <c r="M4147" s="239"/>
      <c r="N4147" s="170"/>
      <c r="O4147" s="172"/>
      <c r="P4147" s="225"/>
      <c r="Q4147" s="384" t="s">
        <v>4526</v>
      </c>
      <c r="R4147" s="240"/>
      <c r="S4147" s="240"/>
      <c r="T4147" s="240"/>
      <c r="U4147" s="227">
        <v>1656</v>
      </c>
      <c r="V4147" s="228">
        <f>IF(OR(J4147=""),"",VLOOKUP(U4147&amp;TEXT(N4147,"000000000000,0000000000"),tb_audit_process_item[[Key]:[vr_grade]],3,TRUE))</f>
        <v>1656</v>
      </c>
      <c r="W4147" s="431"/>
      <c r="X4147" s="238" t="s">
        <v>2734</v>
      </c>
    </row>
    <row r="4148" spans="1:24" s="45" customFormat="1" ht="15.75" hidden="1" thickTop="1" x14ac:dyDescent="0.25">
      <c r="A4148" s="140" t="s">
        <v>32</v>
      </c>
      <c r="B4148" s="140">
        <v>2013</v>
      </c>
      <c r="C4148" s="141" t="s">
        <v>3149</v>
      </c>
      <c r="D4148" s="559"/>
      <c r="E4148" s="559"/>
      <c r="F4148" s="559"/>
      <c r="G4148" s="636"/>
      <c r="H4148" s="599"/>
      <c r="I4148" s="162">
        <v>5</v>
      </c>
      <c r="J4148" s="162">
        <v>0.5</v>
      </c>
      <c r="K4148" s="164">
        <f t="shared" si="73"/>
        <v>2.5</v>
      </c>
      <c r="L4148" s="239" t="s">
        <v>45</v>
      </c>
      <c r="M4148" s="239"/>
      <c r="N4148" s="170"/>
      <c r="O4148" s="172"/>
      <c r="P4148" s="225"/>
      <c r="Q4148" s="384" t="s">
        <v>4527</v>
      </c>
      <c r="R4148" s="240"/>
      <c r="S4148" s="240"/>
      <c r="T4148" s="240"/>
      <c r="U4148" s="227">
        <v>1657</v>
      </c>
      <c r="V4148" s="228">
        <f>IF(OR(J4148=""),"",VLOOKUP(U4148&amp;TEXT(N4148,"000000000000,0000000000"),tb_audit_process_item[[Key]:[vr_grade]],3,TRUE))</f>
        <v>1656</v>
      </c>
      <c r="W4148" s="431"/>
      <c r="X4148" s="238" t="s">
        <v>1783</v>
      </c>
    </row>
    <row r="4149" spans="1:24" s="45" customFormat="1" ht="15.75" hidden="1" thickTop="1" x14ac:dyDescent="0.25">
      <c r="A4149" s="140" t="s">
        <v>32</v>
      </c>
      <c r="B4149" s="140">
        <v>2013</v>
      </c>
      <c r="C4149" s="141" t="s">
        <v>3149</v>
      </c>
      <c r="D4149" s="559"/>
      <c r="E4149" s="559"/>
      <c r="F4149" s="559"/>
      <c r="G4149" s="636"/>
      <c r="H4149" s="599"/>
      <c r="I4149" s="162">
        <v>5</v>
      </c>
      <c r="J4149" s="162">
        <v>2.0099999999999998</v>
      </c>
      <c r="K4149" s="164">
        <f t="shared" si="73"/>
        <v>10.049999999999999</v>
      </c>
      <c r="L4149" s="239" t="s">
        <v>45</v>
      </c>
      <c r="M4149" s="239"/>
      <c r="N4149" s="170"/>
      <c r="O4149" s="172"/>
      <c r="P4149" s="225"/>
      <c r="Q4149" s="384" t="s">
        <v>4528</v>
      </c>
      <c r="R4149" s="240"/>
      <c r="S4149" s="240"/>
      <c r="T4149" s="240"/>
      <c r="U4149" s="227">
        <v>1658</v>
      </c>
      <c r="V4149" s="228">
        <f>IF(OR(J4149=""),"",VLOOKUP(U4149&amp;TEXT(N4149,"000000000000,0000000000"),tb_audit_process_item[[Key]:[vr_grade]],3,TRUE))</f>
        <v>1657</v>
      </c>
      <c r="W4149" s="431"/>
      <c r="X4149" s="238" t="s">
        <v>1784</v>
      </c>
    </row>
    <row r="4150" spans="1:24" s="45" customFormat="1" ht="15.75" hidden="1" thickTop="1" x14ac:dyDescent="0.25">
      <c r="A4150" s="140" t="s">
        <v>32</v>
      </c>
      <c r="B4150" s="140">
        <v>2013</v>
      </c>
      <c r="C4150" s="141" t="s">
        <v>3149</v>
      </c>
      <c r="D4150" s="559"/>
      <c r="E4150" s="559"/>
      <c r="F4150" s="559"/>
      <c r="G4150" s="636"/>
      <c r="H4150" s="599"/>
      <c r="I4150" s="162">
        <v>5</v>
      </c>
      <c r="J4150" s="162">
        <v>2.98</v>
      </c>
      <c r="K4150" s="164">
        <f t="shared" si="73"/>
        <v>14.9</v>
      </c>
      <c r="L4150" s="239" t="s">
        <v>45</v>
      </c>
      <c r="M4150" s="239"/>
      <c r="N4150" s="170"/>
      <c r="O4150" s="172"/>
      <c r="P4150" s="225"/>
      <c r="Q4150" s="384" t="s">
        <v>4529</v>
      </c>
      <c r="R4150" s="240"/>
      <c r="S4150" s="240"/>
      <c r="T4150" s="240"/>
      <c r="U4150" s="227">
        <v>1659</v>
      </c>
      <c r="V4150" s="228">
        <f>IF(OR(J4150=""),"",VLOOKUP(U4150&amp;TEXT(N4150,"000000000000,0000000000"),tb_audit_process_item[[Key]:[vr_grade]],3,TRUE))</f>
        <v>1658</v>
      </c>
      <c r="W4150" s="431"/>
      <c r="X4150" s="238" t="s">
        <v>1785</v>
      </c>
    </row>
    <row r="4151" spans="1:24" s="45" customFormat="1" ht="15.75" hidden="1" thickTop="1" x14ac:dyDescent="0.25">
      <c r="A4151" s="140" t="s">
        <v>32</v>
      </c>
      <c r="B4151" s="140">
        <v>2013</v>
      </c>
      <c r="C4151" s="141" t="s">
        <v>3149</v>
      </c>
      <c r="D4151" s="559"/>
      <c r="E4151" s="559"/>
      <c r="F4151" s="559"/>
      <c r="G4151" s="636"/>
      <c r="H4151" s="599"/>
      <c r="I4151" s="162">
        <v>5</v>
      </c>
      <c r="J4151" s="162">
        <v>3.62</v>
      </c>
      <c r="K4151" s="164">
        <f t="shared" si="73"/>
        <v>18.100000000000001</v>
      </c>
      <c r="L4151" s="239" t="s">
        <v>45</v>
      </c>
      <c r="M4151" s="239"/>
      <c r="N4151" s="170"/>
      <c r="O4151" s="172"/>
      <c r="P4151" s="225"/>
      <c r="Q4151" s="384" t="s">
        <v>4530</v>
      </c>
      <c r="R4151" s="240"/>
      <c r="S4151" s="240"/>
      <c r="T4151" s="240"/>
      <c r="U4151" s="227">
        <v>1660</v>
      </c>
      <c r="V4151" s="228">
        <f>IF(OR(J4151=""),"",VLOOKUP(U4151&amp;TEXT(N4151,"000000000000,0000000000"),tb_audit_process_item[[Key]:[vr_grade]],3,TRUE))</f>
        <v>1659</v>
      </c>
      <c r="W4151" s="431"/>
      <c r="X4151" s="238" t="s">
        <v>2735</v>
      </c>
    </row>
    <row r="4152" spans="1:24" s="45" customFormat="1" ht="15.75" hidden="1" thickTop="1" x14ac:dyDescent="0.25">
      <c r="A4152" s="140" t="s">
        <v>32</v>
      </c>
      <c r="B4152" s="140">
        <v>2013</v>
      </c>
      <c r="C4152" s="141" t="s">
        <v>3149</v>
      </c>
      <c r="D4152" s="559"/>
      <c r="E4152" s="559"/>
      <c r="F4152" s="559"/>
      <c r="G4152" s="636"/>
      <c r="H4152" s="599"/>
      <c r="I4152" s="162">
        <v>5</v>
      </c>
      <c r="J4152" s="162">
        <v>4.1100000000000003</v>
      </c>
      <c r="K4152" s="164">
        <f t="shared" si="73"/>
        <v>20.55</v>
      </c>
      <c r="L4152" s="239" t="s">
        <v>45</v>
      </c>
      <c r="M4152" s="239"/>
      <c r="N4152" s="170"/>
      <c r="O4152" s="172"/>
      <c r="P4152" s="225"/>
      <c r="Q4152" s="384" t="s">
        <v>4531</v>
      </c>
      <c r="R4152" s="240"/>
      <c r="S4152" s="240"/>
      <c r="T4152" s="240"/>
      <c r="U4152" s="227">
        <v>1661</v>
      </c>
      <c r="V4152" s="228">
        <f>IF(OR(J4152=""),"",VLOOKUP(U4152&amp;TEXT(N4152,"000000000000,0000000000"),tb_audit_process_item[[Key]:[vr_grade]],3,TRUE))</f>
        <v>1660</v>
      </c>
      <c r="W4152" s="431"/>
      <c r="X4152" s="238" t="s">
        <v>1788</v>
      </c>
    </row>
    <row r="4153" spans="1:24" s="45" customFormat="1" ht="15.75" hidden="1" thickTop="1" x14ac:dyDescent="0.25">
      <c r="A4153" s="140" t="s">
        <v>32</v>
      </c>
      <c r="B4153" s="140">
        <v>2013</v>
      </c>
      <c r="C4153" s="141" t="s">
        <v>3149</v>
      </c>
      <c r="D4153" s="559"/>
      <c r="E4153" s="559"/>
      <c r="F4153" s="559"/>
      <c r="G4153" s="636"/>
      <c r="H4153" s="599"/>
      <c r="I4153" s="162">
        <v>5</v>
      </c>
      <c r="J4153" s="162">
        <v>4.5</v>
      </c>
      <c r="K4153" s="164">
        <f t="shared" si="73"/>
        <v>22.5</v>
      </c>
      <c r="L4153" s="239" t="s">
        <v>45</v>
      </c>
      <c r="M4153" s="239"/>
      <c r="N4153" s="170"/>
      <c r="O4153" s="172"/>
      <c r="P4153" s="225"/>
      <c r="Q4153" s="384" t="s">
        <v>4532</v>
      </c>
      <c r="R4153" s="240"/>
      <c r="S4153" s="240"/>
      <c r="T4153" s="240"/>
      <c r="U4153" s="227">
        <v>1663</v>
      </c>
      <c r="V4153" s="228">
        <f>IF(OR(J4153=""),"",VLOOKUP(U4153&amp;TEXT(N4153,"000000000000,0000000000"),tb_audit_process_item[[Key]:[vr_grade]],3,TRUE))</f>
        <v>1662</v>
      </c>
      <c r="W4153" s="431"/>
      <c r="X4153" s="238" t="s">
        <v>2736</v>
      </c>
    </row>
    <row r="4154" spans="1:24" s="45" customFormat="1" ht="30.75" hidden="1" thickTop="1" x14ac:dyDescent="0.25">
      <c r="A4154" s="140" t="s">
        <v>32</v>
      </c>
      <c r="B4154" s="140">
        <v>2013</v>
      </c>
      <c r="C4154" s="141" t="s">
        <v>3149</v>
      </c>
      <c r="D4154" s="559"/>
      <c r="E4154" s="559"/>
      <c r="F4154" s="559"/>
      <c r="G4154" s="636"/>
      <c r="H4154" s="599"/>
      <c r="I4154" s="162">
        <v>5</v>
      </c>
      <c r="J4154" s="162">
        <v>4.5</v>
      </c>
      <c r="K4154" s="164">
        <f t="shared" si="73"/>
        <v>22.5</v>
      </c>
      <c r="L4154" s="239" t="s">
        <v>45</v>
      </c>
      <c r="M4154" s="239"/>
      <c r="N4154" s="170"/>
      <c r="O4154" s="172"/>
      <c r="P4154" s="225"/>
      <c r="Q4154" s="384" t="s">
        <v>4533</v>
      </c>
      <c r="R4154" s="240"/>
      <c r="S4154" s="240"/>
      <c r="T4154" s="240"/>
      <c r="U4154" s="227">
        <v>1664</v>
      </c>
      <c r="V4154" s="228">
        <f>IF(OR(J4154=""),"",VLOOKUP(U4154&amp;TEXT(N4154,"000000000000,0000000000"),tb_audit_process_item[[Key]:[vr_grade]],3,TRUE))</f>
        <v>1664</v>
      </c>
      <c r="W4154" s="431"/>
      <c r="X4154" s="238" t="s">
        <v>2737</v>
      </c>
    </row>
    <row r="4155" spans="1:24" s="45" customFormat="1" ht="30.75" hidden="1" thickTop="1" x14ac:dyDescent="0.25">
      <c r="A4155" s="140" t="s">
        <v>32</v>
      </c>
      <c r="B4155" s="140">
        <v>2013</v>
      </c>
      <c r="C4155" s="141" t="s">
        <v>3149</v>
      </c>
      <c r="D4155" s="559"/>
      <c r="E4155" s="559"/>
      <c r="F4155" s="559"/>
      <c r="G4155" s="636"/>
      <c r="H4155" s="599"/>
      <c r="I4155" s="162">
        <v>5</v>
      </c>
      <c r="J4155" s="162">
        <v>5</v>
      </c>
      <c r="K4155" s="164">
        <f t="shared" si="73"/>
        <v>25</v>
      </c>
      <c r="L4155" s="239" t="s">
        <v>45</v>
      </c>
      <c r="M4155" s="239"/>
      <c r="N4155" s="170"/>
      <c r="O4155" s="172"/>
      <c r="P4155" s="225"/>
      <c r="Q4155" s="384" t="s">
        <v>4534</v>
      </c>
      <c r="R4155" s="240"/>
      <c r="S4155" s="240"/>
      <c r="T4155" s="240"/>
      <c r="U4155" s="227">
        <v>1665</v>
      </c>
      <c r="V4155" s="228">
        <f>IF(OR(J4155=""),"",VLOOKUP(U4155&amp;TEXT(N4155,"000000000000,0000000000"),tb_audit_process_item[[Key]:[vr_grade]],3,TRUE))</f>
        <v>1665</v>
      </c>
      <c r="W4155" s="431"/>
      <c r="X4155" s="238" t="s">
        <v>1811</v>
      </c>
    </row>
    <row r="4156" spans="1:24" s="45" customFormat="1" ht="30.75" hidden="1" thickTop="1" x14ac:dyDescent="0.25">
      <c r="A4156" s="140" t="s">
        <v>32</v>
      </c>
      <c r="B4156" s="140">
        <v>2013</v>
      </c>
      <c r="C4156" s="141" t="s">
        <v>3149</v>
      </c>
      <c r="D4156" s="559"/>
      <c r="E4156" s="559"/>
      <c r="F4156" s="559"/>
      <c r="G4156" s="636"/>
      <c r="H4156" s="599"/>
      <c r="I4156" s="162">
        <v>5</v>
      </c>
      <c r="J4156" s="162">
        <v>3.5</v>
      </c>
      <c r="K4156" s="164">
        <f t="shared" si="73"/>
        <v>17.5</v>
      </c>
      <c r="L4156" s="239" t="s">
        <v>45</v>
      </c>
      <c r="M4156" s="239"/>
      <c r="N4156" s="170"/>
      <c r="O4156" s="172"/>
      <c r="P4156" s="225"/>
      <c r="Q4156" s="384" t="s">
        <v>4535</v>
      </c>
      <c r="R4156" s="240"/>
      <c r="S4156" s="240"/>
      <c r="T4156" s="240"/>
      <c r="U4156" s="227">
        <v>1666</v>
      </c>
      <c r="V4156" s="228">
        <f>IF(OR(J4156=""),"",VLOOKUP(U4156&amp;TEXT(N4156,"000000000000,0000000000"),tb_audit_process_item[[Key]:[vr_grade]],3,TRUE))</f>
        <v>1666</v>
      </c>
      <c r="W4156" s="431"/>
      <c r="X4156" s="238" t="s">
        <v>1812</v>
      </c>
    </row>
    <row r="4157" spans="1:24" s="45" customFormat="1" ht="30.75" hidden="1" thickTop="1" x14ac:dyDescent="0.25">
      <c r="A4157" s="140" t="s">
        <v>32</v>
      </c>
      <c r="B4157" s="140">
        <v>2013</v>
      </c>
      <c r="C4157" s="141" t="s">
        <v>3149</v>
      </c>
      <c r="D4157" s="559"/>
      <c r="E4157" s="559"/>
      <c r="F4157" s="559"/>
      <c r="G4157" s="636"/>
      <c r="H4157" s="599"/>
      <c r="I4157" s="162">
        <v>5</v>
      </c>
      <c r="J4157" s="162">
        <v>0.5</v>
      </c>
      <c r="K4157" s="164">
        <f t="shared" si="73"/>
        <v>2.5</v>
      </c>
      <c r="L4157" s="239" t="s">
        <v>45</v>
      </c>
      <c r="M4157" s="239"/>
      <c r="N4157" s="170"/>
      <c r="O4157" s="172"/>
      <c r="P4157" s="225"/>
      <c r="Q4157" s="384" t="s">
        <v>4536</v>
      </c>
      <c r="R4157" s="240"/>
      <c r="S4157" s="240"/>
      <c r="T4157" s="240"/>
      <c r="U4157" s="227">
        <v>1667</v>
      </c>
      <c r="V4157" s="228">
        <f>IF(OR(J4157=""),"",VLOOKUP(U4157&amp;TEXT(N4157,"000000000000,0000000000"),tb_audit_process_item[[Key]:[vr_grade]],3,TRUE))</f>
        <v>1666</v>
      </c>
      <c r="W4157" s="431"/>
      <c r="X4157" s="238" t="s">
        <v>1814</v>
      </c>
    </row>
    <row r="4158" spans="1:24" s="45" customFormat="1" ht="30.75" hidden="1" thickTop="1" x14ac:dyDescent="0.25">
      <c r="A4158" s="140" t="s">
        <v>32</v>
      </c>
      <c r="B4158" s="140">
        <v>2013</v>
      </c>
      <c r="C4158" s="141" t="s">
        <v>3149</v>
      </c>
      <c r="D4158" s="559"/>
      <c r="E4158" s="559"/>
      <c r="F4158" s="559"/>
      <c r="G4158" s="636"/>
      <c r="H4158" s="599"/>
      <c r="I4158" s="162">
        <v>5</v>
      </c>
      <c r="J4158" s="162">
        <v>2.0099999999999998</v>
      </c>
      <c r="K4158" s="164">
        <f t="shared" si="73"/>
        <v>10.049999999999999</v>
      </c>
      <c r="L4158" s="239" t="s">
        <v>45</v>
      </c>
      <c r="M4158" s="239"/>
      <c r="N4158" s="170"/>
      <c r="O4158" s="172"/>
      <c r="P4158" s="225"/>
      <c r="Q4158" s="384" t="s">
        <v>4537</v>
      </c>
      <c r="R4158" s="240"/>
      <c r="S4158" s="240"/>
      <c r="T4158" s="240"/>
      <c r="U4158" s="227">
        <v>1668</v>
      </c>
      <c r="V4158" s="228">
        <f>IF(OR(J4158=""),"",VLOOKUP(U4158&amp;TEXT(N4158,"000000000000,0000000000"),tb_audit_process_item[[Key]:[vr_grade]],3,TRUE))</f>
        <v>1667</v>
      </c>
      <c r="W4158" s="431"/>
      <c r="X4158" s="238" t="s">
        <v>1815</v>
      </c>
    </row>
    <row r="4159" spans="1:24" s="45" customFormat="1" ht="30.75" hidden="1" thickTop="1" x14ac:dyDescent="0.25">
      <c r="A4159" s="140" t="s">
        <v>32</v>
      </c>
      <c r="B4159" s="140">
        <v>2013</v>
      </c>
      <c r="C4159" s="141" t="s">
        <v>3149</v>
      </c>
      <c r="D4159" s="559"/>
      <c r="E4159" s="559"/>
      <c r="F4159" s="559"/>
      <c r="G4159" s="636"/>
      <c r="H4159" s="599"/>
      <c r="I4159" s="162">
        <v>5</v>
      </c>
      <c r="J4159" s="162">
        <v>2.98</v>
      </c>
      <c r="K4159" s="164">
        <f t="shared" si="73"/>
        <v>14.9</v>
      </c>
      <c r="L4159" s="239" t="s">
        <v>45</v>
      </c>
      <c r="M4159" s="239"/>
      <c r="N4159" s="170"/>
      <c r="O4159" s="172"/>
      <c r="P4159" s="225"/>
      <c r="Q4159" s="384" t="s">
        <v>4538</v>
      </c>
      <c r="R4159" s="240"/>
      <c r="S4159" s="240"/>
      <c r="T4159" s="240"/>
      <c r="U4159" s="227">
        <v>1669</v>
      </c>
      <c r="V4159" s="228">
        <f>IF(OR(J4159=""),"",VLOOKUP(U4159&amp;TEXT(N4159,"000000000000,0000000000"),tb_audit_process_item[[Key]:[vr_grade]],3,TRUE))</f>
        <v>1668</v>
      </c>
      <c r="W4159" s="431"/>
      <c r="X4159" s="238" t="s">
        <v>1816</v>
      </c>
    </row>
    <row r="4160" spans="1:24" s="45" customFormat="1" ht="30.75" hidden="1" thickTop="1" x14ac:dyDescent="0.25">
      <c r="A4160" s="140" t="s">
        <v>32</v>
      </c>
      <c r="B4160" s="140">
        <v>2013</v>
      </c>
      <c r="C4160" s="141" t="s">
        <v>3149</v>
      </c>
      <c r="D4160" s="559"/>
      <c r="E4160" s="559"/>
      <c r="F4160" s="559"/>
      <c r="G4160" s="636"/>
      <c r="H4160" s="599"/>
      <c r="I4160" s="162">
        <v>5</v>
      </c>
      <c r="J4160" s="162">
        <v>3.62</v>
      </c>
      <c r="K4160" s="164">
        <f t="shared" si="73"/>
        <v>18.100000000000001</v>
      </c>
      <c r="L4160" s="239" t="s">
        <v>45</v>
      </c>
      <c r="M4160" s="239"/>
      <c r="N4160" s="170"/>
      <c r="O4160" s="172"/>
      <c r="P4160" s="225"/>
      <c r="Q4160" s="384" t="s">
        <v>4539</v>
      </c>
      <c r="R4160" s="240"/>
      <c r="S4160" s="240"/>
      <c r="T4160" s="240"/>
      <c r="U4160" s="227">
        <v>1670</v>
      </c>
      <c r="V4160" s="228">
        <f>IF(OR(J4160=""),"",VLOOKUP(U4160&amp;TEXT(N4160,"000000000000,0000000000"),tb_audit_process_item[[Key]:[vr_grade]],3,TRUE))</f>
        <v>1669</v>
      </c>
      <c r="W4160" s="431"/>
      <c r="X4160" s="238" t="s">
        <v>2738</v>
      </c>
    </row>
    <row r="4161" spans="1:24" s="45" customFormat="1" ht="30.75" hidden="1" thickTop="1" x14ac:dyDescent="0.25">
      <c r="A4161" s="140" t="s">
        <v>32</v>
      </c>
      <c r="B4161" s="140">
        <v>2013</v>
      </c>
      <c r="C4161" s="141" t="s">
        <v>3149</v>
      </c>
      <c r="D4161" s="559"/>
      <c r="E4161" s="559"/>
      <c r="F4161" s="559"/>
      <c r="G4161" s="636"/>
      <c r="H4161" s="599"/>
      <c r="I4161" s="162">
        <v>5</v>
      </c>
      <c r="J4161" s="162">
        <v>4.1100000000000003</v>
      </c>
      <c r="K4161" s="164">
        <f t="shared" si="73"/>
        <v>20.55</v>
      </c>
      <c r="L4161" s="239" t="s">
        <v>45</v>
      </c>
      <c r="M4161" s="239"/>
      <c r="N4161" s="170"/>
      <c r="O4161" s="172"/>
      <c r="P4161" s="225"/>
      <c r="Q4161" s="384" t="s">
        <v>4540</v>
      </c>
      <c r="R4161" s="240"/>
      <c r="S4161" s="240"/>
      <c r="T4161" s="240"/>
      <c r="U4161" s="227">
        <v>1671</v>
      </c>
      <c r="V4161" s="228">
        <f>IF(OR(J4161=""),"",VLOOKUP(U4161&amp;TEXT(N4161,"000000000000,0000000000"),tb_audit_process_item[[Key]:[vr_grade]],3,TRUE))</f>
        <v>1670</v>
      </c>
      <c r="W4161" s="431"/>
      <c r="X4161" s="238" t="s">
        <v>1819</v>
      </c>
    </row>
    <row r="4162" spans="1:24" s="45" customFormat="1" ht="30.75" hidden="1" thickTop="1" x14ac:dyDescent="0.25">
      <c r="A4162" s="140" t="s">
        <v>32</v>
      </c>
      <c r="B4162" s="140">
        <v>2013</v>
      </c>
      <c r="C4162" s="141" t="s">
        <v>3149</v>
      </c>
      <c r="D4162" s="559"/>
      <c r="E4162" s="559"/>
      <c r="F4162" s="559"/>
      <c r="G4162" s="636"/>
      <c r="H4162" s="599"/>
      <c r="I4162" s="162">
        <v>5</v>
      </c>
      <c r="J4162" s="162">
        <v>4.5</v>
      </c>
      <c r="K4162" s="164">
        <f t="shared" si="73"/>
        <v>22.5</v>
      </c>
      <c r="L4162" s="239" t="s">
        <v>45</v>
      </c>
      <c r="M4162" s="239"/>
      <c r="N4162" s="170"/>
      <c r="O4162" s="172"/>
      <c r="P4162" s="225"/>
      <c r="Q4162" s="384" t="s">
        <v>4541</v>
      </c>
      <c r="R4162" s="240"/>
      <c r="S4162" s="240"/>
      <c r="T4162" s="240"/>
      <c r="U4162" s="227">
        <v>1672</v>
      </c>
      <c r="V4162" s="228">
        <f>IF(OR(J4162=""),"",VLOOKUP(U4162&amp;TEXT(N4162,"000000000000,0000000000"),tb_audit_process_item[[Key]:[vr_grade]],3,TRUE))</f>
        <v>1671</v>
      </c>
      <c r="W4162" s="431"/>
      <c r="X4162" s="238" t="s">
        <v>2739</v>
      </c>
    </row>
    <row r="4163" spans="1:24" s="45" customFormat="1" ht="30.75" hidden="1" thickTop="1" x14ac:dyDescent="0.25">
      <c r="A4163" s="140" t="s">
        <v>32</v>
      </c>
      <c r="B4163" s="140">
        <v>2013</v>
      </c>
      <c r="C4163" s="141" t="s">
        <v>3149</v>
      </c>
      <c r="D4163" s="559"/>
      <c r="E4163" s="559"/>
      <c r="F4163" s="559"/>
      <c r="G4163" s="636"/>
      <c r="H4163" s="599"/>
      <c r="I4163" s="162">
        <v>5</v>
      </c>
      <c r="J4163" s="162">
        <v>4.5</v>
      </c>
      <c r="K4163" s="164">
        <f t="shared" si="73"/>
        <v>22.5</v>
      </c>
      <c r="L4163" s="239" t="s">
        <v>45</v>
      </c>
      <c r="M4163" s="239"/>
      <c r="N4163" s="170"/>
      <c r="O4163" s="172"/>
      <c r="P4163" s="225"/>
      <c r="Q4163" s="384" t="s">
        <v>4542</v>
      </c>
      <c r="R4163" s="240"/>
      <c r="S4163" s="240"/>
      <c r="T4163" s="240"/>
      <c r="U4163" s="227">
        <v>1674</v>
      </c>
      <c r="V4163" s="228">
        <f>IF(OR(J4163=""),"",VLOOKUP(U4163&amp;TEXT(N4163,"000000000000,0000000000"),tb_audit_process_item[[Key]:[vr_grade]],3,TRUE))</f>
        <v>1674</v>
      </c>
      <c r="W4163" s="431"/>
      <c r="X4163" s="238" t="s">
        <v>2740</v>
      </c>
    </row>
    <row r="4164" spans="1:24" s="45" customFormat="1" ht="30.75" hidden="1" thickTop="1" x14ac:dyDescent="0.25">
      <c r="A4164" s="140" t="s">
        <v>32</v>
      </c>
      <c r="B4164" s="140">
        <v>2013</v>
      </c>
      <c r="C4164" s="141" t="s">
        <v>3149</v>
      </c>
      <c r="D4164" s="559"/>
      <c r="E4164" s="559"/>
      <c r="F4164" s="559"/>
      <c r="G4164" s="636"/>
      <c r="H4164" s="599"/>
      <c r="I4164" s="162">
        <v>5</v>
      </c>
      <c r="J4164" s="162">
        <v>5</v>
      </c>
      <c r="K4164" s="164">
        <f t="shared" si="73"/>
        <v>25</v>
      </c>
      <c r="L4164" s="239" t="s">
        <v>45</v>
      </c>
      <c r="M4164" s="239"/>
      <c r="N4164" s="170"/>
      <c r="O4164" s="172"/>
      <c r="P4164" s="225"/>
      <c r="Q4164" s="384" t="s">
        <v>4543</v>
      </c>
      <c r="R4164" s="240"/>
      <c r="S4164" s="240"/>
      <c r="T4164" s="240"/>
      <c r="U4164" s="227">
        <v>1675</v>
      </c>
      <c r="V4164" s="228">
        <f>IF(OR(J4164=""),"",VLOOKUP(U4164&amp;TEXT(N4164,"000000000000,0000000000"),tb_audit_process_item[[Key]:[vr_grade]],3,TRUE))</f>
        <v>1675</v>
      </c>
      <c r="W4164" s="431"/>
      <c r="X4164" s="238" t="s">
        <v>1840</v>
      </c>
    </row>
    <row r="4165" spans="1:24" s="259" customFormat="1" ht="30.75" hidden="1" thickTop="1" x14ac:dyDescent="0.25">
      <c r="A4165" s="140" t="s">
        <v>32</v>
      </c>
      <c r="B4165" s="140">
        <v>2013</v>
      </c>
      <c r="C4165" s="141" t="s">
        <v>3149</v>
      </c>
      <c r="D4165" s="559"/>
      <c r="E4165" s="559" t="s">
        <v>1870</v>
      </c>
      <c r="F4165" s="559"/>
      <c r="G4165" s="636" t="s">
        <v>1871</v>
      </c>
      <c r="H4165" s="599" t="s">
        <v>45</v>
      </c>
      <c r="I4165" s="162">
        <v>5</v>
      </c>
      <c r="J4165" s="162">
        <v>3.5</v>
      </c>
      <c r="K4165" s="164">
        <f t="shared" si="73"/>
        <v>17.5</v>
      </c>
      <c r="L4165" s="239" t="s">
        <v>45</v>
      </c>
      <c r="M4165" s="239"/>
      <c r="N4165" s="170"/>
      <c r="O4165" s="172"/>
      <c r="P4165" s="225"/>
      <c r="Q4165" s="384" t="s">
        <v>4544</v>
      </c>
      <c r="R4165" s="240"/>
      <c r="S4165" s="240"/>
      <c r="T4165" s="240"/>
      <c r="U4165" s="227">
        <v>1676</v>
      </c>
      <c r="V4165" s="228">
        <f>IF(OR(J4165=""),"",VLOOKUP(U4165&amp;TEXT(N4165,"000000000000,0000000000"),tb_audit_process_item[[Key]:[vr_grade]],3,TRUE))</f>
        <v>1676</v>
      </c>
      <c r="W4165" s="431"/>
      <c r="X4165" s="238" t="s">
        <v>1841</v>
      </c>
    </row>
    <row r="4166" spans="1:24" s="45" customFormat="1" ht="30.75" hidden="1" thickTop="1" x14ac:dyDescent="0.25">
      <c r="A4166" s="140" t="s">
        <v>32</v>
      </c>
      <c r="B4166" s="140">
        <v>2013</v>
      </c>
      <c r="C4166" s="141" t="s">
        <v>3149</v>
      </c>
      <c r="D4166" s="559"/>
      <c r="E4166" s="637"/>
      <c r="F4166" s="637"/>
      <c r="G4166" s="638"/>
      <c r="H4166" s="639"/>
      <c r="I4166" s="162">
        <v>5</v>
      </c>
      <c r="J4166" s="162">
        <v>0.5</v>
      </c>
      <c r="K4166" s="164">
        <f t="shared" si="73"/>
        <v>2.5</v>
      </c>
      <c r="L4166" s="239" t="s">
        <v>45</v>
      </c>
      <c r="M4166" s="239"/>
      <c r="N4166" s="170"/>
      <c r="O4166" s="172"/>
      <c r="P4166" s="225"/>
      <c r="Q4166" s="384" t="s">
        <v>4545</v>
      </c>
      <c r="R4166" s="240"/>
      <c r="S4166" s="240"/>
      <c r="T4166" s="240"/>
      <c r="U4166" s="227">
        <v>1677</v>
      </c>
      <c r="V4166" s="228">
        <f>IF(OR(J4166=""),"",VLOOKUP(U4166&amp;TEXT(N4166,"000000000000,0000000000"),tb_audit_process_item[[Key]:[vr_grade]],3,TRUE))</f>
        <v>1676</v>
      </c>
      <c r="W4166" s="431"/>
      <c r="X4166" s="238" t="s">
        <v>1843</v>
      </c>
    </row>
    <row r="4167" spans="1:24" s="45" customFormat="1" ht="30.75" hidden="1" thickTop="1" x14ac:dyDescent="0.25">
      <c r="A4167" s="140" t="s">
        <v>32</v>
      </c>
      <c r="B4167" s="140">
        <v>2013</v>
      </c>
      <c r="C4167" s="141" t="s">
        <v>3149</v>
      </c>
      <c r="D4167" s="559"/>
      <c r="E4167" s="637"/>
      <c r="F4167" s="637"/>
      <c r="G4167" s="638"/>
      <c r="H4167" s="639"/>
      <c r="I4167" s="162">
        <v>5</v>
      </c>
      <c r="J4167" s="162">
        <v>2.0099999999999998</v>
      </c>
      <c r="K4167" s="164">
        <f t="shared" si="73"/>
        <v>10.049999999999999</v>
      </c>
      <c r="L4167" s="239" t="s">
        <v>45</v>
      </c>
      <c r="M4167" s="239"/>
      <c r="N4167" s="170"/>
      <c r="O4167" s="172"/>
      <c r="P4167" s="225"/>
      <c r="Q4167" s="384" t="s">
        <v>4546</v>
      </c>
      <c r="R4167" s="240"/>
      <c r="S4167" s="240"/>
      <c r="T4167" s="240"/>
      <c r="U4167" s="227">
        <v>1678</v>
      </c>
      <c r="V4167" s="228">
        <f>IF(OR(J4167=""),"",VLOOKUP(U4167&amp;TEXT(N4167,"000000000000,0000000000"),tb_audit_process_item[[Key]:[vr_grade]],3,TRUE))</f>
        <v>1677</v>
      </c>
      <c r="W4167" s="431"/>
      <c r="X4167" s="238" t="s">
        <v>1844</v>
      </c>
    </row>
    <row r="4168" spans="1:24" s="45" customFormat="1" ht="30.75" hidden="1" thickTop="1" x14ac:dyDescent="0.25">
      <c r="A4168" s="140" t="s">
        <v>32</v>
      </c>
      <c r="B4168" s="140">
        <v>2013</v>
      </c>
      <c r="C4168" s="141" t="s">
        <v>3149</v>
      </c>
      <c r="D4168" s="559"/>
      <c r="E4168" s="637"/>
      <c r="F4168" s="637"/>
      <c r="G4168" s="638"/>
      <c r="H4168" s="639"/>
      <c r="I4168" s="162">
        <v>5</v>
      </c>
      <c r="J4168" s="162">
        <v>2.98</v>
      </c>
      <c r="K4168" s="164">
        <f t="shared" si="73"/>
        <v>14.9</v>
      </c>
      <c r="L4168" s="239" t="s">
        <v>45</v>
      </c>
      <c r="M4168" s="239"/>
      <c r="N4168" s="170"/>
      <c r="O4168" s="172"/>
      <c r="P4168" s="225"/>
      <c r="Q4168" s="384" t="s">
        <v>4547</v>
      </c>
      <c r="R4168" s="240"/>
      <c r="S4168" s="240"/>
      <c r="T4168" s="240"/>
      <c r="U4168" s="227">
        <v>1679</v>
      </c>
      <c r="V4168" s="228">
        <f>IF(OR(J4168=""),"",VLOOKUP(U4168&amp;TEXT(N4168,"000000000000,0000000000"),tb_audit_process_item[[Key]:[vr_grade]],3,TRUE))</f>
        <v>1678</v>
      </c>
      <c r="W4168" s="431"/>
      <c r="X4168" s="238" t="s">
        <v>1845</v>
      </c>
    </row>
    <row r="4169" spans="1:24" s="45" customFormat="1" ht="30.75" hidden="1" thickTop="1" x14ac:dyDescent="0.25">
      <c r="A4169" s="140" t="s">
        <v>32</v>
      </c>
      <c r="B4169" s="140">
        <v>2013</v>
      </c>
      <c r="C4169" s="141" t="s">
        <v>3149</v>
      </c>
      <c r="D4169" s="559"/>
      <c r="E4169" s="637"/>
      <c r="F4169" s="637"/>
      <c r="G4169" s="638"/>
      <c r="H4169" s="639"/>
      <c r="I4169" s="162">
        <v>5</v>
      </c>
      <c r="J4169" s="162">
        <v>3.62</v>
      </c>
      <c r="K4169" s="164">
        <f t="shared" ref="K4169:K4232" si="74">IFERROR(I4169*J4169,"")</f>
        <v>18.100000000000001</v>
      </c>
      <c r="L4169" s="239" t="s">
        <v>45</v>
      </c>
      <c r="M4169" s="239"/>
      <c r="N4169" s="170"/>
      <c r="O4169" s="172"/>
      <c r="P4169" s="225"/>
      <c r="Q4169" s="384" t="s">
        <v>4548</v>
      </c>
      <c r="R4169" s="240"/>
      <c r="S4169" s="240"/>
      <c r="T4169" s="240"/>
      <c r="U4169" s="227">
        <v>1680</v>
      </c>
      <c r="V4169" s="228">
        <f>IF(OR(J4169=""),"",VLOOKUP(U4169&amp;TEXT(N4169,"000000000000,0000000000"),tb_audit_process_item[[Key]:[vr_grade]],3,TRUE))</f>
        <v>1679</v>
      </c>
      <c r="W4169" s="431"/>
      <c r="X4169" s="238" t="s">
        <v>2741</v>
      </c>
    </row>
    <row r="4170" spans="1:24" s="45" customFormat="1" ht="30.75" hidden="1" thickTop="1" x14ac:dyDescent="0.25">
      <c r="A4170" s="140" t="s">
        <v>32</v>
      </c>
      <c r="B4170" s="140">
        <v>2013</v>
      </c>
      <c r="C4170" s="141" t="s">
        <v>3149</v>
      </c>
      <c r="D4170" s="559"/>
      <c r="E4170" s="637"/>
      <c r="F4170" s="637"/>
      <c r="G4170" s="638"/>
      <c r="H4170" s="639"/>
      <c r="I4170" s="162">
        <v>5</v>
      </c>
      <c r="J4170" s="162">
        <v>4.1100000000000003</v>
      </c>
      <c r="K4170" s="164">
        <f t="shared" si="74"/>
        <v>20.55</v>
      </c>
      <c r="L4170" s="239" t="s">
        <v>45</v>
      </c>
      <c r="M4170" s="239"/>
      <c r="N4170" s="170"/>
      <c r="O4170" s="172"/>
      <c r="P4170" s="225"/>
      <c r="Q4170" s="384" t="s">
        <v>4549</v>
      </c>
      <c r="R4170" s="240"/>
      <c r="S4170" s="240"/>
      <c r="T4170" s="240"/>
      <c r="U4170" s="227">
        <v>1681</v>
      </c>
      <c r="V4170" s="228">
        <f>IF(OR(J4170=""),"",VLOOKUP(U4170&amp;TEXT(N4170,"000000000000,0000000000"),tb_audit_process_item[[Key]:[vr_grade]],3,TRUE))</f>
        <v>1680</v>
      </c>
      <c r="W4170" s="431"/>
      <c r="X4170" s="238" t="s">
        <v>1848</v>
      </c>
    </row>
    <row r="4171" spans="1:24" s="45" customFormat="1" ht="30.75" hidden="1" thickTop="1" x14ac:dyDescent="0.25">
      <c r="A4171" s="140" t="s">
        <v>32</v>
      </c>
      <c r="B4171" s="140">
        <v>2013</v>
      </c>
      <c r="C4171" s="141" t="s">
        <v>3149</v>
      </c>
      <c r="D4171" s="559"/>
      <c r="E4171" s="637"/>
      <c r="F4171" s="637"/>
      <c r="G4171" s="638"/>
      <c r="H4171" s="639"/>
      <c r="I4171" s="162">
        <v>5</v>
      </c>
      <c r="J4171" s="162">
        <v>4.5</v>
      </c>
      <c r="K4171" s="164">
        <f t="shared" si="74"/>
        <v>22.5</v>
      </c>
      <c r="L4171" s="239" t="s">
        <v>45</v>
      </c>
      <c r="M4171" s="239"/>
      <c r="N4171" s="170"/>
      <c r="O4171" s="172"/>
      <c r="P4171" s="225"/>
      <c r="Q4171" s="384" t="s">
        <v>4550</v>
      </c>
      <c r="R4171" s="240"/>
      <c r="S4171" s="240"/>
      <c r="T4171" s="240"/>
      <c r="U4171" s="227">
        <v>1682</v>
      </c>
      <c r="V4171" s="228">
        <f>IF(OR(J4171=""),"",VLOOKUP(U4171&amp;TEXT(N4171,"000000000000,0000000000"),tb_audit_process_item[[Key]:[vr_grade]],3,TRUE))</f>
        <v>1681</v>
      </c>
      <c r="W4171" s="431"/>
      <c r="X4171" s="238" t="s">
        <v>2742</v>
      </c>
    </row>
    <row r="4172" spans="1:24" s="45" customFormat="1" ht="30.75" hidden="1" thickTop="1" x14ac:dyDescent="0.25">
      <c r="A4172" s="140" t="s">
        <v>32</v>
      </c>
      <c r="B4172" s="140">
        <v>2013</v>
      </c>
      <c r="C4172" s="141" t="s">
        <v>3149</v>
      </c>
      <c r="D4172" s="559"/>
      <c r="E4172" s="559" t="s">
        <v>1882</v>
      </c>
      <c r="F4172" s="559"/>
      <c r="G4172" s="636" t="s">
        <v>1883</v>
      </c>
      <c r="H4172" s="599" t="s">
        <v>45</v>
      </c>
      <c r="I4172" s="162">
        <v>5</v>
      </c>
      <c r="J4172" s="162">
        <v>4.5</v>
      </c>
      <c r="K4172" s="164">
        <f t="shared" si="74"/>
        <v>22.5</v>
      </c>
      <c r="L4172" s="239" t="s">
        <v>45</v>
      </c>
      <c r="M4172" s="239"/>
      <c r="N4172" s="170"/>
      <c r="O4172" s="172"/>
      <c r="P4172" s="225"/>
      <c r="Q4172" s="384" t="s">
        <v>4551</v>
      </c>
      <c r="R4172" s="240"/>
      <c r="S4172" s="240"/>
      <c r="T4172" s="240"/>
      <c r="U4172" s="227">
        <v>1683</v>
      </c>
      <c r="V4172" s="228">
        <f>IF(OR(J4172=""),"",VLOOKUP(U4172&amp;TEXT(N4172,"000000000000,0000000000"),tb_audit_process_item[[Key]:[vr_grade]],3,TRUE))</f>
        <v>1683</v>
      </c>
      <c r="W4172" s="431"/>
      <c r="X4172" s="238" t="s">
        <v>2743</v>
      </c>
    </row>
    <row r="4173" spans="1:24" s="259" customFormat="1" ht="31.5" hidden="1" thickTop="1" thickBot="1" x14ac:dyDescent="0.3">
      <c r="A4173" s="285" t="s">
        <v>32</v>
      </c>
      <c r="B4173" s="285">
        <v>2013</v>
      </c>
      <c r="C4173" s="286" t="s">
        <v>3149</v>
      </c>
      <c r="D4173" s="556"/>
      <c r="E4173" s="556"/>
      <c r="F4173" s="556"/>
      <c r="G4173" s="640"/>
      <c r="H4173" s="610"/>
      <c r="I4173" s="163">
        <v>5</v>
      </c>
      <c r="J4173" s="163">
        <v>5</v>
      </c>
      <c r="K4173" s="165">
        <f t="shared" si="74"/>
        <v>25</v>
      </c>
      <c r="L4173" s="306" t="s">
        <v>45</v>
      </c>
      <c r="M4173" s="306"/>
      <c r="N4173" s="171"/>
      <c r="O4173" s="173"/>
      <c r="P4173" s="289"/>
      <c r="Q4173" s="176" t="s">
        <v>4552</v>
      </c>
      <c r="R4173" s="307"/>
      <c r="S4173" s="307"/>
      <c r="T4173" s="307"/>
      <c r="U4173" s="291">
        <v>1685</v>
      </c>
      <c r="V4173" s="292">
        <f>IF(OR(J4173=""),"",VLOOKUP(U4173&amp;TEXT(N4173,"000000000000,0000000000"),tb_audit_process_item[[Key]:[vr_grade]],3,TRUE))</f>
        <v>1685</v>
      </c>
      <c r="W4173" s="292"/>
      <c r="X4173" s="301" t="s">
        <v>48</v>
      </c>
    </row>
    <row r="4174" spans="1:24" s="45" customFormat="1" ht="30.75" hidden="1" thickTop="1" x14ac:dyDescent="0.25">
      <c r="A4174" s="270" t="s">
        <v>32</v>
      </c>
      <c r="B4174" s="270">
        <v>2013</v>
      </c>
      <c r="C4174" s="271" t="s">
        <v>3075</v>
      </c>
      <c r="D4174" s="555" t="s">
        <v>32</v>
      </c>
      <c r="E4174" s="555" t="s">
        <v>1902</v>
      </c>
      <c r="F4174" s="555"/>
      <c r="G4174" s="635" t="s">
        <v>1903</v>
      </c>
      <c r="H4174" s="641" t="s">
        <v>45</v>
      </c>
      <c r="I4174" s="198">
        <v>2.33</v>
      </c>
      <c r="J4174" s="198">
        <v>3.45</v>
      </c>
      <c r="K4174" s="200">
        <f t="shared" si="74"/>
        <v>8.0385000000000009</v>
      </c>
      <c r="L4174" s="302" t="s">
        <v>45</v>
      </c>
      <c r="M4174" s="302"/>
      <c r="N4174" s="193"/>
      <c r="O4174" s="194"/>
      <c r="P4174" s="274"/>
      <c r="Q4174" s="383" t="s">
        <v>4553</v>
      </c>
      <c r="R4174" s="303"/>
      <c r="S4174" s="303"/>
      <c r="T4174" s="303"/>
      <c r="U4174" s="276">
        <v>1686</v>
      </c>
      <c r="V4174" s="277">
        <f>IF(OR(J4174=""),"",VLOOKUP(U4174&amp;TEXT(N4174,"000000000000,0000000000"),tb_audit_process_item[[Key]:[vr_grade]],3,TRUE))</f>
        <v>1686</v>
      </c>
      <c r="W4174" s="433"/>
      <c r="X4174" s="297" t="s">
        <v>1904</v>
      </c>
    </row>
    <row r="4175" spans="1:24" s="45" customFormat="1" ht="15.75" hidden="1" thickTop="1" x14ac:dyDescent="0.25">
      <c r="A4175" s="140" t="s">
        <v>32</v>
      </c>
      <c r="B4175" s="140">
        <v>2013</v>
      </c>
      <c r="C4175" s="141" t="s">
        <v>3075</v>
      </c>
      <c r="D4175" s="559"/>
      <c r="E4175" s="559"/>
      <c r="F4175" s="559"/>
      <c r="G4175" s="636"/>
      <c r="H4175" s="642"/>
      <c r="I4175" s="162">
        <v>2.33</v>
      </c>
      <c r="J4175" s="162">
        <v>0.5</v>
      </c>
      <c r="K4175" s="164">
        <f t="shared" si="74"/>
        <v>1.165</v>
      </c>
      <c r="L4175" s="239" t="s">
        <v>45</v>
      </c>
      <c r="M4175" s="239"/>
      <c r="N4175" s="170"/>
      <c r="O4175" s="172"/>
      <c r="P4175" s="225"/>
      <c r="Q4175" s="384" t="s">
        <v>4554</v>
      </c>
      <c r="R4175" s="240"/>
      <c r="S4175" s="240"/>
      <c r="T4175" s="240"/>
      <c r="U4175" s="227">
        <v>1687</v>
      </c>
      <c r="V4175" s="228">
        <f>IF(OR(J4175=""),"",VLOOKUP(U4175&amp;TEXT(N4175,"000000000000,0000000000"),tb_audit_process_item[[Key]:[vr_grade]],3,TRUE))</f>
        <v>1686</v>
      </c>
      <c r="W4175" s="431"/>
      <c r="X4175" s="238" t="s">
        <v>1905</v>
      </c>
    </row>
    <row r="4176" spans="1:24" s="45" customFormat="1" ht="15.75" hidden="1" thickTop="1" x14ac:dyDescent="0.25">
      <c r="A4176" s="140" t="s">
        <v>32</v>
      </c>
      <c r="B4176" s="140">
        <v>2013</v>
      </c>
      <c r="C4176" s="141" t="s">
        <v>3075</v>
      </c>
      <c r="D4176" s="559"/>
      <c r="E4176" s="559"/>
      <c r="F4176" s="559"/>
      <c r="G4176" s="636"/>
      <c r="H4176" s="642"/>
      <c r="I4176" s="162">
        <v>2.33</v>
      </c>
      <c r="J4176" s="223">
        <v>1.58</v>
      </c>
      <c r="K4176" s="164">
        <f t="shared" si="74"/>
        <v>3.6814000000000004</v>
      </c>
      <c r="L4176" s="239" t="s">
        <v>45</v>
      </c>
      <c r="M4176" s="239"/>
      <c r="N4176" s="170"/>
      <c r="O4176" s="172"/>
      <c r="P4176" s="225"/>
      <c r="Q4176" s="384" t="s">
        <v>4555</v>
      </c>
      <c r="R4176" s="240"/>
      <c r="S4176" s="240"/>
      <c r="T4176" s="240"/>
      <c r="U4176" s="227">
        <v>1688</v>
      </c>
      <c r="V4176" s="228">
        <f>IF(OR(J4176=""),"",VLOOKUP(U4176&amp;TEXT(N4176,"000000000000,0000000000"),tb_audit_process_item[[Key]:[vr_grade]],3,TRUE))</f>
        <v>1687</v>
      </c>
      <c r="W4176" s="431"/>
      <c r="X4176" s="238" t="s">
        <v>1906</v>
      </c>
    </row>
    <row r="4177" spans="1:24" s="259" customFormat="1" ht="15.75" hidden="1" thickTop="1" x14ac:dyDescent="0.25">
      <c r="A4177" s="140" t="s">
        <v>32</v>
      </c>
      <c r="B4177" s="140">
        <v>2013</v>
      </c>
      <c r="C4177" s="141" t="s">
        <v>3075</v>
      </c>
      <c r="D4177" s="559"/>
      <c r="E4177" s="559"/>
      <c r="F4177" s="559"/>
      <c r="G4177" s="636"/>
      <c r="H4177" s="642"/>
      <c r="I4177" s="162">
        <v>2.33</v>
      </c>
      <c r="J4177" s="223">
        <v>2.34</v>
      </c>
      <c r="K4177" s="164">
        <f t="shared" si="74"/>
        <v>5.4521999999999995</v>
      </c>
      <c r="L4177" s="239" t="s">
        <v>45</v>
      </c>
      <c r="M4177" s="239"/>
      <c r="N4177" s="170"/>
      <c r="O4177" s="172"/>
      <c r="P4177" s="225"/>
      <c r="Q4177" s="384" t="s">
        <v>4556</v>
      </c>
      <c r="R4177" s="240"/>
      <c r="S4177" s="240"/>
      <c r="T4177" s="240"/>
      <c r="U4177" s="227">
        <v>1689</v>
      </c>
      <c r="V4177" s="228">
        <f>IF(OR(J4177=""),"",VLOOKUP(U4177&amp;TEXT(N4177,"000000000000,0000000000"),tb_audit_process_item[[Key]:[vr_grade]],3,TRUE))</f>
        <v>1688</v>
      </c>
      <c r="W4177" s="431"/>
      <c r="X4177" s="238" t="s">
        <v>1907</v>
      </c>
    </row>
    <row r="4178" spans="1:24" s="45" customFormat="1" ht="15.75" hidden="1" thickTop="1" x14ac:dyDescent="0.25">
      <c r="A4178" s="140" t="s">
        <v>32</v>
      </c>
      <c r="B4178" s="140">
        <v>2013</v>
      </c>
      <c r="C4178" s="141" t="s">
        <v>3075</v>
      </c>
      <c r="D4178" s="559"/>
      <c r="E4178" s="559"/>
      <c r="F4178" s="559"/>
      <c r="G4178" s="636"/>
      <c r="H4178" s="642"/>
      <c r="I4178" s="162">
        <v>2.33</v>
      </c>
      <c r="J4178" s="223">
        <v>2.85</v>
      </c>
      <c r="K4178" s="164">
        <f t="shared" si="74"/>
        <v>6.6405000000000003</v>
      </c>
      <c r="L4178" s="239" t="s">
        <v>45</v>
      </c>
      <c r="M4178" s="239"/>
      <c r="N4178" s="170"/>
      <c r="O4178" s="172"/>
      <c r="P4178" s="225"/>
      <c r="Q4178" s="384" t="s">
        <v>4557</v>
      </c>
      <c r="R4178" s="240"/>
      <c r="S4178" s="240"/>
      <c r="T4178" s="240"/>
      <c r="U4178" s="227">
        <v>1690</v>
      </c>
      <c r="V4178" s="228">
        <f>IF(OR(J4178=""),"",VLOOKUP(U4178&amp;TEXT(N4178,"000000000000,0000000000"),tb_audit_process_item[[Key]:[vr_grade]],3,TRUE))</f>
        <v>1689</v>
      </c>
      <c r="W4178" s="431"/>
      <c r="X4178" s="238" t="s">
        <v>2744</v>
      </c>
    </row>
    <row r="4179" spans="1:24" s="45" customFormat="1" ht="15.75" hidden="1" thickTop="1" x14ac:dyDescent="0.25">
      <c r="A4179" s="140" t="s">
        <v>32</v>
      </c>
      <c r="B4179" s="140">
        <v>2013</v>
      </c>
      <c r="C4179" s="141" t="s">
        <v>3075</v>
      </c>
      <c r="D4179" s="559"/>
      <c r="E4179" s="559"/>
      <c r="F4179" s="559"/>
      <c r="G4179" s="636"/>
      <c r="H4179" s="642"/>
      <c r="I4179" s="162">
        <v>2.33</v>
      </c>
      <c r="J4179" s="223">
        <v>3.23</v>
      </c>
      <c r="K4179" s="164">
        <f t="shared" si="74"/>
        <v>7.5259</v>
      </c>
      <c r="L4179" s="239" t="s">
        <v>45</v>
      </c>
      <c r="M4179" s="239"/>
      <c r="N4179" s="170"/>
      <c r="O4179" s="172"/>
      <c r="P4179" s="225"/>
      <c r="Q4179" s="384" t="s">
        <v>4558</v>
      </c>
      <c r="R4179" s="240"/>
      <c r="S4179" s="240"/>
      <c r="T4179" s="240"/>
      <c r="U4179" s="227">
        <v>1691</v>
      </c>
      <c r="V4179" s="228">
        <f>IF(OR(J4179=""),"",VLOOKUP(U4179&amp;TEXT(N4179,"000000000000,0000000000"),tb_audit_process_item[[Key]:[vr_grade]],3,TRUE))</f>
        <v>1690</v>
      </c>
      <c r="W4179" s="431"/>
      <c r="X4179" s="238" t="s">
        <v>1910</v>
      </c>
    </row>
    <row r="4180" spans="1:24" s="45" customFormat="1" ht="15.75" hidden="1" thickTop="1" x14ac:dyDescent="0.25">
      <c r="A4180" s="140" t="s">
        <v>32</v>
      </c>
      <c r="B4180" s="140">
        <v>2013</v>
      </c>
      <c r="C4180" s="141" t="s">
        <v>3075</v>
      </c>
      <c r="D4180" s="559"/>
      <c r="E4180" s="559"/>
      <c r="F4180" s="559"/>
      <c r="G4180" s="636"/>
      <c r="H4180" s="642"/>
      <c r="I4180" s="162">
        <v>2.33</v>
      </c>
      <c r="J4180" s="223">
        <v>3.54</v>
      </c>
      <c r="K4180" s="164">
        <f t="shared" si="74"/>
        <v>8.2482000000000006</v>
      </c>
      <c r="L4180" s="239" t="s">
        <v>45</v>
      </c>
      <c r="M4180" s="239"/>
      <c r="N4180" s="170"/>
      <c r="O4180" s="172"/>
      <c r="P4180" s="225"/>
      <c r="Q4180" s="384" t="s">
        <v>4559</v>
      </c>
      <c r="R4180" s="240"/>
      <c r="S4180" s="240"/>
      <c r="T4180" s="240"/>
      <c r="U4180" s="227">
        <v>1692</v>
      </c>
      <c r="V4180" s="228">
        <f>IF(OR(J4180=""),"",VLOOKUP(U4180&amp;TEXT(N4180,"000000000000,0000000000"),tb_audit_process_item[[Key]:[vr_grade]],3,TRUE))</f>
        <v>1691</v>
      </c>
      <c r="W4180" s="431"/>
      <c r="X4180" s="238" t="s">
        <v>2745</v>
      </c>
    </row>
    <row r="4181" spans="1:24" s="45" customFormat="1" ht="31.5" hidden="1" thickTop="1" thickBot="1" x14ac:dyDescent="0.3">
      <c r="A4181" s="285" t="s">
        <v>32</v>
      </c>
      <c r="B4181" s="285">
        <v>2013</v>
      </c>
      <c r="C4181" s="286" t="s">
        <v>3075</v>
      </c>
      <c r="D4181" s="556"/>
      <c r="E4181" s="556"/>
      <c r="F4181" s="556"/>
      <c r="G4181" s="640"/>
      <c r="H4181" s="643"/>
      <c r="I4181" s="163">
        <v>2.33</v>
      </c>
      <c r="J4181" s="163">
        <v>5</v>
      </c>
      <c r="K4181" s="165">
        <f t="shared" si="74"/>
        <v>11.65</v>
      </c>
      <c r="L4181" s="306" t="s">
        <v>45</v>
      </c>
      <c r="M4181" s="306"/>
      <c r="N4181" s="171"/>
      <c r="O4181" s="173"/>
      <c r="P4181" s="289"/>
      <c r="Q4181" s="176" t="s">
        <v>4560</v>
      </c>
      <c r="R4181" s="307"/>
      <c r="S4181" s="307"/>
      <c r="T4181" s="307"/>
      <c r="U4181" s="291">
        <v>1693</v>
      </c>
      <c r="V4181" s="292">
        <f>IF(OR(J4181=""),"",VLOOKUP(U4181&amp;TEXT(N4181,"000000000000,0000000000"),tb_audit_process_item[[Key]:[vr_grade]],3,TRUE))</f>
        <v>1693</v>
      </c>
      <c r="W4181" s="292"/>
      <c r="X4181" s="301" t="s">
        <v>48</v>
      </c>
    </row>
    <row r="4182" spans="1:24" s="45" customFormat="1" ht="15.75" hidden="1" thickTop="1" x14ac:dyDescent="0.25">
      <c r="A4182" s="270" t="s">
        <v>33</v>
      </c>
      <c r="B4182" s="270">
        <v>2013</v>
      </c>
      <c r="C4182" s="271" t="s">
        <v>3076</v>
      </c>
      <c r="D4182" s="555" t="s">
        <v>33</v>
      </c>
      <c r="E4182" s="555" t="s">
        <v>1913</v>
      </c>
      <c r="F4182" s="555"/>
      <c r="G4182" s="607" t="s">
        <v>1914</v>
      </c>
      <c r="H4182" s="598" t="s">
        <v>45</v>
      </c>
      <c r="I4182" s="339">
        <v>1.58</v>
      </c>
      <c r="J4182" s="198">
        <v>0.5</v>
      </c>
      <c r="K4182" s="200">
        <f t="shared" si="74"/>
        <v>0.79</v>
      </c>
      <c r="L4182" s="302" t="s">
        <v>45</v>
      </c>
      <c r="M4182" s="302"/>
      <c r="N4182" s="193"/>
      <c r="O4182" s="194"/>
      <c r="P4182" s="274"/>
      <c r="Q4182" s="383" t="s">
        <v>4975</v>
      </c>
      <c r="R4182" s="303"/>
      <c r="S4182" s="303"/>
      <c r="T4182" s="303"/>
      <c r="U4182" s="276">
        <v>707</v>
      </c>
      <c r="V4182" s="277">
        <f>IF(OR(J4182=""),"",VLOOKUP(U4182&amp;TEXT(N4182,"000000000000,0000000000"),tb_audit_process_item[[Key]:[vr_grade]],3,TRUE))</f>
        <v>6841</v>
      </c>
      <c r="W4182" s="433"/>
      <c r="X4182" s="297" t="s">
        <v>1915</v>
      </c>
    </row>
    <row r="4183" spans="1:24" s="45" customFormat="1" ht="30.75" hidden="1" thickTop="1" x14ac:dyDescent="0.25">
      <c r="A4183" s="140" t="s">
        <v>33</v>
      </c>
      <c r="B4183" s="140">
        <v>2013</v>
      </c>
      <c r="C4183" s="141" t="s">
        <v>3076</v>
      </c>
      <c r="D4183" s="559"/>
      <c r="E4183" s="559"/>
      <c r="F4183" s="559"/>
      <c r="G4183" s="608"/>
      <c r="H4183" s="599"/>
      <c r="I4183" s="249">
        <v>1.58</v>
      </c>
      <c r="J4183" s="162">
        <v>1.75</v>
      </c>
      <c r="K4183" s="164">
        <f t="shared" si="74"/>
        <v>2.7650000000000001</v>
      </c>
      <c r="L4183" s="239" t="s">
        <v>45</v>
      </c>
      <c r="M4183" s="239"/>
      <c r="N4183" s="170"/>
      <c r="O4183" s="172"/>
      <c r="P4183" s="225"/>
      <c r="Q4183" s="384" t="s">
        <v>4976</v>
      </c>
      <c r="R4183" s="240"/>
      <c r="S4183" s="240"/>
      <c r="T4183" s="240"/>
      <c r="U4183" s="227">
        <v>708</v>
      </c>
      <c r="V4183" s="228">
        <f>IF(OR(J4183=""),"",VLOOKUP(U4183&amp;TEXT(N4183,"000000000000,0000000000"),tb_audit_process_item[[Key]:[vr_grade]],3,TRUE))</f>
        <v>707</v>
      </c>
      <c r="W4183" s="431"/>
      <c r="X4183" s="238" t="s">
        <v>1916</v>
      </c>
    </row>
    <row r="4184" spans="1:24" s="45" customFormat="1" ht="30.75" hidden="1" thickTop="1" x14ac:dyDescent="0.25">
      <c r="A4184" s="140" t="s">
        <v>33</v>
      </c>
      <c r="B4184" s="140">
        <v>2013</v>
      </c>
      <c r="C4184" s="141" t="s">
        <v>3076</v>
      </c>
      <c r="D4184" s="559"/>
      <c r="E4184" s="559"/>
      <c r="F4184" s="559"/>
      <c r="G4184" s="608"/>
      <c r="H4184" s="599"/>
      <c r="I4184" s="249">
        <v>1.58</v>
      </c>
      <c r="J4184" s="162">
        <v>2.2999999999999998</v>
      </c>
      <c r="K4184" s="164">
        <f t="shared" si="74"/>
        <v>3.6339999999999999</v>
      </c>
      <c r="L4184" s="239" t="s">
        <v>45</v>
      </c>
      <c r="M4184" s="239"/>
      <c r="N4184" s="170"/>
      <c r="O4184" s="172"/>
      <c r="P4184" s="225"/>
      <c r="Q4184" s="384" t="s">
        <v>4977</v>
      </c>
      <c r="R4184" s="240"/>
      <c r="S4184" s="240"/>
      <c r="T4184" s="240"/>
      <c r="U4184" s="227">
        <v>709</v>
      </c>
      <c r="V4184" s="228">
        <f>IF(OR(J4184=""),"",VLOOKUP(U4184&amp;TEXT(N4184,"000000000000,0000000000"),tb_audit_process_item[[Key]:[vr_grade]],3,TRUE))</f>
        <v>708</v>
      </c>
      <c r="W4184" s="431"/>
      <c r="X4184" s="238" t="s">
        <v>1917</v>
      </c>
    </row>
    <row r="4185" spans="1:24" s="45" customFormat="1" ht="31.5" hidden="1" thickTop="1" thickBot="1" x14ac:dyDescent="0.3">
      <c r="A4185" s="285" t="s">
        <v>33</v>
      </c>
      <c r="B4185" s="285">
        <v>2013</v>
      </c>
      <c r="C4185" s="286" t="s">
        <v>3076</v>
      </c>
      <c r="D4185" s="556"/>
      <c r="E4185" s="556"/>
      <c r="F4185" s="556"/>
      <c r="G4185" s="609"/>
      <c r="H4185" s="610"/>
      <c r="I4185" s="340">
        <v>1.58</v>
      </c>
      <c r="J4185" s="163">
        <v>5</v>
      </c>
      <c r="K4185" s="165">
        <f t="shared" si="74"/>
        <v>7.9</v>
      </c>
      <c r="L4185" s="306" t="s">
        <v>45</v>
      </c>
      <c r="M4185" s="306"/>
      <c r="N4185" s="171"/>
      <c r="O4185" s="173"/>
      <c r="P4185" s="289"/>
      <c r="Q4185" s="176" t="s">
        <v>4978</v>
      </c>
      <c r="R4185" s="307"/>
      <c r="S4185" s="307"/>
      <c r="T4185" s="307"/>
      <c r="U4185" s="291">
        <v>710</v>
      </c>
      <c r="V4185" s="292">
        <f>IF(OR(J4185=""),"",VLOOKUP(U4185&amp;TEXT(N4185,"000000000000,0000000000"),tb_audit_process_item[[Key]:[vr_grade]],3,TRUE))</f>
        <v>710</v>
      </c>
      <c r="W4185" s="292"/>
      <c r="X4185" s="301" t="s">
        <v>48</v>
      </c>
    </row>
    <row r="4186" spans="1:24" s="259" customFormat="1" ht="15.75" hidden="1" thickTop="1" x14ac:dyDescent="0.25">
      <c r="A4186" s="270" t="s">
        <v>33</v>
      </c>
      <c r="B4186" s="270">
        <v>2013</v>
      </c>
      <c r="C4186" s="271" t="s">
        <v>3077</v>
      </c>
      <c r="D4186" s="555" t="s">
        <v>33</v>
      </c>
      <c r="E4186" s="555" t="s">
        <v>1918</v>
      </c>
      <c r="F4186" s="555"/>
      <c r="G4186" s="607" t="s">
        <v>1919</v>
      </c>
      <c r="H4186" s="598" t="s">
        <v>45</v>
      </c>
      <c r="I4186" s="339">
        <v>1.58</v>
      </c>
      <c r="J4186" s="198">
        <v>0.5</v>
      </c>
      <c r="K4186" s="200">
        <f t="shared" si="74"/>
        <v>0.79</v>
      </c>
      <c r="L4186" s="302" t="s">
        <v>45</v>
      </c>
      <c r="M4186" s="302"/>
      <c r="N4186" s="193"/>
      <c r="O4186" s="194"/>
      <c r="P4186" s="274"/>
      <c r="Q4186" s="383" t="s">
        <v>4979</v>
      </c>
      <c r="R4186" s="303"/>
      <c r="S4186" s="303"/>
      <c r="T4186" s="303"/>
      <c r="U4186" s="276">
        <v>711</v>
      </c>
      <c r="V4186" s="277">
        <f>IF(OR(J4186=""),"",VLOOKUP(U4186&amp;TEXT(N4186,"000000000000,0000000000"),tb_audit_process_item[[Key]:[vr_grade]],3,TRUE))</f>
        <v>710</v>
      </c>
      <c r="W4186" s="433"/>
      <c r="X4186" s="297" t="s">
        <v>1920</v>
      </c>
    </row>
    <row r="4187" spans="1:24" s="45" customFormat="1" ht="15.75" hidden="1" thickTop="1" x14ac:dyDescent="0.25">
      <c r="A4187" s="140" t="s">
        <v>33</v>
      </c>
      <c r="B4187" s="140">
        <v>2013</v>
      </c>
      <c r="C4187" s="141" t="s">
        <v>3077</v>
      </c>
      <c r="D4187" s="559"/>
      <c r="E4187" s="559"/>
      <c r="F4187" s="559"/>
      <c r="G4187" s="608"/>
      <c r="H4187" s="599"/>
      <c r="I4187" s="249">
        <v>1.58</v>
      </c>
      <c r="J4187" s="162">
        <v>1.75</v>
      </c>
      <c r="K4187" s="164">
        <f t="shared" si="74"/>
        <v>2.7650000000000001</v>
      </c>
      <c r="L4187" s="239" t="s">
        <v>45</v>
      </c>
      <c r="M4187" s="239"/>
      <c r="N4187" s="170"/>
      <c r="O4187" s="172"/>
      <c r="P4187" s="225"/>
      <c r="Q4187" s="384" t="s">
        <v>4980</v>
      </c>
      <c r="R4187" s="240"/>
      <c r="S4187" s="240"/>
      <c r="T4187" s="240"/>
      <c r="U4187" s="227">
        <v>712</v>
      </c>
      <c r="V4187" s="228">
        <f>IF(OR(J4187=""),"",VLOOKUP(U4187&amp;TEXT(N4187,"000000000000,0000000000"),tb_audit_process_item[[Key]:[vr_grade]],3,TRUE))</f>
        <v>711</v>
      </c>
      <c r="W4187" s="431"/>
      <c r="X4187" s="238" t="s">
        <v>1921</v>
      </c>
    </row>
    <row r="4188" spans="1:24" s="45" customFormat="1" ht="15.75" hidden="1" thickTop="1" x14ac:dyDescent="0.25">
      <c r="A4188" s="140" t="s">
        <v>33</v>
      </c>
      <c r="B4188" s="140">
        <v>2013</v>
      </c>
      <c r="C4188" s="141" t="s">
        <v>3077</v>
      </c>
      <c r="D4188" s="559"/>
      <c r="E4188" s="559"/>
      <c r="F4188" s="559"/>
      <c r="G4188" s="608"/>
      <c r="H4188" s="599"/>
      <c r="I4188" s="249">
        <v>1.58</v>
      </c>
      <c r="J4188" s="162">
        <v>2.2999999999999998</v>
      </c>
      <c r="K4188" s="164">
        <f t="shared" si="74"/>
        <v>3.6339999999999999</v>
      </c>
      <c r="L4188" s="239" t="s">
        <v>45</v>
      </c>
      <c r="M4188" s="239"/>
      <c r="N4188" s="170"/>
      <c r="O4188" s="172"/>
      <c r="P4188" s="225"/>
      <c r="Q4188" s="384" t="s">
        <v>4981</v>
      </c>
      <c r="R4188" s="240"/>
      <c r="S4188" s="240"/>
      <c r="T4188" s="240"/>
      <c r="U4188" s="227">
        <v>713</v>
      </c>
      <c r="V4188" s="228">
        <f>IF(OR(J4188=""),"",VLOOKUP(U4188&amp;TEXT(N4188,"000000000000,0000000000"),tb_audit_process_item[[Key]:[vr_grade]],3,TRUE))</f>
        <v>712</v>
      </c>
      <c r="W4188" s="431"/>
      <c r="X4188" s="238" t="s">
        <v>1922</v>
      </c>
    </row>
    <row r="4189" spans="1:24" s="45" customFormat="1" ht="15.75" hidden="1" thickTop="1" x14ac:dyDescent="0.25">
      <c r="A4189" s="140" t="s">
        <v>33</v>
      </c>
      <c r="B4189" s="140">
        <v>2013</v>
      </c>
      <c r="C4189" s="141" t="s">
        <v>3077</v>
      </c>
      <c r="D4189" s="559"/>
      <c r="E4189" s="559"/>
      <c r="F4189" s="559"/>
      <c r="G4189" s="608"/>
      <c r="H4189" s="599"/>
      <c r="I4189" s="249">
        <v>1.58</v>
      </c>
      <c r="J4189" s="162">
        <v>0.5</v>
      </c>
      <c r="K4189" s="164">
        <f t="shared" si="74"/>
        <v>0.79</v>
      </c>
      <c r="L4189" s="239" t="s">
        <v>45</v>
      </c>
      <c r="M4189" s="239"/>
      <c r="N4189" s="170"/>
      <c r="O4189" s="172"/>
      <c r="P4189" s="225"/>
      <c r="Q4189" s="384" t="s">
        <v>4982</v>
      </c>
      <c r="R4189" s="240"/>
      <c r="S4189" s="240"/>
      <c r="T4189" s="240"/>
      <c r="U4189" s="227">
        <v>714</v>
      </c>
      <c r="V4189" s="228">
        <f>IF(OR(J4189=""),"",VLOOKUP(U4189&amp;TEXT(N4189,"000000000000,0000000000"),tb_audit_process_item[[Key]:[vr_grade]],3,TRUE))</f>
        <v>713</v>
      </c>
      <c r="W4189" s="431"/>
      <c r="X4189" s="238" t="s">
        <v>1923</v>
      </c>
    </row>
    <row r="4190" spans="1:24" s="259" customFormat="1" ht="30.75" hidden="1" thickTop="1" x14ac:dyDescent="0.25">
      <c r="A4190" s="140" t="s">
        <v>33</v>
      </c>
      <c r="B4190" s="140">
        <v>2013</v>
      </c>
      <c r="C4190" s="141" t="s">
        <v>3077</v>
      </c>
      <c r="D4190" s="559"/>
      <c r="E4190" s="559"/>
      <c r="F4190" s="559"/>
      <c r="G4190" s="608"/>
      <c r="H4190" s="599"/>
      <c r="I4190" s="249">
        <v>1.58</v>
      </c>
      <c r="J4190" s="162">
        <v>1.75</v>
      </c>
      <c r="K4190" s="164">
        <f t="shared" si="74"/>
        <v>2.7650000000000001</v>
      </c>
      <c r="L4190" s="239" t="s">
        <v>45</v>
      </c>
      <c r="M4190" s="239"/>
      <c r="N4190" s="170"/>
      <c r="O4190" s="172"/>
      <c r="P4190" s="225"/>
      <c r="Q4190" s="384" t="s">
        <v>4983</v>
      </c>
      <c r="R4190" s="240"/>
      <c r="S4190" s="240"/>
      <c r="T4190" s="240"/>
      <c r="U4190" s="227">
        <v>715</v>
      </c>
      <c r="V4190" s="228">
        <f>IF(OR(J4190=""),"",VLOOKUP(U4190&amp;TEXT(N4190,"000000000000,0000000000"),tb_audit_process_item[[Key]:[vr_grade]],3,TRUE))</f>
        <v>714</v>
      </c>
      <c r="W4190" s="431"/>
      <c r="X4190" s="238" t="s">
        <v>1924</v>
      </c>
    </row>
    <row r="4191" spans="1:24" s="45" customFormat="1" ht="15.75" hidden="1" thickTop="1" x14ac:dyDescent="0.25">
      <c r="A4191" s="140" t="s">
        <v>33</v>
      </c>
      <c r="B4191" s="140">
        <v>2013</v>
      </c>
      <c r="C4191" s="141" t="s">
        <v>3077</v>
      </c>
      <c r="D4191" s="559"/>
      <c r="E4191" s="559"/>
      <c r="F4191" s="559"/>
      <c r="G4191" s="608"/>
      <c r="H4191" s="599"/>
      <c r="I4191" s="249">
        <v>1.58</v>
      </c>
      <c r="J4191" s="162">
        <v>2.2999999999999998</v>
      </c>
      <c r="K4191" s="164">
        <f t="shared" si="74"/>
        <v>3.6339999999999999</v>
      </c>
      <c r="L4191" s="239" t="s">
        <v>45</v>
      </c>
      <c r="M4191" s="239"/>
      <c r="N4191" s="170"/>
      <c r="O4191" s="172"/>
      <c r="P4191" s="225"/>
      <c r="Q4191" s="384" t="s">
        <v>4984</v>
      </c>
      <c r="R4191" s="240"/>
      <c r="S4191" s="240"/>
      <c r="T4191" s="240"/>
      <c r="U4191" s="227">
        <v>716</v>
      </c>
      <c r="V4191" s="228">
        <f>IF(OR(J4191=""),"",VLOOKUP(U4191&amp;TEXT(N4191,"000000000000,0000000000"),tb_audit_process_item[[Key]:[vr_grade]],3,TRUE))</f>
        <v>715</v>
      </c>
      <c r="W4191" s="431"/>
      <c r="X4191" s="238" t="s">
        <v>1925</v>
      </c>
    </row>
    <row r="4192" spans="1:24" s="45" customFormat="1" ht="15.75" hidden="1" thickTop="1" x14ac:dyDescent="0.25">
      <c r="A4192" s="140" t="s">
        <v>33</v>
      </c>
      <c r="B4192" s="140">
        <v>2013</v>
      </c>
      <c r="C4192" s="141" t="s">
        <v>3077</v>
      </c>
      <c r="D4192" s="559"/>
      <c r="E4192" s="559"/>
      <c r="F4192" s="559"/>
      <c r="G4192" s="608"/>
      <c r="H4192" s="599"/>
      <c r="I4192" s="249">
        <v>1.58</v>
      </c>
      <c r="J4192" s="162">
        <v>0.5</v>
      </c>
      <c r="K4192" s="164">
        <f t="shared" si="74"/>
        <v>0.79</v>
      </c>
      <c r="L4192" s="239" t="s">
        <v>45</v>
      </c>
      <c r="M4192" s="239"/>
      <c r="N4192" s="170"/>
      <c r="O4192" s="172"/>
      <c r="P4192" s="225"/>
      <c r="Q4192" s="384" t="s">
        <v>4985</v>
      </c>
      <c r="R4192" s="240"/>
      <c r="S4192" s="240"/>
      <c r="T4192" s="240"/>
      <c r="U4192" s="227">
        <v>718</v>
      </c>
      <c r="V4192" s="228">
        <f>IF(OR(J4192=""),"",VLOOKUP(U4192&amp;TEXT(N4192,"000000000000,0000000000"),tb_audit_process_item[[Key]:[vr_grade]],3,TRUE))</f>
        <v>717</v>
      </c>
      <c r="W4192" s="431"/>
      <c r="X4192" s="238" t="s">
        <v>1926</v>
      </c>
    </row>
    <row r="4193" spans="1:24" s="45" customFormat="1" ht="30.75" hidden="1" thickTop="1" x14ac:dyDescent="0.25">
      <c r="A4193" s="140" t="s">
        <v>33</v>
      </c>
      <c r="B4193" s="140">
        <v>2013</v>
      </c>
      <c r="C4193" s="141" t="s">
        <v>3077</v>
      </c>
      <c r="D4193" s="559"/>
      <c r="E4193" s="559"/>
      <c r="F4193" s="559"/>
      <c r="G4193" s="608"/>
      <c r="H4193" s="599"/>
      <c r="I4193" s="249">
        <v>1.58</v>
      </c>
      <c r="J4193" s="162">
        <v>1.75</v>
      </c>
      <c r="K4193" s="164">
        <f t="shared" si="74"/>
        <v>2.7650000000000001</v>
      </c>
      <c r="L4193" s="239" t="s">
        <v>45</v>
      </c>
      <c r="M4193" s="239"/>
      <c r="N4193" s="170"/>
      <c r="O4193" s="172"/>
      <c r="P4193" s="225"/>
      <c r="Q4193" s="384" t="s">
        <v>4986</v>
      </c>
      <c r="R4193" s="240"/>
      <c r="S4193" s="240"/>
      <c r="T4193" s="240"/>
      <c r="U4193" s="227">
        <v>719</v>
      </c>
      <c r="V4193" s="228">
        <f>IF(OR(J4193=""),"",VLOOKUP(U4193&amp;TEXT(N4193,"000000000000,0000000000"),tb_audit_process_item[[Key]:[vr_grade]],3,TRUE))</f>
        <v>718</v>
      </c>
      <c r="W4193" s="431"/>
      <c r="X4193" s="238" t="s">
        <v>1927</v>
      </c>
    </row>
    <row r="4194" spans="1:24" s="45" customFormat="1" ht="16.5" hidden="1" thickTop="1" thickBot="1" x14ac:dyDescent="0.3">
      <c r="A4194" s="285" t="s">
        <v>33</v>
      </c>
      <c r="B4194" s="285">
        <v>2013</v>
      </c>
      <c r="C4194" s="286" t="s">
        <v>3077</v>
      </c>
      <c r="D4194" s="556"/>
      <c r="E4194" s="556"/>
      <c r="F4194" s="556"/>
      <c r="G4194" s="609"/>
      <c r="H4194" s="634"/>
      <c r="I4194" s="340">
        <v>1.58</v>
      </c>
      <c r="J4194" s="163">
        <v>2.2999999999999998</v>
      </c>
      <c r="K4194" s="165">
        <f t="shared" si="74"/>
        <v>3.6339999999999999</v>
      </c>
      <c r="L4194" s="306" t="s">
        <v>45</v>
      </c>
      <c r="M4194" s="306"/>
      <c r="N4194" s="171"/>
      <c r="O4194" s="173"/>
      <c r="P4194" s="289"/>
      <c r="Q4194" s="176" t="s">
        <v>4987</v>
      </c>
      <c r="R4194" s="307"/>
      <c r="S4194" s="307"/>
      <c r="T4194" s="307"/>
      <c r="U4194" s="291">
        <v>720</v>
      </c>
      <c r="V4194" s="292">
        <f>IF(OR(J4194=""),"",VLOOKUP(U4194&amp;TEXT(N4194,"000000000000,0000000000"),tb_audit_process_item[[Key]:[vr_grade]],3,TRUE))</f>
        <v>719</v>
      </c>
      <c r="W4194" s="292"/>
      <c r="X4194" s="301" t="s">
        <v>1928</v>
      </c>
    </row>
    <row r="4195" spans="1:24" s="45" customFormat="1" ht="15.75" hidden="1" thickTop="1" x14ac:dyDescent="0.25">
      <c r="A4195" s="270" t="s">
        <v>33</v>
      </c>
      <c r="B4195" s="270">
        <v>2013</v>
      </c>
      <c r="C4195" s="271" t="s">
        <v>3078</v>
      </c>
      <c r="D4195" s="555" t="s">
        <v>33</v>
      </c>
      <c r="E4195" s="555" t="s">
        <v>1929</v>
      </c>
      <c r="F4195" s="555"/>
      <c r="G4195" s="607" t="s">
        <v>1930</v>
      </c>
      <c r="H4195" s="598" t="s">
        <v>45</v>
      </c>
      <c r="I4195" s="339">
        <v>3.41</v>
      </c>
      <c r="J4195" s="198">
        <v>0.5</v>
      </c>
      <c r="K4195" s="200">
        <f t="shared" si="74"/>
        <v>1.7050000000000001</v>
      </c>
      <c r="L4195" s="302" t="s">
        <v>45</v>
      </c>
      <c r="M4195" s="302"/>
      <c r="N4195" s="193"/>
      <c r="O4195" s="194"/>
      <c r="P4195" s="274"/>
      <c r="Q4195" s="383" t="s">
        <v>4988</v>
      </c>
      <c r="R4195" s="303"/>
      <c r="S4195" s="303"/>
      <c r="T4195" s="303"/>
      <c r="U4195" s="276">
        <v>721</v>
      </c>
      <c r="V4195" s="277">
        <f>IF(OR(J4195=""),"",VLOOKUP(U4195&amp;TEXT(N4195,"000000000000,0000000000"),tb_audit_process_item[[Key]:[vr_grade]],3,TRUE))</f>
        <v>720</v>
      </c>
      <c r="W4195" s="433"/>
      <c r="X4195" s="297" t="s">
        <v>1931</v>
      </c>
    </row>
    <row r="4196" spans="1:24" s="45" customFormat="1" ht="15.75" hidden="1" thickTop="1" x14ac:dyDescent="0.25">
      <c r="A4196" s="140" t="s">
        <v>33</v>
      </c>
      <c r="B4196" s="140">
        <v>2013</v>
      </c>
      <c r="C4196" s="141" t="s">
        <v>3078</v>
      </c>
      <c r="D4196" s="559"/>
      <c r="E4196" s="559"/>
      <c r="F4196" s="559"/>
      <c r="G4196" s="608"/>
      <c r="H4196" s="599"/>
      <c r="I4196" s="249">
        <v>3.41</v>
      </c>
      <c r="J4196" s="162">
        <v>2</v>
      </c>
      <c r="K4196" s="164">
        <f t="shared" si="74"/>
        <v>6.82</v>
      </c>
      <c r="L4196" s="239" t="s">
        <v>45</v>
      </c>
      <c r="M4196" s="239"/>
      <c r="N4196" s="170"/>
      <c r="O4196" s="172"/>
      <c r="P4196" s="225"/>
      <c r="Q4196" s="384" t="s">
        <v>4989</v>
      </c>
      <c r="R4196" s="240"/>
      <c r="S4196" s="240"/>
      <c r="T4196" s="240"/>
      <c r="U4196" s="227">
        <v>722</v>
      </c>
      <c r="V4196" s="228">
        <f>IF(OR(J4196=""),"",VLOOKUP(U4196&amp;TEXT(N4196,"000000000000,0000000000"),tb_audit_process_item[[Key]:[vr_grade]],3,TRUE))</f>
        <v>721</v>
      </c>
      <c r="W4196" s="431"/>
      <c r="X4196" s="238" t="s">
        <v>1932</v>
      </c>
    </row>
    <row r="4197" spans="1:24" s="45" customFormat="1" ht="15.75" hidden="1" thickTop="1" x14ac:dyDescent="0.25">
      <c r="A4197" s="140" t="s">
        <v>33</v>
      </c>
      <c r="B4197" s="140">
        <v>2013</v>
      </c>
      <c r="C4197" s="141" t="s">
        <v>3078</v>
      </c>
      <c r="D4197" s="559"/>
      <c r="E4197" s="559"/>
      <c r="F4197" s="559"/>
      <c r="G4197" s="608"/>
      <c r="H4197" s="599"/>
      <c r="I4197" s="249">
        <v>3.41</v>
      </c>
      <c r="J4197" s="162">
        <v>3</v>
      </c>
      <c r="K4197" s="164">
        <f t="shared" si="74"/>
        <v>10.23</v>
      </c>
      <c r="L4197" s="239" t="s">
        <v>45</v>
      </c>
      <c r="M4197" s="239"/>
      <c r="N4197" s="170"/>
      <c r="O4197" s="172"/>
      <c r="P4197" s="225"/>
      <c r="Q4197" s="384" t="s">
        <v>4990</v>
      </c>
      <c r="R4197" s="240"/>
      <c r="S4197" s="240"/>
      <c r="T4197" s="240"/>
      <c r="U4197" s="227">
        <v>723</v>
      </c>
      <c r="V4197" s="228">
        <f>IF(OR(J4197=""),"",VLOOKUP(U4197&amp;TEXT(N4197,"000000000000,0000000000"),tb_audit_process_item[[Key]:[vr_grade]],3,TRUE))</f>
        <v>722</v>
      </c>
      <c r="W4197" s="431"/>
      <c r="X4197" s="238" t="s">
        <v>1933</v>
      </c>
    </row>
    <row r="4198" spans="1:24" s="45" customFormat="1" ht="31.5" hidden="1" thickTop="1" thickBot="1" x14ac:dyDescent="0.3">
      <c r="A4198" s="285" t="s">
        <v>33</v>
      </c>
      <c r="B4198" s="285">
        <v>2013</v>
      </c>
      <c r="C4198" s="286" t="s">
        <v>3078</v>
      </c>
      <c r="D4198" s="556"/>
      <c r="E4198" s="556"/>
      <c r="F4198" s="556"/>
      <c r="G4198" s="609"/>
      <c r="H4198" s="610"/>
      <c r="I4198" s="340">
        <v>3.41</v>
      </c>
      <c r="J4198" s="163">
        <v>5</v>
      </c>
      <c r="K4198" s="165">
        <f t="shared" si="74"/>
        <v>17.05</v>
      </c>
      <c r="L4198" s="306" t="s">
        <v>45</v>
      </c>
      <c r="M4198" s="306"/>
      <c r="N4198" s="171"/>
      <c r="O4198" s="173"/>
      <c r="P4198" s="289"/>
      <c r="Q4198" s="176" t="s">
        <v>4991</v>
      </c>
      <c r="R4198" s="307"/>
      <c r="S4198" s="307"/>
      <c r="T4198" s="307"/>
      <c r="U4198" s="291">
        <v>724</v>
      </c>
      <c r="V4198" s="292">
        <f>IF(OR(J4198=""),"",VLOOKUP(U4198&amp;TEXT(N4198,"000000000000,0000000000"),tb_audit_process_item[[Key]:[vr_grade]],3,TRUE))</f>
        <v>724</v>
      </c>
      <c r="W4198" s="292"/>
      <c r="X4198" s="301" t="s">
        <v>48</v>
      </c>
    </row>
    <row r="4199" spans="1:24" s="45" customFormat="1" ht="15.75" hidden="1" thickTop="1" x14ac:dyDescent="0.25">
      <c r="A4199" s="270" t="s">
        <v>33</v>
      </c>
      <c r="B4199" s="270">
        <v>2013</v>
      </c>
      <c r="C4199" s="271" t="s">
        <v>3079</v>
      </c>
      <c r="D4199" s="555" t="s">
        <v>33</v>
      </c>
      <c r="E4199" s="555" t="s">
        <v>1934</v>
      </c>
      <c r="F4199" s="555"/>
      <c r="G4199" s="611" t="s">
        <v>1935</v>
      </c>
      <c r="H4199" s="598" t="s">
        <v>184</v>
      </c>
      <c r="I4199" s="339">
        <v>3</v>
      </c>
      <c r="J4199" s="198">
        <v>0.5</v>
      </c>
      <c r="K4199" s="200">
        <f t="shared" si="74"/>
        <v>1.5</v>
      </c>
      <c r="L4199" s="302" t="s">
        <v>45</v>
      </c>
      <c r="M4199" s="302"/>
      <c r="N4199" s="193"/>
      <c r="O4199" s="194"/>
      <c r="P4199" s="274"/>
      <c r="Q4199" s="383" t="s">
        <v>4992</v>
      </c>
      <c r="R4199" s="303"/>
      <c r="S4199" s="303"/>
      <c r="T4199" s="303"/>
      <c r="U4199" s="276">
        <v>725</v>
      </c>
      <c r="V4199" s="277">
        <f>IF(OR(J4199=""),"",VLOOKUP(U4199&amp;TEXT(N4199,"000000000000,0000000000"),tb_audit_process_item[[Key]:[vr_grade]],3,TRUE))</f>
        <v>724</v>
      </c>
      <c r="W4199" s="433"/>
      <c r="X4199" s="297" t="s">
        <v>1936</v>
      </c>
    </row>
    <row r="4200" spans="1:24" s="45" customFormat="1" ht="15.75" hidden="1" thickTop="1" x14ac:dyDescent="0.25">
      <c r="A4200" s="140" t="s">
        <v>33</v>
      </c>
      <c r="B4200" s="140">
        <v>2013</v>
      </c>
      <c r="C4200" s="141" t="s">
        <v>3079</v>
      </c>
      <c r="D4200" s="559"/>
      <c r="E4200" s="559"/>
      <c r="F4200" s="559"/>
      <c r="G4200" s="603"/>
      <c r="H4200" s="599"/>
      <c r="I4200" s="249">
        <v>3</v>
      </c>
      <c r="J4200" s="223">
        <v>1.23</v>
      </c>
      <c r="K4200" s="164">
        <f t="shared" si="74"/>
        <v>3.69</v>
      </c>
      <c r="L4200" s="239" t="s">
        <v>45</v>
      </c>
      <c r="M4200" s="239"/>
      <c r="N4200" s="170"/>
      <c r="O4200" s="172"/>
      <c r="P4200" s="225"/>
      <c r="Q4200" s="384" t="s">
        <v>4993</v>
      </c>
      <c r="R4200" s="240"/>
      <c r="S4200" s="240"/>
      <c r="T4200" s="240"/>
      <c r="U4200" s="227">
        <v>726</v>
      </c>
      <c r="V4200" s="228">
        <f>IF(OR(J4200=""),"",VLOOKUP(U4200&amp;TEXT(N4200,"000000000000,0000000000"),tb_audit_process_item[[Key]:[vr_grade]],3,TRUE))</f>
        <v>725</v>
      </c>
      <c r="W4200" s="431"/>
      <c r="X4200" s="238" t="s">
        <v>1937</v>
      </c>
    </row>
    <row r="4201" spans="1:24" s="45" customFormat="1" ht="15.75" hidden="1" thickTop="1" x14ac:dyDescent="0.25">
      <c r="A4201" s="140" t="s">
        <v>33</v>
      </c>
      <c r="B4201" s="140">
        <v>2013</v>
      </c>
      <c r="C4201" s="141" t="s">
        <v>3079</v>
      </c>
      <c r="D4201" s="559"/>
      <c r="E4201" s="559"/>
      <c r="F4201" s="559"/>
      <c r="G4201" s="603"/>
      <c r="H4201" s="599"/>
      <c r="I4201" s="249">
        <v>3</v>
      </c>
      <c r="J4201" s="223">
        <v>1.83</v>
      </c>
      <c r="K4201" s="164">
        <f t="shared" si="74"/>
        <v>5.49</v>
      </c>
      <c r="L4201" s="239" t="s">
        <v>45</v>
      </c>
      <c r="M4201" s="239"/>
      <c r="N4201" s="170"/>
      <c r="O4201" s="172"/>
      <c r="P4201" s="225"/>
      <c r="Q4201" s="384" t="s">
        <v>4994</v>
      </c>
      <c r="R4201" s="240"/>
      <c r="S4201" s="240"/>
      <c r="T4201" s="240"/>
      <c r="U4201" s="227">
        <v>727</v>
      </c>
      <c r="V4201" s="228">
        <f>IF(OR(J4201=""),"",VLOOKUP(U4201&amp;TEXT(N4201,"000000000000,0000000000"),tb_audit_process_item[[Key]:[vr_grade]],3,TRUE))</f>
        <v>726</v>
      </c>
      <c r="W4201" s="431"/>
      <c r="X4201" s="238" t="s">
        <v>1938</v>
      </c>
    </row>
    <row r="4202" spans="1:24" s="45" customFormat="1" ht="15.75" hidden="1" thickTop="1" x14ac:dyDescent="0.25">
      <c r="A4202" s="140" t="s">
        <v>33</v>
      </c>
      <c r="B4202" s="140">
        <v>2013</v>
      </c>
      <c r="C4202" s="141" t="s">
        <v>3079</v>
      </c>
      <c r="D4202" s="559"/>
      <c r="E4202" s="559"/>
      <c r="F4202" s="559"/>
      <c r="G4202" s="603"/>
      <c r="H4202" s="599"/>
      <c r="I4202" s="249">
        <v>3</v>
      </c>
      <c r="J4202" s="162">
        <v>2.5</v>
      </c>
      <c r="K4202" s="164">
        <f t="shared" si="74"/>
        <v>7.5</v>
      </c>
      <c r="L4202" s="239" t="s">
        <v>45</v>
      </c>
      <c r="M4202" s="239"/>
      <c r="N4202" s="170"/>
      <c r="O4202" s="172"/>
      <c r="P4202" s="225"/>
      <c r="Q4202" s="384" t="s">
        <v>4995</v>
      </c>
      <c r="R4202" s="240"/>
      <c r="S4202" s="240"/>
      <c r="T4202" s="240"/>
      <c r="U4202" s="227">
        <v>728</v>
      </c>
      <c r="V4202" s="228">
        <f>IF(OR(J4202=""),"",VLOOKUP(U4202&amp;TEXT(N4202,"000000000000,0000000000"),tb_audit_process_item[[Key]:[vr_grade]],3,TRUE))</f>
        <v>727</v>
      </c>
      <c r="W4202" s="431"/>
      <c r="X4202" s="238" t="s">
        <v>1939</v>
      </c>
    </row>
    <row r="4203" spans="1:24" s="45" customFormat="1" ht="30.75" hidden="1" thickTop="1" x14ac:dyDescent="0.25">
      <c r="A4203" s="140" t="s">
        <v>33</v>
      </c>
      <c r="B4203" s="140">
        <v>2013</v>
      </c>
      <c r="C4203" s="141" t="s">
        <v>3079</v>
      </c>
      <c r="D4203" s="559"/>
      <c r="E4203" s="559"/>
      <c r="F4203" s="559"/>
      <c r="G4203" s="603"/>
      <c r="H4203" s="599"/>
      <c r="I4203" s="249">
        <v>3</v>
      </c>
      <c r="J4203" s="162">
        <v>0.5</v>
      </c>
      <c r="K4203" s="164">
        <f t="shared" si="74"/>
        <v>1.5</v>
      </c>
      <c r="L4203" s="239" t="s">
        <v>45</v>
      </c>
      <c r="M4203" s="239"/>
      <c r="N4203" s="170"/>
      <c r="O4203" s="172"/>
      <c r="P4203" s="225"/>
      <c r="Q4203" s="384" t="s">
        <v>4996</v>
      </c>
      <c r="R4203" s="240"/>
      <c r="S4203" s="240"/>
      <c r="T4203" s="240"/>
      <c r="U4203" s="227">
        <v>729</v>
      </c>
      <c r="V4203" s="228">
        <f>IF(OR(J4203=""),"",VLOOKUP(U4203&amp;TEXT(N4203,"000000000000,0000000000"),tb_audit_process_item[[Key]:[vr_grade]],3,TRUE))</f>
        <v>728</v>
      </c>
      <c r="W4203" s="431"/>
      <c r="X4203" s="238" t="s">
        <v>1940</v>
      </c>
    </row>
    <row r="4204" spans="1:24" s="259" customFormat="1" ht="30.75" hidden="1" thickTop="1" x14ac:dyDescent="0.25">
      <c r="A4204" s="140" t="s">
        <v>33</v>
      </c>
      <c r="B4204" s="140">
        <v>2013</v>
      </c>
      <c r="C4204" s="141" t="s">
        <v>3079</v>
      </c>
      <c r="D4204" s="559"/>
      <c r="E4204" s="559"/>
      <c r="F4204" s="559"/>
      <c r="G4204" s="603"/>
      <c r="H4204" s="599"/>
      <c r="I4204" s="249">
        <v>3</v>
      </c>
      <c r="J4204" s="223">
        <v>1.23</v>
      </c>
      <c r="K4204" s="164">
        <f t="shared" si="74"/>
        <v>3.69</v>
      </c>
      <c r="L4204" s="239" t="s">
        <v>45</v>
      </c>
      <c r="M4204" s="239"/>
      <c r="N4204" s="170"/>
      <c r="O4204" s="172"/>
      <c r="P4204" s="225"/>
      <c r="Q4204" s="384" t="s">
        <v>4997</v>
      </c>
      <c r="R4204" s="240"/>
      <c r="S4204" s="240"/>
      <c r="T4204" s="240"/>
      <c r="U4204" s="227">
        <v>730</v>
      </c>
      <c r="V4204" s="228">
        <f>IF(OR(J4204=""),"",VLOOKUP(U4204&amp;TEXT(N4204,"000000000000,0000000000"),tb_audit_process_item[[Key]:[vr_grade]],3,TRUE))</f>
        <v>729</v>
      </c>
      <c r="W4204" s="431"/>
      <c r="X4204" s="238" t="s">
        <v>1941</v>
      </c>
    </row>
    <row r="4205" spans="1:24" s="45" customFormat="1" ht="30.75" hidden="1" thickTop="1" x14ac:dyDescent="0.25">
      <c r="A4205" s="140" t="s">
        <v>33</v>
      </c>
      <c r="B4205" s="140">
        <v>2013</v>
      </c>
      <c r="C4205" s="141" t="s">
        <v>3079</v>
      </c>
      <c r="D4205" s="559"/>
      <c r="E4205" s="559"/>
      <c r="F4205" s="559"/>
      <c r="G4205" s="603"/>
      <c r="H4205" s="599"/>
      <c r="I4205" s="249">
        <v>3</v>
      </c>
      <c r="J4205" s="223">
        <v>1.83</v>
      </c>
      <c r="K4205" s="164">
        <f t="shared" si="74"/>
        <v>5.49</v>
      </c>
      <c r="L4205" s="239" t="s">
        <v>45</v>
      </c>
      <c r="M4205" s="239"/>
      <c r="N4205" s="170"/>
      <c r="O4205" s="172"/>
      <c r="P4205" s="225"/>
      <c r="Q4205" s="384" t="s">
        <v>4998</v>
      </c>
      <c r="R4205" s="240"/>
      <c r="S4205" s="240"/>
      <c r="T4205" s="240"/>
      <c r="U4205" s="227">
        <v>731</v>
      </c>
      <c r="V4205" s="228">
        <f>IF(OR(J4205=""),"",VLOOKUP(U4205&amp;TEXT(N4205,"000000000000,0000000000"),tb_audit_process_item[[Key]:[vr_grade]],3,TRUE))</f>
        <v>730</v>
      </c>
      <c r="W4205" s="431"/>
      <c r="X4205" s="238" t="s">
        <v>1942</v>
      </c>
    </row>
    <row r="4206" spans="1:24" s="45" customFormat="1" ht="30.75" hidden="1" thickTop="1" x14ac:dyDescent="0.25">
      <c r="A4206" s="140" t="s">
        <v>33</v>
      </c>
      <c r="B4206" s="140">
        <v>2013</v>
      </c>
      <c r="C4206" s="141" t="s">
        <v>3079</v>
      </c>
      <c r="D4206" s="559"/>
      <c r="E4206" s="559"/>
      <c r="F4206" s="559"/>
      <c r="G4206" s="603"/>
      <c r="H4206" s="599"/>
      <c r="I4206" s="249">
        <v>3</v>
      </c>
      <c r="J4206" s="162">
        <v>2.5</v>
      </c>
      <c r="K4206" s="164">
        <f t="shared" si="74"/>
        <v>7.5</v>
      </c>
      <c r="L4206" s="239" t="s">
        <v>45</v>
      </c>
      <c r="M4206" s="239"/>
      <c r="N4206" s="170"/>
      <c r="O4206" s="172"/>
      <c r="P4206" s="225"/>
      <c r="Q4206" s="384" t="s">
        <v>4999</v>
      </c>
      <c r="R4206" s="240"/>
      <c r="S4206" s="240"/>
      <c r="T4206" s="240"/>
      <c r="U4206" s="227">
        <v>732</v>
      </c>
      <c r="V4206" s="228">
        <f>IF(OR(J4206=""),"",VLOOKUP(U4206&amp;TEXT(N4206,"000000000000,0000000000"),tb_audit_process_item[[Key]:[vr_grade]],3,TRUE))</f>
        <v>731</v>
      </c>
      <c r="W4206" s="431"/>
      <c r="X4206" s="238" t="s">
        <v>1943</v>
      </c>
    </row>
    <row r="4207" spans="1:24" s="45" customFormat="1" ht="15.75" hidden="1" thickTop="1" x14ac:dyDescent="0.25">
      <c r="A4207" s="140" t="s">
        <v>33</v>
      </c>
      <c r="B4207" s="140">
        <v>2013</v>
      </c>
      <c r="C4207" s="141" t="s">
        <v>3079</v>
      </c>
      <c r="D4207" s="559"/>
      <c r="E4207" s="559"/>
      <c r="F4207" s="559"/>
      <c r="G4207" s="603"/>
      <c r="H4207" s="599"/>
      <c r="I4207" s="249">
        <v>3</v>
      </c>
      <c r="J4207" s="162">
        <v>2.5</v>
      </c>
      <c r="K4207" s="164">
        <f t="shared" si="74"/>
        <v>7.5</v>
      </c>
      <c r="L4207" s="239" t="s">
        <v>45</v>
      </c>
      <c r="M4207" s="239"/>
      <c r="N4207" s="170"/>
      <c r="O4207" s="172"/>
      <c r="P4207" s="225"/>
      <c r="Q4207" s="384" t="s">
        <v>5000</v>
      </c>
      <c r="R4207" s="240"/>
      <c r="S4207" s="240"/>
      <c r="T4207" s="240"/>
      <c r="U4207" s="227">
        <v>733</v>
      </c>
      <c r="V4207" s="228">
        <f>IF(OR(J4207=""),"",VLOOKUP(U4207&amp;TEXT(N4207,"000000000000,0000000000"),tb_audit_process_item[[Key]:[vr_grade]],3,TRUE))</f>
        <v>733</v>
      </c>
      <c r="W4207" s="431"/>
      <c r="X4207" s="238" t="s">
        <v>1944</v>
      </c>
    </row>
    <row r="4208" spans="1:24" s="259" customFormat="1" ht="15.75" hidden="1" thickTop="1" x14ac:dyDescent="0.25">
      <c r="A4208" s="140" t="s">
        <v>33</v>
      </c>
      <c r="B4208" s="140">
        <v>2013</v>
      </c>
      <c r="C4208" s="141" t="s">
        <v>3079</v>
      </c>
      <c r="D4208" s="559"/>
      <c r="E4208" s="559"/>
      <c r="F4208" s="559"/>
      <c r="G4208" s="603"/>
      <c r="H4208" s="599"/>
      <c r="I4208" s="249">
        <v>3</v>
      </c>
      <c r="J4208" s="162">
        <v>0.5</v>
      </c>
      <c r="K4208" s="164">
        <f t="shared" si="74"/>
        <v>1.5</v>
      </c>
      <c r="L4208" s="239" t="s">
        <v>45</v>
      </c>
      <c r="M4208" s="239"/>
      <c r="N4208" s="170"/>
      <c r="O4208" s="172"/>
      <c r="P4208" s="225"/>
      <c r="Q4208" s="384" t="s">
        <v>5001</v>
      </c>
      <c r="R4208" s="240"/>
      <c r="S4208" s="240"/>
      <c r="T4208" s="240"/>
      <c r="U4208" s="227">
        <v>734</v>
      </c>
      <c r="V4208" s="228">
        <f>IF(OR(J4208=""),"",VLOOKUP(U4208&amp;TEXT(N4208,"000000000000,0000000000"),tb_audit_process_item[[Key]:[vr_grade]],3,TRUE))</f>
        <v>733</v>
      </c>
      <c r="W4208" s="431"/>
      <c r="X4208" s="238" t="s">
        <v>1945</v>
      </c>
    </row>
    <row r="4209" spans="1:24" s="45" customFormat="1" ht="15.75" hidden="1" thickTop="1" x14ac:dyDescent="0.25">
      <c r="A4209" s="140" t="s">
        <v>33</v>
      </c>
      <c r="B4209" s="140">
        <v>2013</v>
      </c>
      <c r="C4209" s="141" t="s">
        <v>3079</v>
      </c>
      <c r="D4209" s="559"/>
      <c r="E4209" s="559"/>
      <c r="F4209" s="559"/>
      <c r="G4209" s="603"/>
      <c r="H4209" s="599"/>
      <c r="I4209" s="249">
        <v>3</v>
      </c>
      <c r="J4209" s="223">
        <v>1.23</v>
      </c>
      <c r="K4209" s="164">
        <f t="shared" si="74"/>
        <v>3.69</v>
      </c>
      <c r="L4209" s="239" t="s">
        <v>45</v>
      </c>
      <c r="M4209" s="239"/>
      <c r="N4209" s="170"/>
      <c r="O4209" s="172"/>
      <c r="P4209" s="225"/>
      <c r="Q4209" s="384" t="s">
        <v>5002</v>
      </c>
      <c r="R4209" s="240"/>
      <c r="S4209" s="240"/>
      <c r="T4209" s="240"/>
      <c r="U4209" s="227">
        <v>735</v>
      </c>
      <c r="V4209" s="228">
        <f>IF(OR(J4209=""),"",VLOOKUP(U4209&amp;TEXT(N4209,"000000000000,0000000000"),tb_audit_process_item[[Key]:[vr_grade]],3,TRUE))</f>
        <v>734</v>
      </c>
      <c r="W4209" s="431"/>
      <c r="X4209" s="238" t="s">
        <v>1946</v>
      </c>
    </row>
    <row r="4210" spans="1:24" s="259" customFormat="1" ht="15.75" hidden="1" thickTop="1" x14ac:dyDescent="0.25">
      <c r="A4210" s="140" t="s">
        <v>33</v>
      </c>
      <c r="B4210" s="140">
        <v>2013</v>
      </c>
      <c r="C4210" s="141" t="s">
        <v>3079</v>
      </c>
      <c r="D4210" s="559"/>
      <c r="E4210" s="559"/>
      <c r="F4210" s="559"/>
      <c r="G4210" s="603"/>
      <c r="H4210" s="599"/>
      <c r="I4210" s="249">
        <v>3</v>
      </c>
      <c r="J4210" s="223">
        <v>1.83</v>
      </c>
      <c r="K4210" s="164">
        <f t="shared" si="74"/>
        <v>5.49</v>
      </c>
      <c r="L4210" s="239" t="s">
        <v>45</v>
      </c>
      <c r="M4210" s="239"/>
      <c r="N4210" s="170"/>
      <c r="O4210" s="172"/>
      <c r="P4210" s="225"/>
      <c r="Q4210" s="384" t="s">
        <v>5003</v>
      </c>
      <c r="R4210" s="240"/>
      <c r="S4210" s="240"/>
      <c r="T4210" s="240"/>
      <c r="U4210" s="227">
        <v>736</v>
      </c>
      <c r="V4210" s="228">
        <f>IF(OR(J4210=""),"",VLOOKUP(U4210&amp;TEXT(N4210,"000000000000,0000000000"),tb_audit_process_item[[Key]:[vr_grade]],3,TRUE))</f>
        <v>735</v>
      </c>
      <c r="W4210" s="431"/>
      <c r="X4210" s="238" t="s">
        <v>1947</v>
      </c>
    </row>
    <row r="4211" spans="1:24" s="45" customFormat="1" ht="15.75" hidden="1" thickTop="1" x14ac:dyDescent="0.25">
      <c r="A4211" s="140" t="s">
        <v>33</v>
      </c>
      <c r="B4211" s="140">
        <v>2013</v>
      </c>
      <c r="C4211" s="141" t="s">
        <v>3079</v>
      </c>
      <c r="D4211" s="559"/>
      <c r="E4211" s="559"/>
      <c r="F4211" s="559"/>
      <c r="G4211" s="603"/>
      <c r="H4211" s="599"/>
      <c r="I4211" s="249">
        <v>3</v>
      </c>
      <c r="J4211" s="162">
        <v>2.5</v>
      </c>
      <c r="K4211" s="164">
        <f t="shared" si="74"/>
        <v>7.5</v>
      </c>
      <c r="L4211" s="239" t="s">
        <v>45</v>
      </c>
      <c r="M4211" s="239"/>
      <c r="N4211" s="170"/>
      <c r="O4211" s="172"/>
      <c r="P4211" s="225"/>
      <c r="Q4211" s="384" t="s">
        <v>5004</v>
      </c>
      <c r="R4211" s="240"/>
      <c r="S4211" s="240"/>
      <c r="T4211" s="240"/>
      <c r="U4211" s="227">
        <v>737</v>
      </c>
      <c r="V4211" s="228">
        <f>IF(OR(J4211=""),"",VLOOKUP(U4211&amp;TEXT(N4211,"000000000000,0000000000"),tb_audit_process_item[[Key]:[vr_grade]],3,TRUE))</f>
        <v>736</v>
      </c>
      <c r="W4211" s="431"/>
      <c r="X4211" s="238" t="s">
        <v>1948</v>
      </c>
    </row>
    <row r="4212" spans="1:24" s="45" customFormat="1" ht="31.5" hidden="1" thickTop="1" thickBot="1" x14ac:dyDescent="0.3">
      <c r="A4212" s="285" t="s">
        <v>33</v>
      </c>
      <c r="B4212" s="285">
        <v>2013</v>
      </c>
      <c r="C4212" s="286" t="s">
        <v>3079</v>
      </c>
      <c r="D4212" s="556"/>
      <c r="E4212" s="556"/>
      <c r="F4212" s="556"/>
      <c r="G4212" s="604"/>
      <c r="H4212" s="610"/>
      <c r="I4212" s="340">
        <v>3</v>
      </c>
      <c r="J4212" s="163">
        <v>5</v>
      </c>
      <c r="K4212" s="165">
        <f t="shared" si="74"/>
        <v>15</v>
      </c>
      <c r="L4212" s="306" t="s">
        <v>45</v>
      </c>
      <c r="M4212" s="306"/>
      <c r="N4212" s="171"/>
      <c r="O4212" s="173"/>
      <c r="P4212" s="289"/>
      <c r="Q4212" s="176" t="s">
        <v>5005</v>
      </c>
      <c r="R4212" s="307"/>
      <c r="S4212" s="307"/>
      <c r="T4212" s="307"/>
      <c r="U4212" s="291">
        <v>738</v>
      </c>
      <c r="V4212" s="292">
        <f>IF(OR(J4212=""),"",VLOOKUP(U4212&amp;TEXT(N4212,"000000000000,0000000000"),tb_audit_process_item[[Key]:[vr_grade]],3,TRUE))</f>
        <v>738</v>
      </c>
      <c r="W4212" s="292"/>
      <c r="X4212" s="301" t="s">
        <v>48</v>
      </c>
    </row>
    <row r="4213" spans="1:24" s="45" customFormat="1" ht="60.75" hidden="1" thickTop="1" x14ac:dyDescent="0.25">
      <c r="A4213" s="270" t="s">
        <v>33</v>
      </c>
      <c r="B4213" s="270">
        <v>2013</v>
      </c>
      <c r="C4213" s="271" t="s">
        <v>3080</v>
      </c>
      <c r="D4213" s="555" t="s">
        <v>33</v>
      </c>
      <c r="E4213" s="190" t="s">
        <v>1949</v>
      </c>
      <c r="F4213" s="190"/>
      <c r="G4213" s="297" t="s">
        <v>2746</v>
      </c>
      <c r="H4213" s="296" t="s">
        <v>184</v>
      </c>
      <c r="I4213" s="339">
        <v>3.5</v>
      </c>
      <c r="J4213" s="198">
        <v>3</v>
      </c>
      <c r="K4213" s="200">
        <f t="shared" si="74"/>
        <v>10.5</v>
      </c>
      <c r="L4213" s="302" t="s">
        <v>45</v>
      </c>
      <c r="M4213" s="302"/>
      <c r="N4213" s="193"/>
      <c r="O4213" s="194"/>
      <c r="P4213" s="274"/>
      <c r="Q4213" s="383" t="s">
        <v>5006</v>
      </c>
      <c r="R4213" s="303"/>
      <c r="S4213" s="303"/>
      <c r="T4213" s="303"/>
      <c r="U4213" s="276">
        <v>739</v>
      </c>
      <c r="V4213" s="277">
        <f>IF(OR(J4213=""),"",VLOOKUP(U4213&amp;TEXT(N4213,"000000000000,0000000000"),tb_audit_process_item[[Key]:[vr_grade]],3,TRUE))</f>
        <v>738</v>
      </c>
      <c r="W4213" s="433"/>
      <c r="X4213" s="284" t="s">
        <v>1951</v>
      </c>
    </row>
    <row r="4214" spans="1:24" s="45" customFormat="1" ht="15.75" hidden="1" thickTop="1" x14ac:dyDescent="0.25">
      <c r="A4214" s="140" t="s">
        <v>33</v>
      </c>
      <c r="B4214" s="140">
        <v>2013</v>
      </c>
      <c r="C4214" s="141" t="s">
        <v>3080</v>
      </c>
      <c r="D4214" s="559"/>
      <c r="E4214" s="559" t="s">
        <v>1952</v>
      </c>
      <c r="F4214" s="559"/>
      <c r="G4214" s="608" t="s">
        <v>1953</v>
      </c>
      <c r="H4214" s="599" t="s">
        <v>45</v>
      </c>
      <c r="I4214" s="249">
        <v>3.5</v>
      </c>
      <c r="J4214" s="162">
        <v>4</v>
      </c>
      <c r="K4214" s="164">
        <f t="shared" si="74"/>
        <v>14</v>
      </c>
      <c r="L4214" s="239" t="s">
        <v>45</v>
      </c>
      <c r="M4214" s="239"/>
      <c r="N4214" s="170"/>
      <c r="O4214" s="172"/>
      <c r="P4214" s="225"/>
      <c r="Q4214" s="384" t="s">
        <v>5007</v>
      </c>
      <c r="R4214" s="240"/>
      <c r="S4214" s="240"/>
      <c r="T4214" s="240"/>
      <c r="U4214" s="227">
        <v>740</v>
      </c>
      <c r="V4214" s="228">
        <f>IF(OR(J4214=""),"",VLOOKUP(U4214&amp;TEXT(N4214,"000000000000,0000000000"),tb_audit_process_item[[Key]:[vr_grade]],3,TRUE))</f>
        <v>739</v>
      </c>
      <c r="W4214" s="431"/>
      <c r="X4214" s="229" t="s">
        <v>1954</v>
      </c>
    </row>
    <row r="4215" spans="1:24" s="45" customFormat="1" ht="15.75" hidden="1" thickTop="1" x14ac:dyDescent="0.25">
      <c r="A4215" s="140" t="s">
        <v>33</v>
      </c>
      <c r="B4215" s="140">
        <v>2013</v>
      </c>
      <c r="C4215" s="141" t="s">
        <v>3080</v>
      </c>
      <c r="D4215" s="559"/>
      <c r="E4215" s="559"/>
      <c r="F4215" s="559"/>
      <c r="G4215" s="608"/>
      <c r="H4215" s="599"/>
      <c r="I4215" s="249">
        <v>3.5</v>
      </c>
      <c r="J4215" s="162">
        <v>4.5</v>
      </c>
      <c r="K4215" s="164">
        <f t="shared" si="74"/>
        <v>15.75</v>
      </c>
      <c r="L4215" s="239" t="s">
        <v>45</v>
      </c>
      <c r="M4215" s="239"/>
      <c r="N4215" s="170"/>
      <c r="O4215" s="172"/>
      <c r="P4215" s="225"/>
      <c r="Q4215" s="384" t="s">
        <v>5008</v>
      </c>
      <c r="R4215" s="240"/>
      <c r="S4215" s="240"/>
      <c r="T4215" s="240"/>
      <c r="U4215" s="227">
        <v>741</v>
      </c>
      <c r="V4215" s="228">
        <f>IF(OR(J4215=""),"",VLOOKUP(U4215&amp;TEXT(N4215,"000000000000,0000000000"),tb_audit_process_item[[Key]:[vr_grade]],3,TRUE))</f>
        <v>740</v>
      </c>
      <c r="W4215" s="431"/>
      <c r="X4215" s="229" t="s">
        <v>1955</v>
      </c>
    </row>
    <row r="4216" spans="1:24" s="45" customFormat="1" ht="31.5" hidden="1" thickTop="1" thickBot="1" x14ac:dyDescent="0.3">
      <c r="A4216" s="285" t="s">
        <v>33</v>
      </c>
      <c r="B4216" s="285">
        <v>2013</v>
      </c>
      <c r="C4216" s="286" t="s">
        <v>3080</v>
      </c>
      <c r="D4216" s="556"/>
      <c r="E4216" s="181" t="s">
        <v>1956</v>
      </c>
      <c r="F4216" s="181"/>
      <c r="G4216" s="308" t="s">
        <v>1957</v>
      </c>
      <c r="H4216" s="299" t="s">
        <v>45</v>
      </c>
      <c r="I4216" s="340">
        <v>3.5</v>
      </c>
      <c r="J4216" s="163">
        <v>5</v>
      </c>
      <c r="K4216" s="165">
        <f t="shared" si="74"/>
        <v>17.5</v>
      </c>
      <c r="L4216" s="306" t="s">
        <v>45</v>
      </c>
      <c r="M4216" s="306"/>
      <c r="N4216" s="171"/>
      <c r="O4216" s="173"/>
      <c r="P4216" s="289"/>
      <c r="Q4216" s="176" t="s">
        <v>5009</v>
      </c>
      <c r="R4216" s="307"/>
      <c r="S4216" s="307"/>
      <c r="T4216" s="307"/>
      <c r="U4216" s="291">
        <v>742</v>
      </c>
      <c r="V4216" s="292">
        <f>IF(OR(J4216=""),"",VLOOKUP(U4216&amp;TEXT(N4216,"000000000000,0000000000"),tb_audit_process_item[[Key]:[vr_grade]],3,TRUE))</f>
        <v>742</v>
      </c>
      <c r="W4216" s="292"/>
      <c r="X4216" s="301" t="s">
        <v>48</v>
      </c>
    </row>
    <row r="4217" spans="1:24" s="45" customFormat="1" ht="75.75" hidden="1" thickTop="1" x14ac:dyDescent="0.25">
      <c r="A4217" s="270" t="s">
        <v>33</v>
      </c>
      <c r="B4217" s="270">
        <v>2013</v>
      </c>
      <c r="C4217" s="271" t="s">
        <v>3081</v>
      </c>
      <c r="D4217" s="555" t="s">
        <v>33</v>
      </c>
      <c r="E4217" s="190" t="s">
        <v>1958</v>
      </c>
      <c r="F4217" s="190"/>
      <c r="G4217" s="297" t="s">
        <v>1959</v>
      </c>
      <c r="H4217" s="296" t="s">
        <v>184</v>
      </c>
      <c r="I4217" s="339">
        <v>4.75</v>
      </c>
      <c r="J4217" s="198">
        <v>4.7</v>
      </c>
      <c r="K4217" s="200">
        <f t="shared" si="74"/>
        <v>22.324999999999999</v>
      </c>
      <c r="L4217" s="302" t="s">
        <v>45</v>
      </c>
      <c r="M4217" s="302"/>
      <c r="N4217" s="193"/>
      <c r="O4217" s="194"/>
      <c r="P4217" s="274"/>
      <c r="Q4217" s="383" t="s">
        <v>5010</v>
      </c>
      <c r="R4217" s="303"/>
      <c r="S4217" s="303"/>
      <c r="T4217" s="303"/>
      <c r="U4217" s="276">
        <v>743</v>
      </c>
      <c r="V4217" s="277">
        <f>IF(OR(J4217=""),"",VLOOKUP(U4217&amp;TEXT(N4217,"000000000000,0000000000"),tb_audit_process_item[[Key]:[vr_grade]],3,TRUE))</f>
        <v>743</v>
      </c>
      <c r="W4217" s="433"/>
      <c r="X4217" s="297" t="s">
        <v>1960</v>
      </c>
    </row>
    <row r="4218" spans="1:24" s="45" customFormat="1" ht="31.5" hidden="1" thickTop="1" thickBot="1" x14ac:dyDescent="0.3">
      <c r="A4218" s="285" t="s">
        <v>33</v>
      </c>
      <c r="B4218" s="285">
        <v>2013</v>
      </c>
      <c r="C4218" s="286" t="s">
        <v>3081</v>
      </c>
      <c r="D4218" s="556"/>
      <c r="E4218" s="181" t="s">
        <v>1956</v>
      </c>
      <c r="F4218" s="181"/>
      <c r="G4218" s="308" t="s">
        <v>1957</v>
      </c>
      <c r="H4218" s="299" t="s">
        <v>45</v>
      </c>
      <c r="I4218" s="340">
        <v>4.75</v>
      </c>
      <c r="J4218" s="163">
        <v>5</v>
      </c>
      <c r="K4218" s="165">
        <f t="shared" si="74"/>
        <v>23.75</v>
      </c>
      <c r="L4218" s="306" t="s">
        <v>45</v>
      </c>
      <c r="M4218" s="306"/>
      <c r="N4218" s="171"/>
      <c r="O4218" s="173"/>
      <c r="P4218" s="289"/>
      <c r="Q4218" s="176" t="s">
        <v>5011</v>
      </c>
      <c r="R4218" s="307"/>
      <c r="S4218" s="307"/>
      <c r="T4218" s="307"/>
      <c r="U4218" s="291">
        <v>744</v>
      </c>
      <c r="V4218" s="292">
        <f>IF(OR(J4218=""),"",VLOOKUP(U4218&amp;TEXT(N4218,"000000000000,0000000000"),tb_audit_process_item[[Key]:[vr_grade]],3,TRUE))</f>
        <v>744</v>
      </c>
      <c r="W4218" s="292"/>
      <c r="X4218" s="301" t="s">
        <v>48</v>
      </c>
    </row>
    <row r="4219" spans="1:24" s="45" customFormat="1" ht="30.75" hidden="1" thickTop="1" x14ac:dyDescent="0.25">
      <c r="A4219" s="270" t="s">
        <v>33</v>
      </c>
      <c r="B4219" s="270">
        <v>2013</v>
      </c>
      <c r="C4219" s="271" t="s">
        <v>3140</v>
      </c>
      <c r="D4219" s="555" t="s">
        <v>33</v>
      </c>
      <c r="E4219" s="555" t="s">
        <v>1961</v>
      </c>
      <c r="F4219" s="555"/>
      <c r="G4219" s="607" t="s">
        <v>1962</v>
      </c>
      <c r="H4219" s="598" t="s">
        <v>184</v>
      </c>
      <c r="I4219" s="339">
        <v>4.5</v>
      </c>
      <c r="J4219" s="198">
        <v>0.5</v>
      </c>
      <c r="K4219" s="200">
        <f t="shared" si="74"/>
        <v>2.25</v>
      </c>
      <c r="L4219" s="302" t="s">
        <v>45</v>
      </c>
      <c r="M4219" s="302"/>
      <c r="N4219" s="193"/>
      <c r="O4219" s="194"/>
      <c r="P4219" s="274"/>
      <c r="Q4219" s="383" t="s">
        <v>5012</v>
      </c>
      <c r="R4219" s="303"/>
      <c r="S4219" s="303"/>
      <c r="T4219" s="303"/>
      <c r="U4219" s="276">
        <v>745</v>
      </c>
      <c r="V4219" s="277">
        <f>IF(OR(J4219=""),"",VLOOKUP(U4219&amp;TEXT(N4219,"000000000000,0000000000"),tb_audit_process_item[[Key]:[vr_grade]],3,TRUE))</f>
        <v>744</v>
      </c>
      <c r="W4219" s="433"/>
      <c r="X4219" s="297" t="s">
        <v>2747</v>
      </c>
    </row>
    <row r="4220" spans="1:24" s="45" customFormat="1" ht="30.75" hidden="1" thickTop="1" x14ac:dyDescent="0.25">
      <c r="A4220" s="140" t="s">
        <v>33</v>
      </c>
      <c r="B4220" s="140">
        <v>2013</v>
      </c>
      <c r="C4220" s="141" t="s">
        <v>3140</v>
      </c>
      <c r="D4220" s="559"/>
      <c r="E4220" s="559"/>
      <c r="F4220" s="559"/>
      <c r="G4220" s="608"/>
      <c r="H4220" s="599"/>
      <c r="I4220" s="162">
        <v>4.5</v>
      </c>
      <c r="J4220" s="162">
        <v>1</v>
      </c>
      <c r="K4220" s="164">
        <f t="shared" si="74"/>
        <v>4.5</v>
      </c>
      <c r="L4220" s="239" t="s">
        <v>45</v>
      </c>
      <c r="M4220" s="239"/>
      <c r="N4220" s="170"/>
      <c r="O4220" s="172"/>
      <c r="P4220" s="225"/>
      <c r="Q4220" s="384" t="s">
        <v>5013</v>
      </c>
      <c r="R4220" s="240"/>
      <c r="S4220" s="240"/>
      <c r="T4220" s="240"/>
      <c r="U4220" s="227">
        <v>746</v>
      </c>
      <c r="V4220" s="228">
        <f>IF(OR(J4220=""),"",VLOOKUP(U4220&amp;TEXT(N4220,"000000000000,0000000000"),tb_audit_process_item[[Key]:[vr_grade]],3,TRUE))</f>
        <v>745</v>
      </c>
      <c r="W4220" s="431"/>
      <c r="X4220" s="238" t="s">
        <v>2748</v>
      </c>
    </row>
    <row r="4221" spans="1:24" s="45" customFormat="1" ht="30.75" hidden="1" thickTop="1" x14ac:dyDescent="0.25">
      <c r="A4221" s="140" t="s">
        <v>33</v>
      </c>
      <c r="B4221" s="140">
        <v>2013</v>
      </c>
      <c r="C4221" s="141" t="s">
        <v>3140</v>
      </c>
      <c r="D4221" s="559"/>
      <c r="E4221" s="559"/>
      <c r="F4221" s="559"/>
      <c r="G4221" s="608"/>
      <c r="H4221" s="599"/>
      <c r="I4221" s="162">
        <v>4.5</v>
      </c>
      <c r="J4221" s="162">
        <v>2</v>
      </c>
      <c r="K4221" s="164">
        <f t="shared" si="74"/>
        <v>9</v>
      </c>
      <c r="L4221" s="239" t="s">
        <v>45</v>
      </c>
      <c r="M4221" s="239"/>
      <c r="N4221" s="170"/>
      <c r="O4221" s="172"/>
      <c r="P4221" s="225"/>
      <c r="Q4221" s="384" t="s">
        <v>5014</v>
      </c>
      <c r="R4221" s="240"/>
      <c r="S4221" s="240"/>
      <c r="T4221" s="240"/>
      <c r="U4221" s="227">
        <v>747</v>
      </c>
      <c r="V4221" s="228">
        <f>IF(OR(J4221=""),"",VLOOKUP(U4221&amp;TEXT(N4221,"000000000000,0000000000"),tb_audit_process_item[[Key]:[vr_grade]],3,TRUE))</f>
        <v>746</v>
      </c>
      <c r="W4221" s="431"/>
      <c r="X4221" s="238" t="s">
        <v>2749</v>
      </c>
    </row>
    <row r="4222" spans="1:24" s="45" customFormat="1" ht="30.75" hidden="1" thickTop="1" x14ac:dyDescent="0.25">
      <c r="A4222" s="140" t="s">
        <v>33</v>
      </c>
      <c r="B4222" s="140">
        <v>2013</v>
      </c>
      <c r="C4222" s="141" t="s">
        <v>3140</v>
      </c>
      <c r="D4222" s="559"/>
      <c r="E4222" s="559" t="s">
        <v>1966</v>
      </c>
      <c r="F4222" s="559"/>
      <c r="G4222" s="608" t="s">
        <v>1967</v>
      </c>
      <c r="H4222" s="599" t="s">
        <v>184</v>
      </c>
      <c r="I4222" s="162">
        <v>4.5</v>
      </c>
      <c r="J4222" s="162">
        <v>3</v>
      </c>
      <c r="K4222" s="164">
        <f t="shared" si="74"/>
        <v>13.5</v>
      </c>
      <c r="L4222" s="239" t="s">
        <v>45</v>
      </c>
      <c r="M4222" s="239"/>
      <c r="N4222" s="170"/>
      <c r="O4222" s="172"/>
      <c r="P4222" s="225"/>
      <c r="Q4222" s="384" t="s">
        <v>5015</v>
      </c>
      <c r="R4222" s="240"/>
      <c r="S4222" s="240"/>
      <c r="T4222" s="240"/>
      <c r="U4222" s="227">
        <v>748</v>
      </c>
      <c r="V4222" s="228">
        <f>IF(OR(J4222=""),"",VLOOKUP(U4222&amp;TEXT(N4222,"000000000000,0000000000"),tb_audit_process_item[[Key]:[vr_grade]],3,TRUE))</f>
        <v>747</v>
      </c>
      <c r="W4222" s="431"/>
      <c r="X4222" s="238" t="s">
        <v>2750</v>
      </c>
    </row>
    <row r="4223" spans="1:24" s="259" customFormat="1" ht="30.75" hidden="1" thickTop="1" x14ac:dyDescent="0.25">
      <c r="A4223" s="140" t="s">
        <v>33</v>
      </c>
      <c r="B4223" s="140">
        <v>2013</v>
      </c>
      <c r="C4223" s="141" t="s">
        <v>3140</v>
      </c>
      <c r="D4223" s="559"/>
      <c r="E4223" s="559"/>
      <c r="F4223" s="559"/>
      <c r="G4223" s="608"/>
      <c r="H4223" s="599"/>
      <c r="I4223" s="162">
        <v>4.5</v>
      </c>
      <c r="J4223" s="162">
        <v>3.5</v>
      </c>
      <c r="K4223" s="164">
        <f t="shared" si="74"/>
        <v>15.75</v>
      </c>
      <c r="L4223" s="239" t="s">
        <v>45</v>
      </c>
      <c r="M4223" s="239"/>
      <c r="N4223" s="170"/>
      <c r="O4223" s="172"/>
      <c r="P4223" s="225"/>
      <c r="Q4223" s="384" t="s">
        <v>5016</v>
      </c>
      <c r="R4223" s="240"/>
      <c r="S4223" s="240"/>
      <c r="T4223" s="240"/>
      <c r="U4223" s="227">
        <v>749</v>
      </c>
      <c r="V4223" s="228">
        <f>IF(OR(J4223=""),"",VLOOKUP(U4223&amp;TEXT(N4223,"000000000000,0000000000"),tb_audit_process_item[[Key]:[vr_grade]],3,TRUE))</f>
        <v>748</v>
      </c>
      <c r="W4223" s="431"/>
      <c r="X4223" s="238" t="s">
        <v>2751</v>
      </c>
    </row>
    <row r="4224" spans="1:24" s="45" customFormat="1" ht="30.75" hidden="1" thickTop="1" x14ac:dyDescent="0.25">
      <c r="A4224" s="140" t="s">
        <v>33</v>
      </c>
      <c r="B4224" s="140">
        <v>2013</v>
      </c>
      <c r="C4224" s="141" t="s">
        <v>3140</v>
      </c>
      <c r="D4224" s="559"/>
      <c r="E4224" s="559"/>
      <c r="F4224" s="559"/>
      <c r="G4224" s="608"/>
      <c r="H4224" s="599"/>
      <c r="I4224" s="162">
        <v>4.5</v>
      </c>
      <c r="J4224" s="162">
        <v>4</v>
      </c>
      <c r="K4224" s="164">
        <f t="shared" si="74"/>
        <v>18</v>
      </c>
      <c r="L4224" s="239" t="s">
        <v>45</v>
      </c>
      <c r="M4224" s="239"/>
      <c r="N4224" s="170"/>
      <c r="O4224" s="172"/>
      <c r="P4224" s="225"/>
      <c r="Q4224" s="384" t="s">
        <v>5017</v>
      </c>
      <c r="R4224" s="240"/>
      <c r="S4224" s="240"/>
      <c r="T4224" s="240"/>
      <c r="U4224" s="227">
        <v>750</v>
      </c>
      <c r="V4224" s="228">
        <f>IF(OR(J4224=""),"",VLOOKUP(U4224&amp;TEXT(N4224,"000000000000,0000000000"),tb_audit_process_item[[Key]:[vr_grade]],3,TRUE))</f>
        <v>749</v>
      </c>
      <c r="W4224" s="431"/>
      <c r="X4224" s="238" t="s">
        <v>2752</v>
      </c>
    </row>
    <row r="4225" spans="1:24" s="45" customFormat="1" ht="15.75" hidden="1" thickTop="1" x14ac:dyDescent="0.25">
      <c r="A4225" s="140" t="s">
        <v>33</v>
      </c>
      <c r="B4225" s="140">
        <v>2013</v>
      </c>
      <c r="C4225" s="141" t="s">
        <v>3140</v>
      </c>
      <c r="D4225" s="559"/>
      <c r="E4225" s="559"/>
      <c r="F4225" s="559"/>
      <c r="G4225" s="608"/>
      <c r="H4225" s="599"/>
      <c r="I4225" s="162">
        <v>4.5</v>
      </c>
      <c r="J4225" s="162">
        <v>0.5</v>
      </c>
      <c r="K4225" s="164">
        <f t="shared" si="74"/>
        <v>2.25</v>
      </c>
      <c r="L4225" s="239" t="s">
        <v>45</v>
      </c>
      <c r="M4225" s="239"/>
      <c r="N4225" s="170"/>
      <c r="O4225" s="172"/>
      <c r="P4225" s="225"/>
      <c r="Q4225" s="384" t="s">
        <v>5018</v>
      </c>
      <c r="R4225" s="240"/>
      <c r="S4225" s="240"/>
      <c r="T4225" s="240"/>
      <c r="U4225" s="227">
        <v>751</v>
      </c>
      <c r="V4225" s="228">
        <f>IF(OR(J4225=""),"",VLOOKUP(U4225&amp;TEXT(N4225,"000000000000,0000000000"),tb_audit_process_item[[Key]:[vr_grade]],3,TRUE))</f>
        <v>750</v>
      </c>
      <c r="W4225" s="431"/>
      <c r="X4225" s="238" t="s">
        <v>2753</v>
      </c>
    </row>
    <row r="4226" spans="1:24" s="45" customFormat="1" ht="30.75" hidden="1" thickTop="1" x14ac:dyDescent="0.25">
      <c r="A4226" s="140" t="s">
        <v>33</v>
      </c>
      <c r="B4226" s="140">
        <v>2013</v>
      </c>
      <c r="C4226" s="141" t="s">
        <v>3140</v>
      </c>
      <c r="D4226" s="559"/>
      <c r="E4226" s="559" t="s">
        <v>1956</v>
      </c>
      <c r="F4226" s="559"/>
      <c r="G4226" s="603" t="s">
        <v>1957</v>
      </c>
      <c r="H4226" s="605" t="s">
        <v>45</v>
      </c>
      <c r="I4226" s="162">
        <v>4.5</v>
      </c>
      <c r="J4226" s="162">
        <v>2</v>
      </c>
      <c r="K4226" s="164">
        <f t="shared" si="74"/>
        <v>9</v>
      </c>
      <c r="L4226" s="239" t="s">
        <v>45</v>
      </c>
      <c r="M4226" s="239"/>
      <c r="N4226" s="170"/>
      <c r="O4226" s="172"/>
      <c r="P4226" s="225"/>
      <c r="Q4226" s="384" t="s">
        <v>5019</v>
      </c>
      <c r="R4226" s="240"/>
      <c r="S4226" s="240"/>
      <c r="T4226" s="240"/>
      <c r="U4226" s="227">
        <v>752</v>
      </c>
      <c r="V4226" s="228">
        <f>IF(OR(J4226=""),"",VLOOKUP(U4226&amp;TEXT(N4226,"000000000000,0000000000"),tb_audit_process_item[[Key]:[vr_grade]],3,TRUE))</f>
        <v>751</v>
      </c>
      <c r="W4226" s="431"/>
      <c r="X4226" s="238" t="s">
        <v>2754</v>
      </c>
    </row>
    <row r="4227" spans="1:24" s="45" customFormat="1" ht="30.75" hidden="1" thickTop="1" x14ac:dyDescent="0.25">
      <c r="A4227" s="140" t="s">
        <v>33</v>
      </c>
      <c r="B4227" s="140">
        <v>2013</v>
      </c>
      <c r="C4227" s="141" t="s">
        <v>3140</v>
      </c>
      <c r="D4227" s="559"/>
      <c r="E4227" s="559"/>
      <c r="F4227" s="559"/>
      <c r="G4227" s="603"/>
      <c r="H4227" s="605"/>
      <c r="I4227" s="162">
        <v>4.5</v>
      </c>
      <c r="J4227" s="162">
        <v>3</v>
      </c>
      <c r="K4227" s="164">
        <f t="shared" si="74"/>
        <v>13.5</v>
      </c>
      <c r="L4227" s="239" t="s">
        <v>45</v>
      </c>
      <c r="M4227" s="239"/>
      <c r="N4227" s="170"/>
      <c r="O4227" s="172"/>
      <c r="P4227" s="225"/>
      <c r="Q4227" s="384" t="s">
        <v>5020</v>
      </c>
      <c r="R4227" s="240"/>
      <c r="S4227" s="240"/>
      <c r="T4227" s="240"/>
      <c r="U4227" s="227">
        <v>753</v>
      </c>
      <c r="V4227" s="228">
        <f>IF(OR(J4227=""),"",VLOOKUP(U4227&amp;TEXT(N4227,"000000000000,0000000000"),tb_audit_process_item[[Key]:[vr_grade]],3,TRUE))</f>
        <v>752</v>
      </c>
      <c r="W4227" s="431"/>
      <c r="X4227" s="238" t="s">
        <v>2755</v>
      </c>
    </row>
    <row r="4228" spans="1:24" s="45" customFormat="1" ht="30.75" hidden="1" thickTop="1" x14ac:dyDescent="0.25">
      <c r="A4228" s="140" t="s">
        <v>33</v>
      </c>
      <c r="B4228" s="140">
        <v>2013</v>
      </c>
      <c r="C4228" s="141" t="s">
        <v>3140</v>
      </c>
      <c r="D4228" s="559"/>
      <c r="E4228" s="559"/>
      <c r="F4228" s="559"/>
      <c r="G4228" s="603"/>
      <c r="H4228" s="605"/>
      <c r="I4228" s="162">
        <v>4.5</v>
      </c>
      <c r="J4228" s="162">
        <v>4</v>
      </c>
      <c r="K4228" s="164">
        <f t="shared" si="74"/>
        <v>18</v>
      </c>
      <c r="L4228" s="239" t="s">
        <v>45</v>
      </c>
      <c r="M4228" s="239"/>
      <c r="N4228" s="170"/>
      <c r="O4228" s="172"/>
      <c r="P4228" s="225"/>
      <c r="Q4228" s="384" t="s">
        <v>5021</v>
      </c>
      <c r="R4228" s="240"/>
      <c r="S4228" s="240"/>
      <c r="T4228" s="240"/>
      <c r="U4228" s="227">
        <v>754</v>
      </c>
      <c r="V4228" s="228">
        <f>IF(OR(J4228=""),"",VLOOKUP(U4228&amp;TEXT(N4228,"000000000000,0000000000"),tb_audit_process_item[[Key]:[vr_grade]],3,TRUE))</f>
        <v>753</v>
      </c>
      <c r="W4228" s="431"/>
      <c r="X4228" s="238" t="s">
        <v>2756</v>
      </c>
    </row>
    <row r="4229" spans="1:24" s="45" customFormat="1" ht="30.75" hidden="1" thickTop="1" x14ac:dyDescent="0.25">
      <c r="A4229" s="140" t="s">
        <v>33</v>
      </c>
      <c r="B4229" s="140">
        <v>2013</v>
      </c>
      <c r="C4229" s="141" t="s">
        <v>3140</v>
      </c>
      <c r="D4229" s="559"/>
      <c r="E4229" s="559"/>
      <c r="F4229" s="559"/>
      <c r="G4229" s="603"/>
      <c r="H4229" s="605"/>
      <c r="I4229" s="162">
        <v>4.5</v>
      </c>
      <c r="J4229" s="162">
        <v>4.5</v>
      </c>
      <c r="K4229" s="164">
        <f t="shared" si="74"/>
        <v>20.25</v>
      </c>
      <c r="L4229" s="239" t="s">
        <v>45</v>
      </c>
      <c r="M4229" s="239"/>
      <c r="N4229" s="170"/>
      <c r="O4229" s="172"/>
      <c r="P4229" s="225"/>
      <c r="Q4229" s="384" t="s">
        <v>5022</v>
      </c>
      <c r="R4229" s="240"/>
      <c r="S4229" s="240"/>
      <c r="T4229" s="240"/>
      <c r="U4229" s="227">
        <v>755</v>
      </c>
      <c r="V4229" s="228">
        <f>IF(OR(J4229=""),"",VLOOKUP(U4229&amp;TEXT(N4229,"000000000000,0000000000"),tb_audit_process_item[[Key]:[vr_grade]],3,TRUE))</f>
        <v>754</v>
      </c>
      <c r="W4229" s="431"/>
      <c r="X4229" s="238" t="s">
        <v>2757</v>
      </c>
    </row>
    <row r="4230" spans="1:24" s="45" customFormat="1" ht="30.75" hidden="1" thickTop="1" x14ac:dyDescent="0.25">
      <c r="A4230" s="140" t="s">
        <v>33</v>
      </c>
      <c r="B4230" s="140">
        <v>2013</v>
      </c>
      <c r="C4230" s="141" t="s">
        <v>3140</v>
      </c>
      <c r="D4230" s="559"/>
      <c r="E4230" s="559"/>
      <c r="F4230" s="559"/>
      <c r="G4230" s="603"/>
      <c r="H4230" s="605"/>
      <c r="I4230" s="162">
        <v>4.5</v>
      </c>
      <c r="J4230" s="162">
        <v>5</v>
      </c>
      <c r="K4230" s="164">
        <f t="shared" si="74"/>
        <v>22.5</v>
      </c>
      <c r="L4230" s="239" t="s">
        <v>45</v>
      </c>
      <c r="M4230" s="239"/>
      <c r="N4230" s="170"/>
      <c r="O4230" s="172"/>
      <c r="P4230" s="225"/>
      <c r="Q4230" s="384" t="s">
        <v>5023</v>
      </c>
      <c r="R4230" s="240"/>
      <c r="S4230" s="240"/>
      <c r="T4230" s="240"/>
      <c r="U4230" s="227">
        <v>756</v>
      </c>
      <c r="V4230" s="228">
        <f>IF(OR(J4230=""),"",VLOOKUP(U4230&amp;TEXT(N4230,"000000000000,0000000000"),tb_audit_process_item[[Key]:[vr_grade]],3,TRUE))</f>
        <v>755</v>
      </c>
      <c r="W4230" s="431"/>
      <c r="X4230" s="238" t="s">
        <v>2758</v>
      </c>
    </row>
    <row r="4231" spans="1:24" s="45" customFormat="1" ht="31.5" hidden="1" thickTop="1" thickBot="1" x14ac:dyDescent="0.3">
      <c r="A4231" s="285" t="s">
        <v>33</v>
      </c>
      <c r="B4231" s="285">
        <v>2013</v>
      </c>
      <c r="C4231" s="286" t="s">
        <v>3140</v>
      </c>
      <c r="D4231" s="556"/>
      <c r="E4231" s="556"/>
      <c r="F4231" s="556"/>
      <c r="G4231" s="604"/>
      <c r="H4231" s="606"/>
      <c r="I4231" s="340">
        <v>4.5</v>
      </c>
      <c r="J4231" s="163">
        <v>5</v>
      </c>
      <c r="K4231" s="165">
        <f t="shared" si="74"/>
        <v>22.5</v>
      </c>
      <c r="L4231" s="306" t="s">
        <v>45</v>
      </c>
      <c r="M4231" s="306"/>
      <c r="N4231" s="171"/>
      <c r="O4231" s="173"/>
      <c r="P4231" s="289"/>
      <c r="Q4231" s="176" t="s">
        <v>5024</v>
      </c>
      <c r="R4231" s="307"/>
      <c r="S4231" s="307"/>
      <c r="T4231" s="307"/>
      <c r="U4231" s="291">
        <v>757</v>
      </c>
      <c r="V4231" s="292">
        <f>IF(OR(J4231=""),"",VLOOKUP(U4231&amp;TEXT(N4231,"000000000000,0000000000"),tb_audit_process_item[[Key]:[vr_grade]],3,TRUE))</f>
        <v>757</v>
      </c>
      <c r="W4231" s="292"/>
      <c r="X4231" s="301" t="s">
        <v>48</v>
      </c>
    </row>
    <row r="4232" spans="1:24" s="45" customFormat="1" ht="30.75" hidden="1" thickTop="1" x14ac:dyDescent="0.25">
      <c r="A4232" s="270" t="s">
        <v>33</v>
      </c>
      <c r="B4232" s="270">
        <v>2013</v>
      </c>
      <c r="C4232" s="271" t="s">
        <v>3082</v>
      </c>
      <c r="D4232" s="555" t="s">
        <v>33</v>
      </c>
      <c r="E4232" s="555" t="s">
        <v>1981</v>
      </c>
      <c r="F4232" s="555"/>
      <c r="G4232" s="607" t="s">
        <v>1982</v>
      </c>
      <c r="H4232" s="598" t="s">
        <v>184</v>
      </c>
      <c r="I4232" s="339">
        <v>5</v>
      </c>
      <c r="J4232" s="198">
        <v>4</v>
      </c>
      <c r="K4232" s="200">
        <f t="shared" si="74"/>
        <v>20</v>
      </c>
      <c r="L4232" s="302" t="s">
        <v>45</v>
      </c>
      <c r="M4232" s="302"/>
      <c r="N4232" s="193"/>
      <c r="O4232" s="194"/>
      <c r="P4232" s="274"/>
      <c r="Q4232" s="383" t="s">
        <v>5025</v>
      </c>
      <c r="R4232" s="303"/>
      <c r="S4232" s="303"/>
      <c r="T4232" s="303"/>
      <c r="U4232" s="276">
        <v>758</v>
      </c>
      <c r="V4232" s="277">
        <f>IF(OR(J4232=""),"",VLOOKUP(U4232&amp;TEXT(N4232,"000000000000,0000000000"),tb_audit_process_item[[Key]:[vr_grade]],3,TRUE))</f>
        <v>758</v>
      </c>
      <c r="W4232" s="433"/>
      <c r="X4232" s="297" t="s">
        <v>1983</v>
      </c>
    </row>
    <row r="4233" spans="1:24" s="45" customFormat="1" ht="15" hidden="1" customHeight="1" x14ac:dyDescent="0.25">
      <c r="A4233" s="140" t="s">
        <v>33</v>
      </c>
      <c r="B4233" s="140">
        <v>2013</v>
      </c>
      <c r="C4233" s="141" t="s">
        <v>3082</v>
      </c>
      <c r="D4233" s="559"/>
      <c r="E4233" s="559"/>
      <c r="F4233" s="559"/>
      <c r="G4233" s="608"/>
      <c r="H4233" s="599"/>
      <c r="I4233" s="633">
        <v>5</v>
      </c>
      <c r="J4233" s="591">
        <v>5</v>
      </c>
      <c r="K4233" s="629">
        <f t="shared" ref="K4233:K4296" si="75">IFERROR(I4233*J4233,"")</f>
        <v>25</v>
      </c>
      <c r="L4233" s="623" t="s">
        <v>45</v>
      </c>
      <c r="M4233" s="623"/>
      <c r="N4233" s="615"/>
      <c r="O4233" s="627"/>
      <c r="P4233" s="627"/>
      <c r="Q4233" s="589" t="s">
        <v>5026</v>
      </c>
      <c r="R4233" s="625"/>
      <c r="S4233" s="625"/>
      <c r="T4233" s="625"/>
      <c r="U4233" s="709">
        <v>759</v>
      </c>
      <c r="V4233" s="631">
        <f>IF(OR(J4233=""),"",VLOOKUP(U4233&amp;TEXT(N4233,"000000000000,0000000000"),tb_audit_process_item[[Key]:[vr_grade]],3,TRUE))</f>
        <v>759</v>
      </c>
      <c r="W4233" s="431"/>
      <c r="X4233" s="608" t="s">
        <v>1986</v>
      </c>
    </row>
    <row r="4234" spans="1:24" s="45" customFormat="1" ht="60.75" hidden="1" customHeight="1" thickBot="1" x14ac:dyDescent="0.25">
      <c r="A4234" s="140" t="s">
        <v>33</v>
      </c>
      <c r="B4234" s="140">
        <v>2013</v>
      </c>
      <c r="C4234" s="141" t="s">
        <v>3082</v>
      </c>
      <c r="D4234" s="559"/>
      <c r="E4234" s="158" t="s">
        <v>1984</v>
      </c>
      <c r="F4234" s="158"/>
      <c r="G4234" s="238" t="s">
        <v>1985</v>
      </c>
      <c r="H4234" s="236" t="s">
        <v>45</v>
      </c>
      <c r="I4234" s="633"/>
      <c r="J4234" s="591"/>
      <c r="K4234" s="629"/>
      <c r="L4234" s="623"/>
      <c r="M4234" s="623"/>
      <c r="N4234" s="615"/>
      <c r="O4234" s="627"/>
      <c r="P4234" s="627"/>
      <c r="Q4234" s="589"/>
      <c r="R4234" s="625"/>
      <c r="S4234" s="625"/>
      <c r="T4234" s="625"/>
      <c r="U4234" s="709"/>
      <c r="V4234" s="631" t="str">
        <f>IF(OR(J4234=""),"",VLOOKUP(U4234&amp;TEXT(N4234,"000000000000,0000000000"),tb_audit_process_item[[Key]:[vr_grade]],3,TRUE))</f>
        <v/>
      </c>
      <c r="W4234" s="431"/>
      <c r="X4234" s="608"/>
    </row>
    <row r="4235" spans="1:24" s="259" customFormat="1" ht="60.75" hidden="1" customHeight="1" thickTop="1" x14ac:dyDescent="0.25">
      <c r="A4235" s="140" t="s">
        <v>33</v>
      </c>
      <c r="B4235" s="140">
        <v>2013</v>
      </c>
      <c r="C4235" s="141" t="s">
        <v>3082</v>
      </c>
      <c r="D4235" s="559"/>
      <c r="E4235" s="158" t="s">
        <v>1987</v>
      </c>
      <c r="F4235" s="158"/>
      <c r="G4235" s="238" t="s">
        <v>1988</v>
      </c>
      <c r="H4235" s="236" t="s">
        <v>184</v>
      </c>
      <c r="I4235" s="633"/>
      <c r="J4235" s="591"/>
      <c r="K4235" s="629"/>
      <c r="L4235" s="623"/>
      <c r="M4235" s="623"/>
      <c r="N4235" s="615"/>
      <c r="O4235" s="627"/>
      <c r="P4235" s="627"/>
      <c r="Q4235" s="589"/>
      <c r="R4235" s="625"/>
      <c r="S4235" s="625"/>
      <c r="T4235" s="625"/>
      <c r="U4235" s="709"/>
      <c r="V4235" s="631" t="str">
        <f>IF(OR(J4235=""),"",VLOOKUP(U4235&amp;TEXT(N4235,"000000000000,0000000000"),tb_audit_process_item[[Key]:[vr_grade]],3,TRUE))</f>
        <v/>
      </c>
      <c r="W4235" s="431"/>
      <c r="X4235" s="608"/>
    </row>
    <row r="4236" spans="1:24" s="45" customFormat="1" ht="120.75" hidden="1" thickTop="1" x14ac:dyDescent="0.25">
      <c r="A4236" s="140" t="s">
        <v>33</v>
      </c>
      <c r="B4236" s="140">
        <v>2013</v>
      </c>
      <c r="C4236" s="141" t="s">
        <v>3082</v>
      </c>
      <c r="D4236" s="559"/>
      <c r="E4236" s="158" t="s">
        <v>1989</v>
      </c>
      <c r="F4236" s="158"/>
      <c r="G4236" s="238" t="s">
        <v>1990</v>
      </c>
      <c r="H4236" s="236" t="s">
        <v>184</v>
      </c>
      <c r="I4236" s="249">
        <v>5</v>
      </c>
      <c r="J4236" s="162">
        <v>4.5</v>
      </c>
      <c r="K4236" s="164">
        <f t="shared" si="75"/>
        <v>22.5</v>
      </c>
      <c r="L4236" s="239" t="s">
        <v>45</v>
      </c>
      <c r="M4236" s="239"/>
      <c r="N4236" s="170"/>
      <c r="O4236" s="172"/>
      <c r="P4236" s="225"/>
      <c r="Q4236" s="384" t="s">
        <v>5027</v>
      </c>
      <c r="R4236" s="240"/>
      <c r="S4236" s="240"/>
      <c r="T4236" s="240"/>
      <c r="U4236" s="227">
        <v>760</v>
      </c>
      <c r="V4236" s="228">
        <f>IF(OR(J4236=""),"",VLOOKUP(U4236&amp;TEXT(N4236,"000000000000,0000000000"),tb_audit_process_item[[Key]:[vr_grade]],3,TRUE))</f>
        <v>760</v>
      </c>
      <c r="W4236" s="431"/>
      <c r="X4236" s="238" t="s">
        <v>1991</v>
      </c>
    </row>
    <row r="4237" spans="1:24" s="45" customFormat="1" ht="75.75" hidden="1" thickTop="1" x14ac:dyDescent="0.25">
      <c r="A4237" s="140" t="s">
        <v>33</v>
      </c>
      <c r="B4237" s="140">
        <v>2013</v>
      </c>
      <c r="C4237" s="141" t="s">
        <v>3082</v>
      </c>
      <c r="D4237" s="559"/>
      <c r="E4237" s="158" t="s">
        <v>589</v>
      </c>
      <c r="F4237" s="158"/>
      <c r="G4237" s="238" t="s">
        <v>590</v>
      </c>
      <c r="H4237" s="236" t="s">
        <v>45</v>
      </c>
      <c r="I4237" s="249">
        <v>5</v>
      </c>
      <c r="J4237" s="162">
        <v>4</v>
      </c>
      <c r="K4237" s="164">
        <f t="shared" si="75"/>
        <v>20</v>
      </c>
      <c r="L4237" s="239" t="s">
        <v>45</v>
      </c>
      <c r="M4237" s="239"/>
      <c r="N4237" s="170"/>
      <c r="O4237" s="172"/>
      <c r="P4237" s="225"/>
      <c r="Q4237" s="384" t="s">
        <v>5028</v>
      </c>
      <c r="R4237" s="240"/>
      <c r="S4237" s="240"/>
      <c r="T4237" s="240"/>
      <c r="U4237" s="227">
        <v>761</v>
      </c>
      <c r="V4237" s="228">
        <f>IF(OR(J4237=""),"",VLOOKUP(U4237&amp;TEXT(N4237,"000000000000,0000000000"),tb_audit_process_item[[Key]:[vr_grade]],3,TRUE))</f>
        <v>761</v>
      </c>
      <c r="W4237" s="431"/>
      <c r="X4237" s="238" t="s">
        <v>1992</v>
      </c>
    </row>
    <row r="4238" spans="1:24" s="259" customFormat="1" ht="30.75" hidden="1" thickTop="1" x14ac:dyDescent="0.25">
      <c r="A4238" s="140" t="s">
        <v>33</v>
      </c>
      <c r="B4238" s="140">
        <v>2013</v>
      </c>
      <c r="C4238" s="141" t="s">
        <v>3082</v>
      </c>
      <c r="D4238" s="559"/>
      <c r="E4238" s="559" t="s">
        <v>1993</v>
      </c>
      <c r="F4238" s="559"/>
      <c r="G4238" s="608" t="s">
        <v>1994</v>
      </c>
      <c r="H4238" s="599" t="s">
        <v>45</v>
      </c>
      <c r="I4238" s="249">
        <v>5</v>
      </c>
      <c r="J4238" s="162">
        <v>1.5</v>
      </c>
      <c r="K4238" s="164">
        <f t="shared" si="75"/>
        <v>7.5</v>
      </c>
      <c r="L4238" s="239" t="s">
        <v>45</v>
      </c>
      <c r="M4238" s="239"/>
      <c r="N4238" s="170"/>
      <c r="O4238" s="172"/>
      <c r="P4238" s="225"/>
      <c r="Q4238" s="384" t="s">
        <v>5029</v>
      </c>
      <c r="R4238" s="240"/>
      <c r="S4238" s="240"/>
      <c r="T4238" s="240"/>
      <c r="U4238" s="227">
        <v>762</v>
      </c>
      <c r="V4238" s="228">
        <f>IF(OR(J4238=""),"",VLOOKUP(U4238&amp;TEXT(N4238,"000000000000,0000000000"),tb_audit_process_item[[Key]:[vr_grade]],3,TRUE))</f>
        <v>762</v>
      </c>
      <c r="W4238" s="431"/>
      <c r="X4238" s="238" t="s">
        <v>2759</v>
      </c>
    </row>
    <row r="4239" spans="1:24" s="45" customFormat="1" ht="30.75" hidden="1" thickTop="1" x14ac:dyDescent="0.25">
      <c r="A4239" s="140" t="s">
        <v>33</v>
      </c>
      <c r="B4239" s="140">
        <v>2013</v>
      </c>
      <c r="C4239" s="141" t="s">
        <v>3082</v>
      </c>
      <c r="D4239" s="559"/>
      <c r="E4239" s="559"/>
      <c r="F4239" s="559"/>
      <c r="G4239" s="608"/>
      <c r="H4239" s="599"/>
      <c r="I4239" s="249">
        <v>5</v>
      </c>
      <c r="J4239" s="162">
        <v>4.5</v>
      </c>
      <c r="K4239" s="164">
        <f t="shared" si="75"/>
        <v>22.5</v>
      </c>
      <c r="L4239" s="239" t="s">
        <v>45</v>
      </c>
      <c r="M4239" s="239"/>
      <c r="N4239" s="170"/>
      <c r="O4239" s="172"/>
      <c r="P4239" s="225"/>
      <c r="Q4239" s="384" t="s">
        <v>5030</v>
      </c>
      <c r="R4239" s="240"/>
      <c r="S4239" s="240"/>
      <c r="T4239" s="240"/>
      <c r="U4239" s="227">
        <v>763</v>
      </c>
      <c r="V4239" s="228">
        <f>IF(OR(J4239=""),"",VLOOKUP(U4239&amp;TEXT(N4239,"000000000000,0000000000"),tb_audit_process_item[[Key]:[vr_grade]],3,TRUE))</f>
        <v>763</v>
      </c>
      <c r="W4239" s="431"/>
      <c r="X4239" s="238" t="s">
        <v>1995</v>
      </c>
    </row>
    <row r="4240" spans="1:24" s="259" customFormat="1" ht="15.75" hidden="1" thickTop="1" x14ac:dyDescent="0.25">
      <c r="A4240" s="140" t="s">
        <v>33</v>
      </c>
      <c r="B4240" s="140">
        <v>2013</v>
      </c>
      <c r="C4240" s="141" t="s">
        <v>3082</v>
      </c>
      <c r="D4240" s="559"/>
      <c r="E4240" s="559"/>
      <c r="F4240" s="559"/>
      <c r="G4240" s="608"/>
      <c r="H4240" s="599"/>
      <c r="I4240" s="249">
        <v>5</v>
      </c>
      <c r="J4240" s="162">
        <v>0.5</v>
      </c>
      <c r="K4240" s="164">
        <f t="shared" si="75"/>
        <v>2.5</v>
      </c>
      <c r="L4240" s="239" t="s">
        <v>45</v>
      </c>
      <c r="M4240" s="239"/>
      <c r="N4240" s="170"/>
      <c r="O4240" s="172"/>
      <c r="P4240" s="225"/>
      <c r="Q4240" s="384" t="s">
        <v>5031</v>
      </c>
      <c r="R4240" s="240"/>
      <c r="S4240" s="240"/>
      <c r="T4240" s="240"/>
      <c r="U4240" s="227">
        <v>764</v>
      </c>
      <c r="V4240" s="228">
        <f>IF(OR(J4240=""),"",VLOOKUP(U4240&amp;TEXT(N4240,"000000000000,0000000000"),tb_audit_process_item[[Key]:[vr_grade]],3,TRUE))</f>
        <v>763</v>
      </c>
      <c r="W4240" s="431"/>
      <c r="X4240" s="238" t="s">
        <v>1996</v>
      </c>
    </row>
    <row r="4241" spans="1:24" s="45" customFormat="1" ht="15.75" hidden="1" thickTop="1" x14ac:dyDescent="0.25">
      <c r="A4241" s="140" t="s">
        <v>33</v>
      </c>
      <c r="B4241" s="140">
        <v>2013</v>
      </c>
      <c r="C4241" s="141" t="s">
        <v>3082</v>
      </c>
      <c r="D4241" s="559"/>
      <c r="E4241" s="559" t="s">
        <v>1956</v>
      </c>
      <c r="F4241" s="559"/>
      <c r="G4241" s="608" t="s">
        <v>1957</v>
      </c>
      <c r="H4241" s="599" t="s">
        <v>45</v>
      </c>
      <c r="I4241" s="249">
        <v>5</v>
      </c>
      <c r="J4241" s="162">
        <v>1.75</v>
      </c>
      <c r="K4241" s="164">
        <f t="shared" si="75"/>
        <v>8.75</v>
      </c>
      <c r="L4241" s="239" t="s">
        <v>45</v>
      </c>
      <c r="M4241" s="239"/>
      <c r="N4241" s="170"/>
      <c r="O4241" s="172"/>
      <c r="P4241" s="225"/>
      <c r="Q4241" s="384" t="s">
        <v>5032</v>
      </c>
      <c r="R4241" s="240"/>
      <c r="S4241" s="240"/>
      <c r="T4241" s="240"/>
      <c r="U4241" s="227">
        <v>765</v>
      </c>
      <c r="V4241" s="228">
        <f>IF(OR(J4241=""),"",VLOOKUP(U4241&amp;TEXT(N4241,"000000000000,0000000000"),tb_audit_process_item[[Key]:[vr_grade]],3,TRUE))</f>
        <v>764</v>
      </c>
      <c r="W4241" s="431"/>
      <c r="X4241" s="238" t="s">
        <v>1997</v>
      </c>
    </row>
    <row r="4242" spans="1:24" s="259" customFormat="1" ht="15.75" hidden="1" thickTop="1" x14ac:dyDescent="0.25">
      <c r="A4242" s="140" t="s">
        <v>33</v>
      </c>
      <c r="B4242" s="140">
        <v>2013</v>
      </c>
      <c r="C4242" s="141" t="s">
        <v>3082</v>
      </c>
      <c r="D4242" s="559"/>
      <c r="E4242" s="559"/>
      <c r="F4242" s="559"/>
      <c r="G4242" s="608"/>
      <c r="H4242" s="599"/>
      <c r="I4242" s="249">
        <v>5</v>
      </c>
      <c r="J4242" s="162">
        <v>2.2999999999999998</v>
      </c>
      <c r="K4242" s="164">
        <f t="shared" si="75"/>
        <v>11.5</v>
      </c>
      <c r="L4242" s="239" t="s">
        <v>45</v>
      </c>
      <c r="M4242" s="239"/>
      <c r="N4242" s="170"/>
      <c r="O4242" s="172"/>
      <c r="P4242" s="225"/>
      <c r="Q4242" s="384" t="s">
        <v>5033</v>
      </c>
      <c r="R4242" s="240"/>
      <c r="S4242" s="240"/>
      <c r="T4242" s="240"/>
      <c r="U4242" s="227">
        <v>766</v>
      </c>
      <c r="V4242" s="228">
        <f>IF(OR(J4242=""),"",VLOOKUP(U4242&amp;TEXT(N4242,"000000000000,0000000000"),tb_audit_process_item[[Key]:[vr_grade]],3,TRUE))</f>
        <v>765</v>
      </c>
      <c r="W4242" s="431"/>
      <c r="X4242" s="238" t="s">
        <v>1998</v>
      </c>
    </row>
    <row r="4243" spans="1:24" s="45" customFormat="1" ht="31.5" hidden="1" thickTop="1" thickBot="1" x14ac:dyDescent="0.3">
      <c r="A4243" s="285" t="s">
        <v>33</v>
      </c>
      <c r="B4243" s="285">
        <v>2013</v>
      </c>
      <c r="C4243" s="286" t="s">
        <v>3082</v>
      </c>
      <c r="D4243" s="556"/>
      <c r="E4243" s="556"/>
      <c r="F4243" s="556"/>
      <c r="G4243" s="609"/>
      <c r="H4243" s="610"/>
      <c r="I4243" s="340">
        <v>5</v>
      </c>
      <c r="J4243" s="163">
        <v>5</v>
      </c>
      <c r="K4243" s="165">
        <f t="shared" si="75"/>
        <v>25</v>
      </c>
      <c r="L4243" s="306" t="s">
        <v>45</v>
      </c>
      <c r="M4243" s="306"/>
      <c r="N4243" s="171"/>
      <c r="O4243" s="173"/>
      <c r="P4243" s="289"/>
      <c r="Q4243" s="176" t="s">
        <v>5034</v>
      </c>
      <c r="R4243" s="307"/>
      <c r="S4243" s="307"/>
      <c r="T4243" s="307"/>
      <c r="U4243" s="291">
        <v>767</v>
      </c>
      <c r="V4243" s="292">
        <f>IF(OR(J4243=""),"",VLOOKUP(U4243&amp;TEXT(N4243,"000000000000,0000000000"),tb_audit_process_item[[Key]:[vr_grade]],3,TRUE))</f>
        <v>767</v>
      </c>
      <c r="W4243" s="292"/>
      <c r="X4243" s="301" t="s">
        <v>48</v>
      </c>
    </row>
    <row r="4244" spans="1:24" s="259" customFormat="1" ht="30.75" hidden="1" thickTop="1" x14ac:dyDescent="0.25">
      <c r="A4244" s="270" t="s">
        <v>33</v>
      </c>
      <c r="B4244" s="270">
        <v>2013</v>
      </c>
      <c r="C4244" s="271" t="s">
        <v>3083</v>
      </c>
      <c r="D4244" s="555" t="s">
        <v>33</v>
      </c>
      <c r="E4244" s="555" t="s">
        <v>1999</v>
      </c>
      <c r="F4244" s="555"/>
      <c r="G4244" s="607" t="s">
        <v>2000</v>
      </c>
      <c r="H4244" s="598" t="s">
        <v>45</v>
      </c>
      <c r="I4244" s="339">
        <v>3</v>
      </c>
      <c r="J4244" s="198">
        <v>1</v>
      </c>
      <c r="K4244" s="200">
        <f t="shared" si="75"/>
        <v>3</v>
      </c>
      <c r="L4244" s="302" t="s">
        <v>45</v>
      </c>
      <c r="M4244" s="302"/>
      <c r="N4244" s="193"/>
      <c r="O4244" s="194"/>
      <c r="P4244" s="274"/>
      <c r="Q4244" s="383" t="s">
        <v>5035</v>
      </c>
      <c r="R4244" s="303"/>
      <c r="S4244" s="303"/>
      <c r="T4244" s="303"/>
      <c r="U4244" s="276">
        <v>768</v>
      </c>
      <c r="V4244" s="277">
        <f>IF(OR(J4244=""),"",VLOOKUP(U4244&amp;TEXT(N4244,"000000000000,0000000000"),tb_audit_process_item[[Key]:[vr_grade]],3,TRUE))</f>
        <v>767</v>
      </c>
      <c r="W4244" s="433"/>
      <c r="X4244" s="297" t="s">
        <v>2001</v>
      </c>
    </row>
    <row r="4245" spans="1:24" s="45" customFormat="1" ht="30.75" hidden="1" thickTop="1" x14ac:dyDescent="0.25">
      <c r="A4245" s="140" t="s">
        <v>33</v>
      </c>
      <c r="B4245" s="140">
        <v>2013</v>
      </c>
      <c r="C4245" s="141" t="s">
        <v>3083</v>
      </c>
      <c r="D4245" s="559"/>
      <c r="E4245" s="559"/>
      <c r="F4245" s="559"/>
      <c r="G4245" s="608"/>
      <c r="H4245" s="599"/>
      <c r="I4245" s="249">
        <v>3</v>
      </c>
      <c r="J4245" s="162">
        <v>2</v>
      </c>
      <c r="K4245" s="164">
        <f t="shared" si="75"/>
        <v>6</v>
      </c>
      <c r="L4245" s="239" t="s">
        <v>45</v>
      </c>
      <c r="M4245" s="239"/>
      <c r="N4245" s="170"/>
      <c r="O4245" s="172"/>
      <c r="P4245" s="225"/>
      <c r="Q4245" s="384" t="s">
        <v>5036</v>
      </c>
      <c r="R4245" s="240"/>
      <c r="S4245" s="240"/>
      <c r="T4245" s="240"/>
      <c r="U4245" s="227">
        <v>769</v>
      </c>
      <c r="V4245" s="228">
        <f>IF(OR(J4245=""),"",VLOOKUP(U4245&amp;TEXT(N4245,"000000000000,0000000000"),tb_audit_process_item[[Key]:[vr_grade]],3,TRUE))</f>
        <v>768</v>
      </c>
      <c r="W4245" s="431"/>
      <c r="X4245" s="238" t="s">
        <v>2002</v>
      </c>
    </row>
    <row r="4246" spans="1:24" s="259" customFormat="1" ht="31.5" hidden="1" thickTop="1" thickBot="1" x14ac:dyDescent="0.3">
      <c r="A4246" s="285" t="s">
        <v>33</v>
      </c>
      <c r="B4246" s="285">
        <v>2013</v>
      </c>
      <c r="C4246" s="286" t="s">
        <v>3083</v>
      </c>
      <c r="D4246" s="556"/>
      <c r="E4246" s="556"/>
      <c r="F4246" s="556"/>
      <c r="G4246" s="609"/>
      <c r="H4246" s="610"/>
      <c r="I4246" s="340">
        <v>3</v>
      </c>
      <c r="J4246" s="163">
        <v>3</v>
      </c>
      <c r="K4246" s="165">
        <f t="shared" si="75"/>
        <v>9</v>
      </c>
      <c r="L4246" s="306" t="s">
        <v>45</v>
      </c>
      <c r="M4246" s="306"/>
      <c r="N4246" s="171"/>
      <c r="O4246" s="173"/>
      <c r="P4246" s="289"/>
      <c r="Q4246" s="176" t="s">
        <v>5037</v>
      </c>
      <c r="R4246" s="307"/>
      <c r="S4246" s="307"/>
      <c r="T4246" s="307"/>
      <c r="U4246" s="291">
        <v>770</v>
      </c>
      <c r="V4246" s="292">
        <f>IF(OR(J4246=""),"",VLOOKUP(U4246&amp;TEXT(N4246,"000000000000,0000000000"),tb_audit_process_item[[Key]:[vr_grade]],3,TRUE))</f>
        <v>769</v>
      </c>
      <c r="W4246" s="292"/>
      <c r="X4246" s="301" t="s">
        <v>2003</v>
      </c>
    </row>
    <row r="4247" spans="1:24" s="45" customFormat="1" ht="60.75" hidden="1" thickTop="1" x14ac:dyDescent="0.25">
      <c r="A4247" s="270" t="s">
        <v>33</v>
      </c>
      <c r="B4247" s="270">
        <v>2013</v>
      </c>
      <c r="C4247" s="271" t="s">
        <v>3084</v>
      </c>
      <c r="D4247" s="555" t="s">
        <v>33</v>
      </c>
      <c r="E4247" s="190" t="s">
        <v>2004</v>
      </c>
      <c r="F4247" s="190"/>
      <c r="G4247" s="297" t="s">
        <v>2005</v>
      </c>
      <c r="H4247" s="296" t="s">
        <v>184</v>
      </c>
      <c r="I4247" s="339">
        <v>5</v>
      </c>
      <c r="J4247" s="198">
        <v>5</v>
      </c>
      <c r="K4247" s="200">
        <f t="shared" si="75"/>
        <v>25</v>
      </c>
      <c r="L4247" s="302" t="s">
        <v>45</v>
      </c>
      <c r="M4247" s="302"/>
      <c r="N4247" s="193"/>
      <c r="O4247" s="194"/>
      <c r="P4247" s="274"/>
      <c r="Q4247" s="383" t="s">
        <v>5038</v>
      </c>
      <c r="R4247" s="303"/>
      <c r="S4247" s="303"/>
      <c r="T4247" s="303"/>
      <c r="U4247" s="276">
        <v>771</v>
      </c>
      <c r="V4247" s="277">
        <f>IF(OR(J4247=""),"",VLOOKUP(U4247&amp;TEXT(N4247,"000000000000,0000000000"),tb_audit_process_item[[Key]:[vr_grade]],3,TRUE))</f>
        <v>771</v>
      </c>
      <c r="W4247" s="433"/>
      <c r="X4247" s="297" t="s">
        <v>2760</v>
      </c>
    </row>
    <row r="4248" spans="1:24" s="259" customFormat="1" ht="31.5" hidden="1" thickTop="1" thickBot="1" x14ac:dyDescent="0.3">
      <c r="A4248" s="285" t="s">
        <v>33</v>
      </c>
      <c r="B4248" s="285">
        <v>2013</v>
      </c>
      <c r="C4248" s="286" t="s">
        <v>3084</v>
      </c>
      <c r="D4248" s="556"/>
      <c r="E4248" s="181" t="s">
        <v>1956</v>
      </c>
      <c r="F4248" s="181"/>
      <c r="G4248" s="308" t="s">
        <v>1957</v>
      </c>
      <c r="H4248" s="299" t="s">
        <v>45</v>
      </c>
      <c r="I4248" s="340">
        <v>5</v>
      </c>
      <c r="J4248" s="163">
        <v>5</v>
      </c>
      <c r="K4248" s="165">
        <f t="shared" si="75"/>
        <v>25</v>
      </c>
      <c r="L4248" s="306" t="s">
        <v>45</v>
      </c>
      <c r="M4248" s="306"/>
      <c r="N4248" s="171"/>
      <c r="O4248" s="173"/>
      <c r="P4248" s="289"/>
      <c r="Q4248" s="176" t="s">
        <v>5039</v>
      </c>
      <c r="R4248" s="307"/>
      <c r="S4248" s="307"/>
      <c r="T4248" s="307"/>
      <c r="U4248" s="291">
        <v>772</v>
      </c>
      <c r="V4248" s="292">
        <f>IF(OR(J4248=""),"",VLOOKUP(U4248&amp;TEXT(N4248,"000000000000,0000000000"),tb_audit_process_item[[Key]:[vr_grade]],3,TRUE))</f>
        <v>772</v>
      </c>
      <c r="W4248" s="292"/>
      <c r="X4248" s="301" t="s">
        <v>48</v>
      </c>
    </row>
    <row r="4249" spans="1:24" s="45" customFormat="1" ht="45.75" hidden="1" thickTop="1" x14ac:dyDescent="0.25">
      <c r="A4249" s="270" t="s">
        <v>33</v>
      </c>
      <c r="B4249" s="270">
        <v>2013</v>
      </c>
      <c r="C4249" s="271" t="s">
        <v>3085</v>
      </c>
      <c r="D4249" s="555" t="s">
        <v>33</v>
      </c>
      <c r="E4249" s="190" t="s">
        <v>2007</v>
      </c>
      <c r="F4249" s="190"/>
      <c r="G4249" s="297" t="s">
        <v>2008</v>
      </c>
      <c r="H4249" s="296" t="s">
        <v>184</v>
      </c>
      <c r="I4249" s="339">
        <v>4</v>
      </c>
      <c r="J4249" s="198">
        <v>4</v>
      </c>
      <c r="K4249" s="200">
        <f t="shared" si="75"/>
        <v>16</v>
      </c>
      <c r="L4249" s="302" t="s">
        <v>45</v>
      </c>
      <c r="M4249" s="302"/>
      <c r="N4249" s="193"/>
      <c r="O4249" s="194"/>
      <c r="P4249" s="274"/>
      <c r="Q4249" s="383" t="s">
        <v>5040</v>
      </c>
      <c r="R4249" s="303"/>
      <c r="S4249" s="303"/>
      <c r="T4249" s="303"/>
      <c r="U4249" s="276">
        <v>773</v>
      </c>
      <c r="V4249" s="277">
        <f>IF(OR(J4249=""),"",VLOOKUP(U4249&amp;TEXT(N4249,"000000000000,0000000000"),tb_audit_process_item[[Key]:[vr_grade]],3,TRUE))</f>
        <v>773</v>
      </c>
      <c r="W4249" s="433"/>
      <c r="X4249" s="297" t="s">
        <v>2761</v>
      </c>
    </row>
    <row r="4250" spans="1:24" s="259" customFormat="1" ht="31.5" hidden="1" thickTop="1" thickBot="1" x14ac:dyDescent="0.3">
      <c r="A4250" s="285" t="s">
        <v>33</v>
      </c>
      <c r="B4250" s="285">
        <v>2013</v>
      </c>
      <c r="C4250" s="286" t="s">
        <v>3085</v>
      </c>
      <c r="D4250" s="556"/>
      <c r="E4250" s="181" t="s">
        <v>1956</v>
      </c>
      <c r="F4250" s="181"/>
      <c r="G4250" s="301" t="s">
        <v>1957</v>
      </c>
      <c r="H4250" s="299" t="s">
        <v>45</v>
      </c>
      <c r="I4250" s="340">
        <v>4</v>
      </c>
      <c r="J4250" s="163">
        <v>5</v>
      </c>
      <c r="K4250" s="165">
        <f t="shared" si="75"/>
        <v>20</v>
      </c>
      <c r="L4250" s="306" t="s">
        <v>45</v>
      </c>
      <c r="M4250" s="306"/>
      <c r="N4250" s="171"/>
      <c r="O4250" s="173"/>
      <c r="P4250" s="289"/>
      <c r="Q4250" s="176" t="s">
        <v>5041</v>
      </c>
      <c r="R4250" s="307"/>
      <c r="S4250" s="307"/>
      <c r="T4250" s="307"/>
      <c r="U4250" s="291">
        <v>774</v>
      </c>
      <c r="V4250" s="292">
        <f>IF(OR(J4250=""),"",VLOOKUP(U4250&amp;TEXT(N4250,"000000000000,0000000000"),tb_audit_process_item[[Key]:[vr_grade]],3,TRUE))</f>
        <v>774</v>
      </c>
      <c r="W4250" s="292"/>
      <c r="X4250" s="301" t="s">
        <v>48</v>
      </c>
    </row>
    <row r="4251" spans="1:24" s="45" customFormat="1" ht="15.75" hidden="1" thickTop="1" x14ac:dyDescent="0.25">
      <c r="A4251" s="270" t="s">
        <v>33</v>
      </c>
      <c r="B4251" s="270">
        <v>2013</v>
      </c>
      <c r="C4251" s="271" t="s">
        <v>3086</v>
      </c>
      <c r="D4251" s="555" t="s">
        <v>33</v>
      </c>
      <c r="E4251" s="555" t="s">
        <v>2010</v>
      </c>
      <c r="F4251" s="555"/>
      <c r="G4251" s="611" t="s">
        <v>2011</v>
      </c>
      <c r="H4251" s="598" t="s">
        <v>45</v>
      </c>
      <c r="I4251" s="339">
        <v>2.33</v>
      </c>
      <c r="J4251" s="198">
        <v>2.4500000000000002</v>
      </c>
      <c r="K4251" s="200">
        <f t="shared" si="75"/>
        <v>5.7085000000000008</v>
      </c>
      <c r="L4251" s="302" t="s">
        <v>45</v>
      </c>
      <c r="M4251" s="302"/>
      <c r="N4251" s="193"/>
      <c r="O4251" s="194"/>
      <c r="P4251" s="274"/>
      <c r="Q4251" s="383" t="s">
        <v>5042</v>
      </c>
      <c r="R4251" s="303"/>
      <c r="S4251" s="303"/>
      <c r="T4251" s="303"/>
      <c r="U4251" s="276">
        <v>775</v>
      </c>
      <c r="V4251" s="277">
        <f>IF(OR(J4251=""),"",VLOOKUP(U4251&amp;TEXT(N4251,"000000000000,0000000000"),tb_audit_process_item[[Key]:[vr_grade]],3,TRUE))</f>
        <v>775</v>
      </c>
      <c r="W4251" s="433"/>
      <c r="X4251" s="297" t="s">
        <v>2012</v>
      </c>
    </row>
    <row r="4252" spans="1:24" s="45" customFormat="1" ht="31.5" hidden="1" thickTop="1" thickBot="1" x14ac:dyDescent="0.3">
      <c r="A4252" s="285" t="s">
        <v>33</v>
      </c>
      <c r="B4252" s="285">
        <v>2013</v>
      </c>
      <c r="C4252" s="286" t="s">
        <v>3086</v>
      </c>
      <c r="D4252" s="556"/>
      <c r="E4252" s="556"/>
      <c r="F4252" s="556"/>
      <c r="G4252" s="604"/>
      <c r="H4252" s="610"/>
      <c r="I4252" s="340">
        <v>2.33</v>
      </c>
      <c r="J4252" s="163">
        <v>5</v>
      </c>
      <c r="K4252" s="165">
        <f t="shared" si="75"/>
        <v>11.65</v>
      </c>
      <c r="L4252" s="306" t="s">
        <v>45</v>
      </c>
      <c r="M4252" s="306"/>
      <c r="N4252" s="171"/>
      <c r="O4252" s="173"/>
      <c r="P4252" s="289"/>
      <c r="Q4252" s="176" t="s">
        <v>5043</v>
      </c>
      <c r="R4252" s="307"/>
      <c r="S4252" s="307"/>
      <c r="T4252" s="307"/>
      <c r="U4252" s="291">
        <v>776</v>
      </c>
      <c r="V4252" s="292">
        <f>IF(OR(J4252=""),"",VLOOKUP(U4252&amp;TEXT(N4252,"000000000000,0000000000"),tb_audit_process_item[[Key]:[vr_grade]],3,TRUE))</f>
        <v>776</v>
      </c>
      <c r="W4252" s="292"/>
      <c r="X4252" s="301" t="s">
        <v>48</v>
      </c>
    </row>
    <row r="4253" spans="1:24" s="45" customFormat="1" ht="15.75" hidden="1" thickTop="1" x14ac:dyDescent="0.25">
      <c r="A4253" s="270" t="s">
        <v>33</v>
      </c>
      <c r="B4253" s="270">
        <v>2013</v>
      </c>
      <c r="C4253" s="271" t="s">
        <v>3087</v>
      </c>
      <c r="D4253" s="555" t="s">
        <v>33</v>
      </c>
      <c r="E4253" s="555" t="s">
        <v>2013</v>
      </c>
      <c r="F4253" s="555"/>
      <c r="G4253" s="607" t="s">
        <v>2014</v>
      </c>
      <c r="H4253" s="598" t="s">
        <v>45</v>
      </c>
      <c r="I4253" s="339">
        <v>2.83</v>
      </c>
      <c r="J4253" s="198">
        <v>2.91</v>
      </c>
      <c r="K4253" s="200">
        <f t="shared" si="75"/>
        <v>8.2353000000000005</v>
      </c>
      <c r="L4253" s="302" t="s">
        <v>45</v>
      </c>
      <c r="M4253" s="302"/>
      <c r="N4253" s="193"/>
      <c r="O4253" s="194"/>
      <c r="P4253" s="274"/>
      <c r="Q4253" s="383" t="s">
        <v>5044</v>
      </c>
      <c r="R4253" s="303"/>
      <c r="S4253" s="303"/>
      <c r="T4253" s="303"/>
      <c r="U4253" s="276">
        <v>777</v>
      </c>
      <c r="V4253" s="277">
        <f>IF(OR(J4253=""),"",VLOOKUP(U4253&amp;TEXT(N4253,"000000000000,0000000000"),tb_audit_process_item[[Key]:[vr_grade]],3,TRUE))</f>
        <v>777</v>
      </c>
      <c r="W4253" s="433"/>
      <c r="X4253" s="297" t="s">
        <v>2015</v>
      </c>
    </row>
    <row r="4254" spans="1:24" s="45" customFormat="1" ht="31.5" hidden="1" thickTop="1" thickBot="1" x14ac:dyDescent="0.3">
      <c r="A4254" s="285" t="s">
        <v>33</v>
      </c>
      <c r="B4254" s="285">
        <v>2013</v>
      </c>
      <c r="C4254" s="286" t="s">
        <v>3087</v>
      </c>
      <c r="D4254" s="556"/>
      <c r="E4254" s="556"/>
      <c r="F4254" s="556"/>
      <c r="G4254" s="609"/>
      <c r="H4254" s="610"/>
      <c r="I4254" s="340">
        <v>2.83</v>
      </c>
      <c r="J4254" s="163">
        <v>5</v>
      </c>
      <c r="K4254" s="165">
        <f t="shared" si="75"/>
        <v>14.15</v>
      </c>
      <c r="L4254" s="306" t="s">
        <v>45</v>
      </c>
      <c r="M4254" s="306"/>
      <c r="N4254" s="171"/>
      <c r="O4254" s="173"/>
      <c r="P4254" s="289"/>
      <c r="Q4254" s="176" t="s">
        <v>5045</v>
      </c>
      <c r="R4254" s="307"/>
      <c r="S4254" s="307"/>
      <c r="T4254" s="307"/>
      <c r="U4254" s="291">
        <v>778</v>
      </c>
      <c r="V4254" s="292">
        <f>IF(OR(J4254=""),"",VLOOKUP(U4254&amp;TEXT(N4254,"000000000000,0000000000"),tb_audit_process_item[[Key]:[vr_grade]],3,TRUE))</f>
        <v>778</v>
      </c>
      <c r="W4254" s="292"/>
      <c r="X4254" s="301" t="s">
        <v>48</v>
      </c>
    </row>
    <row r="4255" spans="1:24" s="259" customFormat="1" ht="30.75" hidden="1" thickTop="1" x14ac:dyDescent="0.25">
      <c r="A4255" s="270" t="s">
        <v>33</v>
      </c>
      <c r="B4255" s="270">
        <v>2013</v>
      </c>
      <c r="C4255" s="271" t="s">
        <v>3088</v>
      </c>
      <c r="D4255" s="555" t="s">
        <v>33</v>
      </c>
      <c r="E4255" s="555" t="s">
        <v>2016</v>
      </c>
      <c r="F4255" s="555"/>
      <c r="G4255" s="607" t="s">
        <v>2017</v>
      </c>
      <c r="H4255" s="598" t="s">
        <v>45</v>
      </c>
      <c r="I4255" s="339">
        <v>4</v>
      </c>
      <c r="J4255" s="198">
        <v>2.5</v>
      </c>
      <c r="K4255" s="200">
        <f t="shared" si="75"/>
        <v>10</v>
      </c>
      <c r="L4255" s="302" t="s">
        <v>45</v>
      </c>
      <c r="M4255" s="302"/>
      <c r="N4255" s="193"/>
      <c r="O4255" s="194"/>
      <c r="P4255" s="274"/>
      <c r="Q4255" s="383" t="s">
        <v>5046</v>
      </c>
      <c r="R4255" s="303"/>
      <c r="S4255" s="303"/>
      <c r="T4255" s="303"/>
      <c r="U4255" s="276">
        <v>779</v>
      </c>
      <c r="V4255" s="277">
        <f>IF(OR(J4255=""),"",VLOOKUP(U4255&amp;TEXT(N4255,"000000000000,0000000000"),tb_audit_process_item[[Key]:[vr_grade]],3,TRUE))</f>
        <v>779</v>
      </c>
      <c r="W4255" s="433"/>
      <c r="X4255" s="297" t="s">
        <v>2762</v>
      </c>
    </row>
    <row r="4256" spans="1:24" s="45" customFormat="1" ht="31.5" hidden="1" thickTop="1" thickBot="1" x14ac:dyDescent="0.3">
      <c r="A4256" s="285" t="s">
        <v>33</v>
      </c>
      <c r="B4256" s="285">
        <v>2013</v>
      </c>
      <c r="C4256" s="286" t="s">
        <v>3088</v>
      </c>
      <c r="D4256" s="556"/>
      <c r="E4256" s="556"/>
      <c r="F4256" s="556"/>
      <c r="G4256" s="609"/>
      <c r="H4256" s="610"/>
      <c r="I4256" s="340">
        <v>4</v>
      </c>
      <c r="J4256" s="163">
        <v>5</v>
      </c>
      <c r="K4256" s="165">
        <f t="shared" si="75"/>
        <v>20</v>
      </c>
      <c r="L4256" s="306" t="s">
        <v>45</v>
      </c>
      <c r="M4256" s="306"/>
      <c r="N4256" s="171"/>
      <c r="O4256" s="173"/>
      <c r="P4256" s="289"/>
      <c r="Q4256" s="176" t="s">
        <v>5047</v>
      </c>
      <c r="R4256" s="307"/>
      <c r="S4256" s="307"/>
      <c r="T4256" s="307"/>
      <c r="U4256" s="291">
        <v>780</v>
      </c>
      <c r="V4256" s="292">
        <f>IF(OR(J4256=""),"",VLOOKUP(U4256&amp;TEXT(N4256,"000000000000,0000000000"),tb_audit_process_item[[Key]:[vr_grade]],3,TRUE))</f>
        <v>780</v>
      </c>
      <c r="W4256" s="292"/>
      <c r="X4256" s="301" t="s">
        <v>48</v>
      </c>
    </row>
    <row r="4257" spans="1:24" s="45" customFormat="1" ht="15.75" hidden="1" thickTop="1" x14ac:dyDescent="0.25">
      <c r="A4257" s="270" t="s">
        <v>33</v>
      </c>
      <c r="B4257" s="270">
        <v>2013</v>
      </c>
      <c r="C4257" s="271" t="s">
        <v>3089</v>
      </c>
      <c r="D4257" s="555" t="s">
        <v>33</v>
      </c>
      <c r="E4257" s="555" t="s">
        <v>2024</v>
      </c>
      <c r="F4257" s="555"/>
      <c r="G4257" s="607" t="s">
        <v>2025</v>
      </c>
      <c r="H4257" s="598" t="s">
        <v>45</v>
      </c>
      <c r="I4257" s="339">
        <v>4</v>
      </c>
      <c r="J4257" s="198">
        <v>5</v>
      </c>
      <c r="K4257" s="200">
        <f t="shared" si="75"/>
        <v>20</v>
      </c>
      <c r="L4257" s="302" t="s">
        <v>45</v>
      </c>
      <c r="M4257" s="302"/>
      <c r="N4257" s="193"/>
      <c r="O4257" s="194"/>
      <c r="P4257" s="274"/>
      <c r="Q4257" s="383" t="s">
        <v>5048</v>
      </c>
      <c r="R4257" s="303"/>
      <c r="S4257" s="303"/>
      <c r="T4257" s="303"/>
      <c r="U4257" s="276">
        <v>781</v>
      </c>
      <c r="V4257" s="277">
        <f>IF(OR(J4257=""),"",VLOOKUP(U4257&amp;TEXT(N4257,"000000000000,0000000000"),tb_audit_process_item[[Key]:[vr_grade]],3,TRUE))</f>
        <v>781</v>
      </c>
      <c r="W4257" s="433"/>
      <c r="X4257" s="297" t="s">
        <v>2026</v>
      </c>
    </row>
    <row r="4258" spans="1:24" s="45" customFormat="1" ht="31.5" hidden="1" thickTop="1" thickBot="1" x14ac:dyDescent="0.3">
      <c r="A4258" s="285" t="s">
        <v>33</v>
      </c>
      <c r="B4258" s="285">
        <v>2013</v>
      </c>
      <c r="C4258" s="286" t="s">
        <v>3089</v>
      </c>
      <c r="D4258" s="556"/>
      <c r="E4258" s="556"/>
      <c r="F4258" s="556"/>
      <c r="G4258" s="609"/>
      <c r="H4258" s="610"/>
      <c r="I4258" s="340">
        <v>4</v>
      </c>
      <c r="J4258" s="163">
        <v>5</v>
      </c>
      <c r="K4258" s="165">
        <f t="shared" si="75"/>
        <v>20</v>
      </c>
      <c r="L4258" s="306" t="s">
        <v>45</v>
      </c>
      <c r="M4258" s="306"/>
      <c r="N4258" s="171"/>
      <c r="O4258" s="173"/>
      <c r="P4258" s="289"/>
      <c r="Q4258" s="176" t="s">
        <v>5049</v>
      </c>
      <c r="R4258" s="307"/>
      <c r="S4258" s="307"/>
      <c r="T4258" s="307"/>
      <c r="U4258" s="291">
        <v>782</v>
      </c>
      <c r="V4258" s="292">
        <f>IF(OR(J4258=""),"",VLOOKUP(U4258&amp;TEXT(N4258,"000000000000,0000000000"),tb_audit_process_item[[Key]:[vr_grade]],3,TRUE))</f>
        <v>782</v>
      </c>
      <c r="W4258" s="292"/>
      <c r="X4258" s="301" t="s">
        <v>48</v>
      </c>
    </row>
    <row r="4259" spans="1:24" s="45" customFormat="1" ht="15.75" hidden="1" thickTop="1" x14ac:dyDescent="0.25">
      <c r="A4259" s="270" t="s">
        <v>33</v>
      </c>
      <c r="B4259" s="270">
        <v>2013</v>
      </c>
      <c r="C4259" s="271" t="s">
        <v>3090</v>
      </c>
      <c r="D4259" s="555" t="s">
        <v>33</v>
      </c>
      <c r="E4259" s="555" t="s">
        <v>2027</v>
      </c>
      <c r="F4259" s="555"/>
      <c r="G4259" s="611" t="s">
        <v>2028</v>
      </c>
      <c r="H4259" s="598" t="s">
        <v>45</v>
      </c>
      <c r="I4259" s="339">
        <v>2.58</v>
      </c>
      <c r="J4259" s="198">
        <v>0.5</v>
      </c>
      <c r="K4259" s="200">
        <f t="shared" si="75"/>
        <v>1.29</v>
      </c>
      <c r="L4259" s="302" t="s">
        <v>45</v>
      </c>
      <c r="M4259" s="302"/>
      <c r="N4259" s="193"/>
      <c r="O4259" s="194"/>
      <c r="P4259" s="274"/>
      <c r="Q4259" s="383" t="s">
        <v>5050</v>
      </c>
      <c r="R4259" s="303"/>
      <c r="S4259" s="303"/>
      <c r="T4259" s="303"/>
      <c r="U4259" s="276">
        <v>783</v>
      </c>
      <c r="V4259" s="277">
        <f>IF(OR(J4259=""),"",VLOOKUP(U4259&amp;TEXT(N4259,"000000000000,0000000000"),tb_audit_process_item[[Key]:[vr_grade]],3,TRUE))</f>
        <v>782</v>
      </c>
      <c r="W4259" s="433"/>
      <c r="X4259" s="297" t="s">
        <v>2029</v>
      </c>
    </row>
    <row r="4260" spans="1:24" s="45" customFormat="1" ht="15.75" hidden="1" thickTop="1" x14ac:dyDescent="0.25">
      <c r="A4260" s="140" t="s">
        <v>33</v>
      </c>
      <c r="B4260" s="140">
        <v>2013</v>
      </c>
      <c r="C4260" s="141" t="s">
        <v>3090</v>
      </c>
      <c r="D4260" s="559"/>
      <c r="E4260" s="559"/>
      <c r="F4260" s="559"/>
      <c r="G4260" s="603"/>
      <c r="H4260" s="599"/>
      <c r="I4260" s="249">
        <v>2.6</v>
      </c>
      <c r="J4260" s="223">
        <v>1.73</v>
      </c>
      <c r="K4260" s="164">
        <f t="shared" si="75"/>
        <v>4.4980000000000002</v>
      </c>
      <c r="L4260" s="239" t="s">
        <v>45</v>
      </c>
      <c r="M4260" s="239"/>
      <c r="N4260" s="170"/>
      <c r="O4260" s="172"/>
      <c r="P4260" s="225"/>
      <c r="Q4260" s="384" t="s">
        <v>5051</v>
      </c>
      <c r="R4260" s="240"/>
      <c r="S4260" s="240"/>
      <c r="T4260" s="240"/>
      <c r="U4260" s="227">
        <v>784</v>
      </c>
      <c r="V4260" s="228">
        <f>IF(OR(J4260=""),"",VLOOKUP(U4260&amp;TEXT(N4260,"000000000000,0000000000"),tb_audit_process_item[[Key]:[vr_grade]],3,TRUE))</f>
        <v>783</v>
      </c>
      <c r="W4260" s="431"/>
      <c r="X4260" s="238" t="s">
        <v>2030</v>
      </c>
    </row>
    <row r="4261" spans="1:24" s="45" customFormat="1" ht="15.75" hidden="1" thickTop="1" x14ac:dyDescent="0.25">
      <c r="A4261" s="140" t="s">
        <v>33</v>
      </c>
      <c r="B4261" s="140">
        <v>2013</v>
      </c>
      <c r="C4261" s="141" t="s">
        <v>3090</v>
      </c>
      <c r="D4261" s="559"/>
      <c r="E4261" s="559"/>
      <c r="F4261" s="559"/>
      <c r="G4261" s="603"/>
      <c r="H4261" s="599"/>
      <c r="I4261" s="249">
        <v>2.6</v>
      </c>
      <c r="J4261" s="223">
        <v>2.56</v>
      </c>
      <c r="K4261" s="164">
        <f t="shared" si="75"/>
        <v>6.6560000000000006</v>
      </c>
      <c r="L4261" s="239" t="s">
        <v>45</v>
      </c>
      <c r="M4261" s="239"/>
      <c r="N4261" s="170"/>
      <c r="O4261" s="172"/>
      <c r="P4261" s="225"/>
      <c r="Q4261" s="384" t="s">
        <v>5052</v>
      </c>
      <c r="R4261" s="240"/>
      <c r="S4261" s="240"/>
      <c r="T4261" s="240"/>
      <c r="U4261" s="227">
        <v>785</v>
      </c>
      <c r="V4261" s="228">
        <f>IF(OR(J4261=""),"",VLOOKUP(U4261&amp;TEXT(N4261,"000000000000,0000000000"),tb_audit_process_item[[Key]:[vr_grade]],3,TRUE))</f>
        <v>784</v>
      </c>
      <c r="W4261" s="431"/>
      <c r="X4261" s="238" t="s">
        <v>2031</v>
      </c>
    </row>
    <row r="4262" spans="1:24" s="259" customFormat="1" ht="15.75" hidden="1" thickTop="1" x14ac:dyDescent="0.25">
      <c r="A4262" s="140" t="s">
        <v>33</v>
      </c>
      <c r="B4262" s="140">
        <v>2013</v>
      </c>
      <c r="C4262" s="141" t="s">
        <v>3090</v>
      </c>
      <c r="D4262" s="559"/>
      <c r="E4262" s="559"/>
      <c r="F4262" s="559"/>
      <c r="G4262" s="603"/>
      <c r="H4262" s="599"/>
      <c r="I4262" s="249">
        <v>2.6</v>
      </c>
      <c r="J4262" s="162">
        <v>3.5</v>
      </c>
      <c r="K4262" s="164">
        <f t="shared" si="75"/>
        <v>9.1</v>
      </c>
      <c r="L4262" s="239" t="s">
        <v>45</v>
      </c>
      <c r="M4262" s="239"/>
      <c r="N4262" s="170"/>
      <c r="O4262" s="172"/>
      <c r="P4262" s="225"/>
      <c r="Q4262" s="384" t="s">
        <v>5053</v>
      </c>
      <c r="R4262" s="240"/>
      <c r="S4262" s="240"/>
      <c r="T4262" s="240"/>
      <c r="U4262" s="227">
        <v>786</v>
      </c>
      <c r="V4262" s="228">
        <f>IF(OR(J4262=""),"",VLOOKUP(U4262&amp;TEXT(N4262,"000000000000,0000000000"),tb_audit_process_item[[Key]:[vr_grade]],3,TRUE))</f>
        <v>785</v>
      </c>
      <c r="W4262" s="431"/>
      <c r="X4262" s="238" t="s">
        <v>2032</v>
      </c>
    </row>
    <row r="4263" spans="1:24" s="45" customFormat="1" ht="31.5" hidden="1" thickTop="1" thickBot="1" x14ac:dyDescent="0.3">
      <c r="A4263" s="285" t="s">
        <v>33</v>
      </c>
      <c r="B4263" s="285">
        <v>2013</v>
      </c>
      <c r="C4263" s="286" t="s">
        <v>3090</v>
      </c>
      <c r="D4263" s="556"/>
      <c r="E4263" s="556"/>
      <c r="F4263" s="556"/>
      <c r="G4263" s="604"/>
      <c r="H4263" s="610"/>
      <c r="I4263" s="340">
        <v>2.58</v>
      </c>
      <c r="J4263" s="163">
        <v>5</v>
      </c>
      <c r="K4263" s="165">
        <f t="shared" si="75"/>
        <v>12.9</v>
      </c>
      <c r="L4263" s="306" t="s">
        <v>45</v>
      </c>
      <c r="M4263" s="306"/>
      <c r="N4263" s="171"/>
      <c r="O4263" s="173"/>
      <c r="P4263" s="289"/>
      <c r="Q4263" s="176" t="s">
        <v>5054</v>
      </c>
      <c r="R4263" s="307"/>
      <c r="S4263" s="307"/>
      <c r="T4263" s="307"/>
      <c r="U4263" s="291">
        <v>787</v>
      </c>
      <c r="V4263" s="292">
        <f>IF(OR(J4263=""),"",VLOOKUP(U4263&amp;TEXT(N4263,"000000000000,0000000000"),tb_audit_process_item[[Key]:[vr_grade]],3,TRUE))</f>
        <v>787</v>
      </c>
      <c r="W4263" s="292"/>
      <c r="X4263" s="301" t="s">
        <v>48</v>
      </c>
    </row>
    <row r="4264" spans="1:24" s="45" customFormat="1" ht="30.75" hidden="1" thickTop="1" x14ac:dyDescent="0.25">
      <c r="A4264" s="270" t="s">
        <v>33</v>
      </c>
      <c r="B4264" s="270">
        <v>2013</v>
      </c>
      <c r="C4264" s="271" t="s">
        <v>3091</v>
      </c>
      <c r="D4264" s="555" t="s">
        <v>33</v>
      </c>
      <c r="E4264" s="555" t="s">
        <v>618</v>
      </c>
      <c r="F4264" s="555"/>
      <c r="G4264" s="611" t="s">
        <v>619</v>
      </c>
      <c r="H4264" s="598" t="s">
        <v>45</v>
      </c>
      <c r="I4264" s="198">
        <v>4.5</v>
      </c>
      <c r="J4264" s="198">
        <v>2.5</v>
      </c>
      <c r="K4264" s="200">
        <f t="shared" si="75"/>
        <v>11.25</v>
      </c>
      <c r="L4264" s="302" t="s">
        <v>45</v>
      </c>
      <c r="M4264" s="302"/>
      <c r="N4264" s="193"/>
      <c r="O4264" s="194"/>
      <c r="P4264" s="274"/>
      <c r="Q4264" s="383" t="s">
        <v>5055</v>
      </c>
      <c r="R4264" s="303"/>
      <c r="S4264" s="303"/>
      <c r="T4264" s="303"/>
      <c r="U4264" s="276">
        <v>788</v>
      </c>
      <c r="V4264" s="277">
        <f>IF(OR(J4264=""),"",VLOOKUP(U4264&amp;TEXT(N4264,"000000000000,0000000000"),tb_audit_process_item[[Key]:[vr_grade]],3,TRUE))</f>
        <v>787</v>
      </c>
      <c r="W4264" s="433"/>
      <c r="X4264" s="297" t="s">
        <v>2033</v>
      </c>
    </row>
    <row r="4265" spans="1:24" s="45" customFormat="1" ht="30.75" hidden="1" thickTop="1" x14ac:dyDescent="0.25">
      <c r="A4265" s="140" t="s">
        <v>33</v>
      </c>
      <c r="B4265" s="140">
        <v>2013</v>
      </c>
      <c r="C4265" s="141" t="s">
        <v>3091</v>
      </c>
      <c r="D4265" s="559"/>
      <c r="E4265" s="559"/>
      <c r="F4265" s="559"/>
      <c r="G4265" s="603"/>
      <c r="H4265" s="599"/>
      <c r="I4265" s="162">
        <v>4.5</v>
      </c>
      <c r="J4265" s="162">
        <v>3.5</v>
      </c>
      <c r="K4265" s="164">
        <f t="shared" si="75"/>
        <v>15.75</v>
      </c>
      <c r="L4265" s="239" t="s">
        <v>45</v>
      </c>
      <c r="M4265" s="239"/>
      <c r="N4265" s="170"/>
      <c r="O4265" s="172"/>
      <c r="P4265" s="225"/>
      <c r="Q4265" s="384" t="s">
        <v>5056</v>
      </c>
      <c r="R4265" s="240"/>
      <c r="S4265" s="240"/>
      <c r="T4265" s="240"/>
      <c r="U4265" s="227">
        <v>789</v>
      </c>
      <c r="V4265" s="228">
        <f>IF(OR(J4265=""),"",VLOOKUP(U4265&amp;TEXT(N4265,"000000000000,0000000000"),tb_audit_process_item[[Key]:[vr_grade]],3,TRUE))</f>
        <v>788</v>
      </c>
      <c r="W4265" s="431"/>
      <c r="X4265" s="238" t="s">
        <v>2034</v>
      </c>
    </row>
    <row r="4266" spans="1:24" s="259" customFormat="1" ht="30.75" hidden="1" thickTop="1" x14ac:dyDescent="0.25">
      <c r="A4266" s="140" t="s">
        <v>33</v>
      </c>
      <c r="B4266" s="140">
        <v>2013</v>
      </c>
      <c r="C4266" s="141" t="s">
        <v>3091</v>
      </c>
      <c r="D4266" s="559"/>
      <c r="E4266" s="559"/>
      <c r="F4266" s="559"/>
      <c r="G4266" s="603"/>
      <c r="H4266" s="599"/>
      <c r="I4266" s="162">
        <v>4.5</v>
      </c>
      <c r="J4266" s="162">
        <v>4.5</v>
      </c>
      <c r="K4266" s="164">
        <f t="shared" si="75"/>
        <v>20.25</v>
      </c>
      <c r="L4266" s="239" t="s">
        <v>45</v>
      </c>
      <c r="M4266" s="239"/>
      <c r="N4266" s="170"/>
      <c r="O4266" s="172"/>
      <c r="P4266" s="225"/>
      <c r="Q4266" s="384" t="s">
        <v>5057</v>
      </c>
      <c r="R4266" s="240"/>
      <c r="S4266" s="240"/>
      <c r="T4266" s="240"/>
      <c r="U4266" s="227">
        <v>790</v>
      </c>
      <c r="V4266" s="228">
        <f>IF(OR(J4266=""),"",VLOOKUP(U4266&amp;TEXT(N4266,"000000000000,0000000000"),tb_audit_process_item[[Key]:[vr_grade]],3,TRUE))</f>
        <v>789</v>
      </c>
      <c r="W4266" s="431"/>
      <c r="X4266" s="238" t="s">
        <v>2035</v>
      </c>
    </row>
    <row r="4267" spans="1:24" s="45" customFormat="1" ht="30.75" hidden="1" thickTop="1" x14ac:dyDescent="0.25">
      <c r="A4267" s="140" t="s">
        <v>33</v>
      </c>
      <c r="B4267" s="140">
        <v>2013</v>
      </c>
      <c r="C4267" s="141" t="s">
        <v>3091</v>
      </c>
      <c r="D4267" s="559"/>
      <c r="E4267" s="559"/>
      <c r="F4267" s="559"/>
      <c r="G4267" s="603"/>
      <c r="H4267" s="599"/>
      <c r="I4267" s="162">
        <v>4.5</v>
      </c>
      <c r="J4267" s="162">
        <v>0.5</v>
      </c>
      <c r="K4267" s="164">
        <f t="shared" si="75"/>
        <v>2.25</v>
      </c>
      <c r="L4267" s="239" t="s">
        <v>45</v>
      </c>
      <c r="M4267" s="239"/>
      <c r="N4267" s="170"/>
      <c r="O4267" s="172"/>
      <c r="P4267" s="225"/>
      <c r="Q4267" s="384" t="s">
        <v>5058</v>
      </c>
      <c r="R4267" s="240"/>
      <c r="S4267" s="240"/>
      <c r="T4267" s="240"/>
      <c r="U4267" s="227">
        <v>791</v>
      </c>
      <c r="V4267" s="228">
        <f>IF(OR(J4267=""),"",VLOOKUP(U4267&amp;TEXT(N4267,"000000000000,0000000000"),tb_audit_process_item[[Key]:[vr_grade]],3,TRUE))</f>
        <v>790</v>
      </c>
      <c r="W4267" s="431"/>
      <c r="X4267" s="238" t="s">
        <v>2036</v>
      </c>
    </row>
    <row r="4268" spans="1:24" s="45" customFormat="1" ht="30.75" hidden="1" thickTop="1" x14ac:dyDescent="0.25">
      <c r="A4268" s="140" t="s">
        <v>33</v>
      </c>
      <c r="B4268" s="140">
        <v>2013</v>
      </c>
      <c r="C4268" s="141" t="s">
        <v>3091</v>
      </c>
      <c r="D4268" s="559"/>
      <c r="E4268" s="559"/>
      <c r="F4268" s="559"/>
      <c r="G4268" s="603"/>
      <c r="H4268" s="599"/>
      <c r="I4268" s="162">
        <v>4.5</v>
      </c>
      <c r="J4268" s="162">
        <v>2.5</v>
      </c>
      <c r="K4268" s="164">
        <f t="shared" si="75"/>
        <v>11.25</v>
      </c>
      <c r="L4268" s="239" t="s">
        <v>45</v>
      </c>
      <c r="M4268" s="239"/>
      <c r="N4268" s="170"/>
      <c r="O4268" s="172"/>
      <c r="P4268" s="225"/>
      <c r="Q4268" s="384" t="s">
        <v>5059</v>
      </c>
      <c r="R4268" s="240"/>
      <c r="S4268" s="240"/>
      <c r="T4268" s="240"/>
      <c r="U4268" s="227">
        <v>792</v>
      </c>
      <c r="V4268" s="228">
        <f>IF(OR(J4268=""),"",VLOOKUP(U4268&amp;TEXT(N4268,"000000000000,0000000000"),tb_audit_process_item[[Key]:[vr_grade]],3,TRUE))</f>
        <v>791</v>
      </c>
      <c r="W4268" s="431"/>
      <c r="X4268" s="238" t="s">
        <v>2037</v>
      </c>
    </row>
    <row r="4269" spans="1:24" s="45" customFormat="1" ht="15" hidden="1" customHeight="1" x14ac:dyDescent="0.25">
      <c r="A4269" s="140" t="s">
        <v>33</v>
      </c>
      <c r="B4269" s="140">
        <v>2013</v>
      </c>
      <c r="C4269" s="141" t="s">
        <v>3091</v>
      </c>
      <c r="D4269" s="559"/>
      <c r="E4269" s="559"/>
      <c r="F4269" s="559"/>
      <c r="G4269" s="603"/>
      <c r="H4269" s="599"/>
      <c r="I4269" s="591">
        <v>4.5</v>
      </c>
      <c r="J4269" s="591">
        <v>4.5</v>
      </c>
      <c r="K4269" s="629">
        <f t="shared" si="75"/>
        <v>20.25</v>
      </c>
      <c r="L4269" s="623" t="s">
        <v>45</v>
      </c>
      <c r="M4269" s="623"/>
      <c r="N4269" s="615"/>
      <c r="O4269" s="627"/>
      <c r="P4269" s="627"/>
      <c r="Q4269" s="589" t="s">
        <v>5060</v>
      </c>
      <c r="R4269" s="625"/>
      <c r="S4269" s="625"/>
      <c r="T4269" s="625"/>
      <c r="U4269" s="709">
        <v>793</v>
      </c>
      <c r="V4269" s="631">
        <f>IF(OR(J4269=""),"",VLOOKUP(U4269&amp;TEXT(N4269,"000000000000,0000000000"),tb_audit_process_item[[Key]:[vr_grade]],3,TRUE))</f>
        <v>792</v>
      </c>
      <c r="W4269" s="431"/>
      <c r="X4269" s="608" t="s">
        <v>2038</v>
      </c>
    </row>
    <row r="4270" spans="1:24" s="45" customFormat="1" ht="45.75" hidden="1" customHeight="1" thickBot="1" x14ac:dyDescent="0.3">
      <c r="A4270" s="285" t="s">
        <v>33</v>
      </c>
      <c r="B4270" s="285">
        <v>2013</v>
      </c>
      <c r="C4270" s="286" t="s">
        <v>3091</v>
      </c>
      <c r="D4270" s="556"/>
      <c r="E4270" s="181" t="s">
        <v>637</v>
      </c>
      <c r="F4270" s="181"/>
      <c r="G4270" s="308" t="s">
        <v>638</v>
      </c>
      <c r="H4270" s="299" t="s">
        <v>45</v>
      </c>
      <c r="I4270" s="584"/>
      <c r="J4270" s="584"/>
      <c r="K4270" s="630"/>
      <c r="L4270" s="624"/>
      <c r="M4270" s="624"/>
      <c r="N4270" s="614"/>
      <c r="O4270" s="628"/>
      <c r="P4270" s="628"/>
      <c r="Q4270" s="590"/>
      <c r="R4270" s="626"/>
      <c r="S4270" s="626"/>
      <c r="T4270" s="626"/>
      <c r="U4270" s="708"/>
      <c r="V4270" s="632" t="str">
        <f>IF(OR(J4270=""),"",VLOOKUP(U4270&amp;TEXT(N4270,"000000000000,0000000000"),tb_audit_process_item[[Key]:[vr_grade]],3,TRUE))</f>
        <v/>
      </c>
      <c r="W4270" s="432"/>
      <c r="X4270" s="609"/>
    </row>
    <row r="4271" spans="1:24" s="259" customFormat="1" ht="45.75" hidden="1" thickTop="1" x14ac:dyDescent="0.25">
      <c r="A4271" s="270" t="s">
        <v>33</v>
      </c>
      <c r="B4271" s="270">
        <v>2013</v>
      </c>
      <c r="C4271" s="271" t="s">
        <v>3092</v>
      </c>
      <c r="D4271" s="555" t="s">
        <v>33</v>
      </c>
      <c r="E4271" s="555" t="s">
        <v>2039</v>
      </c>
      <c r="F4271" s="555"/>
      <c r="G4271" s="607" t="s">
        <v>2040</v>
      </c>
      <c r="H4271" s="598" t="s">
        <v>45</v>
      </c>
      <c r="I4271" s="339">
        <v>2.5</v>
      </c>
      <c r="J4271" s="198">
        <v>1</v>
      </c>
      <c r="K4271" s="200">
        <f t="shared" si="75"/>
        <v>2.5</v>
      </c>
      <c r="L4271" s="302" t="s">
        <v>45</v>
      </c>
      <c r="M4271" s="302"/>
      <c r="N4271" s="193"/>
      <c r="O4271" s="194"/>
      <c r="P4271" s="274"/>
      <c r="Q4271" s="383" t="s">
        <v>5061</v>
      </c>
      <c r="R4271" s="303"/>
      <c r="S4271" s="303"/>
      <c r="T4271" s="303"/>
      <c r="U4271" s="276">
        <v>794</v>
      </c>
      <c r="V4271" s="277">
        <f>IF(OR(J4271=""),"",VLOOKUP(U4271&amp;TEXT(N4271,"000000000000,0000000000"),tb_audit_process_item[[Key]:[vr_grade]],3,TRUE))</f>
        <v>793</v>
      </c>
      <c r="W4271" s="433"/>
      <c r="X4271" s="297" t="s">
        <v>2041</v>
      </c>
    </row>
    <row r="4272" spans="1:24" s="45" customFormat="1" ht="45.75" hidden="1" thickTop="1" x14ac:dyDescent="0.25">
      <c r="A4272" s="140" t="s">
        <v>33</v>
      </c>
      <c r="B4272" s="140">
        <v>2013</v>
      </c>
      <c r="C4272" s="141" t="s">
        <v>3092</v>
      </c>
      <c r="D4272" s="559"/>
      <c r="E4272" s="559"/>
      <c r="F4272" s="559"/>
      <c r="G4272" s="608"/>
      <c r="H4272" s="599"/>
      <c r="I4272" s="249">
        <v>2.5</v>
      </c>
      <c r="J4272" s="162">
        <v>2</v>
      </c>
      <c r="K4272" s="164">
        <f t="shared" si="75"/>
        <v>5</v>
      </c>
      <c r="L4272" s="239" t="s">
        <v>45</v>
      </c>
      <c r="M4272" s="239"/>
      <c r="N4272" s="170"/>
      <c r="O4272" s="172"/>
      <c r="P4272" s="225"/>
      <c r="Q4272" s="384" t="s">
        <v>5062</v>
      </c>
      <c r="R4272" s="240"/>
      <c r="S4272" s="240"/>
      <c r="T4272" s="240"/>
      <c r="U4272" s="227">
        <v>795</v>
      </c>
      <c r="V4272" s="228">
        <f>IF(OR(J4272=""),"",VLOOKUP(U4272&amp;TEXT(N4272,"000000000000,0000000000"),tb_audit_process_item[[Key]:[vr_grade]],3,TRUE))</f>
        <v>794</v>
      </c>
      <c r="W4272" s="431"/>
      <c r="X4272" s="238" t="s">
        <v>2042</v>
      </c>
    </row>
    <row r="4273" spans="1:24" s="45" customFormat="1" ht="45.75" hidden="1" thickTop="1" x14ac:dyDescent="0.25">
      <c r="A4273" s="140" t="s">
        <v>33</v>
      </c>
      <c r="B4273" s="140">
        <v>2013</v>
      </c>
      <c r="C4273" s="141" t="s">
        <v>3092</v>
      </c>
      <c r="D4273" s="559"/>
      <c r="E4273" s="559"/>
      <c r="F4273" s="559"/>
      <c r="G4273" s="608"/>
      <c r="H4273" s="599"/>
      <c r="I4273" s="249">
        <v>2.5</v>
      </c>
      <c r="J4273" s="162">
        <v>3</v>
      </c>
      <c r="K4273" s="164">
        <f t="shared" si="75"/>
        <v>7.5</v>
      </c>
      <c r="L4273" s="239" t="s">
        <v>45</v>
      </c>
      <c r="M4273" s="239"/>
      <c r="N4273" s="170"/>
      <c r="O4273" s="172"/>
      <c r="P4273" s="225"/>
      <c r="Q4273" s="384" t="s">
        <v>5063</v>
      </c>
      <c r="R4273" s="240"/>
      <c r="S4273" s="240"/>
      <c r="T4273" s="240"/>
      <c r="U4273" s="227">
        <v>796</v>
      </c>
      <c r="V4273" s="228">
        <f>IF(OR(J4273=""),"",VLOOKUP(U4273&amp;TEXT(N4273,"000000000000,0000000000"),tb_audit_process_item[[Key]:[vr_grade]],3,TRUE))</f>
        <v>795</v>
      </c>
      <c r="W4273" s="431"/>
      <c r="X4273" s="238" t="s">
        <v>2043</v>
      </c>
    </row>
    <row r="4274" spans="1:24" s="45" customFormat="1" ht="31.5" hidden="1" thickTop="1" thickBot="1" x14ac:dyDescent="0.3">
      <c r="A4274" s="285" t="s">
        <v>33</v>
      </c>
      <c r="B4274" s="285">
        <v>2013</v>
      </c>
      <c r="C4274" s="286" t="s">
        <v>3092</v>
      </c>
      <c r="D4274" s="556"/>
      <c r="E4274" s="556"/>
      <c r="F4274" s="556"/>
      <c r="G4274" s="609"/>
      <c r="H4274" s="610"/>
      <c r="I4274" s="340">
        <v>2.5</v>
      </c>
      <c r="J4274" s="163">
        <v>5</v>
      </c>
      <c r="K4274" s="165">
        <f t="shared" si="75"/>
        <v>12.5</v>
      </c>
      <c r="L4274" s="306" t="s">
        <v>45</v>
      </c>
      <c r="M4274" s="306"/>
      <c r="N4274" s="171"/>
      <c r="O4274" s="173"/>
      <c r="P4274" s="289"/>
      <c r="Q4274" s="176" t="s">
        <v>5064</v>
      </c>
      <c r="R4274" s="307"/>
      <c r="S4274" s="307"/>
      <c r="T4274" s="307"/>
      <c r="U4274" s="291">
        <v>797</v>
      </c>
      <c r="V4274" s="292">
        <f>IF(OR(J4274=""),"",VLOOKUP(U4274&amp;TEXT(N4274,"000000000000,0000000000"),tb_audit_process_item[[Key]:[vr_grade]],3,TRUE))</f>
        <v>797</v>
      </c>
      <c r="W4274" s="292"/>
      <c r="X4274" s="301" t="s">
        <v>48</v>
      </c>
    </row>
    <row r="4275" spans="1:24" s="45" customFormat="1" ht="60.75" hidden="1" thickTop="1" x14ac:dyDescent="0.25">
      <c r="A4275" s="270" t="s">
        <v>33</v>
      </c>
      <c r="B4275" s="270">
        <v>2013</v>
      </c>
      <c r="C4275" s="271" t="s">
        <v>3093</v>
      </c>
      <c r="D4275" s="555" t="s">
        <v>33</v>
      </c>
      <c r="E4275" s="190" t="s">
        <v>2044</v>
      </c>
      <c r="F4275" s="190"/>
      <c r="G4275" s="321" t="s">
        <v>2045</v>
      </c>
      <c r="H4275" s="296" t="s">
        <v>45</v>
      </c>
      <c r="I4275" s="339">
        <v>4.5</v>
      </c>
      <c r="J4275" s="198">
        <v>0.5</v>
      </c>
      <c r="K4275" s="200">
        <f t="shared" si="75"/>
        <v>2.25</v>
      </c>
      <c r="L4275" s="302" t="s">
        <v>45</v>
      </c>
      <c r="M4275" s="302"/>
      <c r="N4275" s="193"/>
      <c r="O4275" s="194"/>
      <c r="P4275" s="274"/>
      <c r="Q4275" s="383" t="s">
        <v>5065</v>
      </c>
      <c r="R4275" s="303"/>
      <c r="S4275" s="303"/>
      <c r="T4275" s="303"/>
      <c r="U4275" s="276">
        <v>798</v>
      </c>
      <c r="V4275" s="277">
        <f>IF(OR(J4275=""),"",VLOOKUP(U4275&amp;TEXT(N4275,"000000000000,0000000000"),tb_audit_process_item[[Key]:[vr_grade]],3,TRUE))</f>
        <v>797</v>
      </c>
      <c r="W4275" s="433"/>
      <c r="X4275" s="297" t="s">
        <v>2046</v>
      </c>
    </row>
    <row r="4276" spans="1:24" s="259" customFormat="1" ht="60.75" hidden="1" thickTop="1" x14ac:dyDescent="0.25">
      <c r="A4276" s="140" t="s">
        <v>33</v>
      </c>
      <c r="B4276" s="140">
        <v>2013</v>
      </c>
      <c r="C4276" s="141" t="s">
        <v>3093</v>
      </c>
      <c r="D4276" s="559"/>
      <c r="E4276" s="158" t="s">
        <v>748</v>
      </c>
      <c r="F4276" s="158"/>
      <c r="G4276" s="241" t="s">
        <v>749</v>
      </c>
      <c r="H4276" s="236" t="s">
        <v>45</v>
      </c>
      <c r="I4276" s="249">
        <v>4.5</v>
      </c>
      <c r="J4276" s="223">
        <v>2.4700000000000002</v>
      </c>
      <c r="K4276" s="164">
        <f t="shared" si="75"/>
        <v>11.115</v>
      </c>
      <c r="L4276" s="239" t="s">
        <v>45</v>
      </c>
      <c r="M4276" s="239"/>
      <c r="N4276" s="170"/>
      <c r="O4276" s="172"/>
      <c r="P4276" s="225"/>
      <c r="Q4276" s="384" t="s">
        <v>5066</v>
      </c>
      <c r="R4276" s="240"/>
      <c r="S4276" s="240"/>
      <c r="T4276" s="240"/>
      <c r="U4276" s="227">
        <v>799</v>
      </c>
      <c r="V4276" s="228">
        <f>IF(OR(J4276=""),"",VLOOKUP(U4276&amp;TEXT(N4276,"000000000000,0000000000"),tb_audit_process_item[[Key]:[vr_grade]],3,TRUE))</f>
        <v>798</v>
      </c>
      <c r="W4276" s="431"/>
      <c r="X4276" s="238" t="s">
        <v>2047</v>
      </c>
    </row>
    <row r="4277" spans="1:24" s="45" customFormat="1" ht="60.75" hidden="1" thickTop="1" x14ac:dyDescent="0.25">
      <c r="A4277" s="140" t="s">
        <v>33</v>
      </c>
      <c r="B4277" s="140">
        <v>2013</v>
      </c>
      <c r="C4277" s="141" t="s">
        <v>3093</v>
      </c>
      <c r="D4277" s="559"/>
      <c r="E4277" s="158" t="s">
        <v>755</v>
      </c>
      <c r="F4277" s="158"/>
      <c r="G4277" s="241" t="s">
        <v>2554</v>
      </c>
      <c r="H4277" s="236" t="s">
        <v>45</v>
      </c>
      <c r="I4277" s="249">
        <v>4.5</v>
      </c>
      <c r="J4277" s="223">
        <v>3.66</v>
      </c>
      <c r="K4277" s="164">
        <f t="shared" si="75"/>
        <v>16.47</v>
      </c>
      <c r="L4277" s="239" t="s">
        <v>45</v>
      </c>
      <c r="M4277" s="239"/>
      <c r="N4277" s="170"/>
      <c r="O4277" s="172"/>
      <c r="P4277" s="225"/>
      <c r="Q4277" s="384" t="s">
        <v>5067</v>
      </c>
      <c r="R4277" s="240"/>
      <c r="S4277" s="240"/>
      <c r="T4277" s="240"/>
      <c r="U4277" s="227">
        <v>800</v>
      </c>
      <c r="V4277" s="228">
        <f>IF(OR(J4277=""),"",VLOOKUP(U4277&amp;TEXT(N4277,"000000000000,0000000000"),tb_audit_process_item[[Key]:[vr_grade]],3,TRUE))</f>
        <v>799</v>
      </c>
      <c r="W4277" s="431"/>
      <c r="X4277" s="238" t="s">
        <v>2048</v>
      </c>
    </row>
    <row r="4278" spans="1:24" s="45" customFormat="1" ht="60.75" hidden="1" thickTop="1" x14ac:dyDescent="0.25">
      <c r="A4278" s="140" t="s">
        <v>33</v>
      </c>
      <c r="B4278" s="140">
        <v>2013</v>
      </c>
      <c r="C4278" s="141" t="s">
        <v>3093</v>
      </c>
      <c r="D4278" s="559"/>
      <c r="E4278" s="158" t="s">
        <v>760</v>
      </c>
      <c r="F4278" s="158"/>
      <c r="G4278" s="241" t="s">
        <v>761</v>
      </c>
      <c r="H4278" s="236" t="s">
        <v>45</v>
      </c>
      <c r="I4278" s="249">
        <v>4.5</v>
      </c>
      <c r="J4278" s="162">
        <v>5</v>
      </c>
      <c r="K4278" s="164">
        <f t="shared" si="75"/>
        <v>22.5</v>
      </c>
      <c r="L4278" s="239" t="s">
        <v>45</v>
      </c>
      <c r="M4278" s="239"/>
      <c r="N4278" s="170"/>
      <c r="O4278" s="172"/>
      <c r="P4278" s="225"/>
      <c r="Q4278" s="384" t="s">
        <v>5068</v>
      </c>
      <c r="R4278" s="240"/>
      <c r="S4278" s="240"/>
      <c r="T4278" s="240"/>
      <c r="U4278" s="227">
        <v>801</v>
      </c>
      <c r="V4278" s="228">
        <f>IF(OR(J4278=""),"",VLOOKUP(U4278&amp;TEXT(N4278,"000000000000,0000000000"),tb_audit_process_item[[Key]:[vr_grade]],3,TRUE))</f>
        <v>800</v>
      </c>
      <c r="W4278" s="431"/>
      <c r="X4278" s="238" t="s">
        <v>2049</v>
      </c>
    </row>
    <row r="4279" spans="1:24" s="45" customFormat="1" ht="61.5" hidden="1" thickTop="1" thickBot="1" x14ac:dyDescent="0.3">
      <c r="A4279" s="285" t="s">
        <v>33</v>
      </c>
      <c r="B4279" s="285">
        <v>2013</v>
      </c>
      <c r="C4279" s="286" t="s">
        <v>3093</v>
      </c>
      <c r="D4279" s="556"/>
      <c r="E4279" s="181" t="s">
        <v>2016</v>
      </c>
      <c r="F4279" s="181"/>
      <c r="G4279" s="308" t="s">
        <v>2017</v>
      </c>
      <c r="H4279" s="299" t="s">
        <v>45</v>
      </c>
      <c r="I4279" s="340">
        <v>4.5</v>
      </c>
      <c r="J4279" s="163">
        <v>5</v>
      </c>
      <c r="K4279" s="165">
        <f t="shared" si="75"/>
        <v>22.5</v>
      </c>
      <c r="L4279" s="306" t="s">
        <v>45</v>
      </c>
      <c r="M4279" s="306"/>
      <c r="N4279" s="171"/>
      <c r="O4279" s="173"/>
      <c r="P4279" s="289"/>
      <c r="Q4279" s="176" t="s">
        <v>5069</v>
      </c>
      <c r="R4279" s="307"/>
      <c r="S4279" s="307"/>
      <c r="T4279" s="307"/>
      <c r="U4279" s="291">
        <v>802</v>
      </c>
      <c r="V4279" s="292">
        <f>IF(OR(J4279=""),"",VLOOKUP(U4279&amp;TEXT(N4279,"000000000000,0000000000"),tb_audit_process_item[[Key]:[vr_grade]],3,TRUE))</f>
        <v>802</v>
      </c>
      <c r="W4279" s="292"/>
      <c r="X4279" s="301" t="s">
        <v>48</v>
      </c>
    </row>
    <row r="4280" spans="1:24" s="45" customFormat="1" ht="15.75" hidden="1" thickTop="1" x14ac:dyDescent="0.25">
      <c r="A4280" s="270" t="s">
        <v>33</v>
      </c>
      <c r="B4280" s="270">
        <v>2013</v>
      </c>
      <c r="C4280" s="271" t="s">
        <v>3008</v>
      </c>
      <c r="D4280" s="555" t="s">
        <v>33</v>
      </c>
      <c r="E4280" s="555" t="s">
        <v>637</v>
      </c>
      <c r="F4280" s="555"/>
      <c r="G4280" s="611" t="s">
        <v>638</v>
      </c>
      <c r="H4280" s="598" t="s">
        <v>45</v>
      </c>
      <c r="I4280" s="339">
        <v>4.5</v>
      </c>
      <c r="J4280" s="198">
        <v>0.5</v>
      </c>
      <c r="K4280" s="200">
        <f t="shared" si="75"/>
        <v>2.25</v>
      </c>
      <c r="L4280" s="302" t="s">
        <v>45</v>
      </c>
      <c r="M4280" s="302"/>
      <c r="N4280" s="193"/>
      <c r="O4280" s="194"/>
      <c r="P4280" s="274"/>
      <c r="Q4280" s="383" t="s">
        <v>5070</v>
      </c>
      <c r="R4280" s="303"/>
      <c r="S4280" s="303"/>
      <c r="T4280" s="303"/>
      <c r="U4280" s="276">
        <v>803</v>
      </c>
      <c r="V4280" s="277">
        <f>IF(OR(J4280=""),"",VLOOKUP(U4280&amp;TEXT(N4280,"000000000000,0000000000"),tb_audit_process_item[[Key]:[vr_grade]],3,TRUE))</f>
        <v>802</v>
      </c>
      <c r="W4280" s="433"/>
      <c r="X4280" s="297" t="s">
        <v>2763</v>
      </c>
    </row>
    <row r="4281" spans="1:24" s="45" customFormat="1" ht="15.75" hidden="1" thickTop="1" x14ac:dyDescent="0.25">
      <c r="A4281" s="140" t="s">
        <v>33</v>
      </c>
      <c r="B4281" s="140">
        <v>2013</v>
      </c>
      <c r="C4281" s="141" t="s">
        <v>3008</v>
      </c>
      <c r="D4281" s="559"/>
      <c r="E4281" s="559"/>
      <c r="F4281" s="559"/>
      <c r="G4281" s="603"/>
      <c r="H4281" s="599"/>
      <c r="I4281" s="249">
        <v>4.5</v>
      </c>
      <c r="J4281" s="223">
        <v>2.2200000000000002</v>
      </c>
      <c r="K4281" s="164">
        <f t="shared" si="75"/>
        <v>9.99</v>
      </c>
      <c r="L4281" s="239" t="s">
        <v>45</v>
      </c>
      <c r="M4281" s="239"/>
      <c r="N4281" s="170"/>
      <c r="O4281" s="172"/>
      <c r="P4281" s="225"/>
      <c r="Q4281" s="384" t="s">
        <v>5071</v>
      </c>
      <c r="R4281" s="240"/>
      <c r="S4281" s="240"/>
      <c r="T4281" s="240"/>
      <c r="U4281" s="227">
        <v>804</v>
      </c>
      <c r="V4281" s="228">
        <f>IF(OR(J4281=""),"",VLOOKUP(U4281&amp;TEXT(N4281,"000000000000,0000000000"),tb_audit_process_item[[Key]:[vr_grade]],3,TRUE))</f>
        <v>803</v>
      </c>
      <c r="W4281" s="431"/>
      <c r="X4281" s="238" t="s">
        <v>2764</v>
      </c>
    </row>
    <row r="4282" spans="1:24" s="259" customFormat="1" ht="15.75" hidden="1" thickTop="1" x14ac:dyDescent="0.25">
      <c r="A4282" s="140" t="s">
        <v>33</v>
      </c>
      <c r="B4282" s="140">
        <v>2013</v>
      </c>
      <c r="C4282" s="141" t="s">
        <v>3008</v>
      </c>
      <c r="D4282" s="559"/>
      <c r="E4282" s="559"/>
      <c r="F4282" s="559"/>
      <c r="G4282" s="603"/>
      <c r="H4282" s="599"/>
      <c r="I4282" s="249">
        <v>4.5</v>
      </c>
      <c r="J4282" s="223">
        <v>3.3</v>
      </c>
      <c r="K4282" s="164">
        <f t="shared" si="75"/>
        <v>14.85</v>
      </c>
      <c r="L4282" s="239" t="s">
        <v>45</v>
      </c>
      <c r="M4282" s="239"/>
      <c r="N4282" s="170"/>
      <c r="O4282" s="172"/>
      <c r="P4282" s="225"/>
      <c r="Q4282" s="384" t="s">
        <v>5072</v>
      </c>
      <c r="R4282" s="240"/>
      <c r="S4282" s="240"/>
      <c r="T4282" s="240"/>
      <c r="U4282" s="227">
        <v>805</v>
      </c>
      <c r="V4282" s="228">
        <f>IF(OR(J4282=""),"",VLOOKUP(U4282&amp;TEXT(N4282,"000000000000,0000000000"),tb_audit_process_item[[Key]:[vr_grade]],3,TRUE))</f>
        <v>804</v>
      </c>
      <c r="W4282" s="431"/>
      <c r="X4282" s="238" t="s">
        <v>2765</v>
      </c>
    </row>
    <row r="4283" spans="1:24" s="259" customFormat="1" ht="15.75" hidden="1" thickTop="1" x14ac:dyDescent="0.25">
      <c r="A4283" s="140" t="s">
        <v>33</v>
      </c>
      <c r="B4283" s="140">
        <v>2013</v>
      </c>
      <c r="C4283" s="141" t="s">
        <v>3008</v>
      </c>
      <c r="D4283" s="559"/>
      <c r="E4283" s="559"/>
      <c r="F4283" s="559"/>
      <c r="G4283" s="603"/>
      <c r="H4283" s="599"/>
      <c r="I4283" s="249">
        <v>4.5</v>
      </c>
      <c r="J4283" s="162">
        <v>4.5</v>
      </c>
      <c r="K4283" s="164">
        <f t="shared" si="75"/>
        <v>20.25</v>
      </c>
      <c r="L4283" s="239" t="s">
        <v>45</v>
      </c>
      <c r="M4283" s="239"/>
      <c r="N4283" s="170"/>
      <c r="O4283" s="172"/>
      <c r="P4283" s="225"/>
      <c r="Q4283" s="384" t="s">
        <v>5073</v>
      </c>
      <c r="R4283" s="240"/>
      <c r="S4283" s="240"/>
      <c r="T4283" s="240"/>
      <c r="U4283" s="227">
        <v>806</v>
      </c>
      <c r="V4283" s="228">
        <f>IF(OR(J4283=""),"",VLOOKUP(U4283&amp;TEXT(N4283,"000000000000,0000000000"),tb_audit_process_item[[Key]:[vr_grade]],3,TRUE))</f>
        <v>805</v>
      </c>
      <c r="W4283" s="431"/>
      <c r="X4283" s="238" t="s">
        <v>2766</v>
      </c>
    </row>
    <row r="4284" spans="1:24" s="45" customFormat="1" ht="31.5" hidden="1" thickTop="1" thickBot="1" x14ac:dyDescent="0.3">
      <c r="A4284" s="285" t="s">
        <v>33</v>
      </c>
      <c r="B4284" s="285">
        <v>2013</v>
      </c>
      <c r="C4284" s="286" t="s">
        <v>3008</v>
      </c>
      <c r="D4284" s="556"/>
      <c r="E4284" s="556"/>
      <c r="F4284" s="556"/>
      <c r="G4284" s="604"/>
      <c r="H4284" s="610"/>
      <c r="I4284" s="340">
        <v>4.5</v>
      </c>
      <c r="J4284" s="163">
        <v>5</v>
      </c>
      <c r="K4284" s="165">
        <f t="shared" si="75"/>
        <v>22.5</v>
      </c>
      <c r="L4284" s="306" t="s">
        <v>45</v>
      </c>
      <c r="M4284" s="306"/>
      <c r="N4284" s="171"/>
      <c r="O4284" s="173"/>
      <c r="P4284" s="289"/>
      <c r="Q4284" s="176" t="s">
        <v>5074</v>
      </c>
      <c r="R4284" s="307"/>
      <c r="S4284" s="307"/>
      <c r="T4284" s="307"/>
      <c r="U4284" s="291">
        <v>717</v>
      </c>
      <c r="V4284" s="292">
        <f>IF(OR(J4284=""),"",VLOOKUP(U4284&amp;TEXT(N4284,"000000000000,0000000000"),tb_audit_process_item[[Key]:[vr_grade]],3,TRUE))</f>
        <v>717</v>
      </c>
      <c r="W4284" s="292"/>
      <c r="X4284" s="301" t="s">
        <v>48</v>
      </c>
    </row>
    <row r="4285" spans="1:24" s="259" customFormat="1" ht="15" hidden="1" customHeight="1" thickTop="1" x14ac:dyDescent="0.25">
      <c r="A4285" s="270" t="s">
        <v>2056</v>
      </c>
      <c r="B4285" s="270">
        <v>2013</v>
      </c>
      <c r="C4285" s="271" t="s">
        <v>3095</v>
      </c>
      <c r="D4285" s="555" t="s">
        <v>2057</v>
      </c>
      <c r="E4285" s="555" t="s">
        <v>2058</v>
      </c>
      <c r="F4285" s="555"/>
      <c r="G4285" s="607" t="s">
        <v>2767</v>
      </c>
      <c r="H4285" s="598" t="s">
        <v>184</v>
      </c>
      <c r="I4285" s="339">
        <v>4.66</v>
      </c>
      <c r="J4285" s="272">
        <v>0.5</v>
      </c>
      <c r="K4285" s="200">
        <f t="shared" si="75"/>
        <v>2.33</v>
      </c>
      <c r="L4285" s="302" t="s">
        <v>45</v>
      </c>
      <c r="M4285" s="302"/>
      <c r="N4285" s="193"/>
      <c r="O4285" s="194"/>
      <c r="P4285" s="274"/>
      <c r="Q4285" s="383" t="s">
        <v>5084</v>
      </c>
      <c r="R4285" s="303"/>
      <c r="S4285" s="303"/>
      <c r="T4285" s="303"/>
      <c r="U4285" s="276">
        <v>1026</v>
      </c>
      <c r="V4285" s="277">
        <f>IF(OR(J4285=""),"",VLOOKUP(U4285&amp;TEXT(N4285,"000000000000,0000000000"),tb_audit_process_item[[Key]:[vr_grade]],3,TRUE))</f>
        <v>1025</v>
      </c>
      <c r="W4285" s="433"/>
      <c r="X4285" s="297" t="s">
        <v>2773</v>
      </c>
    </row>
    <row r="4286" spans="1:24" s="45" customFormat="1" ht="30.75" hidden="1" thickTop="1" x14ac:dyDescent="0.25">
      <c r="A4286" s="140" t="s">
        <v>2056</v>
      </c>
      <c r="B4286" s="140">
        <v>2013</v>
      </c>
      <c r="C4286" s="141" t="s">
        <v>3095</v>
      </c>
      <c r="D4286" s="559"/>
      <c r="E4286" s="559"/>
      <c r="F4286" s="559"/>
      <c r="G4286" s="608"/>
      <c r="H4286" s="599"/>
      <c r="I4286" s="249">
        <v>4.66</v>
      </c>
      <c r="J4286" s="223">
        <v>2.65</v>
      </c>
      <c r="K4286" s="164">
        <f t="shared" si="75"/>
        <v>12.349</v>
      </c>
      <c r="L4286" s="239" t="s">
        <v>45</v>
      </c>
      <c r="M4286" s="239"/>
      <c r="N4286" s="170"/>
      <c r="O4286" s="172"/>
      <c r="P4286" s="225"/>
      <c r="Q4286" s="384" t="s">
        <v>5085</v>
      </c>
      <c r="R4286" s="240"/>
      <c r="S4286" s="240"/>
      <c r="T4286" s="240"/>
      <c r="U4286" s="227">
        <v>1027</v>
      </c>
      <c r="V4286" s="228">
        <f>IF(OR(J4286=""),"",VLOOKUP(U4286&amp;TEXT(N4286,"000000000000,0000000000"),tb_audit_process_item[[Key]:[vr_grade]],3,TRUE))</f>
        <v>1026</v>
      </c>
      <c r="W4286" s="431"/>
      <c r="X4286" s="238" t="s">
        <v>2774</v>
      </c>
    </row>
    <row r="4287" spans="1:24" s="45" customFormat="1" ht="15" hidden="1" customHeight="1" x14ac:dyDescent="0.25">
      <c r="A4287" s="140" t="s">
        <v>2056</v>
      </c>
      <c r="B4287" s="140">
        <v>2013</v>
      </c>
      <c r="C4287" s="141" t="s">
        <v>3095</v>
      </c>
      <c r="D4287" s="559"/>
      <c r="E4287" s="559"/>
      <c r="F4287" s="559"/>
      <c r="G4287" s="608"/>
      <c r="H4287" s="599"/>
      <c r="I4287" s="249">
        <v>4.66</v>
      </c>
      <c r="J4287" s="223">
        <v>3.22</v>
      </c>
      <c r="K4287" s="164">
        <f t="shared" si="75"/>
        <v>15.005200000000002</v>
      </c>
      <c r="L4287" s="239" t="s">
        <v>45</v>
      </c>
      <c r="M4287" s="239"/>
      <c r="N4287" s="170"/>
      <c r="O4287" s="172"/>
      <c r="P4287" s="225"/>
      <c r="Q4287" s="384" t="s">
        <v>5086</v>
      </c>
      <c r="R4287" s="240"/>
      <c r="S4287" s="240"/>
      <c r="T4287" s="240"/>
      <c r="U4287" s="227">
        <v>1028</v>
      </c>
      <c r="V4287" s="228">
        <f>IF(OR(J4287=""),"",VLOOKUP(U4287&amp;TEXT(N4287,"000000000000,0000000000"),tb_audit_process_item[[Key]:[vr_grade]],3,TRUE))</f>
        <v>1027</v>
      </c>
      <c r="W4287" s="431"/>
      <c r="X4287" s="238" t="s">
        <v>2775</v>
      </c>
    </row>
    <row r="4288" spans="1:24" s="45" customFormat="1" ht="30.75" hidden="1" thickTop="1" x14ac:dyDescent="0.25">
      <c r="A4288" s="140" t="s">
        <v>2056</v>
      </c>
      <c r="B4288" s="140">
        <v>2013</v>
      </c>
      <c r="C4288" s="141" t="s">
        <v>3095</v>
      </c>
      <c r="D4288" s="559"/>
      <c r="E4288" s="559"/>
      <c r="F4288" s="559"/>
      <c r="G4288" s="608"/>
      <c r="H4288" s="599"/>
      <c r="I4288" s="249">
        <v>4.66</v>
      </c>
      <c r="J4288" s="162">
        <v>5</v>
      </c>
      <c r="K4288" s="164">
        <f t="shared" si="75"/>
        <v>23.3</v>
      </c>
      <c r="L4288" s="239" t="s">
        <v>45</v>
      </c>
      <c r="M4288" s="239"/>
      <c r="N4288" s="170"/>
      <c r="O4288" s="172"/>
      <c r="P4288" s="225"/>
      <c r="Q4288" s="384" t="s">
        <v>5087</v>
      </c>
      <c r="R4288" s="240"/>
      <c r="S4288" s="240"/>
      <c r="T4288" s="240"/>
      <c r="U4288" s="227">
        <v>1029</v>
      </c>
      <c r="V4288" s="228">
        <f>IF(OR(J4288=""),"",VLOOKUP(U4288&amp;TEXT(N4288,"000000000000,0000000000"),tb_audit_process_item[[Key]:[vr_grade]],3,TRUE))</f>
        <v>1028</v>
      </c>
      <c r="W4288" s="431"/>
      <c r="X4288" s="238" t="s">
        <v>2776</v>
      </c>
    </row>
    <row r="4289" spans="1:24" s="45" customFormat="1" ht="15.75" hidden="1" thickTop="1" x14ac:dyDescent="0.25">
      <c r="A4289" s="140" t="s">
        <v>2056</v>
      </c>
      <c r="B4289" s="140">
        <v>2013</v>
      </c>
      <c r="C4289" s="141" t="s">
        <v>3095</v>
      </c>
      <c r="D4289" s="559"/>
      <c r="E4289" s="559"/>
      <c r="F4289" s="559"/>
      <c r="G4289" s="608"/>
      <c r="H4289" s="599"/>
      <c r="I4289" s="249">
        <v>4.66</v>
      </c>
      <c r="J4289" s="162">
        <v>4.66</v>
      </c>
      <c r="K4289" s="164">
        <f t="shared" si="75"/>
        <v>21.715600000000002</v>
      </c>
      <c r="L4289" s="239" t="s">
        <v>45</v>
      </c>
      <c r="M4289" s="239"/>
      <c r="N4289" s="170"/>
      <c r="O4289" s="172"/>
      <c r="P4289" s="225"/>
      <c r="Q4289" s="384" t="s">
        <v>5088</v>
      </c>
      <c r="R4289" s="240"/>
      <c r="S4289" s="240"/>
      <c r="T4289" s="240"/>
      <c r="U4289" s="227">
        <v>1030</v>
      </c>
      <c r="V4289" s="228">
        <f>IF(OR(J4289=""),"",VLOOKUP(U4289&amp;TEXT(N4289,"000000000000,0000000000"),tb_audit_process_item[[Key]:[vr_grade]],3,TRUE))</f>
        <v>1030</v>
      </c>
      <c r="W4289" s="431"/>
      <c r="X4289" s="238" t="s">
        <v>2064</v>
      </c>
    </row>
    <row r="4290" spans="1:24" s="259" customFormat="1" ht="15" hidden="1" customHeight="1" thickTop="1" thickBot="1" x14ac:dyDescent="0.3">
      <c r="A4290" s="285" t="s">
        <v>2056</v>
      </c>
      <c r="B4290" s="285">
        <v>2013</v>
      </c>
      <c r="C4290" s="286" t="s">
        <v>3095</v>
      </c>
      <c r="D4290" s="556"/>
      <c r="E4290" s="556"/>
      <c r="F4290" s="556"/>
      <c r="G4290" s="609"/>
      <c r="H4290" s="610"/>
      <c r="I4290" s="340">
        <v>4.66</v>
      </c>
      <c r="J4290" s="163">
        <v>4</v>
      </c>
      <c r="K4290" s="165">
        <f t="shared" si="75"/>
        <v>18.64</v>
      </c>
      <c r="L4290" s="306" t="s">
        <v>45</v>
      </c>
      <c r="M4290" s="306"/>
      <c r="N4290" s="171"/>
      <c r="O4290" s="173"/>
      <c r="P4290" s="289"/>
      <c r="Q4290" s="176" t="s">
        <v>5089</v>
      </c>
      <c r="R4290" s="307"/>
      <c r="S4290" s="307"/>
      <c r="T4290" s="307"/>
      <c r="U4290" s="291">
        <v>1031</v>
      </c>
      <c r="V4290" s="292">
        <f>IF(OR(J4290=""),"",VLOOKUP(U4290&amp;TEXT(N4290,"000000000000,0000000000"),tb_audit_process_item[[Key]:[vr_grade]],3,TRUE))</f>
        <v>1031</v>
      </c>
      <c r="W4290" s="292"/>
      <c r="X4290" s="301" t="s">
        <v>2065</v>
      </c>
    </row>
    <row r="4291" spans="1:24" s="45" customFormat="1" ht="60.75" hidden="1" thickTop="1" x14ac:dyDescent="0.25">
      <c r="A4291" s="313" t="s">
        <v>2056</v>
      </c>
      <c r="B4291" s="313">
        <v>2013</v>
      </c>
      <c r="C4291" s="314" t="s">
        <v>3096</v>
      </c>
      <c r="D4291" s="212" t="s">
        <v>2057</v>
      </c>
      <c r="E4291" s="212" t="s">
        <v>2066</v>
      </c>
      <c r="F4291" s="212"/>
      <c r="G4291" s="315" t="s">
        <v>2067</v>
      </c>
      <c r="H4291" s="316" t="s">
        <v>184</v>
      </c>
      <c r="I4291" s="341">
        <v>3</v>
      </c>
      <c r="J4291" s="66">
        <v>0.5</v>
      </c>
      <c r="K4291" s="116">
        <f t="shared" si="75"/>
        <v>1.5</v>
      </c>
      <c r="L4291" s="333" t="s">
        <v>45</v>
      </c>
      <c r="M4291" s="333"/>
      <c r="N4291" s="68"/>
      <c r="O4291" s="118"/>
      <c r="P4291" s="334"/>
      <c r="Q4291" s="390" t="s">
        <v>5090</v>
      </c>
      <c r="R4291" s="335"/>
      <c r="S4291" s="335"/>
      <c r="T4291" s="335"/>
      <c r="U4291" s="319">
        <v>1032</v>
      </c>
      <c r="V4291" s="320">
        <f>IF(OR(J4291=""),"",VLOOKUP(U4291&amp;TEXT(N4291,"000000000000,0000000000"),tb_audit_process_item[[Key]:[vr_grade]],3,TRUE))</f>
        <v>1032</v>
      </c>
      <c r="W4291" s="320"/>
      <c r="X4291" s="315" t="s">
        <v>2777</v>
      </c>
    </row>
    <row r="4292" spans="1:24" s="45" customFormat="1" ht="15.75" hidden="1" thickTop="1" x14ac:dyDescent="0.25">
      <c r="A4292" s="270" t="s">
        <v>2056</v>
      </c>
      <c r="B4292" s="270">
        <v>2013</v>
      </c>
      <c r="C4292" s="271" t="s">
        <v>3097</v>
      </c>
      <c r="D4292" s="555" t="s">
        <v>2057</v>
      </c>
      <c r="E4292" s="555" t="s">
        <v>2072</v>
      </c>
      <c r="F4292" s="555"/>
      <c r="G4292" s="607" t="s">
        <v>2073</v>
      </c>
      <c r="H4292" s="598" t="s">
        <v>45</v>
      </c>
      <c r="I4292" s="339">
        <v>4.66</v>
      </c>
      <c r="J4292" s="198">
        <v>3.83</v>
      </c>
      <c r="K4292" s="200">
        <f t="shared" si="75"/>
        <v>17.847799999999999</v>
      </c>
      <c r="L4292" s="302" t="s">
        <v>45</v>
      </c>
      <c r="M4292" s="302"/>
      <c r="N4292" s="193"/>
      <c r="O4292" s="194"/>
      <c r="P4292" s="274"/>
      <c r="Q4292" s="383" t="s">
        <v>5091</v>
      </c>
      <c r="R4292" s="303"/>
      <c r="S4292" s="303"/>
      <c r="T4292" s="303"/>
      <c r="U4292" s="276">
        <v>1033</v>
      </c>
      <c r="V4292" s="277">
        <f>IF(OR(J4292=""),"",VLOOKUP(U4292&amp;TEXT(N4292,"000000000000,0000000000"),tb_audit_process_item[[Key]:[vr_grade]],3,TRUE))</f>
        <v>1033</v>
      </c>
      <c r="W4292" s="433"/>
      <c r="X4292" s="297" t="s">
        <v>2778</v>
      </c>
    </row>
    <row r="4293" spans="1:24" s="45" customFormat="1" ht="15" hidden="1" customHeight="1" thickBot="1" x14ac:dyDescent="0.3">
      <c r="A4293" s="285" t="s">
        <v>2056</v>
      </c>
      <c r="B4293" s="285">
        <v>2013</v>
      </c>
      <c r="C4293" s="286" t="s">
        <v>3097</v>
      </c>
      <c r="D4293" s="556"/>
      <c r="E4293" s="556"/>
      <c r="F4293" s="556"/>
      <c r="G4293" s="609"/>
      <c r="H4293" s="610"/>
      <c r="I4293" s="340">
        <v>4.66</v>
      </c>
      <c r="J4293" s="163">
        <v>5</v>
      </c>
      <c r="K4293" s="165">
        <f t="shared" si="75"/>
        <v>23.3</v>
      </c>
      <c r="L4293" s="306" t="s">
        <v>45</v>
      </c>
      <c r="M4293" s="306"/>
      <c r="N4293" s="171"/>
      <c r="O4293" s="173"/>
      <c r="P4293" s="289"/>
      <c r="Q4293" s="176" t="s">
        <v>5092</v>
      </c>
      <c r="R4293" s="307"/>
      <c r="S4293" s="307"/>
      <c r="T4293" s="307"/>
      <c r="U4293" s="291">
        <v>1034</v>
      </c>
      <c r="V4293" s="292">
        <f>IF(OR(J4293=""),"",VLOOKUP(U4293&amp;TEXT(N4293,"000000000000,0000000000"),tb_audit_process_item[[Key]:[vr_grade]],3,TRUE))</f>
        <v>1034</v>
      </c>
      <c r="W4293" s="292"/>
      <c r="X4293" s="301" t="s">
        <v>48</v>
      </c>
    </row>
    <row r="4294" spans="1:24" s="45" customFormat="1" ht="15.75" hidden="1" thickTop="1" x14ac:dyDescent="0.25">
      <c r="A4294" s="270" t="s">
        <v>2056</v>
      </c>
      <c r="B4294" s="270">
        <v>2013</v>
      </c>
      <c r="C4294" s="271" t="s">
        <v>3098</v>
      </c>
      <c r="D4294" s="555" t="s">
        <v>2057</v>
      </c>
      <c r="E4294" s="555" t="s">
        <v>2075</v>
      </c>
      <c r="F4294" s="555"/>
      <c r="G4294" s="607" t="s">
        <v>2076</v>
      </c>
      <c r="H4294" s="598" t="s">
        <v>184</v>
      </c>
      <c r="I4294" s="339">
        <v>3.3</v>
      </c>
      <c r="J4294" s="198">
        <v>0.5</v>
      </c>
      <c r="K4294" s="200">
        <f t="shared" si="75"/>
        <v>1.65</v>
      </c>
      <c r="L4294" s="302" t="s">
        <v>45</v>
      </c>
      <c r="M4294" s="302"/>
      <c r="N4294" s="193"/>
      <c r="O4294" s="194"/>
      <c r="P4294" s="274"/>
      <c r="Q4294" s="383" t="s">
        <v>5093</v>
      </c>
      <c r="R4294" s="303"/>
      <c r="S4294" s="303"/>
      <c r="T4294" s="303"/>
      <c r="U4294" s="276">
        <v>1035</v>
      </c>
      <c r="V4294" s="277">
        <f>IF(OR(J4294=""),"",VLOOKUP(U4294&amp;TEXT(N4294,"000000000000,0000000000"),tb_audit_process_item[[Key]:[vr_grade]],3,TRUE))</f>
        <v>1034</v>
      </c>
      <c r="W4294" s="433"/>
      <c r="X4294" s="297" t="s">
        <v>2077</v>
      </c>
    </row>
    <row r="4295" spans="1:24" s="259" customFormat="1" ht="15.75" hidden="1" thickTop="1" x14ac:dyDescent="0.25">
      <c r="A4295" s="140" t="s">
        <v>2056</v>
      </c>
      <c r="B4295" s="140">
        <v>2013</v>
      </c>
      <c r="C4295" s="141" t="s">
        <v>3098</v>
      </c>
      <c r="D4295" s="559"/>
      <c r="E4295" s="559"/>
      <c r="F4295" s="559"/>
      <c r="G4295" s="608"/>
      <c r="H4295" s="599"/>
      <c r="I4295" s="249">
        <v>3.3</v>
      </c>
      <c r="J4295" s="223">
        <v>1.96</v>
      </c>
      <c r="K4295" s="164">
        <f t="shared" si="75"/>
        <v>6.468</v>
      </c>
      <c r="L4295" s="239" t="s">
        <v>45</v>
      </c>
      <c r="M4295" s="239"/>
      <c r="N4295" s="170"/>
      <c r="O4295" s="172"/>
      <c r="P4295" s="225"/>
      <c r="Q4295" s="384" t="s">
        <v>5094</v>
      </c>
      <c r="R4295" s="240"/>
      <c r="S4295" s="240"/>
      <c r="T4295" s="240"/>
      <c r="U4295" s="227">
        <v>1036</v>
      </c>
      <c r="V4295" s="228">
        <f>IF(OR(J4295=""),"",VLOOKUP(U4295&amp;TEXT(N4295,"000000000000,0000000000"),tb_audit_process_item[[Key]:[vr_grade]],3,TRUE))</f>
        <v>1035</v>
      </c>
      <c r="W4295" s="431"/>
      <c r="X4295" s="238" t="s">
        <v>2078</v>
      </c>
    </row>
    <row r="4296" spans="1:24" s="45" customFormat="1" ht="15.75" hidden="1" thickTop="1" x14ac:dyDescent="0.25">
      <c r="A4296" s="140" t="s">
        <v>2056</v>
      </c>
      <c r="B4296" s="140">
        <v>2013</v>
      </c>
      <c r="C4296" s="141" t="s">
        <v>3098</v>
      </c>
      <c r="D4296" s="559"/>
      <c r="E4296" s="559" t="s">
        <v>2079</v>
      </c>
      <c r="F4296" s="559"/>
      <c r="G4296" s="608" t="s">
        <v>2768</v>
      </c>
      <c r="H4296" s="599" t="s">
        <v>45</v>
      </c>
      <c r="I4296" s="249">
        <v>3.3</v>
      </c>
      <c r="J4296" s="223">
        <v>2.38</v>
      </c>
      <c r="K4296" s="164">
        <f t="shared" si="75"/>
        <v>7.8539999999999992</v>
      </c>
      <c r="L4296" s="239" t="s">
        <v>45</v>
      </c>
      <c r="M4296" s="239"/>
      <c r="N4296" s="170"/>
      <c r="O4296" s="172"/>
      <c r="P4296" s="225"/>
      <c r="Q4296" s="384" t="s">
        <v>5095</v>
      </c>
      <c r="R4296" s="240"/>
      <c r="S4296" s="240"/>
      <c r="T4296" s="240"/>
      <c r="U4296" s="227">
        <v>1037</v>
      </c>
      <c r="V4296" s="228">
        <f>IF(OR(J4296=""),"",VLOOKUP(U4296&amp;TEXT(N4296,"000000000000,0000000000"),tb_audit_process_item[[Key]:[vr_grade]],3,TRUE))</f>
        <v>1036</v>
      </c>
      <c r="W4296" s="431"/>
      <c r="X4296" s="238" t="s">
        <v>2081</v>
      </c>
    </row>
    <row r="4297" spans="1:24" s="45" customFormat="1" ht="15.75" hidden="1" thickTop="1" x14ac:dyDescent="0.25">
      <c r="A4297" s="140" t="s">
        <v>2056</v>
      </c>
      <c r="B4297" s="140">
        <v>2013</v>
      </c>
      <c r="C4297" s="141" t="s">
        <v>3098</v>
      </c>
      <c r="D4297" s="559"/>
      <c r="E4297" s="559"/>
      <c r="F4297" s="559"/>
      <c r="G4297" s="608"/>
      <c r="H4297" s="599"/>
      <c r="I4297" s="249">
        <v>3.3</v>
      </c>
      <c r="J4297" s="162">
        <v>3.7</v>
      </c>
      <c r="K4297" s="164">
        <f t="shared" ref="K4297:K4357" si="76">IFERROR(I4297*J4297,"")</f>
        <v>12.209999999999999</v>
      </c>
      <c r="L4297" s="239" t="s">
        <v>45</v>
      </c>
      <c r="M4297" s="239"/>
      <c r="N4297" s="170"/>
      <c r="O4297" s="172"/>
      <c r="P4297" s="225"/>
      <c r="Q4297" s="384" t="s">
        <v>5096</v>
      </c>
      <c r="R4297" s="240"/>
      <c r="S4297" s="240"/>
      <c r="T4297" s="240"/>
      <c r="U4297" s="227">
        <v>1038</v>
      </c>
      <c r="V4297" s="228">
        <f>IF(OR(J4297=""),"",VLOOKUP(U4297&amp;TEXT(N4297,"000000000000,0000000000"),tb_audit_process_item[[Key]:[vr_grade]],3,TRUE))</f>
        <v>1037</v>
      </c>
      <c r="W4297" s="431"/>
      <c r="X4297" s="238" t="s">
        <v>2082</v>
      </c>
    </row>
    <row r="4298" spans="1:24" s="45" customFormat="1" ht="31.5" hidden="1" thickTop="1" thickBot="1" x14ac:dyDescent="0.3">
      <c r="A4298" s="285" t="s">
        <v>2056</v>
      </c>
      <c r="B4298" s="285">
        <v>2013</v>
      </c>
      <c r="C4298" s="286" t="s">
        <v>3098</v>
      </c>
      <c r="D4298" s="556"/>
      <c r="E4298" s="556"/>
      <c r="F4298" s="556"/>
      <c r="G4298" s="609"/>
      <c r="H4298" s="610"/>
      <c r="I4298" s="340">
        <v>3.33</v>
      </c>
      <c r="J4298" s="163">
        <v>5</v>
      </c>
      <c r="K4298" s="165">
        <f t="shared" si="76"/>
        <v>16.649999999999999</v>
      </c>
      <c r="L4298" s="306" t="s">
        <v>45</v>
      </c>
      <c r="M4298" s="306"/>
      <c r="N4298" s="171"/>
      <c r="O4298" s="173"/>
      <c r="P4298" s="289"/>
      <c r="Q4298" s="176" t="s">
        <v>5097</v>
      </c>
      <c r="R4298" s="307"/>
      <c r="S4298" s="307"/>
      <c r="T4298" s="307"/>
      <c r="U4298" s="291">
        <v>1039</v>
      </c>
      <c r="V4298" s="292">
        <f>IF(OR(J4298=""),"",VLOOKUP(U4298&amp;TEXT(N4298,"000000000000,0000000000"),tb_audit_process_item[[Key]:[vr_grade]],3,TRUE))</f>
        <v>1039</v>
      </c>
      <c r="W4298" s="292"/>
      <c r="X4298" s="301" t="s">
        <v>48</v>
      </c>
    </row>
    <row r="4299" spans="1:24" s="45" customFormat="1" ht="15.75" hidden="1" thickTop="1" x14ac:dyDescent="0.25">
      <c r="A4299" s="270" t="s">
        <v>2056</v>
      </c>
      <c r="B4299" s="270">
        <v>2013</v>
      </c>
      <c r="C4299" s="271" t="s">
        <v>3099</v>
      </c>
      <c r="D4299" s="555" t="s">
        <v>2057</v>
      </c>
      <c r="E4299" s="555" t="s">
        <v>2083</v>
      </c>
      <c r="F4299" s="555"/>
      <c r="G4299" s="607" t="s">
        <v>2769</v>
      </c>
      <c r="H4299" s="598" t="s">
        <v>184</v>
      </c>
      <c r="I4299" s="339">
        <v>3.1</v>
      </c>
      <c r="J4299" s="198">
        <v>0.5</v>
      </c>
      <c r="K4299" s="200">
        <f t="shared" si="76"/>
        <v>1.55</v>
      </c>
      <c r="L4299" s="302" t="s">
        <v>45</v>
      </c>
      <c r="M4299" s="302"/>
      <c r="N4299" s="193"/>
      <c r="O4299" s="194"/>
      <c r="P4299" s="274"/>
      <c r="Q4299" s="383" t="s">
        <v>5098</v>
      </c>
      <c r="R4299" s="303"/>
      <c r="S4299" s="303"/>
      <c r="T4299" s="303"/>
      <c r="U4299" s="276">
        <v>1040</v>
      </c>
      <c r="V4299" s="277">
        <f>IF(OR(J4299=""),"",VLOOKUP(U4299&amp;TEXT(N4299,"000000000000,0000000000"),tb_audit_process_item[[Key]:[vr_grade]],3,TRUE))</f>
        <v>1039</v>
      </c>
      <c r="W4299" s="433"/>
      <c r="X4299" s="297" t="s">
        <v>2085</v>
      </c>
    </row>
    <row r="4300" spans="1:24" s="259" customFormat="1" ht="15.75" hidden="1" thickTop="1" x14ac:dyDescent="0.25">
      <c r="A4300" s="140" t="s">
        <v>2056</v>
      </c>
      <c r="B4300" s="140">
        <v>2013</v>
      </c>
      <c r="C4300" s="141" t="s">
        <v>3099</v>
      </c>
      <c r="D4300" s="559"/>
      <c r="E4300" s="559"/>
      <c r="F4300" s="559"/>
      <c r="G4300" s="608"/>
      <c r="H4300" s="599"/>
      <c r="I4300" s="249">
        <v>3.1</v>
      </c>
      <c r="J4300" s="223">
        <v>1.85</v>
      </c>
      <c r="K4300" s="164">
        <f t="shared" si="76"/>
        <v>5.7350000000000003</v>
      </c>
      <c r="L4300" s="239" t="s">
        <v>45</v>
      </c>
      <c r="M4300" s="239"/>
      <c r="N4300" s="170"/>
      <c r="O4300" s="172"/>
      <c r="P4300" s="225"/>
      <c r="Q4300" s="384" t="s">
        <v>5099</v>
      </c>
      <c r="R4300" s="240"/>
      <c r="S4300" s="240"/>
      <c r="T4300" s="240"/>
      <c r="U4300" s="227">
        <v>1041</v>
      </c>
      <c r="V4300" s="228">
        <f>IF(OR(J4300=""),"",VLOOKUP(U4300&amp;TEXT(N4300,"000000000000,0000000000"),tb_audit_process_item[[Key]:[vr_grade]],3,TRUE))</f>
        <v>1040</v>
      </c>
      <c r="W4300" s="431"/>
      <c r="X4300" s="238" t="s">
        <v>2086</v>
      </c>
    </row>
    <row r="4301" spans="1:24" s="45" customFormat="1" ht="15.75" hidden="1" thickTop="1" x14ac:dyDescent="0.25">
      <c r="A4301" s="140" t="s">
        <v>2056</v>
      </c>
      <c r="B4301" s="140">
        <v>2013</v>
      </c>
      <c r="C4301" s="141" t="s">
        <v>3099</v>
      </c>
      <c r="D4301" s="559"/>
      <c r="E4301" s="559"/>
      <c r="F4301" s="559"/>
      <c r="G4301" s="608"/>
      <c r="H4301" s="599"/>
      <c r="I4301" s="249">
        <v>3.1</v>
      </c>
      <c r="J4301" s="223">
        <v>2.25</v>
      </c>
      <c r="K4301" s="164">
        <f t="shared" si="76"/>
        <v>6.9750000000000005</v>
      </c>
      <c r="L4301" s="239" t="s">
        <v>45</v>
      </c>
      <c r="M4301" s="239"/>
      <c r="N4301" s="170"/>
      <c r="O4301" s="172"/>
      <c r="P4301" s="225"/>
      <c r="Q4301" s="384" t="s">
        <v>5100</v>
      </c>
      <c r="R4301" s="240"/>
      <c r="S4301" s="240"/>
      <c r="T4301" s="240"/>
      <c r="U4301" s="227">
        <v>1042</v>
      </c>
      <c r="V4301" s="228">
        <f>IF(OR(J4301=""),"",VLOOKUP(U4301&amp;TEXT(N4301,"000000000000,0000000000"),tb_audit_process_item[[Key]:[vr_grade]],3,TRUE))</f>
        <v>1041</v>
      </c>
      <c r="W4301" s="431"/>
      <c r="X4301" s="238" t="s">
        <v>2087</v>
      </c>
    </row>
    <row r="4302" spans="1:24" s="45" customFormat="1" ht="15.75" hidden="1" thickTop="1" x14ac:dyDescent="0.25">
      <c r="A4302" s="140" t="s">
        <v>2056</v>
      </c>
      <c r="B4302" s="140">
        <v>2013</v>
      </c>
      <c r="C4302" s="141" t="s">
        <v>3099</v>
      </c>
      <c r="D4302" s="559"/>
      <c r="E4302" s="559" t="s">
        <v>2088</v>
      </c>
      <c r="F4302" s="559"/>
      <c r="G4302" s="608" t="s">
        <v>2770</v>
      </c>
      <c r="H4302" s="599" t="s">
        <v>45</v>
      </c>
      <c r="I4302" s="249">
        <v>3.1</v>
      </c>
      <c r="J4302" s="162">
        <v>3.5</v>
      </c>
      <c r="K4302" s="164">
        <f t="shared" si="76"/>
        <v>10.85</v>
      </c>
      <c r="L4302" s="239" t="s">
        <v>45</v>
      </c>
      <c r="M4302" s="239"/>
      <c r="N4302" s="170"/>
      <c r="O4302" s="172"/>
      <c r="P4302" s="225"/>
      <c r="Q4302" s="384" t="s">
        <v>5101</v>
      </c>
      <c r="R4302" s="240"/>
      <c r="S4302" s="240"/>
      <c r="T4302" s="240"/>
      <c r="U4302" s="227">
        <v>1043</v>
      </c>
      <c r="V4302" s="228">
        <f>IF(OR(J4302=""),"",VLOOKUP(U4302&amp;TEXT(N4302,"000000000000,0000000000"),tb_audit_process_item[[Key]:[vr_grade]],3,TRUE))</f>
        <v>1042</v>
      </c>
      <c r="W4302" s="431"/>
      <c r="X4302" s="238" t="s">
        <v>2090</v>
      </c>
    </row>
    <row r="4303" spans="1:24" s="45" customFormat="1" ht="31.5" hidden="1" thickTop="1" thickBot="1" x14ac:dyDescent="0.3">
      <c r="A4303" s="285" t="s">
        <v>2056</v>
      </c>
      <c r="B4303" s="285">
        <v>2013</v>
      </c>
      <c r="C4303" s="286" t="s">
        <v>3099</v>
      </c>
      <c r="D4303" s="556"/>
      <c r="E4303" s="556"/>
      <c r="F4303" s="556"/>
      <c r="G4303" s="609"/>
      <c r="H4303" s="610"/>
      <c r="I4303" s="340">
        <v>3.08</v>
      </c>
      <c r="J4303" s="163">
        <v>5</v>
      </c>
      <c r="K4303" s="165">
        <f t="shared" si="76"/>
        <v>15.4</v>
      </c>
      <c r="L4303" s="306" t="s">
        <v>45</v>
      </c>
      <c r="M4303" s="306"/>
      <c r="N4303" s="171"/>
      <c r="O4303" s="173"/>
      <c r="P4303" s="289"/>
      <c r="Q4303" s="176" t="s">
        <v>5102</v>
      </c>
      <c r="R4303" s="307"/>
      <c r="S4303" s="307"/>
      <c r="T4303" s="307"/>
      <c r="U4303" s="291">
        <v>1044</v>
      </c>
      <c r="V4303" s="292">
        <f>IF(OR(J4303=""),"",VLOOKUP(U4303&amp;TEXT(N4303,"000000000000,0000000000"),tb_audit_process_item[[Key]:[vr_grade]],3,TRUE))</f>
        <v>1044</v>
      </c>
      <c r="W4303" s="292"/>
      <c r="X4303" s="301" t="s">
        <v>48</v>
      </c>
    </row>
    <row r="4304" spans="1:24" s="45" customFormat="1" ht="15.75" hidden="1" thickTop="1" x14ac:dyDescent="0.25">
      <c r="A4304" s="270" t="s">
        <v>2056</v>
      </c>
      <c r="B4304" s="270">
        <v>2013</v>
      </c>
      <c r="C4304" s="271" t="s">
        <v>3100</v>
      </c>
      <c r="D4304" s="555" t="s">
        <v>2057</v>
      </c>
      <c r="E4304" s="555" t="s">
        <v>2091</v>
      </c>
      <c r="F4304" s="555"/>
      <c r="G4304" s="607" t="s">
        <v>2092</v>
      </c>
      <c r="H4304" s="598" t="s">
        <v>45</v>
      </c>
      <c r="I4304" s="339">
        <v>3</v>
      </c>
      <c r="J4304" s="198">
        <v>1</v>
      </c>
      <c r="K4304" s="200">
        <f t="shared" si="76"/>
        <v>3</v>
      </c>
      <c r="L4304" s="302" t="s">
        <v>45</v>
      </c>
      <c r="M4304" s="302"/>
      <c r="N4304" s="193"/>
      <c r="O4304" s="194"/>
      <c r="P4304" s="274"/>
      <c r="Q4304" s="383" t="s">
        <v>5103</v>
      </c>
      <c r="R4304" s="303"/>
      <c r="S4304" s="303"/>
      <c r="T4304" s="303"/>
      <c r="U4304" s="276">
        <v>1045</v>
      </c>
      <c r="V4304" s="277">
        <f>IF(OR(J4304=""),"",VLOOKUP(U4304&amp;TEXT(N4304,"000000000000,0000000000"),tb_audit_process_item[[Key]:[vr_grade]],3,TRUE))</f>
        <v>1044</v>
      </c>
      <c r="W4304" s="433"/>
      <c r="X4304" s="297" t="s">
        <v>2093</v>
      </c>
    </row>
    <row r="4305" spans="1:24" s="45" customFormat="1" ht="15.75" hidden="1" thickTop="1" x14ac:dyDescent="0.25">
      <c r="A4305" s="140" t="s">
        <v>2056</v>
      </c>
      <c r="B4305" s="140">
        <v>2013</v>
      </c>
      <c r="C4305" s="141" t="s">
        <v>3100</v>
      </c>
      <c r="D4305" s="559"/>
      <c r="E4305" s="559"/>
      <c r="F4305" s="559"/>
      <c r="G4305" s="608"/>
      <c r="H4305" s="599"/>
      <c r="I4305" s="249">
        <v>3</v>
      </c>
      <c r="J4305" s="162">
        <v>2</v>
      </c>
      <c r="K4305" s="164">
        <f t="shared" si="76"/>
        <v>6</v>
      </c>
      <c r="L4305" s="239" t="s">
        <v>45</v>
      </c>
      <c r="M4305" s="239"/>
      <c r="N4305" s="170"/>
      <c r="O4305" s="172"/>
      <c r="P4305" s="225"/>
      <c r="Q4305" s="384" t="s">
        <v>5104</v>
      </c>
      <c r="R4305" s="240"/>
      <c r="S4305" s="240"/>
      <c r="T4305" s="240"/>
      <c r="U4305" s="227">
        <v>1046</v>
      </c>
      <c r="V4305" s="228">
        <f>IF(OR(J4305=""),"",VLOOKUP(U4305&amp;TEXT(N4305,"000000000000,0000000000"),tb_audit_process_item[[Key]:[vr_grade]],3,TRUE))</f>
        <v>1045</v>
      </c>
      <c r="W4305" s="431"/>
      <c r="X4305" s="238" t="s">
        <v>2094</v>
      </c>
    </row>
    <row r="4306" spans="1:24" s="45" customFormat="1" ht="15.75" hidden="1" thickTop="1" x14ac:dyDescent="0.25">
      <c r="A4306" s="140" t="s">
        <v>2056</v>
      </c>
      <c r="B4306" s="140">
        <v>2013</v>
      </c>
      <c r="C4306" s="141" t="s">
        <v>3100</v>
      </c>
      <c r="D4306" s="559"/>
      <c r="E4306" s="559"/>
      <c r="F4306" s="559"/>
      <c r="G4306" s="608"/>
      <c r="H4306" s="599"/>
      <c r="I4306" s="249">
        <v>3</v>
      </c>
      <c r="J4306" s="162">
        <v>3</v>
      </c>
      <c r="K4306" s="164">
        <f t="shared" si="76"/>
        <v>9</v>
      </c>
      <c r="L4306" s="239" t="s">
        <v>45</v>
      </c>
      <c r="M4306" s="239"/>
      <c r="N4306" s="170"/>
      <c r="O4306" s="172"/>
      <c r="P4306" s="225"/>
      <c r="Q4306" s="384" t="s">
        <v>5105</v>
      </c>
      <c r="R4306" s="240"/>
      <c r="S4306" s="240"/>
      <c r="T4306" s="240"/>
      <c r="U4306" s="227">
        <v>1047</v>
      </c>
      <c r="V4306" s="228">
        <f>IF(OR(J4306=""),"",VLOOKUP(U4306&amp;TEXT(N4306,"000000000000,0000000000"),tb_audit_process_item[[Key]:[vr_grade]],3,TRUE))</f>
        <v>1046</v>
      </c>
      <c r="W4306" s="431"/>
      <c r="X4306" s="238" t="s">
        <v>2095</v>
      </c>
    </row>
    <row r="4307" spans="1:24" s="45" customFormat="1" ht="15.75" hidden="1" thickTop="1" x14ac:dyDescent="0.25">
      <c r="A4307" s="140" t="s">
        <v>2056</v>
      </c>
      <c r="B4307" s="140">
        <v>2013</v>
      </c>
      <c r="C4307" s="141" t="s">
        <v>3100</v>
      </c>
      <c r="D4307" s="559"/>
      <c r="E4307" s="559"/>
      <c r="F4307" s="559"/>
      <c r="G4307" s="608"/>
      <c r="H4307" s="599"/>
      <c r="I4307" s="249">
        <v>3</v>
      </c>
      <c r="J4307" s="162">
        <v>3.45</v>
      </c>
      <c r="K4307" s="164">
        <f t="shared" si="76"/>
        <v>10.350000000000001</v>
      </c>
      <c r="L4307" s="239" t="s">
        <v>45</v>
      </c>
      <c r="M4307" s="239"/>
      <c r="N4307" s="170"/>
      <c r="O4307" s="172"/>
      <c r="P4307" s="225"/>
      <c r="Q4307" s="384" t="s">
        <v>5106</v>
      </c>
      <c r="R4307" s="240"/>
      <c r="S4307" s="240"/>
      <c r="T4307" s="240"/>
      <c r="U4307" s="227">
        <v>1048</v>
      </c>
      <c r="V4307" s="228">
        <f>IF(OR(J4307=""),"",VLOOKUP(U4307&amp;TEXT(N4307,"000000000000,0000000000"),tb_audit_process_item[[Key]:[vr_grade]],3,TRUE))</f>
        <v>1047</v>
      </c>
      <c r="W4307" s="431"/>
      <c r="X4307" s="238" t="s">
        <v>2096</v>
      </c>
    </row>
    <row r="4308" spans="1:24" s="45" customFormat="1" ht="31.5" hidden="1" thickTop="1" thickBot="1" x14ac:dyDescent="0.3">
      <c r="A4308" s="285" t="s">
        <v>2056</v>
      </c>
      <c r="B4308" s="285">
        <v>2013</v>
      </c>
      <c r="C4308" s="286" t="s">
        <v>3100</v>
      </c>
      <c r="D4308" s="556"/>
      <c r="E4308" s="556"/>
      <c r="F4308" s="556"/>
      <c r="G4308" s="609"/>
      <c r="H4308" s="610"/>
      <c r="I4308" s="340">
        <v>3</v>
      </c>
      <c r="J4308" s="163">
        <v>5</v>
      </c>
      <c r="K4308" s="165">
        <f t="shared" si="76"/>
        <v>15</v>
      </c>
      <c r="L4308" s="306" t="s">
        <v>45</v>
      </c>
      <c r="M4308" s="306"/>
      <c r="N4308" s="171"/>
      <c r="O4308" s="173"/>
      <c r="P4308" s="289"/>
      <c r="Q4308" s="176" t="s">
        <v>5107</v>
      </c>
      <c r="R4308" s="307"/>
      <c r="S4308" s="307"/>
      <c r="T4308" s="307"/>
      <c r="U4308" s="291">
        <v>1049</v>
      </c>
      <c r="V4308" s="292">
        <f>IF(OR(J4308=""),"",VLOOKUP(U4308&amp;TEXT(N4308,"000000000000,0000000000"),tb_audit_process_item[[Key]:[vr_grade]],3,TRUE))</f>
        <v>1049</v>
      </c>
      <c r="W4308" s="292"/>
      <c r="X4308" s="301" t="s">
        <v>48</v>
      </c>
    </row>
    <row r="4309" spans="1:24" s="259" customFormat="1" ht="15.75" hidden="1" thickTop="1" x14ac:dyDescent="0.25">
      <c r="A4309" s="270" t="s">
        <v>2056</v>
      </c>
      <c r="B4309" s="270">
        <v>2013</v>
      </c>
      <c r="C4309" s="271" t="s">
        <v>3101</v>
      </c>
      <c r="D4309" s="555" t="s">
        <v>2057</v>
      </c>
      <c r="E4309" s="555" t="s">
        <v>2097</v>
      </c>
      <c r="F4309" s="555"/>
      <c r="G4309" s="607" t="s">
        <v>2771</v>
      </c>
      <c r="H4309" s="598" t="s">
        <v>184</v>
      </c>
      <c r="I4309" s="339">
        <v>4.16</v>
      </c>
      <c r="J4309" s="198">
        <v>0.5</v>
      </c>
      <c r="K4309" s="200">
        <f t="shared" si="76"/>
        <v>2.08</v>
      </c>
      <c r="L4309" s="302" t="s">
        <v>45</v>
      </c>
      <c r="M4309" s="302"/>
      <c r="N4309" s="193"/>
      <c r="O4309" s="194"/>
      <c r="P4309" s="274"/>
      <c r="Q4309" s="383" t="s">
        <v>5108</v>
      </c>
      <c r="R4309" s="303"/>
      <c r="S4309" s="303"/>
      <c r="T4309" s="303"/>
      <c r="U4309" s="276">
        <v>1050</v>
      </c>
      <c r="V4309" s="277">
        <f>IF(OR(J4309=""),"",VLOOKUP(U4309&amp;TEXT(N4309,"000000000000,0000000000"),tb_audit_process_item[[Key]:[vr_grade]],3,TRUE))</f>
        <v>1049</v>
      </c>
      <c r="W4309" s="433"/>
      <c r="X4309" s="297" t="s">
        <v>2099</v>
      </c>
    </row>
    <row r="4310" spans="1:24" s="45" customFormat="1" ht="15.75" hidden="1" thickTop="1" x14ac:dyDescent="0.25">
      <c r="A4310" s="140" t="s">
        <v>2056</v>
      </c>
      <c r="B4310" s="140">
        <v>2013</v>
      </c>
      <c r="C4310" s="141" t="s">
        <v>3101</v>
      </c>
      <c r="D4310" s="559"/>
      <c r="E4310" s="559"/>
      <c r="F4310" s="559"/>
      <c r="G4310" s="608"/>
      <c r="H4310" s="599"/>
      <c r="I4310" s="249">
        <v>4.16</v>
      </c>
      <c r="J4310" s="223">
        <v>2.12</v>
      </c>
      <c r="K4310" s="164">
        <f t="shared" si="76"/>
        <v>8.8192000000000004</v>
      </c>
      <c r="L4310" s="239" t="s">
        <v>45</v>
      </c>
      <c r="M4310" s="239"/>
      <c r="N4310" s="170"/>
      <c r="O4310" s="172"/>
      <c r="P4310" s="225"/>
      <c r="Q4310" s="384" t="s">
        <v>5109</v>
      </c>
      <c r="R4310" s="240"/>
      <c r="S4310" s="240"/>
      <c r="T4310" s="240"/>
      <c r="U4310" s="227">
        <v>1051</v>
      </c>
      <c r="V4310" s="228">
        <f>IF(OR(J4310=""),"",VLOOKUP(U4310&amp;TEXT(N4310,"000000000000,0000000000"),tb_audit_process_item[[Key]:[vr_grade]],3,TRUE))</f>
        <v>1050</v>
      </c>
      <c r="W4310" s="431"/>
      <c r="X4310" s="238" t="s">
        <v>2100</v>
      </c>
    </row>
    <row r="4311" spans="1:24" s="45" customFormat="1" ht="15.75" hidden="1" thickTop="1" x14ac:dyDescent="0.25">
      <c r="A4311" s="140" t="s">
        <v>2056</v>
      </c>
      <c r="B4311" s="140">
        <v>2013</v>
      </c>
      <c r="C4311" s="141" t="s">
        <v>3101</v>
      </c>
      <c r="D4311" s="559"/>
      <c r="E4311" s="559"/>
      <c r="F4311" s="559"/>
      <c r="G4311" s="608"/>
      <c r="H4311" s="599"/>
      <c r="I4311" s="249">
        <v>4.16</v>
      </c>
      <c r="J4311" s="223">
        <v>2.57</v>
      </c>
      <c r="K4311" s="164">
        <f t="shared" si="76"/>
        <v>10.6912</v>
      </c>
      <c r="L4311" s="239" t="s">
        <v>45</v>
      </c>
      <c r="M4311" s="239"/>
      <c r="N4311" s="170"/>
      <c r="O4311" s="172"/>
      <c r="P4311" s="225"/>
      <c r="Q4311" s="384" t="s">
        <v>5110</v>
      </c>
      <c r="R4311" s="240"/>
      <c r="S4311" s="240"/>
      <c r="T4311" s="240"/>
      <c r="U4311" s="227">
        <v>1052</v>
      </c>
      <c r="V4311" s="228">
        <f>IF(OR(J4311=""),"",VLOOKUP(U4311&amp;TEXT(N4311,"000000000000,0000000000"),tb_audit_process_item[[Key]:[vr_grade]],3,TRUE))</f>
        <v>1051</v>
      </c>
      <c r="W4311" s="431"/>
      <c r="X4311" s="238" t="s">
        <v>2101</v>
      </c>
    </row>
    <row r="4312" spans="1:24" s="45" customFormat="1" ht="15.75" hidden="1" thickTop="1" x14ac:dyDescent="0.25">
      <c r="A4312" s="140" t="s">
        <v>2056</v>
      </c>
      <c r="B4312" s="140">
        <v>2013</v>
      </c>
      <c r="C4312" s="141" t="s">
        <v>3101</v>
      </c>
      <c r="D4312" s="559"/>
      <c r="E4312" s="559"/>
      <c r="F4312" s="559"/>
      <c r="G4312" s="608"/>
      <c r="H4312" s="599"/>
      <c r="I4312" s="249">
        <v>4.16</v>
      </c>
      <c r="J4312" s="162">
        <v>4</v>
      </c>
      <c r="K4312" s="164">
        <f t="shared" si="76"/>
        <v>16.64</v>
      </c>
      <c r="L4312" s="239" t="s">
        <v>45</v>
      </c>
      <c r="M4312" s="239"/>
      <c r="N4312" s="170"/>
      <c r="O4312" s="172"/>
      <c r="P4312" s="225"/>
      <c r="Q4312" s="384" t="s">
        <v>5111</v>
      </c>
      <c r="R4312" s="240"/>
      <c r="S4312" s="240"/>
      <c r="T4312" s="240"/>
      <c r="U4312" s="227">
        <v>1053</v>
      </c>
      <c r="V4312" s="228">
        <f>IF(OR(J4312=""),"",VLOOKUP(U4312&amp;TEXT(N4312,"000000000000,0000000000"),tb_audit_process_item[[Key]:[vr_grade]],3,TRUE))</f>
        <v>1052</v>
      </c>
      <c r="W4312" s="431"/>
      <c r="X4312" s="238" t="s">
        <v>2102</v>
      </c>
    </row>
    <row r="4313" spans="1:24" s="45" customFormat="1" ht="45.75" hidden="1" thickTop="1" x14ac:dyDescent="0.25">
      <c r="A4313" s="140" t="s">
        <v>2056</v>
      </c>
      <c r="B4313" s="140">
        <v>2013</v>
      </c>
      <c r="C4313" s="141" t="s">
        <v>3101</v>
      </c>
      <c r="D4313" s="559"/>
      <c r="E4313" s="559"/>
      <c r="F4313" s="559"/>
      <c r="G4313" s="608"/>
      <c r="H4313" s="599"/>
      <c r="I4313" s="249">
        <v>4.16</v>
      </c>
      <c r="J4313" s="162">
        <v>0.5</v>
      </c>
      <c r="K4313" s="164">
        <f t="shared" si="76"/>
        <v>2.08</v>
      </c>
      <c r="L4313" s="239" t="s">
        <v>45</v>
      </c>
      <c r="M4313" s="239"/>
      <c r="N4313" s="170"/>
      <c r="O4313" s="172"/>
      <c r="P4313" s="225"/>
      <c r="Q4313" s="384" t="s">
        <v>5112</v>
      </c>
      <c r="R4313" s="240"/>
      <c r="S4313" s="240"/>
      <c r="T4313" s="240"/>
      <c r="U4313" s="227">
        <v>1054</v>
      </c>
      <c r="V4313" s="228">
        <f>IF(OR(J4313=""),"",VLOOKUP(U4313&amp;TEXT(N4313,"000000000000,0000000000"),tb_audit_process_item[[Key]:[vr_grade]],3,TRUE))</f>
        <v>1053</v>
      </c>
      <c r="W4313" s="431"/>
      <c r="X4313" s="238" t="s">
        <v>2103</v>
      </c>
    </row>
    <row r="4314" spans="1:24" s="259" customFormat="1" ht="45.75" hidden="1" thickTop="1" x14ac:dyDescent="0.25">
      <c r="A4314" s="140" t="s">
        <v>2056</v>
      </c>
      <c r="B4314" s="140">
        <v>2013</v>
      </c>
      <c r="C4314" s="141" t="s">
        <v>3101</v>
      </c>
      <c r="D4314" s="559"/>
      <c r="E4314" s="559"/>
      <c r="F4314" s="559"/>
      <c r="G4314" s="608"/>
      <c r="H4314" s="599"/>
      <c r="I4314" s="249">
        <v>4.16</v>
      </c>
      <c r="J4314" s="223">
        <v>2.12</v>
      </c>
      <c r="K4314" s="164">
        <f t="shared" si="76"/>
        <v>8.8192000000000004</v>
      </c>
      <c r="L4314" s="239" t="s">
        <v>45</v>
      </c>
      <c r="M4314" s="239"/>
      <c r="N4314" s="170"/>
      <c r="O4314" s="172"/>
      <c r="P4314" s="225"/>
      <c r="Q4314" s="384" t="s">
        <v>5113</v>
      </c>
      <c r="R4314" s="240"/>
      <c r="S4314" s="240"/>
      <c r="T4314" s="240"/>
      <c r="U4314" s="227">
        <v>1055</v>
      </c>
      <c r="V4314" s="228">
        <f>IF(OR(J4314=""),"",VLOOKUP(U4314&amp;TEXT(N4314,"000000000000,0000000000"),tb_audit_process_item[[Key]:[vr_grade]],3,TRUE))</f>
        <v>1054</v>
      </c>
      <c r="W4314" s="431"/>
      <c r="X4314" s="238" t="s">
        <v>2104</v>
      </c>
    </row>
    <row r="4315" spans="1:24" s="45" customFormat="1" ht="45.75" hidden="1" thickTop="1" x14ac:dyDescent="0.25">
      <c r="A4315" s="140" t="s">
        <v>2056</v>
      </c>
      <c r="B4315" s="140">
        <v>2013</v>
      </c>
      <c r="C4315" s="141" t="s">
        <v>3101</v>
      </c>
      <c r="D4315" s="559"/>
      <c r="E4315" s="559"/>
      <c r="F4315" s="559"/>
      <c r="G4315" s="608"/>
      <c r="H4315" s="599"/>
      <c r="I4315" s="249">
        <v>4.16</v>
      </c>
      <c r="J4315" s="223">
        <v>2.57</v>
      </c>
      <c r="K4315" s="164">
        <f t="shared" si="76"/>
        <v>10.6912</v>
      </c>
      <c r="L4315" s="239" t="s">
        <v>45</v>
      </c>
      <c r="M4315" s="239"/>
      <c r="N4315" s="170"/>
      <c r="O4315" s="172"/>
      <c r="P4315" s="225"/>
      <c r="Q4315" s="384" t="s">
        <v>5114</v>
      </c>
      <c r="R4315" s="240"/>
      <c r="S4315" s="240"/>
      <c r="T4315" s="240"/>
      <c r="U4315" s="227">
        <v>1056</v>
      </c>
      <c r="V4315" s="228">
        <f>IF(OR(J4315=""),"",VLOOKUP(U4315&amp;TEXT(N4315,"000000000000,0000000000"),tb_audit_process_item[[Key]:[vr_grade]],3,TRUE))</f>
        <v>1055</v>
      </c>
      <c r="W4315" s="431"/>
      <c r="X4315" s="238" t="s">
        <v>2105</v>
      </c>
    </row>
    <row r="4316" spans="1:24" s="45" customFormat="1" ht="45.75" hidden="1" thickTop="1" x14ac:dyDescent="0.25">
      <c r="A4316" s="140" t="s">
        <v>2056</v>
      </c>
      <c r="B4316" s="140">
        <v>2013</v>
      </c>
      <c r="C4316" s="141" t="s">
        <v>3101</v>
      </c>
      <c r="D4316" s="559"/>
      <c r="E4316" s="559"/>
      <c r="F4316" s="559"/>
      <c r="G4316" s="608"/>
      <c r="H4316" s="599"/>
      <c r="I4316" s="249">
        <v>4.16</v>
      </c>
      <c r="J4316" s="162">
        <v>4</v>
      </c>
      <c r="K4316" s="164">
        <f t="shared" si="76"/>
        <v>16.64</v>
      </c>
      <c r="L4316" s="239" t="s">
        <v>45</v>
      </c>
      <c r="M4316" s="239"/>
      <c r="N4316" s="170"/>
      <c r="O4316" s="172"/>
      <c r="P4316" s="225"/>
      <c r="Q4316" s="384" t="s">
        <v>5115</v>
      </c>
      <c r="R4316" s="240"/>
      <c r="S4316" s="240"/>
      <c r="T4316" s="240"/>
      <c r="U4316" s="227">
        <v>1057</v>
      </c>
      <c r="V4316" s="228">
        <f>IF(OR(J4316=""),"",VLOOKUP(U4316&amp;TEXT(N4316,"000000000000,0000000000"),tb_audit_process_item[[Key]:[vr_grade]],3,TRUE))</f>
        <v>1056</v>
      </c>
      <c r="W4316" s="431"/>
      <c r="X4316" s="238" t="s">
        <v>2106</v>
      </c>
    </row>
    <row r="4317" spans="1:24" s="45" customFormat="1" ht="31.5" hidden="1" thickTop="1" thickBot="1" x14ac:dyDescent="0.3">
      <c r="A4317" s="285" t="s">
        <v>2056</v>
      </c>
      <c r="B4317" s="285">
        <v>2013</v>
      </c>
      <c r="C4317" s="286" t="s">
        <v>3101</v>
      </c>
      <c r="D4317" s="556"/>
      <c r="E4317" s="556"/>
      <c r="F4317" s="556"/>
      <c r="G4317" s="609"/>
      <c r="H4317" s="610"/>
      <c r="I4317" s="340">
        <v>4.16</v>
      </c>
      <c r="J4317" s="163">
        <v>5</v>
      </c>
      <c r="K4317" s="165">
        <f t="shared" si="76"/>
        <v>20.8</v>
      </c>
      <c r="L4317" s="306" t="s">
        <v>45</v>
      </c>
      <c r="M4317" s="306"/>
      <c r="N4317" s="171"/>
      <c r="O4317" s="173"/>
      <c r="P4317" s="289"/>
      <c r="Q4317" s="176" t="s">
        <v>5116</v>
      </c>
      <c r="R4317" s="307"/>
      <c r="S4317" s="307"/>
      <c r="T4317" s="307"/>
      <c r="U4317" s="291">
        <v>1058</v>
      </c>
      <c r="V4317" s="292">
        <f>IF(OR(J4317=""),"",VLOOKUP(U4317&amp;TEXT(N4317,"000000000000,0000000000"),tb_audit_process_item[[Key]:[vr_grade]],3,TRUE))</f>
        <v>1058</v>
      </c>
      <c r="W4317" s="292"/>
      <c r="X4317" s="301" t="s">
        <v>48</v>
      </c>
    </row>
    <row r="4318" spans="1:24" s="45" customFormat="1" ht="15.75" hidden="1" thickTop="1" x14ac:dyDescent="0.25">
      <c r="A4318" s="270" t="s">
        <v>2056</v>
      </c>
      <c r="B4318" s="270">
        <v>2013</v>
      </c>
      <c r="C4318" s="271" t="s">
        <v>3102</v>
      </c>
      <c r="D4318" s="555" t="s">
        <v>2057</v>
      </c>
      <c r="E4318" s="555" t="s">
        <v>2107</v>
      </c>
      <c r="F4318" s="555"/>
      <c r="G4318" s="607" t="s">
        <v>2108</v>
      </c>
      <c r="H4318" s="598" t="s">
        <v>184</v>
      </c>
      <c r="I4318" s="339">
        <v>3</v>
      </c>
      <c r="J4318" s="198">
        <v>0.5</v>
      </c>
      <c r="K4318" s="200">
        <f t="shared" si="76"/>
        <v>1.5</v>
      </c>
      <c r="L4318" s="302" t="s">
        <v>45</v>
      </c>
      <c r="M4318" s="302"/>
      <c r="N4318" s="193"/>
      <c r="O4318" s="194"/>
      <c r="P4318" s="274"/>
      <c r="Q4318" s="383" t="s">
        <v>5117</v>
      </c>
      <c r="R4318" s="303"/>
      <c r="S4318" s="303"/>
      <c r="T4318" s="303"/>
      <c r="U4318" s="276">
        <v>1059</v>
      </c>
      <c r="V4318" s="277">
        <f>IF(OR(J4318=""),"",VLOOKUP(U4318&amp;TEXT(N4318,"000000000000,0000000000"),tb_audit_process_item[[Key]:[vr_grade]],3,TRUE))</f>
        <v>1058</v>
      </c>
      <c r="W4318" s="433"/>
      <c r="X4318" s="297" t="s">
        <v>2109</v>
      </c>
    </row>
    <row r="4319" spans="1:24" s="45" customFormat="1" ht="15.75" hidden="1" thickTop="1" x14ac:dyDescent="0.25">
      <c r="A4319" s="140" t="s">
        <v>2056</v>
      </c>
      <c r="B4319" s="140">
        <v>2013</v>
      </c>
      <c r="C4319" s="141" t="s">
        <v>3102</v>
      </c>
      <c r="D4319" s="559"/>
      <c r="E4319" s="559"/>
      <c r="F4319" s="559"/>
      <c r="G4319" s="608"/>
      <c r="H4319" s="599"/>
      <c r="I4319" s="249">
        <v>3</v>
      </c>
      <c r="J4319" s="223">
        <v>1.43</v>
      </c>
      <c r="K4319" s="164">
        <f t="shared" si="76"/>
        <v>4.29</v>
      </c>
      <c r="L4319" s="239" t="s">
        <v>45</v>
      </c>
      <c r="M4319" s="239"/>
      <c r="N4319" s="170"/>
      <c r="O4319" s="172"/>
      <c r="P4319" s="225"/>
      <c r="Q4319" s="384" t="s">
        <v>5118</v>
      </c>
      <c r="R4319" s="240"/>
      <c r="S4319" s="240"/>
      <c r="T4319" s="240"/>
      <c r="U4319" s="227">
        <v>1060</v>
      </c>
      <c r="V4319" s="228">
        <f>IF(OR(J4319=""),"",VLOOKUP(U4319&amp;TEXT(N4319,"000000000000,0000000000"),tb_audit_process_item[[Key]:[vr_grade]],3,TRUE))</f>
        <v>1059</v>
      </c>
      <c r="W4319" s="431"/>
      <c r="X4319" s="238" t="s">
        <v>2110</v>
      </c>
    </row>
    <row r="4320" spans="1:24" s="259" customFormat="1" ht="15" hidden="1" customHeight="1" thickTop="1" x14ac:dyDescent="0.25">
      <c r="A4320" s="140" t="s">
        <v>2056</v>
      </c>
      <c r="B4320" s="140">
        <v>2013</v>
      </c>
      <c r="C4320" s="141" t="s">
        <v>3102</v>
      </c>
      <c r="D4320" s="559"/>
      <c r="E4320" s="559"/>
      <c r="F4320" s="559"/>
      <c r="G4320" s="608"/>
      <c r="H4320" s="599"/>
      <c r="I4320" s="249">
        <v>3</v>
      </c>
      <c r="J4320" s="223">
        <v>1.74</v>
      </c>
      <c r="K4320" s="164">
        <f t="shared" si="76"/>
        <v>5.22</v>
      </c>
      <c r="L4320" s="239" t="s">
        <v>45</v>
      </c>
      <c r="M4320" s="239"/>
      <c r="N4320" s="170"/>
      <c r="O4320" s="172"/>
      <c r="P4320" s="225"/>
      <c r="Q4320" s="384" t="s">
        <v>5119</v>
      </c>
      <c r="R4320" s="240"/>
      <c r="S4320" s="240"/>
      <c r="T4320" s="240"/>
      <c r="U4320" s="227">
        <v>1061</v>
      </c>
      <c r="V4320" s="228">
        <f>IF(OR(J4320=""),"",VLOOKUP(U4320&amp;TEXT(N4320,"000000000000,0000000000"),tb_audit_process_item[[Key]:[vr_grade]],3,TRUE))</f>
        <v>1060</v>
      </c>
      <c r="W4320" s="431"/>
      <c r="X4320" s="238" t="s">
        <v>2111</v>
      </c>
    </row>
    <row r="4321" spans="1:24" s="45" customFormat="1" ht="15.75" hidden="1" thickTop="1" x14ac:dyDescent="0.25">
      <c r="A4321" s="140" t="s">
        <v>2056</v>
      </c>
      <c r="B4321" s="140">
        <v>2013</v>
      </c>
      <c r="C4321" s="141" t="s">
        <v>3102</v>
      </c>
      <c r="D4321" s="559"/>
      <c r="E4321" s="559"/>
      <c r="F4321" s="559"/>
      <c r="G4321" s="608"/>
      <c r="H4321" s="599"/>
      <c r="I4321" s="249">
        <v>3</v>
      </c>
      <c r="J4321" s="162">
        <v>2.7</v>
      </c>
      <c r="K4321" s="164">
        <f t="shared" si="76"/>
        <v>8.1000000000000014</v>
      </c>
      <c r="L4321" s="239" t="s">
        <v>45</v>
      </c>
      <c r="M4321" s="239"/>
      <c r="N4321" s="170"/>
      <c r="O4321" s="172"/>
      <c r="P4321" s="225"/>
      <c r="Q4321" s="384" t="s">
        <v>5120</v>
      </c>
      <c r="R4321" s="240"/>
      <c r="S4321" s="240"/>
      <c r="T4321" s="240"/>
      <c r="U4321" s="227">
        <v>1062</v>
      </c>
      <c r="V4321" s="228">
        <f>IF(OR(J4321=""),"",VLOOKUP(U4321&amp;TEXT(N4321,"000000000000,0000000000"),tb_audit_process_item[[Key]:[vr_grade]],3,TRUE))</f>
        <v>1061</v>
      </c>
      <c r="W4321" s="431"/>
      <c r="X4321" s="238" t="s">
        <v>2112</v>
      </c>
    </row>
    <row r="4322" spans="1:24" s="45" customFormat="1" ht="31.5" hidden="1" thickTop="1" thickBot="1" x14ac:dyDescent="0.3">
      <c r="A4322" s="285" t="s">
        <v>2056</v>
      </c>
      <c r="B4322" s="285">
        <v>2013</v>
      </c>
      <c r="C4322" s="286" t="s">
        <v>3102</v>
      </c>
      <c r="D4322" s="556"/>
      <c r="E4322" s="556"/>
      <c r="F4322" s="556"/>
      <c r="G4322" s="609"/>
      <c r="H4322" s="610"/>
      <c r="I4322" s="340">
        <v>3</v>
      </c>
      <c r="J4322" s="163">
        <v>5</v>
      </c>
      <c r="K4322" s="165">
        <f t="shared" si="76"/>
        <v>15</v>
      </c>
      <c r="L4322" s="306" t="s">
        <v>45</v>
      </c>
      <c r="M4322" s="306"/>
      <c r="N4322" s="171"/>
      <c r="O4322" s="173"/>
      <c r="P4322" s="289"/>
      <c r="Q4322" s="176" t="s">
        <v>5121</v>
      </c>
      <c r="R4322" s="307"/>
      <c r="S4322" s="307"/>
      <c r="T4322" s="307"/>
      <c r="U4322" s="291">
        <v>1063</v>
      </c>
      <c r="V4322" s="292">
        <f>IF(OR(J4322=""),"",VLOOKUP(U4322&amp;TEXT(N4322,"000000000000,0000000000"),tb_audit_process_item[[Key]:[vr_grade]],3,TRUE))</f>
        <v>1063</v>
      </c>
      <c r="W4322" s="292"/>
      <c r="X4322" s="301" t="s">
        <v>48</v>
      </c>
    </row>
    <row r="4323" spans="1:24" s="45" customFormat="1" ht="15.75" hidden="1" thickTop="1" x14ac:dyDescent="0.25">
      <c r="A4323" s="270" t="s">
        <v>2056</v>
      </c>
      <c r="B4323" s="270">
        <v>2013</v>
      </c>
      <c r="C4323" s="271" t="s">
        <v>3103</v>
      </c>
      <c r="D4323" s="555" t="s">
        <v>2057</v>
      </c>
      <c r="E4323" s="555" t="s">
        <v>2113</v>
      </c>
      <c r="F4323" s="555"/>
      <c r="G4323" s="607" t="s">
        <v>2114</v>
      </c>
      <c r="H4323" s="598" t="s">
        <v>45</v>
      </c>
      <c r="I4323" s="339">
        <v>3.08</v>
      </c>
      <c r="J4323" s="198">
        <v>3.37</v>
      </c>
      <c r="K4323" s="200">
        <f t="shared" si="76"/>
        <v>10.3796</v>
      </c>
      <c r="L4323" s="302" t="s">
        <v>45</v>
      </c>
      <c r="M4323" s="302"/>
      <c r="N4323" s="193"/>
      <c r="O4323" s="194"/>
      <c r="P4323" s="274"/>
      <c r="Q4323" s="383" t="s">
        <v>5122</v>
      </c>
      <c r="R4323" s="303"/>
      <c r="S4323" s="303"/>
      <c r="T4323" s="303"/>
      <c r="U4323" s="276">
        <v>1064</v>
      </c>
      <c r="V4323" s="277">
        <f>IF(OR(J4323=""),"",VLOOKUP(U4323&amp;TEXT(N4323,"000000000000,0000000000"),tb_audit_process_item[[Key]:[vr_grade]],3,TRUE))</f>
        <v>1064</v>
      </c>
      <c r="W4323" s="433"/>
      <c r="X4323" s="297" t="s">
        <v>2115</v>
      </c>
    </row>
    <row r="4324" spans="1:24" s="45" customFormat="1" ht="15" hidden="1" customHeight="1" x14ac:dyDescent="0.25">
      <c r="A4324" s="140" t="s">
        <v>2056</v>
      </c>
      <c r="B4324" s="140">
        <v>2013</v>
      </c>
      <c r="C4324" s="141" t="s">
        <v>3103</v>
      </c>
      <c r="D4324" s="559"/>
      <c r="E4324" s="559"/>
      <c r="F4324" s="559"/>
      <c r="G4324" s="608"/>
      <c r="H4324" s="599"/>
      <c r="I4324" s="249">
        <v>3.08</v>
      </c>
      <c r="J4324" s="162">
        <v>0.5</v>
      </c>
      <c r="K4324" s="164">
        <f t="shared" si="76"/>
        <v>1.54</v>
      </c>
      <c r="L4324" s="239" t="s">
        <v>45</v>
      </c>
      <c r="M4324" s="239"/>
      <c r="N4324" s="170"/>
      <c r="O4324" s="172"/>
      <c r="P4324" s="225"/>
      <c r="Q4324" s="384" t="s">
        <v>5123</v>
      </c>
      <c r="R4324" s="240"/>
      <c r="S4324" s="240"/>
      <c r="T4324" s="240"/>
      <c r="U4324" s="227">
        <v>1065</v>
      </c>
      <c r="V4324" s="228">
        <f>IF(OR(J4324=""),"",VLOOKUP(U4324&amp;TEXT(N4324,"000000000000,0000000000"),tb_audit_process_item[[Key]:[vr_grade]],3,TRUE))</f>
        <v>1064</v>
      </c>
      <c r="W4324" s="431"/>
      <c r="X4324" s="238" t="s">
        <v>2779</v>
      </c>
    </row>
    <row r="4325" spans="1:24" s="45" customFormat="1" ht="15.75" hidden="1" thickTop="1" x14ac:dyDescent="0.25">
      <c r="A4325" s="140" t="s">
        <v>2056</v>
      </c>
      <c r="B4325" s="140">
        <v>2013</v>
      </c>
      <c r="C4325" s="141" t="s">
        <v>3103</v>
      </c>
      <c r="D4325" s="559"/>
      <c r="E4325" s="559"/>
      <c r="F4325" s="559"/>
      <c r="G4325" s="608"/>
      <c r="H4325" s="599"/>
      <c r="I4325" s="249">
        <v>3.08</v>
      </c>
      <c r="J4325" s="223">
        <v>1.37</v>
      </c>
      <c r="K4325" s="164">
        <f t="shared" si="76"/>
        <v>4.2196000000000007</v>
      </c>
      <c r="L4325" s="239" t="s">
        <v>45</v>
      </c>
      <c r="M4325" s="239"/>
      <c r="N4325" s="170"/>
      <c r="O4325" s="172"/>
      <c r="P4325" s="225"/>
      <c r="Q4325" s="384" t="s">
        <v>5124</v>
      </c>
      <c r="R4325" s="240"/>
      <c r="S4325" s="240"/>
      <c r="T4325" s="240"/>
      <c r="U4325" s="227">
        <v>1066</v>
      </c>
      <c r="V4325" s="228">
        <f>IF(OR(J4325=""),"",VLOOKUP(U4325&amp;TEXT(N4325,"000000000000,0000000000"),tb_audit_process_item[[Key]:[vr_grade]],3,TRUE))</f>
        <v>1065</v>
      </c>
      <c r="W4325" s="431"/>
      <c r="X4325" s="238" t="s">
        <v>2780</v>
      </c>
    </row>
    <row r="4326" spans="1:24" s="45" customFormat="1" ht="15.75" hidden="1" thickTop="1" x14ac:dyDescent="0.25">
      <c r="A4326" s="140" t="s">
        <v>2056</v>
      </c>
      <c r="B4326" s="140">
        <v>2013</v>
      </c>
      <c r="C4326" s="141" t="s">
        <v>3103</v>
      </c>
      <c r="D4326" s="559"/>
      <c r="E4326" s="559"/>
      <c r="F4326" s="559"/>
      <c r="G4326" s="608"/>
      <c r="H4326" s="599"/>
      <c r="I4326" s="249">
        <v>3.08</v>
      </c>
      <c r="J4326" s="223">
        <v>1.67</v>
      </c>
      <c r="K4326" s="164">
        <f t="shared" si="76"/>
        <v>5.1436000000000002</v>
      </c>
      <c r="L4326" s="239" t="s">
        <v>45</v>
      </c>
      <c r="M4326" s="239"/>
      <c r="N4326" s="170"/>
      <c r="O4326" s="172"/>
      <c r="P4326" s="225"/>
      <c r="Q4326" s="384" t="s">
        <v>5125</v>
      </c>
      <c r="R4326" s="240"/>
      <c r="S4326" s="240"/>
      <c r="T4326" s="240"/>
      <c r="U4326" s="227">
        <v>1067</v>
      </c>
      <c r="V4326" s="228">
        <f>IF(OR(J4326=""),"",VLOOKUP(U4326&amp;TEXT(N4326,"000000000000,0000000000"),tb_audit_process_item[[Key]:[vr_grade]],3,TRUE))</f>
        <v>1066</v>
      </c>
      <c r="W4326" s="431"/>
      <c r="X4326" s="238" t="s">
        <v>2781</v>
      </c>
    </row>
    <row r="4327" spans="1:24" s="45" customFormat="1" ht="15.75" hidden="1" thickTop="1" x14ac:dyDescent="0.25">
      <c r="A4327" s="140" t="s">
        <v>2056</v>
      </c>
      <c r="B4327" s="140">
        <v>2013</v>
      </c>
      <c r="C4327" s="141" t="s">
        <v>3103</v>
      </c>
      <c r="D4327" s="559"/>
      <c r="E4327" s="559"/>
      <c r="F4327" s="559"/>
      <c r="G4327" s="608"/>
      <c r="H4327" s="599"/>
      <c r="I4327" s="249">
        <v>3.08</v>
      </c>
      <c r="J4327" s="162">
        <v>2.6</v>
      </c>
      <c r="K4327" s="164">
        <f t="shared" si="76"/>
        <v>8.0080000000000009</v>
      </c>
      <c r="L4327" s="239" t="s">
        <v>45</v>
      </c>
      <c r="M4327" s="239"/>
      <c r="N4327" s="170"/>
      <c r="O4327" s="172"/>
      <c r="P4327" s="225"/>
      <c r="Q4327" s="384" t="s">
        <v>5126</v>
      </c>
      <c r="R4327" s="240"/>
      <c r="S4327" s="240"/>
      <c r="T4327" s="240"/>
      <c r="U4327" s="227">
        <v>1068</v>
      </c>
      <c r="V4327" s="228">
        <f>IF(OR(J4327=""),"",VLOOKUP(U4327&amp;TEXT(N4327,"000000000000,0000000000"),tb_audit_process_item[[Key]:[vr_grade]],3,TRUE))</f>
        <v>1067</v>
      </c>
      <c r="W4327" s="431"/>
      <c r="X4327" s="238" t="s">
        <v>2782</v>
      </c>
    </row>
    <row r="4328" spans="1:24" s="45" customFormat="1" ht="15" hidden="1" customHeight="1" thickBot="1" x14ac:dyDescent="0.3">
      <c r="A4328" s="285" t="s">
        <v>2056</v>
      </c>
      <c r="B4328" s="285">
        <v>2013</v>
      </c>
      <c r="C4328" s="286" t="s">
        <v>3103</v>
      </c>
      <c r="D4328" s="556"/>
      <c r="E4328" s="556"/>
      <c r="F4328" s="556"/>
      <c r="G4328" s="609"/>
      <c r="H4328" s="610"/>
      <c r="I4328" s="340">
        <v>3.08</v>
      </c>
      <c r="J4328" s="163">
        <v>5</v>
      </c>
      <c r="K4328" s="165">
        <f t="shared" si="76"/>
        <v>15.4</v>
      </c>
      <c r="L4328" s="306" t="s">
        <v>45</v>
      </c>
      <c r="M4328" s="306"/>
      <c r="N4328" s="171"/>
      <c r="O4328" s="173"/>
      <c r="P4328" s="289"/>
      <c r="Q4328" s="176" t="s">
        <v>5127</v>
      </c>
      <c r="R4328" s="307"/>
      <c r="S4328" s="307"/>
      <c r="T4328" s="307"/>
      <c r="U4328" s="291">
        <v>1069</v>
      </c>
      <c r="V4328" s="292">
        <f>IF(OR(J4328=""),"",VLOOKUP(U4328&amp;TEXT(N4328,"000000000000,0000000000"),tb_audit_process_item[[Key]:[vr_grade]],3,TRUE))</f>
        <v>1069</v>
      </c>
      <c r="W4328" s="292"/>
      <c r="X4328" s="301" t="s">
        <v>48</v>
      </c>
    </row>
    <row r="4329" spans="1:24" s="45" customFormat="1" ht="30.75" hidden="1" thickTop="1" x14ac:dyDescent="0.25">
      <c r="A4329" s="270" t="s">
        <v>2056</v>
      </c>
      <c r="B4329" s="270">
        <v>2013</v>
      </c>
      <c r="C4329" s="271" t="s">
        <v>3104</v>
      </c>
      <c r="D4329" s="555" t="s">
        <v>2057</v>
      </c>
      <c r="E4329" s="555" t="s">
        <v>2120</v>
      </c>
      <c r="F4329" s="555"/>
      <c r="G4329" s="607" t="s">
        <v>2121</v>
      </c>
      <c r="H4329" s="598" t="s">
        <v>184</v>
      </c>
      <c r="I4329" s="339">
        <v>3.66</v>
      </c>
      <c r="J4329" s="198">
        <v>0.5</v>
      </c>
      <c r="K4329" s="200">
        <f t="shared" si="76"/>
        <v>1.83</v>
      </c>
      <c r="L4329" s="302" t="s">
        <v>45</v>
      </c>
      <c r="M4329" s="302"/>
      <c r="N4329" s="193"/>
      <c r="O4329" s="194"/>
      <c r="P4329" s="274"/>
      <c r="Q4329" s="383" t="s">
        <v>5128</v>
      </c>
      <c r="R4329" s="303"/>
      <c r="S4329" s="303"/>
      <c r="T4329" s="303"/>
      <c r="U4329" s="276">
        <v>1070</v>
      </c>
      <c r="V4329" s="277">
        <f>IF(OR(J4329=""),"",VLOOKUP(U4329&amp;TEXT(N4329,"000000000000,0000000000"),tb_audit_process_item[[Key]:[vr_grade]],3,TRUE))</f>
        <v>1069</v>
      </c>
      <c r="W4329" s="433"/>
      <c r="X4329" s="297" t="s">
        <v>2122</v>
      </c>
    </row>
    <row r="4330" spans="1:24" s="45" customFormat="1" ht="30.75" hidden="1" thickTop="1" x14ac:dyDescent="0.25">
      <c r="A4330" s="140" t="s">
        <v>2056</v>
      </c>
      <c r="B4330" s="140">
        <v>2013</v>
      </c>
      <c r="C4330" s="141" t="s">
        <v>3104</v>
      </c>
      <c r="D4330" s="559"/>
      <c r="E4330" s="559"/>
      <c r="F4330" s="559"/>
      <c r="G4330" s="608"/>
      <c r="H4330" s="599"/>
      <c r="I4330" s="249">
        <v>3.66</v>
      </c>
      <c r="J4330" s="223">
        <v>1.96</v>
      </c>
      <c r="K4330" s="164">
        <f t="shared" si="76"/>
        <v>7.1736000000000004</v>
      </c>
      <c r="L4330" s="239" t="s">
        <v>45</v>
      </c>
      <c r="M4330" s="239"/>
      <c r="N4330" s="170"/>
      <c r="O4330" s="172"/>
      <c r="P4330" s="225"/>
      <c r="Q4330" s="384" t="s">
        <v>5129</v>
      </c>
      <c r="R4330" s="240"/>
      <c r="S4330" s="240"/>
      <c r="T4330" s="240"/>
      <c r="U4330" s="227">
        <v>1071</v>
      </c>
      <c r="V4330" s="228">
        <f>IF(OR(J4330=""),"",VLOOKUP(U4330&amp;TEXT(N4330,"000000000000,0000000000"),tb_audit_process_item[[Key]:[vr_grade]],3,TRUE))</f>
        <v>1070</v>
      </c>
      <c r="W4330" s="431"/>
      <c r="X4330" s="238" t="s">
        <v>2123</v>
      </c>
    </row>
    <row r="4331" spans="1:24" s="45" customFormat="1" ht="30.75" hidden="1" thickTop="1" x14ac:dyDescent="0.25">
      <c r="A4331" s="140" t="s">
        <v>2056</v>
      </c>
      <c r="B4331" s="140">
        <v>2013</v>
      </c>
      <c r="C4331" s="141" t="s">
        <v>3104</v>
      </c>
      <c r="D4331" s="559"/>
      <c r="E4331" s="559"/>
      <c r="F4331" s="559"/>
      <c r="G4331" s="608"/>
      <c r="H4331" s="599"/>
      <c r="I4331" s="249">
        <v>3.66</v>
      </c>
      <c r="J4331" s="223">
        <v>2.38</v>
      </c>
      <c r="K4331" s="164">
        <f t="shared" si="76"/>
        <v>8.7108000000000008</v>
      </c>
      <c r="L4331" s="239" t="s">
        <v>45</v>
      </c>
      <c r="M4331" s="239"/>
      <c r="N4331" s="170"/>
      <c r="O4331" s="172"/>
      <c r="P4331" s="225"/>
      <c r="Q4331" s="384" t="s">
        <v>5130</v>
      </c>
      <c r="R4331" s="240"/>
      <c r="S4331" s="240"/>
      <c r="T4331" s="240"/>
      <c r="U4331" s="227">
        <v>1072</v>
      </c>
      <c r="V4331" s="228">
        <f>IF(OR(J4331=""),"",VLOOKUP(U4331&amp;TEXT(N4331,"000000000000,0000000000"),tb_audit_process_item[[Key]:[vr_grade]],3,TRUE))</f>
        <v>1071</v>
      </c>
      <c r="W4331" s="431"/>
      <c r="X4331" s="238" t="s">
        <v>2124</v>
      </c>
    </row>
    <row r="4332" spans="1:24" s="45" customFormat="1" ht="30.75" hidden="1" thickTop="1" x14ac:dyDescent="0.25">
      <c r="A4332" s="140" t="s">
        <v>2056</v>
      </c>
      <c r="B4332" s="140">
        <v>2013</v>
      </c>
      <c r="C4332" s="141" t="s">
        <v>3104</v>
      </c>
      <c r="D4332" s="559"/>
      <c r="E4332" s="559"/>
      <c r="F4332" s="559"/>
      <c r="G4332" s="608"/>
      <c r="H4332" s="599"/>
      <c r="I4332" s="249">
        <v>3.66</v>
      </c>
      <c r="J4332" s="162">
        <v>3.7</v>
      </c>
      <c r="K4332" s="164">
        <f t="shared" si="76"/>
        <v>13.542000000000002</v>
      </c>
      <c r="L4332" s="239" t="s">
        <v>45</v>
      </c>
      <c r="M4332" s="239"/>
      <c r="N4332" s="170"/>
      <c r="O4332" s="172"/>
      <c r="P4332" s="225"/>
      <c r="Q4332" s="384" t="s">
        <v>5131</v>
      </c>
      <c r="R4332" s="240"/>
      <c r="S4332" s="240"/>
      <c r="T4332" s="240"/>
      <c r="U4332" s="227">
        <v>1073</v>
      </c>
      <c r="V4332" s="228">
        <f>IF(OR(J4332=""),"",VLOOKUP(U4332&amp;TEXT(N4332,"000000000000,0000000000"),tb_audit_process_item[[Key]:[vr_grade]],3,TRUE))</f>
        <v>1072</v>
      </c>
      <c r="W4332" s="431"/>
      <c r="X4332" s="238" t="s">
        <v>2125</v>
      </c>
    </row>
    <row r="4333" spans="1:24" s="259" customFormat="1" ht="15.75" hidden="1" thickTop="1" x14ac:dyDescent="0.25">
      <c r="A4333" s="140" t="s">
        <v>2056</v>
      </c>
      <c r="B4333" s="140">
        <v>2013</v>
      </c>
      <c r="C4333" s="141" t="s">
        <v>3104</v>
      </c>
      <c r="D4333" s="559"/>
      <c r="E4333" s="559" t="s">
        <v>2126</v>
      </c>
      <c r="F4333" s="559"/>
      <c r="G4333" s="608" t="s">
        <v>2127</v>
      </c>
      <c r="H4333" s="599" t="s">
        <v>184</v>
      </c>
      <c r="I4333" s="249">
        <v>3.66</v>
      </c>
      <c r="J4333" s="162">
        <v>0.5</v>
      </c>
      <c r="K4333" s="164">
        <f t="shared" si="76"/>
        <v>1.83</v>
      </c>
      <c r="L4333" s="239" t="s">
        <v>45</v>
      </c>
      <c r="M4333" s="239"/>
      <c r="N4333" s="170"/>
      <c r="O4333" s="172"/>
      <c r="P4333" s="225"/>
      <c r="Q4333" s="384" t="s">
        <v>5132</v>
      </c>
      <c r="R4333" s="240"/>
      <c r="S4333" s="240"/>
      <c r="T4333" s="240"/>
      <c r="U4333" s="227">
        <v>1074</v>
      </c>
      <c r="V4333" s="228">
        <f>IF(OR(J4333=""),"",VLOOKUP(U4333&amp;TEXT(N4333,"000000000000,0000000000"),tb_audit_process_item[[Key]:[vr_grade]],3,TRUE))</f>
        <v>1073</v>
      </c>
      <c r="W4333" s="431"/>
      <c r="X4333" s="238" t="s">
        <v>2128</v>
      </c>
    </row>
    <row r="4334" spans="1:24" s="45" customFormat="1" ht="15.75" hidden="1" thickTop="1" x14ac:dyDescent="0.25">
      <c r="A4334" s="140" t="s">
        <v>2056</v>
      </c>
      <c r="B4334" s="140">
        <v>2013</v>
      </c>
      <c r="C4334" s="141" t="s">
        <v>3104</v>
      </c>
      <c r="D4334" s="559"/>
      <c r="E4334" s="559"/>
      <c r="F4334" s="559"/>
      <c r="G4334" s="608"/>
      <c r="H4334" s="599"/>
      <c r="I4334" s="249">
        <v>3.66</v>
      </c>
      <c r="J4334" s="223">
        <v>1.96</v>
      </c>
      <c r="K4334" s="164">
        <f t="shared" si="76"/>
        <v>7.1736000000000004</v>
      </c>
      <c r="L4334" s="239" t="s">
        <v>45</v>
      </c>
      <c r="M4334" s="239"/>
      <c r="N4334" s="170"/>
      <c r="O4334" s="172"/>
      <c r="P4334" s="225"/>
      <c r="Q4334" s="384" t="s">
        <v>5133</v>
      </c>
      <c r="R4334" s="240"/>
      <c r="S4334" s="240"/>
      <c r="T4334" s="240"/>
      <c r="U4334" s="227">
        <v>1075</v>
      </c>
      <c r="V4334" s="228">
        <f>IF(OR(J4334=""),"",VLOOKUP(U4334&amp;TEXT(N4334,"000000000000,0000000000"),tb_audit_process_item[[Key]:[vr_grade]],3,TRUE))</f>
        <v>1074</v>
      </c>
      <c r="W4334" s="431"/>
      <c r="X4334" s="238" t="s">
        <v>2129</v>
      </c>
    </row>
    <row r="4335" spans="1:24" s="45" customFormat="1" ht="15.75" hidden="1" thickTop="1" x14ac:dyDescent="0.25">
      <c r="A4335" s="140" t="s">
        <v>2056</v>
      </c>
      <c r="B4335" s="140">
        <v>2013</v>
      </c>
      <c r="C4335" s="141" t="s">
        <v>3104</v>
      </c>
      <c r="D4335" s="559"/>
      <c r="E4335" s="559"/>
      <c r="F4335" s="559"/>
      <c r="G4335" s="608"/>
      <c r="H4335" s="599"/>
      <c r="I4335" s="249">
        <v>3.66</v>
      </c>
      <c r="J4335" s="223">
        <v>2.38</v>
      </c>
      <c r="K4335" s="164">
        <f t="shared" si="76"/>
        <v>8.7108000000000008</v>
      </c>
      <c r="L4335" s="239" t="s">
        <v>45</v>
      </c>
      <c r="M4335" s="239"/>
      <c r="N4335" s="170"/>
      <c r="O4335" s="172"/>
      <c r="P4335" s="225"/>
      <c r="Q4335" s="384" t="s">
        <v>5134</v>
      </c>
      <c r="R4335" s="240"/>
      <c r="S4335" s="240"/>
      <c r="T4335" s="240"/>
      <c r="U4335" s="227">
        <v>1076</v>
      </c>
      <c r="V4335" s="228">
        <f>IF(OR(J4335=""),"",VLOOKUP(U4335&amp;TEXT(N4335,"000000000000,0000000000"),tb_audit_process_item[[Key]:[vr_grade]],3,TRUE))</f>
        <v>1075</v>
      </c>
      <c r="W4335" s="431"/>
      <c r="X4335" s="238" t="s">
        <v>2130</v>
      </c>
    </row>
    <row r="4336" spans="1:24" s="45" customFormat="1" ht="15.75" hidden="1" thickTop="1" x14ac:dyDescent="0.25">
      <c r="A4336" s="140" t="s">
        <v>2056</v>
      </c>
      <c r="B4336" s="140">
        <v>2013</v>
      </c>
      <c r="C4336" s="141" t="s">
        <v>3104</v>
      </c>
      <c r="D4336" s="559"/>
      <c r="E4336" s="559"/>
      <c r="F4336" s="559"/>
      <c r="G4336" s="608"/>
      <c r="H4336" s="599"/>
      <c r="I4336" s="249">
        <v>3.66</v>
      </c>
      <c r="J4336" s="162">
        <v>3.7</v>
      </c>
      <c r="K4336" s="164">
        <f t="shared" si="76"/>
        <v>13.542000000000002</v>
      </c>
      <c r="L4336" s="239" t="s">
        <v>45</v>
      </c>
      <c r="M4336" s="239"/>
      <c r="N4336" s="170"/>
      <c r="O4336" s="172"/>
      <c r="P4336" s="225"/>
      <c r="Q4336" s="384" t="s">
        <v>5135</v>
      </c>
      <c r="R4336" s="240"/>
      <c r="S4336" s="240"/>
      <c r="T4336" s="240"/>
      <c r="U4336" s="227">
        <v>1077</v>
      </c>
      <c r="V4336" s="228">
        <f>IF(OR(J4336=""),"",VLOOKUP(U4336&amp;TEXT(N4336,"000000000000,0000000000"),tb_audit_process_item[[Key]:[vr_grade]],3,TRUE))</f>
        <v>1076</v>
      </c>
      <c r="W4336" s="431"/>
      <c r="X4336" s="238" t="s">
        <v>2131</v>
      </c>
    </row>
    <row r="4337" spans="1:24" s="45" customFormat="1" ht="15.75" hidden="1" thickTop="1" x14ac:dyDescent="0.25">
      <c r="A4337" s="140" t="s">
        <v>2056</v>
      </c>
      <c r="B4337" s="140">
        <v>2013</v>
      </c>
      <c r="C4337" s="141" t="s">
        <v>3104</v>
      </c>
      <c r="D4337" s="559"/>
      <c r="E4337" s="559" t="s">
        <v>2132</v>
      </c>
      <c r="F4337" s="559"/>
      <c r="G4337" s="608" t="s">
        <v>2133</v>
      </c>
      <c r="H4337" s="599" t="s">
        <v>45</v>
      </c>
      <c r="I4337" s="249">
        <v>3.66</v>
      </c>
      <c r="J4337" s="162">
        <v>0.5</v>
      </c>
      <c r="K4337" s="164">
        <f t="shared" si="76"/>
        <v>1.83</v>
      </c>
      <c r="L4337" s="239" t="s">
        <v>45</v>
      </c>
      <c r="M4337" s="239"/>
      <c r="N4337" s="170"/>
      <c r="O4337" s="172"/>
      <c r="P4337" s="225"/>
      <c r="Q4337" s="384" t="s">
        <v>5136</v>
      </c>
      <c r="R4337" s="240"/>
      <c r="S4337" s="240"/>
      <c r="T4337" s="240"/>
      <c r="U4337" s="227">
        <v>1078</v>
      </c>
      <c r="V4337" s="228">
        <f>IF(OR(J4337=""),"",VLOOKUP(U4337&amp;TEXT(N4337,"000000000000,0000000000"),tb_audit_process_item[[Key]:[vr_grade]],3,TRUE))</f>
        <v>1077</v>
      </c>
      <c r="W4337" s="431"/>
      <c r="X4337" s="238" t="s">
        <v>2135</v>
      </c>
    </row>
    <row r="4338" spans="1:24" s="45" customFormat="1" ht="15.75" hidden="1" thickTop="1" x14ac:dyDescent="0.25">
      <c r="A4338" s="140" t="s">
        <v>2056</v>
      </c>
      <c r="B4338" s="140">
        <v>2013</v>
      </c>
      <c r="C4338" s="141" t="s">
        <v>3104</v>
      </c>
      <c r="D4338" s="559"/>
      <c r="E4338" s="559"/>
      <c r="F4338" s="559"/>
      <c r="G4338" s="608"/>
      <c r="H4338" s="599"/>
      <c r="I4338" s="249">
        <v>3.66</v>
      </c>
      <c r="J4338" s="223">
        <v>2.12</v>
      </c>
      <c r="K4338" s="164">
        <f t="shared" si="76"/>
        <v>7.7592000000000008</v>
      </c>
      <c r="L4338" s="239" t="s">
        <v>45</v>
      </c>
      <c r="M4338" s="239"/>
      <c r="N4338" s="170"/>
      <c r="O4338" s="172"/>
      <c r="P4338" s="225"/>
      <c r="Q4338" s="384" t="s">
        <v>5137</v>
      </c>
      <c r="R4338" s="240"/>
      <c r="S4338" s="240"/>
      <c r="T4338" s="240"/>
      <c r="U4338" s="227">
        <v>1079</v>
      </c>
      <c r="V4338" s="228">
        <f>IF(OR(J4338=""),"",VLOOKUP(U4338&amp;TEXT(N4338,"000000000000,0000000000"),tb_audit_process_item[[Key]:[vr_grade]],3,TRUE))</f>
        <v>1078</v>
      </c>
      <c r="W4338" s="431"/>
      <c r="X4338" s="238" t="s">
        <v>2136</v>
      </c>
    </row>
    <row r="4339" spans="1:24" s="45" customFormat="1" ht="15.75" hidden="1" thickTop="1" x14ac:dyDescent="0.25">
      <c r="A4339" s="140" t="s">
        <v>2056</v>
      </c>
      <c r="B4339" s="140">
        <v>2013</v>
      </c>
      <c r="C4339" s="141" t="s">
        <v>3104</v>
      </c>
      <c r="D4339" s="559"/>
      <c r="E4339" s="559"/>
      <c r="F4339" s="559"/>
      <c r="G4339" s="608"/>
      <c r="H4339" s="599"/>
      <c r="I4339" s="249">
        <v>3.66</v>
      </c>
      <c r="J4339" s="223">
        <v>2.57</v>
      </c>
      <c r="K4339" s="164">
        <f t="shared" si="76"/>
        <v>9.4062000000000001</v>
      </c>
      <c r="L4339" s="239" t="s">
        <v>45</v>
      </c>
      <c r="M4339" s="239"/>
      <c r="N4339" s="170"/>
      <c r="O4339" s="172"/>
      <c r="P4339" s="225"/>
      <c r="Q4339" s="384" t="s">
        <v>5138</v>
      </c>
      <c r="R4339" s="240"/>
      <c r="S4339" s="240"/>
      <c r="T4339" s="240"/>
      <c r="U4339" s="227">
        <v>1080</v>
      </c>
      <c r="V4339" s="228">
        <f>IF(OR(J4339=""),"",VLOOKUP(U4339&amp;TEXT(N4339,"000000000000,0000000000"),tb_audit_process_item[[Key]:[vr_grade]],3,TRUE))</f>
        <v>1079</v>
      </c>
      <c r="W4339" s="431"/>
      <c r="X4339" s="238" t="s">
        <v>2137</v>
      </c>
    </row>
    <row r="4340" spans="1:24" s="45" customFormat="1" ht="15.75" hidden="1" thickTop="1" x14ac:dyDescent="0.25">
      <c r="A4340" s="140" t="s">
        <v>2056</v>
      </c>
      <c r="B4340" s="140">
        <v>2013</v>
      </c>
      <c r="C4340" s="141" t="s">
        <v>3104</v>
      </c>
      <c r="D4340" s="559"/>
      <c r="E4340" s="559"/>
      <c r="F4340" s="559"/>
      <c r="G4340" s="608"/>
      <c r="H4340" s="599"/>
      <c r="I4340" s="249">
        <v>3.66</v>
      </c>
      <c r="J4340" s="162">
        <v>4</v>
      </c>
      <c r="K4340" s="164">
        <f t="shared" si="76"/>
        <v>14.64</v>
      </c>
      <c r="L4340" s="239" t="s">
        <v>45</v>
      </c>
      <c r="M4340" s="239"/>
      <c r="N4340" s="170"/>
      <c r="O4340" s="172"/>
      <c r="P4340" s="225"/>
      <c r="Q4340" s="384" t="s">
        <v>5139</v>
      </c>
      <c r="R4340" s="240"/>
      <c r="S4340" s="240"/>
      <c r="T4340" s="240"/>
      <c r="U4340" s="227">
        <v>1081</v>
      </c>
      <c r="V4340" s="228">
        <f>IF(OR(J4340=""),"",VLOOKUP(U4340&amp;TEXT(N4340,"000000000000,0000000000"),tb_audit_process_item[[Key]:[vr_grade]],3,TRUE))</f>
        <v>1080</v>
      </c>
      <c r="W4340" s="431"/>
      <c r="X4340" s="238" t="s">
        <v>2138</v>
      </c>
    </row>
    <row r="4341" spans="1:24" s="45" customFormat="1" ht="31.5" hidden="1" thickTop="1" thickBot="1" x14ac:dyDescent="0.3">
      <c r="A4341" s="285" t="s">
        <v>2056</v>
      </c>
      <c r="B4341" s="285">
        <v>2013</v>
      </c>
      <c r="C4341" s="286" t="s">
        <v>3104</v>
      </c>
      <c r="D4341" s="556"/>
      <c r="E4341" s="556"/>
      <c r="F4341" s="556"/>
      <c r="G4341" s="609"/>
      <c r="H4341" s="610"/>
      <c r="I4341" s="340">
        <v>3.66</v>
      </c>
      <c r="J4341" s="163">
        <v>5</v>
      </c>
      <c r="K4341" s="165">
        <f t="shared" si="76"/>
        <v>18.3</v>
      </c>
      <c r="L4341" s="306" t="s">
        <v>45</v>
      </c>
      <c r="M4341" s="306"/>
      <c r="N4341" s="171"/>
      <c r="O4341" s="173"/>
      <c r="P4341" s="289"/>
      <c r="Q4341" s="176" t="s">
        <v>5140</v>
      </c>
      <c r="R4341" s="307"/>
      <c r="S4341" s="307"/>
      <c r="T4341" s="307"/>
      <c r="U4341" s="291">
        <v>1082</v>
      </c>
      <c r="V4341" s="292">
        <f>IF(OR(J4341=""),"",VLOOKUP(U4341&amp;TEXT(N4341,"000000000000,0000000000"),tb_audit_process_item[[Key]:[vr_grade]],3,TRUE))</f>
        <v>1082</v>
      </c>
      <c r="W4341" s="292"/>
      <c r="X4341" s="301" t="s">
        <v>48</v>
      </c>
    </row>
    <row r="4342" spans="1:24" s="259" customFormat="1" ht="30.75" hidden="1" thickTop="1" x14ac:dyDescent="0.25">
      <c r="A4342" s="270" t="s">
        <v>2056</v>
      </c>
      <c r="B4342" s="270">
        <v>2013</v>
      </c>
      <c r="C4342" s="271" t="s">
        <v>3105</v>
      </c>
      <c r="D4342" s="555" t="s">
        <v>2057</v>
      </c>
      <c r="E4342" s="555" t="s">
        <v>2139</v>
      </c>
      <c r="F4342" s="555"/>
      <c r="G4342" s="607" t="s">
        <v>2772</v>
      </c>
      <c r="H4342" s="598" t="s">
        <v>184</v>
      </c>
      <c r="I4342" s="339">
        <v>2.5</v>
      </c>
      <c r="J4342" s="198">
        <v>0.5</v>
      </c>
      <c r="K4342" s="200">
        <f t="shared" si="76"/>
        <v>1.25</v>
      </c>
      <c r="L4342" s="302" t="s">
        <v>45</v>
      </c>
      <c r="M4342" s="302"/>
      <c r="N4342" s="193"/>
      <c r="O4342" s="194"/>
      <c r="P4342" s="274"/>
      <c r="Q4342" s="383" t="s">
        <v>5141</v>
      </c>
      <c r="R4342" s="303"/>
      <c r="S4342" s="303"/>
      <c r="T4342" s="303"/>
      <c r="U4342" s="276">
        <v>1083</v>
      </c>
      <c r="V4342" s="277">
        <f>IF(OR(J4342=""),"",VLOOKUP(U4342&amp;TEXT(N4342,"000000000000,0000000000"),tb_audit_process_item[[Key]:[vr_grade]],3,TRUE))</f>
        <v>1082</v>
      </c>
      <c r="W4342" s="433"/>
      <c r="X4342" s="297" t="s">
        <v>2141</v>
      </c>
    </row>
    <row r="4343" spans="1:24" s="45" customFormat="1" ht="30.75" hidden="1" thickTop="1" x14ac:dyDescent="0.25">
      <c r="A4343" s="140" t="s">
        <v>2056</v>
      </c>
      <c r="B4343" s="140">
        <v>2013</v>
      </c>
      <c r="C4343" s="141" t="s">
        <v>3105</v>
      </c>
      <c r="D4343" s="559"/>
      <c r="E4343" s="559"/>
      <c r="F4343" s="559"/>
      <c r="G4343" s="608"/>
      <c r="H4343" s="599"/>
      <c r="I4343" s="249">
        <v>2.5</v>
      </c>
      <c r="J4343" s="223">
        <v>1</v>
      </c>
      <c r="K4343" s="164">
        <f t="shared" si="76"/>
        <v>2.5</v>
      </c>
      <c r="L4343" s="239" t="s">
        <v>45</v>
      </c>
      <c r="M4343" s="239"/>
      <c r="N4343" s="170"/>
      <c r="O4343" s="172"/>
      <c r="P4343" s="225"/>
      <c r="Q4343" s="384" t="s">
        <v>5142</v>
      </c>
      <c r="R4343" s="240"/>
      <c r="S4343" s="240"/>
      <c r="T4343" s="240"/>
      <c r="U4343" s="227">
        <v>1084</v>
      </c>
      <c r="V4343" s="228">
        <f>IF(OR(J4343=""),"",VLOOKUP(U4343&amp;TEXT(N4343,"000000000000,0000000000"),tb_audit_process_item[[Key]:[vr_grade]],3,TRUE))</f>
        <v>1083</v>
      </c>
      <c r="W4343" s="431"/>
      <c r="X4343" s="238" t="s">
        <v>2142</v>
      </c>
    </row>
    <row r="4344" spans="1:24" s="45" customFormat="1" ht="30.75" hidden="1" thickTop="1" x14ac:dyDescent="0.25">
      <c r="A4344" s="140" t="s">
        <v>2056</v>
      </c>
      <c r="B4344" s="140">
        <v>2013</v>
      </c>
      <c r="C4344" s="141" t="s">
        <v>3105</v>
      </c>
      <c r="D4344" s="559"/>
      <c r="E4344" s="559"/>
      <c r="F4344" s="559"/>
      <c r="G4344" s="608"/>
      <c r="H4344" s="599"/>
      <c r="I4344" s="249">
        <v>2.5</v>
      </c>
      <c r="J4344" s="223">
        <v>1.5</v>
      </c>
      <c r="K4344" s="164">
        <f t="shared" si="76"/>
        <v>3.75</v>
      </c>
      <c r="L4344" s="239" t="s">
        <v>45</v>
      </c>
      <c r="M4344" s="239"/>
      <c r="N4344" s="170"/>
      <c r="O4344" s="172"/>
      <c r="P4344" s="225"/>
      <c r="Q4344" s="384" t="s">
        <v>5143</v>
      </c>
      <c r="R4344" s="240"/>
      <c r="S4344" s="240"/>
      <c r="T4344" s="240"/>
      <c r="U4344" s="227">
        <v>1085</v>
      </c>
      <c r="V4344" s="228">
        <f>IF(OR(J4344=""),"",VLOOKUP(U4344&amp;TEXT(N4344,"000000000000,0000000000"),tb_audit_process_item[[Key]:[vr_grade]],3,TRUE))</f>
        <v>1084</v>
      </c>
      <c r="W4344" s="431"/>
      <c r="X4344" s="238" t="s">
        <v>2143</v>
      </c>
    </row>
    <row r="4345" spans="1:24" s="45" customFormat="1" ht="30.75" hidden="1" thickTop="1" x14ac:dyDescent="0.25">
      <c r="A4345" s="140" t="s">
        <v>2056</v>
      </c>
      <c r="B4345" s="140">
        <v>2013</v>
      </c>
      <c r="C4345" s="141" t="s">
        <v>3105</v>
      </c>
      <c r="D4345" s="559"/>
      <c r="E4345" s="559"/>
      <c r="F4345" s="559"/>
      <c r="G4345" s="608"/>
      <c r="H4345" s="599"/>
      <c r="I4345" s="249">
        <v>2.5</v>
      </c>
      <c r="J4345" s="162">
        <v>2</v>
      </c>
      <c r="K4345" s="164">
        <f t="shared" si="76"/>
        <v>5</v>
      </c>
      <c r="L4345" s="239" t="s">
        <v>45</v>
      </c>
      <c r="M4345" s="239"/>
      <c r="N4345" s="170"/>
      <c r="O4345" s="172"/>
      <c r="P4345" s="225"/>
      <c r="Q4345" s="384" t="s">
        <v>5144</v>
      </c>
      <c r="R4345" s="240"/>
      <c r="S4345" s="240"/>
      <c r="T4345" s="240"/>
      <c r="U4345" s="227">
        <v>1086</v>
      </c>
      <c r="V4345" s="228">
        <f>IF(OR(J4345=""),"",VLOOKUP(U4345&amp;TEXT(N4345,"000000000000,0000000000"),tb_audit_process_item[[Key]:[vr_grade]],3,TRUE))</f>
        <v>1085</v>
      </c>
      <c r="W4345" s="431"/>
      <c r="X4345" s="238" t="s">
        <v>2144</v>
      </c>
    </row>
    <row r="4346" spans="1:24" s="45" customFormat="1" ht="15.75" hidden="1" thickTop="1" x14ac:dyDescent="0.25">
      <c r="A4346" s="140" t="s">
        <v>2056</v>
      </c>
      <c r="B4346" s="140">
        <v>2013</v>
      </c>
      <c r="C4346" s="141" t="s">
        <v>3105</v>
      </c>
      <c r="D4346" s="559"/>
      <c r="E4346" s="559"/>
      <c r="F4346" s="559"/>
      <c r="G4346" s="608"/>
      <c r="H4346" s="599"/>
      <c r="I4346" s="249">
        <v>2.5</v>
      </c>
      <c r="J4346" s="162">
        <v>0.5</v>
      </c>
      <c r="K4346" s="164">
        <f t="shared" si="76"/>
        <v>1.25</v>
      </c>
      <c r="L4346" s="239" t="s">
        <v>45</v>
      </c>
      <c r="M4346" s="239"/>
      <c r="N4346" s="170"/>
      <c r="O4346" s="172"/>
      <c r="P4346" s="225"/>
      <c r="Q4346" s="384" t="s">
        <v>5145</v>
      </c>
      <c r="R4346" s="240"/>
      <c r="S4346" s="240"/>
      <c r="T4346" s="240"/>
      <c r="U4346" s="227">
        <v>1087</v>
      </c>
      <c r="V4346" s="228">
        <f>IF(OR(J4346=""),"",VLOOKUP(U4346&amp;TEXT(N4346,"000000000000,0000000000"),tb_audit_process_item[[Key]:[vr_grade]],3,TRUE))</f>
        <v>1086</v>
      </c>
      <c r="W4346" s="431"/>
      <c r="X4346" s="238" t="s">
        <v>2145</v>
      </c>
    </row>
    <row r="4347" spans="1:24" s="259" customFormat="1" ht="15.75" hidden="1" thickTop="1" x14ac:dyDescent="0.25">
      <c r="A4347" s="140" t="s">
        <v>2056</v>
      </c>
      <c r="B4347" s="140">
        <v>2013</v>
      </c>
      <c r="C4347" s="141" t="s">
        <v>3105</v>
      </c>
      <c r="D4347" s="559"/>
      <c r="E4347" s="559"/>
      <c r="F4347" s="559"/>
      <c r="G4347" s="608"/>
      <c r="H4347" s="599"/>
      <c r="I4347" s="249">
        <v>2.5</v>
      </c>
      <c r="J4347" s="223">
        <v>2.0099999999999998</v>
      </c>
      <c r="K4347" s="164">
        <f t="shared" si="76"/>
        <v>5.0249999999999995</v>
      </c>
      <c r="L4347" s="239" t="s">
        <v>45</v>
      </c>
      <c r="M4347" s="239"/>
      <c r="N4347" s="170"/>
      <c r="O4347" s="172"/>
      <c r="P4347" s="225"/>
      <c r="Q4347" s="384" t="s">
        <v>5146</v>
      </c>
      <c r="R4347" s="240"/>
      <c r="S4347" s="240"/>
      <c r="T4347" s="240"/>
      <c r="U4347" s="227">
        <v>1088</v>
      </c>
      <c r="V4347" s="228">
        <f>IF(OR(J4347=""),"",VLOOKUP(U4347&amp;TEXT(N4347,"000000000000,0000000000"),tb_audit_process_item[[Key]:[vr_grade]],3,TRUE))</f>
        <v>1087</v>
      </c>
      <c r="W4347" s="431"/>
      <c r="X4347" s="238" t="s">
        <v>2146</v>
      </c>
    </row>
    <row r="4348" spans="1:24" s="261" customFormat="1" ht="16.5" hidden="1" thickTop="1" thickBot="1" x14ac:dyDescent="0.3">
      <c r="A4348" s="140" t="s">
        <v>2056</v>
      </c>
      <c r="B4348" s="140">
        <v>2013</v>
      </c>
      <c r="C4348" s="141" t="s">
        <v>3105</v>
      </c>
      <c r="D4348" s="559"/>
      <c r="E4348" s="559"/>
      <c r="F4348" s="559"/>
      <c r="G4348" s="608"/>
      <c r="H4348" s="599"/>
      <c r="I4348" s="249">
        <v>2.5</v>
      </c>
      <c r="J4348" s="223">
        <v>2.4500000000000002</v>
      </c>
      <c r="K4348" s="164">
        <f t="shared" si="76"/>
        <v>6.125</v>
      </c>
      <c r="L4348" s="239" t="s">
        <v>45</v>
      </c>
      <c r="M4348" s="239"/>
      <c r="N4348" s="170"/>
      <c r="O4348" s="172"/>
      <c r="P4348" s="225"/>
      <c r="Q4348" s="384" t="s">
        <v>5147</v>
      </c>
      <c r="R4348" s="240"/>
      <c r="S4348" s="240"/>
      <c r="T4348" s="240"/>
      <c r="U4348" s="227">
        <v>1089</v>
      </c>
      <c r="V4348" s="228">
        <f>IF(OR(J4348=""),"",VLOOKUP(U4348&amp;TEXT(N4348,"000000000000,0000000000"),tb_audit_process_item[[Key]:[vr_grade]],3,TRUE))</f>
        <v>1088</v>
      </c>
      <c r="W4348" s="431"/>
      <c r="X4348" s="238" t="s">
        <v>2147</v>
      </c>
    </row>
    <row r="4349" spans="1:24" ht="15.75" hidden="1" thickTop="1" x14ac:dyDescent="0.25">
      <c r="A4349" s="140" t="s">
        <v>2056</v>
      </c>
      <c r="B4349" s="140">
        <v>2013</v>
      </c>
      <c r="C4349" s="141" t="s">
        <v>3105</v>
      </c>
      <c r="D4349" s="559"/>
      <c r="E4349" s="559"/>
      <c r="F4349" s="559"/>
      <c r="G4349" s="608"/>
      <c r="H4349" s="599"/>
      <c r="I4349" s="249">
        <v>2.5</v>
      </c>
      <c r="J4349" s="162">
        <v>3.8</v>
      </c>
      <c r="K4349" s="164">
        <f t="shared" si="76"/>
        <v>9.5</v>
      </c>
      <c r="L4349" s="239" t="s">
        <v>45</v>
      </c>
      <c r="M4349" s="239"/>
      <c r="N4349" s="170"/>
      <c r="O4349" s="172"/>
      <c r="P4349" s="225"/>
      <c r="Q4349" s="384" t="s">
        <v>5148</v>
      </c>
      <c r="R4349" s="240"/>
      <c r="S4349" s="240"/>
      <c r="T4349" s="240"/>
      <c r="U4349" s="227">
        <v>1090</v>
      </c>
      <c r="V4349" s="228">
        <f>IF(OR(J4349=""),"",VLOOKUP(U4349&amp;TEXT(N4349,"000000000000,0000000000"),tb_audit_process_item[[Key]:[vr_grade]],3,TRUE))</f>
        <v>1089</v>
      </c>
      <c r="W4349" s="431"/>
      <c r="X4349" s="238" t="s">
        <v>2148</v>
      </c>
    </row>
    <row r="4350" spans="1:24" ht="31.5" hidden="1" thickTop="1" thickBot="1" x14ac:dyDescent="0.3">
      <c r="A4350" s="285" t="s">
        <v>2056</v>
      </c>
      <c r="B4350" s="285">
        <v>2013</v>
      </c>
      <c r="C4350" s="286" t="s">
        <v>3105</v>
      </c>
      <c r="D4350" s="556"/>
      <c r="E4350" s="556"/>
      <c r="F4350" s="556"/>
      <c r="G4350" s="609"/>
      <c r="H4350" s="610"/>
      <c r="I4350" s="340">
        <v>2.5</v>
      </c>
      <c r="J4350" s="163">
        <v>5</v>
      </c>
      <c r="K4350" s="165">
        <f t="shared" si="76"/>
        <v>12.5</v>
      </c>
      <c r="L4350" s="306" t="s">
        <v>45</v>
      </c>
      <c r="M4350" s="306"/>
      <c r="N4350" s="171"/>
      <c r="O4350" s="173"/>
      <c r="P4350" s="289"/>
      <c r="Q4350" s="176" t="s">
        <v>5149</v>
      </c>
      <c r="R4350" s="307"/>
      <c r="S4350" s="307"/>
      <c r="T4350" s="307"/>
      <c r="U4350" s="291">
        <v>1091</v>
      </c>
      <c r="V4350" s="292">
        <f>IF(OR(J4350=""),"",VLOOKUP(U4350&amp;TEXT(N4350,"000000000000,0000000000"),tb_audit_process_item[[Key]:[vr_grade]],3,TRUE))</f>
        <v>1091</v>
      </c>
      <c r="W4350" s="292"/>
      <c r="X4350" s="301" t="s">
        <v>48</v>
      </c>
    </row>
    <row r="4351" spans="1:24" ht="15.75" hidden="1" thickTop="1" x14ac:dyDescent="0.25">
      <c r="A4351" s="270" t="s">
        <v>2056</v>
      </c>
      <c r="B4351" s="270">
        <v>2013</v>
      </c>
      <c r="C4351" s="271" t="s">
        <v>3106</v>
      </c>
      <c r="D4351" s="555" t="s">
        <v>2057</v>
      </c>
      <c r="E4351" s="555" t="s">
        <v>2149</v>
      </c>
      <c r="F4351" s="555"/>
      <c r="G4351" s="607" t="s">
        <v>2150</v>
      </c>
      <c r="H4351" s="598" t="s">
        <v>45</v>
      </c>
      <c r="I4351" s="339">
        <v>3.66</v>
      </c>
      <c r="J4351" s="198">
        <v>0.5</v>
      </c>
      <c r="K4351" s="200">
        <f t="shared" si="76"/>
        <v>1.83</v>
      </c>
      <c r="L4351" s="302" t="s">
        <v>45</v>
      </c>
      <c r="M4351" s="302"/>
      <c r="N4351" s="193"/>
      <c r="O4351" s="194"/>
      <c r="P4351" s="274"/>
      <c r="Q4351" s="383" t="s">
        <v>5150</v>
      </c>
      <c r="R4351" s="303"/>
      <c r="S4351" s="303"/>
      <c r="T4351" s="303"/>
      <c r="U4351" s="276">
        <v>1092</v>
      </c>
      <c r="V4351" s="277">
        <f>IF(OR(J4351=""),"",VLOOKUP(U4351&amp;TEXT(N4351,"000000000000,0000000000"),tb_audit_process_item[[Key]:[vr_grade]],3,TRUE))</f>
        <v>1091</v>
      </c>
      <c r="W4351" s="433"/>
      <c r="X4351" s="297" t="s">
        <v>2151</v>
      </c>
    </row>
    <row r="4352" spans="1:24" ht="15.75" hidden="1" thickTop="1" x14ac:dyDescent="0.25">
      <c r="A4352" s="140" t="s">
        <v>2056</v>
      </c>
      <c r="B4352" s="140">
        <v>2013</v>
      </c>
      <c r="C4352" s="141" t="s">
        <v>3106</v>
      </c>
      <c r="D4352" s="559"/>
      <c r="E4352" s="559"/>
      <c r="F4352" s="559"/>
      <c r="G4352" s="608"/>
      <c r="H4352" s="599"/>
      <c r="I4352" s="249">
        <v>3.66</v>
      </c>
      <c r="J4352" s="223">
        <v>2.12</v>
      </c>
      <c r="K4352" s="164">
        <f t="shared" si="76"/>
        <v>7.7592000000000008</v>
      </c>
      <c r="L4352" s="239" t="s">
        <v>45</v>
      </c>
      <c r="M4352" s="239"/>
      <c r="N4352" s="170"/>
      <c r="O4352" s="172"/>
      <c r="P4352" s="225"/>
      <c r="Q4352" s="384" t="s">
        <v>5151</v>
      </c>
      <c r="R4352" s="240"/>
      <c r="S4352" s="240"/>
      <c r="T4352" s="240"/>
      <c r="U4352" s="227">
        <v>1093</v>
      </c>
      <c r="V4352" s="228">
        <f>IF(OR(J4352=""),"",VLOOKUP(U4352&amp;TEXT(N4352,"000000000000,0000000000"),tb_audit_process_item[[Key]:[vr_grade]],3,TRUE))</f>
        <v>1092</v>
      </c>
      <c r="W4352" s="431"/>
      <c r="X4352" s="238" t="s">
        <v>2152</v>
      </c>
    </row>
    <row r="4353" spans="1:24" ht="15.75" hidden="1" thickTop="1" x14ac:dyDescent="0.25">
      <c r="A4353" s="140" t="s">
        <v>2056</v>
      </c>
      <c r="B4353" s="140">
        <v>2013</v>
      </c>
      <c r="C4353" s="141" t="s">
        <v>3106</v>
      </c>
      <c r="D4353" s="559"/>
      <c r="E4353" s="559"/>
      <c r="F4353" s="559"/>
      <c r="G4353" s="608"/>
      <c r="H4353" s="599"/>
      <c r="I4353" s="249">
        <v>3.66</v>
      </c>
      <c r="J4353" s="223">
        <v>2.57</v>
      </c>
      <c r="K4353" s="164">
        <f t="shared" si="76"/>
        <v>9.4062000000000001</v>
      </c>
      <c r="L4353" s="239" t="s">
        <v>45</v>
      </c>
      <c r="M4353" s="239"/>
      <c r="N4353" s="170"/>
      <c r="O4353" s="172"/>
      <c r="P4353" s="225"/>
      <c r="Q4353" s="384" t="s">
        <v>5152</v>
      </c>
      <c r="R4353" s="240"/>
      <c r="S4353" s="240"/>
      <c r="T4353" s="240"/>
      <c r="U4353" s="227">
        <v>1094</v>
      </c>
      <c r="V4353" s="228">
        <f>IF(OR(J4353=""),"",VLOOKUP(U4353&amp;TEXT(N4353,"000000000000,0000000000"),tb_audit_process_item[[Key]:[vr_grade]],3,TRUE))</f>
        <v>1093</v>
      </c>
      <c r="W4353" s="431"/>
      <c r="X4353" s="238" t="s">
        <v>2153</v>
      </c>
    </row>
    <row r="4354" spans="1:24" ht="15.75" hidden="1" thickTop="1" x14ac:dyDescent="0.25">
      <c r="A4354" s="140" t="s">
        <v>2056</v>
      </c>
      <c r="B4354" s="140">
        <v>2013</v>
      </c>
      <c r="C4354" s="141" t="s">
        <v>3106</v>
      </c>
      <c r="D4354" s="559"/>
      <c r="E4354" s="559"/>
      <c r="F4354" s="559"/>
      <c r="G4354" s="608"/>
      <c r="H4354" s="599"/>
      <c r="I4354" s="249">
        <v>3.66</v>
      </c>
      <c r="J4354" s="162">
        <v>4</v>
      </c>
      <c r="K4354" s="164">
        <f t="shared" si="76"/>
        <v>14.64</v>
      </c>
      <c r="L4354" s="239" t="s">
        <v>45</v>
      </c>
      <c r="M4354" s="239"/>
      <c r="N4354" s="170"/>
      <c r="O4354" s="172"/>
      <c r="P4354" s="225"/>
      <c r="Q4354" s="384" t="s">
        <v>5153</v>
      </c>
      <c r="R4354" s="240"/>
      <c r="S4354" s="240"/>
      <c r="T4354" s="240"/>
      <c r="U4354" s="227">
        <v>1095</v>
      </c>
      <c r="V4354" s="228">
        <f>IF(OR(J4354=""),"",VLOOKUP(U4354&amp;TEXT(N4354,"000000000000,0000000000"),tb_audit_process_item[[Key]:[vr_grade]],3,TRUE))</f>
        <v>1094</v>
      </c>
      <c r="W4354" s="431"/>
      <c r="X4354" s="238" t="s">
        <v>2154</v>
      </c>
    </row>
    <row r="4355" spans="1:24" ht="31.5" hidden="1" thickTop="1" thickBot="1" x14ac:dyDescent="0.3">
      <c r="A4355" s="285" t="s">
        <v>2056</v>
      </c>
      <c r="B4355" s="285">
        <v>2013</v>
      </c>
      <c r="C4355" s="286" t="s">
        <v>3106</v>
      </c>
      <c r="D4355" s="556"/>
      <c r="E4355" s="556"/>
      <c r="F4355" s="556"/>
      <c r="G4355" s="609"/>
      <c r="H4355" s="610"/>
      <c r="I4355" s="340">
        <v>3.7</v>
      </c>
      <c r="J4355" s="163">
        <v>5</v>
      </c>
      <c r="K4355" s="165">
        <f t="shared" si="76"/>
        <v>18.5</v>
      </c>
      <c r="L4355" s="306" t="s">
        <v>45</v>
      </c>
      <c r="M4355" s="306"/>
      <c r="N4355" s="171"/>
      <c r="O4355" s="173"/>
      <c r="P4355" s="289"/>
      <c r="Q4355" s="176" t="s">
        <v>5154</v>
      </c>
      <c r="R4355" s="307"/>
      <c r="S4355" s="307"/>
      <c r="T4355" s="307"/>
      <c r="U4355" s="291">
        <v>1096</v>
      </c>
      <c r="V4355" s="292">
        <f>IF(OR(J4355=""),"",VLOOKUP(U4355&amp;TEXT(N4355,"000000000000,0000000000"),tb_audit_process_item[[Key]:[vr_grade]],3,TRUE))</f>
        <v>1096</v>
      </c>
      <c r="W4355" s="292"/>
      <c r="X4355" s="301" t="s">
        <v>48</v>
      </c>
    </row>
    <row r="4356" spans="1:24" ht="30.75" hidden="1" thickTop="1" x14ac:dyDescent="0.25">
      <c r="A4356" s="270" t="s">
        <v>2056</v>
      </c>
      <c r="B4356" s="270">
        <v>2013</v>
      </c>
      <c r="C4356" s="271" t="s">
        <v>3036</v>
      </c>
      <c r="D4356" s="555" t="s">
        <v>2057</v>
      </c>
      <c r="E4356" s="555" t="s">
        <v>1056</v>
      </c>
      <c r="F4356" s="555"/>
      <c r="G4356" s="611" t="s">
        <v>1057</v>
      </c>
      <c r="H4356" s="598" t="s">
        <v>45</v>
      </c>
      <c r="I4356" s="198">
        <v>3.25</v>
      </c>
      <c r="J4356" s="198">
        <v>4</v>
      </c>
      <c r="K4356" s="200">
        <f t="shared" si="76"/>
        <v>13</v>
      </c>
      <c r="L4356" s="302" t="s">
        <v>45</v>
      </c>
      <c r="M4356" s="302"/>
      <c r="N4356" s="193"/>
      <c r="O4356" s="194"/>
      <c r="P4356" s="274"/>
      <c r="Q4356" s="383" t="s">
        <v>5155</v>
      </c>
      <c r="R4356" s="303"/>
      <c r="S4356" s="303"/>
      <c r="T4356" s="303"/>
      <c r="U4356" s="276">
        <v>1097</v>
      </c>
      <c r="V4356" s="277">
        <f>IF(OR(J4356=""),"",VLOOKUP(U4356&amp;TEXT(N4356,"000000000000,0000000000"),tb_audit_process_item[[Key]:[vr_grade]],3,TRUE))</f>
        <v>1097</v>
      </c>
      <c r="W4356" s="433"/>
      <c r="X4356" s="297" t="s">
        <v>1058</v>
      </c>
    </row>
    <row r="4357" spans="1:24" ht="31.5" hidden="1" thickTop="1" thickBot="1" x14ac:dyDescent="0.3">
      <c r="A4357" s="279" t="s">
        <v>2056</v>
      </c>
      <c r="B4357" s="279">
        <v>2013</v>
      </c>
      <c r="C4357" s="280" t="s">
        <v>3036</v>
      </c>
      <c r="D4357" s="556"/>
      <c r="E4357" s="556"/>
      <c r="F4357" s="556"/>
      <c r="G4357" s="604"/>
      <c r="H4357" s="610"/>
      <c r="I4357" s="60">
        <v>3.25</v>
      </c>
      <c r="J4357" s="60">
        <v>5</v>
      </c>
      <c r="K4357" s="128">
        <f t="shared" si="76"/>
        <v>16.25</v>
      </c>
      <c r="L4357" s="304" t="s">
        <v>45</v>
      </c>
      <c r="M4357" s="304"/>
      <c r="N4357" s="63"/>
      <c r="O4357" s="129"/>
      <c r="P4357" s="281"/>
      <c r="Q4357" s="385" t="s">
        <v>5156</v>
      </c>
      <c r="R4357" s="305"/>
      <c r="S4357" s="305"/>
      <c r="T4357" s="305"/>
      <c r="U4357" s="282">
        <v>1098</v>
      </c>
      <c r="V4357" s="283">
        <f>IF(OR(J4357=""),"",VLOOKUP(U4357&amp;TEXT(N4357,"000000000000,0000000000"),tb_audit_process_item[[Key]:[vr_grade]],3,TRUE))</f>
        <v>1098</v>
      </c>
      <c r="W4357" s="432"/>
      <c r="X4357" s="300" t="s">
        <v>48</v>
      </c>
    </row>
    <row r="4358" spans="1:24" ht="15.75" hidden="1" thickTop="1" x14ac:dyDescent="0.25"/>
    <row r="4359" spans="1:24" hidden="1" x14ac:dyDescent="0.25"/>
    <row r="4360" spans="1:24" hidden="1" x14ac:dyDescent="0.25"/>
  </sheetData>
  <sheetProtection algorithmName="SHA-512" hashValue="lk0rG12lp0xvdzUsbI4LXv/nQ4epkAbF8eLspHXYhPEEmCh/55wAm82fknTq51a6Wud+hcZCxwgaaAoXQc1hQw==" saltValue="zlP7Y3n7wihtc1Q0Wc5V9g==" spinCount="100000" sheet="1" objects="1" scenarios="1" formatColumns="0" formatRows="0"/>
  <protectedRanges>
    <protectedRange sqref="R5:T4357" name="Range2"/>
    <protectedRange sqref="L802:L840 M1006:M1124 L1126:M4357 O906:O953 L972:L1124 M972:N1005 L842:L905 P906:P4357 L906:N971 O955:O4357 M802:P905 N1006:N4357 L75:L114 O177:O225 L5:P74 M75:P176 O227:O384 P177:P384 L385:M397 L116:L176 L177:N384 N385:P412 L399:M412 L413:P801" name="Range1"/>
  </protectedRanges>
  <autoFilter ref="A4:Y4357">
    <filterColumn colId="1">
      <filters>
        <filter val="2016"/>
      </filters>
    </filterColumn>
  </autoFilter>
  <mergeCells count="3625">
    <mergeCell ref="D607:D644"/>
    <mergeCell ref="E607:F644"/>
    <mergeCell ref="G607:G644"/>
    <mergeCell ref="H607:H644"/>
    <mergeCell ref="E416:F416"/>
    <mergeCell ref="E418:F418"/>
    <mergeCell ref="D730:D732"/>
    <mergeCell ref="E730:F732"/>
    <mergeCell ref="G730:G732"/>
    <mergeCell ref="H730:H732"/>
    <mergeCell ref="D733:D734"/>
    <mergeCell ref="E733:F734"/>
    <mergeCell ref="G733:G734"/>
    <mergeCell ref="H733:H734"/>
    <mergeCell ref="D735:D736"/>
    <mergeCell ref="E735:F736"/>
    <mergeCell ref="G735:G736"/>
    <mergeCell ref="H735:H736"/>
    <mergeCell ref="D715:D716"/>
    <mergeCell ref="E715:F716"/>
    <mergeCell ref="G715:G716"/>
    <mergeCell ref="H715:H716"/>
    <mergeCell ref="D717:D719"/>
    <mergeCell ref="E717:F719"/>
    <mergeCell ref="G717:G719"/>
    <mergeCell ref="H717:H719"/>
    <mergeCell ref="D720:D721"/>
    <mergeCell ref="E720:F721"/>
    <mergeCell ref="G720:G721"/>
    <mergeCell ref="H720:H721"/>
    <mergeCell ref="D722:D724"/>
    <mergeCell ref="E722:F724"/>
    <mergeCell ref="G722:G724"/>
    <mergeCell ref="H722:H724"/>
    <mergeCell ref="D725:D729"/>
    <mergeCell ref="E725:F725"/>
    <mergeCell ref="E726:F726"/>
    <mergeCell ref="E727:F729"/>
    <mergeCell ref="G727:G729"/>
    <mergeCell ref="H727:H729"/>
    <mergeCell ref="D702:D704"/>
    <mergeCell ref="E702:F703"/>
    <mergeCell ref="G702:G703"/>
    <mergeCell ref="E704:F704"/>
    <mergeCell ref="D705:D707"/>
    <mergeCell ref="E705:F707"/>
    <mergeCell ref="G705:G707"/>
    <mergeCell ref="H705:H707"/>
    <mergeCell ref="E708:F708"/>
    <mergeCell ref="D709:D710"/>
    <mergeCell ref="E709:F710"/>
    <mergeCell ref="G709:G710"/>
    <mergeCell ref="H709:H710"/>
    <mergeCell ref="D711:D712"/>
    <mergeCell ref="E711:F711"/>
    <mergeCell ref="E712:F712"/>
    <mergeCell ref="D713:D714"/>
    <mergeCell ref="E713:F713"/>
    <mergeCell ref="E714:F714"/>
    <mergeCell ref="D697:D701"/>
    <mergeCell ref="I697:I700"/>
    <mergeCell ref="J697:J700"/>
    <mergeCell ref="K697:K700"/>
    <mergeCell ref="L697:L700"/>
    <mergeCell ref="M697:M700"/>
    <mergeCell ref="N697:N700"/>
    <mergeCell ref="O697:O700"/>
    <mergeCell ref="P697:P700"/>
    <mergeCell ref="Q697:Q700"/>
    <mergeCell ref="R697:R700"/>
    <mergeCell ref="S697:S700"/>
    <mergeCell ref="T697:T700"/>
    <mergeCell ref="U697:U700"/>
    <mergeCell ref="V697:V700"/>
    <mergeCell ref="X697:X700"/>
    <mergeCell ref="E698:F698"/>
    <mergeCell ref="E699:F699"/>
    <mergeCell ref="E700:F700"/>
    <mergeCell ref="E701:F701"/>
    <mergeCell ref="D688:D689"/>
    <mergeCell ref="E688:F688"/>
    <mergeCell ref="H688:H689"/>
    <mergeCell ref="E689:F689"/>
    <mergeCell ref="D690:D691"/>
    <mergeCell ref="E690:E691"/>
    <mergeCell ref="F690:F691"/>
    <mergeCell ref="G690:G691"/>
    <mergeCell ref="H690:H691"/>
    <mergeCell ref="D692:D694"/>
    <mergeCell ref="E692:F693"/>
    <mergeCell ref="G692:G693"/>
    <mergeCell ref="H692:H693"/>
    <mergeCell ref="E694:F694"/>
    <mergeCell ref="D695:D696"/>
    <mergeCell ref="E695:E696"/>
    <mergeCell ref="F695:F696"/>
    <mergeCell ref="G695:G696"/>
    <mergeCell ref="H695:H696"/>
    <mergeCell ref="E676:F676"/>
    <mergeCell ref="D677:D678"/>
    <mergeCell ref="E677:F677"/>
    <mergeCell ref="D679:D680"/>
    <mergeCell ref="E679:F679"/>
    <mergeCell ref="D681:D682"/>
    <mergeCell ref="E681:F682"/>
    <mergeCell ref="G681:G682"/>
    <mergeCell ref="H681:H682"/>
    <mergeCell ref="D683:D684"/>
    <mergeCell ref="E683:F684"/>
    <mergeCell ref="G683:G684"/>
    <mergeCell ref="H683:H684"/>
    <mergeCell ref="D685:D687"/>
    <mergeCell ref="E685:F687"/>
    <mergeCell ref="G685:G687"/>
    <mergeCell ref="H685:H687"/>
    <mergeCell ref="T660:T661"/>
    <mergeCell ref="U660:U661"/>
    <mergeCell ref="V660:V661"/>
    <mergeCell ref="X660:X661"/>
    <mergeCell ref="D663:D664"/>
    <mergeCell ref="E663:F663"/>
    <mergeCell ref="D665:D667"/>
    <mergeCell ref="E665:F665"/>
    <mergeCell ref="E666:F666"/>
    <mergeCell ref="D668:D675"/>
    <mergeCell ref="E668:F668"/>
    <mergeCell ref="E669:F669"/>
    <mergeCell ref="I669:I670"/>
    <mergeCell ref="J669:J670"/>
    <mergeCell ref="K669:K670"/>
    <mergeCell ref="L669:L670"/>
    <mergeCell ref="M669:M670"/>
    <mergeCell ref="N669:N670"/>
    <mergeCell ref="O669:O670"/>
    <mergeCell ref="P669:P670"/>
    <mergeCell ref="Q669:Q670"/>
    <mergeCell ref="R669:R670"/>
    <mergeCell ref="S669:S670"/>
    <mergeCell ref="T669:T670"/>
    <mergeCell ref="U669:U670"/>
    <mergeCell ref="V669:V670"/>
    <mergeCell ref="X669:X670"/>
    <mergeCell ref="E670:F670"/>
    <mergeCell ref="E671:F671"/>
    <mergeCell ref="E673:F673"/>
    <mergeCell ref="H673:H674"/>
    <mergeCell ref="E674:F674"/>
    <mergeCell ref="D655:D659"/>
    <mergeCell ref="E655:F659"/>
    <mergeCell ref="G655:G659"/>
    <mergeCell ref="H655:H659"/>
    <mergeCell ref="D660:D662"/>
    <mergeCell ref="E660:F660"/>
    <mergeCell ref="I660:I661"/>
    <mergeCell ref="J660:J661"/>
    <mergeCell ref="K660:K661"/>
    <mergeCell ref="L660:L661"/>
    <mergeCell ref="M660:M661"/>
    <mergeCell ref="N660:N661"/>
    <mergeCell ref="O660:O661"/>
    <mergeCell ref="P660:P661"/>
    <mergeCell ref="Q660:Q661"/>
    <mergeCell ref="R660:R661"/>
    <mergeCell ref="S660:S661"/>
    <mergeCell ref="D645:D647"/>
    <mergeCell ref="E645:E647"/>
    <mergeCell ref="F645:F647"/>
    <mergeCell ref="G645:G647"/>
    <mergeCell ref="H645:H647"/>
    <mergeCell ref="D648:D649"/>
    <mergeCell ref="E648:F649"/>
    <mergeCell ref="G648:G649"/>
    <mergeCell ref="H648:H649"/>
    <mergeCell ref="D650:D652"/>
    <mergeCell ref="E650:F650"/>
    <mergeCell ref="H650:H652"/>
    <mergeCell ref="E651:F652"/>
    <mergeCell ref="G651:G652"/>
    <mergeCell ref="D653:D654"/>
    <mergeCell ref="E653:F653"/>
    <mergeCell ref="H653:H654"/>
    <mergeCell ref="E654:F654"/>
    <mergeCell ref="E417:F417"/>
    <mergeCell ref="E419:F419"/>
    <mergeCell ref="E420:F420"/>
    <mergeCell ref="D423:D429"/>
    <mergeCell ref="E423:F429"/>
    <mergeCell ref="G423:G429"/>
    <mergeCell ref="H423:H429"/>
    <mergeCell ref="D430:D606"/>
    <mergeCell ref="E430:F481"/>
    <mergeCell ref="G430:G481"/>
    <mergeCell ref="H430:H576"/>
    <mergeCell ref="E482:F576"/>
    <mergeCell ref="G482:G576"/>
    <mergeCell ref="E577:F597"/>
    <mergeCell ref="G577:G597"/>
    <mergeCell ref="H577:H597"/>
    <mergeCell ref="F598:F601"/>
    <mergeCell ref="G598:G601"/>
    <mergeCell ref="H598:H606"/>
    <mergeCell ref="E599:E601"/>
    <mergeCell ref="E602:F604"/>
    <mergeCell ref="G602:G604"/>
    <mergeCell ref="E605:F606"/>
    <mergeCell ref="G605:G606"/>
    <mergeCell ref="D421:D422"/>
    <mergeCell ref="E421:F422"/>
    <mergeCell ref="G421:G422"/>
    <mergeCell ref="H421:H422"/>
    <mergeCell ref="D399:D401"/>
    <mergeCell ref="E399:F401"/>
    <mergeCell ref="G399:G401"/>
    <mergeCell ref="H399:H401"/>
    <mergeCell ref="D402:D405"/>
    <mergeCell ref="E402:F402"/>
    <mergeCell ref="F403:F405"/>
    <mergeCell ref="G403:G405"/>
    <mergeCell ref="H403:H405"/>
    <mergeCell ref="D406:D407"/>
    <mergeCell ref="D408:D412"/>
    <mergeCell ref="E408:F409"/>
    <mergeCell ref="G408:G409"/>
    <mergeCell ref="H408:H409"/>
    <mergeCell ref="E410:F410"/>
    <mergeCell ref="E411:E412"/>
    <mergeCell ref="F411:F412"/>
    <mergeCell ref="G411:G412"/>
    <mergeCell ref="H411:H412"/>
    <mergeCell ref="J394:J396"/>
    <mergeCell ref="K394:K396"/>
    <mergeCell ref="L394:L396"/>
    <mergeCell ref="M394:M396"/>
    <mergeCell ref="N394:N396"/>
    <mergeCell ref="O394:O396"/>
    <mergeCell ref="P394:P396"/>
    <mergeCell ref="Q394:Q396"/>
    <mergeCell ref="R394:R396"/>
    <mergeCell ref="S394:S396"/>
    <mergeCell ref="T394:T396"/>
    <mergeCell ref="U394:U396"/>
    <mergeCell ref="V394:V396"/>
    <mergeCell ref="X394:X396"/>
    <mergeCell ref="E395:F395"/>
    <mergeCell ref="E396:F396"/>
    <mergeCell ref="E397:F397"/>
    <mergeCell ref="I397:I398"/>
    <mergeCell ref="J397:J398"/>
    <mergeCell ref="K397:K398"/>
    <mergeCell ref="L397:L398"/>
    <mergeCell ref="M397:M398"/>
    <mergeCell ref="N397:N398"/>
    <mergeCell ref="O397:O398"/>
    <mergeCell ref="P397:P398"/>
    <mergeCell ref="Q397:Q398"/>
    <mergeCell ref="R397:R398"/>
    <mergeCell ref="S397:S398"/>
    <mergeCell ref="T397:T398"/>
    <mergeCell ref="U397:U398"/>
    <mergeCell ref="V397:V398"/>
    <mergeCell ref="X397:X398"/>
    <mergeCell ref="D385:D386"/>
    <mergeCell ref="E386:F386"/>
    <mergeCell ref="D387:D388"/>
    <mergeCell ref="E387:F387"/>
    <mergeCell ref="H387:H388"/>
    <mergeCell ref="D389:D391"/>
    <mergeCell ref="E389:F391"/>
    <mergeCell ref="G389:G391"/>
    <mergeCell ref="H389:H391"/>
    <mergeCell ref="D392:D393"/>
    <mergeCell ref="E392:E393"/>
    <mergeCell ref="F392:F393"/>
    <mergeCell ref="G392:G393"/>
    <mergeCell ref="H392:H393"/>
    <mergeCell ref="D394:D398"/>
    <mergeCell ref="H394:H398"/>
    <mergeCell ref="I394:I396"/>
    <mergeCell ref="E398:F398"/>
    <mergeCell ref="S372:S373"/>
    <mergeCell ref="T372:T373"/>
    <mergeCell ref="U372:U373"/>
    <mergeCell ref="V372:V373"/>
    <mergeCell ref="X372:X373"/>
    <mergeCell ref="E373:F373"/>
    <mergeCell ref="D375:D377"/>
    <mergeCell ref="E375:E377"/>
    <mergeCell ref="F375:F377"/>
    <mergeCell ref="G375:G377"/>
    <mergeCell ref="H375:H377"/>
    <mergeCell ref="D378:D382"/>
    <mergeCell ref="E379:F379"/>
    <mergeCell ref="E380:F382"/>
    <mergeCell ref="G380:G382"/>
    <mergeCell ref="H380:H382"/>
    <mergeCell ref="D383:D384"/>
    <mergeCell ref="E383:F384"/>
    <mergeCell ref="G383:G384"/>
    <mergeCell ref="H383:H384"/>
    <mergeCell ref="D368:D371"/>
    <mergeCell ref="E368:E371"/>
    <mergeCell ref="F368:F371"/>
    <mergeCell ref="G368:G371"/>
    <mergeCell ref="H368:H371"/>
    <mergeCell ref="D372:D373"/>
    <mergeCell ref="E372:F372"/>
    <mergeCell ref="I372:I373"/>
    <mergeCell ref="J372:J373"/>
    <mergeCell ref="K372:K373"/>
    <mergeCell ref="L372:L373"/>
    <mergeCell ref="M372:M373"/>
    <mergeCell ref="N372:N373"/>
    <mergeCell ref="O372:O373"/>
    <mergeCell ref="P372:P373"/>
    <mergeCell ref="Q372:Q373"/>
    <mergeCell ref="R372:R373"/>
    <mergeCell ref="D359:D360"/>
    <mergeCell ref="E359:E360"/>
    <mergeCell ref="F359:F360"/>
    <mergeCell ref="G359:G360"/>
    <mergeCell ref="H359:H360"/>
    <mergeCell ref="D361:D363"/>
    <mergeCell ref="E361:E363"/>
    <mergeCell ref="F361:F363"/>
    <mergeCell ref="G361:G363"/>
    <mergeCell ref="H361:H363"/>
    <mergeCell ref="D364:D365"/>
    <mergeCell ref="E364:E365"/>
    <mergeCell ref="F364:F365"/>
    <mergeCell ref="G364:G365"/>
    <mergeCell ref="H364:H365"/>
    <mergeCell ref="D366:D367"/>
    <mergeCell ref="E366:E367"/>
    <mergeCell ref="F366:F367"/>
    <mergeCell ref="G366:G367"/>
    <mergeCell ref="H366:H367"/>
    <mergeCell ref="D342:D347"/>
    <mergeCell ref="E342:E347"/>
    <mergeCell ref="F342:F347"/>
    <mergeCell ref="G342:G347"/>
    <mergeCell ref="H342:H347"/>
    <mergeCell ref="D348:D356"/>
    <mergeCell ref="E348:E352"/>
    <mergeCell ref="F348:F356"/>
    <mergeCell ref="G348:G356"/>
    <mergeCell ref="H348:H352"/>
    <mergeCell ref="E353:E356"/>
    <mergeCell ref="H353:H356"/>
    <mergeCell ref="D357:D358"/>
    <mergeCell ref="E357:E358"/>
    <mergeCell ref="F357:F358"/>
    <mergeCell ref="G357:G358"/>
    <mergeCell ref="H357:H358"/>
    <mergeCell ref="D333:D334"/>
    <mergeCell ref="E333:E334"/>
    <mergeCell ref="F333:F334"/>
    <mergeCell ref="G333:G334"/>
    <mergeCell ref="H333:H334"/>
    <mergeCell ref="D335:D337"/>
    <mergeCell ref="E335:E337"/>
    <mergeCell ref="F335:F337"/>
    <mergeCell ref="G335:G337"/>
    <mergeCell ref="H335:H337"/>
    <mergeCell ref="D338:D339"/>
    <mergeCell ref="E338:F339"/>
    <mergeCell ref="G338:G339"/>
    <mergeCell ref="H338:H339"/>
    <mergeCell ref="D340:D341"/>
    <mergeCell ref="E340:E341"/>
    <mergeCell ref="F340:F341"/>
    <mergeCell ref="G340:G341"/>
    <mergeCell ref="H340:H341"/>
    <mergeCell ref="D324:D325"/>
    <mergeCell ref="E324:E325"/>
    <mergeCell ref="F324:F325"/>
    <mergeCell ref="G324:G325"/>
    <mergeCell ref="H324:H325"/>
    <mergeCell ref="D326:D327"/>
    <mergeCell ref="E326:E327"/>
    <mergeCell ref="F326:F327"/>
    <mergeCell ref="G326:G327"/>
    <mergeCell ref="H326:H327"/>
    <mergeCell ref="D328:D330"/>
    <mergeCell ref="E328:E330"/>
    <mergeCell ref="F328:F330"/>
    <mergeCell ref="G328:G330"/>
    <mergeCell ref="H328:H330"/>
    <mergeCell ref="D331:D332"/>
    <mergeCell ref="E331:E332"/>
    <mergeCell ref="F331:F332"/>
    <mergeCell ref="G331:G332"/>
    <mergeCell ref="H331:H332"/>
    <mergeCell ref="D313:D314"/>
    <mergeCell ref="E313:E314"/>
    <mergeCell ref="F313:F314"/>
    <mergeCell ref="G313:G314"/>
    <mergeCell ref="H313:H314"/>
    <mergeCell ref="D316:D321"/>
    <mergeCell ref="E316:F316"/>
    <mergeCell ref="H316:H318"/>
    <mergeCell ref="E317:E318"/>
    <mergeCell ref="F317:F318"/>
    <mergeCell ref="G317:G318"/>
    <mergeCell ref="E320:E321"/>
    <mergeCell ref="F320:F321"/>
    <mergeCell ref="G320:G321"/>
    <mergeCell ref="H320:H321"/>
    <mergeCell ref="D322:D323"/>
    <mergeCell ref="E322:F323"/>
    <mergeCell ref="G322:G323"/>
    <mergeCell ref="H322:H323"/>
    <mergeCell ref="E319:F319"/>
    <mergeCell ref="D289:D290"/>
    <mergeCell ref="E289:E290"/>
    <mergeCell ref="F289:F290"/>
    <mergeCell ref="G289:G290"/>
    <mergeCell ref="H289:H290"/>
    <mergeCell ref="D291:D306"/>
    <mergeCell ref="E291:E303"/>
    <mergeCell ref="F291:F303"/>
    <mergeCell ref="G291:G303"/>
    <mergeCell ref="H291:H303"/>
    <mergeCell ref="E304:F306"/>
    <mergeCell ref="G304:G306"/>
    <mergeCell ref="H304:H306"/>
    <mergeCell ref="E307:F307"/>
    <mergeCell ref="E308:F308"/>
    <mergeCell ref="E309:F309"/>
    <mergeCell ref="D310:D312"/>
    <mergeCell ref="E310:E312"/>
    <mergeCell ref="F310:F312"/>
    <mergeCell ref="G310:G312"/>
    <mergeCell ref="H310:H312"/>
    <mergeCell ref="D277:D280"/>
    <mergeCell ref="E277:F279"/>
    <mergeCell ref="G277:G279"/>
    <mergeCell ref="H277:H280"/>
    <mergeCell ref="E280:F280"/>
    <mergeCell ref="D281:D283"/>
    <mergeCell ref="E281:F282"/>
    <mergeCell ref="G281:G282"/>
    <mergeCell ref="H281:H283"/>
    <mergeCell ref="E283:F283"/>
    <mergeCell ref="D284:D285"/>
    <mergeCell ref="E284:F285"/>
    <mergeCell ref="G284:G285"/>
    <mergeCell ref="H284:H285"/>
    <mergeCell ref="D286:D288"/>
    <mergeCell ref="E286:F288"/>
    <mergeCell ref="G286:G288"/>
    <mergeCell ref="H286:H288"/>
    <mergeCell ref="D254:D260"/>
    <mergeCell ref="E255:F256"/>
    <mergeCell ref="G255:G256"/>
    <mergeCell ref="H255:H256"/>
    <mergeCell ref="E257:F260"/>
    <mergeCell ref="G257:G260"/>
    <mergeCell ref="H257:H260"/>
    <mergeCell ref="D261:D262"/>
    <mergeCell ref="E261:F262"/>
    <mergeCell ref="G261:G262"/>
    <mergeCell ref="H261:H262"/>
    <mergeCell ref="D263:D276"/>
    <mergeCell ref="E263:F266"/>
    <mergeCell ref="H263:H266"/>
    <mergeCell ref="G264:G265"/>
    <mergeCell ref="E267:F276"/>
    <mergeCell ref="G267:G276"/>
    <mergeCell ref="H267:H276"/>
    <mergeCell ref="D240:D244"/>
    <mergeCell ref="E240:E242"/>
    <mergeCell ref="F240:F242"/>
    <mergeCell ref="G240:G242"/>
    <mergeCell ref="H240:H242"/>
    <mergeCell ref="E243:F244"/>
    <mergeCell ref="G243:G244"/>
    <mergeCell ref="H243:H244"/>
    <mergeCell ref="E245:F245"/>
    <mergeCell ref="E246:F246"/>
    <mergeCell ref="E247:F247"/>
    <mergeCell ref="D248:D250"/>
    <mergeCell ref="E248:E250"/>
    <mergeCell ref="F248:F250"/>
    <mergeCell ref="G248:G250"/>
    <mergeCell ref="H248:H250"/>
    <mergeCell ref="D251:D253"/>
    <mergeCell ref="H251:H253"/>
    <mergeCell ref="E252:F253"/>
    <mergeCell ref="G252:G253"/>
    <mergeCell ref="X233:X234"/>
    <mergeCell ref="E234:F234"/>
    <mergeCell ref="E235:F235"/>
    <mergeCell ref="D236:D237"/>
    <mergeCell ref="H236:H237"/>
    <mergeCell ref="E237:F237"/>
    <mergeCell ref="D238:D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X238:X239"/>
    <mergeCell ref="E239:F239"/>
    <mergeCell ref="D233:D234"/>
    <mergeCell ref="E233:F233"/>
    <mergeCell ref="I233:I234"/>
    <mergeCell ref="J233:J234"/>
    <mergeCell ref="K233:K234"/>
    <mergeCell ref="L233:L234"/>
    <mergeCell ref="M233:M234"/>
    <mergeCell ref="N233:N234"/>
    <mergeCell ref="O233:O234"/>
    <mergeCell ref="P233:P234"/>
    <mergeCell ref="Q233:Q234"/>
    <mergeCell ref="R233:R234"/>
    <mergeCell ref="S233:S234"/>
    <mergeCell ref="T233:T234"/>
    <mergeCell ref="U233:U234"/>
    <mergeCell ref="V233:V234"/>
    <mergeCell ref="D219:D227"/>
    <mergeCell ref="E220:F220"/>
    <mergeCell ref="E221:F221"/>
    <mergeCell ref="E222:F222"/>
    <mergeCell ref="E223:F223"/>
    <mergeCell ref="E224:F224"/>
    <mergeCell ref="E225:F225"/>
    <mergeCell ref="H225:H226"/>
    <mergeCell ref="E226:F226"/>
    <mergeCell ref="E227:F227"/>
    <mergeCell ref="D210:D212"/>
    <mergeCell ref="E210:E211"/>
    <mergeCell ref="F210:F211"/>
    <mergeCell ref="G210:G211"/>
    <mergeCell ref="D228:D232"/>
    <mergeCell ref="F228:F229"/>
    <mergeCell ref="G228:G229"/>
    <mergeCell ref="E230:F230"/>
    <mergeCell ref="E231:F232"/>
    <mergeCell ref="G231:G232"/>
    <mergeCell ref="H231:H232"/>
    <mergeCell ref="X200:X203"/>
    <mergeCell ref="E201:F201"/>
    <mergeCell ref="E202:F202"/>
    <mergeCell ref="E203:F203"/>
    <mergeCell ref="D204:D206"/>
    <mergeCell ref="E204:E206"/>
    <mergeCell ref="F204:F206"/>
    <mergeCell ref="G204:G206"/>
    <mergeCell ref="H204:H206"/>
    <mergeCell ref="D208:D209"/>
    <mergeCell ref="F208:F209"/>
    <mergeCell ref="G208:G209"/>
    <mergeCell ref="E212:F212"/>
    <mergeCell ref="D213:D216"/>
    <mergeCell ref="E213:F216"/>
    <mergeCell ref="G213:G216"/>
    <mergeCell ref="H213:H216"/>
    <mergeCell ref="D200:D203"/>
    <mergeCell ref="E200:F200"/>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D185:D186"/>
    <mergeCell ref="D187:D189"/>
    <mergeCell ref="E187:F189"/>
    <mergeCell ref="G187:G189"/>
    <mergeCell ref="H187:H189"/>
    <mergeCell ref="D190:D192"/>
    <mergeCell ref="E190:E192"/>
    <mergeCell ref="F190:F192"/>
    <mergeCell ref="G190:G192"/>
    <mergeCell ref="H190:H192"/>
    <mergeCell ref="D193:D195"/>
    <mergeCell ref="E194:F194"/>
    <mergeCell ref="E195:F195"/>
    <mergeCell ref="E196:F196"/>
    <mergeCell ref="D197:D199"/>
    <mergeCell ref="E197:E199"/>
    <mergeCell ref="F197:F199"/>
    <mergeCell ref="G197:G199"/>
    <mergeCell ref="H197:H199"/>
    <mergeCell ref="X158:X159"/>
    <mergeCell ref="E159:F159"/>
    <mergeCell ref="E160:F160"/>
    <mergeCell ref="D161:D162"/>
    <mergeCell ref="E162:F162"/>
    <mergeCell ref="D163:D165"/>
    <mergeCell ref="E163:E165"/>
    <mergeCell ref="F163:F165"/>
    <mergeCell ref="G163:G165"/>
    <mergeCell ref="H163:H165"/>
    <mergeCell ref="D166:D167"/>
    <mergeCell ref="E166:F167"/>
    <mergeCell ref="G166:G167"/>
    <mergeCell ref="H166:H167"/>
    <mergeCell ref="D168:D173"/>
    <mergeCell ref="E168:F168"/>
    <mergeCell ref="E169:E171"/>
    <mergeCell ref="F169:F171"/>
    <mergeCell ref="G169:G171"/>
    <mergeCell ref="H169:H171"/>
    <mergeCell ref="E173:F173"/>
    <mergeCell ref="D157:D160"/>
    <mergeCell ref="E158:F158"/>
    <mergeCell ref="I158:I159"/>
    <mergeCell ref="J158:J159"/>
    <mergeCell ref="K158:K159"/>
    <mergeCell ref="L158:L159"/>
    <mergeCell ref="M158:M159"/>
    <mergeCell ref="N158:N159"/>
    <mergeCell ref="O158:O159"/>
    <mergeCell ref="P158:P159"/>
    <mergeCell ref="Q158:Q159"/>
    <mergeCell ref="R158:R159"/>
    <mergeCell ref="S158:S159"/>
    <mergeCell ref="T158:T159"/>
    <mergeCell ref="U158:U159"/>
    <mergeCell ref="V158:V159"/>
    <mergeCell ref="D146:D148"/>
    <mergeCell ref="E146:E147"/>
    <mergeCell ref="F146:F147"/>
    <mergeCell ref="G146:G147"/>
    <mergeCell ref="H146:H147"/>
    <mergeCell ref="E148:F148"/>
    <mergeCell ref="D149:D150"/>
    <mergeCell ref="E149:E150"/>
    <mergeCell ref="F149:F150"/>
    <mergeCell ref="G149:G150"/>
    <mergeCell ref="H149:H150"/>
    <mergeCell ref="D151:D153"/>
    <mergeCell ref="E151:E153"/>
    <mergeCell ref="F151:F153"/>
    <mergeCell ref="G151:G153"/>
    <mergeCell ref="H151:H153"/>
    <mergeCell ref="D154:D156"/>
    <mergeCell ref="E154:E156"/>
    <mergeCell ref="F154:F156"/>
    <mergeCell ref="G154:G156"/>
    <mergeCell ref="H154:H156"/>
    <mergeCell ref="D138:D141"/>
    <mergeCell ref="E138:E139"/>
    <mergeCell ref="F138:F139"/>
    <mergeCell ref="G138:G139"/>
    <mergeCell ref="H138:H139"/>
    <mergeCell ref="E140:F140"/>
    <mergeCell ref="E141:F141"/>
    <mergeCell ref="D413:D415"/>
    <mergeCell ref="E413:E415"/>
    <mergeCell ref="F413:F414"/>
    <mergeCell ref="G413:G414"/>
    <mergeCell ref="H413:H415"/>
    <mergeCell ref="D142:D143"/>
    <mergeCell ref="E142:F143"/>
    <mergeCell ref="G142:G143"/>
    <mergeCell ref="H142:H143"/>
    <mergeCell ref="D144:D145"/>
    <mergeCell ref="E144:F145"/>
    <mergeCell ref="G144:G145"/>
    <mergeCell ref="H144:H145"/>
    <mergeCell ref="D174:D177"/>
    <mergeCell ref="E174:E177"/>
    <mergeCell ref="F174:F177"/>
    <mergeCell ref="G174:G177"/>
    <mergeCell ref="H174:H177"/>
    <mergeCell ref="D178:D183"/>
    <mergeCell ref="E178:F180"/>
    <mergeCell ref="G178:G180"/>
    <mergeCell ref="H178:H180"/>
    <mergeCell ref="E181:F183"/>
    <mergeCell ref="G181:G183"/>
    <mergeCell ref="H181:H183"/>
    <mergeCell ref="Q130:Q132"/>
    <mergeCell ref="R130:R132"/>
    <mergeCell ref="S130:S132"/>
    <mergeCell ref="T130:T132"/>
    <mergeCell ref="U130:U132"/>
    <mergeCell ref="V130:V132"/>
    <mergeCell ref="X130:X132"/>
    <mergeCell ref="E131:F131"/>
    <mergeCell ref="E132:F132"/>
    <mergeCell ref="E133:F133"/>
    <mergeCell ref="E134:F134"/>
    <mergeCell ref="D135:D137"/>
    <mergeCell ref="I135:I136"/>
    <mergeCell ref="J135:J136"/>
    <mergeCell ref="K135:K136"/>
    <mergeCell ref="L135:L136"/>
    <mergeCell ref="M135:M136"/>
    <mergeCell ref="N135:N136"/>
    <mergeCell ref="O135:O136"/>
    <mergeCell ref="P135:P136"/>
    <mergeCell ref="Q135:Q136"/>
    <mergeCell ref="R135:R136"/>
    <mergeCell ref="S135:S136"/>
    <mergeCell ref="T135:T136"/>
    <mergeCell ref="U135:U136"/>
    <mergeCell ref="V135:V136"/>
    <mergeCell ref="X135:X136"/>
    <mergeCell ref="E136:F136"/>
    <mergeCell ref="E137:F137"/>
    <mergeCell ref="D124:D126"/>
    <mergeCell ref="E125:F126"/>
    <mergeCell ref="G125:G126"/>
    <mergeCell ref="H125:H126"/>
    <mergeCell ref="D127:D128"/>
    <mergeCell ref="E127:F128"/>
    <mergeCell ref="G127:G128"/>
    <mergeCell ref="H127:H128"/>
    <mergeCell ref="D129:D134"/>
    <mergeCell ref="I130:I132"/>
    <mergeCell ref="J130:J132"/>
    <mergeCell ref="K130:K132"/>
    <mergeCell ref="L130:L132"/>
    <mergeCell ref="M130:M132"/>
    <mergeCell ref="N130:N132"/>
    <mergeCell ref="O130:O132"/>
    <mergeCell ref="P130:P132"/>
    <mergeCell ref="U114:U115"/>
    <mergeCell ref="V114:V115"/>
    <mergeCell ref="X114:X115"/>
    <mergeCell ref="E115:F115"/>
    <mergeCell ref="D116:D117"/>
    <mergeCell ref="E117:F117"/>
    <mergeCell ref="D118:D119"/>
    <mergeCell ref="E118:E119"/>
    <mergeCell ref="F118:F119"/>
    <mergeCell ref="G118:G119"/>
    <mergeCell ref="H118:H119"/>
    <mergeCell ref="D120:D121"/>
    <mergeCell ref="E121:F121"/>
    <mergeCell ref="D122:D123"/>
    <mergeCell ref="E122:F123"/>
    <mergeCell ref="G122:G123"/>
    <mergeCell ref="H122:H123"/>
    <mergeCell ref="D112:D115"/>
    <mergeCell ref="E112:F112"/>
    <mergeCell ref="E113:F113"/>
    <mergeCell ref="E114:F114"/>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4:T115"/>
    <mergeCell ref="D97:D98"/>
    <mergeCell ref="E97:F98"/>
    <mergeCell ref="G97:G98"/>
    <mergeCell ref="H97:H98"/>
    <mergeCell ref="D99:D100"/>
    <mergeCell ref="E99:E100"/>
    <mergeCell ref="F99:F100"/>
    <mergeCell ref="G99:G100"/>
    <mergeCell ref="H99:H100"/>
    <mergeCell ref="D101:D111"/>
    <mergeCell ref="E101:E102"/>
    <mergeCell ref="F101:F102"/>
    <mergeCell ref="G101:G102"/>
    <mergeCell ref="H101:H102"/>
    <mergeCell ref="E104:F104"/>
    <mergeCell ref="E105:F105"/>
    <mergeCell ref="H105:H109"/>
    <mergeCell ref="F107:F109"/>
    <mergeCell ref="G107:G109"/>
    <mergeCell ref="E108:E109"/>
    <mergeCell ref="E110:F111"/>
    <mergeCell ref="G110:G111"/>
    <mergeCell ref="H110:H111"/>
    <mergeCell ref="E106:F106"/>
    <mergeCell ref="I92:I93"/>
    <mergeCell ref="J92:J93"/>
    <mergeCell ref="K92:K93"/>
    <mergeCell ref="L92:L93"/>
    <mergeCell ref="M92:M93"/>
    <mergeCell ref="N92:N93"/>
    <mergeCell ref="O92:O93"/>
    <mergeCell ref="P92:P93"/>
    <mergeCell ref="Q92:Q93"/>
    <mergeCell ref="R92:R93"/>
    <mergeCell ref="S92:S93"/>
    <mergeCell ref="T92:T93"/>
    <mergeCell ref="U92:U93"/>
    <mergeCell ref="V92:V93"/>
    <mergeCell ref="X92:X93"/>
    <mergeCell ref="E93:F93"/>
    <mergeCell ref="I94:I96"/>
    <mergeCell ref="J94:J96"/>
    <mergeCell ref="K94:K96"/>
    <mergeCell ref="L94:L96"/>
    <mergeCell ref="M94:M96"/>
    <mergeCell ref="N94:N96"/>
    <mergeCell ref="O94:O96"/>
    <mergeCell ref="P94:P96"/>
    <mergeCell ref="Q94:Q96"/>
    <mergeCell ref="R94:R96"/>
    <mergeCell ref="S94:S96"/>
    <mergeCell ref="T94:T96"/>
    <mergeCell ref="U94:U96"/>
    <mergeCell ref="V94:V96"/>
    <mergeCell ref="X94:X96"/>
    <mergeCell ref="E96:F96"/>
    <mergeCell ref="D79:D82"/>
    <mergeCell ref="E80:F80"/>
    <mergeCell ref="E81:F81"/>
    <mergeCell ref="D83:D84"/>
    <mergeCell ref="E83:F83"/>
    <mergeCell ref="E84:F84"/>
    <mergeCell ref="D85:D91"/>
    <mergeCell ref="E85:F86"/>
    <mergeCell ref="G85:G86"/>
    <mergeCell ref="H85:H86"/>
    <mergeCell ref="E87:F88"/>
    <mergeCell ref="G87:G88"/>
    <mergeCell ref="H87:H88"/>
    <mergeCell ref="E89:F91"/>
    <mergeCell ref="G89:G91"/>
    <mergeCell ref="H89:H91"/>
    <mergeCell ref="D92:D96"/>
    <mergeCell ref="H92:H93"/>
    <mergeCell ref="E94:F94"/>
    <mergeCell ref="U66:U67"/>
    <mergeCell ref="V66:V67"/>
    <mergeCell ref="X66:X67"/>
    <mergeCell ref="E67:F67"/>
    <mergeCell ref="E68:F68"/>
    <mergeCell ref="E69:F69"/>
    <mergeCell ref="D70:D72"/>
    <mergeCell ref="E70:E72"/>
    <mergeCell ref="F70:F72"/>
    <mergeCell ref="G70:G72"/>
    <mergeCell ref="H70:H72"/>
    <mergeCell ref="D73:D78"/>
    <mergeCell ref="E73:F73"/>
    <mergeCell ref="E75:F75"/>
    <mergeCell ref="H75:H76"/>
    <mergeCell ref="E76:F76"/>
    <mergeCell ref="E77:F77"/>
    <mergeCell ref="H77:H78"/>
    <mergeCell ref="E78:F78"/>
    <mergeCell ref="D65:D69"/>
    <mergeCell ref="E66:F66"/>
    <mergeCell ref="I66:I67"/>
    <mergeCell ref="J66:J67"/>
    <mergeCell ref="K66:K67"/>
    <mergeCell ref="L66:L67"/>
    <mergeCell ref="M66:M67"/>
    <mergeCell ref="N66:N67"/>
    <mergeCell ref="O66:O67"/>
    <mergeCell ref="P66:P67"/>
    <mergeCell ref="Q66:Q67"/>
    <mergeCell ref="R66:R67"/>
    <mergeCell ref="S66:S67"/>
    <mergeCell ref="T66:T67"/>
    <mergeCell ref="E57:F57"/>
    <mergeCell ref="D57:D63"/>
    <mergeCell ref="E58:F63"/>
    <mergeCell ref="G58:G63"/>
    <mergeCell ref="D26:D34"/>
    <mergeCell ref="E26:E34"/>
    <mergeCell ref="F26:F31"/>
    <mergeCell ref="G26:G31"/>
    <mergeCell ref="H26:H34"/>
    <mergeCell ref="F32:F34"/>
    <mergeCell ref="G32:G34"/>
    <mergeCell ref="D35:D50"/>
    <mergeCell ref="E35:E50"/>
    <mergeCell ref="F35:F50"/>
    <mergeCell ref="G35:G50"/>
    <mergeCell ref="H35:H50"/>
    <mergeCell ref="D51:D56"/>
    <mergeCell ref="E51:E56"/>
    <mergeCell ref="F51:F56"/>
    <mergeCell ref="G51:G56"/>
    <mergeCell ref="H51:H56"/>
    <mergeCell ref="D5:D10"/>
    <mergeCell ref="E5:E7"/>
    <mergeCell ref="F5:F10"/>
    <mergeCell ref="G5:G10"/>
    <mergeCell ref="H5:H7"/>
    <mergeCell ref="E8:E10"/>
    <mergeCell ref="H8:H10"/>
    <mergeCell ref="D11:D25"/>
    <mergeCell ref="E11:E19"/>
    <mergeCell ref="F11:F18"/>
    <mergeCell ref="G11:G18"/>
    <mergeCell ref="H11:H18"/>
    <mergeCell ref="H19:H25"/>
    <mergeCell ref="E20:F20"/>
    <mergeCell ref="E21:F21"/>
    <mergeCell ref="E22:F25"/>
    <mergeCell ref="G22:G25"/>
    <mergeCell ref="X840:X841"/>
    <mergeCell ref="E930:F930"/>
    <mergeCell ref="E931:F931"/>
    <mergeCell ref="H929:H932"/>
    <mergeCell ref="E953:F953"/>
    <mergeCell ref="E954:F954"/>
    <mergeCell ref="H840:H841"/>
    <mergeCell ref="I840:I841"/>
    <mergeCell ref="J840:J841"/>
    <mergeCell ref="K840:K841"/>
    <mergeCell ref="L840:L841"/>
    <mergeCell ref="M840:M841"/>
    <mergeCell ref="N840:N841"/>
    <mergeCell ref="O840:O841"/>
    <mergeCell ref="P840:P841"/>
    <mergeCell ref="Q840:Q841"/>
    <mergeCell ref="R840:R841"/>
    <mergeCell ref="S840:S841"/>
    <mergeCell ref="E951:F951"/>
    <mergeCell ref="E952:F952"/>
    <mergeCell ref="H953:H954"/>
    <mergeCell ref="T840:T841"/>
    <mergeCell ref="U840:U841"/>
    <mergeCell ref="V840:V841"/>
    <mergeCell ref="E891:F891"/>
    <mergeCell ref="E847:F847"/>
    <mergeCell ref="X929:X932"/>
    <mergeCell ref="V929:V932"/>
    <mergeCell ref="U929:U932"/>
    <mergeCell ref="I856:I858"/>
    <mergeCell ref="L887:L888"/>
    <mergeCell ref="N887:N888"/>
    <mergeCell ref="F763:F765"/>
    <mergeCell ref="G763:G765"/>
    <mergeCell ref="F758:F762"/>
    <mergeCell ref="G758:G762"/>
    <mergeCell ref="G787:G790"/>
    <mergeCell ref="E950:F950"/>
    <mergeCell ref="F833:F835"/>
    <mergeCell ref="E832:F832"/>
    <mergeCell ref="E836:F837"/>
    <mergeCell ref="E838:F838"/>
    <mergeCell ref="E839:F839"/>
    <mergeCell ref="E851:F852"/>
    <mergeCell ref="E863:F863"/>
    <mergeCell ref="E862:F862"/>
    <mergeCell ref="F844:F845"/>
    <mergeCell ref="E843:F843"/>
    <mergeCell ref="E831:F831"/>
    <mergeCell ref="E848:F849"/>
    <mergeCell ref="E796:F796"/>
    <mergeCell ref="F797:F799"/>
    <mergeCell ref="E807:F807"/>
    <mergeCell ref="G814:G815"/>
    <mergeCell ref="E860:F860"/>
    <mergeCell ref="E804:F804"/>
    <mergeCell ref="G824:G825"/>
    <mergeCell ref="F781:F786"/>
    <mergeCell ref="E841:F841"/>
    <mergeCell ref="G851:G852"/>
    <mergeCell ref="E868:E870"/>
    <mergeCell ref="G797:G799"/>
    <mergeCell ref="F3931:F3939"/>
    <mergeCell ref="F3943:F3944"/>
    <mergeCell ref="T929:T932"/>
    <mergeCell ref="G1384:G1385"/>
    <mergeCell ref="F3476:F3477"/>
    <mergeCell ref="F3478:F3481"/>
    <mergeCell ref="F2216:F2218"/>
    <mergeCell ref="F2219:F2220"/>
    <mergeCell ref="F2222:F2228"/>
    <mergeCell ref="F2229:F2238"/>
    <mergeCell ref="O3940:O3941"/>
    <mergeCell ref="K3940:K3941"/>
    <mergeCell ref="T3294:T3295"/>
    <mergeCell ref="Q3294:Q3295"/>
    <mergeCell ref="R3294:R3295"/>
    <mergeCell ref="R3641:R3644"/>
    <mergeCell ref="H1764:H1765"/>
    <mergeCell ref="F1743:F1744"/>
    <mergeCell ref="F1745:F1747"/>
    <mergeCell ref="F1748:F1751"/>
    <mergeCell ref="H1412:H1414"/>
    <mergeCell ref="H985:H988"/>
    <mergeCell ref="G3206:G3207"/>
    <mergeCell ref="H3206:H3207"/>
    <mergeCell ref="F3080:F3081"/>
    <mergeCell ref="F3600:F3604"/>
    <mergeCell ref="F3605:F3610"/>
    <mergeCell ref="K961:K962"/>
    <mergeCell ref="N3294:N3295"/>
    <mergeCell ref="Q3076:Q3077"/>
    <mergeCell ref="F3847:F3853"/>
    <mergeCell ref="F2012:F2020"/>
    <mergeCell ref="U3568:U3569"/>
    <mergeCell ref="U3641:U3644"/>
    <mergeCell ref="U3664:U3665"/>
    <mergeCell ref="T2353:T2354"/>
    <mergeCell ref="S3568:S3569"/>
    <mergeCell ref="R3664:R3665"/>
    <mergeCell ref="S3664:S3665"/>
    <mergeCell ref="T3664:T3665"/>
    <mergeCell ref="K3664:K3665"/>
    <mergeCell ref="K3641:K3644"/>
    <mergeCell ref="O3641:O3644"/>
    <mergeCell ref="P3641:P3644"/>
    <mergeCell ref="N3664:N3665"/>
    <mergeCell ref="O3664:O3665"/>
    <mergeCell ref="P3664:P3665"/>
    <mergeCell ref="F3584:F3585"/>
    <mergeCell ref="F2060:F2065"/>
    <mergeCell ref="F2364:F2365"/>
    <mergeCell ref="F2368:F2369"/>
    <mergeCell ref="F2370:F2372"/>
    <mergeCell ref="F2373:F2374"/>
    <mergeCell ref="F2376:F2380"/>
    <mergeCell ref="F2383:F2385"/>
    <mergeCell ref="F2386:F2391"/>
    <mergeCell ref="F2392:F2396"/>
    <mergeCell ref="F2397:F2400"/>
    <mergeCell ref="F2401:F2404"/>
    <mergeCell ref="F2405:F2407"/>
    <mergeCell ref="F2408:F2415"/>
    <mergeCell ref="K3568:K3569"/>
    <mergeCell ref="O3568:O3569"/>
    <mergeCell ref="P3568:P3569"/>
    <mergeCell ref="F3681:F3695"/>
    <mergeCell ref="F3696:F3698"/>
    <mergeCell ref="F3987:F3990"/>
    <mergeCell ref="F3994:F4008"/>
    <mergeCell ref="F4009:F4164"/>
    <mergeCell ref="F3757:F3760"/>
    <mergeCell ref="F3761:F3763"/>
    <mergeCell ref="F3764:F3765"/>
    <mergeCell ref="F3766:F3812"/>
    <mergeCell ref="F3953:F3954"/>
    <mergeCell ref="F3955:F3957"/>
    <mergeCell ref="T1124:T1125"/>
    <mergeCell ref="E1125:F1125"/>
    <mergeCell ref="T1121:T1123"/>
    <mergeCell ref="F3158:F3166"/>
    <mergeCell ref="F3167:F3171"/>
    <mergeCell ref="F3172:F3177"/>
    <mergeCell ref="F3178:F3181"/>
    <mergeCell ref="F3182:F3185"/>
    <mergeCell ref="F3372:F3378"/>
    <mergeCell ref="F3395:F3398"/>
    <mergeCell ref="F3399:F3401"/>
    <mergeCell ref="F3402:F3408"/>
    <mergeCell ref="F3813:F3820"/>
    <mergeCell ref="F3824:F3826"/>
    <mergeCell ref="F3827:F3828"/>
    <mergeCell ref="F3830:F3836"/>
    <mergeCell ref="F3502:F3506"/>
    <mergeCell ref="F3507:F3510"/>
    <mergeCell ref="F3512:F3518"/>
    <mergeCell ref="F3519:F3526"/>
    <mergeCell ref="F3527:F3533"/>
    <mergeCell ref="P3940:P3941"/>
    <mergeCell ref="F3705:F3707"/>
    <mergeCell ref="F3708:F3714"/>
    <mergeCell ref="F3715:F3739"/>
    <mergeCell ref="F3740:F3750"/>
    <mergeCell ref="F3751:F3756"/>
    <mergeCell ref="F3949:F3950"/>
    <mergeCell ref="F3208:F3210"/>
    <mergeCell ref="F3211:F3213"/>
    <mergeCell ref="F3214:F3235"/>
    <mergeCell ref="F3351:F3357"/>
    <mergeCell ref="F3358:F3360"/>
    <mergeCell ref="G1333:G1334"/>
    <mergeCell ref="F1045:F1046"/>
    <mergeCell ref="G1045:G1046"/>
    <mergeCell ref="I1121:I1123"/>
    <mergeCell ref="J1121:J1123"/>
    <mergeCell ref="F3482:F3485"/>
    <mergeCell ref="F3487:F3493"/>
    <mergeCell ref="E1384:F1385"/>
    <mergeCell ref="F2338:F2339"/>
    <mergeCell ref="F2340:F2341"/>
    <mergeCell ref="F3361:F3364"/>
    <mergeCell ref="F3365:F3371"/>
    <mergeCell ref="F1996:F1998"/>
    <mergeCell ref="F1999:F2003"/>
    <mergeCell ref="F2004:F2011"/>
    <mergeCell ref="F3082:F3084"/>
    <mergeCell ref="F3085:F3087"/>
    <mergeCell ref="F3092:F3093"/>
    <mergeCell ref="F2038:F2056"/>
    <mergeCell ref="F2057:F2059"/>
    <mergeCell ref="Q1124:Q1125"/>
    <mergeCell ref="S1124:S1125"/>
    <mergeCell ref="F2142:F2202"/>
    <mergeCell ref="F2203:F2212"/>
    <mergeCell ref="F1692:F1700"/>
    <mergeCell ref="F1646:F1654"/>
    <mergeCell ref="F1655:F1663"/>
    <mergeCell ref="F1983:F1989"/>
    <mergeCell ref="F1994:F1995"/>
    <mergeCell ref="O1546:O1547"/>
    <mergeCell ref="P1546:P1547"/>
    <mergeCell ref="K1546:K1547"/>
    <mergeCell ref="U3294:U3295"/>
    <mergeCell ref="Q2353:Q2354"/>
    <mergeCell ref="J887:J888"/>
    <mergeCell ref="I887:I888"/>
    <mergeCell ref="F3699:F3704"/>
    <mergeCell ref="U1121:U1123"/>
    <mergeCell ref="F2066:F2074"/>
    <mergeCell ref="F1318:F1321"/>
    <mergeCell ref="G1318:G1321"/>
    <mergeCell ref="E941:F944"/>
    <mergeCell ref="E948:F948"/>
    <mergeCell ref="E949:F949"/>
    <mergeCell ref="F3586:F3591"/>
    <mergeCell ref="F3592:F3597"/>
    <mergeCell ref="F3598:F3599"/>
    <mergeCell ref="F3469:F3472"/>
    <mergeCell ref="F3473:F3475"/>
    <mergeCell ref="F2342:F2352"/>
    <mergeCell ref="F2356:F2358"/>
    <mergeCell ref="F2361:F2363"/>
    <mergeCell ref="X1121:X1123"/>
    <mergeCell ref="I1124:I1125"/>
    <mergeCell ref="J1124:J1125"/>
    <mergeCell ref="K1124:K1125"/>
    <mergeCell ref="L1124:L1125"/>
    <mergeCell ref="M1124:M1125"/>
    <mergeCell ref="N1124:N1125"/>
    <mergeCell ref="O1124:O1125"/>
    <mergeCell ref="P1124:P1125"/>
    <mergeCell ref="F3494:F3501"/>
    <mergeCell ref="F3186:F3191"/>
    <mergeCell ref="F3192:F3200"/>
    <mergeCell ref="F3201:F3205"/>
    <mergeCell ref="F3206:F3207"/>
    <mergeCell ref="P1121:P1123"/>
    <mergeCell ref="Q1121:Q1123"/>
    <mergeCell ref="R1121:R1123"/>
    <mergeCell ref="S1121:S1123"/>
    <mergeCell ref="H1121:H1125"/>
    <mergeCell ref="F1588:F1593"/>
    <mergeCell ref="F1596:F1600"/>
    <mergeCell ref="F1601:F1604"/>
    <mergeCell ref="F1605:F1606"/>
    <mergeCell ref="F1607:F1609"/>
    <mergeCell ref="F1752:F1757"/>
    <mergeCell ref="F1758:F1763"/>
    <mergeCell ref="F1764:F1765"/>
    <mergeCell ref="F1767:F1768"/>
    <mergeCell ref="F1770:F1771"/>
    <mergeCell ref="F1772:F1773"/>
    <mergeCell ref="F1774:F1777"/>
    <mergeCell ref="V1121:V1123"/>
    <mergeCell ref="K3294:K3295"/>
    <mergeCell ref="O3294:O3295"/>
    <mergeCell ref="P3294:P3295"/>
    <mergeCell ref="O3076:O3077"/>
    <mergeCell ref="P3076:P3077"/>
    <mergeCell ref="K3076:K3077"/>
    <mergeCell ref="K2353:K2354"/>
    <mergeCell ref="O2353:O2354"/>
    <mergeCell ref="P2353:P2354"/>
    <mergeCell ref="M2353:M2354"/>
    <mergeCell ref="N3076:N3077"/>
    <mergeCell ref="K1121:K1123"/>
    <mergeCell ref="L1121:L1123"/>
    <mergeCell ref="M1121:M1123"/>
    <mergeCell ref="N1121:N1123"/>
    <mergeCell ref="O1121:O1123"/>
    <mergeCell ref="L3076:L3077"/>
    <mergeCell ref="M3076:M3077"/>
    <mergeCell ref="S856:S858"/>
    <mergeCell ref="T856:T858"/>
    <mergeCell ref="X1379:X1382"/>
    <mergeCell ref="V1379:V1382"/>
    <mergeCell ref="U1379:U1382"/>
    <mergeCell ref="T1379:T1382"/>
    <mergeCell ref="S1379:S1382"/>
    <mergeCell ref="R1379:R1382"/>
    <mergeCell ref="Q1379:Q1382"/>
    <mergeCell ref="P1379:P1382"/>
    <mergeCell ref="O1379:O1382"/>
    <mergeCell ref="N1379:N1382"/>
    <mergeCell ref="M1379:M1382"/>
    <mergeCell ref="L1379:L1382"/>
    <mergeCell ref="J1379:J1382"/>
    <mergeCell ref="K966:K967"/>
    <mergeCell ref="X1351:X1352"/>
    <mergeCell ref="U1351:U1352"/>
    <mergeCell ref="V1351:V1352"/>
    <mergeCell ref="P1351:P1352"/>
    <mergeCell ref="K1099:K1100"/>
    <mergeCell ref="P1099:P1100"/>
    <mergeCell ref="K1342:K1343"/>
    <mergeCell ref="K1351:K1352"/>
    <mergeCell ref="K1379:K1382"/>
    <mergeCell ref="Q1351:Q1352"/>
    <mergeCell ref="Q1342:Q1343"/>
    <mergeCell ref="X1124:X1125"/>
    <mergeCell ref="U1124:U1125"/>
    <mergeCell ref="V1124:V1125"/>
    <mergeCell ref="R1124:R1125"/>
    <mergeCell ref="S1342:S1343"/>
    <mergeCell ref="E1342:F1342"/>
    <mergeCell ref="E1345:F1345"/>
    <mergeCell ref="E1347:F1347"/>
    <mergeCell ref="E1348:F1348"/>
    <mergeCell ref="E1350:F1350"/>
    <mergeCell ref="X3076:X3077"/>
    <mergeCell ref="X856:X858"/>
    <mergeCell ref="X861:X862"/>
    <mergeCell ref="V861:V862"/>
    <mergeCell ref="U861:U862"/>
    <mergeCell ref="T861:T862"/>
    <mergeCell ref="S861:S862"/>
    <mergeCell ref="R861:R862"/>
    <mergeCell ref="Q861:Q862"/>
    <mergeCell ref="P861:P862"/>
    <mergeCell ref="N861:N862"/>
    <mergeCell ref="M861:M862"/>
    <mergeCell ref="X887:X888"/>
    <mergeCell ref="U887:U888"/>
    <mergeCell ref="T887:T888"/>
    <mergeCell ref="S887:S888"/>
    <mergeCell ref="R887:R888"/>
    <mergeCell ref="M887:M888"/>
    <mergeCell ref="X1342:X1343"/>
    <mergeCell ref="U1099:U1100"/>
    <mergeCell ref="X1099:X1100"/>
    <mergeCell ref="P966:P967"/>
    <mergeCell ref="N856:N858"/>
    <mergeCell ref="O856:O858"/>
    <mergeCell ref="P856:P858"/>
    <mergeCell ref="Q856:Q858"/>
    <mergeCell ref="R856:R858"/>
    <mergeCell ref="H1355:H1356"/>
    <mergeCell ref="T1351:T1352"/>
    <mergeCell ref="D1350:D1357"/>
    <mergeCell ref="I1351:I1352"/>
    <mergeCell ref="L1351:L1352"/>
    <mergeCell ref="M1351:M1352"/>
    <mergeCell ref="D1345:D1346"/>
    <mergeCell ref="D1347:D1349"/>
    <mergeCell ref="R1351:R1352"/>
    <mergeCell ref="S1351:S1352"/>
    <mergeCell ref="N1351:N1352"/>
    <mergeCell ref="J1351:J1352"/>
    <mergeCell ref="E1355:F1355"/>
    <mergeCell ref="E1356:F1356"/>
    <mergeCell ref="E1351:F1351"/>
    <mergeCell ref="E1352:F1352"/>
    <mergeCell ref="E1353:F1353"/>
    <mergeCell ref="V856:V858"/>
    <mergeCell ref="U793:U794"/>
    <mergeCell ref="U966:U967"/>
    <mergeCell ref="I1379:I1382"/>
    <mergeCell ref="O1351:O1352"/>
    <mergeCell ref="D819:D823"/>
    <mergeCell ref="I821:I823"/>
    <mergeCell ref="J821:J823"/>
    <mergeCell ref="L821:L823"/>
    <mergeCell ref="M821:M823"/>
    <mergeCell ref="N821:N823"/>
    <mergeCell ref="O821:O823"/>
    <mergeCell ref="P821:P823"/>
    <mergeCell ref="Q821:Q823"/>
    <mergeCell ref="R821:R823"/>
    <mergeCell ref="S821:S823"/>
    <mergeCell ref="T821:T823"/>
    <mergeCell ref="U821:U823"/>
    <mergeCell ref="V821:V823"/>
    <mergeCell ref="D1367:D1369"/>
    <mergeCell ref="D1370:D1371"/>
    <mergeCell ref="L861:L862"/>
    <mergeCell ref="I861:I862"/>
    <mergeCell ref="I961:I962"/>
    <mergeCell ref="O966:O967"/>
    <mergeCell ref="J861:J862"/>
    <mergeCell ref="D1359:D1360"/>
    <mergeCell ref="D1361:D1362"/>
    <mergeCell ref="H1330:H1331"/>
    <mergeCell ref="V1342:V1343"/>
    <mergeCell ref="L856:L858"/>
    <mergeCell ref="M856:M858"/>
    <mergeCell ref="U4233:U4235"/>
    <mergeCell ref="U4269:U4270"/>
    <mergeCell ref="N2:N3"/>
    <mergeCell ref="D3966:D3972"/>
    <mergeCell ref="D3973:D3979"/>
    <mergeCell ref="D3980:D3990"/>
    <mergeCell ref="D4009:D4173"/>
    <mergeCell ref="D4213:D4216"/>
    <mergeCell ref="D4217:D4218"/>
    <mergeCell ref="D4219:D4231"/>
    <mergeCell ref="D4232:D4243"/>
    <mergeCell ref="D4247:D4248"/>
    <mergeCell ref="D4249:D4250"/>
    <mergeCell ref="D4264:D4270"/>
    <mergeCell ref="D3192:D3200"/>
    <mergeCell ref="E3192:E3200"/>
    <mergeCell ref="G3192:G3200"/>
    <mergeCell ref="H3192:H3200"/>
    <mergeCell ref="D3201:D3205"/>
    <mergeCell ref="G3201:G3205"/>
    <mergeCell ref="U856:U858"/>
    <mergeCell ref="I1342:I1343"/>
    <mergeCell ref="J1342:J1343"/>
    <mergeCell ref="L1342:L1343"/>
    <mergeCell ref="M1342:M1343"/>
    <mergeCell ref="N1342:N1343"/>
    <mergeCell ref="O1342:O1343"/>
    <mergeCell ref="P1342:P1343"/>
    <mergeCell ref="R1342:R1343"/>
    <mergeCell ref="T1342:T1343"/>
    <mergeCell ref="U1342:U1343"/>
    <mergeCell ref="F1531:F1544"/>
    <mergeCell ref="V1099:V1100"/>
    <mergeCell ref="S1099:S1100"/>
    <mergeCell ref="R1099:R1100"/>
    <mergeCell ref="D3645:D3650"/>
    <mergeCell ref="D3664:D3665"/>
    <mergeCell ref="E3201:E3205"/>
    <mergeCell ref="H3236:H3253"/>
    <mergeCell ref="H3254:H3279"/>
    <mergeCell ref="H3280:H3291"/>
    <mergeCell ref="D3148:D3152"/>
    <mergeCell ref="E3148:E3150"/>
    <mergeCell ref="G3148:G3150"/>
    <mergeCell ref="H3148:H3150"/>
    <mergeCell ref="E3151:E3152"/>
    <mergeCell ref="G3151:G3152"/>
    <mergeCell ref="H3151:H3152"/>
    <mergeCell ref="D3153:D3157"/>
    <mergeCell ref="E3153:E3157"/>
    <mergeCell ref="G3153:G3157"/>
    <mergeCell ref="H3153:H3157"/>
    <mergeCell ref="F1610:F1611"/>
    <mergeCell ref="F1612:F1613"/>
    <mergeCell ref="G1391:G1392"/>
    <mergeCell ref="H1335:H1336"/>
    <mergeCell ref="E1332:F1332"/>
    <mergeCell ref="F1550:F1559"/>
    <mergeCell ref="F1560:F1565"/>
    <mergeCell ref="F1566:F1570"/>
    <mergeCell ref="F1571:F1587"/>
    <mergeCell ref="H1601:H1604"/>
    <mergeCell ref="D1332:D1334"/>
    <mergeCell ref="H1332:H1334"/>
    <mergeCell ref="D3494:D3501"/>
    <mergeCell ref="D3502:D3506"/>
    <mergeCell ref="D3651:D3656"/>
    <mergeCell ref="D3657:D3663"/>
    <mergeCell ref="D3633:D3640"/>
    <mergeCell ref="H3201:H3205"/>
    <mergeCell ref="D3206:D3207"/>
    <mergeCell ref="E3206:E3207"/>
    <mergeCell ref="G985:G988"/>
    <mergeCell ref="O861:O862"/>
    <mergeCell ref="O793:O794"/>
    <mergeCell ref="Q887:Q888"/>
    <mergeCell ref="P887:P888"/>
    <mergeCell ref="O887:O888"/>
    <mergeCell ref="D3208:D3210"/>
    <mergeCell ref="D3211:D3213"/>
    <mergeCell ref="D3214:D3235"/>
    <mergeCell ref="E857:F857"/>
    <mergeCell ref="E858:F858"/>
    <mergeCell ref="E859:F859"/>
    <mergeCell ref="K856:K858"/>
    <mergeCell ref="K861:K862"/>
    <mergeCell ref="K887:K888"/>
    <mergeCell ref="K929:K932"/>
    <mergeCell ref="D1143:D1149"/>
    <mergeCell ref="M3294:M3295"/>
    <mergeCell ref="N3568:N3569"/>
    <mergeCell ref="P929:P932"/>
    <mergeCell ref="O929:O932"/>
    <mergeCell ref="N929:N932"/>
    <mergeCell ref="M929:M932"/>
    <mergeCell ref="L929:L932"/>
    <mergeCell ref="G3182:G3185"/>
    <mergeCell ref="H3182:H3185"/>
    <mergeCell ref="E3186:E3191"/>
    <mergeCell ref="G3186:G3191"/>
    <mergeCell ref="H3186:H3191"/>
    <mergeCell ref="D3666:D3676"/>
    <mergeCell ref="D3699:D3714"/>
    <mergeCell ref="D3766:D3820"/>
    <mergeCell ref="D3830:D3846"/>
    <mergeCell ref="D3940:D3941"/>
    <mergeCell ref="D3945:D3948"/>
    <mergeCell ref="D3951:D3952"/>
    <mergeCell ref="D3395:D3401"/>
    <mergeCell ref="D3292:D3295"/>
    <mergeCell ref="D3304:D3312"/>
    <mergeCell ref="D3313:D3331"/>
    <mergeCell ref="D3332:D3338"/>
    <mergeCell ref="D3339:D3345"/>
    <mergeCell ref="D3358:D3386"/>
    <mergeCell ref="D3409:D3415"/>
    <mergeCell ref="D3416:D3422"/>
    <mergeCell ref="D3423:D3435"/>
    <mergeCell ref="D3443:D3460"/>
    <mergeCell ref="D3461:D3464"/>
    <mergeCell ref="D3465:D3472"/>
    <mergeCell ref="D3482:D3486"/>
    <mergeCell ref="D3507:D3511"/>
    <mergeCell ref="D3534:D3539"/>
    <mergeCell ref="D3473:D3475"/>
    <mergeCell ref="D3476:D3477"/>
    <mergeCell ref="D3478:D3481"/>
    <mergeCell ref="D3487:D3493"/>
    <mergeCell ref="E3145:E3147"/>
    <mergeCell ref="G3145:G3147"/>
    <mergeCell ref="H3145:H3147"/>
    <mergeCell ref="F3143:F3144"/>
    <mergeCell ref="F3145:F3147"/>
    <mergeCell ref="U3940:U3941"/>
    <mergeCell ref="I2021:I2022"/>
    <mergeCell ref="J2021:J2022"/>
    <mergeCell ref="D3158:D3166"/>
    <mergeCell ref="E3158:E3166"/>
    <mergeCell ref="G3158:G3166"/>
    <mergeCell ref="H3158:H3166"/>
    <mergeCell ref="D3167:D3171"/>
    <mergeCell ref="E3167:E3171"/>
    <mergeCell ref="G3167:G3171"/>
    <mergeCell ref="H3167:H3171"/>
    <mergeCell ref="D3172:D3177"/>
    <mergeCell ref="E3172:E3177"/>
    <mergeCell ref="G3172:G3177"/>
    <mergeCell ref="H3172:H3177"/>
    <mergeCell ref="G3313:G3325"/>
    <mergeCell ref="D3236:D3253"/>
    <mergeCell ref="D3254:D3279"/>
    <mergeCell ref="D3280:D3291"/>
    <mergeCell ref="H3208:H3210"/>
    <mergeCell ref="H3211:H3213"/>
    <mergeCell ref="H3214:H3235"/>
    <mergeCell ref="D3178:D3191"/>
    <mergeCell ref="E3178:E3181"/>
    <mergeCell ref="G3178:G3181"/>
    <mergeCell ref="H3178:H3181"/>
    <mergeCell ref="E3182:E3185"/>
    <mergeCell ref="F3148:F3150"/>
    <mergeCell ref="F3151:F3152"/>
    <mergeCell ref="F3153:F3157"/>
    <mergeCell ref="D3121:D3125"/>
    <mergeCell ref="D3126:D3130"/>
    <mergeCell ref="E3126:E3128"/>
    <mergeCell ref="G3126:G3128"/>
    <mergeCell ref="H3126:H3128"/>
    <mergeCell ref="E3129:E3130"/>
    <mergeCell ref="G3129:G3130"/>
    <mergeCell ref="H3129:H3130"/>
    <mergeCell ref="D3131:D3136"/>
    <mergeCell ref="E3131:E3136"/>
    <mergeCell ref="G3131:G3136"/>
    <mergeCell ref="H3131:H3136"/>
    <mergeCell ref="F3126:F3128"/>
    <mergeCell ref="F3129:F3130"/>
    <mergeCell ref="F3131:F3136"/>
    <mergeCell ref="F3137:F3140"/>
    <mergeCell ref="F3141:F3142"/>
    <mergeCell ref="D3137:D3140"/>
    <mergeCell ref="E3137:E3140"/>
    <mergeCell ref="G3137:G3140"/>
    <mergeCell ref="H3137:H3140"/>
    <mergeCell ref="D3141:D3142"/>
    <mergeCell ref="E3141:E3142"/>
    <mergeCell ref="G3141:G3142"/>
    <mergeCell ref="H3141:H3142"/>
    <mergeCell ref="D3143:D3147"/>
    <mergeCell ref="E3143:E3144"/>
    <mergeCell ref="G3143:G3144"/>
    <mergeCell ref="H3143:H3144"/>
    <mergeCell ref="D3117:D3120"/>
    <mergeCell ref="E3117:E3120"/>
    <mergeCell ref="G3117:G3120"/>
    <mergeCell ref="H3117:H3120"/>
    <mergeCell ref="D3094:D3095"/>
    <mergeCell ref="E3094:E3095"/>
    <mergeCell ref="G3094:G3095"/>
    <mergeCell ref="H3094:H3095"/>
    <mergeCell ref="D3096:D3102"/>
    <mergeCell ref="E3096:E3102"/>
    <mergeCell ref="G3096:G3102"/>
    <mergeCell ref="H3096:H3102"/>
    <mergeCell ref="D3103:D3104"/>
    <mergeCell ref="E3103:E3104"/>
    <mergeCell ref="G3103:G3104"/>
    <mergeCell ref="H3103:H3104"/>
    <mergeCell ref="F3094:F3095"/>
    <mergeCell ref="F3096:F3102"/>
    <mergeCell ref="F3103:F3104"/>
    <mergeCell ref="F3105:F3109"/>
    <mergeCell ref="F3110:F3115"/>
    <mergeCell ref="F3117:F3120"/>
    <mergeCell ref="D3105:D3109"/>
    <mergeCell ref="E3105:E3109"/>
    <mergeCell ref="G3105:G3109"/>
    <mergeCell ref="H3105:H3109"/>
    <mergeCell ref="E3080:E3081"/>
    <mergeCell ref="G3080:G3081"/>
    <mergeCell ref="H3080:H3081"/>
    <mergeCell ref="E3082:E3084"/>
    <mergeCell ref="G3082:G3084"/>
    <mergeCell ref="H3082:H3084"/>
    <mergeCell ref="D3110:D3116"/>
    <mergeCell ref="E3110:E3115"/>
    <mergeCell ref="G3110:G3115"/>
    <mergeCell ref="H3110:H3115"/>
    <mergeCell ref="G3067:G3074"/>
    <mergeCell ref="H3067:H3074"/>
    <mergeCell ref="V3076:V3077"/>
    <mergeCell ref="R3076:R3077"/>
    <mergeCell ref="S3076:S3077"/>
    <mergeCell ref="U3076:U3077"/>
    <mergeCell ref="F3058:F3060"/>
    <mergeCell ref="F3061:F3066"/>
    <mergeCell ref="F3067:F3074"/>
    <mergeCell ref="D3085:D3087"/>
    <mergeCell ref="E3085:E3087"/>
    <mergeCell ref="G3085:G3087"/>
    <mergeCell ref="H3085:H3087"/>
    <mergeCell ref="D3088:D3089"/>
    <mergeCell ref="D3090:D3091"/>
    <mergeCell ref="D3092:D3093"/>
    <mergeCell ref="E3092:E3093"/>
    <mergeCell ref="G3092:G3093"/>
    <mergeCell ref="H3092:H3093"/>
    <mergeCell ref="D3075:D3084"/>
    <mergeCell ref="I3076:I3077"/>
    <mergeCell ref="J3076:J3077"/>
    <mergeCell ref="D3052:D3055"/>
    <mergeCell ref="E3053:E3054"/>
    <mergeCell ref="G3053:G3054"/>
    <mergeCell ref="H3053:H3054"/>
    <mergeCell ref="D3011:D3020"/>
    <mergeCell ref="E3011:E3020"/>
    <mergeCell ref="G3011:G3020"/>
    <mergeCell ref="H3011:H3020"/>
    <mergeCell ref="D3021:D3024"/>
    <mergeCell ref="E3021:E3024"/>
    <mergeCell ref="G3021:G3024"/>
    <mergeCell ref="H3021:H3024"/>
    <mergeCell ref="D3025:D3033"/>
    <mergeCell ref="E3025:E3033"/>
    <mergeCell ref="G3025:G3033"/>
    <mergeCell ref="H3025:H3033"/>
    <mergeCell ref="T3076:T3077"/>
    <mergeCell ref="F3011:F3020"/>
    <mergeCell ref="F3021:F3024"/>
    <mergeCell ref="F3025:F3033"/>
    <mergeCell ref="F3034:F3037"/>
    <mergeCell ref="F3038:F3051"/>
    <mergeCell ref="F3053:F3054"/>
    <mergeCell ref="D3056:D3057"/>
    <mergeCell ref="D3058:D3074"/>
    <mergeCell ref="E3058:E3060"/>
    <mergeCell ref="G3058:G3060"/>
    <mergeCell ref="H3058:H3060"/>
    <mergeCell ref="E3061:E3066"/>
    <mergeCell ref="G3061:G3066"/>
    <mergeCell ref="H3061:H3066"/>
    <mergeCell ref="E3067:E3074"/>
    <mergeCell ref="D2401:D2415"/>
    <mergeCell ref="E2401:E2404"/>
    <mergeCell ref="G2401:G2404"/>
    <mergeCell ref="H2401:H2404"/>
    <mergeCell ref="E2405:E2407"/>
    <mergeCell ref="G2405:G2407"/>
    <mergeCell ref="H2405:H2407"/>
    <mergeCell ref="E2408:E2415"/>
    <mergeCell ref="G2408:G2415"/>
    <mergeCell ref="D3034:D3037"/>
    <mergeCell ref="E3034:E3037"/>
    <mergeCell ref="G3034:G3037"/>
    <mergeCell ref="H3034:H3037"/>
    <mergeCell ref="D3038:D3051"/>
    <mergeCell ref="E3038:E3051"/>
    <mergeCell ref="G3038:G3051"/>
    <mergeCell ref="H3038:H3051"/>
    <mergeCell ref="F2419:F2437"/>
    <mergeCell ref="F2438:F2911"/>
    <mergeCell ref="F2912:F2980"/>
    <mergeCell ref="F2981:F2991"/>
    <mergeCell ref="F2992:F3010"/>
    <mergeCell ref="D2366:D2367"/>
    <mergeCell ref="D2368:D2369"/>
    <mergeCell ref="E2368:E2369"/>
    <mergeCell ref="G2368:G2369"/>
    <mergeCell ref="H2368:H2369"/>
    <mergeCell ref="D2370:D2372"/>
    <mergeCell ref="E2370:E2372"/>
    <mergeCell ref="G2370:G2372"/>
    <mergeCell ref="H2370:H2372"/>
    <mergeCell ref="D2419:D2437"/>
    <mergeCell ref="E2419:E2437"/>
    <mergeCell ref="G2419:G2437"/>
    <mergeCell ref="H2419:H2437"/>
    <mergeCell ref="D2438:D3010"/>
    <mergeCell ref="E2438:E2911"/>
    <mergeCell ref="G2438:G2911"/>
    <mergeCell ref="E2912:E2980"/>
    <mergeCell ref="G2912:G2980"/>
    <mergeCell ref="H2912:H2980"/>
    <mergeCell ref="E2981:E2991"/>
    <mergeCell ref="G2981:G2991"/>
    <mergeCell ref="H2981:H2991"/>
    <mergeCell ref="E2992:E3010"/>
    <mergeCell ref="G2992:G3010"/>
    <mergeCell ref="H2992:H3010"/>
    <mergeCell ref="D2392:D2400"/>
    <mergeCell ref="E2392:E2396"/>
    <mergeCell ref="G2392:G2396"/>
    <mergeCell ref="H2392:H2396"/>
    <mergeCell ref="E2397:E2400"/>
    <mergeCell ref="G2397:G2400"/>
    <mergeCell ref="H2397:H2400"/>
    <mergeCell ref="D2356:D2358"/>
    <mergeCell ref="E2356:E2358"/>
    <mergeCell ref="G2356:G2358"/>
    <mergeCell ref="H2356:H2358"/>
    <mergeCell ref="D2359:D2363"/>
    <mergeCell ref="E2361:E2363"/>
    <mergeCell ref="G2361:G2363"/>
    <mergeCell ref="H2361:H2363"/>
    <mergeCell ref="D2364:D2365"/>
    <mergeCell ref="E2364:E2365"/>
    <mergeCell ref="G2364:G2365"/>
    <mergeCell ref="H2364:H2365"/>
    <mergeCell ref="D2353:D2354"/>
    <mergeCell ref="I2353:I2354"/>
    <mergeCell ref="J2353:J2354"/>
    <mergeCell ref="L2353:L2354"/>
    <mergeCell ref="H2408:H2415"/>
    <mergeCell ref="D2373:D2374"/>
    <mergeCell ref="E2373:E2374"/>
    <mergeCell ref="G2373:G2374"/>
    <mergeCell ref="H2373:H2374"/>
    <mergeCell ref="D2376:D2380"/>
    <mergeCell ref="E2376:E2380"/>
    <mergeCell ref="G2376:G2380"/>
    <mergeCell ref="H2376:H2380"/>
    <mergeCell ref="D2381:D2391"/>
    <mergeCell ref="E2383:E2385"/>
    <mergeCell ref="G2383:G2385"/>
    <mergeCell ref="H2383:H2385"/>
    <mergeCell ref="E2386:E2391"/>
    <mergeCell ref="G2386:G2391"/>
    <mergeCell ref="H2386:H2391"/>
    <mergeCell ref="X2353:X2354"/>
    <mergeCell ref="D2338:D2339"/>
    <mergeCell ref="E2338:E2339"/>
    <mergeCell ref="G2338:G2339"/>
    <mergeCell ref="H2338:H2339"/>
    <mergeCell ref="D2340:D2341"/>
    <mergeCell ref="E2340:E2341"/>
    <mergeCell ref="G2340:G2341"/>
    <mergeCell ref="H2340:H2341"/>
    <mergeCell ref="D2342:D2352"/>
    <mergeCell ref="E2342:E2352"/>
    <mergeCell ref="G2342:G2352"/>
    <mergeCell ref="H2342:H2352"/>
    <mergeCell ref="D2331:D2332"/>
    <mergeCell ref="E2331:E2332"/>
    <mergeCell ref="G2331:G2332"/>
    <mergeCell ref="H2331:H2332"/>
    <mergeCell ref="D2333:D2334"/>
    <mergeCell ref="E2333:E2334"/>
    <mergeCell ref="G2333:G2334"/>
    <mergeCell ref="H2333:H2334"/>
    <mergeCell ref="D2335:D2337"/>
    <mergeCell ref="E2335:E2337"/>
    <mergeCell ref="G2335:G2337"/>
    <mergeCell ref="H2335:H2337"/>
    <mergeCell ref="V2353:V2354"/>
    <mergeCell ref="R2353:R2354"/>
    <mergeCell ref="S2353:S2354"/>
    <mergeCell ref="U2353:U2354"/>
    <mergeCell ref="F2331:F2332"/>
    <mergeCell ref="F2333:F2334"/>
    <mergeCell ref="F2335:F2337"/>
    <mergeCell ref="D2285:D2304"/>
    <mergeCell ref="E2285:E2304"/>
    <mergeCell ref="G2285:G2304"/>
    <mergeCell ref="H2285:H2304"/>
    <mergeCell ref="D2305:D2326"/>
    <mergeCell ref="E2305:E2326"/>
    <mergeCell ref="G2305:G2326"/>
    <mergeCell ref="H2305:H2326"/>
    <mergeCell ref="D2327:D2330"/>
    <mergeCell ref="E2327:E2330"/>
    <mergeCell ref="G2327:G2330"/>
    <mergeCell ref="H2327:H2330"/>
    <mergeCell ref="D2271:D2280"/>
    <mergeCell ref="E2271:E2280"/>
    <mergeCell ref="G2271:G2280"/>
    <mergeCell ref="H2271:H2280"/>
    <mergeCell ref="D2281:D2282"/>
    <mergeCell ref="E2281:E2282"/>
    <mergeCell ref="G2281:G2282"/>
    <mergeCell ref="H2281:H2282"/>
    <mergeCell ref="D2283:D2284"/>
    <mergeCell ref="E2283:E2284"/>
    <mergeCell ref="G2283:G2284"/>
    <mergeCell ref="H2283:H2284"/>
    <mergeCell ref="F2327:F2330"/>
    <mergeCell ref="F2271:F2280"/>
    <mergeCell ref="F2281:F2282"/>
    <mergeCell ref="F2283:F2284"/>
    <mergeCell ref="F2285:F2304"/>
    <mergeCell ref="F2305:F2326"/>
    <mergeCell ref="D2257:D2266"/>
    <mergeCell ref="E2257:E2266"/>
    <mergeCell ref="G2257:G2266"/>
    <mergeCell ref="H2257:H2266"/>
    <mergeCell ref="D2267:D2268"/>
    <mergeCell ref="E2267:E2268"/>
    <mergeCell ref="G2267:G2268"/>
    <mergeCell ref="H2267:H2268"/>
    <mergeCell ref="D2269:D2270"/>
    <mergeCell ref="E2269:E2270"/>
    <mergeCell ref="G2269:G2270"/>
    <mergeCell ref="H2269:H2270"/>
    <mergeCell ref="D2239:D2247"/>
    <mergeCell ref="E2239:E2247"/>
    <mergeCell ref="G2239:G2247"/>
    <mergeCell ref="H2239:H2247"/>
    <mergeCell ref="D2248:D2252"/>
    <mergeCell ref="E2248:E2252"/>
    <mergeCell ref="G2248:G2252"/>
    <mergeCell ref="H2248:H2252"/>
    <mergeCell ref="D2253:D2256"/>
    <mergeCell ref="E2253:E2256"/>
    <mergeCell ref="G2253:G2256"/>
    <mergeCell ref="H2253:H2256"/>
    <mergeCell ref="F2239:F2247"/>
    <mergeCell ref="F2248:F2252"/>
    <mergeCell ref="F2253:F2256"/>
    <mergeCell ref="F2257:F2266"/>
    <mergeCell ref="F2267:F2268"/>
    <mergeCell ref="F2269:F2270"/>
    <mergeCell ref="D2216:D2218"/>
    <mergeCell ref="E2216:E2218"/>
    <mergeCell ref="G2216:G2218"/>
    <mergeCell ref="H2216:H2218"/>
    <mergeCell ref="D2219:D2220"/>
    <mergeCell ref="E2219:E2220"/>
    <mergeCell ref="G2219:G2220"/>
    <mergeCell ref="H2219:H2220"/>
    <mergeCell ref="D2222:D2238"/>
    <mergeCell ref="E2222:E2228"/>
    <mergeCell ref="G2222:G2228"/>
    <mergeCell ref="H2222:H2228"/>
    <mergeCell ref="E2229:E2238"/>
    <mergeCell ref="G2229:G2238"/>
    <mergeCell ref="H2229:H2238"/>
    <mergeCell ref="D2137:D2139"/>
    <mergeCell ref="E2137:E2139"/>
    <mergeCell ref="G2137:G2139"/>
    <mergeCell ref="H2137:H2139"/>
    <mergeCell ref="D2140:D2141"/>
    <mergeCell ref="E2140:E2141"/>
    <mergeCell ref="G2140:G2141"/>
    <mergeCell ref="H2140:H2141"/>
    <mergeCell ref="D2142:D2212"/>
    <mergeCell ref="E2142:E2202"/>
    <mergeCell ref="G2142:G2202"/>
    <mergeCell ref="H2142:H2202"/>
    <mergeCell ref="E2203:E2212"/>
    <mergeCell ref="G2203:G2212"/>
    <mergeCell ref="H2203:H2212"/>
    <mergeCell ref="F2137:F2139"/>
    <mergeCell ref="F2140:F2141"/>
    <mergeCell ref="D2116:D2126"/>
    <mergeCell ref="E2116:E2126"/>
    <mergeCell ref="G2116:G2126"/>
    <mergeCell ref="H2116:H2126"/>
    <mergeCell ref="D2127:D2132"/>
    <mergeCell ref="E2127:E2132"/>
    <mergeCell ref="G2127:G2132"/>
    <mergeCell ref="H2127:H2132"/>
    <mergeCell ref="D2133:D2136"/>
    <mergeCell ref="E2133:E2136"/>
    <mergeCell ref="G2133:G2136"/>
    <mergeCell ref="H2133:H2136"/>
    <mergeCell ref="D2084:D2090"/>
    <mergeCell ref="E2084:E2090"/>
    <mergeCell ref="G2084:G2090"/>
    <mergeCell ref="H2084:H2090"/>
    <mergeCell ref="D2091:D2115"/>
    <mergeCell ref="E2091:E2115"/>
    <mergeCell ref="G2091:G2099"/>
    <mergeCell ref="H2091:H2099"/>
    <mergeCell ref="G2100:G2106"/>
    <mergeCell ref="H2100:H2106"/>
    <mergeCell ref="G2107:G2115"/>
    <mergeCell ref="H2107:H2115"/>
    <mergeCell ref="F2133:F2136"/>
    <mergeCell ref="F2084:F2090"/>
    <mergeCell ref="F2091:F2115"/>
    <mergeCell ref="F2116:F2126"/>
    <mergeCell ref="F2127:F2132"/>
    <mergeCell ref="D2038:D2056"/>
    <mergeCell ref="E2038:E2056"/>
    <mergeCell ref="G2038:G2056"/>
    <mergeCell ref="H2038:H2056"/>
    <mergeCell ref="D2057:D2059"/>
    <mergeCell ref="E2057:E2059"/>
    <mergeCell ref="G2057:G2059"/>
    <mergeCell ref="H2057:H2059"/>
    <mergeCell ref="D2060:D2083"/>
    <mergeCell ref="E2060:E2065"/>
    <mergeCell ref="G2060:G2065"/>
    <mergeCell ref="H2060:H2065"/>
    <mergeCell ref="E2066:E2074"/>
    <mergeCell ref="G2066:G2074"/>
    <mergeCell ref="H2066:H2074"/>
    <mergeCell ref="E2075:E2083"/>
    <mergeCell ref="G2075:G2083"/>
    <mergeCell ref="H2075:H2083"/>
    <mergeCell ref="F2075:F2083"/>
    <mergeCell ref="X2021:X2022"/>
    <mergeCell ref="D2023:D2034"/>
    <mergeCell ref="E2023:E2030"/>
    <mergeCell ref="G2023:G2030"/>
    <mergeCell ref="H2023:H2030"/>
    <mergeCell ref="E2031:E2034"/>
    <mergeCell ref="G2031:G2034"/>
    <mergeCell ref="H2031:H2034"/>
    <mergeCell ref="D2004:D2011"/>
    <mergeCell ref="E2004:E2011"/>
    <mergeCell ref="G2004:G2011"/>
    <mergeCell ref="H2004:H2011"/>
    <mergeCell ref="D2012:D2020"/>
    <mergeCell ref="E2012:E2020"/>
    <mergeCell ref="G2012:G2020"/>
    <mergeCell ref="H2012:H2020"/>
    <mergeCell ref="D2021:D2022"/>
    <mergeCell ref="V2021:V2022"/>
    <mergeCell ref="R2021:R2022"/>
    <mergeCell ref="S2021:S2022"/>
    <mergeCell ref="U2021:U2022"/>
    <mergeCell ref="K2021:K2022"/>
    <mergeCell ref="O2021:O2022"/>
    <mergeCell ref="P2021:P2022"/>
    <mergeCell ref="L2021:L2022"/>
    <mergeCell ref="M2021:M2022"/>
    <mergeCell ref="Q2021:Q2022"/>
    <mergeCell ref="T2021:T2022"/>
    <mergeCell ref="F2023:F2030"/>
    <mergeCell ref="F2031:F2034"/>
    <mergeCell ref="D1991:D1995"/>
    <mergeCell ref="E1994:E1995"/>
    <mergeCell ref="G1994:G1995"/>
    <mergeCell ref="H1994:H1995"/>
    <mergeCell ref="D1996:D2003"/>
    <mergeCell ref="E1996:E1998"/>
    <mergeCell ref="G1996:G1998"/>
    <mergeCell ref="H1996:H1998"/>
    <mergeCell ref="E1999:E2003"/>
    <mergeCell ref="G1999:G2003"/>
    <mergeCell ref="H1999:H2003"/>
    <mergeCell ref="D1945:D1969"/>
    <mergeCell ref="E1945:E1969"/>
    <mergeCell ref="G1945:G1969"/>
    <mergeCell ref="H1945:H1969"/>
    <mergeCell ref="D1972:D1990"/>
    <mergeCell ref="E1972:E1976"/>
    <mergeCell ref="G1972:G1976"/>
    <mergeCell ref="H1972:H1976"/>
    <mergeCell ref="E1977:E1979"/>
    <mergeCell ref="G1977:G1979"/>
    <mergeCell ref="H1977:H1979"/>
    <mergeCell ref="E1980:E1981"/>
    <mergeCell ref="G1980:G1981"/>
    <mergeCell ref="H1980:H1981"/>
    <mergeCell ref="E1983:E1989"/>
    <mergeCell ref="G1983:G1989"/>
    <mergeCell ref="H1983:H1989"/>
    <mergeCell ref="F1945:F1969"/>
    <mergeCell ref="F1972:F1976"/>
    <mergeCell ref="F1977:F1979"/>
    <mergeCell ref="F1980:F1981"/>
    <mergeCell ref="D1931:D1937"/>
    <mergeCell ref="E1931:E1932"/>
    <mergeCell ref="G1931:G1932"/>
    <mergeCell ref="H1931:H1932"/>
    <mergeCell ref="E1933:E1937"/>
    <mergeCell ref="G1933:G1937"/>
    <mergeCell ref="H1933:H1937"/>
    <mergeCell ref="D1938:D1944"/>
    <mergeCell ref="E1938:E1943"/>
    <mergeCell ref="G1938:G1943"/>
    <mergeCell ref="H1938:H1943"/>
    <mergeCell ref="D1909:D1910"/>
    <mergeCell ref="D1911:D1922"/>
    <mergeCell ref="E1911:E1922"/>
    <mergeCell ref="G1911:G1922"/>
    <mergeCell ref="H1911:H1922"/>
    <mergeCell ref="D1923:D1930"/>
    <mergeCell ref="E1923:E1930"/>
    <mergeCell ref="G1923:G1930"/>
    <mergeCell ref="H1923:H1930"/>
    <mergeCell ref="F1911:F1922"/>
    <mergeCell ref="F1923:F1930"/>
    <mergeCell ref="F1931:F1932"/>
    <mergeCell ref="F1933:F1937"/>
    <mergeCell ref="F1938:F1943"/>
    <mergeCell ref="D1884:D1886"/>
    <mergeCell ref="E1884:E1886"/>
    <mergeCell ref="G1884:G1886"/>
    <mergeCell ref="H1884:H1886"/>
    <mergeCell ref="D1887:D1889"/>
    <mergeCell ref="D1891:D1908"/>
    <mergeCell ref="E1891:E1908"/>
    <mergeCell ref="G1891:G1908"/>
    <mergeCell ref="H1891:H1908"/>
    <mergeCell ref="D1854:D1870"/>
    <mergeCell ref="E1854:E1870"/>
    <mergeCell ref="G1854:G1870"/>
    <mergeCell ref="H1854:H1870"/>
    <mergeCell ref="D1872:D1873"/>
    <mergeCell ref="D1874:D1883"/>
    <mergeCell ref="E1874:E1883"/>
    <mergeCell ref="G1874:G1883"/>
    <mergeCell ref="H1874:H1883"/>
    <mergeCell ref="F1854:F1870"/>
    <mergeCell ref="F1874:F1883"/>
    <mergeCell ref="F1884:F1886"/>
    <mergeCell ref="F1891:F1908"/>
    <mergeCell ref="D1829:D1838"/>
    <mergeCell ref="E1829:E1838"/>
    <mergeCell ref="G1829:G1838"/>
    <mergeCell ref="H1829:H1838"/>
    <mergeCell ref="D1839:D1847"/>
    <mergeCell ref="E1839:E1847"/>
    <mergeCell ref="G1839:G1847"/>
    <mergeCell ref="H1839:H1847"/>
    <mergeCell ref="D1848:D1853"/>
    <mergeCell ref="E1849:E1851"/>
    <mergeCell ref="G1849:G1851"/>
    <mergeCell ref="H1849:H1851"/>
    <mergeCell ref="D1811:D1815"/>
    <mergeCell ref="E1811:E1815"/>
    <mergeCell ref="G1811:G1815"/>
    <mergeCell ref="H1811:H1815"/>
    <mergeCell ref="D1816:D1820"/>
    <mergeCell ref="E1818:E1819"/>
    <mergeCell ref="G1818:G1819"/>
    <mergeCell ref="H1818:H1819"/>
    <mergeCell ref="D1821:D1828"/>
    <mergeCell ref="E1821:E1828"/>
    <mergeCell ref="G1821:G1828"/>
    <mergeCell ref="H1821:H1828"/>
    <mergeCell ref="F1839:F1847"/>
    <mergeCell ref="F1849:F1851"/>
    <mergeCell ref="F1811:F1815"/>
    <mergeCell ref="F1818:F1819"/>
    <mergeCell ref="F1821:F1828"/>
    <mergeCell ref="F1829:F1838"/>
    <mergeCell ref="D1787:D1791"/>
    <mergeCell ref="E1787:E1790"/>
    <mergeCell ref="G1787:G1790"/>
    <mergeCell ref="H1787:H1790"/>
    <mergeCell ref="D1792:D1800"/>
    <mergeCell ref="E1792:E1800"/>
    <mergeCell ref="G1792:G1800"/>
    <mergeCell ref="H1792:H1800"/>
    <mergeCell ref="D1801:D1810"/>
    <mergeCell ref="E1801:E1810"/>
    <mergeCell ref="G1801:G1810"/>
    <mergeCell ref="H1801:H1810"/>
    <mergeCell ref="D1778:D1780"/>
    <mergeCell ref="E1778:E1780"/>
    <mergeCell ref="G1778:G1780"/>
    <mergeCell ref="H1778:H1780"/>
    <mergeCell ref="D1781:D1782"/>
    <mergeCell ref="E1781:E1782"/>
    <mergeCell ref="G1781:G1782"/>
    <mergeCell ref="H1781:H1782"/>
    <mergeCell ref="D1783:D1786"/>
    <mergeCell ref="E1783:E1786"/>
    <mergeCell ref="G1783:G1786"/>
    <mergeCell ref="H1783:H1786"/>
    <mergeCell ref="F1778:F1780"/>
    <mergeCell ref="F1781:F1782"/>
    <mergeCell ref="F1783:F1786"/>
    <mergeCell ref="F1787:F1790"/>
    <mergeCell ref="F1792:F1800"/>
    <mergeCell ref="F1801:F1810"/>
    <mergeCell ref="D1766:D1769"/>
    <mergeCell ref="E1767:E1768"/>
    <mergeCell ref="G1767:G1768"/>
    <mergeCell ref="H1767:H1768"/>
    <mergeCell ref="D1770:D1777"/>
    <mergeCell ref="E1770:E1771"/>
    <mergeCell ref="G1770:G1771"/>
    <mergeCell ref="H1770:H1771"/>
    <mergeCell ref="E1772:E1773"/>
    <mergeCell ref="G1772:G1773"/>
    <mergeCell ref="H1772:H1773"/>
    <mergeCell ref="E1774:E1777"/>
    <mergeCell ref="G1774:G1777"/>
    <mergeCell ref="H1774:H1777"/>
    <mergeCell ref="D1743:D1765"/>
    <mergeCell ref="E1743:E1744"/>
    <mergeCell ref="G1743:G1744"/>
    <mergeCell ref="H1743:H1744"/>
    <mergeCell ref="E1745:E1747"/>
    <mergeCell ref="G1745:G1747"/>
    <mergeCell ref="H1745:H1747"/>
    <mergeCell ref="E1748:E1751"/>
    <mergeCell ref="G1748:G1751"/>
    <mergeCell ref="H1748:H1751"/>
    <mergeCell ref="E1752:E1757"/>
    <mergeCell ref="G1752:G1757"/>
    <mergeCell ref="H1752:H1757"/>
    <mergeCell ref="E1758:E1763"/>
    <mergeCell ref="G1758:G1763"/>
    <mergeCell ref="H1758:H1763"/>
    <mergeCell ref="E1764:E1765"/>
    <mergeCell ref="G1764:G1765"/>
    <mergeCell ref="D1719:D1735"/>
    <mergeCell ref="E1719:E1726"/>
    <mergeCell ref="G1719:G1726"/>
    <mergeCell ref="H1719:H1726"/>
    <mergeCell ref="E1727:E1735"/>
    <mergeCell ref="G1727:G1735"/>
    <mergeCell ref="H1727:H1735"/>
    <mergeCell ref="D1736:D1742"/>
    <mergeCell ref="E1736:E1742"/>
    <mergeCell ref="G1736:G1742"/>
    <mergeCell ref="H1736:H1742"/>
    <mergeCell ref="D1701:D1709"/>
    <mergeCell ref="E1701:E1705"/>
    <mergeCell ref="G1701:G1705"/>
    <mergeCell ref="H1701:H1705"/>
    <mergeCell ref="E1706:E1709"/>
    <mergeCell ref="G1706:G1709"/>
    <mergeCell ref="H1706:H1709"/>
    <mergeCell ref="D1710:D1718"/>
    <mergeCell ref="E1710:E1718"/>
    <mergeCell ref="G1710:G1718"/>
    <mergeCell ref="H1710:H1718"/>
    <mergeCell ref="F1701:F1705"/>
    <mergeCell ref="F1706:F1709"/>
    <mergeCell ref="F1710:F1718"/>
    <mergeCell ref="F1719:F1726"/>
    <mergeCell ref="F1727:F1735"/>
    <mergeCell ref="F1736:F1742"/>
    <mergeCell ref="D1683:D1691"/>
    <mergeCell ref="E1683:E1687"/>
    <mergeCell ref="G1683:G1687"/>
    <mergeCell ref="H1683:H1687"/>
    <mergeCell ref="E1688:E1691"/>
    <mergeCell ref="G1688:G1691"/>
    <mergeCell ref="H1688:H1691"/>
    <mergeCell ref="D1692:D1700"/>
    <mergeCell ref="E1692:E1700"/>
    <mergeCell ref="G1692:G1700"/>
    <mergeCell ref="H1692:H1700"/>
    <mergeCell ref="E1664:E1672"/>
    <mergeCell ref="G1664:G1672"/>
    <mergeCell ref="H1664:H1672"/>
    <mergeCell ref="D1673:D1682"/>
    <mergeCell ref="E1673:E1675"/>
    <mergeCell ref="G1673:G1675"/>
    <mergeCell ref="H1673:H1675"/>
    <mergeCell ref="E1676:E1678"/>
    <mergeCell ref="G1676:G1678"/>
    <mergeCell ref="H1676:H1678"/>
    <mergeCell ref="E1679:E1682"/>
    <mergeCell ref="G1679:G1682"/>
    <mergeCell ref="H1679:H1682"/>
    <mergeCell ref="F1664:F1672"/>
    <mergeCell ref="F1673:F1675"/>
    <mergeCell ref="F1676:F1678"/>
    <mergeCell ref="F1679:F1682"/>
    <mergeCell ref="F1683:F1687"/>
    <mergeCell ref="F1688:F1691"/>
    <mergeCell ref="D1614:D1618"/>
    <mergeCell ref="E1614:E1618"/>
    <mergeCell ref="G1614:G1618"/>
    <mergeCell ref="H1614:H1618"/>
    <mergeCell ref="D1619:D1627"/>
    <mergeCell ref="E1619:E1627"/>
    <mergeCell ref="G1619:G1627"/>
    <mergeCell ref="H1619:H1627"/>
    <mergeCell ref="D1628:D1672"/>
    <mergeCell ref="E1628:E1630"/>
    <mergeCell ref="G1628:G1630"/>
    <mergeCell ref="H1628:H1630"/>
    <mergeCell ref="E1631:E1636"/>
    <mergeCell ref="G1631:G1636"/>
    <mergeCell ref="H1631:H1636"/>
    <mergeCell ref="E1637:E1645"/>
    <mergeCell ref="G1637:G1645"/>
    <mergeCell ref="H1637:H1645"/>
    <mergeCell ref="E1646:E1654"/>
    <mergeCell ref="G1646:G1654"/>
    <mergeCell ref="H1646:H1654"/>
    <mergeCell ref="E1655:E1663"/>
    <mergeCell ref="G1655:G1663"/>
    <mergeCell ref="H1655:H1663"/>
    <mergeCell ref="F1614:F1618"/>
    <mergeCell ref="F1619:F1627"/>
    <mergeCell ref="F1628:F1630"/>
    <mergeCell ref="F1631:F1636"/>
    <mergeCell ref="F1637:F1645"/>
    <mergeCell ref="D1531:D1544"/>
    <mergeCell ref="E1531:E1544"/>
    <mergeCell ref="G1531:G1544"/>
    <mergeCell ref="H1531:H1544"/>
    <mergeCell ref="F1419:F1421"/>
    <mergeCell ref="F1422:F1424"/>
    <mergeCell ref="D1605:D1613"/>
    <mergeCell ref="E1605:E1606"/>
    <mergeCell ref="G1605:G1606"/>
    <mergeCell ref="H1605:H1606"/>
    <mergeCell ref="E1607:E1609"/>
    <mergeCell ref="G1607:G1609"/>
    <mergeCell ref="H1607:H1609"/>
    <mergeCell ref="E1610:E1611"/>
    <mergeCell ref="G1610:G1611"/>
    <mergeCell ref="H1610:H1611"/>
    <mergeCell ref="E1612:E1613"/>
    <mergeCell ref="G1612:G1613"/>
    <mergeCell ref="H1612:H1613"/>
    <mergeCell ref="D1571:D1595"/>
    <mergeCell ref="E1571:E1587"/>
    <mergeCell ref="G1571:G1587"/>
    <mergeCell ref="H1571:H1587"/>
    <mergeCell ref="E1588:E1593"/>
    <mergeCell ref="G1588:G1593"/>
    <mergeCell ref="H1588:H1593"/>
    <mergeCell ref="D1596:D1604"/>
    <mergeCell ref="E1596:E1600"/>
    <mergeCell ref="G1596:G1600"/>
    <mergeCell ref="H1596:H1600"/>
    <mergeCell ref="E1601:E1604"/>
    <mergeCell ref="G1601:G1604"/>
    <mergeCell ref="V1546:V1547"/>
    <mergeCell ref="D1550:D1559"/>
    <mergeCell ref="E1550:E1559"/>
    <mergeCell ref="G1550:G1559"/>
    <mergeCell ref="H1550:H1559"/>
    <mergeCell ref="D1560:D1570"/>
    <mergeCell ref="E1560:E1565"/>
    <mergeCell ref="G1560:G1565"/>
    <mergeCell ref="H1560:H1565"/>
    <mergeCell ref="E1566:E1570"/>
    <mergeCell ref="G1566:G1570"/>
    <mergeCell ref="H1566:H1570"/>
    <mergeCell ref="D1545:D1549"/>
    <mergeCell ref="I1546:I1547"/>
    <mergeCell ref="J1546:J1547"/>
    <mergeCell ref="L1546:L1547"/>
    <mergeCell ref="M1546:M1547"/>
    <mergeCell ref="U1546:U1547"/>
    <mergeCell ref="D1422:D1424"/>
    <mergeCell ref="E1422:E1424"/>
    <mergeCell ref="G1422:G1424"/>
    <mergeCell ref="H1422:H1424"/>
    <mergeCell ref="D1425:D1466"/>
    <mergeCell ref="E1425:E1466"/>
    <mergeCell ref="G1425:G1466"/>
    <mergeCell ref="H1425:H1466"/>
    <mergeCell ref="D1467:D1488"/>
    <mergeCell ref="E1467:E1488"/>
    <mergeCell ref="G1467:G1488"/>
    <mergeCell ref="H1467:H1488"/>
    <mergeCell ref="D1489:D1530"/>
    <mergeCell ref="E1489:E1530"/>
    <mergeCell ref="G1489:G1530"/>
    <mergeCell ref="H1489:H1530"/>
    <mergeCell ref="F1425:F1466"/>
    <mergeCell ref="F1467:F1488"/>
    <mergeCell ref="F1489:F1530"/>
    <mergeCell ref="D1419:D1421"/>
    <mergeCell ref="E1419:E1421"/>
    <mergeCell ref="G1419:G1421"/>
    <mergeCell ref="H1419:H1421"/>
    <mergeCell ref="D1417:D1418"/>
    <mergeCell ref="G1417:G1418"/>
    <mergeCell ref="H1417:H1418"/>
    <mergeCell ref="D1412:D1414"/>
    <mergeCell ref="G1412:G1414"/>
    <mergeCell ref="E1409:F1411"/>
    <mergeCell ref="E1412:F1414"/>
    <mergeCell ref="E1415:F1416"/>
    <mergeCell ref="D1379:D1383"/>
    <mergeCell ref="D1384:D1386"/>
    <mergeCell ref="E1417:F1418"/>
    <mergeCell ref="E1382:F1382"/>
    <mergeCell ref="E1383:F1383"/>
    <mergeCell ref="E1386:F1386"/>
    <mergeCell ref="E1387:F1389"/>
    <mergeCell ref="E1391:F1392"/>
    <mergeCell ref="E1393:F1393"/>
    <mergeCell ref="E1394:F1394"/>
    <mergeCell ref="E1395:F1395"/>
    <mergeCell ref="E1396:F1396"/>
    <mergeCell ref="E1397:F1398"/>
    <mergeCell ref="E1399:F1401"/>
    <mergeCell ref="E1402:F1403"/>
    <mergeCell ref="E1404:F1406"/>
    <mergeCell ref="E1407:F1407"/>
    <mergeCell ref="E1408:F1408"/>
    <mergeCell ref="D1393:D1394"/>
    <mergeCell ref="D1391:D1392"/>
    <mergeCell ref="D1372:D1373"/>
    <mergeCell ref="E1372:E1373"/>
    <mergeCell ref="G1372:G1373"/>
    <mergeCell ref="H1372:H1373"/>
    <mergeCell ref="D1374:D1376"/>
    <mergeCell ref="G1374:G1375"/>
    <mergeCell ref="H1391:H1392"/>
    <mergeCell ref="D1387:D1389"/>
    <mergeCell ref="G1387:G1389"/>
    <mergeCell ref="H1387:H1389"/>
    <mergeCell ref="D1377:D1378"/>
    <mergeCell ref="E1377:E1378"/>
    <mergeCell ref="G1377:G1378"/>
    <mergeCell ref="H1377:H1378"/>
    <mergeCell ref="D1415:D1416"/>
    <mergeCell ref="G1415:G1416"/>
    <mergeCell ref="H1415:H1416"/>
    <mergeCell ref="D1395:D1396"/>
    <mergeCell ref="G1409:G1411"/>
    <mergeCell ref="H1409:H1411"/>
    <mergeCell ref="D1402:D1403"/>
    <mergeCell ref="G1402:G1403"/>
    <mergeCell ref="H1402:H1403"/>
    <mergeCell ref="D1404:D1406"/>
    <mergeCell ref="G1404:G1406"/>
    <mergeCell ref="H1404:H1406"/>
    <mergeCell ref="D1397:D1398"/>
    <mergeCell ref="G1397:G1398"/>
    <mergeCell ref="H1397:H1398"/>
    <mergeCell ref="D1399:D1401"/>
    <mergeCell ref="G1399:G1401"/>
    <mergeCell ref="H1399:H1401"/>
    <mergeCell ref="D1407:D1411"/>
    <mergeCell ref="D1327:D1329"/>
    <mergeCell ref="E1327:E1329"/>
    <mergeCell ref="G1327:G1329"/>
    <mergeCell ref="H1327:H1329"/>
    <mergeCell ref="D1330:D1331"/>
    <mergeCell ref="G1330:G1331"/>
    <mergeCell ref="H1374:H1375"/>
    <mergeCell ref="F1372:F1373"/>
    <mergeCell ref="F1377:F1378"/>
    <mergeCell ref="E1374:F1375"/>
    <mergeCell ref="E1376:F1376"/>
    <mergeCell ref="E1380:F1380"/>
    <mergeCell ref="E1381:F1381"/>
    <mergeCell ref="E1336:F1336"/>
    <mergeCell ref="E1335:F1335"/>
    <mergeCell ref="H1370:H1371"/>
    <mergeCell ref="D1363:D1364"/>
    <mergeCell ref="G1363:G1364"/>
    <mergeCell ref="H1363:H1364"/>
    <mergeCell ref="D1365:D1366"/>
    <mergeCell ref="G1365:G1366"/>
    <mergeCell ref="H1365:H1366"/>
    <mergeCell ref="D1337:D1341"/>
    <mergeCell ref="G1337:G1341"/>
    <mergeCell ref="H1337:H1341"/>
    <mergeCell ref="D1342:D1344"/>
    <mergeCell ref="E1365:F1366"/>
    <mergeCell ref="E1367:F1369"/>
    <mergeCell ref="E1370:F1370"/>
    <mergeCell ref="E1371:F1371"/>
    <mergeCell ref="D1335:D1336"/>
    <mergeCell ref="D1135:D1139"/>
    <mergeCell ref="E1138:E1139"/>
    <mergeCell ref="G1138:G1139"/>
    <mergeCell ref="H1138:H1139"/>
    <mergeCell ref="G1135:G1136"/>
    <mergeCell ref="H1135:H1136"/>
    <mergeCell ref="F1138:F1139"/>
    <mergeCell ref="G1150:G1201"/>
    <mergeCell ref="E1141:F1141"/>
    <mergeCell ref="E1142:F1142"/>
    <mergeCell ref="E1143:F1149"/>
    <mergeCell ref="E1135:F1136"/>
    <mergeCell ref="E1137:F1137"/>
    <mergeCell ref="E1140:F1140"/>
    <mergeCell ref="E1150:F1201"/>
    <mergeCell ref="G1143:G1149"/>
    <mergeCell ref="H1143:H1149"/>
    <mergeCell ref="D1150:D1326"/>
    <mergeCell ref="G1202:G1296"/>
    <mergeCell ref="H1150:H1296"/>
    <mergeCell ref="G1297:G1317"/>
    <mergeCell ref="H1297:H1317"/>
    <mergeCell ref="H1318:H1326"/>
    <mergeCell ref="E1319:E1321"/>
    <mergeCell ref="E1322:F1324"/>
    <mergeCell ref="G1322:G1324"/>
    <mergeCell ref="E1325:F1326"/>
    <mergeCell ref="G1325:G1326"/>
    <mergeCell ref="E1202:F1296"/>
    <mergeCell ref="E1297:F1317"/>
    <mergeCell ref="D1133:D1134"/>
    <mergeCell ref="D1126:D1128"/>
    <mergeCell ref="G1126:G1128"/>
    <mergeCell ref="H1126:H1128"/>
    <mergeCell ref="D1129:D1132"/>
    <mergeCell ref="D1116:D1118"/>
    <mergeCell ref="G1116:G1118"/>
    <mergeCell ref="H1116:H1118"/>
    <mergeCell ref="D1119:D1120"/>
    <mergeCell ref="E1119:E1120"/>
    <mergeCell ref="G1119:G1120"/>
    <mergeCell ref="H1119:H1120"/>
    <mergeCell ref="D1110:D1111"/>
    <mergeCell ref="G1110:G1111"/>
    <mergeCell ref="H1110:H1111"/>
    <mergeCell ref="D1112:D1113"/>
    <mergeCell ref="D1114:D1115"/>
    <mergeCell ref="H1114:H1115"/>
    <mergeCell ref="F1119:F1120"/>
    <mergeCell ref="E1110:F1111"/>
    <mergeCell ref="E1113:F1113"/>
    <mergeCell ref="E1114:F1114"/>
    <mergeCell ref="E1116:F1118"/>
    <mergeCell ref="E1126:F1128"/>
    <mergeCell ref="E1129:F1129"/>
    <mergeCell ref="G1130:G1132"/>
    <mergeCell ref="F1130:F1132"/>
    <mergeCell ref="H1130:H1132"/>
    <mergeCell ref="D1121:D1125"/>
    <mergeCell ref="E1124:F1124"/>
    <mergeCell ref="E1123:F1123"/>
    <mergeCell ref="E1122:F1122"/>
    <mergeCell ref="D1102:D1104"/>
    <mergeCell ref="E1102:E1104"/>
    <mergeCell ref="G1102:G1104"/>
    <mergeCell ref="H1102:H1104"/>
    <mergeCell ref="D1105:D1109"/>
    <mergeCell ref="G1107:G1109"/>
    <mergeCell ref="H1107:H1109"/>
    <mergeCell ref="D1099:D1100"/>
    <mergeCell ref="I1099:I1100"/>
    <mergeCell ref="L1099:L1100"/>
    <mergeCell ref="M1099:M1100"/>
    <mergeCell ref="Q1099:Q1100"/>
    <mergeCell ref="T1099:T1100"/>
    <mergeCell ref="D1093:D1094"/>
    <mergeCell ref="E1093:E1094"/>
    <mergeCell ref="G1093:G1094"/>
    <mergeCell ref="H1093:H1094"/>
    <mergeCell ref="D1095:D1098"/>
    <mergeCell ref="E1095:E1098"/>
    <mergeCell ref="G1095:G1098"/>
    <mergeCell ref="H1095:H1098"/>
    <mergeCell ref="J1099:J1100"/>
    <mergeCell ref="O1099:O1100"/>
    <mergeCell ref="F1093:F1094"/>
    <mergeCell ref="F1095:F1098"/>
    <mergeCell ref="F1102:F1104"/>
    <mergeCell ref="E1099:F1099"/>
    <mergeCell ref="E1100:F1100"/>
    <mergeCell ref="E1106:F1106"/>
    <mergeCell ref="E1107:F1109"/>
    <mergeCell ref="D1088:D1090"/>
    <mergeCell ref="E1088:E1090"/>
    <mergeCell ref="G1088:G1090"/>
    <mergeCell ref="H1088:H1090"/>
    <mergeCell ref="D1091:D1092"/>
    <mergeCell ref="E1091:E1092"/>
    <mergeCell ref="G1091:G1092"/>
    <mergeCell ref="H1091:H1092"/>
    <mergeCell ref="D1084:D1085"/>
    <mergeCell ref="E1084:E1085"/>
    <mergeCell ref="G1084:G1085"/>
    <mergeCell ref="H1084:H1085"/>
    <mergeCell ref="D1086:D1087"/>
    <mergeCell ref="E1086:E1087"/>
    <mergeCell ref="G1086:G1087"/>
    <mergeCell ref="H1086:H1087"/>
    <mergeCell ref="D1069:D1074"/>
    <mergeCell ref="E1069:E1074"/>
    <mergeCell ref="G1069:G1074"/>
    <mergeCell ref="H1069:H1074"/>
    <mergeCell ref="E1080:E1083"/>
    <mergeCell ref="H1080:H1083"/>
    <mergeCell ref="F1069:F1074"/>
    <mergeCell ref="F1084:F1085"/>
    <mergeCell ref="F1086:F1087"/>
    <mergeCell ref="F1088:F1090"/>
    <mergeCell ref="F1091:F1092"/>
    <mergeCell ref="D1067:D1068"/>
    <mergeCell ref="E1067:E1068"/>
    <mergeCell ref="G1067:G1068"/>
    <mergeCell ref="H1067:H1068"/>
    <mergeCell ref="E1075:E1079"/>
    <mergeCell ref="H1075:H1079"/>
    <mergeCell ref="D1062:D1064"/>
    <mergeCell ref="E1062:E1064"/>
    <mergeCell ref="G1062:G1064"/>
    <mergeCell ref="H1062:H1064"/>
    <mergeCell ref="D1065:D1066"/>
    <mergeCell ref="G1065:G1066"/>
    <mergeCell ref="H1065:H1066"/>
    <mergeCell ref="D1058:D1059"/>
    <mergeCell ref="E1058:E1059"/>
    <mergeCell ref="G1058:G1059"/>
    <mergeCell ref="H1058:H1059"/>
    <mergeCell ref="D1060:D1061"/>
    <mergeCell ref="E1060:E1061"/>
    <mergeCell ref="G1060:G1061"/>
    <mergeCell ref="H1060:H1061"/>
    <mergeCell ref="F1058:F1059"/>
    <mergeCell ref="F1060:F1061"/>
    <mergeCell ref="F1062:F1064"/>
    <mergeCell ref="F1067:F1068"/>
    <mergeCell ref="G1075:G1083"/>
    <mergeCell ref="F1075:F1083"/>
    <mergeCell ref="D1075:D1083"/>
    <mergeCell ref="E1065:F1066"/>
    <mergeCell ref="D1053:D1054"/>
    <mergeCell ref="E1053:E1054"/>
    <mergeCell ref="G1053:G1054"/>
    <mergeCell ref="H1053:H1054"/>
    <mergeCell ref="D1055:D1057"/>
    <mergeCell ref="E1055:E1057"/>
    <mergeCell ref="G1055:G1057"/>
    <mergeCell ref="H1055:H1057"/>
    <mergeCell ref="D1049:D1050"/>
    <mergeCell ref="G1049:G1050"/>
    <mergeCell ref="H1049:H1050"/>
    <mergeCell ref="D1051:D1052"/>
    <mergeCell ref="E1051:E1052"/>
    <mergeCell ref="G1051:G1052"/>
    <mergeCell ref="H1051:H1052"/>
    <mergeCell ref="D1044:D1048"/>
    <mergeCell ref="E1047:E1048"/>
    <mergeCell ref="G1047:G1048"/>
    <mergeCell ref="H1047:H1048"/>
    <mergeCell ref="H1044:H1046"/>
    <mergeCell ref="F1047:F1048"/>
    <mergeCell ref="F1051:F1052"/>
    <mergeCell ref="F1053:F1054"/>
    <mergeCell ref="F1055:F1057"/>
    <mergeCell ref="E1049:F1050"/>
    <mergeCell ref="E1045:E1046"/>
    <mergeCell ref="E1044:F1044"/>
    <mergeCell ref="D1038:D1040"/>
    <mergeCell ref="E1038:E1040"/>
    <mergeCell ref="G1038:G1040"/>
    <mergeCell ref="H1038:H1040"/>
    <mergeCell ref="D1041:D1042"/>
    <mergeCell ref="E1041:E1042"/>
    <mergeCell ref="G1041:G1042"/>
    <mergeCell ref="H1041:H1042"/>
    <mergeCell ref="D1019:D1034"/>
    <mergeCell ref="E1019:E1031"/>
    <mergeCell ref="G1019:G1031"/>
    <mergeCell ref="H1019:H1031"/>
    <mergeCell ref="G1032:G1034"/>
    <mergeCell ref="H1032:H1034"/>
    <mergeCell ref="D1014:D1016"/>
    <mergeCell ref="G1014:G1016"/>
    <mergeCell ref="H1014:H1016"/>
    <mergeCell ref="D1017:D1018"/>
    <mergeCell ref="E1017:E1018"/>
    <mergeCell ref="G1017:G1018"/>
    <mergeCell ref="H1017:H1018"/>
    <mergeCell ref="F1017:F1018"/>
    <mergeCell ref="F1019:F1031"/>
    <mergeCell ref="F1038:F1040"/>
    <mergeCell ref="F1041:F1042"/>
    <mergeCell ref="E1014:F1016"/>
    <mergeCell ref="E1032:F1034"/>
    <mergeCell ref="E1035:F1035"/>
    <mergeCell ref="E1036:F1036"/>
    <mergeCell ref="E1037:F1037"/>
    <mergeCell ref="D1009:D1011"/>
    <mergeCell ref="H1009:H1011"/>
    <mergeCell ref="D1012:D1013"/>
    <mergeCell ref="G1012:G1013"/>
    <mergeCell ref="H1012:H1013"/>
    <mergeCell ref="D1005:D1008"/>
    <mergeCell ref="H1005:H1008"/>
    <mergeCell ref="D989:D990"/>
    <mergeCell ref="G989:G990"/>
    <mergeCell ref="H989:H990"/>
    <mergeCell ref="D991:D1004"/>
    <mergeCell ref="E989:F990"/>
    <mergeCell ref="E1012:F1013"/>
    <mergeCell ref="E1008:F1008"/>
    <mergeCell ref="E1011:F1011"/>
    <mergeCell ref="E995:F1004"/>
    <mergeCell ref="G995:G1004"/>
    <mergeCell ref="E991:F994"/>
    <mergeCell ref="G992:G993"/>
    <mergeCell ref="G1005:G1007"/>
    <mergeCell ref="E1005:F1007"/>
    <mergeCell ref="G1009:G1010"/>
    <mergeCell ref="E1009:F1010"/>
    <mergeCell ref="H991:H994"/>
    <mergeCell ref="H995:H1004"/>
    <mergeCell ref="D982:D988"/>
    <mergeCell ref="G983:G984"/>
    <mergeCell ref="H983:H984"/>
    <mergeCell ref="D976:D978"/>
    <mergeCell ref="E976:E978"/>
    <mergeCell ref="G976:G978"/>
    <mergeCell ref="H976:H978"/>
    <mergeCell ref="D979:D981"/>
    <mergeCell ref="H979:H981"/>
    <mergeCell ref="X966:X967"/>
    <mergeCell ref="D968:D972"/>
    <mergeCell ref="D966:D967"/>
    <mergeCell ref="I966:I967"/>
    <mergeCell ref="L966:L967"/>
    <mergeCell ref="M966:M967"/>
    <mergeCell ref="Q966:Q967"/>
    <mergeCell ref="T966:T967"/>
    <mergeCell ref="V966:V967"/>
    <mergeCell ref="F968:F970"/>
    <mergeCell ref="F976:F978"/>
    <mergeCell ref="E985:F988"/>
    <mergeCell ref="E973:F973"/>
    <mergeCell ref="E974:F974"/>
    <mergeCell ref="E975:F975"/>
    <mergeCell ref="E983:F984"/>
    <mergeCell ref="E980:F981"/>
    <mergeCell ref="G980:G981"/>
    <mergeCell ref="D964:D965"/>
    <mergeCell ref="H964:H965"/>
    <mergeCell ref="R966:R967"/>
    <mergeCell ref="S966:S967"/>
    <mergeCell ref="J966:J967"/>
    <mergeCell ref="G971:G972"/>
    <mergeCell ref="H971:H972"/>
    <mergeCell ref="E968:E970"/>
    <mergeCell ref="H968:H970"/>
    <mergeCell ref="G968:G970"/>
    <mergeCell ref="D961:D962"/>
    <mergeCell ref="D956:D960"/>
    <mergeCell ref="G959:G960"/>
    <mergeCell ref="H959:H960"/>
    <mergeCell ref="E958:F958"/>
    <mergeCell ref="E959:F960"/>
    <mergeCell ref="E961:F961"/>
    <mergeCell ref="E962:F962"/>
    <mergeCell ref="E963:F963"/>
    <mergeCell ref="E967:F967"/>
    <mergeCell ref="E971:F972"/>
    <mergeCell ref="E965:F965"/>
    <mergeCell ref="F956:F957"/>
    <mergeCell ref="G956:G957"/>
    <mergeCell ref="S961:S962"/>
    <mergeCell ref="R961:R962"/>
    <mergeCell ref="Q961:Q962"/>
    <mergeCell ref="P961:P962"/>
    <mergeCell ref="O961:O962"/>
    <mergeCell ref="N961:N962"/>
    <mergeCell ref="M961:M962"/>
    <mergeCell ref="L961:L962"/>
    <mergeCell ref="D947:D955"/>
    <mergeCell ref="D939:D940"/>
    <mergeCell ref="D941:D944"/>
    <mergeCell ref="G941:G944"/>
    <mergeCell ref="H941:H944"/>
    <mergeCell ref="D937:D938"/>
    <mergeCell ref="D929:D932"/>
    <mergeCell ref="D933:D935"/>
    <mergeCell ref="E933:E935"/>
    <mergeCell ref="G933:G935"/>
    <mergeCell ref="H933:H935"/>
    <mergeCell ref="D919:D921"/>
    <mergeCell ref="E919:E921"/>
    <mergeCell ref="G919:G921"/>
    <mergeCell ref="H919:H921"/>
    <mergeCell ref="D922:D924"/>
    <mergeCell ref="D926:D928"/>
    <mergeCell ref="E926:E928"/>
    <mergeCell ref="G926:G928"/>
    <mergeCell ref="H926:H928"/>
    <mergeCell ref="F919:F921"/>
    <mergeCell ref="F926:F928"/>
    <mergeCell ref="F933:F935"/>
    <mergeCell ref="E923:F923"/>
    <mergeCell ref="E924:F924"/>
    <mergeCell ref="E925:F925"/>
    <mergeCell ref="E929:F929"/>
    <mergeCell ref="E932:F932"/>
    <mergeCell ref="E940:F940"/>
    <mergeCell ref="E955:F955"/>
    <mergeCell ref="F937:F938"/>
    <mergeCell ref="G937:G938"/>
    <mergeCell ref="D903:D906"/>
    <mergeCell ref="E903:E906"/>
    <mergeCell ref="G903:G906"/>
    <mergeCell ref="H903:H906"/>
    <mergeCell ref="D914:D915"/>
    <mergeCell ref="D916:D918"/>
    <mergeCell ref="G916:G918"/>
    <mergeCell ref="H916:H918"/>
    <mergeCell ref="D895:D896"/>
    <mergeCell ref="G895:G896"/>
    <mergeCell ref="H895:H896"/>
    <mergeCell ref="D897:D902"/>
    <mergeCell ref="E898:E900"/>
    <mergeCell ref="G898:G900"/>
    <mergeCell ref="H898:H900"/>
    <mergeCell ref="F898:F900"/>
    <mergeCell ref="F903:F906"/>
    <mergeCell ref="E895:F896"/>
    <mergeCell ref="E897:F897"/>
    <mergeCell ref="E902:F902"/>
    <mergeCell ref="E916:F918"/>
    <mergeCell ref="D907:D912"/>
    <mergeCell ref="E907:F909"/>
    <mergeCell ref="E910:F912"/>
    <mergeCell ref="G910:G912"/>
    <mergeCell ref="G907:G909"/>
    <mergeCell ref="H910:H912"/>
    <mergeCell ref="H907:H909"/>
    <mergeCell ref="D890:D891"/>
    <mergeCell ref="D892:D894"/>
    <mergeCell ref="E892:E894"/>
    <mergeCell ref="G892:G894"/>
    <mergeCell ref="H892:H894"/>
    <mergeCell ref="D883:D885"/>
    <mergeCell ref="E883:E885"/>
    <mergeCell ref="G883:G885"/>
    <mergeCell ref="H883:H885"/>
    <mergeCell ref="D886:D889"/>
    <mergeCell ref="D878:D879"/>
    <mergeCell ref="E878:E879"/>
    <mergeCell ref="G878:G879"/>
    <mergeCell ref="H878:H879"/>
    <mergeCell ref="D880:D882"/>
    <mergeCell ref="E880:E882"/>
    <mergeCell ref="G880:G882"/>
    <mergeCell ref="H880:H882"/>
    <mergeCell ref="F878:F879"/>
    <mergeCell ref="F880:F882"/>
    <mergeCell ref="F883:F885"/>
    <mergeCell ref="F892:F894"/>
    <mergeCell ref="E887:F887"/>
    <mergeCell ref="E888:F888"/>
    <mergeCell ref="E889:F889"/>
    <mergeCell ref="H868:H870"/>
    <mergeCell ref="D871:D872"/>
    <mergeCell ref="G871:G872"/>
    <mergeCell ref="H871:H872"/>
    <mergeCell ref="D864:D867"/>
    <mergeCell ref="E864:E865"/>
    <mergeCell ref="G864:G865"/>
    <mergeCell ref="H864:H865"/>
    <mergeCell ref="F875:F876"/>
    <mergeCell ref="E866:F866"/>
    <mergeCell ref="E867:F867"/>
    <mergeCell ref="E871:F872"/>
    <mergeCell ref="E873:F874"/>
    <mergeCell ref="E877:F877"/>
    <mergeCell ref="F864:F865"/>
    <mergeCell ref="F868:F869"/>
    <mergeCell ref="G868:G869"/>
    <mergeCell ref="D873:D874"/>
    <mergeCell ref="G873:G874"/>
    <mergeCell ref="H873:H874"/>
    <mergeCell ref="H797:H799"/>
    <mergeCell ref="P793:P794"/>
    <mergeCell ref="K793:K794"/>
    <mergeCell ref="H804:H805"/>
    <mergeCell ref="X821:X823"/>
    <mergeCell ref="E793:F793"/>
    <mergeCell ref="E794:F794"/>
    <mergeCell ref="E795:F795"/>
    <mergeCell ref="V819:V820"/>
    <mergeCell ref="H814:H815"/>
    <mergeCell ref="V793:V794"/>
    <mergeCell ref="N819:N820"/>
    <mergeCell ref="O819:O820"/>
    <mergeCell ref="P819:P820"/>
    <mergeCell ref="K821:K823"/>
    <mergeCell ref="D824:D825"/>
    <mergeCell ref="E824:F825"/>
    <mergeCell ref="Q819:Q820"/>
    <mergeCell ref="R819:R820"/>
    <mergeCell ref="S819:S820"/>
    <mergeCell ref="X3294:X3295"/>
    <mergeCell ref="F737:F742"/>
    <mergeCell ref="G737:G742"/>
    <mergeCell ref="F743:F750"/>
    <mergeCell ref="G743:G750"/>
    <mergeCell ref="H743:H750"/>
    <mergeCell ref="V2:V3"/>
    <mergeCell ref="E743:E751"/>
    <mergeCell ref="T793:T794"/>
    <mergeCell ref="Q793:Q794"/>
    <mergeCell ref="R2:T2"/>
    <mergeCell ref="U2:U3"/>
    <mergeCell ref="X2:X3"/>
    <mergeCell ref="V3294:V3295"/>
    <mergeCell ref="L3294:L3295"/>
    <mergeCell ref="X819:X820"/>
    <mergeCell ref="E1333:F1334"/>
    <mergeCell ref="E1330:F1331"/>
    <mergeCell ref="E1337:F1341"/>
    <mergeCell ref="F828:F829"/>
    <mergeCell ref="E1361:F1361"/>
    <mergeCell ref="E1363:F1364"/>
    <mergeCell ref="E1358:F1358"/>
    <mergeCell ref="E1359:F1359"/>
    <mergeCell ref="G1367:G1369"/>
    <mergeCell ref="H1367:H1369"/>
    <mergeCell ref="X1546:X1547"/>
    <mergeCell ref="Q1546:Q1547"/>
    <mergeCell ref="T1546:T1547"/>
    <mergeCell ref="X793:X794"/>
    <mergeCell ref="I793:I794"/>
    <mergeCell ref="J793:J794"/>
    <mergeCell ref="O2:O3"/>
    <mergeCell ref="F826:F827"/>
    <mergeCell ref="K819:K820"/>
    <mergeCell ref="D781:D786"/>
    <mergeCell ref="E781:E786"/>
    <mergeCell ref="G781:G786"/>
    <mergeCell ref="H781:H786"/>
    <mergeCell ref="E808:F808"/>
    <mergeCell ref="E810:F810"/>
    <mergeCell ref="E811:F811"/>
    <mergeCell ref="E821:F821"/>
    <mergeCell ref="E823:F823"/>
    <mergeCell ref="E820:F820"/>
    <mergeCell ref="H819:H820"/>
    <mergeCell ref="I819:I820"/>
    <mergeCell ref="J819:J820"/>
    <mergeCell ref="D787:D790"/>
    <mergeCell ref="E787:F790"/>
    <mergeCell ref="D812:D818"/>
    <mergeCell ref="E812:F813"/>
    <mergeCell ref="G812:G813"/>
    <mergeCell ref="H812:H813"/>
    <mergeCell ref="E816:F818"/>
    <mergeCell ref="G816:G818"/>
    <mergeCell ref="H816:H818"/>
    <mergeCell ref="E814:F815"/>
    <mergeCell ref="D792:D796"/>
    <mergeCell ref="L793:L794"/>
    <mergeCell ref="M793:M794"/>
    <mergeCell ref="H824:H825"/>
    <mergeCell ref="D797:D799"/>
    <mergeCell ref="E797:E799"/>
    <mergeCell ref="A1:A3"/>
    <mergeCell ref="D1:D3"/>
    <mergeCell ref="E1:E3"/>
    <mergeCell ref="G1:G3"/>
    <mergeCell ref="H1:H3"/>
    <mergeCell ref="I1:I3"/>
    <mergeCell ref="H758:H765"/>
    <mergeCell ref="B1:B3"/>
    <mergeCell ref="D766:D780"/>
    <mergeCell ref="E766:E780"/>
    <mergeCell ref="G766:G780"/>
    <mergeCell ref="H766:H780"/>
    <mergeCell ref="C1:C3"/>
    <mergeCell ref="P2:P3"/>
    <mergeCell ref="J1:X1"/>
    <mergeCell ref="K2:K3"/>
    <mergeCell ref="F1:F3"/>
    <mergeCell ref="F766:F780"/>
    <mergeCell ref="D737:D742"/>
    <mergeCell ref="H751:H757"/>
    <mergeCell ref="E754:F757"/>
    <mergeCell ref="G754:G757"/>
    <mergeCell ref="E753:F753"/>
    <mergeCell ref="E752:F752"/>
    <mergeCell ref="J2:J3"/>
    <mergeCell ref="L2:L3"/>
    <mergeCell ref="M2:M3"/>
    <mergeCell ref="Q2:Q3"/>
    <mergeCell ref="E737:E739"/>
    <mergeCell ref="H737:H739"/>
    <mergeCell ref="E740:E742"/>
    <mergeCell ref="H740:H742"/>
    <mergeCell ref="E3326:E3329"/>
    <mergeCell ref="G3326:G3329"/>
    <mergeCell ref="E3332:E3335"/>
    <mergeCell ref="G3332:G3335"/>
    <mergeCell ref="G3208:G3210"/>
    <mergeCell ref="G3211:G3213"/>
    <mergeCell ref="G3214:G3235"/>
    <mergeCell ref="G3236:G3253"/>
    <mergeCell ref="G3254:G3279"/>
    <mergeCell ref="G3280:G3291"/>
    <mergeCell ref="E3208:E3210"/>
    <mergeCell ref="E3211:E3213"/>
    <mergeCell ref="E3214:E3235"/>
    <mergeCell ref="E3236:E3253"/>
    <mergeCell ref="E3254:E3279"/>
    <mergeCell ref="E3280:E3291"/>
    <mergeCell ref="F3296:F3303"/>
    <mergeCell ref="F3304:F3308"/>
    <mergeCell ref="F3309:F3312"/>
    <mergeCell ref="F3313:F3325"/>
    <mergeCell ref="F3326:F3329"/>
    <mergeCell ref="F3332:F3335"/>
    <mergeCell ref="E3296:E3303"/>
    <mergeCell ref="G3296:G3303"/>
    <mergeCell ref="E3304:E3308"/>
    <mergeCell ref="G3304:G3308"/>
    <mergeCell ref="E3309:E3312"/>
    <mergeCell ref="G3309:G3312"/>
    <mergeCell ref="E3313:E3325"/>
    <mergeCell ref="F3236:F3253"/>
    <mergeCell ref="F3254:F3279"/>
    <mergeCell ref="F3280:F3291"/>
    <mergeCell ref="E3465:E3468"/>
    <mergeCell ref="G3465:G3468"/>
    <mergeCell ref="F3445:F3446"/>
    <mergeCell ref="F3447:F3450"/>
    <mergeCell ref="F3451:F3460"/>
    <mergeCell ref="F3462:F3463"/>
    <mergeCell ref="F3465:F3468"/>
    <mergeCell ref="E3416:E3421"/>
    <mergeCell ref="G3416:G3421"/>
    <mergeCell ref="E3445:E3446"/>
    <mergeCell ref="F3416:F3421"/>
    <mergeCell ref="F3423:F3428"/>
    <mergeCell ref="F3429:F3435"/>
    <mergeCell ref="F3436:F3442"/>
    <mergeCell ref="F3443:F3444"/>
    <mergeCell ref="G3351:G3357"/>
    <mergeCell ref="E3358:E3360"/>
    <mergeCell ref="G3358:G3360"/>
    <mergeCell ref="E3361:E3364"/>
    <mergeCell ref="G3361:G3364"/>
    <mergeCell ref="E3365:E3371"/>
    <mergeCell ref="G3365:G3371"/>
    <mergeCell ref="F3379:F3385"/>
    <mergeCell ref="F3387:F3394"/>
    <mergeCell ref="E3423:E3428"/>
    <mergeCell ref="G3423:G3428"/>
    <mergeCell ref="E3429:E3435"/>
    <mergeCell ref="G3429:G3435"/>
    <mergeCell ref="E3436:E3442"/>
    <mergeCell ref="G3436:G3442"/>
    <mergeCell ref="F3409:F3412"/>
    <mergeCell ref="F3413:F3415"/>
    <mergeCell ref="H3451:H3460"/>
    <mergeCell ref="H3462:H3463"/>
    <mergeCell ref="G3445:G3446"/>
    <mergeCell ref="E3447:E3450"/>
    <mergeCell ref="G3447:G3450"/>
    <mergeCell ref="E3451:E3460"/>
    <mergeCell ref="G3451:G3460"/>
    <mergeCell ref="E3395:E3398"/>
    <mergeCell ref="G3395:G3398"/>
    <mergeCell ref="E3399:E3401"/>
    <mergeCell ref="G3399:G3401"/>
    <mergeCell ref="H3296:H3303"/>
    <mergeCell ref="H3304:H3308"/>
    <mergeCell ref="H3309:H3312"/>
    <mergeCell ref="H3313:H3325"/>
    <mergeCell ref="H3326:H3329"/>
    <mergeCell ref="H3332:H3335"/>
    <mergeCell ref="H3336:H3338"/>
    <mergeCell ref="H3339:H3340"/>
    <mergeCell ref="H3341:H3342"/>
    <mergeCell ref="H3344:H3345"/>
    <mergeCell ref="H3361:H3364"/>
    <mergeCell ref="H3365:H3371"/>
    <mergeCell ref="H3372:H3378"/>
    <mergeCell ref="H3379:H3385"/>
    <mergeCell ref="E3402:E3408"/>
    <mergeCell ref="G3402:G3408"/>
    <mergeCell ref="E3409:E3412"/>
    <mergeCell ref="G3409:G3412"/>
    <mergeCell ref="E3413:E3415"/>
    <mergeCell ref="E3462:E3463"/>
    <mergeCell ref="G3462:G3463"/>
    <mergeCell ref="H3395:H3398"/>
    <mergeCell ref="H3399:H3401"/>
    <mergeCell ref="H3402:H3408"/>
    <mergeCell ref="H3346:H3350"/>
    <mergeCell ref="H3351:H3357"/>
    <mergeCell ref="H3358:H3360"/>
    <mergeCell ref="D3296:D3303"/>
    <mergeCell ref="D3346:D3350"/>
    <mergeCell ref="D3351:D3357"/>
    <mergeCell ref="H3409:H3412"/>
    <mergeCell ref="H3413:H3415"/>
    <mergeCell ref="H3423:H3428"/>
    <mergeCell ref="H3429:H3435"/>
    <mergeCell ref="H3436:H3442"/>
    <mergeCell ref="H3443:H3444"/>
    <mergeCell ref="H3445:H3446"/>
    <mergeCell ref="H3447:H3450"/>
    <mergeCell ref="F3336:F3338"/>
    <mergeCell ref="F3339:F3340"/>
    <mergeCell ref="F3341:F3342"/>
    <mergeCell ref="F3344:F3345"/>
    <mergeCell ref="F3346:F3350"/>
    <mergeCell ref="D3387:D3394"/>
    <mergeCell ref="D3402:D3408"/>
    <mergeCell ref="D3436:D3442"/>
    <mergeCell ref="E3346:E3350"/>
    <mergeCell ref="G3346:G3350"/>
    <mergeCell ref="E3351:E3357"/>
    <mergeCell ref="E3379:E3385"/>
    <mergeCell ref="G3379:G3385"/>
    <mergeCell ref="E3387:E3394"/>
    <mergeCell ref="G3387:G3394"/>
    <mergeCell ref="H3469:H3472"/>
    <mergeCell ref="H3473:H3475"/>
    <mergeCell ref="H3476:H3477"/>
    <mergeCell ref="H3478:H3481"/>
    <mergeCell ref="H3482:H3485"/>
    <mergeCell ref="H3487:H3493"/>
    <mergeCell ref="H3494:H3501"/>
    <mergeCell ref="H3416:H3421"/>
    <mergeCell ref="E3341:E3342"/>
    <mergeCell ref="F3570:F3583"/>
    <mergeCell ref="E3584:E3585"/>
    <mergeCell ref="G3584:G3585"/>
    <mergeCell ref="H3584:H3585"/>
    <mergeCell ref="E3586:E3591"/>
    <mergeCell ref="G3586:G3591"/>
    <mergeCell ref="H3586:H3591"/>
    <mergeCell ref="G3473:G3475"/>
    <mergeCell ref="E3476:E3477"/>
    <mergeCell ref="G3476:G3477"/>
    <mergeCell ref="E3478:E3481"/>
    <mergeCell ref="G3478:G3481"/>
    <mergeCell ref="E3482:E3485"/>
    <mergeCell ref="G3482:G3485"/>
    <mergeCell ref="E3487:E3493"/>
    <mergeCell ref="G3487:G3493"/>
    <mergeCell ref="E3494:E3501"/>
    <mergeCell ref="G3494:G3501"/>
    <mergeCell ref="E3502:E3506"/>
    <mergeCell ref="G3502:G3506"/>
    <mergeCell ref="E3507:E3510"/>
    <mergeCell ref="G3507:G3510"/>
    <mergeCell ref="H3387:H3394"/>
    <mergeCell ref="G3592:G3597"/>
    <mergeCell ref="H3592:H3597"/>
    <mergeCell ref="E3598:E3599"/>
    <mergeCell ref="G3598:G3599"/>
    <mergeCell ref="I3568:I3569"/>
    <mergeCell ref="J3568:J3569"/>
    <mergeCell ref="H3507:H3510"/>
    <mergeCell ref="I3294:I3295"/>
    <mergeCell ref="J3294:J3295"/>
    <mergeCell ref="E3512:E3518"/>
    <mergeCell ref="G3512:G3518"/>
    <mergeCell ref="H3512:H3518"/>
    <mergeCell ref="E3519:E3526"/>
    <mergeCell ref="G3519:G3526"/>
    <mergeCell ref="H3519:H3526"/>
    <mergeCell ref="G3341:G3342"/>
    <mergeCell ref="E3344:E3345"/>
    <mergeCell ref="G3344:G3345"/>
    <mergeCell ref="E3443:E3444"/>
    <mergeCell ref="G3443:G3444"/>
    <mergeCell ref="E3469:E3472"/>
    <mergeCell ref="G3469:G3472"/>
    <mergeCell ref="E3372:E3378"/>
    <mergeCell ref="G3372:G3378"/>
    <mergeCell ref="E3336:E3338"/>
    <mergeCell ref="G3336:G3338"/>
    <mergeCell ref="E3339:E3340"/>
    <mergeCell ref="G3339:G3340"/>
    <mergeCell ref="H3502:H3506"/>
    <mergeCell ref="E3473:E3475"/>
    <mergeCell ref="G3413:G3415"/>
    <mergeCell ref="H3465:H3468"/>
    <mergeCell ref="D3641:D3644"/>
    <mergeCell ref="D3512:D3518"/>
    <mergeCell ref="D3519:D3526"/>
    <mergeCell ref="D3527:D3533"/>
    <mergeCell ref="D3540:D3552"/>
    <mergeCell ref="D3556:D3563"/>
    <mergeCell ref="D3564:D3566"/>
    <mergeCell ref="D3570:D3583"/>
    <mergeCell ref="D3584:D3585"/>
    <mergeCell ref="D3586:D3591"/>
    <mergeCell ref="D3592:D3597"/>
    <mergeCell ref="D3612:D3630"/>
    <mergeCell ref="D3554:D3555"/>
    <mergeCell ref="D3567:D3569"/>
    <mergeCell ref="D3598:D3604"/>
    <mergeCell ref="D3605:D3611"/>
    <mergeCell ref="E3673:E3676"/>
    <mergeCell ref="E3645:E3647"/>
    <mergeCell ref="E3648:E3650"/>
    <mergeCell ref="E3651:E3656"/>
    <mergeCell ref="E3657:E3663"/>
    <mergeCell ref="E3666:E3672"/>
    <mergeCell ref="E3592:E3597"/>
    <mergeCell ref="H3612:H3630"/>
    <mergeCell ref="E3633:E3634"/>
    <mergeCell ref="G3633:G3634"/>
    <mergeCell ref="H3633:H3634"/>
    <mergeCell ref="E3635:E3636"/>
    <mergeCell ref="G3635:G3636"/>
    <mergeCell ref="H3635:H3636"/>
    <mergeCell ref="I3641:I3644"/>
    <mergeCell ref="J3641:J3644"/>
    <mergeCell ref="E3637:E3638"/>
    <mergeCell ref="G3637:G3638"/>
    <mergeCell ref="H3637:H3638"/>
    <mergeCell ref="F3612:F3630"/>
    <mergeCell ref="F3633:F3634"/>
    <mergeCell ref="F3635:F3636"/>
    <mergeCell ref="F3637:F3638"/>
    <mergeCell ref="F3673:F3676"/>
    <mergeCell ref="G3645:G3647"/>
    <mergeCell ref="H3645:H3647"/>
    <mergeCell ref="G3648:G3650"/>
    <mergeCell ref="H3648:H3650"/>
    <mergeCell ref="G3651:G3656"/>
    <mergeCell ref="H3651:H3656"/>
    <mergeCell ref="G3657:G3663"/>
    <mergeCell ref="H3657:H3663"/>
    <mergeCell ref="G3666:G3672"/>
    <mergeCell ref="H3666:H3672"/>
    <mergeCell ref="F3645:F3647"/>
    <mergeCell ref="F3648:F3650"/>
    <mergeCell ref="F3651:F3656"/>
    <mergeCell ref="F3657:F3663"/>
    <mergeCell ref="F3666:F3672"/>
    <mergeCell ref="X3568:X3569"/>
    <mergeCell ref="X3641:X3644"/>
    <mergeCell ref="X3664:X3665"/>
    <mergeCell ref="E3681:E3695"/>
    <mergeCell ref="G3681:G3695"/>
    <mergeCell ref="H3681:H3695"/>
    <mergeCell ref="E3696:E3698"/>
    <mergeCell ref="G3696:G3698"/>
    <mergeCell ref="H3696:H3698"/>
    <mergeCell ref="E3699:E3704"/>
    <mergeCell ref="G3699:G3704"/>
    <mergeCell ref="H3699:H3704"/>
    <mergeCell ref="E3705:E3707"/>
    <mergeCell ref="G3705:G3707"/>
    <mergeCell ref="H3705:H3707"/>
    <mergeCell ref="E3708:E3714"/>
    <mergeCell ref="G3708:G3714"/>
    <mergeCell ref="H3708:H3714"/>
    <mergeCell ref="V3568:V3569"/>
    <mergeCell ref="V3641:V3644"/>
    <mergeCell ref="V3664:V3665"/>
    <mergeCell ref="Q3568:Q3569"/>
    <mergeCell ref="Q3641:Q3644"/>
    <mergeCell ref="Q3664:Q3665"/>
    <mergeCell ref="L3568:L3569"/>
    <mergeCell ref="L3641:L3644"/>
    <mergeCell ref="L3664:L3665"/>
    <mergeCell ref="M3568:M3569"/>
    <mergeCell ref="M3641:M3644"/>
    <mergeCell ref="M3664:M3665"/>
    <mergeCell ref="R3568:R3569"/>
    <mergeCell ref="G3673:G3676"/>
    <mergeCell ref="E3764:E3765"/>
    <mergeCell ref="G3764:G3765"/>
    <mergeCell ref="H3764:H3765"/>
    <mergeCell ref="D3681:D3695"/>
    <mergeCell ref="D3696:D3698"/>
    <mergeCell ref="D3715:D3739"/>
    <mergeCell ref="D3740:D3750"/>
    <mergeCell ref="D3751:D3756"/>
    <mergeCell ref="D3757:D3760"/>
    <mergeCell ref="D3761:D3763"/>
    <mergeCell ref="D3764:D3765"/>
    <mergeCell ref="E3766:E3812"/>
    <mergeCell ref="G3766:G3812"/>
    <mergeCell ref="H3766:H3812"/>
    <mergeCell ref="E3715:E3739"/>
    <mergeCell ref="G3715:G3723"/>
    <mergeCell ref="H3715:H3723"/>
    <mergeCell ref="G3724:G3730"/>
    <mergeCell ref="H3724:H3730"/>
    <mergeCell ref="G3731:G3739"/>
    <mergeCell ref="H3731:H3739"/>
    <mergeCell ref="E3740:E3750"/>
    <mergeCell ref="G3740:G3750"/>
    <mergeCell ref="H3740:H3750"/>
    <mergeCell ref="E3751:E3756"/>
    <mergeCell ref="G3751:G3756"/>
    <mergeCell ref="H3751:H3756"/>
    <mergeCell ref="E3757:E3760"/>
    <mergeCell ref="G3757:G3760"/>
    <mergeCell ref="H3757:H3760"/>
    <mergeCell ref="E3761:E3763"/>
    <mergeCell ref="G3761:G3763"/>
    <mergeCell ref="E3813:E3820"/>
    <mergeCell ref="G3813:G3820"/>
    <mergeCell ref="H3813:H3820"/>
    <mergeCell ref="E3824:E3826"/>
    <mergeCell ref="G3824:G3826"/>
    <mergeCell ref="H3824:H3826"/>
    <mergeCell ref="D3824:D3826"/>
    <mergeCell ref="E3827:E3828"/>
    <mergeCell ref="G3827:G3828"/>
    <mergeCell ref="H3827:H3828"/>
    <mergeCell ref="E3830:E3836"/>
    <mergeCell ref="G3830:G3836"/>
    <mergeCell ref="H3830:H3836"/>
    <mergeCell ref="E3837:E3846"/>
    <mergeCell ref="G3837:G3846"/>
    <mergeCell ref="H3837:H3846"/>
    <mergeCell ref="D3827:D3828"/>
    <mergeCell ref="F3837:F3846"/>
    <mergeCell ref="D3847:D3853"/>
    <mergeCell ref="D3854:D3858"/>
    <mergeCell ref="D3859:D3862"/>
    <mergeCell ref="D3863:D3870"/>
    <mergeCell ref="D3871:D3872"/>
    <mergeCell ref="D3873:D3874"/>
    <mergeCell ref="D3875:D3882"/>
    <mergeCell ref="D3883:D3884"/>
    <mergeCell ref="D3885:D3886"/>
    <mergeCell ref="E3847:E3853"/>
    <mergeCell ref="G3847:G3853"/>
    <mergeCell ref="H3847:H3853"/>
    <mergeCell ref="E3854:E3858"/>
    <mergeCell ref="G3854:G3858"/>
    <mergeCell ref="H3854:H3858"/>
    <mergeCell ref="E3859:E3862"/>
    <mergeCell ref="G3859:G3862"/>
    <mergeCell ref="H3859:H3862"/>
    <mergeCell ref="E3863:E3870"/>
    <mergeCell ref="G3863:G3870"/>
    <mergeCell ref="H3863:H3870"/>
    <mergeCell ref="E3871:E3872"/>
    <mergeCell ref="G3871:G3872"/>
    <mergeCell ref="H3871:H3872"/>
    <mergeCell ref="E3873:E3874"/>
    <mergeCell ref="G3873:G3874"/>
    <mergeCell ref="H3873:H3874"/>
    <mergeCell ref="F3854:F3858"/>
    <mergeCell ref="F3859:F3862"/>
    <mergeCell ref="F3863:F3870"/>
    <mergeCell ref="F3871:F3872"/>
    <mergeCell ref="F3873:F3874"/>
    <mergeCell ref="E3929:E3930"/>
    <mergeCell ref="G3929:G3930"/>
    <mergeCell ref="H3929:H3930"/>
    <mergeCell ref="E3887:E3897"/>
    <mergeCell ref="G3887:G3897"/>
    <mergeCell ref="H3887:H3897"/>
    <mergeCell ref="E3898:E3915"/>
    <mergeCell ref="G3898:G3915"/>
    <mergeCell ref="H3898:H3915"/>
    <mergeCell ref="E3875:E3882"/>
    <mergeCell ref="G3875:G3882"/>
    <mergeCell ref="H3875:H3882"/>
    <mergeCell ref="E3883:E3884"/>
    <mergeCell ref="G3883:G3884"/>
    <mergeCell ref="H3883:H3884"/>
    <mergeCell ref="E3885:E3886"/>
    <mergeCell ref="G3885:G3886"/>
    <mergeCell ref="H3885:H3886"/>
    <mergeCell ref="F3875:F3882"/>
    <mergeCell ref="F3883:F3884"/>
    <mergeCell ref="F3885:F3886"/>
    <mergeCell ref="F3887:F3897"/>
    <mergeCell ref="F3898:F3915"/>
    <mergeCell ref="F3916:F3919"/>
    <mergeCell ref="F3920:F3921"/>
    <mergeCell ref="F3922:F3923"/>
    <mergeCell ref="F3924:F3926"/>
    <mergeCell ref="F3927:F3928"/>
    <mergeCell ref="F3929:F3930"/>
    <mergeCell ref="E3931:E3939"/>
    <mergeCell ref="G3931:G3939"/>
    <mergeCell ref="H3931:H3939"/>
    <mergeCell ref="D3887:D3897"/>
    <mergeCell ref="D3898:D3915"/>
    <mergeCell ref="D3916:D3919"/>
    <mergeCell ref="D3920:D3921"/>
    <mergeCell ref="D3922:D3923"/>
    <mergeCell ref="D3924:D3926"/>
    <mergeCell ref="D3927:D3928"/>
    <mergeCell ref="D3929:D3930"/>
    <mergeCell ref="D3931:D3939"/>
    <mergeCell ref="I3940:I3941"/>
    <mergeCell ref="J3940:J3941"/>
    <mergeCell ref="E3943:E3944"/>
    <mergeCell ref="G3943:G3944"/>
    <mergeCell ref="H3943:H3944"/>
    <mergeCell ref="E3916:E3919"/>
    <mergeCell ref="G3916:G3919"/>
    <mergeCell ref="H3916:H3919"/>
    <mergeCell ref="E3920:E3921"/>
    <mergeCell ref="G3920:G3921"/>
    <mergeCell ref="H3920:H3921"/>
    <mergeCell ref="E3922:E3923"/>
    <mergeCell ref="G3922:G3923"/>
    <mergeCell ref="H3922:H3923"/>
    <mergeCell ref="E3924:E3926"/>
    <mergeCell ref="G3924:G3926"/>
    <mergeCell ref="H3924:H3926"/>
    <mergeCell ref="E3927:E3928"/>
    <mergeCell ref="G3927:G3928"/>
    <mergeCell ref="H3927:H3928"/>
    <mergeCell ref="E3984:E3986"/>
    <mergeCell ref="G3984:G3986"/>
    <mergeCell ref="H3984:H3986"/>
    <mergeCell ref="E3947:E3948"/>
    <mergeCell ref="G3947:G3948"/>
    <mergeCell ref="H3947:H3948"/>
    <mergeCell ref="E3949:E3950"/>
    <mergeCell ref="G3949:G3950"/>
    <mergeCell ref="H3949:H3950"/>
    <mergeCell ref="E3953:E3954"/>
    <mergeCell ref="G3953:G3954"/>
    <mergeCell ref="H3953:H3954"/>
    <mergeCell ref="E3955:E3957"/>
    <mergeCell ref="G3955:G3957"/>
    <mergeCell ref="H3955:H3957"/>
    <mergeCell ref="E3958:E3959"/>
    <mergeCell ref="G3958:G3959"/>
    <mergeCell ref="H3958:H3959"/>
    <mergeCell ref="E3961:E3965"/>
    <mergeCell ref="G3961:G3965"/>
    <mergeCell ref="H3961:H3965"/>
    <mergeCell ref="F3977:F3979"/>
    <mergeCell ref="F3980:F3983"/>
    <mergeCell ref="F3984:F3986"/>
    <mergeCell ref="F3958:F3959"/>
    <mergeCell ref="F3961:F3965"/>
    <mergeCell ref="F3968:F3969"/>
    <mergeCell ref="F3970:F3972"/>
    <mergeCell ref="F3973:F3976"/>
    <mergeCell ref="F3947:F3948"/>
    <mergeCell ref="D3994:D4008"/>
    <mergeCell ref="D4174:D4181"/>
    <mergeCell ref="E3987:E3990"/>
    <mergeCell ref="G3987:G3990"/>
    <mergeCell ref="H3987:H3990"/>
    <mergeCell ref="Q3940:Q3941"/>
    <mergeCell ref="X3940:X3941"/>
    <mergeCell ref="D3943:D3944"/>
    <mergeCell ref="D3949:D3950"/>
    <mergeCell ref="D3953:D3954"/>
    <mergeCell ref="D3955:D3957"/>
    <mergeCell ref="D3958:D3959"/>
    <mergeCell ref="D3961:D3965"/>
    <mergeCell ref="L3940:L3941"/>
    <mergeCell ref="M3940:M3941"/>
    <mergeCell ref="R3940:R3941"/>
    <mergeCell ref="S3940:S3941"/>
    <mergeCell ref="T3940:T3941"/>
    <mergeCell ref="V3940:V3941"/>
    <mergeCell ref="E3968:E3969"/>
    <mergeCell ref="G3968:G3969"/>
    <mergeCell ref="H3968:H3969"/>
    <mergeCell ref="E3970:E3972"/>
    <mergeCell ref="G3970:G3972"/>
    <mergeCell ref="H3970:H3972"/>
    <mergeCell ref="E3973:E3976"/>
    <mergeCell ref="G3973:G3976"/>
    <mergeCell ref="H3973:H3976"/>
    <mergeCell ref="E3977:E3979"/>
    <mergeCell ref="G3977:G3979"/>
    <mergeCell ref="H3977:H3979"/>
    <mergeCell ref="E3980:E3983"/>
    <mergeCell ref="F4186:F4194"/>
    <mergeCell ref="F4195:F4198"/>
    <mergeCell ref="F4199:F4212"/>
    <mergeCell ref="F4214:F4215"/>
    <mergeCell ref="F4219:F4221"/>
    <mergeCell ref="E3994:E4008"/>
    <mergeCell ref="G3994:G4008"/>
    <mergeCell ref="H3994:H4008"/>
    <mergeCell ref="E4009:E4164"/>
    <mergeCell ref="G4009:G4164"/>
    <mergeCell ref="H4009:H4164"/>
    <mergeCell ref="E4165:E4171"/>
    <mergeCell ref="G4165:G4171"/>
    <mergeCell ref="H4165:H4171"/>
    <mergeCell ref="E4172:E4173"/>
    <mergeCell ref="G4172:G4173"/>
    <mergeCell ref="H4172:H4173"/>
    <mergeCell ref="E4174:E4181"/>
    <mergeCell ref="G4174:G4181"/>
    <mergeCell ref="H4174:H4181"/>
    <mergeCell ref="F4165:F4171"/>
    <mergeCell ref="F4172:F4173"/>
    <mergeCell ref="F4174:F4181"/>
    <mergeCell ref="H4232:H4233"/>
    <mergeCell ref="I4233:I4235"/>
    <mergeCell ref="J4233:J4235"/>
    <mergeCell ref="E4238:E4240"/>
    <mergeCell ref="G4238:G4240"/>
    <mergeCell ref="H4238:H4240"/>
    <mergeCell ref="E4241:E4243"/>
    <mergeCell ref="G4241:G4243"/>
    <mergeCell ref="H4241:H4243"/>
    <mergeCell ref="F4241:F4243"/>
    <mergeCell ref="F4226:F4231"/>
    <mergeCell ref="F4232:F4233"/>
    <mergeCell ref="F4238:F4240"/>
    <mergeCell ref="E4182:E4185"/>
    <mergeCell ref="G4182:G4185"/>
    <mergeCell ref="H4182:H4185"/>
    <mergeCell ref="E4186:E4194"/>
    <mergeCell ref="G4186:G4194"/>
    <mergeCell ref="H4186:H4194"/>
    <mergeCell ref="E4195:E4198"/>
    <mergeCell ref="G4195:G4198"/>
    <mergeCell ref="H4195:H4198"/>
    <mergeCell ref="E4199:E4212"/>
    <mergeCell ref="G4199:G4212"/>
    <mergeCell ref="H4199:H4212"/>
    <mergeCell ref="E4214:E4215"/>
    <mergeCell ref="G4214:G4215"/>
    <mergeCell ref="H4214:H4215"/>
    <mergeCell ref="E4219:E4221"/>
    <mergeCell ref="G4219:G4221"/>
    <mergeCell ref="H4219:H4221"/>
    <mergeCell ref="F4182:F4185"/>
    <mergeCell ref="X4233:X4235"/>
    <mergeCell ref="X4269:X4270"/>
    <mergeCell ref="D4182:D4185"/>
    <mergeCell ref="D4186:D4194"/>
    <mergeCell ref="D4195:D4198"/>
    <mergeCell ref="D4199:D4212"/>
    <mergeCell ref="D4244:D4246"/>
    <mergeCell ref="D4251:D4252"/>
    <mergeCell ref="D4253:D4254"/>
    <mergeCell ref="D4255:D4256"/>
    <mergeCell ref="D4257:D4258"/>
    <mergeCell ref="D4259:D4263"/>
    <mergeCell ref="E4244:E4246"/>
    <mergeCell ref="G4244:G4246"/>
    <mergeCell ref="H4244:H4246"/>
    <mergeCell ref="E4251:E4252"/>
    <mergeCell ref="G4251:G4252"/>
    <mergeCell ref="H4251:H4252"/>
    <mergeCell ref="E4253:E4254"/>
    <mergeCell ref="G4253:G4254"/>
    <mergeCell ref="H4253:H4254"/>
    <mergeCell ref="E4255:E4256"/>
    <mergeCell ref="G4255:G4256"/>
    <mergeCell ref="H4255:H4256"/>
    <mergeCell ref="E4257:E4258"/>
    <mergeCell ref="V4233:V4235"/>
    <mergeCell ref="V4269:V4270"/>
    <mergeCell ref="H4257:H4258"/>
    <mergeCell ref="E4259:E4263"/>
    <mergeCell ref="G4259:G4263"/>
    <mergeCell ref="H4259:H4263"/>
    <mergeCell ref="E4222:E4225"/>
    <mergeCell ref="T4233:T4235"/>
    <mergeCell ref="R4269:R4270"/>
    <mergeCell ref="S4269:S4270"/>
    <mergeCell ref="T4269:T4270"/>
    <mergeCell ref="E4285:E4290"/>
    <mergeCell ref="G4285:G4290"/>
    <mergeCell ref="H4285:H4290"/>
    <mergeCell ref="E4264:E4269"/>
    <mergeCell ref="G4264:G4269"/>
    <mergeCell ref="H4264:H4269"/>
    <mergeCell ref="I4269:I4270"/>
    <mergeCell ref="J4269:J4270"/>
    <mergeCell ref="E4271:E4274"/>
    <mergeCell ref="G4271:G4274"/>
    <mergeCell ref="H4271:H4274"/>
    <mergeCell ref="E4280:E4284"/>
    <mergeCell ref="G4280:G4284"/>
    <mergeCell ref="H4280:H4284"/>
    <mergeCell ref="Q4233:Q4235"/>
    <mergeCell ref="Q4269:Q4270"/>
    <mergeCell ref="G4257:G4258"/>
    <mergeCell ref="O4233:O4235"/>
    <mergeCell ref="P4233:P4235"/>
    <mergeCell ref="P4269:P4270"/>
    <mergeCell ref="K4269:K4270"/>
    <mergeCell ref="O4269:O4270"/>
    <mergeCell ref="K4233:K4235"/>
    <mergeCell ref="F4244:F4246"/>
    <mergeCell ref="F4251:F4252"/>
    <mergeCell ref="F4253:F4254"/>
    <mergeCell ref="F4255:F4256"/>
    <mergeCell ref="F4257:F4258"/>
    <mergeCell ref="D4271:D4274"/>
    <mergeCell ref="D4280:D4284"/>
    <mergeCell ref="L4233:L4235"/>
    <mergeCell ref="L4269:L4270"/>
    <mergeCell ref="M4233:M4235"/>
    <mergeCell ref="M4269:M4270"/>
    <mergeCell ref="R4233:R4235"/>
    <mergeCell ref="S4233:S4235"/>
    <mergeCell ref="D4275:D4279"/>
    <mergeCell ref="D4294:D4298"/>
    <mergeCell ref="D4299:D4303"/>
    <mergeCell ref="D4329:D4341"/>
    <mergeCell ref="D4285:D4290"/>
    <mergeCell ref="D4292:D4293"/>
    <mergeCell ref="D4304:D4308"/>
    <mergeCell ref="D4309:D4317"/>
    <mergeCell ref="D4318:D4322"/>
    <mergeCell ref="D4323:D4328"/>
    <mergeCell ref="E4292:E4293"/>
    <mergeCell ref="G4292:G4293"/>
    <mergeCell ref="H4292:H4293"/>
    <mergeCell ref="E4294:E4295"/>
    <mergeCell ref="G4294:G4295"/>
    <mergeCell ref="F4294:F4295"/>
    <mergeCell ref="F4259:F4263"/>
    <mergeCell ref="F4264:F4269"/>
    <mergeCell ref="F4271:F4274"/>
    <mergeCell ref="F4280:F4284"/>
    <mergeCell ref="F4285:F4290"/>
    <mergeCell ref="F4292:F4293"/>
    <mergeCell ref="E4232:E4233"/>
    <mergeCell ref="G4232:G4233"/>
    <mergeCell ref="D4342:D4350"/>
    <mergeCell ref="D4351:D4355"/>
    <mergeCell ref="D4356:D4357"/>
    <mergeCell ref="E4309:E4317"/>
    <mergeCell ref="G4309:G4317"/>
    <mergeCell ref="H4309:H4317"/>
    <mergeCell ref="E4318:E4322"/>
    <mergeCell ref="G4318:G4322"/>
    <mergeCell ref="H4318:H4322"/>
    <mergeCell ref="E4323:E4328"/>
    <mergeCell ref="G4323:G4328"/>
    <mergeCell ref="H4323:H4328"/>
    <mergeCell ref="E4329:E4332"/>
    <mergeCell ref="G4329:G4332"/>
    <mergeCell ref="H4329:H4332"/>
    <mergeCell ref="E4333:E4336"/>
    <mergeCell ref="G4333:G4336"/>
    <mergeCell ref="H4333:H4336"/>
    <mergeCell ref="E4337:E4341"/>
    <mergeCell ref="G4337:G4341"/>
    <mergeCell ref="H4337:H4341"/>
    <mergeCell ref="F4309:F4317"/>
    <mergeCell ref="F4318:F4322"/>
    <mergeCell ref="F4323:F4328"/>
    <mergeCell ref="F4329:F4332"/>
    <mergeCell ref="F4333:F4336"/>
    <mergeCell ref="F4337:F4341"/>
    <mergeCell ref="F4342:F4350"/>
    <mergeCell ref="F4351:F4355"/>
    <mergeCell ref="F4356:F4357"/>
    <mergeCell ref="E4342:E4350"/>
    <mergeCell ref="G4342:G4350"/>
    <mergeCell ref="H4342:H4350"/>
    <mergeCell ref="E4351:E4355"/>
    <mergeCell ref="G4351:G4355"/>
    <mergeCell ref="H4351:H4355"/>
    <mergeCell ref="E4356:E4357"/>
    <mergeCell ref="G4356:G4357"/>
    <mergeCell ref="H4356:H4357"/>
    <mergeCell ref="H4294:H4295"/>
    <mergeCell ref="E4296:E4298"/>
    <mergeCell ref="G4296:G4298"/>
    <mergeCell ref="H4296:H4298"/>
    <mergeCell ref="E4299:E4301"/>
    <mergeCell ref="G4299:G4301"/>
    <mergeCell ref="H4299:H4301"/>
    <mergeCell ref="E4302:E4303"/>
    <mergeCell ref="G4302:G4303"/>
    <mergeCell ref="H4302:H4303"/>
    <mergeCell ref="E4304:E4308"/>
    <mergeCell ref="G4304:G4308"/>
    <mergeCell ref="H4304:H4308"/>
    <mergeCell ref="F4296:F4298"/>
    <mergeCell ref="F4299:F4301"/>
    <mergeCell ref="F4302:F4303"/>
    <mergeCell ref="F4304:F4308"/>
    <mergeCell ref="F3556:F3563"/>
    <mergeCell ref="F3564:F3566"/>
    <mergeCell ref="N3940:N3941"/>
    <mergeCell ref="N4233:N4235"/>
    <mergeCell ref="N4269:N4270"/>
    <mergeCell ref="N793:N794"/>
    <mergeCell ref="R793:R794"/>
    <mergeCell ref="S793:S794"/>
    <mergeCell ref="N966:N967"/>
    <mergeCell ref="N1546:N1547"/>
    <mergeCell ref="R1546:R1547"/>
    <mergeCell ref="S1546:S1547"/>
    <mergeCell ref="N2021:N2022"/>
    <mergeCell ref="N2353:N2354"/>
    <mergeCell ref="N1099:N1100"/>
    <mergeCell ref="G4222:G4225"/>
    <mergeCell ref="H4222:H4225"/>
    <mergeCell ref="F4222:F4225"/>
    <mergeCell ref="G3980:G3983"/>
    <mergeCell ref="H3980:H3983"/>
    <mergeCell ref="H3761:H3763"/>
    <mergeCell ref="H3673:H3676"/>
    <mergeCell ref="I3664:I3665"/>
    <mergeCell ref="J3664:J3665"/>
    <mergeCell ref="G3605:G3610"/>
    <mergeCell ref="H3605:H3610"/>
    <mergeCell ref="S3294:S3295"/>
    <mergeCell ref="F1327:F1329"/>
    <mergeCell ref="E840:F840"/>
    <mergeCell ref="E4226:E4231"/>
    <mergeCell ref="G4226:G4231"/>
    <mergeCell ref="H4226:H4231"/>
    <mergeCell ref="N3641:N3644"/>
    <mergeCell ref="E1390:F1390"/>
    <mergeCell ref="H3598:H3599"/>
    <mergeCell ref="S3641:S3644"/>
    <mergeCell ref="T3641:T3644"/>
    <mergeCell ref="E3600:E3604"/>
    <mergeCell ref="G3600:G3604"/>
    <mergeCell ref="H3600:H3604"/>
    <mergeCell ref="E3527:E3533"/>
    <mergeCell ref="G3527:G3533"/>
    <mergeCell ref="H3527:H3533"/>
    <mergeCell ref="E3535:E3537"/>
    <mergeCell ref="G3535:G3537"/>
    <mergeCell ref="H3535:H3537"/>
    <mergeCell ref="E3540:E3552"/>
    <mergeCell ref="G3540:G3552"/>
    <mergeCell ref="H3540:H3552"/>
    <mergeCell ref="E3556:E3563"/>
    <mergeCell ref="G3556:G3563"/>
    <mergeCell ref="H3556:H3563"/>
    <mergeCell ref="E3564:E3566"/>
    <mergeCell ref="G3564:G3566"/>
    <mergeCell ref="E3605:E3610"/>
    <mergeCell ref="E3612:E3630"/>
    <mergeCell ref="G3612:G3630"/>
    <mergeCell ref="H3564:H3566"/>
    <mergeCell ref="E3570:E3583"/>
    <mergeCell ref="G3570:G3583"/>
    <mergeCell ref="T3568:T3569"/>
    <mergeCell ref="H3570:H3583"/>
    <mergeCell ref="F3535:F3537"/>
    <mergeCell ref="F3540:F3552"/>
    <mergeCell ref="D828:D837"/>
    <mergeCell ref="E828:E829"/>
    <mergeCell ref="G828:G829"/>
    <mergeCell ref="H828:H829"/>
    <mergeCell ref="T819:T820"/>
    <mergeCell ref="U819:U820"/>
    <mergeCell ref="E805:F805"/>
    <mergeCell ref="L819:L820"/>
    <mergeCell ref="M819:M820"/>
    <mergeCell ref="X961:X962"/>
    <mergeCell ref="U961:U962"/>
    <mergeCell ref="T961:T962"/>
    <mergeCell ref="J961:J962"/>
    <mergeCell ref="V961:V962"/>
    <mergeCell ref="S929:S932"/>
    <mergeCell ref="R929:R932"/>
    <mergeCell ref="Q929:Q932"/>
    <mergeCell ref="J929:J932"/>
    <mergeCell ref="I929:I932"/>
    <mergeCell ref="V887:V888"/>
    <mergeCell ref="J856:J858"/>
    <mergeCell ref="G833:G835"/>
    <mergeCell ref="E834:E835"/>
    <mergeCell ref="D861:D863"/>
    <mergeCell ref="D855:D860"/>
    <mergeCell ref="H851:H852"/>
    <mergeCell ref="G853:G854"/>
    <mergeCell ref="D875:D877"/>
    <mergeCell ref="E875:E876"/>
    <mergeCell ref="G875:G876"/>
    <mergeCell ref="H875:H876"/>
    <mergeCell ref="D868:D870"/>
    <mergeCell ref="W2:W3"/>
    <mergeCell ref="D846:D847"/>
    <mergeCell ref="D853:D854"/>
    <mergeCell ref="H853:H854"/>
    <mergeCell ref="E803:F803"/>
    <mergeCell ref="E802:F802"/>
    <mergeCell ref="D800:D805"/>
    <mergeCell ref="E800:F800"/>
    <mergeCell ref="H802:H803"/>
    <mergeCell ref="G826:G827"/>
    <mergeCell ref="H826:H827"/>
    <mergeCell ref="D806:D809"/>
    <mergeCell ref="D810:D811"/>
    <mergeCell ref="D826:D827"/>
    <mergeCell ref="E826:E827"/>
    <mergeCell ref="D844:D845"/>
    <mergeCell ref="E844:E845"/>
    <mergeCell ref="G844:G845"/>
    <mergeCell ref="H844:H845"/>
    <mergeCell ref="D838:D841"/>
    <mergeCell ref="E853:F854"/>
    <mergeCell ref="D848:D849"/>
    <mergeCell ref="G848:G849"/>
    <mergeCell ref="G836:G837"/>
    <mergeCell ref="H836:H837"/>
    <mergeCell ref="H848:H849"/>
    <mergeCell ref="D850:D852"/>
    <mergeCell ref="D842:D843"/>
    <mergeCell ref="H832:H835"/>
    <mergeCell ref="D758:D765"/>
    <mergeCell ref="E758:E765"/>
    <mergeCell ref="D743:D757"/>
  </mergeCells>
  <conditionalFormatting sqref="L2:P2 R3078:T3294 R2355:T3076 R2023:T2353 R1548:T2021 R3296:T3568 R3570:T3641 R3645:T3664 R3666:T3940 R3942:T4233 R4236:T4269 L1548:P2021 L2023:P2353 L2355:P3076 L3078:P3294 L3296:P3568 L3570:P3641 L3645:P3664 L3666:P3940 L3942:P4233 L4236:P4269 R1344:T1351 R1353:T1379 R1383:T1546 R824:T840 R859:T861 R863:T887 R963:T966 L1353:P1379 L1344:P1351 L963:P966 L859:P861 R1077:T1099 L1077:P1099 R1101:T1121 L1101:P1121 L842:P856 L824:P840 R842:T856 R933:T953 L955:P961 R955:T961 R795:T819 L795:P819 R1126:T1342 R1124:T1124 L1126:P1342 L1124:P1124 L821:P821 R821:T821 L933:P953 L863:P887 R968:T1074 L968:P1074 R889:T931 L889:P931 L1383:P1546 R737:T793 L737:P793 R3:T66 L4:P66 R137:T158 L137:P158 R413:T617 L413:P617 L645:P660 R645:T660 R4271:T1048576 L4271:P1048576">
    <cfRule type="containsText" dxfId="411" priority="406" operator="containsText" text="Sim">
      <formula>NOT(ISERROR(SEARCH("Sim",L2)))</formula>
    </cfRule>
  </conditionalFormatting>
  <conditionalFormatting sqref="W1548:W2021 W2023:W2353 W2355:W3076 W3078:W3294 W3296:W3568 W3570:W3641 W3645:W3664 W3666:W3940 W3942:W4233 W4236:W4269 W1344:W1351 W1353:W1379 W1383:W1546 W824:W840 W859:W861 W863:W887 W963:W966 W1101:W1121 W842:W856 W795:W819 W1126:W1342 W1124 W821 W933:W961 W889:W931 W4:W66 W137:W158 W968:W1099 W662:W669 W671:W697 W701:W793 W97:W114 W133:W135 W235:W238 W116:W130 W68:W92 W397 W94 W204:W233 W160:W202 W374:W394 W240:W372 W399:W660 W4271:W1048576">
    <cfRule type="cellIs" dxfId="410" priority="297" operator="equal">
      <formula>"Delete"</formula>
    </cfRule>
    <cfRule type="cellIs" dxfId="409" priority="298" operator="equal">
      <formula>"Update"</formula>
    </cfRule>
    <cfRule type="cellIs" dxfId="408" priority="299" operator="equal">
      <formula>"Insert"</formula>
    </cfRule>
  </conditionalFormatting>
  <conditionalFormatting sqref="A3642:B3644 A1100:B1100 A3665:B3665 A3942:C4357 A3940:B3941 A3666:C3939 A3645:C3664 U1121 U1344:U1351 U963:U966 U859:V861 V1101:V1102 U1383:U1418 U863:V887 U1353:U1377 K3666:K3940 K3645:K3664 K3570:K3641 K3296:K3568 K3078:K3294 K2355:K3076 K2023:K2353 K1548:K2021 K859:K861 K863:K887 K963:K966 K1344:K1351 K1353:K1379 K4236:K4269 K4271:K4357 K3942:K4233 U1077:U1097 K1077:K1099 V1077:V1099 U1145:U1162 U1168:U1171 U1177:U1243 U1249:U1252 U1258:U1261 U1267:U1270 U1276:U1279 U1285:U1342 A1077:C1099 K824:K840 K842:K856 U842:V856 U824:V840 K955:K961 U955:U961 U933:U953 K1101:K1121 U1126:U1139 U1124 K1124 K821 U821:V821 K795:K819 U795:V819 K933:K951 U737:V792 K737:K793 K1126:K1342 V1138:V1342 V951:V957 A1101:C3641 K1383:K1546 U968:U1074 V969:V1074 K968:K1074 K889:K931 U889:V931 K5:K62 C413:C416 U137:V158 K137:K158 K413:K416 U413:V416 A5:C347 U5:V65 U565:U617 K419:K617 K645:K660 A645:C1074 U645:V660 A417:C617 V419:V606">
    <cfRule type="cellIs" dxfId="407" priority="296" operator="equal">
      <formula>0</formula>
    </cfRule>
  </conditionalFormatting>
  <conditionalFormatting sqref="C3665">
    <cfRule type="cellIs" dxfId="406" priority="295" operator="equal">
      <formula>0</formula>
    </cfRule>
  </conditionalFormatting>
  <conditionalFormatting sqref="C3642:C3644">
    <cfRule type="cellIs" dxfId="405" priority="294" operator="equal">
      <formula>0</formula>
    </cfRule>
  </conditionalFormatting>
  <conditionalFormatting sqref="C1100">
    <cfRule type="cellIs" dxfId="404" priority="293" operator="equal">
      <formula>0</formula>
    </cfRule>
  </conditionalFormatting>
  <conditionalFormatting sqref="U1548:U2021 U2023:U2353 U2355:U3076 U3078:U3294 U3296:U3568 U3570:U3641 U3645:U3664 U3666:U3940 U3942:U4233 U4236:U4269 U4271:U4357 U1419:U1546">
    <cfRule type="cellIs" dxfId="403" priority="292" operator="equal">
      <formula>0</formula>
    </cfRule>
  </conditionalFormatting>
  <conditionalFormatting sqref="U1098:U1099">
    <cfRule type="cellIs" dxfId="402" priority="291" operator="equal">
      <formula>0</formula>
    </cfRule>
  </conditionalFormatting>
  <conditionalFormatting sqref="U1101:U1104">
    <cfRule type="cellIs" dxfId="401" priority="290" operator="equal">
      <formula>0</formula>
    </cfRule>
  </conditionalFormatting>
  <conditionalFormatting sqref="U1105:U1106">
    <cfRule type="cellIs" dxfId="400" priority="289" operator="equal">
      <formula>0</formula>
    </cfRule>
  </conditionalFormatting>
  <conditionalFormatting sqref="U1107:U1120">
    <cfRule type="cellIs" dxfId="399" priority="288" operator="equal">
      <formula>0</formula>
    </cfRule>
  </conditionalFormatting>
  <conditionalFormatting sqref="U1140:U1144">
    <cfRule type="cellIs" dxfId="398" priority="284" operator="equal">
      <formula>0</formula>
    </cfRule>
  </conditionalFormatting>
  <conditionalFormatting sqref="U1163:U1167">
    <cfRule type="cellIs" dxfId="397" priority="280" operator="equal">
      <formula>0</formula>
    </cfRule>
  </conditionalFormatting>
  <conditionalFormatting sqref="U1172:U1176">
    <cfRule type="cellIs" dxfId="396" priority="278" operator="equal">
      <formula>0</formula>
    </cfRule>
  </conditionalFormatting>
  <conditionalFormatting sqref="U1244:U1248">
    <cfRule type="cellIs" dxfId="395" priority="265" operator="equal">
      <formula>0</formula>
    </cfRule>
  </conditionalFormatting>
  <conditionalFormatting sqref="U1253:U1257">
    <cfRule type="cellIs" dxfId="394" priority="263" operator="equal">
      <formula>0</formula>
    </cfRule>
  </conditionalFormatting>
  <conditionalFormatting sqref="U1262:U1266">
    <cfRule type="cellIs" dxfId="393" priority="260" operator="equal">
      <formula>0</formula>
    </cfRule>
  </conditionalFormatting>
  <conditionalFormatting sqref="U1271:U1275">
    <cfRule type="cellIs" dxfId="392" priority="258" operator="equal">
      <formula>0</formula>
    </cfRule>
  </conditionalFormatting>
  <conditionalFormatting sqref="U1280:U1284">
    <cfRule type="cellIs" dxfId="391" priority="256" operator="equal">
      <formula>0</formula>
    </cfRule>
  </conditionalFormatting>
  <conditionalFormatting sqref="U1378:U1379">
    <cfRule type="cellIs" dxfId="390" priority="242" operator="equal">
      <formula>0</formula>
    </cfRule>
  </conditionalFormatting>
  <conditionalFormatting sqref="U793">
    <cfRule type="cellIs" dxfId="389" priority="236" operator="equal">
      <formula>0</formula>
    </cfRule>
  </conditionalFormatting>
  <conditionalFormatting sqref="V793">
    <cfRule type="cellIs" dxfId="388" priority="179" operator="equal">
      <formula>0</formula>
    </cfRule>
  </conditionalFormatting>
  <conditionalFormatting sqref="V1548:V2021 V2023:V2353 V2355:V3076 V3078:V3294 V3296:V3568 V3570:V3641 V3645:V3664 V3666:V3940 V3942:V4233 V4236:V4269 V4271:V4357 V1419:V1546">
    <cfRule type="cellIs" dxfId="387" priority="235" operator="equal">
      <formula>0</formula>
    </cfRule>
  </conditionalFormatting>
  <conditionalFormatting sqref="V1101:V1102">
    <cfRule type="cellIs" dxfId="386" priority="233" operator="equal">
      <formula>0</formula>
    </cfRule>
  </conditionalFormatting>
  <conditionalFormatting sqref="V933:V939">
    <cfRule type="cellIs" dxfId="385" priority="177" operator="equal">
      <formula>0</formula>
    </cfRule>
  </conditionalFormatting>
  <conditionalFormatting sqref="V940:V950">
    <cfRule type="cellIs" dxfId="384" priority="176" operator="equal">
      <formula>0</formula>
    </cfRule>
  </conditionalFormatting>
  <conditionalFormatting sqref="V958:V961 V968 V963:V966">
    <cfRule type="cellIs" dxfId="383" priority="174" operator="equal">
      <formula>0</formula>
    </cfRule>
  </conditionalFormatting>
  <conditionalFormatting sqref="V1101:V1102">
    <cfRule type="cellIs" dxfId="382" priority="171" operator="equal">
      <formula>0</formula>
    </cfRule>
  </conditionalFormatting>
  <conditionalFormatting sqref="V1103:V1105">
    <cfRule type="cellIs" dxfId="381" priority="170" operator="equal">
      <formula>0</formula>
    </cfRule>
  </conditionalFormatting>
  <conditionalFormatting sqref="V1103:V1105">
    <cfRule type="cellIs" dxfId="380" priority="169" operator="equal">
      <formula>0</formula>
    </cfRule>
  </conditionalFormatting>
  <conditionalFormatting sqref="V1103:V1105">
    <cfRule type="cellIs" dxfId="379" priority="168" operator="equal">
      <formula>0</formula>
    </cfRule>
  </conditionalFormatting>
  <conditionalFormatting sqref="V1106:V1121 V1126:V1137 V1124">
    <cfRule type="cellIs" dxfId="378" priority="167" operator="equal">
      <formula>0</formula>
    </cfRule>
  </conditionalFormatting>
  <conditionalFormatting sqref="V1106:V1121 V1126:V1137 V1124">
    <cfRule type="cellIs" dxfId="377" priority="166" operator="equal">
      <formula>0</formula>
    </cfRule>
  </conditionalFormatting>
  <conditionalFormatting sqref="V1106:V1121 V1126:V1137 V1124">
    <cfRule type="cellIs" dxfId="376" priority="165" operator="equal">
      <formula>0</formula>
    </cfRule>
  </conditionalFormatting>
  <conditionalFormatting sqref="V1344:V1351 V1353:V1379 V1383:V1385">
    <cfRule type="cellIs" dxfId="375" priority="158" operator="equal">
      <formula>0</formula>
    </cfRule>
  </conditionalFormatting>
  <conditionalFormatting sqref="V1344:V1351 V1353:V1379 V1383:V1385">
    <cfRule type="cellIs" dxfId="374" priority="157" operator="equal">
      <formula>0</formula>
    </cfRule>
  </conditionalFormatting>
  <conditionalFormatting sqref="V1344:V1351 V1353:V1379 V1383:V1385">
    <cfRule type="cellIs" dxfId="373" priority="156" operator="equal">
      <formula>0</formula>
    </cfRule>
  </conditionalFormatting>
  <conditionalFormatting sqref="V1386:V1408">
    <cfRule type="cellIs" dxfId="372" priority="155" operator="equal">
      <formula>0</formula>
    </cfRule>
  </conditionalFormatting>
  <conditionalFormatting sqref="V1386:V1408">
    <cfRule type="cellIs" dxfId="371" priority="154" operator="equal">
      <formula>0</formula>
    </cfRule>
  </conditionalFormatting>
  <conditionalFormatting sqref="V1386:V1408">
    <cfRule type="cellIs" dxfId="370" priority="153" operator="equal">
      <formula>0</formula>
    </cfRule>
  </conditionalFormatting>
  <conditionalFormatting sqref="V1409:V1418">
    <cfRule type="cellIs" dxfId="369" priority="152" operator="equal">
      <formula>0</formula>
    </cfRule>
  </conditionalFormatting>
  <conditionalFormatting sqref="V1409:V1418">
    <cfRule type="cellIs" dxfId="368" priority="151" operator="equal">
      <formula>0</formula>
    </cfRule>
  </conditionalFormatting>
  <conditionalFormatting sqref="V1409:V1418">
    <cfRule type="cellIs" dxfId="367" priority="150" operator="equal">
      <formula>0</formula>
    </cfRule>
  </conditionalFormatting>
  <conditionalFormatting sqref="L1076:P1076 R1076:T1076">
    <cfRule type="containsText" dxfId="366" priority="149" operator="containsText" text="Sim">
      <formula>NOT(ISERROR(SEARCH("Sim",L1076)))</formula>
    </cfRule>
  </conditionalFormatting>
  <conditionalFormatting sqref="A1076:C1076 K1076 U1076:V1076">
    <cfRule type="cellIs" dxfId="365" priority="145" operator="equal">
      <formula>0</formula>
    </cfRule>
  </conditionalFormatting>
  <conditionalFormatting sqref="R1075:T1075 L1075:P1075">
    <cfRule type="containsText" dxfId="364" priority="144" operator="containsText" text="Sim">
      <formula>NOT(ISERROR(SEARCH("Sim",L1075)))</formula>
    </cfRule>
  </conditionalFormatting>
  <conditionalFormatting sqref="K1075 A1075:C1075 U1075:V1075 C1075:C1079">
    <cfRule type="cellIs" dxfId="363" priority="140" operator="equal">
      <formula>0</formula>
    </cfRule>
  </conditionalFormatting>
  <conditionalFormatting sqref="R2">
    <cfRule type="containsText" dxfId="362" priority="139" operator="containsText" text="Sim">
      <formula>NOT(ISERROR(SEARCH("Sim",R2)))</formula>
    </cfRule>
  </conditionalFormatting>
  <conditionalFormatting sqref="L954">
    <cfRule type="containsText" dxfId="361" priority="136" operator="containsText" text="Sim">
      <formula>NOT(ISERROR(SEARCH("Sim",L954)))</formula>
    </cfRule>
  </conditionalFormatting>
  <conditionalFormatting sqref="N954">
    <cfRule type="containsText" dxfId="360" priority="137" operator="containsText" text="Sim">
      <formula>NOT(ISERROR(SEARCH("Sim",N954)))</formula>
    </cfRule>
  </conditionalFormatting>
  <conditionalFormatting sqref="K952:K954">
    <cfRule type="cellIs" dxfId="359" priority="135" operator="equal">
      <formula>0</formula>
    </cfRule>
  </conditionalFormatting>
  <conditionalFormatting sqref="R662:T669 R671:T697 R701:T736 R97:T114 R133:T135 R235:T238 L671:P697 L662:P669 L235:P238 L133:P135 R350:T372 L350:P372 L116:P130 L97:P114 R116:T130 R204:T225 L227:P233 R227:T233 R68:T92 L68:P92 R399:T412 R397:T397 L399:P412 L397:P397 L94:P94 R94:T94 L204:P225 R240:T347 R160:T202 L160:P202 L701:P736 L240:P347 L374:P394 R374:T394">
    <cfRule type="containsText" dxfId="358" priority="80" operator="containsText" text="Sim">
      <formula>NOT(ISERROR(SEARCH("Sim",L68)))</formula>
    </cfRule>
  </conditionalFormatting>
  <conditionalFormatting sqref="A373:B373 U394 U662:U669 U235:U238 U133:V135 V374:V375 U701:U736 U671:U695 K133:K135 K235:K238 K662:K669 K671:K697 U350:U370 K350:K372 V350:V372 U425:U442 U448:U451 U457:U523 U529:U532 U538:U541 U547:U550 U556:U559 A350:C372 K116:K130 U116:V130 K227:K233 U227:U233 U204:U225 U399:U412 U397 K397 K94 U94:V94 K68:K92 U68:V92 K204:K223 K399:K412 V411:V412 V223:V229 K701:K736 U240:U347 K160:K202 U160:V202 V241:V347 K240:K347 K97:K114 U97:V114 K64:K66 A374:C412 K374:K394 V417 K417">
    <cfRule type="cellIs" dxfId="357" priority="76" operator="equal">
      <formula>0</formula>
    </cfRule>
  </conditionalFormatting>
  <conditionalFormatting sqref="C373">
    <cfRule type="cellIs" dxfId="356" priority="75" operator="equal">
      <formula>0</formula>
    </cfRule>
  </conditionalFormatting>
  <conditionalFormatting sqref="U371:U372">
    <cfRule type="cellIs" dxfId="355" priority="74" operator="equal">
      <formula>0</formula>
    </cfRule>
  </conditionalFormatting>
  <conditionalFormatting sqref="U374:U377">
    <cfRule type="cellIs" dxfId="354" priority="73" operator="equal">
      <formula>0</formula>
    </cfRule>
  </conditionalFormatting>
  <conditionalFormatting sqref="U378:U379">
    <cfRule type="cellIs" dxfId="353" priority="72" operator="equal">
      <formula>0</formula>
    </cfRule>
  </conditionalFormatting>
  <conditionalFormatting sqref="U380:U393">
    <cfRule type="cellIs" dxfId="352" priority="71" operator="equal">
      <formula>0</formula>
    </cfRule>
  </conditionalFormatting>
  <conditionalFormatting sqref="U417:U424">
    <cfRule type="cellIs" dxfId="351" priority="70" operator="equal">
      <formula>0</formula>
    </cfRule>
  </conditionalFormatting>
  <conditionalFormatting sqref="U443:U447">
    <cfRule type="cellIs" dxfId="350" priority="69" operator="equal">
      <formula>0</formula>
    </cfRule>
  </conditionalFormatting>
  <conditionalFormatting sqref="U452:U456">
    <cfRule type="cellIs" dxfId="349" priority="68" operator="equal">
      <formula>0</formula>
    </cfRule>
  </conditionalFormatting>
  <conditionalFormatting sqref="U524:U528">
    <cfRule type="cellIs" dxfId="348" priority="67" operator="equal">
      <formula>0</formula>
    </cfRule>
  </conditionalFormatting>
  <conditionalFormatting sqref="U533:U537">
    <cfRule type="cellIs" dxfId="347" priority="66" operator="equal">
      <formula>0</formula>
    </cfRule>
  </conditionalFormatting>
  <conditionalFormatting sqref="U542:U546">
    <cfRule type="cellIs" dxfId="346" priority="65" operator="equal">
      <formula>0</formula>
    </cfRule>
  </conditionalFormatting>
  <conditionalFormatting sqref="U551:U555">
    <cfRule type="cellIs" dxfId="345" priority="64" operator="equal">
      <formula>0</formula>
    </cfRule>
  </conditionalFormatting>
  <conditionalFormatting sqref="U560:U564">
    <cfRule type="cellIs" dxfId="344" priority="63" operator="equal">
      <formula>0</formula>
    </cfRule>
  </conditionalFormatting>
  <conditionalFormatting sqref="U696:U697">
    <cfRule type="cellIs" dxfId="343" priority="62" operator="equal">
      <formula>0</formula>
    </cfRule>
  </conditionalFormatting>
  <conditionalFormatting sqref="U66">
    <cfRule type="cellIs" dxfId="342" priority="61" operator="equal">
      <formula>0</formula>
    </cfRule>
  </conditionalFormatting>
  <conditionalFormatting sqref="V66">
    <cfRule type="cellIs" dxfId="341" priority="59" operator="equal">
      <formula>0</formula>
    </cfRule>
  </conditionalFormatting>
  <conditionalFormatting sqref="V374:V375">
    <cfRule type="cellIs" dxfId="340" priority="60" operator="equal">
      <formula>0</formula>
    </cfRule>
  </conditionalFormatting>
  <conditionalFormatting sqref="V204:V211">
    <cfRule type="cellIs" dxfId="339" priority="58" operator="equal">
      <formula>0</formula>
    </cfRule>
  </conditionalFormatting>
  <conditionalFormatting sqref="V212:V222">
    <cfRule type="cellIs" dxfId="338" priority="57" operator="equal">
      <formula>0</formula>
    </cfRule>
  </conditionalFormatting>
  <conditionalFormatting sqref="V230:V233 V240 V235:V238">
    <cfRule type="cellIs" dxfId="337" priority="56" operator="equal">
      <formula>0</formula>
    </cfRule>
  </conditionalFormatting>
  <conditionalFormatting sqref="V374:V375">
    <cfRule type="cellIs" dxfId="336" priority="55" operator="equal">
      <formula>0</formula>
    </cfRule>
  </conditionalFormatting>
  <conditionalFormatting sqref="V376:V378">
    <cfRule type="cellIs" dxfId="335" priority="54" operator="equal">
      <formula>0</formula>
    </cfRule>
  </conditionalFormatting>
  <conditionalFormatting sqref="V376:V378">
    <cfRule type="cellIs" dxfId="334" priority="53" operator="equal">
      <formula>0</formula>
    </cfRule>
  </conditionalFormatting>
  <conditionalFormatting sqref="V376:V378">
    <cfRule type="cellIs" dxfId="333" priority="52" operator="equal">
      <formula>0</formula>
    </cfRule>
  </conditionalFormatting>
  <conditionalFormatting sqref="V399:V410 V397 V379:V394">
    <cfRule type="cellIs" dxfId="332" priority="51" operator="equal">
      <formula>0</formula>
    </cfRule>
  </conditionalFormatting>
  <conditionalFormatting sqref="V399:V410 V397 V379:V394">
    <cfRule type="cellIs" dxfId="331" priority="50" operator="equal">
      <formula>0</formula>
    </cfRule>
  </conditionalFormatting>
  <conditionalFormatting sqref="V399:V410 V397 V379:V394">
    <cfRule type="cellIs" dxfId="330" priority="49" operator="equal">
      <formula>0</formula>
    </cfRule>
  </conditionalFormatting>
  <conditionalFormatting sqref="V662:V669 V671:V697 V701:V703">
    <cfRule type="cellIs" dxfId="329" priority="48" operator="equal">
      <formula>0</formula>
    </cfRule>
  </conditionalFormatting>
  <conditionalFormatting sqref="V662:V669 V671:V697 V701:V703">
    <cfRule type="cellIs" dxfId="328" priority="47" operator="equal">
      <formula>0</formula>
    </cfRule>
  </conditionalFormatting>
  <conditionalFormatting sqref="V662:V669 V671:V697 V701:V703">
    <cfRule type="cellIs" dxfId="327" priority="46" operator="equal">
      <formula>0</formula>
    </cfRule>
  </conditionalFormatting>
  <conditionalFormatting sqref="V704:V726">
    <cfRule type="cellIs" dxfId="326" priority="45" operator="equal">
      <formula>0</formula>
    </cfRule>
  </conditionalFormatting>
  <conditionalFormatting sqref="V704:V726">
    <cfRule type="cellIs" dxfId="325" priority="44" operator="equal">
      <formula>0</formula>
    </cfRule>
  </conditionalFormatting>
  <conditionalFormatting sqref="V704:V726">
    <cfRule type="cellIs" dxfId="324" priority="43" operator="equal">
      <formula>0</formula>
    </cfRule>
  </conditionalFormatting>
  <conditionalFormatting sqref="V727:V736">
    <cfRule type="cellIs" dxfId="323" priority="42" operator="equal">
      <formula>0</formula>
    </cfRule>
  </conditionalFormatting>
  <conditionalFormatting sqref="V727:V736">
    <cfRule type="cellIs" dxfId="322" priority="41" operator="equal">
      <formula>0</formula>
    </cfRule>
  </conditionalFormatting>
  <conditionalFormatting sqref="V727:V736">
    <cfRule type="cellIs" dxfId="321" priority="40" operator="equal">
      <formula>0</formula>
    </cfRule>
  </conditionalFormatting>
  <conditionalFormatting sqref="L349:P349 R349:T349">
    <cfRule type="containsText" dxfId="320" priority="39" operator="containsText" text="Sim">
      <formula>NOT(ISERROR(SEARCH("Sim",L349)))</formula>
    </cfRule>
  </conditionalFormatting>
  <conditionalFormatting sqref="A349:C349 K349 U349:V349">
    <cfRule type="cellIs" dxfId="319" priority="35" operator="equal">
      <formula>0</formula>
    </cfRule>
  </conditionalFormatting>
  <conditionalFormatting sqref="R348:T348 L348:P348">
    <cfRule type="containsText" dxfId="318" priority="34" operator="containsText" text="Sim">
      <formula>NOT(ISERROR(SEARCH("Sim",L348)))</formula>
    </cfRule>
  </conditionalFormatting>
  <conditionalFormatting sqref="K348 A348:C348 U348:V348 C349:C352">
    <cfRule type="cellIs" dxfId="317" priority="30" operator="equal">
      <formula>0</formula>
    </cfRule>
  </conditionalFormatting>
  <conditionalFormatting sqref="L226">
    <cfRule type="containsText" dxfId="316" priority="28" operator="containsText" text="Sim">
      <formula>NOT(ISERROR(SEARCH("Sim",L226)))</formula>
    </cfRule>
  </conditionalFormatting>
  <conditionalFormatting sqref="N226">
    <cfRule type="containsText" dxfId="315" priority="29" operator="containsText" text="Sim">
      <formula>NOT(ISERROR(SEARCH("Sim",N226)))</formula>
    </cfRule>
  </conditionalFormatting>
  <conditionalFormatting sqref="K224:K226">
    <cfRule type="cellIs" dxfId="314" priority="27" operator="equal">
      <formula>0</formula>
    </cfRule>
  </conditionalFormatting>
  <conditionalFormatting sqref="K63">
    <cfRule type="cellIs" dxfId="313" priority="26" operator="equal">
      <formula>0</formula>
    </cfRule>
  </conditionalFormatting>
  <conditionalFormatting sqref="A413:B416">
    <cfRule type="cellIs" dxfId="312" priority="25" operator="equal">
      <formula>0</formula>
    </cfRule>
  </conditionalFormatting>
  <conditionalFormatting sqref="K418">
    <cfRule type="cellIs" dxfId="311" priority="24" operator="equal">
      <formula>0</formula>
    </cfRule>
  </conditionalFormatting>
  <conditionalFormatting sqref="V418">
    <cfRule type="cellIs" dxfId="310" priority="23" operator="equal">
      <formula>0</formula>
    </cfRule>
  </conditionalFormatting>
  <conditionalFormatting sqref="R618:T626 L618:P626">
    <cfRule type="containsText" dxfId="309" priority="22" operator="containsText" text="Sim">
      <formula>NOT(ISERROR(SEARCH("Sim",L618)))</formula>
    </cfRule>
  </conditionalFormatting>
  <conditionalFormatting sqref="A618:C626 K618:K626 U618:U626">
    <cfRule type="cellIs" dxfId="308" priority="18" operator="equal">
      <formula>0</formula>
    </cfRule>
  </conditionalFormatting>
  <conditionalFormatting sqref="R627:T635 L627:P635">
    <cfRule type="containsText" dxfId="307" priority="17" operator="containsText" text="Sim">
      <formula>NOT(ISERROR(SEARCH("Sim",L627)))</formula>
    </cfRule>
  </conditionalFormatting>
  <conditionalFormatting sqref="A627:C635 K627:K635 U627:U635">
    <cfRule type="cellIs" dxfId="306" priority="13" operator="equal">
      <formula>0</formula>
    </cfRule>
  </conditionalFormatting>
  <conditionalFormatting sqref="R636:T644 L636:P644">
    <cfRule type="containsText" dxfId="305" priority="12" operator="containsText" text="Sim">
      <formula>NOT(ISERROR(SEARCH("Sim",L636)))</formula>
    </cfRule>
  </conditionalFormatting>
  <conditionalFormatting sqref="A636:C644 K636:K644 U636:U644">
    <cfRule type="cellIs" dxfId="304" priority="8" operator="equal">
      <formula>0</formula>
    </cfRule>
  </conditionalFormatting>
  <conditionalFormatting sqref="W2">
    <cfRule type="cellIs" dxfId="303" priority="5" operator="equal">
      <formula>"Delete"</formula>
    </cfRule>
    <cfRule type="cellIs" dxfId="302" priority="6" operator="equal">
      <formula>"Update"</formula>
    </cfRule>
    <cfRule type="cellIs" dxfId="301" priority="7" operator="equal">
      <formula>"Insert"</formula>
    </cfRule>
  </conditionalFormatting>
  <conditionalFormatting sqref="V607:V617">
    <cfRule type="cellIs" dxfId="300" priority="4" operator="equal">
      <formula>0</formula>
    </cfRule>
  </conditionalFormatting>
  <conditionalFormatting sqref="V618:V626">
    <cfRule type="cellIs" dxfId="299" priority="3" operator="equal">
      <formula>0</formula>
    </cfRule>
  </conditionalFormatting>
  <conditionalFormatting sqref="V627:V635">
    <cfRule type="cellIs" dxfId="298" priority="2" operator="equal">
      <formula>0</formula>
    </cfRule>
  </conditionalFormatting>
  <conditionalFormatting sqref="V636:V644">
    <cfRule type="cellIs" dxfId="297" priority="1" operator="equal">
      <formula>0</formula>
    </cfRule>
  </conditionalFormatting>
  <dataValidations count="3">
    <dataValidation type="list" allowBlank="1" showInputMessage="1" showErrorMessage="1" sqref="L4271:L4357 L1548:L2021 R1548:T2021 L2023:L2353 R2023:T2353 L2355:L3076 R2355:T3076 L3078:L3294 R3078:T3294 L3296:L3568 R3296:T3568 L3570:L3641 R3570:T3641 L3645:L3664 R3645:T3664 L3666:L3940 R3666:T3940 L3942:L4233 R3942:T4233 L4236:L4269 R4236:T4269 R4271:T4357 R1344:T1351 L1344:L1351 R1353:T1379 L1353:L1379 R1383:T1546 L1383:L1546 L842:L856 R859:T861 L859:L861 R863:T887 L863:L887 R963:T966 L963:L966 L824:L840 R824:T840 R842:T856 R933:T953 R955:T961 L821 R1126:T1342 L1101:L1121 L1126:L1342 R1101:T1121 L1124 R1124:T1124 L795:L819 R795:T819 R821:T821 L933:L961 R968:T1099 L968:L1099 R889:T931 L889:L931 R701:T793 L701:L793 R662:T669 L662:L669 R671:T697 L671:L697 L116:L130 R133:T135 L133:L135 R235:T238 L235:L238 L97:L114 R97:T114 R116:T130 R204:T225 R227:T233 L94 R137:T158 R5:T66 L397 R397:T397 L68:L92 R68:T92 R94:T94 L204:L233 R240:T372 L240:L372 R160:T202 L160:L202 L5:L66 L137:L158 R374:T394 L374:L394 R399:T660 L399:L660">
      <formula1>"Sim,Não"</formula1>
    </dataValidation>
    <dataValidation type="list" allowBlank="1" showInputMessage="1" showErrorMessage="1" sqref="O1383:O1418 O1353:O1379 O1344:O1351 O963:O966 O863:O887 O859:O861 O824:O840 O842:O856 O955:O961 O1126:O1342 O1101:O1121 O1124 O795:O819 O821 O933:O953 O968:O1099 O889:O931 O701:O793 O671:O697 O662:O669 O235:O238 O133:O135 O97:O114 O116:O130 O227:O233 O137:O158 O5:O66 O397 O68:O92 O94 O204:O225 O240:O372 O160:O202 O374:O394 O399:O660">
      <formula1>"Inteiro, Decimal, Percentual, Moeda"</formula1>
    </dataValidation>
    <dataValidation type="list" allowBlank="1" showInputMessage="1" showErrorMessage="1" sqref="W1548:W2021 W399:W660 W374:W394 W160:W202 W240:W372 W94 W68:W92 W5:W66 W137:W158 W397 W227:W233 W204:W225 W116:W130 W97:W114 W235:W238 W133:W135 W671:W697 W662:W669 W701:W793 W889:W931 W968:W1099 W821 W795:W819 W1101:W1121 W1126:W1342 W1124 W955:W961 W933:W953 W842:W856 W824:W840 W963:W966 W863:W887 W859:W861 W1383:W1546 W1353:W1379 W1344:W1351 W4271:W4357 W4236:W4269 W3942:W4233 W3666:W3940 W3645:W3664 W3570:W3641 W3296:W3568 W3078:W3294 W2355:W3076 W2023:W2353">
      <formula1>"Insert, Update, Delete"</formula1>
    </dataValidation>
  </dataValidations>
  <pageMargins left="0.7" right="0.7" top="0.75" bottom="0.75" header="0.3" footer="0.3"/>
  <pageSetup paperSize="9" orientation="portrait" r:id="rId1"/>
  <ignoredErrors>
    <ignoredError sqref="C794:C796 C824:C825 C895:C896 C810:C811 C848:C849 C853:C854 C871:C874 C1126:C1128 C961:C963 C916:C918 C973:C975 C941:C944 C925 C1003:C1004 C1035:C1037 C1049:C1050 C1065:C1066 C1099:C1100 C1358 C1363:C1369 C1386:C4357 C1374:C1376 C1149 C1330:C1331 C1337:C1341 C1116:C1118 C1011:C1016 C994:C995 C1140:C1142 C989:C992 C1001 C1009 C1145 C1147 C1384 C609:C611" numberStoredAsText="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filterMode="1"/>
  <dimension ref="A1:X678"/>
  <sheetViews>
    <sheetView zoomScale="85" zoomScaleNormal="85" workbookViewId="0">
      <pane xSplit="6" ySplit="4" topLeftCell="G5" activePane="bottomRight" state="frozen"/>
      <selection activeCell="D1" sqref="D1"/>
      <selection pane="topRight" activeCell="G1" sqref="G1"/>
      <selection pane="bottomLeft" activeCell="D5" sqref="D5"/>
      <selection pane="bottomRight" activeCell="G5" sqref="G5:G9"/>
    </sheetView>
  </sheetViews>
  <sheetFormatPr defaultColWidth="0" defaultRowHeight="15" zeroHeight="1" x14ac:dyDescent="0.25"/>
  <cols>
    <col min="1" max="1" width="4.28515625" style="371" hidden="1" customWidth="1"/>
    <col min="2" max="2" width="5" style="371" hidden="1" customWidth="1"/>
    <col min="3" max="3" width="37.5703125" style="372" hidden="1" customWidth="1"/>
    <col min="4" max="4" width="19.7109375" customWidth="1"/>
    <col min="5" max="6" width="18.7109375" customWidth="1"/>
    <col min="7" max="7" width="70.7109375" customWidth="1"/>
    <col min="8" max="8" width="10.7109375" customWidth="1"/>
    <col min="9" max="10" width="8.7109375" customWidth="1"/>
    <col min="11" max="11" width="7" style="11" hidden="1" customWidth="1"/>
    <col min="12" max="13" width="10.7109375" style="9" customWidth="1"/>
    <col min="14" max="14" width="14.7109375" style="42" customWidth="1"/>
    <col min="15" max="16" width="12.7109375" style="42" hidden="1" customWidth="1"/>
    <col min="17" max="17" width="12.7109375" customWidth="1"/>
    <col min="18" max="20" width="5.5703125" customWidth="1"/>
    <col min="21" max="22" width="12.7109375" style="13" hidden="1" customWidth="1"/>
    <col min="23" max="23" width="14.5703125" style="14" hidden="1" customWidth="1"/>
    <col min="24" max="24" width="120.7109375" style="41" customWidth="1"/>
    <col min="25" max="16384" width="9.140625" hidden="1"/>
  </cols>
  <sheetData>
    <row r="1" spans="1:24" s="45" customFormat="1" x14ac:dyDescent="0.25">
      <c r="A1" s="554"/>
      <c r="B1" s="554"/>
      <c r="C1" s="749"/>
      <c r="D1" s="669" t="s">
        <v>14</v>
      </c>
      <c r="E1" s="669" t="s">
        <v>12</v>
      </c>
      <c r="F1" s="669" t="s">
        <v>5839</v>
      </c>
      <c r="G1" s="669" t="s">
        <v>39</v>
      </c>
      <c r="H1" s="669" t="s">
        <v>8</v>
      </c>
      <c r="I1" s="669" t="s">
        <v>6</v>
      </c>
      <c r="J1" s="673" t="s">
        <v>40</v>
      </c>
      <c r="K1" s="673"/>
      <c r="L1" s="674"/>
      <c r="M1" s="674"/>
      <c r="N1" s="674"/>
      <c r="O1" s="674"/>
      <c r="P1" s="674"/>
      <c r="Q1" s="673"/>
      <c r="R1" s="673"/>
      <c r="S1" s="673"/>
      <c r="T1" s="673"/>
      <c r="U1" s="673"/>
      <c r="V1" s="673"/>
      <c r="W1" s="673"/>
      <c r="X1" s="753"/>
    </row>
    <row r="2" spans="1:24" s="45" customFormat="1" ht="35.1" customHeight="1" x14ac:dyDescent="0.25">
      <c r="A2" s="554"/>
      <c r="B2" s="554"/>
      <c r="C2" s="749"/>
      <c r="D2" s="669"/>
      <c r="E2" s="669"/>
      <c r="F2" s="669"/>
      <c r="G2" s="669"/>
      <c r="H2" s="669"/>
      <c r="I2" s="669"/>
      <c r="J2" s="669" t="s">
        <v>5</v>
      </c>
      <c r="K2" s="554" t="s">
        <v>2443</v>
      </c>
      <c r="L2" s="674" t="s">
        <v>4</v>
      </c>
      <c r="M2" s="679" t="s">
        <v>3</v>
      </c>
      <c r="N2" s="755" t="s">
        <v>5348</v>
      </c>
      <c r="O2" s="672" t="s">
        <v>5819</v>
      </c>
      <c r="P2" s="756" t="s">
        <v>5824</v>
      </c>
      <c r="Q2" s="669" t="s">
        <v>1</v>
      </c>
      <c r="R2" s="669" t="s">
        <v>6232</v>
      </c>
      <c r="S2" s="669"/>
      <c r="T2" s="669"/>
      <c r="U2" s="554" t="s">
        <v>3150</v>
      </c>
      <c r="V2" s="554" t="s">
        <v>3151</v>
      </c>
      <c r="W2" s="554" t="s">
        <v>2940</v>
      </c>
      <c r="X2" s="754" t="s">
        <v>0</v>
      </c>
    </row>
    <row r="3" spans="1:24" s="45" customFormat="1" ht="16.5" customHeight="1" thickBot="1" x14ac:dyDescent="0.3">
      <c r="A3" s="554"/>
      <c r="B3" s="554"/>
      <c r="C3" s="749"/>
      <c r="D3" s="669"/>
      <c r="E3" s="669"/>
      <c r="F3" s="669"/>
      <c r="G3" s="669"/>
      <c r="H3" s="669"/>
      <c r="I3" s="669"/>
      <c r="J3" s="669"/>
      <c r="K3" s="554"/>
      <c r="L3" s="674"/>
      <c r="M3" s="679"/>
      <c r="N3" s="755"/>
      <c r="O3" s="672"/>
      <c r="P3" s="756"/>
      <c r="Q3" s="669"/>
      <c r="R3" s="442">
        <f>IF(Resumo!D2="","",Resumo!D2-1)</f>
        <v>2015</v>
      </c>
      <c r="S3" s="442">
        <f>IF(Resumo!D2="","",Resumo!D2-2)</f>
        <v>2014</v>
      </c>
      <c r="T3" s="442">
        <f>IF(Resumo!D2="","",Resumo!D2-3)</f>
        <v>2013</v>
      </c>
      <c r="U3" s="554"/>
      <c r="V3" s="554"/>
      <c r="W3" s="554"/>
      <c r="X3" s="754"/>
    </row>
    <row r="4" spans="1:24" ht="17.25" hidden="1" customHeight="1" thickBot="1" x14ac:dyDescent="0.3">
      <c r="A4" s="110"/>
      <c r="B4" s="110"/>
      <c r="C4" s="111"/>
      <c r="D4" s="251"/>
      <c r="E4" s="251"/>
      <c r="F4" s="251"/>
      <c r="G4" s="251"/>
      <c r="H4" s="251"/>
      <c r="I4" s="251"/>
      <c r="J4" s="251"/>
      <c r="K4" s="110"/>
      <c r="L4" s="255"/>
      <c r="M4" s="256"/>
      <c r="N4" s="484"/>
      <c r="O4" s="485"/>
      <c r="P4" s="485"/>
      <c r="Q4" s="251"/>
      <c r="R4" s="251"/>
      <c r="S4" s="251"/>
      <c r="T4" s="251"/>
      <c r="U4" s="110"/>
      <c r="V4" s="110"/>
      <c r="W4" s="110"/>
      <c r="X4" s="251"/>
    </row>
    <row r="5" spans="1:24" s="45" customFormat="1" ht="15.75" thickTop="1" x14ac:dyDescent="0.25">
      <c r="A5" s="107" t="s">
        <v>2155</v>
      </c>
      <c r="B5" s="107">
        <v>2016</v>
      </c>
      <c r="C5" s="108" t="s">
        <v>6162</v>
      </c>
      <c r="D5" s="555" t="s">
        <v>2156</v>
      </c>
      <c r="E5" s="741" t="s">
        <v>2157</v>
      </c>
      <c r="F5" s="741" t="s">
        <v>6118</v>
      </c>
      <c r="G5" s="563" t="s">
        <v>6260</v>
      </c>
      <c r="H5" s="557" t="s">
        <v>45</v>
      </c>
      <c r="I5" s="93">
        <v>1.5</v>
      </c>
      <c r="J5" s="93">
        <v>4</v>
      </c>
      <c r="K5" s="443">
        <f>IFERROR(I5*J5,"")</f>
        <v>6</v>
      </c>
      <c r="L5" s="534" t="s">
        <v>45</v>
      </c>
      <c r="M5" s="536"/>
      <c r="N5" s="540"/>
      <c r="O5" s="447"/>
      <c r="P5" s="109"/>
      <c r="Q5" s="410" t="s">
        <v>6847</v>
      </c>
      <c r="R5" s="422"/>
      <c r="S5" s="422"/>
      <c r="T5" s="422"/>
      <c r="U5" s="414">
        <v>5781</v>
      </c>
      <c r="V5" s="419">
        <f>IF(OR(J5=""),"",VLOOKUP(U5&amp;TEXT(N5,"000000000000,0000000000"),tb_audit_process_item[[Key]:[vr_grade]],3,TRUE))</f>
        <v>5781</v>
      </c>
      <c r="W5" s="419"/>
      <c r="X5" s="508" t="s">
        <v>2159</v>
      </c>
    </row>
    <row r="6" spans="1:24" s="45" customFormat="1" x14ac:dyDescent="0.25">
      <c r="A6" s="441" t="s">
        <v>2155</v>
      </c>
      <c r="B6" s="441">
        <v>2016</v>
      </c>
      <c r="C6" s="468" t="s">
        <v>6162</v>
      </c>
      <c r="D6" s="559"/>
      <c r="E6" s="742"/>
      <c r="F6" s="742"/>
      <c r="G6" s="686"/>
      <c r="H6" s="560"/>
      <c r="I6" s="91">
        <v>1.5</v>
      </c>
      <c r="J6" s="91">
        <v>1</v>
      </c>
      <c r="K6" s="435">
        <f t="shared" ref="K6:K70" si="0">IFERROR(I6*J6,"")</f>
        <v>1.5</v>
      </c>
      <c r="L6" s="535" t="s">
        <v>45</v>
      </c>
      <c r="M6" s="537"/>
      <c r="N6" s="539"/>
      <c r="O6" s="448"/>
      <c r="P6" s="106"/>
      <c r="Q6" s="411" t="s">
        <v>6848</v>
      </c>
      <c r="R6" s="426"/>
      <c r="S6" s="426"/>
      <c r="T6" s="426"/>
      <c r="U6" s="415">
        <v>5782</v>
      </c>
      <c r="V6" s="429">
        <f>IF(OR(J6=""),"",VLOOKUP(U6&amp;TEXT(N6,"000000000000,0000000000"),tb_audit_process_item[[Key]:[vr_grade]],3,TRUE))</f>
        <v>5782</v>
      </c>
      <c r="W6" s="429"/>
      <c r="X6" s="509" t="s">
        <v>6981</v>
      </c>
    </row>
    <row r="7" spans="1:24" s="45" customFormat="1" x14ac:dyDescent="0.25">
      <c r="A7" s="441" t="s">
        <v>2155</v>
      </c>
      <c r="B7" s="441">
        <v>2016</v>
      </c>
      <c r="C7" s="468" t="s">
        <v>6162</v>
      </c>
      <c r="D7" s="559"/>
      <c r="E7" s="742"/>
      <c r="F7" s="742"/>
      <c r="G7" s="686"/>
      <c r="H7" s="560"/>
      <c r="I7" s="91">
        <v>1.5</v>
      </c>
      <c r="J7" s="91">
        <v>1</v>
      </c>
      <c r="K7" s="435">
        <f t="shared" si="0"/>
        <v>1.5</v>
      </c>
      <c r="L7" s="535" t="s">
        <v>45</v>
      </c>
      <c r="M7" s="537"/>
      <c r="N7" s="539"/>
      <c r="O7" s="448"/>
      <c r="P7" s="106"/>
      <c r="Q7" s="411" t="s">
        <v>6849</v>
      </c>
      <c r="R7" s="426"/>
      <c r="S7" s="426"/>
      <c r="T7" s="426"/>
      <c r="U7" s="415">
        <v>5783</v>
      </c>
      <c r="V7" s="429">
        <f>IF(OR(J7=""),"",VLOOKUP(U7&amp;TEXT(N7,"000000000000,0000000000"),tb_audit_process_item[[Key]:[vr_grade]],3,TRUE))</f>
        <v>5783</v>
      </c>
      <c r="W7" s="429"/>
      <c r="X7" s="509" t="s">
        <v>6259</v>
      </c>
    </row>
    <row r="8" spans="1:24" s="45" customFormat="1" x14ac:dyDescent="0.25">
      <c r="A8" s="441" t="s">
        <v>2155</v>
      </c>
      <c r="B8" s="441">
        <v>2016</v>
      </c>
      <c r="C8" s="468" t="s">
        <v>6162</v>
      </c>
      <c r="D8" s="559"/>
      <c r="E8" s="742"/>
      <c r="F8" s="742"/>
      <c r="G8" s="686"/>
      <c r="H8" s="560"/>
      <c r="I8" s="91">
        <v>1.5</v>
      </c>
      <c r="J8" s="91">
        <v>1</v>
      </c>
      <c r="K8" s="435">
        <f t="shared" si="0"/>
        <v>1.5</v>
      </c>
      <c r="L8" s="535" t="s">
        <v>45</v>
      </c>
      <c r="M8" s="537"/>
      <c r="N8" s="539"/>
      <c r="O8" s="448"/>
      <c r="P8" s="106"/>
      <c r="Q8" s="411" t="s">
        <v>6850</v>
      </c>
      <c r="R8" s="426"/>
      <c r="S8" s="426"/>
      <c r="T8" s="426"/>
      <c r="U8" s="415">
        <v>5784</v>
      </c>
      <c r="V8" s="429">
        <f>IF(OR(J8=""),"",VLOOKUP(U8&amp;TEXT(N8,"000000000000,0000000000"),tb_audit_process_item[[Key]:[vr_grade]],3,TRUE))</f>
        <v>5784</v>
      </c>
      <c r="W8" s="429"/>
      <c r="X8" s="509" t="s">
        <v>6982</v>
      </c>
    </row>
    <row r="9" spans="1:24" s="45" customFormat="1" ht="15.75" thickBot="1" x14ac:dyDescent="0.3">
      <c r="A9" s="110" t="s">
        <v>2155</v>
      </c>
      <c r="B9" s="110">
        <v>2016</v>
      </c>
      <c r="C9" s="111" t="s">
        <v>6162</v>
      </c>
      <c r="D9" s="556"/>
      <c r="E9" s="743"/>
      <c r="F9" s="743"/>
      <c r="G9" s="564"/>
      <c r="H9" s="558"/>
      <c r="I9" s="94">
        <v>1.5</v>
      </c>
      <c r="J9" s="94">
        <v>0.5</v>
      </c>
      <c r="K9" s="457">
        <f t="shared" si="0"/>
        <v>0.75</v>
      </c>
      <c r="L9" s="541" t="s">
        <v>45</v>
      </c>
      <c r="M9" s="542"/>
      <c r="N9" s="543"/>
      <c r="O9" s="458"/>
      <c r="P9" s="112"/>
      <c r="Q9" s="460" t="s">
        <v>6851</v>
      </c>
      <c r="R9" s="465"/>
      <c r="S9" s="465"/>
      <c r="T9" s="465"/>
      <c r="U9" s="462">
        <v>5785</v>
      </c>
      <c r="V9" s="463">
        <f>IF(OR(J9=""),"",VLOOKUP(U9&amp;TEXT(N9,"000000000000,0000000000"),tb_audit_process_item[[Key]:[vr_grade]],3,TRUE))</f>
        <v>5785</v>
      </c>
      <c r="W9" s="463"/>
      <c r="X9" s="510" t="s">
        <v>7028</v>
      </c>
    </row>
    <row r="10" spans="1:24" s="45" customFormat="1" ht="31.5" customHeight="1" thickTop="1" thickBot="1" x14ac:dyDescent="0.3">
      <c r="A10" s="107" t="s">
        <v>2155</v>
      </c>
      <c r="B10" s="107">
        <v>2016</v>
      </c>
      <c r="C10" s="108" t="s">
        <v>6164</v>
      </c>
      <c r="D10" s="555" t="s">
        <v>2156</v>
      </c>
      <c r="E10" s="741" t="s">
        <v>2164</v>
      </c>
      <c r="F10" s="741" t="s">
        <v>6163</v>
      </c>
      <c r="G10" s="668" t="s">
        <v>2165</v>
      </c>
      <c r="H10" s="557" t="s">
        <v>45</v>
      </c>
      <c r="I10" s="93">
        <v>3</v>
      </c>
      <c r="J10" s="93">
        <v>3</v>
      </c>
      <c r="K10" s="443">
        <f t="shared" si="0"/>
        <v>9</v>
      </c>
      <c r="L10" s="534" t="s">
        <v>45</v>
      </c>
      <c r="M10" s="536"/>
      <c r="N10" s="540"/>
      <c r="O10" s="447"/>
      <c r="P10" s="109"/>
      <c r="Q10" s="410" t="s">
        <v>6852</v>
      </c>
      <c r="R10" s="422"/>
      <c r="S10" s="422"/>
      <c r="T10" s="422"/>
      <c r="U10" s="414">
        <v>6331</v>
      </c>
      <c r="V10" s="419">
        <f>IF(OR(J10=""),"",VLOOKUP(U10&amp;TEXT(N10,"000000000000,0000000000"),tb_audit_process_item[[Key]:[vr_grade]],3,TRUE))</f>
        <v>6331</v>
      </c>
      <c r="W10" s="419"/>
      <c r="X10" s="508" t="s">
        <v>7221</v>
      </c>
    </row>
    <row r="11" spans="1:24" s="45" customFormat="1" ht="30.75" thickBot="1" x14ac:dyDescent="0.3">
      <c r="A11" s="441" t="s">
        <v>2155</v>
      </c>
      <c r="B11" s="441">
        <v>2016</v>
      </c>
      <c r="C11" s="468" t="s">
        <v>6164</v>
      </c>
      <c r="D11" s="559"/>
      <c r="E11" s="742"/>
      <c r="F11" s="742"/>
      <c r="G11" s="666"/>
      <c r="H11" s="560"/>
      <c r="I11" s="91">
        <v>3</v>
      </c>
      <c r="J11" s="428" t="str">
        <f>IF(OR(N11="",N11=0),"",VLOOKUP(U11&amp;TEXT(N11,"000000000000,0000000000"),tb_audit_process_item[[Key]:[vr_grade]],8,TRUE))</f>
        <v/>
      </c>
      <c r="K11" s="435" t="str">
        <f t="shared" si="0"/>
        <v/>
      </c>
      <c r="L11" s="535" t="s">
        <v>45</v>
      </c>
      <c r="M11" s="537"/>
      <c r="N11" s="92"/>
      <c r="O11" s="448" t="s">
        <v>5823</v>
      </c>
      <c r="P11" s="106"/>
      <c r="Q11" s="411" t="s">
        <v>6853</v>
      </c>
      <c r="R11" s="426"/>
      <c r="S11" s="426"/>
      <c r="T11" s="426"/>
      <c r="U11" s="415">
        <v>5786</v>
      </c>
      <c r="V11" s="429" t="str">
        <f>IF(OR(J11=""),"",VLOOKUP(U11&amp;TEXT(N11,"000000000000,0000000000"),tb_audit_process_item[[Key]:[vr_grade]],3,TRUE))</f>
        <v/>
      </c>
      <c r="W11" s="429"/>
      <c r="X11" s="506" t="s">
        <v>7417</v>
      </c>
    </row>
    <row r="12" spans="1:24" s="45" customFormat="1" ht="15.75" thickBot="1" x14ac:dyDescent="0.3">
      <c r="A12" s="110" t="s">
        <v>2155</v>
      </c>
      <c r="B12" s="110">
        <v>2016</v>
      </c>
      <c r="C12" s="111" t="s">
        <v>6164</v>
      </c>
      <c r="D12" s="556"/>
      <c r="E12" s="743"/>
      <c r="F12" s="743"/>
      <c r="G12" s="667"/>
      <c r="H12" s="558"/>
      <c r="I12" s="94">
        <v>3</v>
      </c>
      <c r="J12" s="94">
        <v>2</v>
      </c>
      <c r="K12" s="457">
        <f t="shared" si="0"/>
        <v>6</v>
      </c>
      <c r="L12" s="541" t="s">
        <v>45</v>
      </c>
      <c r="M12" s="542"/>
      <c r="N12" s="75"/>
      <c r="O12" s="458"/>
      <c r="P12" s="112"/>
      <c r="Q12" s="460" t="s">
        <v>6854</v>
      </c>
      <c r="R12" s="465"/>
      <c r="S12" s="465"/>
      <c r="T12" s="465"/>
      <c r="U12" s="462">
        <v>5789</v>
      </c>
      <c r="V12" s="463">
        <f>IF(OR(J12=""),"",VLOOKUP(U12&amp;TEXT(N12,"000000000000,0000000000"),tb_audit_process_item[[Key]:[vr_grade]],3,TRUE))</f>
        <v>5789</v>
      </c>
      <c r="W12" s="463"/>
      <c r="X12" s="524" t="s">
        <v>7404</v>
      </c>
    </row>
    <row r="13" spans="1:24" s="45" customFormat="1" ht="30.75" thickTop="1" x14ac:dyDescent="0.25">
      <c r="A13" s="107" t="s">
        <v>2155</v>
      </c>
      <c r="B13" s="107">
        <v>2016</v>
      </c>
      <c r="C13" s="108" t="s">
        <v>6166</v>
      </c>
      <c r="D13" s="739" t="s">
        <v>2156</v>
      </c>
      <c r="E13" s="741" t="s">
        <v>2171</v>
      </c>
      <c r="F13" s="741" t="s">
        <v>6165</v>
      </c>
      <c r="G13" s="563" t="s">
        <v>6167</v>
      </c>
      <c r="H13" s="557" t="s">
        <v>45</v>
      </c>
      <c r="I13" s="93">
        <v>2</v>
      </c>
      <c r="J13" s="93">
        <v>4</v>
      </c>
      <c r="K13" s="443">
        <f t="shared" si="0"/>
        <v>8</v>
      </c>
      <c r="L13" s="534" t="s">
        <v>45</v>
      </c>
      <c r="M13" s="536"/>
      <c r="N13" s="540"/>
      <c r="O13" s="447"/>
      <c r="P13" s="109"/>
      <c r="Q13" s="410" t="s">
        <v>6855</v>
      </c>
      <c r="R13" s="422"/>
      <c r="S13" s="422"/>
      <c r="T13" s="422"/>
      <c r="U13" s="414">
        <v>5801</v>
      </c>
      <c r="V13" s="419">
        <f>IF(OR(J13=""),"",VLOOKUP(U13&amp;TEXT(N13,"000000000000,0000000000"),tb_audit_process_item[[Key]:[vr_grade]],3,TRUE))</f>
        <v>5801</v>
      </c>
      <c r="W13" s="419"/>
      <c r="X13" s="508" t="s">
        <v>7029</v>
      </c>
    </row>
    <row r="14" spans="1:24" s="45" customFormat="1" ht="15.75" thickBot="1" x14ac:dyDescent="0.3">
      <c r="A14" s="110" t="s">
        <v>2155</v>
      </c>
      <c r="B14" s="110">
        <v>2016</v>
      </c>
      <c r="C14" s="111" t="s">
        <v>6166</v>
      </c>
      <c r="D14" s="740"/>
      <c r="E14" s="743"/>
      <c r="F14" s="743"/>
      <c r="G14" s="564"/>
      <c r="H14" s="558"/>
      <c r="I14" s="94">
        <v>2</v>
      </c>
      <c r="J14" s="456" t="str">
        <f>IF(OR(N14="",N14=0),"",VLOOKUP(U14&amp;TEXT(N14,"000000000000,0000000000"),tb_audit_process_item[[Key]:[vr_grade]],8,TRUE))</f>
        <v/>
      </c>
      <c r="K14" s="457" t="str">
        <f t="shared" si="0"/>
        <v/>
      </c>
      <c r="L14" s="541" t="s">
        <v>45</v>
      </c>
      <c r="M14" s="542"/>
      <c r="N14" s="75"/>
      <c r="O14" s="458" t="s">
        <v>5820</v>
      </c>
      <c r="P14" s="112"/>
      <c r="Q14" s="460" t="s">
        <v>6856</v>
      </c>
      <c r="R14" s="465"/>
      <c r="S14" s="465"/>
      <c r="T14" s="465"/>
      <c r="U14" s="462">
        <v>5811</v>
      </c>
      <c r="V14" s="463" t="str">
        <f>IF(OR(J14=""),"",VLOOKUP(U14&amp;TEXT(N14,"000000000000,0000000000"),tb_audit_process_item[[Key]:[vr_grade]],3,TRUE))</f>
        <v/>
      </c>
      <c r="W14" s="463"/>
      <c r="X14" s="510" t="s">
        <v>7080</v>
      </c>
    </row>
    <row r="15" spans="1:24" s="45" customFormat="1" ht="30.75" thickTop="1" x14ac:dyDescent="0.25">
      <c r="A15" s="107" t="s">
        <v>2155</v>
      </c>
      <c r="B15" s="107">
        <v>2016</v>
      </c>
      <c r="C15" s="108" t="s">
        <v>6170</v>
      </c>
      <c r="D15" s="739" t="s">
        <v>2156</v>
      </c>
      <c r="E15" s="741" t="s">
        <v>2179</v>
      </c>
      <c r="F15" s="741" t="s">
        <v>6168</v>
      </c>
      <c r="G15" s="703" t="s">
        <v>6169</v>
      </c>
      <c r="H15" s="557" t="s">
        <v>45</v>
      </c>
      <c r="I15" s="93">
        <v>2.5</v>
      </c>
      <c r="J15" s="424" t="str">
        <f>IF(OR(N15="",N15=0),"",VLOOKUP(U15&amp;TEXT(N15,"000000000000,0000000000"),tb_audit_process_item[[Key]:[vr_grade]],8,TRUE))</f>
        <v/>
      </c>
      <c r="K15" s="443" t="str">
        <f t="shared" si="0"/>
        <v/>
      </c>
      <c r="L15" s="534" t="s">
        <v>45</v>
      </c>
      <c r="M15" s="536"/>
      <c r="N15" s="538"/>
      <c r="O15" s="447" t="s">
        <v>5820</v>
      </c>
      <c r="P15" s="109"/>
      <c r="Q15" s="410" t="s">
        <v>6857</v>
      </c>
      <c r="R15" s="422"/>
      <c r="S15" s="422"/>
      <c r="T15" s="422"/>
      <c r="U15" s="414">
        <v>5816</v>
      </c>
      <c r="V15" s="419" t="str">
        <f>IF(OR(J15=""),"",VLOOKUP(U15&amp;TEXT(N15,"000000000000,0000000000"),tb_audit_process_item[[Key]:[vr_grade]],3,TRUE))</f>
        <v/>
      </c>
      <c r="W15" s="419"/>
      <c r="X15" s="512" t="s">
        <v>7155</v>
      </c>
    </row>
    <row r="16" spans="1:24" s="45" customFormat="1" ht="30" x14ac:dyDescent="0.25">
      <c r="A16" s="441" t="s">
        <v>2155</v>
      </c>
      <c r="B16" s="441">
        <v>2016</v>
      </c>
      <c r="C16" s="468" t="s">
        <v>6170</v>
      </c>
      <c r="D16" s="704"/>
      <c r="E16" s="742"/>
      <c r="F16" s="742"/>
      <c r="G16" s="677"/>
      <c r="H16" s="560"/>
      <c r="I16" s="91">
        <v>2.5</v>
      </c>
      <c r="J16" s="428" t="str">
        <f>IF(OR(N16="",N16=0),"",VLOOKUP(U16&amp;TEXT(N16,"000000000000,0000000000"),tb_audit_process_item[[Key]:[vr_grade]],8,TRUE))</f>
        <v/>
      </c>
      <c r="K16" s="435" t="str">
        <f t="shared" si="0"/>
        <v/>
      </c>
      <c r="L16" s="535" t="s">
        <v>45</v>
      </c>
      <c r="M16" s="537"/>
      <c r="N16" s="544"/>
      <c r="O16" s="448" t="s">
        <v>5820</v>
      </c>
      <c r="P16" s="106"/>
      <c r="Q16" s="411" t="s">
        <v>6858</v>
      </c>
      <c r="R16" s="426"/>
      <c r="S16" s="426"/>
      <c r="T16" s="426"/>
      <c r="U16" s="415">
        <v>5820</v>
      </c>
      <c r="V16" s="429" t="str">
        <f>IF(OR(J16=""),"",VLOOKUP(U16&amp;TEXT(N16,"000000000000,0000000000"),tb_audit_process_item[[Key]:[vr_grade]],3,TRUE))</f>
        <v/>
      </c>
      <c r="W16" s="429"/>
      <c r="X16" s="509" t="s">
        <v>7156</v>
      </c>
    </row>
    <row r="17" spans="1:24" s="45" customFormat="1" ht="30" x14ac:dyDescent="0.25">
      <c r="A17" s="441" t="s">
        <v>2155</v>
      </c>
      <c r="B17" s="441">
        <v>2016</v>
      </c>
      <c r="C17" s="468" t="s">
        <v>6170</v>
      </c>
      <c r="D17" s="704"/>
      <c r="E17" s="742"/>
      <c r="F17" s="742"/>
      <c r="G17" s="677"/>
      <c r="H17" s="560"/>
      <c r="I17" s="91">
        <v>2.5</v>
      </c>
      <c r="J17" s="428" t="str">
        <f>IF(OR(N17="",N17=0),"",VLOOKUP(U17&amp;TEXT(N17,"000000000000,0000000000"),tb_audit_process_item[[Key]:[vr_grade]],8,TRUE))</f>
        <v/>
      </c>
      <c r="K17" s="435" t="str">
        <f t="shared" si="0"/>
        <v/>
      </c>
      <c r="L17" s="535" t="s">
        <v>45</v>
      </c>
      <c r="M17" s="537"/>
      <c r="N17" s="544"/>
      <c r="O17" s="448" t="s">
        <v>5820</v>
      </c>
      <c r="P17" s="106"/>
      <c r="Q17" s="411" t="s">
        <v>6859</v>
      </c>
      <c r="R17" s="426"/>
      <c r="S17" s="426"/>
      <c r="T17" s="426"/>
      <c r="U17" s="415">
        <v>6369</v>
      </c>
      <c r="V17" s="429" t="str">
        <f>IF(OR(J17=""),"",VLOOKUP(U17&amp;TEXT(N17,"000000000000,0000000000"),tb_audit_process_item[[Key]:[vr_grade]],3,TRUE))</f>
        <v/>
      </c>
      <c r="W17" s="429"/>
      <c r="X17" s="509" t="s">
        <v>7243</v>
      </c>
    </row>
    <row r="18" spans="1:24" s="45" customFormat="1" ht="15.75" thickBot="1" x14ac:dyDescent="0.3">
      <c r="A18" s="110" t="s">
        <v>2155</v>
      </c>
      <c r="B18" s="110">
        <v>2016</v>
      </c>
      <c r="C18" s="111" t="s">
        <v>6170</v>
      </c>
      <c r="D18" s="740"/>
      <c r="E18" s="743"/>
      <c r="F18" s="743"/>
      <c r="G18" s="678"/>
      <c r="H18" s="558"/>
      <c r="I18" s="94">
        <v>2.5</v>
      </c>
      <c r="J18" s="456" t="str">
        <f>IF(OR(N18="",N18=0),"",VLOOKUP(U18&amp;TEXT(N18,"000000000000,0000000000"),tb_audit_process_item[[Key]:[vr_grade]],8,TRUE))</f>
        <v/>
      </c>
      <c r="K18" s="457" t="str">
        <f t="shared" si="0"/>
        <v/>
      </c>
      <c r="L18" s="541" t="s">
        <v>45</v>
      </c>
      <c r="M18" s="542"/>
      <c r="N18" s="75"/>
      <c r="O18" s="458" t="s">
        <v>5820</v>
      </c>
      <c r="P18" s="112"/>
      <c r="Q18" s="460" t="s">
        <v>6860</v>
      </c>
      <c r="R18" s="465"/>
      <c r="S18" s="465"/>
      <c r="T18" s="465"/>
      <c r="U18" s="462">
        <v>5824</v>
      </c>
      <c r="V18" s="463" t="str">
        <f>IF(OR(J18=""),"",VLOOKUP(U18&amp;TEXT(N18,"000000000000,0000000000"),tb_audit_process_item[[Key]:[vr_grade]],3,TRUE))</f>
        <v/>
      </c>
      <c r="W18" s="463"/>
      <c r="X18" s="510" t="s">
        <v>7403</v>
      </c>
    </row>
    <row r="19" spans="1:24" s="45" customFormat="1" ht="90" customHeight="1" thickTop="1" x14ac:dyDescent="0.25">
      <c r="A19" s="107" t="s">
        <v>2155</v>
      </c>
      <c r="B19" s="107">
        <v>2016</v>
      </c>
      <c r="C19" s="108" t="s">
        <v>6170</v>
      </c>
      <c r="D19" s="739" t="s">
        <v>2156</v>
      </c>
      <c r="E19" s="741" t="s">
        <v>2179</v>
      </c>
      <c r="F19" s="741" t="s">
        <v>6168</v>
      </c>
      <c r="G19" s="703" t="s">
        <v>6169</v>
      </c>
      <c r="H19" s="557" t="s">
        <v>45</v>
      </c>
      <c r="I19" s="93">
        <v>3.75</v>
      </c>
      <c r="J19" s="424" t="str">
        <f>IF(OR(N19="",N19=0),"",VLOOKUP(U19&amp;TEXT(N19,"000000000000,0000000000"),tb_audit_process_item[[Key]:[vr_grade]],8,TRUE))</f>
        <v/>
      </c>
      <c r="K19" s="443" t="str">
        <f t="shared" si="0"/>
        <v/>
      </c>
      <c r="L19" s="534" t="s">
        <v>45</v>
      </c>
      <c r="M19" s="536"/>
      <c r="N19" s="538"/>
      <c r="O19" s="447" t="s">
        <v>5820</v>
      </c>
      <c r="P19" s="109"/>
      <c r="Q19" s="410" t="s">
        <v>6861</v>
      </c>
      <c r="R19" s="422"/>
      <c r="S19" s="422"/>
      <c r="T19" s="422"/>
      <c r="U19" s="414">
        <v>6066</v>
      </c>
      <c r="V19" s="419" t="str">
        <f>IF(OR(J19=""),"",VLOOKUP(U19&amp;TEXT(N19,"000000000000,0000000000"),tb_audit_process_item[[Key]:[vr_grade]],3,TRUE))</f>
        <v/>
      </c>
      <c r="W19" s="419"/>
      <c r="X19" s="508" t="s">
        <v>7062</v>
      </c>
    </row>
    <row r="20" spans="1:24" s="45" customFormat="1" ht="30" x14ac:dyDescent="0.25">
      <c r="A20" s="441" t="s">
        <v>2155</v>
      </c>
      <c r="B20" s="441">
        <v>2016</v>
      </c>
      <c r="C20" s="468" t="s">
        <v>6170</v>
      </c>
      <c r="D20" s="704"/>
      <c r="E20" s="742"/>
      <c r="F20" s="742"/>
      <c r="G20" s="677"/>
      <c r="H20" s="560"/>
      <c r="I20" s="91">
        <v>3.75</v>
      </c>
      <c r="J20" s="428" t="str">
        <f>IF(OR(N20="",N20=0),"",VLOOKUP(U20&amp;TEXT(N20,"000000000000,0000000000"),tb_audit_process_item[[Key]:[vr_grade]],8,TRUE))</f>
        <v/>
      </c>
      <c r="K20" s="435" t="str">
        <f t="shared" si="0"/>
        <v/>
      </c>
      <c r="L20" s="535" t="s">
        <v>45</v>
      </c>
      <c r="M20" s="537"/>
      <c r="N20" s="544"/>
      <c r="O20" s="448" t="s">
        <v>5820</v>
      </c>
      <c r="P20" s="106"/>
      <c r="Q20" s="411" t="s">
        <v>6862</v>
      </c>
      <c r="R20" s="426"/>
      <c r="S20" s="426"/>
      <c r="T20" s="426"/>
      <c r="U20" s="415">
        <v>6070</v>
      </c>
      <c r="V20" s="429" t="str">
        <f>IF(OR(J20=""),"",VLOOKUP(U20&amp;TEXT(N20,"000000000000,0000000000"),tb_audit_process_item[[Key]:[vr_grade]],3,TRUE))</f>
        <v/>
      </c>
      <c r="W20" s="429"/>
      <c r="X20" s="509" t="s">
        <v>7063</v>
      </c>
    </row>
    <row r="21" spans="1:24" s="45" customFormat="1" hidden="1" x14ac:dyDescent="0.25">
      <c r="A21" s="441" t="s">
        <v>2155</v>
      </c>
      <c r="B21" s="441">
        <v>2016</v>
      </c>
      <c r="C21" s="468" t="s">
        <v>6170</v>
      </c>
      <c r="D21" s="704"/>
      <c r="E21" s="742"/>
      <c r="F21" s="742"/>
      <c r="G21" s="677"/>
      <c r="H21" s="560"/>
      <c r="I21" s="91">
        <v>3.75</v>
      </c>
      <c r="J21" s="428">
        <v>0</v>
      </c>
      <c r="K21" s="435">
        <f t="shared" si="0"/>
        <v>0</v>
      </c>
      <c r="L21" s="535" t="s">
        <v>45</v>
      </c>
      <c r="M21" s="537"/>
      <c r="N21" s="544"/>
      <c r="O21" s="448"/>
      <c r="P21" s="106"/>
      <c r="Q21" s="411" t="s">
        <v>6863</v>
      </c>
      <c r="R21" s="426"/>
      <c r="S21" s="426"/>
      <c r="T21" s="426"/>
      <c r="U21" s="415">
        <v>4594</v>
      </c>
      <c r="V21" s="429">
        <f>IF(OR(J21=""),"",VLOOKUP(U21&amp;TEXT(N21,"000000000000,0000000000"),tb_audit_process_item[[Key]:[vr_grade]],3,TRUE))</f>
        <v>4594</v>
      </c>
      <c r="W21" s="429"/>
      <c r="X21" s="513" t="s">
        <v>7402</v>
      </c>
    </row>
    <row r="22" spans="1:24" s="45" customFormat="1" ht="30" customHeight="1" x14ac:dyDescent="0.25">
      <c r="A22" s="441" t="s">
        <v>2155</v>
      </c>
      <c r="B22" s="441">
        <v>2016</v>
      </c>
      <c r="C22" s="468" t="s">
        <v>6170</v>
      </c>
      <c r="D22" s="704"/>
      <c r="E22" s="742"/>
      <c r="F22" s="742"/>
      <c r="G22" s="677"/>
      <c r="H22" s="560"/>
      <c r="I22" s="91">
        <v>3.75</v>
      </c>
      <c r="J22" s="428" t="str">
        <f>IF(OR(N22="",N22=0),"",VLOOKUP(U22&amp;TEXT(N22,"000000000000,0000000000"),tb_audit_process_item[[Key]:[vr_grade]],8,TRUE))</f>
        <v/>
      </c>
      <c r="K22" s="435" t="str">
        <f t="shared" si="0"/>
        <v/>
      </c>
      <c r="L22" s="535" t="s">
        <v>45</v>
      </c>
      <c r="M22" s="537"/>
      <c r="N22" s="544"/>
      <c r="O22" s="448" t="s">
        <v>5820</v>
      </c>
      <c r="P22" s="106"/>
      <c r="Q22" s="411" t="s">
        <v>6864</v>
      </c>
      <c r="R22" s="426"/>
      <c r="S22" s="426"/>
      <c r="T22" s="426"/>
      <c r="U22" s="415">
        <v>5828</v>
      </c>
      <c r="V22" s="429" t="str">
        <f>IF(OR(J22=""),"",VLOOKUP(U22&amp;TEXT(N22,"000000000000,0000000000"),tb_audit_process_item[[Key]:[vr_grade]],3,TRUE))</f>
        <v/>
      </c>
      <c r="W22" s="429"/>
      <c r="X22" s="509" t="s">
        <v>6985</v>
      </c>
    </row>
    <row r="23" spans="1:24" s="45" customFormat="1" ht="30" customHeight="1" thickBot="1" x14ac:dyDescent="0.3">
      <c r="A23" s="110" t="s">
        <v>2155</v>
      </c>
      <c r="B23" s="110">
        <v>2016</v>
      </c>
      <c r="C23" s="111" t="s">
        <v>6170</v>
      </c>
      <c r="D23" s="740"/>
      <c r="E23" s="743"/>
      <c r="F23" s="743"/>
      <c r="G23" s="678"/>
      <c r="H23" s="558"/>
      <c r="I23" s="94">
        <v>3.75</v>
      </c>
      <c r="J23" s="456" t="str">
        <f>IF(OR(N23="",N23=0),"",VLOOKUP(U23&amp;TEXT(N23,"000000000000,0000000000"),tb_audit_process_item[[Key]:[vr_grade]],8,TRUE))</f>
        <v/>
      </c>
      <c r="K23" s="457" t="str">
        <f t="shared" si="0"/>
        <v/>
      </c>
      <c r="L23" s="541" t="s">
        <v>45</v>
      </c>
      <c r="M23" s="542"/>
      <c r="N23" s="75"/>
      <c r="O23" s="458" t="s">
        <v>5820</v>
      </c>
      <c r="P23" s="112"/>
      <c r="Q23" s="460" t="s">
        <v>6865</v>
      </c>
      <c r="R23" s="465"/>
      <c r="S23" s="465"/>
      <c r="T23" s="465"/>
      <c r="U23" s="462">
        <v>6362</v>
      </c>
      <c r="V23" s="463" t="str">
        <f>IF(OR(J23=""),"",VLOOKUP(U23&amp;TEXT(N23,"000000000000,0000000000"),tb_audit_process_item[[Key]:[vr_grade]],3,TRUE))</f>
        <v/>
      </c>
      <c r="W23" s="463"/>
      <c r="X23" s="510" t="s">
        <v>7241</v>
      </c>
    </row>
    <row r="24" spans="1:24" s="45" customFormat="1" ht="30" customHeight="1" thickTop="1" thickBot="1" x14ac:dyDescent="0.3">
      <c r="A24" s="107" t="s">
        <v>2155</v>
      </c>
      <c r="B24" s="107">
        <v>2016</v>
      </c>
      <c r="C24" s="108" t="s">
        <v>6171</v>
      </c>
      <c r="D24" s="739" t="s">
        <v>2156</v>
      </c>
      <c r="E24" s="741" t="s">
        <v>2196</v>
      </c>
      <c r="F24" s="741" t="s">
        <v>7407</v>
      </c>
      <c r="G24" s="557" t="s">
        <v>6172</v>
      </c>
      <c r="H24" s="557" t="s">
        <v>45</v>
      </c>
      <c r="I24" s="93">
        <v>3.75</v>
      </c>
      <c r="J24" s="424" t="str">
        <f>IF(OR(N24="",N24=0),"",VLOOKUP(U24&amp;TEXT(N24,"000000000000,0000000000"),tb_audit_process_item[[Key]:[vr_grade]],8,TRUE))</f>
        <v/>
      </c>
      <c r="K24" s="443" t="str">
        <f t="shared" si="0"/>
        <v/>
      </c>
      <c r="L24" s="534" t="s">
        <v>45</v>
      </c>
      <c r="M24" s="536"/>
      <c r="N24" s="538"/>
      <c r="O24" s="447" t="s">
        <v>5820</v>
      </c>
      <c r="P24" s="109"/>
      <c r="Q24" s="410" t="s">
        <v>6866</v>
      </c>
      <c r="R24" s="422"/>
      <c r="S24" s="422"/>
      <c r="T24" s="422"/>
      <c r="U24" s="414">
        <v>5831</v>
      </c>
      <c r="V24" s="419" t="str">
        <f>IF(OR(J24=""),"",VLOOKUP(U24&amp;TEXT(N24,"000000000000,0000000000"),tb_audit_process_item[[Key]:[vr_grade]],3,TRUE))</f>
        <v/>
      </c>
      <c r="W24" s="419"/>
      <c r="X24" s="508" t="s">
        <v>6988</v>
      </c>
    </row>
    <row r="25" spans="1:24" s="45" customFormat="1" ht="45.75" thickBot="1" x14ac:dyDescent="0.3">
      <c r="A25" s="441" t="s">
        <v>2155</v>
      </c>
      <c r="B25" s="441">
        <v>2016</v>
      </c>
      <c r="C25" s="468" t="s">
        <v>6171</v>
      </c>
      <c r="D25" s="704"/>
      <c r="E25" s="742"/>
      <c r="F25" s="742"/>
      <c r="G25" s="560"/>
      <c r="H25" s="560"/>
      <c r="I25" s="91">
        <v>3.75</v>
      </c>
      <c r="J25" s="428" t="str">
        <f>IF(OR(N25="",N25=0),"",VLOOKUP(U25&amp;TEXT(N25,"000000000000,0000000000"),tb_audit_process_item[[Key]:[vr_grade]],8,TRUE))</f>
        <v/>
      </c>
      <c r="K25" s="435" t="str">
        <f t="shared" si="0"/>
        <v/>
      </c>
      <c r="L25" s="535" t="s">
        <v>45</v>
      </c>
      <c r="M25" s="537"/>
      <c r="N25" s="544"/>
      <c r="O25" s="448" t="s">
        <v>5820</v>
      </c>
      <c r="P25" s="106"/>
      <c r="Q25" s="411" t="s">
        <v>6867</v>
      </c>
      <c r="R25" s="426"/>
      <c r="S25" s="426"/>
      <c r="T25" s="426"/>
      <c r="U25" s="415">
        <v>5835</v>
      </c>
      <c r="V25" s="429" t="str">
        <f>IF(OR(J25=""),"",VLOOKUP(U25&amp;TEXT(N25,"000000000000,0000000000"),tb_audit_process_item[[Key]:[vr_grade]],3,TRUE))</f>
        <v/>
      </c>
      <c r="W25" s="429"/>
      <c r="X25" s="506" t="s">
        <v>7418</v>
      </c>
    </row>
    <row r="26" spans="1:24" s="45" customFormat="1" hidden="1" x14ac:dyDescent="0.25">
      <c r="A26" s="441" t="s">
        <v>2155</v>
      </c>
      <c r="B26" s="441">
        <v>2016</v>
      </c>
      <c r="C26" s="468" t="s">
        <v>6171</v>
      </c>
      <c r="D26" s="704"/>
      <c r="E26" s="742"/>
      <c r="F26" s="742"/>
      <c r="G26" s="560"/>
      <c r="H26" s="560"/>
      <c r="I26" s="91">
        <v>3.75</v>
      </c>
      <c r="J26" s="428">
        <v>0</v>
      </c>
      <c r="K26" s="435">
        <f t="shared" si="0"/>
        <v>0</v>
      </c>
      <c r="L26" s="535" t="s">
        <v>45</v>
      </c>
      <c r="M26" s="537"/>
      <c r="N26" s="544"/>
      <c r="O26" s="448"/>
      <c r="P26" s="106"/>
      <c r="Q26" s="411" t="s">
        <v>6868</v>
      </c>
      <c r="R26" s="426"/>
      <c r="S26" s="426"/>
      <c r="T26" s="426"/>
      <c r="U26" s="415">
        <v>5839</v>
      </c>
      <c r="V26" s="429">
        <f>IF(OR(J26=""),"",VLOOKUP(U26&amp;TEXT(N26,"000000000000,0000000000"),tb_audit_process_item[[Key]:[vr_grade]],3,TRUE))</f>
        <v>5838</v>
      </c>
      <c r="W26" s="429"/>
      <c r="X26" s="513" t="s">
        <v>7402</v>
      </c>
    </row>
    <row r="27" spans="1:24" s="45" customFormat="1" ht="30" x14ac:dyDescent="0.25">
      <c r="A27" s="441" t="s">
        <v>2155</v>
      </c>
      <c r="B27" s="441">
        <v>2016</v>
      </c>
      <c r="C27" s="468" t="s">
        <v>6171</v>
      </c>
      <c r="D27" s="704"/>
      <c r="E27" s="742"/>
      <c r="F27" s="742"/>
      <c r="G27" s="560"/>
      <c r="H27" s="560"/>
      <c r="I27" s="91">
        <v>3.75</v>
      </c>
      <c r="J27" s="428" t="str">
        <f>IF(OR(N27="",N27=0),"",VLOOKUP(U27&amp;TEXT(N27,"000000000000,0000000000"),tb_audit_process_item[[Key]:[vr_grade]],8,TRUE))</f>
        <v/>
      </c>
      <c r="K27" s="435" t="str">
        <f t="shared" si="0"/>
        <v/>
      </c>
      <c r="L27" s="535" t="s">
        <v>45</v>
      </c>
      <c r="M27" s="537"/>
      <c r="N27" s="544"/>
      <c r="O27" s="448" t="s">
        <v>5820</v>
      </c>
      <c r="P27" s="106"/>
      <c r="Q27" s="411" t="s">
        <v>6869</v>
      </c>
      <c r="R27" s="426"/>
      <c r="S27" s="426"/>
      <c r="T27" s="426"/>
      <c r="U27" s="415">
        <v>5840</v>
      </c>
      <c r="V27" s="429" t="str">
        <f>IF(OR(J27=""),"",VLOOKUP(U27&amp;TEXT(N27,"000000000000,0000000000"),tb_audit_process_item[[Key]:[vr_grade]],3,TRUE))</f>
        <v/>
      </c>
      <c r="W27" s="429"/>
      <c r="X27" s="509" t="s">
        <v>7065</v>
      </c>
    </row>
    <row r="28" spans="1:24" s="45" customFormat="1" ht="30.75" thickBot="1" x14ac:dyDescent="0.3">
      <c r="A28" s="110" t="s">
        <v>2155</v>
      </c>
      <c r="B28" s="110">
        <v>2016</v>
      </c>
      <c r="C28" s="111" t="s">
        <v>6171</v>
      </c>
      <c r="D28" s="740"/>
      <c r="E28" s="743"/>
      <c r="F28" s="743"/>
      <c r="G28" s="558"/>
      <c r="H28" s="558"/>
      <c r="I28" s="94">
        <v>3.75</v>
      </c>
      <c r="J28" s="456" t="str">
        <f>IF(OR(N28="",N28=0),"",VLOOKUP(U28&amp;TEXT(N28,"000000000000,0000000000"),tb_audit_process_item[[Key]:[vr_grade]],8,TRUE))</f>
        <v/>
      </c>
      <c r="K28" s="457" t="str">
        <f t="shared" si="0"/>
        <v/>
      </c>
      <c r="L28" s="541" t="s">
        <v>45</v>
      </c>
      <c r="M28" s="542"/>
      <c r="N28" s="75"/>
      <c r="O28" s="458" t="s">
        <v>5820</v>
      </c>
      <c r="P28" s="112"/>
      <c r="Q28" s="460" t="s">
        <v>6870</v>
      </c>
      <c r="R28" s="465"/>
      <c r="S28" s="465"/>
      <c r="T28" s="465"/>
      <c r="U28" s="462">
        <v>6365</v>
      </c>
      <c r="V28" s="463" t="str">
        <f>IF(OR(J28=""),"",VLOOKUP(U28&amp;TEXT(N28,"000000000000,0000000000"),tb_audit_process_item[[Key]:[vr_grade]],3,TRUE))</f>
        <v/>
      </c>
      <c r="W28" s="463"/>
      <c r="X28" s="511" t="s">
        <v>7242</v>
      </c>
    </row>
    <row r="29" spans="1:24" s="45" customFormat="1" ht="31.5" customHeight="1" thickTop="1" x14ac:dyDescent="0.25">
      <c r="A29" s="107" t="s">
        <v>2155</v>
      </c>
      <c r="B29" s="107">
        <v>2016</v>
      </c>
      <c r="C29" s="108" t="s">
        <v>6993</v>
      </c>
      <c r="D29" s="739" t="s">
        <v>2156</v>
      </c>
      <c r="E29" s="741" t="s">
        <v>2215</v>
      </c>
      <c r="F29" s="741" t="s">
        <v>6992</v>
      </c>
      <c r="G29" s="668" t="s">
        <v>6173</v>
      </c>
      <c r="H29" s="557" t="s">
        <v>45</v>
      </c>
      <c r="I29" s="93">
        <v>3</v>
      </c>
      <c r="J29" s="424" t="str">
        <f>IF(OR(N29="",N29=0),"",VLOOKUP(U29&amp;TEXT(N29,"000000000000,0000000000"),tb_audit_process_item[[Key]:[vr_grade]],8,TRUE))</f>
        <v/>
      </c>
      <c r="K29" s="443" t="str">
        <f t="shared" si="0"/>
        <v/>
      </c>
      <c r="L29" s="534" t="s">
        <v>45</v>
      </c>
      <c r="M29" s="536"/>
      <c r="N29" s="538"/>
      <c r="O29" s="447" t="s">
        <v>5820</v>
      </c>
      <c r="P29" s="109"/>
      <c r="Q29" s="410" t="s">
        <v>6871</v>
      </c>
      <c r="R29" s="422"/>
      <c r="S29" s="422"/>
      <c r="T29" s="422"/>
      <c r="U29" s="414">
        <v>6322</v>
      </c>
      <c r="V29" s="419" t="str">
        <f>IF(OR(J29=""),"",VLOOKUP(U29&amp;TEXT(N29,"000000000000,0000000000"),tb_audit_process_item[[Key]:[vr_grade]],3,TRUE))</f>
        <v/>
      </c>
      <c r="W29" s="419"/>
      <c r="X29" s="508" t="s">
        <v>7218</v>
      </c>
    </row>
    <row r="30" spans="1:24" s="45" customFormat="1" ht="30.75" customHeight="1" x14ac:dyDescent="0.25">
      <c r="A30" s="441" t="s">
        <v>2155</v>
      </c>
      <c r="B30" s="441">
        <v>2016</v>
      </c>
      <c r="C30" s="468" t="s">
        <v>6993</v>
      </c>
      <c r="D30" s="704"/>
      <c r="E30" s="742"/>
      <c r="F30" s="742"/>
      <c r="G30" s="666"/>
      <c r="H30" s="560"/>
      <c r="I30" s="91">
        <v>3</v>
      </c>
      <c r="J30" s="428" t="str">
        <f>IF(OR(N30="",N30=0),"",VLOOKUP(U30&amp;TEXT(N30,"000000000000,0000000000"),tb_audit_process_item[[Key]:[vr_grade]],8,TRUE))</f>
        <v/>
      </c>
      <c r="K30" s="435" t="str">
        <f t="shared" si="0"/>
        <v/>
      </c>
      <c r="L30" s="535" t="s">
        <v>45</v>
      </c>
      <c r="M30" s="537"/>
      <c r="N30" s="92"/>
      <c r="O30" s="448" t="s">
        <v>5823</v>
      </c>
      <c r="P30" s="106"/>
      <c r="Q30" s="411" t="s">
        <v>6872</v>
      </c>
      <c r="R30" s="426"/>
      <c r="S30" s="426"/>
      <c r="T30" s="426"/>
      <c r="U30" s="415">
        <v>5848</v>
      </c>
      <c r="V30" s="429" t="str">
        <f>IF(OR(J30=""),"",VLOOKUP(U30&amp;TEXT(N30,"000000000000,0000000000"),tb_audit_process_item[[Key]:[vr_grade]],3,TRUE))</f>
        <v/>
      </c>
      <c r="W30" s="429"/>
      <c r="X30" s="505" t="s">
        <v>7424</v>
      </c>
    </row>
    <row r="31" spans="1:24" s="45" customFormat="1" ht="15.75" thickBot="1" x14ac:dyDescent="0.3">
      <c r="A31" s="110" t="s">
        <v>2155</v>
      </c>
      <c r="B31" s="110">
        <v>2016</v>
      </c>
      <c r="C31" s="111" t="s">
        <v>6993</v>
      </c>
      <c r="D31" s="740"/>
      <c r="E31" s="743"/>
      <c r="F31" s="743"/>
      <c r="G31" s="667"/>
      <c r="H31" s="558"/>
      <c r="I31" s="94">
        <v>3</v>
      </c>
      <c r="J31" s="94">
        <v>0.75</v>
      </c>
      <c r="K31" s="457">
        <f t="shared" si="0"/>
        <v>2.25</v>
      </c>
      <c r="L31" s="541" t="s">
        <v>45</v>
      </c>
      <c r="M31" s="542"/>
      <c r="N31" s="543"/>
      <c r="O31" s="458"/>
      <c r="P31" s="112"/>
      <c r="Q31" s="460" t="s">
        <v>6873</v>
      </c>
      <c r="R31" s="465"/>
      <c r="S31" s="465"/>
      <c r="T31" s="465"/>
      <c r="U31" s="462">
        <v>5851</v>
      </c>
      <c r="V31" s="463">
        <f>IF(OR(J31=""),"",VLOOKUP(U31&amp;TEXT(N31,"000000000000,0000000000"),tb_audit_process_item[[Key]:[vr_grade]],3,TRUE))</f>
        <v>5851</v>
      </c>
      <c r="W31" s="463"/>
      <c r="X31" s="504" t="s">
        <v>7419</v>
      </c>
    </row>
    <row r="32" spans="1:24" s="45" customFormat="1" ht="76.5" thickTop="1" thickBot="1" x14ac:dyDescent="0.3">
      <c r="A32" s="113" t="s">
        <v>2155</v>
      </c>
      <c r="B32" s="113">
        <v>2016</v>
      </c>
      <c r="C32" s="114" t="s">
        <v>6174</v>
      </c>
      <c r="D32" s="115" t="s">
        <v>2156</v>
      </c>
      <c r="E32" s="95" t="s">
        <v>2220</v>
      </c>
      <c r="F32" s="95" t="s">
        <v>7408</v>
      </c>
      <c r="G32" s="64" t="s">
        <v>2420</v>
      </c>
      <c r="H32" s="388" t="s">
        <v>45</v>
      </c>
      <c r="I32" s="96">
        <v>3</v>
      </c>
      <c r="J32" s="96">
        <v>1</v>
      </c>
      <c r="K32" s="116">
        <f t="shared" si="0"/>
        <v>3</v>
      </c>
      <c r="L32" s="117" t="s">
        <v>45</v>
      </c>
      <c r="M32" s="67"/>
      <c r="N32" s="68"/>
      <c r="O32" s="118"/>
      <c r="P32" s="119"/>
      <c r="Q32" s="390" t="s">
        <v>6874</v>
      </c>
      <c r="R32" s="69"/>
      <c r="S32" s="69"/>
      <c r="T32" s="69"/>
      <c r="U32" s="100">
        <v>5852</v>
      </c>
      <c r="V32" s="101">
        <f>IF(OR(J32=""),"",VLOOKUP(U32&amp;TEXT(N32,"000000000000,0000000000"),tb_audit_process_item[[Key]:[vr_grade]],3,TRUE))</f>
        <v>5852</v>
      </c>
      <c r="W32" s="101"/>
      <c r="X32" s="522" t="s">
        <v>6994</v>
      </c>
    </row>
    <row r="33" spans="1:24" s="45" customFormat="1" ht="30.75" thickTop="1" x14ac:dyDescent="0.25">
      <c r="A33" s="107" t="s">
        <v>2155</v>
      </c>
      <c r="B33" s="107">
        <v>2016</v>
      </c>
      <c r="C33" s="108" t="s">
        <v>6177</v>
      </c>
      <c r="D33" s="739" t="s">
        <v>2156</v>
      </c>
      <c r="E33" s="741" t="s">
        <v>2222</v>
      </c>
      <c r="F33" s="741" t="s">
        <v>7405</v>
      </c>
      <c r="G33" s="561" t="s">
        <v>6974</v>
      </c>
      <c r="H33" s="557" t="s">
        <v>45</v>
      </c>
      <c r="I33" s="93">
        <v>5</v>
      </c>
      <c r="J33" s="93">
        <v>4</v>
      </c>
      <c r="K33" s="443">
        <f t="shared" si="0"/>
        <v>20</v>
      </c>
      <c r="L33" s="534" t="s">
        <v>45</v>
      </c>
      <c r="M33" s="536"/>
      <c r="N33" s="540"/>
      <c r="O33" s="447"/>
      <c r="P33" s="109"/>
      <c r="Q33" s="410" t="s">
        <v>6875</v>
      </c>
      <c r="R33" s="422"/>
      <c r="S33" s="422"/>
      <c r="T33" s="422"/>
      <c r="U33" s="414">
        <v>5853</v>
      </c>
      <c r="V33" s="419">
        <f>IF(OR(J33=""),"",VLOOKUP(U33&amp;TEXT(N33,"000000000000,0000000000"),tb_audit_process_item[[Key]:[vr_grade]],3,TRUE))</f>
        <v>5853</v>
      </c>
      <c r="W33" s="419"/>
      <c r="X33" s="507" t="s">
        <v>7412</v>
      </c>
    </row>
    <row r="34" spans="1:24" s="45" customFormat="1" ht="30" x14ac:dyDescent="0.25">
      <c r="A34" s="441" t="s">
        <v>2155</v>
      </c>
      <c r="B34" s="441">
        <v>2016</v>
      </c>
      <c r="C34" s="468" t="s">
        <v>6177</v>
      </c>
      <c r="D34" s="704"/>
      <c r="E34" s="742"/>
      <c r="F34" s="742"/>
      <c r="G34" s="565"/>
      <c r="H34" s="560"/>
      <c r="I34" s="91">
        <v>5</v>
      </c>
      <c r="J34" s="91">
        <v>1</v>
      </c>
      <c r="K34" s="435">
        <f t="shared" si="0"/>
        <v>5</v>
      </c>
      <c r="L34" s="535" t="s">
        <v>45</v>
      </c>
      <c r="M34" s="537"/>
      <c r="N34" s="539"/>
      <c r="O34" s="448"/>
      <c r="P34" s="106"/>
      <c r="Q34" s="411" t="s">
        <v>6876</v>
      </c>
      <c r="R34" s="426"/>
      <c r="S34" s="426"/>
      <c r="T34" s="426"/>
      <c r="U34" s="415">
        <v>5854</v>
      </c>
      <c r="V34" s="429">
        <f>IF(OR(J34=""),"",VLOOKUP(U34&amp;TEXT(N34,"000000000000,0000000000"),tb_audit_process_item[[Key]:[vr_grade]],3,TRUE))</f>
        <v>5854</v>
      </c>
      <c r="W34" s="429"/>
      <c r="X34" s="515" t="s">
        <v>6176</v>
      </c>
    </row>
    <row r="35" spans="1:24" s="45" customFormat="1" x14ac:dyDescent="0.25">
      <c r="A35" s="441" t="s">
        <v>2155</v>
      </c>
      <c r="B35" s="441">
        <v>2016</v>
      </c>
      <c r="C35" s="468" t="s">
        <v>6177</v>
      </c>
      <c r="D35" s="704"/>
      <c r="E35" s="742"/>
      <c r="F35" s="742"/>
      <c r="G35" s="565"/>
      <c r="H35" s="560"/>
      <c r="I35" s="91">
        <v>5</v>
      </c>
      <c r="J35" s="91">
        <v>5</v>
      </c>
      <c r="K35" s="435">
        <f t="shared" si="0"/>
        <v>25</v>
      </c>
      <c r="L35" s="535" t="s">
        <v>45</v>
      </c>
      <c r="M35" s="537"/>
      <c r="N35" s="539"/>
      <c r="O35" s="448"/>
      <c r="P35" s="106"/>
      <c r="Q35" s="411" t="s">
        <v>6877</v>
      </c>
      <c r="R35" s="426"/>
      <c r="S35" s="426"/>
      <c r="T35" s="426"/>
      <c r="U35" s="415">
        <v>6063</v>
      </c>
      <c r="V35" s="429">
        <f>IF(OR(J35=""),"",VLOOKUP(U35&amp;TEXT(N35,"000000000000,0000000000"),tb_audit_process_item[[Key]:[vr_grade]],3,TRUE))</f>
        <v>6063</v>
      </c>
      <c r="W35" s="429"/>
      <c r="X35" s="515" t="s">
        <v>6996</v>
      </c>
    </row>
    <row r="36" spans="1:24" s="45" customFormat="1" ht="30" x14ac:dyDescent="0.25">
      <c r="A36" s="441" t="s">
        <v>2155</v>
      </c>
      <c r="B36" s="441">
        <v>2016</v>
      </c>
      <c r="C36" s="468" t="s">
        <v>6177</v>
      </c>
      <c r="D36" s="704"/>
      <c r="E36" s="742"/>
      <c r="F36" s="742"/>
      <c r="G36" s="565"/>
      <c r="H36" s="560"/>
      <c r="I36" s="91">
        <v>5</v>
      </c>
      <c r="J36" s="91">
        <v>0.5</v>
      </c>
      <c r="K36" s="435">
        <f t="shared" si="0"/>
        <v>2.5</v>
      </c>
      <c r="L36" s="535" t="s">
        <v>45</v>
      </c>
      <c r="M36" s="537"/>
      <c r="N36" s="539"/>
      <c r="O36" s="448"/>
      <c r="P36" s="106"/>
      <c r="Q36" s="411" t="s">
        <v>6878</v>
      </c>
      <c r="R36" s="426"/>
      <c r="S36" s="426"/>
      <c r="T36" s="426"/>
      <c r="U36" s="415">
        <v>5855</v>
      </c>
      <c r="V36" s="429">
        <f>IF(OR(J36=""),"",VLOOKUP(U36&amp;TEXT(N36,"000000000000,0000000000"),tb_audit_process_item[[Key]:[vr_grade]],3,TRUE))</f>
        <v>5855</v>
      </c>
      <c r="W36" s="429"/>
      <c r="X36" s="509" t="s">
        <v>7030</v>
      </c>
    </row>
    <row r="37" spans="1:24" s="45" customFormat="1" x14ac:dyDescent="0.25">
      <c r="A37" s="441" t="s">
        <v>2155</v>
      </c>
      <c r="B37" s="441">
        <v>2016</v>
      </c>
      <c r="C37" s="468" t="s">
        <v>6177</v>
      </c>
      <c r="D37" s="704"/>
      <c r="E37" s="742"/>
      <c r="F37" s="742"/>
      <c r="G37" s="565"/>
      <c r="H37" s="560"/>
      <c r="I37" s="91">
        <v>5</v>
      </c>
      <c r="J37" s="428" t="str">
        <f>IF(OR(N37="",N37=0),"",VLOOKUP(U37&amp;TEXT(N37,"000000000000,0000000000"),tb_audit_process_item[[Key]:[vr_grade]],8,TRUE))</f>
        <v/>
      </c>
      <c r="K37" s="435" t="str">
        <f t="shared" si="0"/>
        <v/>
      </c>
      <c r="L37" s="535" t="s">
        <v>45</v>
      </c>
      <c r="M37" s="537"/>
      <c r="N37" s="544"/>
      <c r="O37" s="448" t="s">
        <v>5820</v>
      </c>
      <c r="P37" s="106"/>
      <c r="Q37" s="411" t="s">
        <v>6879</v>
      </c>
      <c r="R37" s="426"/>
      <c r="S37" s="426"/>
      <c r="T37" s="426"/>
      <c r="U37" s="415">
        <v>5856</v>
      </c>
      <c r="V37" s="429" t="str">
        <f>IF(OR(J37=""),"",VLOOKUP(U37&amp;TEXT(N37,"000000000000,0000000000"),tb_audit_process_item[[Key]:[vr_grade]],3,TRUE))</f>
        <v/>
      </c>
      <c r="W37" s="429"/>
      <c r="X37" s="509" t="s">
        <v>5349</v>
      </c>
    </row>
    <row r="38" spans="1:24" s="45" customFormat="1" ht="30" x14ac:dyDescent="0.25">
      <c r="A38" s="441" t="s">
        <v>2155</v>
      </c>
      <c r="B38" s="441">
        <v>2016</v>
      </c>
      <c r="C38" s="468" t="s">
        <v>6177</v>
      </c>
      <c r="D38" s="704"/>
      <c r="E38" s="742"/>
      <c r="F38" s="742"/>
      <c r="G38" s="565"/>
      <c r="H38" s="560"/>
      <c r="I38" s="91">
        <v>5</v>
      </c>
      <c r="J38" s="428" t="str">
        <f>IF(OR(N38="",N38=0),"",VLOOKUP(U38&amp;TEXT(N38,"000000000000,0000000000"),tb_audit_process_item[[Key]:[vr_grade]],8,TRUE))</f>
        <v/>
      </c>
      <c r="K38" s="435" t="str">
        <f t="shared" si="0"/>
        <v/>
      </c>
      <c r="L38" s="535" t="s">
        <v>45</v>
      </c>
      <c r="M38" s="537"/>
      <c r="N38" s="92"/>
      <c r="O38" s="448" t="s">
        <v>5823</v>
      </c>
      <c r="P38" s="106"/>
      <c r="Q38" s="411" t="s">
        <v>6880</v>
      </c>
      <c r="R38" s="426"/>
      <c r="S38" s="426"/>
      <c r="T38" s="426"/>
      <c r="U38" s="415">
        <v>5860</v>
      </c>
      <c r="V38" s="429" t="str">
        <f>IF(OR(J38=""),"",VLOOKUP(U38&amp;TEXT(N38,"000000000000,0000000000"),tb_audit_process_item[[Key]:[vr_grade]],3,TRUE))</f>
        <v/>
      </c>
      <c r="W38" s="429"/>
      <c r="X38" s="509" t="s">
        <v>7087</v>
      </c>
    </row>
    <row r="39" spans="1:24" s="45" customFormat="1" x14ac:dyDescent="0.25">
      <c r="A39" s="441" t="s">
        <v>2155</v>
      </c>
      <c r="B39" s="441">
        <v>2016</v>
      </c>
      <c r="C39" s="468" t="s">
        <v>6177</v>
      </c>
      <c r="D39" s="704"/>
      <c r="E39" s="742"/>
      <c r="F39" s="742"/>
      <c r="G39" s="565"/>
      <c r="H39" s="560"/>
      <c r="I39" s="91">
        <v>5</v>
      </c>
      <c r="J39" s="91">
        <v>2.5</v>
      </c>
      <c r="K39" s="435">
        <f t="shared" si="0"/>
        <v>12.5</v>
      </c>
      <c r="L39" s="535" t="s">
        <v>45</v>
      </c>
      <c r="M39" s="537"/>
      <c r="N39" s="539"/>
      <c r="O39" s="448"/>
      <c r="P39" s="106"/>
      <c r="Q39" s="411" t="s">
        <v>6881</v>
      </c>
      <c r="R39" s="426"/>
      <c r="S39" s="426"/>
      <c r="T39" s="426"/>
      <c r="U39" s="415">
        <v>5866</v>
      </c>
      <c r="V39" s="429">
        <f>IF(OR(J39=""),"",VLOOKUP(U39&amp;TEXT(N39,"000000000000,0000000000"),tb_audit_process_item[[Key]:[vr_grade]],3,TRUE))</f>
        <v>5866</v>
      </c>
      <c r="W39" s="429"/>
      <c r="X39" s="509" t="s">
        <v>7158</v>
      </c>
    </row>
    <row r="40" spans="1:24" s="45" customFormat="1" x14ac:dyDescent="0.25">
      <c r="A40" s="441" t="s">
        <v>2155</v>
      </c>
      <c r="B40" s="441">
        <v>2016</v>
      </c>
      <c r="C40" s="468" t="s">
        <v>6177</v>
      </c>
      <c r="D40" s="704"/>
      <c r="E40" s="742"/>
      <c r="F40" s="742"/>
      <c r="G40" s="565"/>
      <c r="H40" s="560"/>
      <c r="I40" s="91">
        <v>5</v>
      </c>
      <c r="J40" s="91">
        <v>3.5</v>
      </c>
      <c r="K40" s="435">
        <f t="shared" si="0"/>
        <v>17.5</v>
      </c>
      <c r="L40" s="535" t="s">
        <v>45</v>
      </c>
      <c r="M40" s="537"/>
      <c r="N40" s="539"/>
      <c r="O40" s="448"/>
      <c r="P40" s="106"/>
      <c r="Q40" s="411" t="s">
        <v>6882</v>
      </c>
      <c r="R40" s="426"/>
      <c r="S40" s="426"/>
      <c r="T40" s="426"/>
      <c r="U40" s="415">
        <v>5867</v>
      </c>
      <c r="V40" s="429">
        <f>IF(OR(J40=""),"",VLOOKUP(U40&amp;TEXT(N40,"000000000000,0000000000"),tb_audit_process_item[[Key]:[vr_grade]],3,TRUE))</f>
        <v>5867</v>
      </c>
      <c r="W40" s="429"/>
      <c r="X40" s="509" t="s">
        <v>6997</v>
      </c>
    </row>
    <row r="41" spans="1:24" s="45" customFormat="1" ht="30" x14ac:dyDescent="0.25">
      <c r="A41" s="441" t="s">
        <v>2155</v>
      </c>
      <c r="B41" s="441">
        <v>2016</v>
      </c>
      <c r="C41" s="468" t="s">
        <v>6177</v>
      </c>
      <c r="D41" s="704"/>
      <c r="E41" s="742"/>
      <c r="F41" s="742"/>
      <c r="G41" s="565"/>
      <c r="H41" s="560"/>
      <c r="I41" s="91">
        <v>5</v>
      </c>
      <c r="J41" s="428" t="str">
        <f>IF(OR(N41="",N41=0),"",VLOOKUP(U41&amp;TEXT(N41,"000000000000,0000000000"),tb_audit_process_item[[Key]:[vr_grade]],8,TRUE))</f>
        <v/>
      </c>
      <c r="K41" s="435" t="str">
        <f t="shared" si="0"/>
        <v/>
      </c>
      <c r="L41" s="535" t="s">
        <v>45</v>
      </c>
      <c r="M41" s="537"/>
      <c r="N41" s="92"/>
      <c r="O41" s="448" t="s">
        <v>5823</v>
      </c>
      <c r="P41" s="106"/>
      <c r="Q41" s="411" t="s">
        <v>6883</v>
      </c>
      <c r="R41" s="426"/>
      <c r="S41" s="426"/>
      <c r="T41" s="426"/>
      <c r="U41" s="415">
        <v>5868</v>
      </c>
      <c r="V41" s="429" t="str">
        <f>IF(OR(J41=""),"",VLOOKUP(U41&amp;TEXT(N41,"000000000000,0000000000"),tb_audit_process_item[[Key]:[vr_grade]],3,TRUE))</f>
        <v/>
      </c>
      <c r="W41" s="429"/>
      <c r="X41" s="509" t="s">
        <v>7088</v>
      </c>
    </row>
    <row r="42" spans="1:24" s="45" customFormat="1" x14ac:dyDescent="0.25">
      <c r="A42" s="441" t="s">
        <v>2155</v>
      </c>
      <c r="B42" s="441">
        <v>2016</v>
      </c>
      <c r="C42" s="468" t="s">
        <v>6177</v>
      </c>
      <c r="D42" s="704"/>
      <c r="E42" s="742"/>
      <c r="F42" s="742"/>
      <c r="G42" s="565"/>
      <c r="H42" s="560"/>
      <c r="I42" s="91">
        <v>5</v>
      </c>
      <c r="J42" s="91">
        <v>2.75</v>
      </c>
      <c r="K42" s="435">
        <f t="shared" si="0"/>
        <v>13.75</v>
      </c>
      <c r="L42" s="535" t="s">
        <v>45</v>
      </c>
      <c r="M42" s="537"/>
      <c r="N42" s="539"/>
      <c r="O42" s="448"/>
      <c r="P42" s="106"/>
      <c r="Q42" s="411" t="s">
        <v>6884</v>
      </c>
      <c r="R42" s="426"/>
      <c r="S42" s="426"/>
      <c r="T42" s="426"/>
      <c r="U42" s="415">
        <v>5873</v>
      </c>
      <c r="V42" s="429">
        <f>IF(OR(J42=""),"",VLOOKUP(U42&amp;TEXT(N42,"000000000000,0000000000"),tb_audit_process_item[[Key]:[vr_grade]],3,TRUE))</f>
        <v>5873</v>
      </c>
      <c r="W42" s="429"/>
      <c r="X42" s="509" t="s">
        <v>7159</v>
      </c>
    </row>
    <row r="43" spans="1:24" s="45" customFormat="1" x14ac:dyDescent="0.25">
      <c r="A43" s="441" t="s">
        <v>2155</v>
      </c>
      <c r="B43" s="441">
        <v>2016</v>
      </c>
      <c r="C43" s="468" t="s">
        <v>6177</v>
      </c>
      <c r="D43" s="704"/>
      <c r="E43" s="742"/>
      <c r="F43" s="742"/>
      <c r="G43" s="565"/>
      <c r="H43" s="560"/>
      <c r="I43" s="91">
        <v>5</v>
      </c>
      <c r="J43" s="91">
        <v>3.75</v>
      </c>
      <c r="K43" s="435">
        <f t="shared" si="0"/>
        <v>18.75</v>
      </c>
      <c r="L43" s="535" t="s">
        <v>45</v>
      </c>
      <c r="M43" s="537"/>
      <c r="N43" s="539"/>
      <c r="O43" s="448"/>
      <c r="P43" s="106"/>
      <c r="Q43" s="411" t="s">
        <v>6885</v>
      </c>
      <c r="R43" s="426"/>
      <c r="S43" s="426"/>
      <c r="T43" s="426"/>
      <c r="U43" s="415">
        <v>5874</v>
      </c>
      <c r="V43" s="429">
        <f>IF(OR(J43=""),"",VLOOKUP(U43&amp;TEXT(N43,"000000000000,0000000000"),tb_audit_process_item[[Key]:[vr_grade]],3,TRUE))</f>
        <v>5874</v>
      </c>
      <c r="W43" s="429"/>
      <c r="X43" s="509" t="s">
        <v>6998</v>
      </c>
    </row>
    <row r="44" spans="1:24" s="45" customFormat="1" ht="30" x14ac:dyDescent="0.25">
      <c r="A44" s="441" t="s">
        <v>2155</v>
      </c>
      <c r="B44" s="441">
        <v>2016</v>
      </c>
      <c r="C44" s="468" t="s">
        <v>6177</v>
      </c>
      <c r="D44" s="704"/>
      <c r="E44" s="742"/>
      <c r="F44" s="742"/>
      <c r="G44" s="565"/>
      <c r="H44" s="560"/>
      <c r="I44" s="91">
        <v>5</v>
      </c>
      <c r="J44" s="428" t="str">
        <f>IF(OR(N44="",N44=0),"",VLOOKUP(U44&amp;TEXT(N44,"000000000000,0000000000"),tb_audit_process_item[[Key]:[vr_grade]],8,TRUE))</f>
        <v/>
      </c>
      <c r="K44" s="435" t="str">
        <f t="shared" si="0"/>
        <v/>
      </c>
      <c r="L44" s="535" t="s">
        <v>45</v>
      </c>
      <c r="M44" s="537"/>
      <c r="N44" s="92"/>
      <c r="O44" s="448" t="s">
        <v>5823</v>
      </c>
      <c r="P44" s="106"/>
      <c r="Q44" s="411" t="s">
        <v>6886</v>
      </c>
      <c r="R44" s="426"/>
      <c r="S44" s="426"/>
      <c r="T44" s="426"/>
      <c r="U44" s="415">
        <v>5875</v>
      </c>
      <c r="V44" s="429" t="str">
        <f>IF(OR(J44=""),"",VLOOKUP(U44&amp;TEXT(N44,"000000000000,0000000000"),tb_audit_process_item[[Key]:[vr_grade]],3,TRUE))</f>
        <v/>
      </c>
      <c r="W44" s="429"/>
      <c r="X44" s="509" t="s">
        <v>7174</v>
      </c>
    </row>
    <row r="45" spans="1:24" s="45" customFormat="1" ht="30" x14ac:dyDescent="0.25">
      <c r="A45" s="441" t="s">
        <v>2155</v>
      </c>
      <c r="B45" s="441">
        <v>2016</v>
      </c>
      <c r="C45" s="468" t="s">
        <v>6177</v>
      </c>
      <c r="D45" s="704"/>
      <c r="E45" s="742"/>
      <c r="F45" s="742"/>
      <c r="G45" s="565"/>
      <c r="H45" s="560"/>
      <c r="I45" s="91">
        <v>5</v>
      </c>
      <c r="J45" s="91">
        <v>3</v>
      </c>
      <c r="K45" s="435">
        <f t="shared" si="0"/>
        <v>15</v>
      </c>
      <c r="L45" s="535" t="s">
        <v>45</v>
      </c>
      <c r="M45" s="537"/>
      <c r="N45" s="539"/>
      <c r="O45" s="448"/>
      <c r="P45" s="106"/>
      <c r="Q45" s="411" t="s">
        <v>6887</v>
      </c>
      <c r="R45" s="426"/>
      <c r="S45" s="426"/>
      <c r="T45" s="426"/>
      <c r="U45" s="415">
        <v>5880</v>
      </c>
      <c r="V45" s="429">
        <f>IF(OR(J45=""),"",VLOOKUP(U45&amp;TEXT(N45,"000000000000,0000000000"),tb_audit_process_item[[Key]:[vr_grade]],3,TRUE))</f>
        <v>5880</v>
      </c>
      <c r="W45" s="429"/>
      <c r="X45" s="509" t="s">
        <v>7175</v>
      </c>
    </row>
    <row r="46" spans="1:24" s="45" customFormat="1" ht="30" x14ac:dyDescent="0.25">
      <c r="A46" s="441" t="s">
        <v>2155</v>
      </c>
      <c r="B46" s="441">
        <v>2016</v>
      </c>
      <c r="C46" s="468" t="s">
        <v>6177</v>
      </c>
      <c r="D46" s="704"/>
      <c r="E46" s="742"/>
      <c r="F46" s="742"/>
      <c r="G46" s="565"/>
      <c r="H46" s="560"/>
      <c r="I46" s="91">
        <v>5</v>
      </c>
      <c r="J46" s="428" t="str">
        <f>IF(OR(N46="",N46=0),"",VLOOKUP(U46&amp;TEXT(N46,"000000000000,0000000000"),tb_audit_process_item[[Key]:[vr_grade]],8,TRUE))</f>
        <v/>
      </c>
      <c r="K46" s="435" t="str">
        <f t="shared" si="0"/>
        <v/>
      </c>
      <c r="L46" s="535" t="s">
        <v>45</v>
      </c>
      <c r="M46" s="537"/>
      <c r="N46" s="56"/>
      <c r="O46" s="448" t="s">
        <v>5821</v>
      </c>
      <c r="P46" s="106"/>
      <c r="Q46" s="411" t="s">
        <v>6888</v>
      </c>
      <c r="R46" s="426"/>
      <c r="S46" s="426"/>
      <c r="T46" s="426"/>
      <c r="U46" s="415">
        <v>5881</v>
      </c>
      <c r="V46" s="429" t="str">
        <f>IF(OR(J46=""),"",VLOOKUP(U46&amp;TEXT(N46,"000000000000,0000000000"),tb_audit_process_item[[Key]:[vr_grade]],3,TRUE))</f>
        <v/>
      </c>
      <c r="W46" s="429"/>
      <c r="X46" s="509" t="s">
        <v>7176</v>
      </c>
    </row>
    <row r="47" spans="1:24" s="45" customFormat="1" ht="45" x14ac:dyDescent="0.25">
      <c r="A47" s="441" t="s">
        <v>2155</v>
      </c>
      <c r="B47" s="441">
        <v>2016</v>
      </c>
      <c r="C47" s="468" t="s">
        <v>6177</v>
      </c>
      <c r="D47" s="704"/>
      <c r="E47" s="742"/>
      <c r="F47" s="742"/>
      <c r="G47" s="565"/>
      <c r="H47" s="560"/>
      <c r="I47" s="91">
        <v>5</v>
      </c>
      <c r="J47" s="91">
        <v>3.5</v>
      </c>
      <c r="K47" s="435">
        <f t="shared" si="0"/>
        <v>17.5</v>
      </c>
      <c r="L47" s="535" t="s">
        <v>45</v>
      </c>
      <c r="M47" s="537"/>
      <c r="N47" s="539"/>
      <c r="O47" s="448"/>
      <c r="P47" s="106"/>
      <c r="Q47" s="411" t="s">
        <v>6889</v>
      </c>
      <c r="R47" s="426"/>
      <c r="S47" s="426"/>
      <c r="T47" s="426"/>
      <c r="U47" s="415">
        <v>5883</v>
      </c>
      <c r="V47" s="429">
        <f>IF(OR(J47=""),"",VLOOKUP(U47&amp;TEXT(N47,"000000000000,0000000000"),tb_audit_process_item[[Key]:[vr_grade]],3,TRUE))</f>
        <v>5883</v>
      </c>
      <c r="W47" s="429"/>
      <c r="X47" s="509" t="s">
        <v>6999</v>
      </c>
    </row>
    <row r="48" spans="1:24" s="45" customFormat="1" ht="45" x14ac:dyDescent="0.25">
      <c r="A48" s="441" t="s">
        <v>2155</v>
      </c>
      <c r="B48" s="441">
        <v>2016</v>
      </c>
      <c r="C48" s="468" t="s">
        <v>6177</v>
      </c>
      <c r="D48" s="704"/>
      <c r="E48" s="742"/>
      <c r="F48" s="742"/>
      <c r="G48" s="565"/>
      <c r="H48" s="560"/>
      <c r="I48" s="91">
        <v>5</v>
      </c>
      <c r="J48" s="91">
        <v>1.75</v>
      </c>
      <c r="K48" s="435">
        <f t="shared" si="0"/>
        <v>8.75</v>
      </c>
      <c r="L48" s="535" t="s">
        <v>45</v>
      </c>
      <c r="M48" s="537"/>
      <c r="N48" s="539"/>
      <c r="O48" s="448"/>
      <c r="P48" s="106"/>
      <c r="Q48" s="411" t="s">
        <v>6890</v>
      </c>
      <c r="R48" s="426"/>
      <c r="S48" s="426"/>
      <c r="T48" s="426"/>
      <c r="U48" s="415">
        <v>5884</v>
      </c>
      <c r="V48" s="429">
        <f>IF(OR(J48=""),"",VLOOKUP(U48&amp;TEXT(N48,"000000000000,0000000000"),tb_audit_process_item[[Key]:[vr_grade]],3,TRUE))</f>
        <v>5884</v>
      </c>
      <c r="W48" s="429"/>
      <c r="X48" s="509" t="s">
        <v>7046</v>
      </c>
    </row>
    <row r="49" spans="1:24" s="45" customFormat="1" ht="45" x14ac:dyDescent="0.25">
      <c r="A49" s="441" t="s">
        <v>2155</v>
      </c>
      <c r="B49" s="441">
        <v>2016</v>
      </c>
      <c r="C49" s="468" t="s">
        <v>6177</v>
      </c>
      <c r="D49" s="704"/>
      <c r="E49" s="742"/>
      <c r="F49" s="742"/>
      <c r="G49" s="565"/>
      <c r="H49" s="560"/>
      <c r="I49" s="91">
        <v>5</v>
      </c>
      <c r="J49" s="428" t="str">
        <f>IF(OR(N49="",N49=0),"",VLOOKUP(U49&amp;TEXT(N49,"000000000000,0000000000"),tb_audit_process_item[[Key]:[vr_grade]],8,TRUE))</f>
        <v/>
      </c>
      <c r="K49" s="435" t="str">
        <f t="shared" si="0"/>
        <v/>
      </c>
      <c r="L49" s="535" t="s">
        <v>45</v>
      </c>
      <c r="M49" s="537"/>
      <c r="N49" s="92"/>
      <c r="O49" s="448" t="s">
        <v>5823</v>
      </c>
      <c r="P49" s="106"/>
      <c r="Q49" s="411" t="s">
        <v>6891</v>
      </c>
      <c r="R49" s="426"/>
      <c r="S49" s="426"/>
      <c r="T49" s="426"/>
      <c r="U49" s="415">
        <v>5885</v>
      </c>
      <c r="V49" s="429" t="str">
        <f>IF(OR(J49=""),"",VLOOKUP(U49&amp;TEXT(N49,"000000000000,0000000000"),tb_audit_process_item[[Key]:[vr_grade]],3,TRUE))</f>
        <v/>
      </c>
      <c r="W49" s="429"/>
      <c r="X49" s="509" t="s">
        <v>7089</v>
      </c>
    </row>
    <row r="50" spans="1:24" s="45" customFormat="1" ht="45" x14ac:dyDescent="0.25">
      <c r="A50" s="441" t="s">
        <v>2155</v>
      </c>
      <c r="B50" s="441">
        <v>2016</v>
      </c>
      <c r="C50" s="468" t="s">
        <v>6177</v>
      </c>
      <c r="D50" s="704"/>
      <c r="E50" s="742"/>
      <c r="F50" s="742"/>
      <c r="G50" s="565"/>
      <c r="H50" s="560"/>
      <c r="I50" s="91">
        <v>5</v>
      </c>
      <c r="J50" s="91">
        <v>2</v>
      </c>
      <c r="K50" s="435">
        <f t="shared" si="0"/>
        <v>10</v>
      </c>
      <c r="L50" s="535" t="s">
        <v>45</v>
      </c>
      <c r="M50" s="537"/>
      <c r="N50" s="539"/>
      <c r="O50" s="448"/>
      <c r="P50" s="106"/>
      <c r="Q50" s="411" t="s">
        <v>6892</v>
      </c>
      <c r="R50" s="426"/>
      <c r="S50" s="426"/>
      <c r="T50" s="426"/>
      <c r="U50" s="415">
        <v>5890</v>
      </c>
      <c r="V50" s="429">
        <f>IF(OR(J50=""),"",VLOOKUP(U50&amp;TEXT(N50,"000000000000,0000000000"),tb_audit_process_item[[Key]:[vr_grade]],3,TRUE))</f>
        <v>5890</v>
      </c>
      <c r="W50" s="429"/>
      <c r="X50" s="509" t="s">
        <v>7000</v>
      </c>
    </row>
    <row r="51" spans="1:24" s="45" customFormat="1" x14ac:dyDescent="0.25">
      <c r="A51" s="441" t="s">
        <v>2155</v>
      </c>
      <c r="B51" s="441">
        <v>2016</v>
      </c>
      <c r="C51" s="468" t="s">
        <v>6177</v>
      </c>
      <c r="D51" s="704"/>
      <c r="E51" s="742"/>
      <c r="F51" s="742"/>
      <c r="G51" s="565"/>
      <c r="H51" s="560"/>
      <c r="I51" s="91">
        <v>5</v>
      </c>
      <c r="J51" s="91">
        <v>3</v>
      </c>
      <c r="K51" s="435">
        <f t="shared" si="0"/>
        <v>15</v>
      </c>
      <c r="L51" s="535" t="s">
        <v>45</v>
      </c>
      <c r="M51" s="537"/>
      <c r="N51" s="539"/>
      <c r="O51" s="448"/>
      <c r="P51" s="106"/>
      <c r="Q51" s="411" t="s">
        <v>6893</v>
      </c>
      <c r="R51" s="426"/>
      <c r="S51" s="426"/>
      <c r="T51" s="426"/>
      <c r="U51" s="415">
        <v>5891</v>
      </c>
      <c r="V51" s="429">
        <f>IF(OR(J51=""),"",VLOOKUP(U51&amp;TEXT(N51,"000000000000,0000000000"),tb_audit_process_item[[Key]:[vr_grade]],3,TRUE))</f>
        <v>5891</v>
      </c>
      <c r="W51" s="429"/>
      <c r="X51" s="509" t="s">
        <v>7222</v>
      </c>
    </row>
    <row r="52" spans="1:24" s="45" customFormat="1" ht="30" x14ac:dyDescent="0.25">
      <c r="A52" s="441" t="s">
        <v>2155</v>
      </c>
      <c r="B52" s="441">
        <v>2016</v>
      </c>
      <c r="C52" s="468" t="s">
        <v>6177</v>
      </c>
      <c r="D52" s="704"/>
      <c r="E52" s="742"/>
      <c r="F52" s="742"/>
      <c r="G52" s="565"/>
      <c r="H52" s="560"/>
      <c r="I52" s="91">
        <v>5</v>
      </c>
      <c r="J52" s="91">
        <v>3.5</v>
      </c>
      <c r="K52" s="435">
        <f t="shared" si="0"/>
        <v>17.5</v>
      </c>
      <c r="L52" s="535" t="s">
        <v>45</v>
      </c>
      <c r="M52" s="537"/>
      <c r="N52" s="539"/>
      <c r="O52" s="448"/>
      <c r="P52" s="106"/>
      <c r="Q52" s="411" t="s">
        <v>6894</v>
      </c>
      <c r="R52" s="426"/>
      <c r="S52" s="426"/>
      <c r="T52" s="426"/>
      <c r="U52" s="415">
        <v>5892</v>
      </c>
      <c r="V52" s="429">
        <f>IF(OR(J52=""),"",VLOOKUP(U52&amp;TEXT(N52,"000000000000,0000000000"),tb_audit_process_item[[Key]:[vr_grade]],3,TRUE))</f>
        <v>5892</v>
      </c>
      <c r="W52" s="429"/>
      <c r="X52" s="509" t="s">
        <v>7160</v>
      </c>
    </row>
    <row r="53" spans="1:24" s="45" customFormat="1" ht="30" x14ac:dyDescent="0.25">
      <c r="A53" s="441" t="s">
        <v>2155</v>
      </c>
      <c r="B53" s="441">
        <v>2016</v>
      </c>
      <c r="C53" s="468" t="s">
        <v>6177</v>
      </c>
      <c r="D53" s="704"/>
      <c r="E53" s="742"/>
      <c r="F53" s="742"/>
      <c r="G53" s="565"/>
      <c r="H53" s="560"/>
      <c r="I53" s="91">
        <v>5</v>
      </c>
      <c r="J53" s="91">
        <v>4</v>
      </c>
      <c r="K53" s="435">
        <f t="shared" si="0"/>
        <v>20</v>
      </c>
      <c r="L53" s="535" t="s">
        <v>45</v>
      </c>
      <c r="M53" s="537"/>
      <c r="N53" s="539"/>
      <c r="O53" s="448"/>
      <c r="P53" s="106"/>
      <c r="Q53" s="411" t="s">
        <v>6895</v>
      </c>
      <c r="R53" s="426"/>
      <c r="S53" s="426"/>
      <c r="T53" s="426"/>
      <c r="U53" s="415">
        <v>5894</v>
      </c>
      <c r="V53" s="429">
        <f>IF(OR(J53=""),"",VLOOKUP(U53&amp;TEXT(N53,"000000000000,0000000000"),tb_audit_process_item[[Key]:[vr_grade]],3,TRUE))</f>
        <v>5894</v>
      </c>
      <c r="W53" s="429"/>
      <c r="X53" s="509" t="s">
        <v>7002</v>
      </c>
    </row>
    <row r="54" spans="1:24" s="45" customFormat="1" ht="30" x14ac:dyDescent="0.25">
      <c r="A54" s="441" t="s">
        <v>2155</v>
      </c>
      <c r="B54" s="441">
        <v>2016</v>
      </c>
      <c r="C54" s="468" t="s">
        <v>6177</v>
      </c>
      <c r="D54" s="704"/>
      <c r="E54" s="742"/>
      <c r="F54" s="742"/>
      <c r="G54" s="565"/>
      <c r="H54" s="560"/>
      <c r="I54" s="91">
        <v>5</v>
      </c>
      <c r="J54" s="91">
        <v>4.5</v>
      </c>
      <c r="K54" s="435">
        <f t="shared" si="0"/>
        <v>22.5</v>
      </c>
      <c r="L54" s="535" t="s">
        <v>45</v>
      </c>
      <c r="M54" s="537"/>
      <c r="N54" s="539"/>
      <c r="O54" s="448"/>
      <c r="P54" s="106"/>
      <c r="Q54" s="411" t="s">
        <v>6896</v>
      </c>
      <c r="R54" s="426"/>
      <c r="S54" s="426"/>
      <c r="T54" s="426"/>
      <c r="U54" s="415">
        <v>5893</v>
      </c>
      <c r="V54" s="429">
        <f>IF(OR(J54=""),"",VLOOKUP(U54&amp;TEXT(N54,"000000000000,0000000000"),tb_audit_process_item[[Key]:[vr_grade]],3,TRUE))</f>
        <v>5893</v>
      </c>
      <c r="W54" s="429"/>
      <c r="X54" s="509" t="s">
        <v>7045</v>
      </c>
    </row>
    <row r="55" spans="1:24" s="45" customFormat="1" ht="45" x14ac:dyDescent="0.25">
      <c r="A55" s="441" t="s">
        <v>2155</v>
      </c>
      <c r="B55" s="441">
        <v>2016</v>
      </c>
      <c r="C55" s="468" t="s">
        <v>6177</v>
      </c>
      <c r="D55" s="704"/>
      <c r="E55" s="742"/>
      <c r="F55" s="742"/>
      <c r="G55" s="565"/>
      <c r="H55" s="560"/>
      <c r="I55" s="91">
        <v>5</v>
      </c>
      <c r="J55" s="91">
        <v>3</v>
      </c>
      <c r="K55" s="435">
        <f t="shared" si="0"/>
        <v>15</v>
      </c>
      <c r="L55" s="535" t="s">
        <v>45</v>
      </c>
      <c r="M55" s="537"/>
      <c r="N55" s="539"/>
      <c r="O55" s="448"/>
      <c r="P55" s="106"/>
      <c r="Q55" s="411" t="s">
        <v>6897</v>
      </c>
      <c r="R55" s="426"/>
      <c r="S55" s="426"/>
      <c r="T55" s="426"/>
      <c r="U55" s="415">
        <v>5791</v>
      </c>
      <c r="V55" s="429">
        <f>IF(OR(J55=""),"",VLOOKUP(U55&amp;TEXT(N55,"000000000000,0000000000"),tb_audit_process_item[[Key]:[vr_grade]],3,TRUE))</f>
        <v>5791</v>
      </c>
      <c r="W55" s="429"/>
      <c r="X55" s="509" t="s">
        <v>7043</v>
      </c>
    </row>
    <row r="56" spans="1:24" s="45" customFormat="1" ht="45" x14ac:dyDescent="0.25">
      <c r="A56" s="441" t="s">
        <v>2155</v>
      </c>
      <c r="B56" s="441">
        <v>2016</v>
      </c>
      <c r="C56" s="468" t="s">
        <v>6177</v>
      </c>
      <c r="D56" s="704"/>
      <c r="E56" s="742"/>
      <c r="F56" s="742"/>
      <c r="G56" s="565"/>
      <c r="H56" s="560"/>
      <c r="I56" s="91">
        <v>5</v>
      </c>
      <c r="J56" s="91">
        <v>3.5</v>
      </c>
      <c r="K56" s="435">
        <f t="shared" si="0"/>
        <v>17.5</v>
      </c>
      <c r="L56" s="535" t="s">
        <v>45</v>
      </c>
      <c r="M56" s="537"/>
      <c r="N56" s="539"/>
      <c r="O56" s="448"/>
      <c r="P56" s="106"/>
      <c r="Q56" s="411" t="s">
        <v>6898</v>
      </c>
      <c r="R56" s="426"/>
      <c r="S56" s="426"/>
      <c r="T56" s="426"/>
      <c r="U56" s="415">
        <v>5792</v>
      </c>
      <c r="V56" s="429">
        <f>IF(OR(J56=""),"",VLOOKUP(U56&amp;TEXT(N56,"000000000000,0000000000"),tb_audit_process_item[[Key]:[vr_grade]],3,TRUE))</f>
        <v>5792</v>
      </c>
      <c r="W56" s="429"/>
      <c r="X56" s="509" t="s">
        <v>7044</v>
      </c>
    </row>
    <row r="57" spans="1:24" s="45" customFormat="1" ht="45" x14ac:dyDescent="0.25">
      <c r="A57" s="441" t="s">
        <v>2155</v>
      </c>
      <c r="B57" s="441">
        <v>2016</v>
      </c>
      <c r="C57" s="468" t="s">
        <v>6177</v>
      </c>
      <c r="D57" s="704"/>
      <c r="E57" s="742"/>
      <c r="F57" s="742"/>
      <c r="G57" s="565"/>
      <c r="H57" s="560"/>
      <c r="I57" s="91">
        <v>5</v>
      </c>
      <c r="J57" s="91">
        <v>3</v>
      </c>
      <c r="K57" s="435">
        <f t="shared" si="0"/>
        <v>15</v>
      </c>
      <c r="L57" s="535" t="s">
        <v>45</v>
      </c>
      <c r="M57" s="537"/>
      <c r="N57" s="539"/>
      <c r="O57" s="448"/>
      <c r="P57" s="106"/>
      <c r="Q57" s="411" t="s">
        <v>6899</v>
      </c>
      <c r="R57" s="426"/>
      <c r="S57" s="426"/>
      <c r="T57" s="426"/>
      <c r="U57" s="415">
        <v>5793</v>
      </c>
      <c r="V57" s="429">
        <f>IF(OR(J57=""),"",VLOOKUP(U57&amp;TEXT(N57,"000000000000,0000000000"),tb_audit_process_item[[Key]:[vr_grade]],3,TRUE))</f>
        <v>5793</v>
      </c>
      <c r="W57" s="429"/>
      <c r="X57" s="509" t="s">
        <v>7090</v>
      </c>
    </row>
    <row r="58" spans="1:24" s="45" customFormat="1" ht="45" x14ac:dyDescent="0.25">
      <c r="A58" s="441" t="s">
        <v>2155</v>
      </c>
      <c r="B58" s="441">
        <v>2016</v>
      </c>
      <c r="C58" s="468" t="s">
        <v>6177</v>
      </c>
      <c r="D58" s="704"/>
      <c r="E58" s="742"/>
      <c r="F58" s="742"/>
      <c r="G58" s="565"/>
      <c r="H58" s="560"/>
      <c r="I58" s="91">
        <v>5</v>
      </c>
      <c r="J58" s="91">
        <v>3.5</v>
      </c>
      <c r="K58" s="435">
        <f t="shared" si="0"/>
        <v>17.5</v>
      </c>
      <c r="L58" s="535" t="s">
        <v>45</v>
      </c>
      <c r="M58" s="537"/>
      <c r="N58" s="539"/>
      <c r="O58" s="448"/>
      <c r="P58" s="106"/>
      <c r="Q58" s="411" t="s">
        <v>6900</v>
      </c>
      <c r="R58" s="426"/>
      <c r="S58" s="426"/>
      <c r="T58" s="426"/>
      <c r="U58" s="415">
        <v>5794</v>
      </c>
      <c r="V58" s="429">
        <f>IF(OR(J58=""),"",VLOOKUP(U58&amp;TEXT(N58,"000000000000,0000000000"),tb_audit_process_item[[Key]:[vr_grade]],3,TRUE))</f>
        <v>5794</v>
      </c>
      <c r="W58" s="429"/>
      <c r="X58" s="509" t="s">
        <v>7091</v>
      </c>
    </row>
    <row r="59" spans="1:24" s="45" customFormat="1" ht="15.75" thickBot="1" x14ac:dyDescent="0.3">
      <c r="A59" s="110" t="s">
        <v>2155</v>
      </c>
      <c r="B59" s="110">
        <v>2016</v>
      </c>
      <c r="C59" s="111" t="s">
        <v>6177</v>
      </c>
      <c r="D59" s="740"/>
      <c r="E59" s="743"/>
      <c r="F59" s="743"/>
      <c r="G59" s="562"/>
      <c r="H59" s="558"/>
      <c r="I59" s="94">
        <v>5</v>
      </c>
      <c r="J59" s="94">
        <v>3.5</v>
      </c>
      <c r="K59" s="457">
        <f t="shared" si="0"/>
        <v>17.5</v>
      </c>
      <c r="L59" s="541" t="s">
        <v>45</v>
      </c>
      <c r="M59" s="542"/>
      <c r="N59" s="543"/>
      <c r="O59" s="458"/>
      <c r="P59" s="112"/>
      <c r="Q59" s="460" t="s">
        <v>6901</v>
      </c>
      <c r="R59" s="465"/>
      <c r="S59" s="465"/>
      <c r="T59" s="465"/>
      <c r="U59" s="462">
        <v>5795</v>
      </c>
      <c r="V59" s="463">
        <f>IF(OR(J59=""),"",VLOOKUP(U59&amp;TEXT(N59,"000000000000,0000000000"),tb_audit_process_item[[Key]:[vr_grade]],3,TRUE))</f>
        <v>5795</v>
      </c>
      <c r="W59" s="463"/>
      <c r="X59" s="510" t="s">
        <v>7005</v>
      </c>
    </row>
    <row r="60" spans="1:24" s="45" customFormat="1" ht="15.75" thickTop="1" x14ac:dyDescent="0.25">
      <c r="A60" s="107" t="s">
        <v>2155</v>
      </c>
      <c r="B60" s="107">
        <v>2016</v>
      </c>
      <c r="C60" s="108" t="s">
        <v>6178</v>
      </c>
      <c r="D60" s="739" t="s">
        <v>2156</v>
      </c>
      <c r="E60" s="741" t="s">
        <v>2275</v>
      </c>
      <c r="F60" s="741" t="s">
        <v>6121</v>
      </c>
      <c r="G60" s="561" t="s">
        <v>6180</v>
      </c>
      <c r="H60" s="557" t="s">
        <v>45</v>
      </c>
      <c r="I60" s="93">
        <v>3.5</v>
      </c>
      <c r="J60" s="93">
        <v>4</v>
      </c>
      <c r="K60" s="443">
        <f t="shared" si="0"/>
        <v>14</v>
      </c>
      <c r="L60" s="534" t="s">
        <v>45</v>
      </c>
      <c r="M60" s="536"/>
      <c r="N60" s="540"/>
      <c r="O60" s="447"/>
      <c r="P60" s="109"/>
      <c r="Q60" s="410" t="s">
        <v>6902</v>
      </c>
      <c r="R60" s="422"/>
      <c r="S60" s="422"/>
      <c r="T60" s="422"/>
      <c r="U60" s="414">
        <v>5796</v>
      </c>
      <c r="V60" s="419">
        <f>IF(OR(J60=""),"",VLOOKUP(U60&amp;TEXT(N60,"000000000000,0000000000"),tb_audit_process_item[[Key]:[vr_grade]],3,TRUE))</f>
        <v>5796</v>
      </c>
      <c r="W60" s="419"/>
      <c r="X60" s="508" t="s">
        <v>7092</v>
      </c>
    </row>
    <row r="61" spans="1:24" s="45" customFormat="1" ht="15.75" thickBot="1" x14ac:dyDescent="0.3">
      <c r="A61" s="110" t="s">
        <v>2155</v>
      </c>
      <c r="B61" s="110">
        <v>2016</v>
      </c>
      <c r="C61" s="111" t="s">
        <v>6178</v>
      </c>
      <c r="D61" s="740"/>
      <c r="E61" s="743"/>
      <c r="F61" s="743"/>
      <c r="G61" s="562"/>
      <c r="H61" s="558"/>
      <c r="I61" s="94">
        <v>3.5</v>
      </c>
      <c r="J61" s="94">
        <v>2</v>
      </c>
      <c r="K61" s="457">
        <f t="shared" si="0"/>
        <v>7</v>
      </c>
      <c r="L61" s="541" t="s">
        <v>45</v>
      </c>
      <c r="M61" s="542"/>
      <c r="N61" s="543"/>
      <c r="O61" s="458"/>
      <c r="P61" s="112"/>
      <c r="Q61" s="460" t="s">
        <v>6903</v>
      </c>
      <c r="R61" s="465"/>
      <c r="S61" s="465"/>
      <c r="T61" s="465"/>
      <c r="U61" s="462">
        <v>5797</v>
      </c>
      <c r="V61" s="463">
        <f>IF(OR(J61=""),"",VLOOKUP(U61&amp;TEXT(N61,"000000000000,0000000000"),tb_audit_process_item[[Key]:[vr_grade]],3,TRUE))</f>
        <v>5797</v>
      </c>
      <c r="W61" s="463"/>
      <c r="X61" s="510" t="s">
        <v>7093</v>
      </c>
    </row>
    <row r="62" spans="1:24" s="45" customFormat="1" ht="15.75" thickTop="1" x14ac:dyDescent="0.25">
      <c r="A62" s="107" t="s">
        <v>2155</v>
      </c>
      <c r="B62" s="107">
        <v>2016</v>
      </c>
      <c r="C62" s="108" t="s">
        <v>6179</v>
      </c>
      <c r="D62" s="739" t="s">
        <v>2156</v>
      </c>
      <c r="E62" s="750" t="s">
        <v>2278</v>
      </c>
      <c r="F62" s="750" t="s">
        <v>6122</v>
      </c>
      <c r="G62" s="561" t="s">
        <v>6181</v>
      </c>
      <c r="H62" s="557" t="s">
        <v>45</v>
      </c>
      <c r="I62" s="93">
        <v>2.5</v>
      </c>
      <c r="J62" s="93">
        <v>3</v>
      </c>
      <c r="K62" s="443">
        <f t="shared" si="0"/>
        <v>7.5</v>
      </c>
      <c r="L62" s="534" t="s">
        <v>45</v>
      </c>
      <c r="M62" s="536"/>
      <c r="N62" s="540"/>
      <c r="O62" s="447"/>
      <c r="P62" s="109"/>
      <c r="Q62" s="410" t="s">
        <v>6904</v>
      </c>
      <c r="R62" s="422"/>
      <c r="S62" s="422"/>
      <c r="T62" s="422"/>
      <c r="U62" s="414">
        <v>5798</v>
      </c>
      <c r="V62" s="419">
        <f>IF(OR(J62=""),"",VLOOKUP(U62&amp;TEXT(N62,"000000000000,0000000000"),tb_audit_process_item[[Key]:[vr_grade]],3,TRUE))</f>
        <v>5798</v>
      </c>
      <c r="W62" s="419"/>
      <c r="X62" s="512" t="s">
        <v>7193</v>
      </c>
    </row>
    <row r="63" spans="1:24" s="45" customFormat="1" x14ac:dyDescent="0.25">
      <c r="A63" s="441" t="s">
        <v>2155</v>
      </c>
      <c r="B63" s="441">
        <v>2016</v>
      </c>
      <c r="C63" s="468" t="s">
        <v>6179</v>
      </c>
      <c r="D63" s="704"/>
      <c r="E63" s="751"/>
      <c r="F63" s="751"/>
      <c r="G63" s="565"/>
      <c r="H63" s="560"/>
      <c r="I63" s="91">
        <v>2.5</v>
      </c>
      <c r="J63" s="91">
        <v>2.5</v>
      </c>
      <c r="K63" s="435">
        <f t="shared" si="0"/>
        <v>6.25</v>
      </c>
      <c r="L63" s="535" t="s">
        <v>45</v>
      </c>
      <c r="M63" s="537"/>
      <c r="N63" s="539"/>
      <c r="O63" s="448"/>
      <c r="P63" s="106"/>
      <c r="Q63" s="411" t="s">
        <v>6905</v>
      </c>
      <c r="R63" s="426"/>
      <c r="S63" s="426"/>
      <c r="T63" s="426"/>
      <c r="U63" s="415">
        <v>5799</v>
      </c>
      <c r="V63" s="429">
        <f>IF(OR(J63=""),"",VLOOKUP(U63&amp;TEXT(N63,"000000000000,0000000000"),tb_audit_process_item[[Key]:[vr_grade]],3,TRUE))</f>
        <v>5799</v>
      </c>
      <c r="W63" s="429"/>
      <c r="X63" s="509" t="s">
        <v>7094</v>
      </c>
    </row>
    <row r="64" spans="1:24" s="45" customFormat="1" x14ac:dyDescent="0.25">
      <c r="A64" s="441" t="s">
        <v>2155</v>
      </c>
      <c r="B64" s="441">
        <v>2016</v>
      </c>
      <c r="C64" s="468" t="s">
        <v>6179</v>
      </c>
      <c r="D64" s="704"/>
      <c r="E64" s="751"/>
      <c r="F64" s="751"/>
      <c r="G64" s="565"/>
      <c r="H64" s="560"/>
      <c r="I64" s="91">
        <v>2.5</v>
      </c>
      <c r="J64" s="91">
        <v>1</v>
      </c>
      <c r="K64" s="435">
        <f t="shared" si="0"/>
        <v>2.5</v>
      </c>
      <c r="L64" s="535" t="s">
        <v>45</v>
      </c>
      <c r="M64" s="537"/>
      <c r="N64" s="539"/>
      <c r="O64" s="448"/>
      <c r="P64" s="106"/>
      <c r="Q64" s="411" t="s">
        <v>6906</v>
      </c>
      <c r="R64" s="426"/>
      <c r="S64" s="426"/>
      <c r="T64" s="426"/>
      <c r="U64" s="415">
        <v>5800</v>
      </c>
      <c r="V64" s="429">
        <f>IF(OR(J64=""),"",VLOOKUP(U64&amp;TEXT(N64,"000000000000,0000000000"),tb_audit_process_item[[Key]:[vr_grade]],3,TRUE))</f>
        <v>5800</v>
      </c>
      <c r="W64" s="429"/>
      <c r="X64" s="509" t="s">
        <v>7095</v>
      </c>
    </row>
    <row r="65" spans="1:24" s="45" customFormat="1" x14ac:dyDescent="0.25">
      <c r="A65" s="441" t="s">
        <v>2155</v>
      </c>
      <c r="B65" s="441">
        <v>2016</v>
      </c>
      <c r="C65" s="468" t="s">
        <v>6179</v>
      </c>
      <c r="D65" s="704"/>
      <c r="E65" s="751"/>
      <c r="F65" s="751"/>
      <c r="G65" s="565"/>
      <c r="H65" s="560"/>
      <c r="I65" s="91">
        <v>2.5</v>
      </c>
      <c r="J65" s="91">
        <v>1.5</v>
      </c>
      <c r="K65" s="435">
        <f t="shared" si="0"/>
        <v>3.75</v>
      </c>
      <c r="L65" s="535" t="s">
        <v>45</v>
      </c>
      <c r="M65" s="537"/>
      <c r="N65" s="539"/>
      <c r="O65" s="448"/>
      <c r="P65" s="106"/>
      <c r="Q65" s="411" t="s">
        <v>6907</v>
      </c>
      <c r="R65" s="426"/>
      <c r="S65" s="426"/>
      <c r="T65" s="426"/>
      <c r="U65" s="415">
        <v>5802</v>
      </c>
      <c r="V65" s="429">
        <f>IF(OR(J65=""),"",VLOOKUP(U65&amp;TEXT(N65,"000000000000,0000000000"),tb_audit_process_item[[Key]:[vr_grade]],3,TRUE))</f>
        <v>5802</v>
      </c>
      <c r="W65" s="429"/>
      <c r="X65" s="509" t="s">
        <v>7096</v>
      </c>
    </row>
    <row r="66" spans="1:24" s="45" customFormat="1" x14ac:dyDescent="0.25">
      <c r="A66" s="441" t="s">
        <v>2155</v>
      </c>
      <c r="B66" s="441">
        <v>2016</v>
      </c>
      <c r="C66" s="468" t="s">
        <v>6179</v>
      </c>
      <c r="D66" s="704"/>
      <c r="E66" s="751"/>
      <c r="F66" s="751"/>
      <c r="G66" s="565"/>
      <c r="H66" s="560"/>
      <c r="I66" s="91">
        <v>2.5</v>
      </c>
      <c r="J66" s="91">
        <v>2</v>
      </c>
      <c r="K66" s="435">
        <f t="shared" si="0"/>
        <v>5</v>
      </c>
      <c r="L66" s="535" t="s">
        <v>45</v>
      </c>
      <c r="M66" s="537"/>
      <c r="N66" s="539"/>
      <c r="O66" s="448"/>
      <c r="P66" s="106"/>
      <c r="Q66" s="411" t="s">
        <v>6908</v>
      </c>
      <c r="R66" s="426"/>
      <c r="S66" s="426"/>
      <c r="T66" s="426"/>
      <c r="U66" s="415">
        <v>5803</v>
      </c>
      <c r="V66" s="429">
        <f>IF(OR(J66=""),"",VLOOKUP(U66&amp;TEXT(N66,"000000000000,0000000000"),tb_audit_process_item[[Key]:[vr_grade]],3,TRUE))</f>
        <v>5803</v>
      </c>
      <c r="W66" s="429"/>
      <c r="X66" s="509" t="s">
        <v>7097</v>
      </c>
    </row>
    <row r="67" spans="1:24" s="45" customFormat="1" x14ac:dyDescent="0.25">
      <c r="A67" s="441" t="s">
        <v>2155</v>
      </c>
      <c r="B67" s="441">
        <v>2016</v>
      </c>
      <c r="C67" s="468" t="s">
        <v>6179</v>
      </c>
      <c r="D67" s="704"/>
      <c r="E67" s="751"/>
      <c r="F67" s="751"/>
      <c r="G67" s="565"/>
      <c r="H67" s="560"/>
      <c r="I67" s="91">
        <v>2.5</v>
      </c>
      <c r="J67" s="91">
        <v>0.5</v>
      </c>
      <c r="K67" s="435">
        <f t="shared" si="0"/>
        <v>1.25</v>
      </c>
      <c r="L67" s="535" t="s">
        <v>45</v>
      </c>
      <c r="M67" s="537"/>
      <c r="N67" s="539"/>
      <c r="O67" s="448"/>
      <c r="P67" s="106"/>
      <c r="Q67" s="411" t="s">
        <v>6909</v>
      </c>
      <c r="R67" s="426"/>
      <c r="S67" s="426"/>
      <c r="T67" s="426"/>
      <c r="U67" s="415">
        <v>5804</v>
      </c>
      <c r="V67" s="429">
        <f>IF(OR(J67=""),"",VLOOKUP(U67&amp;TEXT(N67,"000000000000,0000000000"),tb_audit_process_item[[Key]:[vr_grade]],3,TRUE))</f>
        <v>5804</v>
      </c>
      <c r="W67" s="429"/>
      <c r="X67" s="509" t="s">
        <v>7098</v>
      </c>
    </row>
    <row r="68" spans="1:24" s="45" customFormat="1" ht="15.75" thickBot="1" x14ac:dyDescent="0.3">
      <c r="A68" s="110" t="s">
        <v>2155</v>
      </c>
      <c r="B68" s="110">
        <v>2016</v>
      </c>
      <c r="C68" s="111" t="s">
        <v>6179</v>
      </c>
      <c r="D68" s="740"/>
      <c r="E68" s="752"/>
      <c r="F68" s="752"/>
      <c r="G68" s="562"/>
      <c r="H68" s="558"/>
      <c r="I68" s="94">
        <v>2.5</v>
      </c>
      <c r="J68" s="94">
        <v>1</v>
      </c>
      <c r="K68" s="457">
        <f t="shared" si="0"/>
        <v>2.5</v>
      </c>
      <c r="L68" s="541" t="s">
        <v>45</v>
      </c>
      <c r="M68" s="542"/>
      <c r="N68" s="543"/>
      <c r="O68" s="458"/>
      <c r="P68" s="112"/>
      <c r="Q68" s="460" t="s">
        <v>6910</v>
      </c>
      <c r="R68" s="465"/>
      <c r="S68" s="465"/>
      <c r="T68" s="465"/>
      <c r="U68" s="462">
        <v>5805</v>
      </c>
      <c r="V68" s="463">
        <f>IF(OR(J68=""),"",VLOOKUP(U68&amp;TEXT(N68,"000000000000,0000000000"),tb_audit_process_item[[Key]:[vr_grade]],3,TRUE))</f>
        <v>5805</v>
      </c>
      <c r="W68" s="463"/>
      <c r="X68" s="510" t="s">
        <v>7182</v>
      </c>
    </row>
    <row r="69" spans="1:24" s="45" customFormat="1" ht="46.5" thickTop="1" thickBot="1" x14ac:dyDescent="0.3">
      <c r="A69" s="107" t="s">
        <v>2155</v>
      </c>
      <c r="B69" s="107">
        <v>2016</v>
      </c>
      <c r="C69" s="108" t="s">
        <v>6182</v>
      </c>
      <c r="D69" s="739" t="s">
        <v>2156</v>
      </c>
      <c r="E69" s="750" t="s">
        <v>618</v>
      </c>
      <c r="F69" s="750" t="s">
        <v>5892</v>
      </c>
      <c r="G69" s="561" t="s">
        <v>2287</v>
      </c>
      <c r="H69" s="557" t="s">
        <v>45</v>
      </c>
      <c r="I69" s="93">
        <v>4.75</v>
      </c>
      <c r="J69" s="93">
        <v>1.5</v>
      </c>
      <c r="K69" s="443">
        <f t="shared" si="0"/>
        <v>7.125</v>
      </c>
      <c r="L69" s="534" t="s">
        <v>45</v>
      </c>
      <c r="M69" s="536"/>
      <c r="N69" s="540"/>
      <c r="O69" s="447"/>
      <c r="P69" s="109"/>
      <c r="Q69" s="410" t="s">
        <v>6911</v>
      </c>
      <c r="R69" s="422"/>
      <c r="S69" s="422"/>
      <c r="T69" s="422"/>
      <c r="U69" s="414">
        <v>5806</v>
      </c>
      <c r="V69" s="419">
        <f>IF(OR(J69=""),"",VLOOKUP(U69&amp;TEXT(N69,"000000000000,0000000000"),tb_audit_process_item[[Key]:[vr_grade]],3,TRUE))</f>
        <v>5806</v>
      </c>
      <c r="W69" s="419"/>
      <c r="X69" s="523" t="s">
        <v>7420</v>
      </c>
    </row>
    <row r="70" spans="1:24" s="45" customFormat="1" ht="45.75" thickBot="1" x14ac:dyDescent="0.3">
      <c r="A70" s="110" t="s">
        <v>2155</v>
      </c>
      <c r="B70" s="110">
        <v>2016</v>
      </c>
      <c r="C70" s="111" t="s">
        <v>6182</v>
      </c>
      <c r="D70" s="740"/>
      <c r="E70" s="752"/>
      <c r="F70" s="752"/>
      <c r="G70" s="757"/>
      <c r="H70" s="558"/>
      <c r="I70" s="94">
        <v>4.75</v>
      </c>
      <c r="J70" s="456" t="str">
        <f>IF(OR(N70="",N70=0),"",VLOOKUP(U70&amp;TEXT(N70,"000000000000,0000000000"),tb_audit_process_item[[Key]:[vr_grade]],8,TRUE))</f>
        <v/>
      </c>
      <c r="K70" s="457" t="str">
        <f t="shared" si="0"/>
        <v/>
      </c>
      <c r="L70" s="541" t="s">
        <v>45</v>
      </c>
      <c r="M70" s="542"/>
      <c r="N70" s="122"/>
      <c r="O70" s="458" t="s">
        <v>5823</v>
      </c>
      <c r="P70" s="112"/>
      <c r="Q70" s="460" t="s">
        <v>7329</v>
      </c>
      <c r="R70" s="465"/>
      <c r="S70" s="465"/>
      <c r="T70" s="465"/>
      <c r="U70" s="462">
        <v>5807</v>
      </c>
      <c r="V70" s="463" t="str">
        <f>IF(OR(J70=""),"",VLOOKUP(U70&amp;TEXT(N70,"000000000000,0000000000"),tb_audit_process_item[[Key]:[vr_grade]],3,TRUE))</f>
        <v/>
      </c>
      <c r="W70" s="463"/>
      <c r="X70" s="516" t="s">
        <v>7223</v>
      </c>
    </row>
    <row r="71" spans="1:24" s="45" customFormat="1" ht="15" customHeight="1" thickTop="1" x14ac:dyDescent="0.25">
      <c r="A71" s="107" t="s">
        <v>2293</v>
      </c>
      <c r="B71" s="107">
        <v>2016</v>
      </c>
      <c r="C71" s="108" t="s">
        <v>6134</v>
      </c>
      <c r="D71" s="739" t="s">
        <v>6257</v>
      </c>
      <c r="E71" s="555" t="s">
        <v>2294</v>
      </c>
      <c r="F71" s="555" t="s">
        <v>6117</v>
      </c>
      <c r="G71" s="662" t="s">
        <v>6116</v>
      </c>
      <c r="H71" s="758" t="s">
        <v>184</v>
      </c>
      <c r="I71" s="93">
        <v>3</v>
      </c>
      <c r="J71" s="93">
        <v>5</v>
      </c>
      <c r="K71" s="443">
        <f t="shared" ref="K71:K138" si="1">IFERROR(I71*J71,"")</f>
        <v>15</v>
      </c>
      <c r="L71" s="534" t="s">
        <v>45</v>
      </c>
      <c r="M71" s="536"/>
      <c r="N71" s="540"/>
      <c r="O71" s="447"/>
      <c r="P71" s="109"/>
      <c r="Q71" s="410" t="s">
        <v>6912</v>
      </c>
      <c r="R71" s="422"/>
      <c r="S71" s="422"/>
      <c r="T71" s="422"/>
      <c r="U71" s="414">
        <v>4581</v>
      </c>
      <c r="V71" s="419">
        <f>IF(OR(J71=""),"",VLOOKUP(U71&amp;TEXT(N71,"000000000000,0000000000"),tb_audit_process_item[[Key]:[vr_grade]],3,TRUE))</f>
        <v>4581</v>
      </c>
      <c r="W71" s="419"/>
      <c r="X71" s="512" t="s">
        <v>6135</v>
      </c>
    </row>
    <row r="72" spans="1:24" s="45" customFormat="1" ht="30" x14ac:dyDescent="0.25">
      <c r="A72" s="441" t="s">
        <v>2293</v>
      </c>
      <c r="B72" s="441">
        <v>2016</v>
      </c>
      <c r="C72" s="468" t="s">
        <v>6134</v>
      </c>
      <c r="D72" s="704"/>
      <c r="E72" s="559"/>
      <c r="F72" s="559"/>
      <c r="G72" s="593"/>
      <c r="H72" s="759"/>
      <c r="I72" s="91">
        <v>3</v>
      </c>
      <c r="J72" s="91">
        <v>3</v>
      </c>
      <c r="K72" s="435">
        <f t="shared" si="1"/>
        <v>9</v>
      </c>
      <c r="L72" s="535" t="s">
        <v>45</v>
      </c>
      <c r="M72" s="537"/>
      <c r="N72" s="539"/>
      <c r="O72" s="448"/>
      <c r="P72" s="106"/>
      <c r="Q72" s="411" t="s">
        <v>6913</v>
      </c>
      <c r="R72" s="426"/>
      <c r="S72" s="426"/>
      <c r="T72" s="426"/>
      <c r="U72" s="415">
        <v>4588</v>
      </c>
      <c r="V72" s="429">
        <f>IF(OR(J72=""),"",VLOOKUP(U72&amp;TEXT(N72,"000000000000,0000000000"),tb_audit_process_item[[Key]:[vr_grade]],3,TRUE))</f>
        <v>4588</v>
      </c>
      <c r="W72" s="429"/>
      <c r="X72" s="517" t="s">
        <v>6199</v>
      </c>
    </row>
    <row r="73" spans="1:24" s="45" customFormat="1" ht="15.75" thickBot="1" x14ac:dyDescent="0.3">
      <c r="A73" s="110" t="s">
        <v>2293</v>
      </c>
      <c r="B73" s="110">
        <v>2016</v>
      </c>
      <c r="C73" s="111" t="s">
        <v>6134</v>
      </c>
      <c r="D73" s="740"/>
      <c r="E73" s="556"/>
      <c r="F73" s="556"/>
      <c r="G73" s="661"/>
      <c r="H73" s="760"/>
      <c r="I73" s="94">
        <v>3</v>
      </c>
      <c r="J73" s="94">
        <v>1</v>
      </c>
      <c r="K73" s="457">
        <f t="shared" si="1"/>
        <v>3</v>
      </c>
      <c r="L73" s="541" t="s">
        <v>45</v>
      </c>
      <c r="M73" s="542"/>
      <c r="N73" s="543"/>
      <c r="O73" s="458"/>
      <c r="P73" s="112"/>
      <c r="Q73" s="460" t="s">
        <v>6914</v>
      </c>
      <c r="R73" s="465"/>
      <c r="S73" s="465"/>
      <c r="T73" s="465"/>
      <c r="U73" s="462">
        <v>4589</v>
      </c>
      <c r="V73" s="463">
        <f>IF(OR(J73=""),"",VLOOKUP(U73&amp;TEXT(N73,"000000000000,0000000000"),tb_audit_process_item[[Key]:[vr_grade]],3,TRUE))</f>
        <v>4589</v>
      </c>
      <c r="W73" s="463"/>
      <c r="X73" s="511" t="s">
        <v>7008</v>
      </c>
    </row>
    <row r="74" spans="1:24" s="45" customFormat="1" ht="15.75" thickTop="1" x14ac:dyDescent="0.25">
      <c r="A74" s="107" t="s">
        <v>2293</v>
      </c>
      <c r="B74" s="107">
        <v>2016</v>
      </c>
      <c r="C74" s="108" t="s">
        <v>6136</v>
      </c>
      <c r="D74" s="739" t="s">
        <v>6257</v>
      </c>
      <c r="E74" s="566" t="s">
        <v>2299</v>
      </c>
      <c r="F74" s="566" t="s">
        <v>6123</v>
      </c>
      <c r="G74" s="662" t="s">
        <v>6137</v>
      </c>
      <c r="H74" s="663" t="s">
        <v>45</v>
      </c>
      <c r="I74" s="93">
        <v>4.25</v>
      </c>
      <c r="J74" s="93">
        <v>2</v>
      </c>
      <c r="K74" s="443">
        <f t="shared" si="1"/>
        <v>8.5</v>
      </c>
      <c r="L74" s="534" t="s">
        <v>45</v>
      </c>
      <c r="M74" s="536"/>
      <c r="N74" s="540"/>
      <c r="O74" s="447"/>
      <c r="P74" s="109"/>
      <c r="Q74" s="410" t="s">
        <v>6915</v>
      </c>
      <c r="R74" s="422"/>
      <c r="S74" s="422"/>
      <c r="T74" s="422"/>
      <c r="U74" s="414">
        <v>4590</v>
      </c>
      <c r="V74" s="419">
        <f>IF(OR(J74=""),"",VLOOKUP(U74&amp;TEXT(N74,"000000000000,0000000000"),tb_audit_process_item[[Key]:[vr_grade]],3,TRUE))</f>
        <v>4590</v>
      </c>
      <c r="W74" s="419"/>
      <c r="X74" s="508" t="s">
        <v>7009</v>
      </c>
    </row>
    <row r="75" spans="1:24" s="45" customFormat="1" ht="30" x14ac:dyDescent="0.25">
      <c r="A75" s="441" t="s">
        <v>2293</v>
      </c>
      <c r="B75" s="441">
        <v>2016</v>
      </c>
      <c r="C75" s="468" t="s">
        <v>6136</v>
      </c>
      <c r="D75" s="704"/>
      <c r="E75" s="567"/>
      <c r="F75" s="567"/>
      <c r="G75" s="593"/>
      <c r="H75" s="619"/>
      <c r="I75" s="91">
        <v>4.25</v>
      </c>
      <c r="J75" s="91">
        <v>1</v>
      </c>
      <c r="K75" s="435">
        <f t="shared" si="1"/>
        <v>4.25</v>
      </c>
      <c r="L75" s="535" t="s">
        <v>45</v>
      </c>
      <c r="M75" s="537"/>
      <c r="N75" s="539"/>
      <c r="O75" s="448"/>
      <c r="P75" s="106"/>
      <c r="Q75" s="411" t="s">
        <v>6916</v>
      </c>
      <c r="R75" s="426"/>
      <c r="S75" s="426"/>
      <c r="T75" s="426"/>
      <c r="U75" s="415">
        <v>4591</v>
      </c>
      <c r="V75" s="429">
        <f>IF(OR(J75=""),"",VLOOKUP(U75&amp;TEXT(N75,"000000000000,0000000000"),tb_audit_process_item[[Key]:[vr_grade]],3,TRUE))</f>
        <v>4591</v>
      </c>
      <c r="W75" s="429"/>
      <c r="X75" s="509" t="s">
        <v>7010</v>
      </c>
    </row>
    <row r="76" spans="1:24" s="45" customFormat="1" ht="30" x14ac:dyDescent="0.25">
      <c r="A76" s="441" t="s">
        <v>2293</v>
      </c>
      <c r="B76" s="441">
        <v>2016</v>
      </c>
      <c r="C76" s="468" t="s">
        <v>6136</v>
      </c>
      <c r="D76" s="704"/>
      <c r="E76" s="567"/>
      <c r="F76" s="567"/>
      <c r="G76" s="593"/>
      <c r="H76" s="619"/>
      <c r="I76" s="91">
        <v>4.25</v>
      </c>
      <c r="J76" s="91">
        <v>3</v>
      </c>
      <c r="K76" s="435">
        <f t="shared" si="1"/>
        <v>12.75</v>
      </c>
      <c r="L76" s="535" t="s">
        <v>45</v>
      </c>
      <c r="M76" s="537"/>
      <c r="N76" s="539"/>
      <c r="O76" s="448"/>
      <c r="P76" s="106"/>
      <c r="Q76" s="411" t="s">
        <v>6917</v>
      </c>
      <c r="R76" s="426"/>
      <c r="S76" s="426"/>
      <c r="T76" s="426"/>
      <c r="U76" s="415">
        <v>4592</v>
      </c>
      <c r="V76" s="429">
        <f>IF(OR(J76=""),"",VLOOKUP(U76&amp;TEXT(N76,"000000000000,0000000000"),tb_audit_process_item[[Key]:[vr_grade]],3,TRUE))</f>
        <v>4592</v>
      </c>
      <c r="W76" s="429"/>
      <c r="X76" s="509" t="s">
        <v>7011</v>
      </c>
    </row>
    <row r="77" spans="1:24" s="45" customFormat="1" ht="30" x14ac:dyDescent="0.25">
      <c r="A77" s="441" t="s">
        <v>2293</v>
      </c>
      <c r="B77" s="441">
        <v>2016</v>
      </c>
      <c r="C77" s="468" t="s">
        <v>6136</v>
      </c>
      <c r="D77" s="704"/>
      <c r="E77" s="567"/>
      <c r="F77" s="567"/>
      <c r="G77" s="593"/>
      <c r="H77" s="619"/>
      <c r="I77" s="91">
        <v>4.25</v>
      </c>
      <c r="J77" s="91">
        <v>3</v>
      </c>
      <c r="K77" s="435">
        <f t="shared" si="1"/>
        <v>12.75</v>
      </c>
      <c r="L77" s="535" t="s">
        <v>45</v>
      </c>
      <c r="M77" s="537"/>
      <c r="N77" s="539"/>
      <c r="O77" s="448"/>
      <c r="P77" s="106"/>
      <c r="Q77" s="411" t="s">
        <v>6918</v>
      </c>
      <c r="R77" s="426"/>
      <c r="S77" s="426"/>
      <c r="T77" s="426"/>
      <c r="U77" s="415">
        <v>4593</v>
      </c>
      <c r="V77" s="429">
        <f>IF(OR(J77=""),"",VLOOKUP(U77&amp;TEXT(N77,"000000000000,0000000000"),tb_audit_process_item[[Key]:[vr_grade]],3,TRUE))</f>
        <v>4593</v>
      </c>
      <c r="W77" s="429"/>
      <c r="X77" s="509" t="s">
        <v>7012</v>
      </c>
    </row>
    <row r="78" spans="1:24" s="45" customFormat="1" ht="30" x14ac:dyDescent="0.25">
      <c r="A78" s="441" t="s">
        <v>2293</v>
      </c>
      <c r="B78" s="441">
        <v>2016</v>
      </c>
      <c r="C78" s="468" t="s">
        <v>6136</v>
      </c>
      <c r="D78" s="704"/>
      <c r="E78" s="567"/>
      <c r="F78" s="567"/>
      <c r="G78" s="593"/>
      <c r="H78" s="619"/>
      <c r="I78" s="91">
        <v>4.25</v>
      </c>
      <c r="J78" s="528" t="str">
        <f>IF(OR(N78="",N78=0),"",VLOOKUP(U78&amp;TEXT(N78,"000000000000,0000000000"),tb_audit_process_item[[Key]:[vr_grade]],8,TRUE))</f>
        <v/>
      </c>
      <c r="K78" s="530" t="str">
        <f t="shared" si="1"/>
        <v/>
      </c>
      <c r="L78" s="535" t="s">
        <v>45</v>
      </c>
      <c r="M78" s="537"/>
      <c r="N78" s="533"/>
      <c r="O78" s="531" t="s">
        <v>5821</v>
      </c>
      <c r="P78" s="106"/>
      <c r="Q78" s="527" t="s">
        <v>6919</v>
      </c>
      <c r="R78" s="526"/>
      <c r="S78" s="526"/>
      <c r="T78" s="526"/>
      <c r="U78" s="525">
        <v>6074</v>
      </c>
      <c r="V78" s="529" t="str">
        <f>IF(OR(J78=""),"",VLOOKUP(U78&amp;TEXT(N78,"000000000000,0000000000"),tb_audit_process_item[[Key]:[vr_grade]],3,TRUE))</f>
        <v/>
      </c>
      <c r="W78" s="529"/>
      <c r="X78" s="509" t="s">
        <v>7423</v>
      </c>
    </row>
    <row r="79" spans="1:24" s="45" customFormat="1" ht="30" x14ac:dyDescent="0.25">
      <c r="A79" s="441" t="s">
        <v>2293</v>
      </c>
      <c r="B79" s="441">
        <v>2016</v>
      </c>
      <c r="C79" s="468" t="s">
        <v>6136</v>
      </c>
      <c r="D79" s="704"/>
      <c r="E79" s="567"/>
      <c r="F79" s="567"/>
      <c r="G79" s="593"/>
      <c r="H79" s="619"/>
      <c r="I79" s="91">
        <v>4.25</v>
      </c>
      <c r="J79" s="91">
        <v>2</v>
      </c>
      <c r="K79" s="435">
        <f t="shared" si="1"/>
        <v>8.5</v>
      </c>
      <c r="L79" s="535" t="s">
        <v>45</v>
      </c>
      <c r="M79" s="537"/>
      <c r="N79" s="539"/>
      <c r="O79" s="448"/>
      <c r="P79" s="106"/>
      <c r="Q79" s="411" t="s">
        <v>6920</v>
      </c>
      <c r="R79" s="426"/>
      <c r="S79" s="426"/>
      <c r="T79" s="426"/>
      <c r="U79" s="415">
        <v>4595</v>
      </c>
      <c r="V79" s="429">
        <f>IF(OR(J79=""),"",VLOOKUP(U79&amp;TEXT(N79,"000000000000,0000000000"),tb_audit_process_item[[Key]:[vr_grade]],3,TRUE))</f>
        <v>4595</v>
      </c>
      <c r="W79" s="429"/>
      <c r="X79" s="509" t="s">
        <v>7031</v>
      </c>
    </row>
    <row r="80" spans="1:24" s="45" customFormat="1" ht="30" x14ac:dyDescent="0.25">
      <c r="A80" s="441" t="s">
        <v>2293</v>
      </c>
      <c r="B80" s="441">
        <v>2016</v>
      </c>
      <c r="C80" s="468" t="s">
        <v>6136</v>
      </c>
      <c r="D80" s="704"/>
      <c r="E80" s="567"/>
      <c r="F80" s="567"/>
      <c r="G80" s="593"/>
      <c r="H80" s="619"/>
      <c r="I80" s="91">
        <v>4.25</v>
      </c>
      <c r="J80" s="91">
        <v>2</v>
      </c>
      <c r="K80" s="435">
        <f t="shared" si="1"/>
        <v>8.5</v>
      </c>
      <c r="L80" s="535" t="s">
        <v>45</v>
      </c>
      <c r="M80" s="537"/>
      <c r="N80" s="539"/>
      <c r="O80" s="448"/>
      <c r="P80" s="106"/>
      <c r="Q80" s="411" t="s">
        <v>6921</v>
      </c>
      <c r="R80" s="426"/>
      <c r="S80" s="426"/>
      <c r="T80" s="426"/>
      <c r="U80" s="415">
        <v>4582</v>
      </c>
      <c r="V80" s="429">
        <f>IF(OR(J80=""),"",VLOOKUP(U80&amp;TEXT(N80,"000000000000,0000000000"),tb_audit_process_item[[Key]:[vr_grade]],3,TRUE))</f>
        <v>4582</v>
      </c>
      <c r="W80" s="429"/>
      <c r="X80" s="509" t="s">
        <v>7013</v>
      </c>
    </row>
    <row r="81" spans="1:24" s="45" customFormat="1" x14ac:dyDescent="0.25">
      <c r="A81" s="441" t="s">
        <v>2293</v>
      </c>
      <c r="B81" s="441">
        <v>2016</v>
      </c>
      <c r="C81" s="468" t="s">
        <v>6136</v>
      </c>
      <c r="D81" s="704"/>
      <c r="E81" s="567"/>
      <c r="F81" s="567"/>
      <c r="G81" s="593"/>
      <c r="H81" s="619"/>
      <c r="I81" s="91">
        <v>4.25</v>
      </c>
      <c r="J81" s="91">
        <v>1</v>
      </c>
      <c r="K81" s="435">
        <f t="shared" si="1"/>
        <v>4.25</v>
      </c>
      <c r="L81" s="535" t="s">
        <v>45</v>
      </c>
      <c r="M81" s="537"/>
      <c r="N81" s="539"/>
      <c r="O81" s="448"/>
      <c r="P81" s="106"/>
      <c r="Q81" s="411" t="s">
        <v>6922</v>
      </c>
      <c r="R81" s="426"/>
      <c r="S81" s="426"/>
      <c r="T81" s="426"/>
      <c r="U81" s="415">
        <v>4583</v>
      </c>
      <c r="V81" s="429">
        <f>IF(OR(J81=""),"",VLOOKUP(U81&amp;TEXT(N81,"000000000000,0000000000"),tb_audit_process_item[[Key]:[vr_grade]],3,TRUE))</f>
        <v>4583</v>
      </c>
      <c r="W81" s="429"/>
      <c r="X81" s="509" t="s">
        <v>6138</v>
      </c>
    </row>
    <row r="82" spans="1:24" s="45" customFormat="1" ht="30" x14ac:dyDescent="0.25">
      <c r="A82" s="441" t="s">
        <v>2293</v>
      </c>
      <c r="B82" s="441">
        <v>2016</v>
      </c>
      <c r="C82" s="468" t="s">
        <v>6136</v>
      </c>
      <c r="D82" s="704"/>
      <c r="E82" s="567"/>
      <c r="F82" s="567"/>
      <c r="G82" s="593"/>
      <c r="H82" s="619"/>
      <c r="I82" s="91">
        <v>4.25</v>
      </c>
      <c r="J82" s="91">
        <v>3.5</v>
      </c>
      <c r="K82" s="435">
        <f t="shared" si="1"/>
        <v>14.875</v>
      </c>
      <c r="L82" s="535" t="s">
        <v>45</v>
      </c>
      <c r="M82" s="537"/>
      <c r="N82" s="539"/>
      <c r="O82" s="448"/>
      <c r="P82" s="106"/>
      <c r="Q82" s="411" t="s">
        <v>6923</v>
      </c>
      <c r="R82" s="426"/>
      <c r="S82" s="426"/>
      <c r="T82" s="426"/>
      <c r="U82" s="415">
        <v>4584</v>
      </c>
      <c r="V82" s="429">
        <f>IF(OR(J82=""),"",VLOOKUP(U82&amp;TEXT(N82,"000000000000,0000000000"),tb_audit_process_item[[Key]:[vr_grade]],3,TRUE))</f>
        <v>4584</v>
      </c>
      <c r="W82" s="429"/>
      <c r="X82" s="509" t="s">
        <v>7014</v>
      </c>
    </row>
    <row r="83" spans="1:24" s="45" customFormat="1" ht="30" x14ac:dyDescent="0.25">
      <c r="A83" s="441" t="s">
        <v>2293</v>
      </c>
      <c r="B83" s="441">
        <v>2016</v>
      </c>
      <c r="C83" s="468" t="s">
        <v>6136</v>
      </c>
      <c r="D83" s="704"/>
      <c r="E83" s="567"/>
      <c r="F83" s="567"/>
      <c r="G83" s="593"/>
      <c r="H83" s="619"/>
      <c r="I83" s="91">
        <v>4.25</v>
      </c>
      <c r="J83" s="91">
        <v>2</v>
      </c>
      <c r="K83" s="435">
        <f t="shared" si="1"/>
        <v>8.5</v>
      </c>
      <c r="L83" s="535" t="s">
        <v>45</v>
      </c>
      <c r="M83" s="537"/>
      <c r="N83" s="539"/>
      <c r="O83" s="448"/>
      <c r="P83" s="106"/>
      <c r="Q83" s="411" t="s">
        <v>6924</v>
      </c>
      <c r="R83" s="426"/>
      <c r="S83" s="426"/>
      <c r="T83" s="426"/>
      <c r="U83" s="415">
        <v>4585</v>
      </c>
      <c r="V83" s="429">
        <f>IF(OR(J83=""),"",VLOOKUP(U83&amp;TEXT(N83,"000000000000,0000000000"),tb_audit_process_item[[Key]:[vr_grade]],3,TRUE))</f>
        <v>4585</v>
      </c>
      <c r="W83" s="429"/>
      <c r="X83" s="509" t="s">
        <v>7015</v>
      </c>
    </row>
    <row r="84" spans="1:24" s="45" customFormat="1" ht="30.75" thickBot="1" x14ac:dyDescent="0.3">
      <c r="A84" s="110" t="s">
        <v>2293</v>
      </c>
      <c r="B84" s="110">
        <v>2016</v>
      </c>
      <c r="C84" s="111" t="s">
        <v>6136</v>
      </c>
      <c r="D84" s="740"/>
      <c r="E84" s="568"/>
      <c r="F84" s="568"/>
      <c r="G84" s="661"/>
      <c r="H84" s="620"/>
      <c r="I84" s="94">
        <v>4.25</v>
      </c>
      <c r="J84" s="94">
        <v>1</v>
      </c>
      <c r="K84" s="457">
        <f t="shared" si="1"/>
        <v>4.25</v>
      </c>
      <c r="L84" s="541" t="s">
        <v>45</v>
      </c>
      <c r="M84" s="542"/>
      <c r="N84" s="543"/>
      <c r="O84" s="458"/>
      <c r="P84" s="112"/>
      <c r="Q84" s="460" t="s">
        <v>6925</v>
      </c>
      <c r="R84" s="465"/>
      <c r="S84" s="465"/>
      <c r="T84" s="465"/>
      <c r="U84" s="462">
        <v>4587</v>
      </c>
      <c r="V84" s="463">
        <f>IF(OR(J84=""),"",VLOOKUP(U84&amp;TEXT(N84,"000000000000,0000000000"),tb_audit_process_item[[Key]:[vr_grade]],3,TRUE))</f>
        <v>4587</v>
      </c>
      <c r="W84" s="463"/>
      <c r="X84" s="518" t="s">
        <v>7016</v>
      </c>
    </row>
    <row r="85" spans="1:24" s="45" customFormat="1" ht="15" customHeight="1" thickTop="1" x14ac:dyDescent="0.25">
      <c r="A85" s="107" t="s">
        <v>2310</v>
      </c>
      <c r="B85" s="107">
        <v>2016</v>
      </c>
      <c r="C85" s="108" t="s">
        <v>6142</v>
      </c>
      <c r="D85" s="739" t="s">
        <v>2311</v>
      </c>
      <c r="E85" s="555" t="s">
        <v>2312</v>
      </c>
      <c r="F85" s="555" t="s">
        <v>6124</v>
      </c>
      <c r="G85" s="662" t="s">
        <v>6143</v>
      </c>
      <c r="H85" s="758" t="s">
        <v>184</v>
      </c>
      <c r="I85" s="93">
        <v>3</v>
      </c>
      <c r="J85" s="93">
        <v>3.5</v>
      </c>
      <c r="K85" s="443">
        <f t="shared" si="1"/>
        <v>10.5</v>
      </c>
      <c r="L85" s="534" t="s">
        <v>45</v>
      </c>
      <c r="M85" s="536"/>
      <c r="N85" s="540"/>
      <c r="O85" s="447"/>
      <c r="P85" s="109"/>
      <c r="Q85" s="410" t="s">
        <v>6926</v>
      </c>
      <c r="R85" s="422"/>
      <c r="S85" s="422"/>
      <c r="T85" s="422"/>
      <c r="U85" s="414">
        <v>4850</v>
      </c>
      <c r="V85" s="419">
        <f>IF(OR(J85=""),"",VLOOKUP(U85&amp;TEXT(N85,"000000000000,0000000000"),tb_audit_process_item[[Key]:[vr_grade]],3,TRUE))</f>
        <v>4850</v>
      </c>
      <c r="W85" s="419"/>
      <c r="X85" s="508" t="s">
        <v>2314</v>
      </c>
    </row>
    <row r="86" spans="1:24" s="45" customFormat="1" ht="15.75" thickBot="1" x14ac:dyDescent="0.3">
      <c r="A86" s="110" t="s">
        <v>2310</v>
      </c>
      <c r="B86" s="110">
        <v>2016</v>
      </c>
      <c r="C86" s="111" t="s">
        <v>6142</v>
      </c>
      <c r="D86" s="740"/>
      <c r="E86" s="556"/>
      <c r="F86" s="556"/>
      <c r="G86" s="661"/>
      <c r="H86" s="760"/>
      <c r="I86" s="94">
        <v>3</v>
      </c>
      <c r="J86" s="456" t="str">
        <f>IF(OR(N86="",N86=0),"",VLOOKUP(U86&amp;TEXT(N86,"000000000000,0000000000"),tb_audit_process_item[[Key]:[vr_grade]],8,TRUE))</f>
        <v/>
      </c>
      <c r="K86" s="457" t="str">
        <f t="shared" si="1"/>
        <v/>
      </c>
      <c r="L86" s="541" t="s">
        <v>45</v>
      </c>
      <c r="M86" s="542"/>
      <c r="N86" s="75"/>
      <c r="O86" s="458" t="s">
        <v>5820</v>
      </c>
      <c r="P86" s="112"/>
      <c r="Q86" s="460" t="s">
        <v>6927</v>
      </c>
      <c r="R86" s="465"/>
      <c r="S86" s="465"/>
      <c r="T86" s="465"/>
      <c r="U86" s="462">
        <v>4851</v>
      </c>
      <c r="V86" s="463" t="str">
        <f>IF(OR(J86=""),"",VLOOKUP(U86&amp;TEXT(N86,"000000000000,0000000000"),tb_audit_process_item[[Key]:[vr_grade]],3,TRUE))</f>
        <v/>
      </c>
      <c r="W86" s="463"/>
      <c r="X86" s="532" t="s">
        <v>7039</v>
      </c>
    </row>
    <row r="87" spans="1:24" s="45" customFormat="1" ht="75.75" thickTop="1" x14ac:dyDescent="0.25">
      <c r="A87" s="107" t="s">
        <v>2310</v>
      </c>
      <c r="B87" s="107">
        <v>2016</v>
      </c>
      <c r="C87" s="108" t="s">
        <v>6144</v>
      </c>
      <c r="D87" s="739" t="s">
        <v>2311</v>
      </c>
      <c r="E87" s="555" t="s">
        <v>2319</v>
      </c>
      <c r="F87" s="555" t="s">
        <v>6125</v>
      </c>
      <c r="G87" s="561" t="s">
        <v>7057</v>
      </c>
      <c r="H87" s="758" t="s">
        <v>184</v>
      </c>
      <c r="I87" s="93">
        <v>3.5</v>
      </c>
      <c r="J87" s="93">
        <v>4</v>
      </c>
      <c r="K87" s="443">
        <f t="shared" si="1"/>
        <v>14</v>
      </c>
      <c r="L87" s="534" t="s">
        <v>45</v>
      </c>
      <c r="M87" s="536"/>
      <c r="N87" s="540"/>
      <c r="O87" s="447"/>
      <c r="P87" s="109"/>
      <c r="Q87" s="410" t="s">
        <v>6928</v>
      </c>
      <c r="R87" s="422"/>
      <c r="S87" s="422"/>
      <c r="T87" s="422"/>
      <c r="U87" s="414">
        <v>4855</v>
      </c>
      <c r="V87" s="419">
        <f>IF(OR(J87=""),"",VLOOKUP(U87&amp;TEXT(N87,"000000000000,0000000000"),tb_audit_process_item[[Key]:[vr_grade]],3,TRUE))</f>
        <v>4855</v>
      </c>
      <c r="W87" s="419"/>
      <c r="X87" s="507" t="s">
        <v>7413</v>
      </c>
    </row>
    <row r="88" spans="1:24" s="45" customFormat="1" ht="90" x14ac:dyDescent="0.25">
      <c r="A88" s="441" t="s">
        <v>2310</v>
      </c>
      <c r="B88" s="441">
        <v>2016</v>
      </c>
      <c r="C88" s="468" t="s">
        <v>6144</v>
      </c>
      <c r="D88" s="704"/>
      <c r="E88" s="559"/>
      <c r="F88" s="559"/>
      <c r="G88" s="565"/>
      <c r="H88" s="759"/>
      <c r="I88" s="91">
        <v>3.5</v>
      </c>
      <c r="J88" s="91">
        <v>4</v>
      </c>
      <c r="K88" s="435">
        <f t="shared" si="1"/>
        <v>14</v>
      </c>
      <c r="L88" s="535" t="s">
        <v>45</v>
      </c>
      <c r="M88" s="537"/>
      <c r="N88" s="539"/>
      <c r="O88" s="448"/>
      <c r="P88" s="106"/>
      <c r="Q88" s="411" t="s">
        <v>6929</v>
      </c>
      <c r="R88" s="426"/>
      <c r="S88" s="426"/>
      <c r="T88" s="426"/>
      <c r="U88" s="415">
        <v>4856</v>
      </c>
      <c r="V88" s="429">
        <f>IF(OR(J88=""),"",VLOOKUP(U88&amp;TEXT(N88,"000000000000,0000000000"),tb_audit_process_item[[Key]:[vr_grade]],3,TRUE))</f>
        <v>4856</v>
      </c>
      <c r="W88" s="429"/>
      <c r="X88" s="509" t="s">
        <v>7414</v>
      </c>
    </row>
    <row r="89" spans="1:24" s="45" customFormat="1" ht="60" customHeight="1" x14ac:dyDescent="0.25">
      <c r="A89" s="441" t="s">
        <v>2310</v>
      </c>
      <c r="B89" s="441">
        <v>2016</v>
      </c>
      <c r="C89" s="468" t="s">
        <v>6144</v>
      </c>
      <c r="D89" s="704"/>
      <c r="E89" s="559"/>
      <c r="F89" s="559"/>
      <c r="G89" s="565"/>
      <c r="H89" s="759"/>
      <c r="I89" s="91">
        <v>3.5</v>
      </c>
      <c r="J89" s="91">
        <v>1</v>
      </c>
      <c r="K89" s="435">
        <f t="shared" si="1"/>
        <v>3.5</v>
      </c>
      <c r="L89" s="535" t="s">
        <v>45</v>
      </c>
      <c r="M89" s="537"/>
      <c r="N89" s="539"/>
      <c r="O89" s="448"/>
      <c r="P89" s="106"/>
      <c r="Q89" s="411" t="s">
        <v>6930</v>
      </c>
      <c r="R89" s="426"/>
      <c r="S89" s="426"/>
      <c r="T89" s="426"/>
      <c r="U89" s="415">
        <v>4869</v>
      </c>
      <c r="V89" s="429">
        <f>IF(OR(J89=""),"",VLOOKUP(U89&amp;TEXT(N89,"000000000000,0000000000"),tb_audit_process_item[[Key]:[vr_grade]],3,TRUE))</f>
        <v>4869</v>
      </c>
      <c r="W89" s="429"/>
      <c r="X89" s="509" t="s">
        <v>2329</v>
      </c>
    </row>
    <row r="90" spans="1:24" s="45" customFormat="1" x14ac:dyDescent="0.25">
      <c r="A90" s="441" t="s">
        <v>2310</v>
      </c>
      <c r="B90" s="441">
        <v>2016</v>
      </c>
      <c r="C90" s="468" t="s">
        <v>6144</v>
      </c>
      <c r="D90" s="704"/>
      <c r="E90" s="559"/>
      <c r="F90" s="559"/>
      <c r="G90" s="565"/>
      <c r="H90" s="759"/>
      <c r="I90" s="91">
        <v>3.5</v>
      </c>
      <c r="J90" s="91">
        <v>0.5</v>
      </c>
      <c r="K90" s="435">
        <f t="shared" si="1"/>
        <v>1.75</v>
      </c>
      <c r="L90" s="535" t="s">
        <v>45</v>
      </c>
      <c r="M90" s="537"/>
      <c r="N90" s="539"/>
      <c r="O90" s="448"/>
      <c r="P90" s="106"/>
      <c r="Q90" s="411" t="s">
        <v>6931</v>
      </c>
      <c r="R90" s="426"/>
      <c r="S90" s="426"/>
      <c r="T90" s="426"/>
      <c r="U90" s="415">
        <v>4870</v>
      </c>
      <c r="V90" s="429">
        <f>IF(OR(J90=""),"",VLOOKUP(U90&amp;TEXT(N90,"000000000000,0000000000"),tb_audit_process_item[[Key]:[vr_grade]],3,TRUE))</f>
        <v>4870</v>
      </c>
      <c r="W90" s="429"/>
      <c r="X90" s="509" t="s">
        <v>2330</v>
      </c>
    </row>
    <row r="91" spans="1:24" s="45" customFormat="1" ht="30" x14ac:dyDescent="0.25">
      <c r="A91" s="441" t="s">
        <v>2310</v>
      </c>
      <c r="B91" s="441">
        <v>2016</v>
      </c>
      <c r="C91" s="468" t="s">
        <v>6144</v>
      </c>
      <c r="D91" s="704"/>
      <c r="E91" s="559"/>
      <c r="F91" s="559"/>
      <c r="G91" s="565"/>
      <c r="H91" s="759"/>
      <c r="I91" s="91">
        <v>3.5</v>
      </c>
      <c r="J91" s="91">
        <v>1.5</v>
      </c>
      <c r="K91" s="435">
        <f t="shared" si="1"/>
        <v>5.25</v>
      </c>
      <c r="L91" s="535" t="s">
        <v>45</v>
      </c>
      <c r="M91" s="537"/>
      <c r="N91" s="539"/>
      <c r="O91" s="448"/>
      <c r="P91" s="106"/>
      <c r="Q91" s="411" t="s">
        <v>6932</v>
      </c>
      <c r="R91" s="426"/>
      <c r="S91" s="426"/>
      <c r="T91" s="426"/>
      <c r="U91" s="415">
        <v>4886</v>
      </c>
      <c r="V91" s="429">
        <f>IF(OR(J91=""),"",VLOOKUP(U91&amp;TEXT(N91,"000000000000,0000000000"),tb_audit_process_item[[Key]:[vr_grade]],3,TRUE))</f>
        <v>4886</v>
      </c>
      <c r="W91" s="429"/>
      <c r="X91" s="509" t="s">
        <v>7047</v>
      </c>
    </row>
    <row r="92" spans="1:24" s="45" customFormat="1" x14ac:dyDescent="0.25">
      <c r="A92" s="441" t="s">
        <v>2310</v>
      </c>
      <c r="B92" s="441">
        <v>2016</v>
      </c>
      <c r="C92" s="468" t="s">
        <v>6144</v>
      </c>
      <c r="D92" s="704"/>
      <c r="E92" s="559"/>
      <c r="F92" s="559"/>
      <c r="G92" s="565"/>
      <c r="H92" s="759"/>
      <c r="I92" s="91">
        <v>3.5</v>
      </c>
      <c r="J92" s="91">
        <v>2.5</v>
      </c>
      <c r="K92" s="435">
        <f t="shared" si="1"/>
        <v>8.75</v>
      </c>
      <c r="L92" s="535" t="s">
        <v>45</v>
      </c>
      <c r="M92" s="537"/>
      <c r="N92" s="539"/>
      <c r="O92" s="448"/>
      <c r="P92" s="106"/>
      <c r="Q92" s="411" t="s">
        <v>6933</v>
      </c>
      <c r="R92" s="426"/>
      <c r="S92" s="426"/>
      <c r="T92" s="426"/>
      <c r="U92" s="415">
        <v>4859</v>
      </c>
      <c r="V92" s="429">
        <f>IF(OR(J92=""),"",VLOOKUP(U92&amp;TEXT(N92,"000000000000,0000000000"),tb_audit_process_item[[Key]:[vr_grade]],3,TRUE))</f>
        <v>4859</v>
      </c>
      <c r="W92" s="429"/>
      <c r="X92" s="509" t="s">
        <v>7425</v>
      </c>
    </row>
    <row r="93" spans="1:24" s="45" customFormat="1" x14ac:dyDescent="0.25">
      <c r="A93" s="441" t="s">
        <v>2310</v>
      </c>
      <c r="B93" s="441">
        <v>2016</v>
      </c>
      <c r="C93" s="468" t="s">
        <v>6144</v>
      </c>
      <c r="D93" s="704"/>
      <c r="E93" s="559"/>
      <c r="F93" s="559"/>
      <c r="G93" s="565"/>
      <c r="H93" s="759"/>
      <c r="I93" s="91">
        <v>3.5</v>
      </c>
      <c r="J93" s="91">
        <v>2.5</v>
      </c>
      <c r="K93" s="435">
        <f t="shared" si="1"/>
        <v>8.75</v>
      </c>
      <c r="L93" s="535" t="s">
        <v>45</v>
      </c>
      <c r="M93" s="537"/>
      <c r="N93" s="539"/>
      <c r="O93" s="448"/>
      <c r="P93" s="106"/>
      <c r="Q93" s="411" t="s">
        <v>6934</v>
      </c>
      <c r="R93" s="426"/>
      <c r="S93" s="426"/>
      <c r="T93" s="426"/>
      <c r="U93" s="415">
        <v>4863</v>
      </c>
      <c r="V93" s="429">
        <f>IF(OR(J93=""),"",VLOOKUP(U93&amp;TEXT(N93,"000000000000,0000000000"),tb_audit_process_item[[Key]:[vr_grade]],3,TRUE))</f>
        <v>4863</v>
      </c>
      <c r="W93" s="429"/>
      <c r="X93" s="509" t="s">
        <v>7426</v>
      </c>
    </row>
    <row r="94" spans="1:24" s="45" customFormat="1" x14ac:dyDescent="0.25">
      <c r="A94" s="441" t="s">
        <v>2310</v>
      </c>
      <c r="B94" s="441">
        <v>2016</v>
      </c>
      <c r="C94" s="468" t="s">
        <v>6144</v>
      </c>
      <c r="D94" s="704"/>
      <c r="E94" s="559"/>
      <c r="F94" s="559"/>
      <c r="G94" s="565"/>
      <c r="H94" s="759"/>
      <c r="I94" s="91">
        <v>3.5</v>
      </c>
      <c r="J94" s="428" t="str">
        <f>IF(OR(N94="",N94=0),"",VLOOKUP(U94&amp;TEXT(N94,"000000000000,0000000000"),tb_audit_process_item[[Key]:[vr_grade]],8,TRUE))</f>
        <v/>
      </c>
      <c r="K94" s="435" t="str">
        <f t="shared" si="1"/>
        <v/>
      </c>
      <c r="L94" s="535" t="s">
        <v>45</v>
      </c>
      <c r="M94" s="537"/>
      <c r="N94" s="544"/>
      <c r="O94" s="448" t="s">
        <v>5820</v>
      </c>
      <c r="P94" s="106"/>
      <c r="Q94" s="411" t="s">
        <v>6935</v>
      </c>
      <c r="R94" s="426"/>
      <c r="S94" s="426"/>
      <c r="T94" s="426"/>
      <c r="U94" s="415">
        <v>6332</v>
      </c>
      <c r="V94" s="429" t="str">
        <f>IF(OR(J94=""),"",VLOOKUP(U94&amp;TEXT(N94,"000000000000,0000000000"),tb_audit_process_item[[Key]:[vr_grade]],3,TRUE))</f>
        <v/>
      </c>
      <c r="W94" s="429"/>
      <c r="X94" s="509" t="s">
        <v>7228</v>
      </c>
    </row>
    <row r="95" spans="1:24" s="45" customFormat="1" ht="45" x14ac:dyDescent="0.25">
      <c r="A95" s="441" t="s">
        <v>2310</v>
      </c>
      <c r="B95" s="441">
        <v>2016</v>
      </c>
      <c r="C95" s="468" t="s">
        <v>6144</v>
      </c>
      <c r="D95" s="704"/>
      <c r="E95" s="559"/>
      <c r="F95" s="559"/>
      <c r="G95" s="565"/>
      <c r="H95" s="759"/>
      <c r="I95" s="91">
        <v>3.5</v>
      </c>
      <c r="J95" s="428" t="str">
        <f>IF(OR(N95="",N95=0),"",VLOOKUP(U95&amp;TEXT(N95,"000000000000,0000000000"),tb_audit_process_item[[Key]:[vr_grade]],8,TRUE))</f>
        <v/>
      </c>
      <c r="K95" s="435" t="str">
        <f t="shared" si="1"/>
        <v/>
      </c>
      <c r="L95" s="535" t="s">
        <v>45</v>
      </c>
      <c r="M95" s="537"/>
      <c r="N95" s="544"/>
      <c r="O95" s="448" t="s">
        <v>5820</v>
      </c>
      <c r="P95" s="106"/>
      <c r="Q95" s="411" t="s">
        <v>6936</v>
      </c>
      <c r="R95" s="426"/>
      <c r="S95" s="426"/>
      <c r="T95" s="426"/>
      <c r="U95" s="415">
        <v>6337</v>
      </c>
      <c r="V95" s="429" t="str">
        <f>IF(OR(J95=""),"",VLOOKUP(U95&amp;TEXT(N95,"000000000000,0000000000"),tb_audit_process_item[[Key]:[vr_grade]],3,TRUE))</f>
        <v/>
      </c>
      <c r="W95" s="429"/>
      <c r="X95" s="517" t="s">
        <v>7229</v>
      </c>
    </row>
    <row r="96" spans="1:24" s="45" customFormat="1" ht="30" customHeight="1" x14ac:dyDescent="0.25">
      <c r="A96" s="441" t="s">
        <v>2310</v>
      </c>
      <c r="B96" s="441">
        <v>2016</v>
      </c>
      <c r="C96" s="468" t="s">
        <v>6144</v>
      </c>
      <c r="D96" s="704"/>
      <c r="E96" s="559"/>
      <c r="F96" s="559"/>
      <c r="G96" s="565"/>
      <c r="H96" s="759"/>
      <c r="I96" s="91">
        <v>3.5</v>
      </c>
      <c r="J96" s="428">
        <v>2.75</v>
      </c>
      <c r="K96" s="435">
        <f t="shared" si="1"/>
        <v>9.625</v>
      </c>
      <c r="L96" s="535" t="s">
        <v>45</v>
      </c>
      <c r="M96" s="537"/>
      <c r="N96" s="539"/>
      <c r="O96" s="448"/>
      <c r="P96" s="106"/>
      <c r="Q96" s="411" t="s">
        <v>6937</v>
      </c>
      <c r="R96" s="426"/>
      <c r="S96" s="426"/>
      <c r="T96" s="426"/>
      <c r="U96" s="415">
        <v>4857</v>
      </c>
      <c r="V96" s="429">
        <f>IF(OR(J96=""),"",VLOOKUP(U96&amp;TEXT(N96,"000000000000,0000000000"),tb_audit_process_item[[Key]:[vr_grade]],3,TRUE))</f>
        <v>4857</v>
      </c>
      <c r="W96" s="429"/>
      <c r="X96" s="517" t="s">
        <v>7051</v>
      </c>
    </row>
    <row r="97" spans="1:24" s="45" customFormat="1" ht="30" customHeight="1" thickBot="1" x14ac:dyDescent="0.3">
      <c r="A97" s="110" t="s">
        <v>2310</v>
      </c>
      <c r="B97" s="110">
        <v>2016</v>
      </c>
      <c r="C97" s="111" t="s">
        <v>6144</v>
      </c>
      <c r="D97" s="740"/>
      <c r="E97" s="556"/>
      <c r="F97" s="556"/>
      <c r="G97" s="562"/>
      <c r="H97" s="760"/>
      <c r="I97" s="94">
        <v>3.5</v>
      </c>
      <c r="J97" s="456">
        <v>2.75</v>
      </c>
      <c r="K97" s="457">
        <f t="shared" si="1"/>
        <v>9.625</v>
      </c>
      <c r="L97" s="541" t="s">
        <v>45</v>
      </c>
      <c r="M97" s="542"/>
      <c r="N97" s="543"/>
      <c r="O97" s="458"/>
      <c r="P97" s="112"/>
      <c r="Q97" s="460" t="s">
        <v>6938</v>
      </c>
      <c r="R97" s="465"/>
      <c r="S97" s="465"/>
      <c r="T97" s="465"/>
      <c r="U97" s="462">
        <v>4858</v>
      </c>
      <c r="V97" s="463">
        <f>IF(OR(J97=""),"",VLOOKUP(U97&amp;TEXT(N97,"000000000000,0000000000"),tb_audit_process_item[[Key]:[vr_grade]],3,TRUE))</f>
        <v>4858</v>
      </c>
      <c r="W97" s="463"/>
      <c r="X97" s="511" t="s">
        <v>7052</v>
      </c>
    </row>
    <row r="98" spans="1:24" s="45" customFormat="1" ht="30.75" thickTop="1" x14ac:dyDescent="0.25">
      <c r="A98" s="107" t="s">
        <v>2310</v>
      </c>
      <c r="B98" s="107">
        <v>2016</v>
      </c>
      <c r="C98" s="108" t="s">
        <v>6145</v>
      </c>
      <c r="D98" s="739" t="s">
        <v>2311</v>
      </c>
      <c r="E98" s="555" t="s">
        <v>2331</v>
      </c>
      <c r="F98" s="555" t="s">
        <v>6147</v>
      </c>
      <c r="G98" s="761" t="s">
        <v>2332</v>
      </c>
      <c r="H98" s="758" t="s">
        <v>184</v>
      </c>
      <c r="I98" s="93">
        <v>3.5</v>
      </c>
      <c r="J98" s="93">
        <v>1.25</v>
      </c>
      <c r="K98" s="443">
        <f t="shared" si="1"/>
        <v>4.375</v>
      </c>
      <c r="L98" s="534" t="s">
        <v>45</v>
      </c>
      <c r="M98" s="536"/>
      <c r="N98" s="540"/>
      <c r="O98" s="447"/>
      <c r="P98" s="109"/>
      <c r="Q98" s="410" t="s">
        <v>6939</v>
      </c>
      <c r="R98" s="422"/>
      <c r="S98" s="422"/>
      <c r="T98" s="422"/>
      <c r="U98" s="414">
        <v>4871</v>
      </c>
      <c r="V98" s="419">
        <f>IF(OR(J98=""),"",VLOOKUP(U98&amp;TEXT(N98,"000000000000,0000000000"),tb_audit_process_item[[Key]:[vr_grade]],3,TRUE))</f>
        <v>4871</v>
      </c>
      <c r="W98" s="419"/>
      <c r="X98" s="508" t="s">
        <v>7069</v>
      </c>
    </row>
    <row r="99" spans="1:24" s="45" customFormat="1" ht="30" x14ac:dyDescent="0.25">
      <c r="A99" s="441" t="s">
        <v>2310</v>
      </c>
      <c r="B99" s="441">
        <v>2016</v>
      </c>
      <c r="C99" s="468" t="s">
        <v>6145</v>
      </c>
      <c r="D99" s="704"/>
      <c r="E99" s="559"/>
      <c r="F99" s="559"/>
      <c r="G99" s="762"/>
      <c r="H99" s="759"/>
      <c r="I99" s="91">
        <v>3.5</v>
      </c>
      <c r="J99" s="91">
        <v>1.25</v>
      </c>
      <c r="K99" s="435">
        <f t="shared" si="1"/>
        <v>4.375</v>
      </c>
      <c r="L99" s="535" t="s">
        <v>45</v>
      </c>
      <c r="M99" s="537"/>
      <c r="N99" s="539"/>
      <c r="O99" s="448"/>
      <c r="P99" s="106"/>
      <c r="Q99" s="411" t="s">
        <v>6940</v>
      </c>
      <c r="R99" s="426"/>
      <c r="S99" s="426"/>
      <c r="T99" s="426"/>
      <c r="U99" s="415">
        <v>4860</v>
      </c>
      <c r="V99" s="429">
        <f>IF(OR(J99=""),"",VLOOKUP(U99&amp;TEXT(N99,"000000000000,0000000000"),tb_audit_process_item[[Key]:[vr_grade]],3,TRUE))</f>
        <v>4860</v>
      </c>
      <c r="W99" s="429"/>
      <c r="X99" s="507" t="s">
        <v>7415</v>
      </c>
    </row>
    <row r="100" spans="1:24" s="45" customFormat="1" ht="30" x14ac:dyDescent="0.25">
      <c r="A100" s="441" t="s">
        <v>2310</v>
      </c>
      <c r="B100" s="441">
        <v>2016</v>
      </c>
      <c r="C100" s="468" t="s">
        <v>6145</v>
      </c>
      <c r="D100" s="704"/>
      <c r="E100" s="559"/>
      <c r="F100" s="559"/>
      <c r="G100" s="762"/>
      <c r="H100" s="759"/>
      <c r="I100" s="91">
        <v>3.5</v>
      </c>
      <c r="J100" s="428" t="str">
        <f>IF(OR(N100="",N100=0),"",VLOOKUP(U100&amp;TEXT(N100,"000000000000,0000000000"),tb_audit_process_item[[Key]:[vr_grade]],8,TRUE))</f>
        <v/>
      </c>
      <c r="K100" s="435" t="str">
        <f t="shared" si="1"/>
        <v/>
      </c>
      <c r="L100" s="535" t="s">
        <v>45</v>
      </c>
      <c r="M100" s="537"/>
      <c r="N100" s="544"/>
      <c r="O100" s="448" t="s">
        <v>5820</v>
      </c>
      <c r="P100" s="106"/>
      <c r="Q100" s="411" t="s">
        <v>6941</v>
      </c>
      <c r="R100" s="426"/>
      <c r="S100" s="426"/>
      <c r="T100" s="426"/>
      <c r="U100" s="415">
        <v>6342</v>
      </c>
      <c r="V100" s="429" t="str">
        <f>IF(OR(J100=""),"",VLOOKUP(U100&amp;TEXT(N100,"000000000000,0000000000"),tb_audit_process_item[[Key]:[vr_grade]],3,TRUE))</f>
        <v/>
      </c>
      <c r="W100" s="429"/>
      <c r="X100" s="507" t="s">
        <v>7410</v>
      </c>
    </row>
    <row r="101" spans="1:24" s="45" customFormat="1" ht="30" x14ac:dyDescent="0.25">
      <c r="A101" s="441" t="s">
        <v>2310</v>
      </c>
      <c r="B101" s="441">
        <v>2016</v>
      </c>
      <c r="C101" s="468" t="s">
        <v>6145</v>
      </c>
      <c r="D101" s="704"/>
      <c r="E101" s="559"/>
      <c r="F101" s="559"/>
      <c r="G101" s="762"/>
      <c r="H101" s="759"/>
      <c r="I101" s="91">
        <v>3.5</v>
      </c>
      <c r="J101" s="428" t="str">
        <f>IF(OR(N101="",N101=0),"",VLOOKUP(U101&amp;TEXT(N101,"000000000000,0000000000"),tb_audit_process_item[[Key]:[vr_grade]],8,TRUE))</f>
        <v/>
      </c>
      <c r="K101" s="435" t="str">
        <f t="shared" si="1"/>
        <v/>
      </c>
      <c r="L101" s="535" t="s">
        <v>45</v>
      </c>
      <c r="M101" s="537"/>
      <c r="N101" s="544"/>
      <c r="O101" s="448" t="s">
        <v>5820</v>
      </c>
      <c r="P101" s="106"/>
      <c r="Q101" s="411" t="s">
        <v>6942</v>
      </c>
      <c r="R101" s="426"/>
      <c r="S101" s="426"/>
      <c r="T101" s="426"/>
      <c r="U101" s="415">
        <v>6347</v>
      </c>
      <c r="V101" s="429" t="str">
        <f>IF(OR(J101=""),"",VLOOKUP(U101&amp;TEXT(N101,"000000000000,0000000000"),tb_audit_process_item[[Key]:[vr_grade]],3,TRUE))</f>
        <v/>
      </c>
      <c r="W101" s="429"/>
      <c r="X101" s="509" t="s">
        <v>7231</v>
      </c>
    </row>
    <row r="102" spans="1:24" s="45" customFormat="1" ht="30.75" thickBot="1" x14ac:dyDescent="0.3">
      <c r="A102" s="110" t="s">
        <v>2310</v>
      </c>
      <c r="B102" s="110">
        <v>2016</v>
      </c>
      <c r="C102" s="111" t="s">
        <v>6145</v>
      </c>
      <c r="D102" s="740"/>
      <c r="E102" s="556"/>
      <c r="F102" s="556"/>
      <c r="G102" s="763"/>
      <c r="H102" s="760"/>
      <c r="I102" s="94">
        <v>3.5</v>
      </c>
      <c r="J102" s="94">
        <v>2.5</v>
      </c>
      <c r="K102" s="457">
        <f t="shared" si="1"/>
        <v>8.75</v>
      </c>
      <c r="L102" s="541" t="s">
        <v>45</v>
      </c>
      <c r="M102" s="542"/>
      <c r="N102" s="543"/>
      <c r="O102" s="458"/>
      <c r="P102" s="112"/>
      <c r="Q102" s="460" t="s">
        <v>6943</v>
      </c>
      <c r="R102" s="465"/>
      <c r="S102" s="465"/>
      <c r="T102" s="465"/>
      <c r="U102" s="462">
        <v>4876</v>
      </c>
      <c r="V102" s="463">
        <f>IF(OR(J102=""),"",VLOOKUP(U102&amp;TEXT(N102,"000000000000,0000000000"),tb_audit_process_item[[Key]:[vr_grade]],3,TRUE))</f>
        <v>4876</v>
      </c>
      <c r="W102" s="463"/>
      <c r="X102" s="507" t="s">
        <v>7409</v>
      </c>
    </row>
    <row r="103" spans="1:24" s="45" customFormat="1" ht="61.5" customHeight="1" thickTop="1" x14ac:dyDescent="0.25">
      <c r="A103" s="107" t="s">
        <v>2310</v>
      </c>
      <c r="B103" s="107">
        <v>2016</v>
      </c>
      <c r="C103" s="108" t="s">
        <v>6146</v>
      </c>
      <c r="D103" s="739" t="s">
        <v>2311</v>
      </c>
      <c r="E103" s="555" t="s">
        <v>2340</v>
      </c>
      <c r="F103" s="555" t="s">
        <v>6148</v>
      </c>
      <c r="G103" s="662" t="s">
        <v>6149</v>
      </c>
      <c r="H103" s="758" t="s">
        <v>184</v>
      </c>
      <c r="I103" s="93">
        <v>3.5</v>
      </c>
      <c r="J103" s="93">
        <v>2.5</v>
      </c>
      <c r="K103" s="443">
        <f t="shared" si="1"/>
        <v>8.75</v>
      </c>
      <c r="L103" s="534" t="s">
        <v>45</v>
      </c>
      <c r="M103" s="536"/>
      <c r="N103" s="540"/>
      <c r="O103" s="447"/>
      <c r="P103" s="109"/>
      <c r="Q103" s="410" t="s">
        <v>6944</v>
      </c>
      <c r="R103" s="422"/>
      <c r="S103" s="422"/>
      <c r="T103" s="422"/>
      <c r="U103" s="414">
        <v>6360</v>
      </c>
      <c r="V103" s="419">
        <f>IF(OR(J103=""),"",VLOOKUP(U103&amp;TEXT(N103,"000000000000,0000000000"),tb_audit_process_item[[Key]:[vr_grade]],3,TRUE))</f>
        <v>6360</v>
      </c>
      <c r="W103" s="419"/>
      <c r="X103" s="508" t="s">
        <v>7236</v>
      </c>
    </row>
    <row r="104" spans="1:24" s="45" customFormat="1" ht="30" customHeight="1" thickBot="1" x14ac:dyDescent="0.3">
      <c r="A104" s="441" t="s">
        <v>2310</v>
      </c>
      <c r="B104" s="441">
        <v>2016</v>
      </c>
      <c r="C104" s="468" t="s">
        <v>6146</v>
      </c>
      <c r="D104" s="704"/>
      <c r="E104" s="559"/>
      <c r="F104" s="559"/>
      <c r="G104" s="593"/>
      <c r="H104" s="759"/>
      <c r="I104" s="91">
        <v>3.5</v>
      </c>
      <c r="J104" s="91">
        <v>2.5</v>
      </c>
      <c r="K104" s="435">
        <f t="shared" si="1"/>
        <v>8.75</v>
      </c>
      <c r="L104" s="535" t="s">
        <v>45</v>
      </c>
      <c r="M104" s="537"/>
      <c r="N104" s="539"/>
      <c r="O104" s="448"/>
      <c r="P104" s="106"/>
      <c r="Q104" s="411" t="s">
        <v>6945</v>
      </c>
      <c r="R104" s="426"/>
      <c r="S104" s="426"/>
      <c r="T104" s="426"/>
      <c r="U104" s="415">
        <v>4878</v>
      </c>
      <c r="V104" s="429">
        <f>IF(OR(J104=""),"",VLOOKUP(U104&amp;TEXT(N104,"000000000000,0000000000"),tb_audit_process_item[[Key]:[vr_grade]],3,TRUE))</f>
        <v>4878</v>
      </c>
      <c r="W104" s="429"/>
      <c r="X104" s="509" t="s">
        <v>7234</v>
      </c>
    </row>
    <row r="105" spans="1:24" s="45" customFormat="1" ht="30" customHeight="1" thickBot="1" x14ac:dyDescent="0.3">
      <c r="A105" s="441" t="s">
        <v>2310</v>
      </c>
      <c r="B105" s="441">
        <v>2016</v>
      </c>
      <c r="C105" s="468" t="s">
        <v>6146</v>
      </c>
      <c r="D105" s="704"/>
      <c r="E105" s="559"/>
      <c r="F105" s="559"/>
      <c r="G105" s="593"/>
      <c r="H105" s="759"/>
      <c r="I105" s="91">
        <v>3.5</v>
      </c>
      <c r="J105" s="91">
        <v>2.5</v>
      </c>
      <c r="K105" s="435">
        <f t="shared" si="1"/>
        <v>8.75</v>
      </c>
      <c r="L105" s="535" t="s">
        <v>45</v>
      </c>
      <c r="M105" s="537"/>
      <c r="N105" s="539"/>
      <c r="O105" s="448"/>
      <c r="P105" s="106"/>
      <c r="Q105" s="411" t="s">
        <v>6946</v>
      </c>
      <c r="R105" s="426"/>
      <c r="S105" s="426"/>
      <c r="T105" s="426"/>
      <c r="U105" s="415">
        <v>6361</v>
      </c>
      <c r="V105" s="429">
        <f>IF(OR(J105=""),"",VLOOKUP(U105&amp;TEXT(N105,"000000000000,0000000000"),tb_audit_process_item[[Key]:[vr_grade]],3,TRUE))</f>
        <v>6361</v>
      </c>
      <c r="W105" s="429"/>
      <c r="X105" s="506" t="s">
        <v>7416</v>
      </c>
    </row>
    <row r="106" spans="1:24" s="45" customFormat="1" ht="30" customHeight="1" x14ac:dyDescent="0.25">
      <c r="A106" s="441" t="s">
        <v>2310</v>
      </c>
      <c r="B106" s="441">
        <v>2016</v>
      </c>
      <c r="C106" s="468" t="s">
        <v>6146</v>
      </c>
      <c r="D106" s="704"/>
      <c r="E106" s="559"/>
      <c r="F106" s="559"/>
      <c r="G106" s="593"/>
      <c r="H106" s="759"/>
      <c r="I106" s="91">
        <v>3.5</v>
      </c>
      <c r="J106" s="91">
        <v>2.5</v>
      </c>
      <c r="K106" s="435">
        <f t="shared" si="1"/>
        <v>8.75</v>
      </c>
      <c r="L106" s="535" t="s">
        <v>45</v>
      </c>
      <c r="M106" s="537"/>
      <c r="N106" s="539"/>
      <c r="O106" s="448"/>
      <c r="P106" s="106"/>
      <c r="Q106" s="411" t="s">
        <v>6947</v>
      </c>
      <c r="R106" s="426"/>
      <c r="S106" s="426"/>
      <c r="T106" s="426"/>
      <c r="U106" s="415">
        <v>4861</v>
      </c>
      <c r="V106" s="429">
        <f>IF(OR(J106=""),"",VLOOKUP(U106&amp;TEXT(N106,"000000000000,0000000000"),tb_audit_process_item[[Key]:[vr_grade]],3,TRUE))</f>
        <v>4861</v>
      </c>
      <c r="W106" s="429"/>
      <c r="X106" s="509" t="s">
        <v>7235</v>
      </c>
    </row>
    <row r="107" spans="1:24" s="45" customFormat="1" ht="30" x14ac:dyDescent="0.25">
      <c r="A107" s="441" t="s">
        <v>2310</v>
      </c>
      <c r="B107" s="441">
        <v>2016</v>
      </c>
      <c r="C107" s="468" t="s">
        <v>6146</v>
      </c>
      <c r="D107" s="704"/>
      <c r="E107" s="559"/>
      <c r="F107" s="559"/>
      <c r="G107" s="593"/>
      <c r="H107" s="759"/>
      <c r="I107" s="91">
        <v>3.5</v>
      </c>
      <c r="J107" s="428" t="str">
        <f>IF(OR(N107="",N107=0),"",VLOOKUP(U107&amp;TEXT(N107,"000000000000,0000000000"),tb_audit_process_item[[Key]:[vr_grade]],8,TRUE))</f>
        <v/>
      </c>
      <c r="K107" s="435" t="str">
        <f t="shared" si="1"/>
        <v/>
      </c>
      <c r="L107" s="535" t="s">
        <v>45</v>
      </c>
      <c r="M107" s="537"/>
      <c r="N107" s="544"/>
      <c r="O107" s="448" t="s">
        <v>5820</v>
      </c>
      <c r="P107" s="106"/>
      <c r="Q107" s="411" t="s">
        <v>7058</v>
      </c>
      <c r="R107" s="426"/>
      <c r="S107" s="426"/>
      <c r="T107" s="426"/>
      <c r="U107" s="415">
        <v>6352</v>
      </c>
      <c r="V107" s="429" t="str">
        <f>IF(OR(J107=""),"",VLOOKUP(U107&amp;TEXT(N107,"000000000000,0000000000"),tb_audit_process_item[[Key]:[vr_grade]],3,TRUE))</f>
        <v/>
      </c>
      <c r="W107" s="429"/>
      <c r="X107" s="509" t="s">
        <v>7232</v>
      </c>
    </row>
    <row r="108" spans="1:24" s="45" customFormat="1" x14ac:dyDescent="0.25">
      <c r="A108" s="441" t="s">
        <v>2310</v>
      </c>
      <c r="B108" s="441">
        <v>2016</v>
      </c>
      <c r="C108" s="468" t="s">
        <v>6146</v>
      </c>
      <c r="D108" s="704"/>
      <c r="E108" s="559"/>
      <c r="F108" s="559"/>
      <c r="G108" s="593"/>
      <c r="H108" s="759"/>
      <c r="I108" s="91">
        <v>3.5</v>
      </c>
      <c r="J108" s="428" t="str">
        <f>IF(OR(N108="",N108=0),"",VLOOKUP(U108&amp;TEXT(N108,"000000000000,0000000000"),tb_audit_process_item[[Key]:[vr_grade]],8,TRUE))</f>
        <v/>
      </c>
      <c r="K108" s="435" t="str">
        <f t="shared" si="1"/>
        <v/>
      </c>
      <c r="L108" s="535" t="s">
        <v>45</v>
      </c>
      <c r="M108" s="537"/>
      <c r="N108" s="544"/>
      <c r="O108" s="448" t="s">
        <v>5820</v>
      </c>
      <c r="P108" s="106"/>
      <c r="Q108" s="411" t="s">
        <v>7059</v>
      </c>
      <c r="R108" s="426"/>
      <c r="S108" s="426"/>
      <c r="T108" s="426"/>
      <c r="U108" s="415">
        <v>6129</v>
      </c>
      <c r="V108" s="429" t="str">
        <f>IF(OR(J108=""),"",VLOOKUP(U108&amp;TEXT(N108,"000000000000,0000000000"),tb_audit_process_item[[Key]:[vr_grade]],3,TRUE))</f>
        <v/>
      </c>
      <c r="W108" s="429"/>
      <c r="X108" s="509" t="s">
        <v>7056</v>
      </c>
    </row>
    <row r="109" spans="1:24" s="45" customFormat="1" ht="30.75" thickBot="1" x14ac:dyDescent="0.3">
      <c r="A109" s="441" t="s">
        <v>2310</v>
      </c>
      <c r="B109" s="441">
        <v>2016</v>
      </c>
      <c r="C109" s="468" t="s">
        <v>6146</v>
      </c>
      <c r="D109" s="704"/>
      <c r="E109" s="559"/>
      <c r="F109" s="559"/>
      <c r="G109" s="593"/>
      <c r="H109" s="759"/>
      <c r="I109" s="91">
        <v>3.5</v>
      </c>
      <c r="J109" s="428" t="str">
        <f>IF(OR(N109="",N109=0),"",VLOOKUP(U109&amp;TEXT(N109,"000000000000,0000000000"),tb_audit_process_item[[Key]:[vr_grade]],8,TRUE))</f>
        <v/>
      </c>
      <c r="K109" s="435" t="str">
        <f t="shared" si="1"/>
        <v/>
      </c>
      <c r="L109" s="535" t="s">
        <v>45</v>
      </c>
      <c r="M109" s="537"/>
      <c r="N109" s="544"/>
      <c r="O109" s="448" t="s">
        <v>5820</v>
      </c>
      <c r="P109" s="106"/>
      <c r="Q109" s="411" t="s">
        <v>7060</v>
      </c>
      <c r="R109" s="426"/>
      <c r="S109" s="426"/>
      <c r="T109" s="426"/>
      <c r="U109" s="415">
        <v>6356</v>
      </c>
      <c r="V109" s="429" t="str">
        <f>IF(OR(J109=""),"",VLOOKUP(U109&amp;TEXT(N109,"000000000000,0000000000"),tb_audit_process_item[[Key]:[vr_grade]],3,TRUE))</f>
        <v/>
      </c>
      <c r="W109" s="429"/>
      <c r="X109" s="509" t="s">
        <v>7233</v>
      </c>
    </row>
    <row r="110" spans="1:24" s="45" customFormat="1" ht="15.75" thickBot="1" x14ac:dyDescent="0.3">
      <c r="A110" s="110" t="s">
        <v>2310</v>
      </c>
      <c r="B110" s="110">
        <v>2016</v>
      </c>
      <c r="C110" s="111" t="s">
        <v>6146</v>
      </c>
      <c r="D110" s="740"/>
      <c r="E110" s="556"/>
      <c r="F110" s="556"/>
      <c r="G110" s="661"/>
      <c r="H110" s="760"/>
      <c r="I110" s="94">
        <v>3.5</v>
      </c>
      <c r="J110" s="456" t="str">
        <f>IF(OR(N110="",N110=0),"",VLOOKUP(U110&amp;TEXT(N110,"000000000000,0000000000"),tb_audit_process_item[[Key]:[vr_grade]],8,TRUE))</f>
        <v/>
      </c>
      <c r="K110" s="457" t="str">
        <f t="shared" si="1"/>
        <v/>
      </c>
      <c r="L110" s="541" t="s">
        <v>45</v>
      </c>
      <c r="M110" s="542"/>
      <c r="N110" s="75"/>
      <c r="O110" s="458" t="s">
        <v>5820</v>
      </c>
      <c r="P110" s="112"/>
      <c r="Q110" s="460" t="s">
        <v>7061</v>
      </c>
      <c r="R110" s="465"/>
      <c r="S110" s="465"/>
      <c r="T110" s="465"/>
      <c r="U110" s="462">
        <v>6137</v>
      </c>
      <c r="V110" s="463" t="str">
        <f>IF(OR(J110=""),"",VLOOKUP(U110&amp;TEXT(N110,"000000000000,0000000000"),tb_audit_process_item[[Key]:[vr_grade]],3,TRUE))</f>
        <v/>
      </c>
      <c r="W110" s="463"/>
      <c r="X110" s="519" t="s">
        <v>7411</v>
      </c>
    </row>
    <row r="111" spans="1:24" s="45" customFormat="1" ht="30" customHeight="1" thickTop="1" x14ac:dyDescent="0.25">
      <c r="A111" s="107" t="s">
        <v>2310</v>
      </c>
      <c r="B111" s="107">
        <v>2016</v>
      </c>
      <c r="C111" s="108" t="s">
        <v>6258</v>
      </c>
      <c r="D111" s="739" t="s">
        <v>2311</v>
      </c>
      <c r="E111" s="555" t="s">
        <v>2356</v>
      </c>
      <c r="F111" s="555" t="s">
        <v>6127</v>
      </c>
      <c r="G111" s="662" t="s">
        <v>2357</v>
      </c>
      <c r="H111" s="663" t="s">
        <v>45</v>
      </c>
      <c r="I111" s="93">
        <v>3.25</v>
      </c>
      <c r="J111" s="93">
        <v>4</v>
      </c>
      <c r="K111" s="443">
        <f t="shared" si="1"/>
        <v>13</v>
      </c>
      <c r="L111" s="534" t="s">
        <v>45</v>
      </c>
      <c r="M111" s="536"/>
      <c r="N111" s="540"/>
      <c r="O111" s="447"/>
      <c r="P111" s="109"/>
      <c r="Q111" s="410" t="s">
        <v>7330</v>
      </c>
      <c r="R111" s="422"/>
      <c r="S111" s="422"/>
      <c r="T111" s="422"/>
      <c r="U111" s="414">
        <v>4892</v>
      </c>
      <c r="V111" s="419">
        <f>IF(OR(J111=""),"",VLOOKUP(U111&amp;TEXT(N111,"000000000000,0000000000"),tb_audit_process_item[[Key]:[vr_grade]],3,TRUE))</f>
        <v>4892</v>
      </c>
      <c r="W111" s="419"/>
      <c r="X111" s="508" t="s">
        <v>7040</v>
      </c>
    </row>
    <row r="112" spans="1:24" s="45" customFormat="1" ht="32.25" customHeight="1" thickBot="1" x14ac:dyDescent="0.3">
      <c r="A112" s="110" t="s">
        <v>2310</v>
      </c>
      <c r="B112" s="110">
        <v>2016</v>
      </c>
      <c r="C112" s="111" t="s">
        <v>6258</v>
      </c>
      <c r="D112" s="740"/>
      <c r="E112" s="556"/>
      <c r="F112" s="556"/>
      <c r="G112" s="661"/>
      <c r="H112" s="620"/>
      <c r="I112" s="94">
        <v>3.25</v>
      </c>
      <c r="J112" s="94">
        <v>2</v>
      </c>
      <c r="K112" s="457">
        <f t="shared" si="1"/>
        <v>6.5</v>
      </c>
      <c r="L112" s="541" t="s">
        <v>45</v>
      </c>
      <c r="M112" s="542"/>
      <c r="N112" s="543"/>
      <c r="O112" s="458"/>
      <c r="P112" s="112"/>
      <c r="Q112" s="460" t="s">
        <v>7331</v>
      </c>
      <c r="R112" s="465"/>
      <c r="S112" s="465"/>
      <c r="T112" s="465"/>
      <c r="U112" s="462">
        <v>4893</v>
      </c>
      <c r="V112" s="463">
        <f>IF(OR(J112=""),"",VLOOKUP(U112&amp;TEXT(N112,"000000000000,0000000000"),tb_audit_process_item[[Key]:[vr_grade]],3,TRUE))</f>
        <v>4893</v>
      </c>
      <c r="W112" s="463"/>
      <c r="X112" s="510" t="s">
        <v>7041</v>
      </c>
    </row>
    <row r="113" spans="1:24" s="45" customFormat="1" ht="45.75" thickTop="1" x14ac:dyDescent="0.25">
      <c r="A113" s="107" t="s">
        <v>2362</v>
      </c>
      <c r="B113" s="107">
        <v>2016</v>
      </c>
      <c r="C113" s="108" t="s">
        <v>6139</v>
      </c>
      <c r="D113" s="739" t="s">
        <v>2363</v>
      </c>
      <c r="E113" s="555" t="s">
        <v>2364</v>
      </c>
      <c r="F113" s="555" t="s">
        <v>6128</v>
      </c>
      <c r="G113" s="662" t="s">
        <v>2365</v>
      </c>
      <c r="H113" s="557" t="s">
        <v>45</v>
      </c>
      <c r="I113" s="93">
        <v>3.5</v>
      </c>
      <c r="J113" s="93">
        <v>4.75</v>
      </c>
      <c r="K113" s="443">
        <f t="shared" si="1"/>
        <v>16.625</v>
      </c>
      <c r="L113" s="534" t="s">
        <v>45</v>
      </c>
      <c r="M113" s="536"/>
      <c r="N113" s="540"/>
      <c r="O113" s="447"/>
      <c r="P113" s="109"/>
      <c r="Q113" s="410" t="s">
        <v>6948</v>
      </c>
      <c r="R113" s="422"/>
      <c r="S113" s="422"/>
      <c r="T113" s="422"/>
      <c r="U113" s="414">
        <v>4662</v>
      </c>
      <c r="V113" s="419">
        <f>IF(OR(J113=""),"",VLOOKUP(U113&amp;TEXT(N113,"000000000000,0000000000"),tb_audit_process_item[[Key]:[vr_grade]],3,TRUE))</f>
        <v>4662</v>
      </c>
      <c r="W113" s="419"/>
      <c r="X113" s="508" t="s">
        <v>7070</v>
      </c>
    </row>
    <row r="114" spans="1:24" s="45" customFormat="1" ht="45" x14ac:dyDescent="0.25">
      <c r="A114" s="441" t="s">
        <v>2362</v>
      </c>
      <c r="B114" s="441">
        <v>2016</v>
      </c>
      <c r="C114" s="468" t="s">
        <v>6139</v>
      </c>
      <c r="D114" s="704"/>
      <c r="E114" s="560"/>
      <c r="F114" s="560"/>
      <c r="G114" s="764"/>
      <c r="H114" s="619"/>
      <c r="I114" s="91">
        <v>3.5</v>
      </c>
      <c r="J114" s="91">
        <v>3</v>
      </c>
      <c r="K114" s="435">
        <f t="shared" si="1"/>
        <v>10.5</v>
      </c>
      <c r="L114" s="535" t="s">
        <v>45</v>
      </c>
      <c r="M114" s="537"/>
      <c r="N114" s="539"/>
      <c r="O114" s="448"/>
      <c r="P114" s="106"/>
      <c r="Q114" s="411" t="s">
        <v>6949</v>
      </c>
      <c r="R114" s="426"/>
      <c r="S114" s="426"/>
      <c r="T114" s="426"/>
      <c r="U114" s="415">
        <v>4674</v>
      </c>
      <c r="V114" s="429">
        <f>IF(OR(J114=""),"",VLOOKUP(U114&amp;TEXT(N114,"000000000000,0000000000"),tb_audit_process_item[[Key]:[vr_grade]],3,TRUE))</f>
        <v>4674</v>
      </c>
      <c r="W114" s="429"/>
      <c r="X114" s="509" t="s">
        <v>7032</v>
      </c>
    </row>
    <row r="115" spans="1:24" s="45" customFormat="1" x14ac:dyDescent="0.25">
      <c r="A115" s="441" t="s">
        <v>2362</v>
      </c>
      <c r="B115" s="441">
        <v>2016</v>
      </c>
      <c r="C115" s="468" t="s">
        <v>6139</v>
      </c>
      <c r="D115" s="704"/>
      <c r="E115" s="560"/>
      <c r="F115" s="560"/>
      <c r="G115" s="764"/>
      <c r="H115" s="619"/>
      <c r="I115" s="91">
        <v>3.5</v>
      </c>
      <c r="J115" s="91">
        <v>1.5</v>
      </c>
      <c r="K115" s="435">
        <f t="shared" si="1"/>
        <v>5.25</v>
      </c>
      <c r="L115" s="535" t="s">
        <v>45</v>
      </c>
      <c r="M115" s="537"/>
      <c r="N115" s="539"/>
      <c r="O115" s="448"/>
      <c r="P115" s="106"/>
      <c r="Q115" s="411" t="s">
        <v>6950</v>
      </c>
      <c r="R115" s="426"/>
      <c r="S115" s="426"/>
      <c r="T115" s="426"/>
      <c r="U115" s="415">
        <v>4673</v>
      </c>
      <c r="V115" s="429">
        <f>IF(OR(J115=""),"",VLOOKUP(U115&amp;TEXT(N115,"000000000000,0000000000"),tb_audit_process_item[[Key]:[vr_grade]],3,TRUE))</f>
        <v>4673</v>
      </c>
      <c r="W115" s="429"/>
      <c r="X115" s="509" t="s">
        <v>6198</v>
      </c>
    </row>
    <row r="116" spans="1:24" s="45" customFormat="1" x14ac:dyDescent="0.25">
      <c r="A116" s="441" t="s">
        <v>2362</v>
      </c>
      <c r="B116" s="441">
        <v>2016</v>
      </c>
      <c r="C116" s="468" t="s">
        <v>6139</v>
      </c>
      <c r="D116" s="704"/>
      <c r="E116" s="560"/>
      <c r="F116" s="560"/>
      <c r="G116" s="764"/>
      <c r="H116" s="619"/>
      <c r="I116" s="91">
        <v>3.5</v>
      </c>
      <c r="J116" s="428" t="str">
        <f>IF(OR(N116="",N116=0),"",VLOOKUP(U116&amp;TEXT(N116,"000000000000,0000000000"),tb_audit_process_item[[Key]:[vr_grade]],8,TRUE))</f>
        <v/>
      </c>
      <c r="K116" s="435" t="str">
        <f t="shared" si="1"/>
        <v/>
      </c>
      <c r="L116" s="535" t="s">
        <v>45</v>
      </c>
      <c r="M116" s="537"/>
      <c r="N116" s="544"/>
      <c r="O116" s="448" t="s">
        <v>5820</v>
      </c>
      <c r="P116" s="106"/>
      <c r="Q116" s="411" t="s">
        <v>6951</v>
      </c>
      <c r="R116" s="426"/>
      <c r="S116" s="426"/>
      <c r="T116" s="426"/>
      <c r="U116" s="415">
        <v>4675</v>
      </c>
      <c r="V116" s="429" t="str">
        <f>IF(OR(J116=""),"",VLOOKUP(U116&amp;TEXT(N116,"000000000000,0000000000"),tb_audit_process_item[[Key]:[vr_grade]],3,TRUE))</f>
        <v/>
      </c>
      <c r="W116" s="429"/>
      <c r="X116" s="509" t="s">
        <v>7017</v>
      </c>
    </row>
    <row r="117" spans="1:24" s="45" customFormat="1" ht="15.75" thickBot="1" x14ac:dyDescent="0.3">
      <c r="A117" s="110" t="s">
        <v>2362</v>
      </c>
      <c r="B117" s="110">
        <v>2016</v>
      </c>
      <c r="C117" s="111" t="s">
        <v>6139</v>
      </c>
      <c r="D117" s="740"/>
      <c r="E117" s="558"/>
      <c r="F117" s="558"/>
      <c r="G117" s="757"/>
      <c r="H117" s="620"/>
      <c r="I117" s="94">
        <v>3.5</v>
      </c>
      <c r="J117" s="456" t="str">
        <f>IF(OR(N117="",N117=0),"",VLOOKUP(U117&amp;TEXT(N117,"000000000000,0000000000"),tb_audit_process_item[[Key]:[vr_grade]],8,TRUE))</f>
        <v/>
      </c>
      <c r="K117" s="457" t="str">
        <f t="shared" si="1"/>
        <v/>
      </c>
      <c r="L117" s="541" t="s">
        <v>45</v>
      </c>
      <c r="M117" s="542"/>
      <c r="N117" s="75"/>
      <c r="O117" s="458" t="s">
        <v>5820</v>
      </c>
      <c r="P117" s="112"/>
      <c r="Q117" s="460" t="s">
        <v>6952</v>
      </c>
      <c r="R117" s="465"/>
      <c r="S117" s="465"/>
      <c r="T117" s="465"/>
      <c r="U117" s="462">
        <v>4679</v>
      </c>
      <c r="V117" s="463" t="str">
        <f>IF(OR(J117=""),"",VLOOKUP(U117&amp;TEXT(N117,"000000000000,0000000000"),tb_audit_process_item[[Key]:[vr_grade]],3,TRUE))</f>
        <v/>
      </c>
      <c r="W117" s="463"/>
      <c r="X117" s="510" t="s">
        <v>7018</v>
      </c>
    </row>
    <row r="118" spans="1:24" s="45" customFormat="1" ht="75" customHeight="1" thickTop="1" thickBot="1" x14ac:dyDescent="0.3">
      <c r="A118" s="113" t="s">
        <v>2362</v>
      </c>
      <c r="B118" s="113">
        <v>2016</v>
      </c>
      <c r="C118" s="114" t="s">
        <v>6140</v>
      </c>
      <c r="D118" s="115" t="s">
        <v>2363</v>
      </c>
      <c r="E118" s="434" t="s">
        <v>2376</v>
      </c>
      <c r="F118" s="434" t="s">
        <v>6129</v>
      </c>
      <c r="G118" s="389" t="s">
        <v>2377</v>
      </c>
      <c r="H118" s="97" t="s">
        <v>45</v>
      </c>
      <c r="I118" s="96">
        <v>3.5</v>
      </c>
      <c r="J118" s="66" t="str">
        <f>IF(OR(N118="",N118=0),"",VLOOKUP(U118&amp;TEXT(N118,"000000000000,0000000000"),tb_audit_process_item[[Key]:[vr_grade]],8,TRUE))</f>
        <v/>
      </c>
      <c r="K118" s="116" t="str">
        <f t="shared" si="1"/>
        <v/>
      </c>
      <c r="L118" s="117" t="s">
        <v>45</v>
      </c>
      <c r="M118" s="67"/>
      <c r="N118" s="77"/>
      <c r="O118" s="118" t="s">
        <v>5820</v>
      </c>
      <c r="P118" s="119"/>
      <c r="Q118" s="390" t="s">
        <v>6953</v>
      </c>
      <c r="R118" s="69"/>
      <c r="S118" s="69"/>
      <c r="T118" s="69"/>
      <c r="U118" s="100">
        <v>4666</v>
      </c>
      <c r="V118" s="101" t="str">
        <f>IF(OR(J118=""),"",VLOOKUP(U118&amp;TEXT(N118,"000000000000,0000000000"),tb_audit_process_item[[Key]:[vr_grade]],3,TRUE))</f>
        <v/>
      </c>
      <c r="W118" s="101"/>
      <c r="X118" s="514" t="s">
        <v>7019</v>
      </c>
    </row>
    <row r="119" spans="1:24" s="45" customFormat="1" ht="15.75" thickTop="1" x14ac:dyDescent="0.25">
      <c r="A119" s="107" t="s">
        <v>2362</v>
      </c>
      <c r="B119" s="107">
        <v>2016</v>
      </c>
      <c r="C119" s="108" t="s">
        <v>6141</v>
      </c>
      <c r="D119" s="739" t="s">
        <v>2363</v>
      </c>
      <c r="E119" s="555" t="s">
        <v>2384</v>
      </c>
      <c r="F119" s="555" t="s">
        <v>6130</v>
      </c>
      <c r="G119" s="662" t="s">
        <v>2385</v>
      </c>
      <c r="H119" s="663" t="s">
        <v>45</v>
      </c>
      <c r="I119" s="93">
        <v>1.5</v>
      </c>
      <c r="J119" s="424">
        <v>3</v>
      </c>
      <c r="K119" s="443">
        <f t="shared" si="1"/>
        <v>4.5</v>
      </c>
      <c r="L119" s="534" t="s">
        <v>45</v>
      </c>
      <c r="M119" s="536"/>
      <c r="N119" s="540"/>
      <c r="O119" s="447"/>
      <c r="P119" s="109"/>
      <c r="Q119" s="410" t="s">
        <v>6954</v>
      </c>
      <c r="R119" s="422"/>
      <c r="S119" s="422"/>
      <c r="T119" s="422"/>
      <c r="U119" s="414">
        <v>6124</v>
      </c>
      <c r="V119" s="419">
        <f>IF(OR(J119=""),"",VLOOKUP(U119&amp;TEXT(N119,"000000000000,0000000000"),tb_audit_process_item[[Key]:[vr_grade]],3,TRUE))</f>
        <v>6124</v>
      </c>
      <c r="W119" s="419"/>
      <c r="X119" s="508" t="s">
        <v>7021</v>
      </c>
    </row>
    <row r="120" spans="1:24" s="45" customFormat="1" ht="15.75" customHeight="1" x14ac:dyDescent="0.25">
      <c r="A120" s="441" t="s">
        <v>2362</v>
      </c>
      <c r="B120" s="441">
        <v>2016</v>
      </c>
      <c r="C120" s="468" t="s">
        <v>6141</v>
      </c>
      <c r="D120" s="704"/>
      <c r="E120" s="559"/>
      <c r="F120" s="559"/>
      <c r="G120" s="593"/>
      <c r="H120" s="619"/>
      <c r="I120" s="91">
        <v>1.5</v>
      </c>
      <c r="J120" s="91">
        <v>0.75</v>
      </c>
      <c r="K120" s="435">
        <f t="shared" si="1"/>
        <v>1.125</v>
      </c>
      <c r="L120" s="535" t="s">
        <v>45</v>
      </c>
      <c r="M120" s="537"/>
      <c r="N120" s="539"/>
      <c r="O120" s="448"/>
      <c r="P120" s="106"/>
      <c r="Q120" s="411" t="s">
        <v>6955</v>
      </c>
      <c r="R120" s="426"/>
      <c r="S120" s="426"/>
      <c r="T120" s="426"/>
      <c r="U120" s="415">
        <v>4671</v>
      </c>
      <c r="V120" s="429">
        <f>IF(OR(J120=""),"",VLOOKUP(U120&amp;TEXT(N120,"000000000000,0000000000"),tb_audit_process_item[[Key]:[vr_grade]],3,TRUE))</f>
        <v>4671</v>
      </c>
      <c r="W120" s="429"/>
      <c r="X120" s="509" t="s">
        <v>7020</v>
      </c>
    </row>
    <row r="121" spans="1:24" s="45" customFormat="1" ht="30.75" thickBot="1" x14ac:dyDescent="0.3">
      <c r="A121" s="110" t="s">
        <v>2362</v>
      </c>
      <c r="B121" s="110">
        <v>2016</v>
      </c>
      <c r="C121" s="111" t="s">
        <v>6141</v>
      </c>
      <c r="D121" s="740"/>
      <c r="E121" s="556"/>
      <c r="F121" s="556"/>
      <c r="G121" s="661"/>
      <c r="H121" s="620"/>
      <c r="I121" s="94">
        <v>1.5</v>
      </c>
      <c r="J121" s="456" t="str">
        <f>IF(OR(N121="",N121=0),"",VLOOKUP(U121&amp;TEXT(N121,"000000000000,0000000000"),tb_audit_process_item[[Key]:[vr_grade]],8,TRUE))</f>
        <v/>
      </c>
      <c r="K121" s="457" t="str">
        <f t="shared" si="1"/>
        <v/>
      </c>
      <c r="L121" s="541" t="s">
        <v>45</v>
      </c>
      <c r="M121" s="542"/>
      <c r="N121" s="75"/>
      <c r="O121" s="458" t="s">
        <v>5820</v>
      </c>
      <c r="P121" s="112"/>
      <c r="Q121" s="460" t="s">
        <v>7022</v>
      </c>
      <c r="R121" s="465"/>
      <c r="S121" s="465"/>
      <c r="T121" s="465"/>
      <c r="U121" s="462">
        <v>4672</v>
      </c>
      <c r="V121" s="463" t="str">
        <f>IF(OR(J121=""),"",VLOOKUP(U121&amp;TEXT(N121,"000000000000,0000000000"),tb_audit_process_item[[Key]:[vr_grade]],3,TRUE))</f>
        <v/>
      </c>
      <c r="W121" s="463"/>
      <c r="X121" s="510" t="s">
        <v>7033</v>
      </c>
    </row>
    <row r="122" spans="1:24" s="45" customFormat="1" ht="15" customHeight="1" thickTop="1" x14ac:dyDescent="0.25">
      <c r="A122" s="107" t="s">
        <v>2388</v>
      </c>
      <c r="B122" s="107">
        <v>2016</v>
      </c>
      <c r="C122" s="108" t="s">
        <v>6151</v>
      </c>
      <c r="D122" s="739" t="s">
        <v>2389</v>
      </c>
      <c r="E122" s="555" t="s">
        <v>2390</v>
      </c>
      <c r="F122" s="555" t="s">
        <v>6150</v>
      </c>
      <c r="G122" s="662" t="s">
        <v>6152</v>
      </c>
      <c r="H122" s="758" t="s">
        <v>184</v>
      </c>
      <c r="I122" s="93">
        <v>3.75</v>
      </c>
      <c r="J122" s="93">
        <v>1.25</v>
      </c>
      <c r="K122" s="443">
        <f t="shared" si="1"/>
        <v>4.6875</v>
      </c>
      <c r="L122" s="534" t="s">
        <v>45</v>
      </c>
      <c r="M122" s="536"/>
      <c r="N122" s="540"/>
      <c r="O122" s="447"/>
      <c r="P122" s="109"/>
      <c r="Q122" s="410" t="s">
        <v>6956</v>
      </c>
      <c r="R122" s="422"/>
      <c r="S122" s="422"/>
      <c r="T122" s="422"/>
      <c r="U122" s="414">
        <v>5899</v>
      </c>
      <c r="V122" s="419">
        <f>IF(OR(J122=""),"",VLOOKUP(U122&amp;TEXT(N122,"000000000000,0000000000"),tb_audit_process_item[[Key]:[vr_grade]],3,TRUE))</f>
        <v>5899</v>
      </c>
      <c r="W122" s="419"/>
      <c r="X122" s="508" t="s">
        <v>7023</v>
      </c>
    </row>
    <row r="123" spans="1:24" s="45" customFormat="1" x14ac:dyDescent="0.25">
      <c r="A123" s="441" t="s">
        <v>2388</v>
      </c>
      <c r="B123" s="441">
        <v>2016</v>
      </c>
      <c r="C123" s="468" t="s">
        <v>6151</v>
      </c>
      <c r="D123" s="704"/>
      <c r="E123" s="559"/>
      <c r="F123" s="559"/>
      <c r="G123" s="593"/>
      <c r="H123" s="759"/>
      <c r="I123" s="91">
        <v>3.75</v>
      </c>
      <c r="J123" s="91">
        <v>2</v>
      </c>
      <c r="K123" s="435">
        <f t="shared" si="1"/>
        <v>7.5</v>
      </c>
      <c r="L123" s="535" t="s">
        <v>45</v>
      </c>
      <c r="M123" s="537"/>
      <c r="N123" s="539"/>
      <c r="O123" s="448"/>
      <c r="P123" s="106"/>
      <c r="Q123" s="411" t="s">
        <v>6957</v>
      </c>
      <c r="R123" s="426"/>
      <c r="S123" s="426"/>
      <c r="T123" s="426"/>
      <c r="U123" s="415">
        <v>5910</v>
      </c>
      <c r="V123" s="429">
        <f>IF(OR(J123=""),"",VLOOKUP(U123&amp;TEXT(N123,"000000000000,0000000000"),tb_audit_process_item[[Key]:[vr_grade]],3,TRUE))</f>
        <v>5910</v>
      </c>
      <c r="W123" s="429"/>
      <c r="X123" s="509" t="s">
        <v>7024</v>
      </c>
    </row>
    <row r="124" spans="1:24" s="45" customFormat="1" ht="30" x14ac:dyDescent="0.25">
      <c r="A124" s="441" t="s">
        <v>2388</v>
      </c>
      <c r="B124" s="441">
        <v>2016</v>
      </c>
      <c r="C124" s="468" t="s">
        <v>6151</v>
      </c>
      <c r="D124" s="704"/>
      <c r="E124" s="559"/>
      <c r="F124" s="559"/>
      <c r="G124" s="593"/>
      <c r="H124" s="759"/>
      <c r="I124" s="91">
        <v>3.75</v>
      </c>
      <c r="J124" s="91">
        <v>4</v>
      </c>
      <c r="K124" s="435">
        <f t="shared" si="1"/>
        <v>15</v>
      </c>
      <c r="L124" s="535" t="s">
        <v>45</v>
      </c>
      <c r="M124" s="537"/>
      <c r="N124" s="539"/>
      <c r="O124" s="448"/>
      <c r="P124" s="106"/>
      <c r="Q124" s="411" t="s">
        <v>6958</v>
      </c>
      <c r="R124" s="426"/>
      <c r="S124" s="426"/>
      <c r="T124" s="426"/>
      <c r="U124" s="415">
        <v>5914</v>
      </c>
      <c r="V124" s="429">
        <f>IF(OR(J124=""),"",VLOOKUP(U124&amp;TEXT(N124,"000000000000,0000000000"),tb_audit_process_item[[Key]:[vr_grade]],3,TRUE))</f>
        <v>5914</v>
      </c>
      <c r="W124" s="429"/>
      <c r="X124" s="509" t="s">
        <v>7034</v>
      </c>
    </row>
    <row r="125" spans="1:24" s="45" customFormat="1" x14ac:dyDescent="0.25">
      <c r="A125" s="441" t="s">
        <v>2388</v>
      </c>
      <c r="B125" s="441">
        <v>2016</v>
      </c>
      <c r="C125" s="468" t="s">
        <v>6151</v>
      </c>
      <c r="D125" s="704"/>
      <c r="E125" s="559"/>
      <c r="F125" s="559"/>
      <c r="G125" s="593"/>
      <c r="H125" s="759"/>
      <c r="I125" s="91">
        <v>3.75</v>
      </c>
      <c r="J125" s="428" t="str">
        <f>IF(OR(N125="",N125=0),"",VLOOKUP(U125&amp;TEXT(N125,"000000000000,0000000000"),tb_audit_process_item[[Key]:[vr_grade]],8,TRUE))</f>
        <v/>
      </c>
      <c r="K125" s="435" t="str">
        <f t="shared" si="1"/>
        <v/>
      </c>
      <c r="L125" s="535" t="s">
        <v>45</v>
      </c>
      <c r="M125" s="537"/>
      <c r="N125" s="544"/>
      <c r="O125" s="448" t="s">
        <v>5820</v>
      </c>
      <c r="P125" s="106"/>
      <c r="Q125" s="411" t="s">
        <v>6959</v>
      </c>
      <c r="R125" s="426"/>
      <c r="S125" s="426"/>
      <c r="T125" s="426"/>
      <c r="U125" s="415">
        <v>5915</v>
      </c>
      <c r="V125" s="429" t="str">
        <f>IF(OR(J125=""),"",VLOOKUP(U125&amp;TEXT(N125,"000000000000,0000000000"),tb_audit_process_item[[Key]:[vr_grade]],3,TRUE))</f>
        <v/>
      </c>
      <c r="W125" s="429"/>
      <c r="X125" s="509" t="s">
        <v>5350</v>
      </c>
    </row>
    <row r="126" spans="1:24" s="45" customFormat="1" x14ac:dyDescent="0.25">
      <c r="A126" s="441" t="s">
        <v>2388</v>
      </c>
      <c r="B126" s="441">
        <v>2016</v>
      </c>
      <c r="C126" s="468" t="s">
        <v>6151</v>
      </c>
      <c r="D126" s="704"/>
      <c r="E126" s="559"/>
      <c r="F126" s="559"/>
      <c r="G126" s="593"/>
      <c r="H126" s="759"/>
      <c r="I126" s="91">
        <v>3.75</v>
      </c>
      <c r="J126" s="91">
        <v>2.5</v>
      </c>
      <c r="K126" s="435">
        <f t="shared" si="1"/>
        <v>9.375</v>
      </c>
      <c r="L126" s="535" t="s">
        <v>45</v>
      </c>
      <c r="M126" s="537"/>
      <c r="N126" s="539"/>
      <c r="O126" s="448"/>
      <c r="P126" s="106"/>
      <c r="Q126" s="411" t="s">
        <v>6960</v>
      </c>
      <c r="R126" s="426"/>
      <c r="S126" s="426"/>
      <c r="T126" s="426"/>
      <c r="U126" s="415">
        <v>5918</v>
      </c>
      <c r="V126" s="429">
        <f>IF(OR(J126=""),"",VLOOKUP(U126&amp;TEXT(N126,"000000000000,0000000000"),tb_audit_process_item[[Key]:[vr_grade]],3,TRUE))</f>
        <v>5918</v>
      </c>
      <c r="W126" s="429"/>
      <c r="X126" s="509" t="s">
        <v>7240</v>
      </c>
    </row>
    <row r="127" spans="1:24" s="45" customFormat="1" ht="15.75" thickBot="1" x14ac:dyDescent="0.3">
      <c r="A127" s="110" t="s">
        <v>2388</v>
      </c>
      <c r="B127" s="110">
        <v>2016</v>
      </c>
      <c r="C127" s="111" t="s">
        <v>6151</v>
      </c>
      <c r="D127" s="740"/>
      <c r="E127" s="556"/>
      <c r="F127" s="556"/>
      <c r="G127" s="661"/>
      <c r="H127" s="760"/>
      <c r="I127" s="94">
        <v>3.75</v>
      </c>
      <c r="J127" s="94">
        <v>3</v>
      </c>
      <c r="K127" s="457">
        <f t="shared" si="1"/>
        <v>11.25</v>
      </c>
      <c r="L127" s="541" t="s">
        <v>45</v>
      </c>
      <c r="M127" s="542"/>
      <c r="N127" s="543"/>
      <c r="O127" s="458"/>
      <c r="P127" s="112"/>
      <c r="Q127" s="460" t="s">
        <v>6961</v>
      </c>
      <c r="R127" s="465"/>
      <c r="S127" s="465"/>
      <c r="T127" s="465"/>
      <c r="U127" s="462">
        <v>5919</v>
      </c>
      <c r="V127" s="463">
        <f>IF(OR(J127=""),"",VLOOKUP(U127&amp;TEXT(N127,"000000000000,0000000000"),tb_audit_process_item[[Key]:[vr_grade]],3,TRUE))</f>
        <v>5919</v>
      </c>
      <c r="W127" s="463"/>
      <c r="X127" s="510" t="s">
        <v>7026</v>
      </c>
    </row>
    <row r="128" spans="1:24" s="45" customFormat="1" ht="15.75" thickTop="1" x14ac:dyDescent="0.25">
      <c r="A128" s="107" t="s">
        <v>2388</v>
      </c>
      <c r="B128" s="107">
        <v>2016</v>
      </c>
      <c r="C128" s="108" t="s">
        <v>6159</v>
      </c>
      <c r="D128" s="739" t="s">
        <v>2389</v>
      </c>
      <c r="E128" s="765" t="s">
        <v>2349</v>
      </c>
      <c r="F128" s="765" t="s">
        <v>7406</v>
      </c>
      <c r="G128" s="662" t="s">
        <v>6975</v>
      </c>
      <c r="H128" s="758" t="s">
        <v>184</v>
      </c>
      <c r="I128" s="93">
        <v>3.25</v>
      </c>
      <c r="J128" s="93">
        <v>5</v>
      </c>
      <c r="K128" s="443">
        <f t="shared" si="1"/>
        <v>16.25</v>
      </c>
      <c r="L128" s="534" t="s">
        <v>45</v>
      </c>
      <c r="M128" s="536"/>
      <c r="N128" s="540"/>
      <c r="O128" s="447"/>
      <c r="P128" s="109"/>
      <c r="Q128" s="410" t="s">
        <v>6962</v>
      </c>
      <c r="R128" s="422"/>
      <c r="S128" s="422"/>
      <c r="T128" s="422"/>
      <c r="U128" s="414">
        <v>4887</v>
      </c>
      <c r="V128" s="419">
        <f>IF(OR(J128=""),"",VLOOKUP(U128&amp;TEXT(N128,"000000000000,0000000000"),tb_audit_process_item[[Key]:[vr_grade]],3,TRUE))</f>
        <v>4887</v>
      </c>
      <c r="W128" s="419"/>
      <c r="X128" s="520" t="s">
        <v>6185</v>
      </c>
    </row>
    <row r="129" spans="1:24" s="45" customFormat="1" ht="30" x14ac:dyDescent="0.25">
      <c r="A129" s="441" t="s">
        <v>2388</v>
      </c>
      <c r="B129" s="441">
        <v>2016</v>
      </c>
      <c r="C129" s="468" t="s">
        <v>6159</v>
      </c>
      <c r="D129" s="704"/>
      <c r="E129" s="766"/>
      <c r="F129" s="766"/>
      <c r="G129" s="593"/>
      <c r="H129" s="759"/>
      <c r="I129" s="91">
        <v>3.25</v>
      </c>
      <c r="J129" s="91">
        <v>2.5</v>
      </c>
      <c r="K129" s="435">
        <f t="shared" si="1"/>
        <v>8.125</v>
      </c>
      <c r="L129" s="535" t="s">
        <v>45</v>
      </c>
      <c r="M129" s="537"/>
      <c r="N129" s="539"/>
      <c r="O129" s="448"/>
      <c r="P129" s="106"/>
      <c r="Q129" s="411" t="s">
        <v>6963</v>
      </c>
      <c r="R129" s="426"/>
      <c r="S129" s="426"/>
      <c r="T129" s="426"/>
      <c r="U129" s="415">
        <v>4888</v>
      </c>
      <c r="V129" s="429">
        <f>IF(OR(J129=""),"",VLOOKUP(U129&amp;TEXT(N129,"000000000000,0000000000"),tb_audit_process_item[[Key]:[vr_grade]],3,TRUE))</f>
        <v>4888</v>
      </c>
      <c r="W129" s="429"/>
      <c r="X129" s="509" t="s">
        <v>7035</v>
      </c>
    </row>
    <row r="130" spans="1:24" s="45" customFormat="1" x14ac:dyDescent="0.25">
      <c r="A130" s="441" t="s">
        <v>2388</v>
      </c>
      <c r="B130" s="441">
        <v>2016</v>
      </c>
      <c r="C130" s="468" t="s">
        <v>6159</v>
      </c>
      <c r="D130" s="704"/>
      <c r="E130" s="766"/>
      <c r="F130" s="766"/>
      <c r="G130" s="593"/>
      <c r="H130" s="759"/>
      <c r="I130" s="91">
        <v>3.25</v>
      </c>
      <c r="J130" s="91">
        <v>1</v>
      </c>
      <c r="K130" s="435">
        <f t="shared" si="1"/>
        <v>3.25</v>
      </c>
      <c r="L130" s="535" t="s">
        <v>45</v>
      </c>
      <c r="M130" s="537"/>
      <c r="N130" s="539"/>
      <c r="O130" s="448"/>
      <c r="P130" s="106"/>
      <c r="Q130" s="411" t="s">
        <v>6964</v>
      </c>
      <c r="R130" s="426"/>
      <c r="S130" s="426"/>
      <c r="T130" s="426"/>
      <c r="U130" s="415">
        <v>6329</v>
      </c>
      <c r="V130" s="429">
        <f>IF(OR(J130=""),"",VLOOKUP(U130&amp;TEXT(N130,"000000000000,0000000000"),tb_audit_process_item[[Key]:[vr_grade]],3,TRUE))</f>
        <v>6329</v>
      </c>
      <c r="W130" s="429"/>
      <c r="X130" s="509" t="s">
        <v>7427</v>
      </c>
    </row>
    <row r="131" spans="1:24" s="45" customFormat="1" x14ac:dyDescent="0.25">
      <c r="A131" s="441" t="s">
        <v>2388</v>
      </c>
      <c r="B131" s="441">
        <v>2016</v>
      </c>
      <c r="C131" s="468" t="s">
        <v>6159</v>
      </c>
      <c r="D131" s="704"/>
      <c r="E131" s="766"/>
      <c r="F131" s="766"/>
      <c r="G131" s="593"/>
      <c r="H131" s="759"/>
      <c r="I131" s="91">
        <v>3.25</v>
      </c>
      <c r="J131" s="91">
        <v>0.5</v>
      </c>
      <c r="K131" s="435">
        <f t="shared" si="1"/>
        <v>1.625</v>
      </c>
      <c r="L131" s="535" t="s">
        <v>45</v>
      </c>
      <c r="M131" s="537"/>
      <c r="N131" s="539"/>
      <c r="O131" s="448"/>
      <c r="P131" s="106"/>
      <c r="Q131" s="411" t="s">
        <v>6965</v>
      </c>
      <c r="R131" s="426"/>
      <c r="S131" s="426"/>
      <c r="T131" s="426"/>
      <c r="U131" s="415">
        <v>6330</v>
      </c>
      <c r="V131" s="429">
        <f>IF(OR(J131=""),"",VLOOKUP(U131&amp;TEXT(N131,"000000000000,0000000000"),tb_audit_process_item[[Key]:[vr_grade]],3,TRUE))</f>
        <v>6330</v>
      </c>
      <c r="W131" s="429"/>
      <c r="X131" s="509" t="s">
        <v>7220</v>
      </c>
    </row>
    <row r="132" spans="1:24" s="45" customFormat="1" ht="15.75" thickBot="1" x14ac:dyDescent="0.3">
      <c r="A132" s="110" t="s">
        <v>2388</v>
      </c>
      <c r="B132" s="110">
        <v>2016</v>
      </c>
      <c r="C132" s="111" t="s">
        <v>6159</v>
      </c>
      <c r="D132" s="740"/>
      <c r="E132" s="767"/>
      <c r="F132" s="767"/>
      <c r="G132" s="661"/>
      <c r="H132" s="760"/>
      <c r="I132" s="94">
        <v>3.25</v>
      </c>
      <c r="J132" s="94">
        <v>2.5</v>
      </c>
      <c r="K132" s="457">
        <f t="shared" si="1"/>
        <v>8.125</v>
      </c>
      <c r="L132" s="541" t="s">
        <v>45</v>
      </c>
      <c r="M132" s="542"/>
      <c r="N132" s="543"/>
      <c r="O132" s="458"/>
      <c r="P132" s="112"/>
      <c r="Q132" s="460" t="s">
        <v>6966</v>
      </c>
      <c r="R132" s="465"/>
      <c r="S132" s="465"/>
      <c r="T132" s="465"/>
      <c r="U132" s="462">
        <v>4891</v>
      </c>
      <c r="V132" s="463">
        <f>IF(OR(J132=""),"",VLOOKUP(U132&amp;TEXT(N132,"000000000000,0000000000"),tb_audit_process_item[[Key]:[vr_grade]],3,TRUE))</f>
        <v>4891</v>
      </c>
      <c r="W132" s="463"/>
      <c r="X132" s="521" t="s">
        <v>7036</v>
      </c>
    </row>
    <row r="133" spans="1:24" s="45" customFormat="1" ht="30.75" thickTop="1" x14ac:dyDescent="0.25">
      <c r="A133" s="107" t="s">
        <v>2388</v>
      </c>
      <c r="B133" s="107">
        <v>2016</v>
      </c>
      <c r="C133" s="108" t="s">
        <v>6156</v>
      </c>
      <c r="D133" s="739" t="s">
        <v>2389</v>
      </c>
      <c r="E133" s="555" t="s">
        <v>2400</v>
      </c>
      <c r="F133" s="555" t="s">
        <v>6131</v>
      </c>
      <c r="G133" s="662" t="s">
        <v>6153</v>
      </c>
      <c r="H133" s="663" t="s">
        <v>45</v>
      </c>
      <c r="I133" s="93">
        <v>1.5</v>
      </c>
      <c r="J133" s="424" t="str">
        <f>IF(OR(N133="",N133=0),"",VLOOKUP(U133&amp;TEXT(N133,"000000000000,0000000000"),tb_audit_process_item[[Key]:[vr_grade]],8,TRUE))</f>
        <v/>
      </c>
      <c r="K133" s="443" t="str">
        <f t="shared" si="1"/>
        <v/>
      </c>
      <c r="L133" s="534" t="s">
        <v>45</v>
      </c>
      <c r="M133" s="536"/>
      <c r="N133" s="538"/>
      <c r="O133" s="447" t="s">
        <v>5820</v>
      </c>
      <c r="P133" s="109"/>
      <c r="Q133" s="410" t="s">
        <v>6967</v>
      </c>
      <c r="R133" s="422"/>
      <c r="S133" s="422"/>
      <c r="T133" s="422"/>
      <c r="U133" s="414">
        <v>5920</v>
      </c>
      <c r="V133" s="419" t="str">
        <f>IF(OR(J133=""),"",VLOOKUP(U133&amp;TEXT(N133,"000000000000,0000000000"),tb_audit_process_item[[Key]:[vr_grade]],3,TRUE))</f>
        <v/>
      </c>
      <c r="W133" s="419"/>
      <c r="X133" s="508" t="s">
        <v>7038</v>
      </c>
    </row>
    <row r="134" spans="1:24" s="45" customFormat="1" ht="15.75" thickBot="1" x14ac:dyDescent="0.3">
      <c r="A134" s="110" t="s">
        <v>2388</v>
      </c>
      <c r="B134" s="110">
        <v>2016</v>
      </c>
      <c r="C134" s="111" t="s">
        <v>6156</v>
      </c>
      <c r="D134" s="740"/>
      <c r="E134" s="556"/>
      <c r="F134" s="556"/>
      <c r="G134" s="661"/>
      <c r="H134" s="620"/>
      <c r="I134" s="94">
        <v>1.5</v>
      </c>
      <c r="J134" s="98">
        <v>2.5</v>
      </c>
      <c r="K134" s="457">
        <f t="shared" si="1"/>
        <v>3.75</v>
      </c>
      <c r="L134" s="541" t="s">
        <v>45</v>
      </c>
      <c r="M134" s="542"/>
      <c r="N134" s="543"/>
      <c r="O134" s="458"/>
      <c r="P134" s="112"/>
      <c r="Q134" s="460" t="s">
        <v>6968</v>
      </c>
      <c r="R134" s="465"/>
      <c r="S134" s="465"/>
      <c r="T134" s="465"/>
      <c r="U134" s="462">
        <v>5904</v>
      </c>
      <c r="V134" s="463">
        <f>IF(OR(J134=""),"",VLOOKUP(U134&amp;TEXT(N134,"000000000000,0000000000"),tb_audit_process_item[[Key]:[vr_grade]],3,TRUE))</f>
        <v>5904</v>
      </c>
      <c r="W134" s="463"/>
      <c r="X134" s="510" t="s">
        <v>7027</v>
      </c>
    </row>
    <row r="135" spans="1:24" s="45" customFormat="1" ht="30.75" thickTop="1" x14ac:dyDescent="0.25">
      <c r="A135" s="107" t="s">
        <v>2388</v>
      </c>
      <c r="B135" s="107">
        <v>2016</v>
      </c>
      <c r="C135" s="108" t="s">
        <v>6157</v>
      </c>
      <c r="D135" s="739" t="s">
        <v>2389</v>
      </c>
      <c r="E135" s="555" t="s">
        <v>2407</v>
      </c>
      <c r="F135" s="555" t="s">
        <v>6132</v>
      </c>
      <c r="G135" s="662" t="s">
        <v>6154</v>
      </c>
      <c r="H135" s="557" t="s">
        <v>45</v>
      </c>
      <c r="I135" s="93">
        <v>1</v>
      </c>
      <c r="J135" s="93">
        <v>2</v>
      </c>
      <c r="K135" s="443">
        <f t="shared" si="1"/>
        <v>2</v>
      </c>
      <c r="L135" s="534" t="s">
        <v>45</v>
      </c>
      <c r="M135" s="536"/>
      <c r="N135" s="540"/>
      <c r="O135" s="447"/>
      <c r="P135" s="109"/>
      <c r="Q135" s="410" t="s">
        <v>6969</v>
      </c>
      <c r="R135" s="422"/>
      <c r="S135" s="422"/>
      <c r="T135" s="422"/>
      <c r="U135" s="414">
        <v>5905</v>
      </c>
      <c r="V135" s="419">
        <f>IF(OR(J135=""),"",VLOOKUP(U135&amp;TEXT(N135,"000000000000,0000000000"),tb_audit_process_item[[Key]:[vr_grade]],3,TRUE))</f>
        <v>5905</v>
      </c>
      <c r="W135" s="419"/>
      <c r="X135" s="508" t="s">
        <v>7117</v>
      </c>
    </row>
    <row r="136" spans="1:24" s="45" customFormat="1" x14ac:dyDescent="0.25">
      <c r="A136" s="441" t="s">
        <v>2388</v>
      </c>
      <c r="B136" s="441">
        <v>2016</v>
      </c>
      <c r="C136" s="468" t="s">
        <v>6157</v>
      </c>
      <c r="D136" s="704"/>
      <c r="E136" s="559"/>
      <c r="F136" s="559"/>
      <c r="G136" s="593"/>
      <c r="H136" s="560"/>
      <c r="I136" s="91">
        <v>1</v>
      </c>
      <c r="J136" s="91">
        <v>1</v>
      </c>
      <c r="K136" s="435">
        <f t="shared" si="1"/>
        <v>1</v>
      </c>
      <c r="L136" s="535" t="s">
        <v>45</v>
      </c>
      <c r="M136" s="537"/>
      <c r="N136" s="539"/>
      <c r="O136" s="448"/>
      <c r="P136" s="106"/>
      <c r="Q136" s="411" t="s">
        <v>6970</v>
      </c>
      <c r="R136" s="426"/>
      <c r="S136" s="426"/>
      <c r="T136" s="426"/>
      <c r="U136" s="415">
        <v>5906</v>
      </c>
      <c r="V136" s="429">
        <f>IF(OR(J136=""),"",VLOOKUP(U136&amp;TEXT(N136,"000000000000,0000000000"),tb_audit_process_item[[Key]:[vr_grade]],3,TRUE))</f>
        <v>5906</v>
      </c>
      <c r="W136" s="429"/>
      <c r="X136" s="509" t="s">
        <v>7068</v>
      </c>
    </row>
    <row r="137" spans="1:24" s="45" customFormat="1" ht="15.75" thickBot="1" x14ac:dyDescent="0.3">
      <c r="A137" s="110" t="s">
        <v>2388</v>
      </c>
      <c r="B137" s="110">
        <v>2016</v>
      </c>
      <c r="C137" s="111" t="s">
        <v>6157</v>
      </c>
      <c r="D137" s="740"/>
      <c r="E137" s="556"/>
      <c r="F137" s="556"/>
      <c r="G137" s="661"/>
      <c r="H137" s="558"/>
      <c r="I137" s="94">
        <v>1</v>
      </c>
      <c r="J137" s="94">
        <v>1.75</v>
      </c>
      <c r="K137" s="457">
        <f t="shared" si="1"/>
        <v>1.75</v>
      </c>
      <c r="L137" s="541" t="s">
        <v>45</v>
      </c>
      <c r="M137" s="542"/>
      <c r="N137" s="543"/>
      <c r="O137" s="458"/>
      <c r="P137" s="112"/>
      <c r="Q137" s="460" t="s">
        <v>7332</v>
      </c>
      <c r="R137" s="465"/>
      <c r="S137" s="465"/>
      <c r="T137" s="465"/>
      <c r="U137" s="462">
        <v>5907</v>
      </c>
      <c r="V137" s="463">
        <f>IF(OR(J137=""),"",VLOOKUP(U137&amp;TEXT(N137,"000000000000,0000000000"),tb_audit_process_item[[Key]:[vr_grade]],3,TRUE))</f>
        <v>5907</v>
      </c>
      <c r="W137" s="463"/>
      <c r="X137" s="510" t="s">
        <v>7037</v>
      </c>
    </row>
    <row r="138" spans="1:24" s="45" customFormat="1" ht="46.5" thickTop="1" thickBot="1" x14ac:dyDescent="0.3">
      <c r="A138" s="489" t="s">
        <v>2388</v>
      </c>
      <c r="B138" s="489">
        <v>2016</v>
      </c>
      <c r="C138" s="470" t="s">
        <v>6976</v>
      </c>
      <c r="D138" s="490" t="s">
        <v>2389</v>
      </c>
      <c r="E138" s="481" t="s">
        <v>2412</v>
      </c>
      <c r="F138" s="481" t="s">
        <v>6133</v>
      </c>
      <c r="G138" s="483" t="s">
        <v>6155</v>
      </c>
      <c r="H138" s="471" t="s">
        <v>45</v>
      </c>
      <c r="I138" s="491">
        <v>1.5</v>
      </c>
      <c r="J138" s="472" t="str">
        <f>IF(OR(N138="",N138=0),"",VLOOKUP(U138&amp;TEXT(N138,"000000000000,0000000000"),tb_audit_process_item[[Key]:[vr_grade]],8,TRUE))</f>
        <v/>
      </c>
      <c r="K138" s="473" t="str">
        <f t="shared" si="1"/>
        <v/>
      </c>
      <c r="L138" s="474" t="s">
        <v>45</v>
      </c>
      <c r="M138" s="475"/>
      <c r="N138" s="482"/>
      <c r="O138" s="476" t="s">
        <v>5820</v>
      </c>
      <c r="P138" s="492"/>
      <c r="Q138" s="477" t="s">
        <v>7333</v>
      </c>
      <c r="R138" s="478"/>
      <c r="S138" s="478"/>
      <c r="T138" s="478"/>
      <c r="U138" s="479">
        <v>5908</v>
      </c>
      <c r="V138" s="480" t="str">
        <f>IF(OR(J138=""),"",VLOOKUP(U138&amp;TEXT(N138,"000000000000,0000000000"),tb_audit_process_item[[Key]:[vr_grade]],3,TRUE))</f>
        <v/>
      </c>
      <c r="W138" s="480"/>
      <c r="X138" s="522" t="s">
        <v>7099</v>
      </c>
    </row>
    <row r="139" spans="1:24" s="45" customFormat="1" ht="15.75" hidden="1" thickTop="1" x14ac:dyDescent="0.25">
      <c r="A139" s="486" t="s">
        <v>2155</v>
      </c>
      <c r="B139" s="486">
        <v>2015</v>
      </c>
      <c r="C139" s="394" t="s">
        <v>6162</v>
      </c>
      <c r="D139" s="555" t="s">
        <v>2156</v>
      </c>
      <c r="E139" s="741" t="s">
        <v>2157</v>
      </c>
      <c r="F139" s="741" t="s">
        <v>6118</v>
      </c>
      <c r="G139" s="563" t="s">
        <v>6260</v>
      </c>
      <c r="H139" s="557" t="s">
        <v>45</v>
      </c>
      <c r="I139" s="487">
        <v>1.5</v>
      </c>
      <c r="J139" s="487">
        <v>4</v>
      </c>
      <c r="K139" s="397">
        <f>IFERROR(I139*J139,"")</f>
        <v>6</v>
      </c>
      <c r="L139" s="375" t="s">
        <v>45</v>
      </c>
      <c r="M139" s="376"/>
      <c r="N139" s="377"/>
      <c r="O139" s="378"/>
      <c r="P139" s="488"/>
      <c r="Q139" s="379" t="s">
        <v>6847</v>
      </c>
      <c r="R139" s="380"/>
      <c r="S139" s="380"/>
      <c r="T139" s="380"/>
      <c r="U139" s="381">
        <v>5781</v>
      </c>
      <c r="V139" s="382">
        <f>IF(OR(J139=""),"",VLOOKUP(U139&amp;TEXT(N139,"000000000000,0000000000"),tb_audit_process_item[[Key]:[vr_grade]],3,TRUE))</f>
        <v>5781</v>
      </c>
      <c r="W139" s="382"/>
      <c r="X139" s="469" t="s">
        <v>2159</v>
      </c>
    </row>
    <row r="140" spans="1:24" s="45" customFormat="1" ht="15.75" hidden="1" thickTop="1" x14ac:dyDescent="0.25">
      <c r="A140" s="214" t="s">
        <v>2155</v>
      </c>
      <c r="B140" s="214">
        <v>2015</v>
      </c>
      <c r="C140" s="219" t="s">
        <v>6162</v>
      </c>
      <c r="D140" s="559"/>
      <c r="E140" s="742"/>
      <c r="F140" s="742"/>
      <c r="G140" s="686"/>
      <c r="H140" s="560"/>
      <c r="I140" s="91">
        <v>1.5</v>
      </c>
      <c r="J140" s="91">
        <v>1</v>
      </c>
      <c r="K140" s="164">
        <f t="shared" ref="K140:K201" si="2">IFERROR(I140*J140,"")</f>
        <v>1.5</v>
      </c>
      <c r="L140" s="166" t="s">
        <v>45</v>
      </c>
      <c r="M140" s="168"/>
      <c r="N140" s="170"/>
      <c r="O140" s="172"/>
      <c r="P140" s="106"/>
      <c r="Q140" s="384" t="s">
        <v>6848</v>
      </c>
      <c r="R140" s="177"/>
      <c r="S140" s="177"/>
      <c r="T140" s="177"/>
      <c r="U140" s="179">
        <v>5782</v>
      </c>
      <c r="V140" s="154">
        <f>IF(OR(J140=""),"",VLOOKUP(U140&amp;TEXT(N140,"000000000000,0000000000"),tb_audit_process_item[[Key]:[vr_grade]],3,TRUE))</f>
        <v>5782</v>
      </c>
      <c r="W140" s="154"/>
      <c r="X140" s="156" t="s">
        <v>6981</v>
      </c>
    </row>
    <row r="141" spans="1:24" s="45" customFormat="1" ht="15.75" hidden="1" thickTop="1" x14ac:dyDescent="0.25">
      <c r="A141" s="214" t="s">
        <v>2155</v>
      </c>
      <c r="B141" s="214">
        <v>2015</v>
      </c>
      <c r="C141" s="219" t="s">
        <v>6162</v>
      </c>
      <c r="D141" s="559"/>
      <c r="E141" s="742"/>
      <c r="F141" s="742"/>
      <c r="G141" s="686"/>
      <c r="H141" s="560"/>
      <c r="I141" s="91">
        <v>1.5</v>
      </c>
      <c r="J141" s="91">
        <v>1</v>
      </c>
      <c r="K141" s="164">
        <f t="shared" si="2"/>
        <v>1.5</v>
      </c>
      <c r="L141" s="166" t="s">
        <v>45</v>
      </c>
      <c r="M141" s="168"/>
      <c r="N141" s="170"/>
      <c r="O141" s="172"/>
      <c r="P141" s="106"/>
      <c r="Q141" s="384" t="s">
        <v>6849</v>
      </c>
      <c r="R141" s="177"/>
      <c r="S141" s="177"/>
      <c r="T141" s="177"/>
      <c r="U141" s="179">
        <v>5783</v>
      </c>
      <c r="V141" s="154">
        <f>IF(OR(J141=""),"",VLOOKUP(U141&amp;TEXT(N141,"000000000000,0000000000"),tb_audit_process_item[[Key]:[vr_grade]],3,TRUE))</f>
        <v>5783</v>
      </c>
      <c r="W141" s="154"/>
      <c r="X141" s="156" t="s">
        <v>6259</v>
      </c>
    </row>
    <row r="142" spans="1:24" s="45" customFormat="1" ht="15.75" hidden="1" thickTop="1" x14ac:dyDescent="0.25">
      <c r="A142" s="214" t="s">
        <v>2155</v>
      </c>
      <c r="B142" s="214">
        <v>2015</v>
      </c>
      <c r="C142" s="219" t="s">
        <v>6162</v>
      </c>
      <c r="D142" s="559"/>
      <c r="E142" s="742"/>
      <c r="F142" s="742"/>
      <c r="G142" s="686"/>
      <c r="H142" s="560"/>
      <c r="I142" s="91">
        <v>1.5</v>
      </c>
      <c r="J142" s="91">
        <v>1</v>
      </c>
      <c r="K142" s="164">
        <f t="shared" si="2"/>
        <v>1.5</v>
      </c>
      <c r="L142" s="166" t="s">
        <v>45</v>
      </c>
      <c r="M142" s="168"/>
      <c r="N142" s="170"/>
      <c r="O142" s="172"/>
      <c r="P142" s="106"/>
      <c r="Q142" s="384" t="s">
        <v>6850</v>
      </c>
      <c r="R142" s="177"/>
      <c r="S142" s="177"/>
      <c r="T142" s="177"/>
      <c r="U142" s="179">
        <v>5784</v>
      </c>
      <c r="V142" s="154">
        <f>IF(OR(J142=""),"",VLOOKUP(U142&amp;TEXT(N142,"000000000000,0000000000"),tb_audit_process_item[[Key]:[vr_grade]],3,TRUE))</f>
        <v>5784</v>
      </c>
      <c r="W142" s="154"/>
      <c r="X142" s="156" t="s">
        <v>6982</v>
      </c>
    </row>
    <row r="143" spans="1:24" s="45" customFormat="1" ht="16.5" hidden="1" thickTop="1" thickBot="1" x14ac:dyDescent="0.3">
      <c r="A143" s="110" t="s">
        <v>2155</v>
      </c>
      <c r="B143" s="110">
        <v>2015</v>
      </c>
      <c r="C143" s="111" t="s">
        <v>6162</v>
      </c>
      <c r="D143" s="556"/>
      <c r="E143" s="743"/>
      <c r="F143" s="743"/>
      <c r="G143" s="564"/>
      <c r="H143" s="558"/>
      <c r="I143" s="94">
        <v>1.5</v>
      </c>
      <c r="J143" s="94">
        <v>0.5</v>
      </c>
      <c r="K143" s="165">
        <f t="shared" si="2"/>
        <v>0.75</v>
      </c>
      <c r="L143" s="167" t="s">
        <v>45</v>
      </c>
      <c r="M143" s="169"/>
      <c r="N143" s="171"/>
      <c r="O143" s="173"/>
      <c r="P143" s="112"/>
      <c r="Q143" s="176" t="s">
        <v>6851</v>
      </c>
      <c r="R143" s="178"/>
      <c r="S143" s="178"/>
      <c r="T143" s="178"/>
      <c r="U143" s="180">
        <v>5785</v>
      </c>
      <c r="V143" s="155">
        <f>IF(OR(J143=""),"",VLOOKUP(U143&amp;TEXT(N143,"000000000000,0000000000"),tb_audit_process_item[[Key]:[vr_grade]],3,TRUE))</f>
        <v>5785</v>
      </c>
      <c r="W143" s="155"/>
      <c r="X143" s="157" t="s">
        <v>7028</v>
      </c>
    </row>
    <row r="144" spans="1:24" s="259" customFormat="1" ht="15.75" hidden="1" thickTop="1" x14ac:dyDescent="0.25">
      <c r="A144" s="107" t="s">
        <v>2155</v>
      </c>
      <c r="B144" s="107">
        <v>2015</v>
      </c>
      <c r="C144" s="108" t="s">
        <v>6164</v>
      </c>
      <c r="D144" s="555" t="s">
        <v>2156</v>
      </c>
      <c r="E144" s="741" t="s">
        <v>2164</v>
      </c>
      <c r="F144" s="741" t="s">
        <v>6163</v>
      </c>
      <c r="G144" s="563" t="s">
        <v>2165</v>
      </c>
      <c r="H144" s="557" t="s">
        <v>45</v>
      </c>
      <c r="I144" s="93">
        <v>3</v>
      </c>
      <c r="J144" s="198" t="str">
        <f>IF(OR(N144="",N144=0),"",VLOOKUP(U144&amp;TEXT(N144,"000000000000,0000000000"),tb_audit_process_item[[Key]:[vr_grade]],8,TRUE))</f>
        <v/>
      </c>
      <c r="K144" s="200" t="str">
        <f t="shared" si="2"/>
        <v/>
      </c>
      <c r="L144" s="202" t="s">
        <v>45</v>
      </c>
      <c r="M144" s="192"/>
      <c r="N144" s="121"/>
      <c r="O144" s="194" t="s">
        <v>5823</v>
      </c>
      <c r="P144" s="109"/>
      <c r="Q144" s="383" t="s">
        <v>6852</v>
      </c>
      <c r="R144" s="195"/>
      <c r="S144" s="195"/>
      <c r="T144" s="195"/>
      <c r="U144" s="184">
        <v>5786</v>
      </c>
      <c r="V144" s="183" t="str">
        <f>IF(OR(J144=""),"",VLOOKUP(U144&amp;TEXT(N144,"000000000000,0000000000"),tb_audit_process_item[[Key]:[vr_grade]],3,TRUE))</f>
        <v/>
      </c>
      <c r="W144" s="183"/>
      <c r="X144" s="182" t="s">
        <v>6983</v>
      </c>
    </row>
    <row r="145" spans="1:24" s="45" customFormat="1" ht="30" hidden="1" customHeight="1" thickBot="1" x14ac:dyDescent="0.3">
      <c r="A145" s="110" t="s">
        <v>2155</v>
      </c>
      <c r="B145" s="110">
        <v>2015</v>
      </c>
      <c r="C145" s="111" t="s">
        <v>6164</v>
      </c>
      <c r="D145" s="556"/>
      <c r="E145" s="743"/>
      <c r="F145" s="743"/>
      <c r="G145" s="564"/>
      <c r="H145" s="558"/>
      <c r="I145" s="94">
        <v>3</v>
      </c>
      <c r="J145" s="94" t="str">
        <f>IF(OR(N145="",N145=0),"",VLOOKUP(U145&amp;TEXT(N145,"000000000000,0000000000"),tb_audit_process_item[[Key]:[vr_grade]],8,TRUE))</f>
        <v/>
      </c>
      <c r="K145" s="165" t="str">
        <f t="shared" si="2"/>
        <v/>
      </c>
      <c r="L145" s="167" t="s">
        <v>45</v>
      </c>
      <c r="M145" s="169"/>
      <c r="N145" s="75"/>
      <c r="O145" s="173" t="s">
        <v>5820</v>
      </c>
      <c r="P145" s="112"/>
      <c r="Q145" s="176" t="s">
        <v>6853</v>
      </c>
      <c r="R145" s="178"/>
      <c r="S145" s="178"/>
      <c r="T145" s="178"/>
      <c r="U145" s="180">
        <v>5789</v>
      </c>
      <c r="V145" s="155" t="str">
        <f>IF(OR(J145=""),"",VLOOKUP(U145&amp;TEXT(N145,"000000000000,0000000000"),tb_audit_process_item[[Key]:[vr_grade]],3,TRUE))</f>
        <v/>
      </c>
      <c r="W145" s="155"/>
      <c r="X145" s="187" t="s">
        <v>6984</v>
      </c>
    </row>
    <row r="146" spans="1:24" s="259" customFormat="1" ht="30.75" hidden="1" thickTop="1" x14ac:dyDescent="0.25">
      <c r="A146" s="107" t="s">
        <v>2155</v>
      </c>
      <c r="B146" s="107">
        <v>2015</v>
      </c>
      <c r="C146" s="108" t="s">
        <v>6166</v>
      </c>
      <c r="D146" s="739" t="s">
        <v>2156</v>
      </c>
      <c r="E146" s="741" t="s">
        <v>2171</v>
      </c>
      <c r="F146" s="741" t="s">
        <v>6165</v>
      </c>
      <c r="G146" s="563" t="s">
        <v>6167</v>
      </c>
      <c r="H146" s="557" t="s">
        <v>45</v>
      </c>
      <c r="I146" s="93">
        <v>2</v>
      </c>
      <c r="J146" s="93">
        <v>4</v>
      </c>
      <c r="K146" s="200">
        <f t="shared" si="2"/>
        <v>8</v>
      </c>
      <c r="L146" s="202" t="s">
        <v>45</v>
      </c>
      <c r="M146" s="192"/>
      <c r="N146" s="193"/>
      <c r="O146" s="194"/>
      <c r="P146" s="109"/>
      <c r="Q146" s="383" t="s">
        <v>6854</v>
      </c>
      <c r="R146" s="195"/>
      <c r="S146" s="195"/>
      <c r="T146" s="195"/>
      <c r="U146" s="184">
        <v>5801</v>
      </c>
      <c r="V146" s="183">
        <f>IF(OR(J146=""),"",VLOOKUP(U146&amp;TEXT(N146,"000000000000,0000000000"),tb_audit_process_item[[Key]:[vr_grade]],3,TRUE))</f>
        <v>5801</v>
      </c>
      <c r="W146" s="183"/>
      <c r="X146" s="182" t="s">
        <v>7029</v>
      </c>
    </row>
    <row r="147" spans="1:24" s="45" customFormat="1" ht="16.5" hidden="1" thickTop="1" thickBot="1" x14ac:dyDescent="0.3">
      <c r="A147" s="110" t="s">
        <v>2155</v>
      </c>
      <c r="B147" s="110">
        <v>2015</v>
      </c>
      <c r="C147" s="111" t="s">
        <v>6166</v>
      </c>
      <c r="D147" s="740"/>
      <c r="E147" s="743"/>
      <c r="F147" s="743"/>
      <c r="G147" s="564"/>
      <c r="H147" s="558"/>
      <c r="I147" s="94">
        <v>2</v>
      </c>
      <c r="J147" s="163" t="str">
        <f>IF(OR(N147="",N147=0),"",VLOOKUP(U147&amp;TEXT(N147,"000000000000,0000000000"),tb_audit_process_item[[Key]:[vr_grade]],8,TRUE))</f>
        <v/>
      </c>
      <c r="K147" s="165" t="str">
        <f t="shared" si="2"/>
        <v/>
      </c>
      <c r="L147" s="167" t="s">
        <v>45</v>
      </c>
      <c r="M147" s="169"/>
      <c r="N147" s="75"/>
      <c r="O147" s="173" t="s">
        <v>5820</v>
      </c>
      <c r="P147" s="112"/>
      <c r="Q147" s="176" t="s">
        <v>6855</v>
      </c>
      <c r="R147" s="178"/>
      <c r="S147" s="178"/>
      <c r="T147" s="178"/>
      <c r="U147" s="180">
        <v>5811</v>
      </c>
      <c r="V147" s="155" t="str">
        <f>IF(OR(J147=""),"",VLOOKUP(U147&amp;TEXT(N147,"000000000000,0000000000"),tb_audit_process_item[[Key]:[vr_grade]],3,TRUE))</f>
        <v/>
      </c>
      <c r="W147" s="155"/>
      <c r="X147" s="157" t="s">
        <v>7080</v>
      </c>
    </row>
    <row r="148" spans="1:24" s="259" customFormat="1" ht="30.75" hidden="1" thickTop="1" x14ac:dyDescent="0.25">
      <c r="A148" s="107" t="s">
        <v>2155</v>
      </c>
      <c r="B148" s="107">
        <v>2015</v>
      </c>
      <c r="C148" s="108" t="s">
        <v>6170</v>
      </c>
      <c r="D148" s="739" t="s">
        <v>2156</v>
      </c>
      <c r="E148" s="741" t="s">
        <v>2179</v>
      </c>
      <c r="F148" s="741" t="s">
        <v>6168</v>
      </c>
      <c r="G148" s="703" t="s">
        <v>6169</v>
      </c>
      <c r="H148" s="557" t="s">
        <v>45</v>
      </c>
      <c r="I148" s="93">
        <v>2.5</v>
      </c>
      <c r="J148" s="198" t="str">
        <f>IF(OR(N148="",N148=0),"",VLOOKUP(U148&amp;TEXT(N148,"000000000000,0000000000"),tb_audit_process_item[[Key]:[vr_grade]],8,TRUE))</f>
        <v/>
      </c>
      <c r="K148" s="200" t="str">
        <f t="shared" si="2"/>
        <v/>
      </c>
      <c r="L148" s="202" t="s">
        <v>45</v>
      </c>
      <c r="M148" s="192"/>
      <c r="N148" s="201"/>
      <c r="O148" s="194" t="s">
        <v>5820</v>
      </c>
      <c r="P148" s="109"/>
      <c r="Q148" s="383" t="s">
        <v>6856</v>
      </c>
      <c r="R148" s="195"/>
      <c r="S148" s="195"/>
      <c r="T148" s="195"/>
      <c r="U148" s="184">
        <v>5816</v>
      </c>
      <c r="V148" s="183" t="str">
        <f>IF(OR(J148=""),"",VLOOKUP(U148&amp;TEXT(N148,"000000000000,0000000000"),tb_audit_process_item[[Key]:[vr_grade]],3,TRUE))</f>
        <v/>
      </c>
      <c r="W148" s="183"/>
      <c r="X148" s="188" t="s">
        <v>7155</v>
      </c>
    </row>
    <row r="149" spans="1:24" s="45" customFormat="1" ht="30.75" hidden="1" thickTop="1" x14ac:dyDescent="0.25">
      <c r="A149" s="214" t="s">
        <v>2155</v>
      </c>
      <c r="B149" s="214">
        <v>2015</v>
      </c>
      <c r="C149" s="219" t="s">
        <v>6170</v>
      </c>
      <c r="D149" s="704"/>
      <c r="E149" s="742"/>
      <c r="F149" s="742"/>
      <c r="G149" s="677"/>
      <c r="H149" s="560"/>
      <c r="I149" s="91">
        <v>2.5</v>
      </c>
      <c r="J149" s="162" t="str">
        <f>IF(OR(N149="",N149=0),"",VLOOKUP(U149&amp;TEXT(N149,"000000000000,0000000000"),tb_audit_process_item[[Key]:[vr_grade]],8,TRUE))</f>
        <v/>
      </c>
      <c r="K149" s="164" t="str">
        <f t="shared" si="2"/>
        <v/>
      </c>
      <c r="L149" s="166" t="s">
        <v>45</v>
      </c>
      <c r="M149" s="168"/>
      <c r="N149" s="203"/>
      <c r="O149" s="172" t="s">
        <v>5820</v>
      </c>
      <c r="P149" s="106"/>
      <c r="Q149" s="384" t="s">
        <v>6857</v>
      </c>
      <c r="R149" s="177"/>
      <c r="S149" s="177"/>
      <c r="T149" s="177"/>
      <c r="U149" s="179">
        <v>5820</v>
      </c>
      <c r="V149" s="154" t="str">
        <f>IF(OR(J149=""),"",VLOOKUP(U149&amp;TEXT(N149,"000000000000,0000000000"),tb_audit_process_item[[Key]:[vr_grade]],3,TRUE))</f>
        <v/>
      </c>
      <c r="W149" s="154"/>
      <c r="X149" s="156" t="s">
        <v>7156</v>
      </c>
    </row>
    <row r="150" spans="1:24" s="45" customFormat="1" ht="31.5" hidden="1" thickTop="1" thickBot="1" x14ac:dyDescent="0.3">
      <c r="A150" s="110" t="s">
        <v>2155</v>
      </c>
      <c r="B150" s="110">
        <v>2015</v>
      </c>
      <c r="C150" s="111" t="s">
        <v>6170</v>
      </c>
      <c r="D150" s="740"/>
      <c r="E150" s="743"/>
      <c r="F150" s="743"/>
      <c r="G150" s="678"/>
      <c r="H150" s="558"/>
      <c r="I150" s="94">
        <v>2.5</v>
      </c>
      <c r="J150" s="163" t="str">
        <f>IF(OR(N150="",N150=0),"",VLOOKUP(U150&amp;TEXT(N150,"000000000000,0000000000"),tb_audit_process_item[[Key]:[vr_grade]],8,TRUE))</f>
        <v/>
      </c>
      <c r="K150" s="165" t="str">
        <f t="shared" si="2"/>
        <v/>
      </c>
      <c r="L150" s="167" t="s">
        <v>45</v>
      </c>
      <c r="M150" s="169"/>
      <c r="N150" s="75"/>
      <c r="O150" s="173" t="s">
        <v>5820</v>
      </c>
      <c r="P150" s="112"/>
      <c r="Q150" s="176" t="s">
        <v>6858</v>
      </c>
      <c r="R150" s="178"/>
      <c r="S150" s="178"/>
      <c r="T150" s="178"/>
      <c r="U150" s="180">
        <v>5824</v>
      </c>
      <c r="V150" s="155" t="str">
        <f>IF(OR(J150=""),"",VLOOKUP(U150&amp;TEXT(N150,"000000000000,0000000000"),tb_audit_process_item[[Key]:[vr_grade]],3,TRUE))</f>
        <v/>
      </c>
      <c r="W150" s="155"/>
      <c r="X150" s="157" t="s">
        <v>7157</v>
      </c>
    </row>
    <row r="151" spans="1:24" s="259" customFormat="1" ht="90" hidden="1" customHeight="1" thickTop="1" x14ac:dyDescent="0.25">
      <c r="A151" s="107" t="s">
        <v>2155</v>
      </c>
      <c r="B151" s="107">
        <v>2015</v>
      </c>
      <c r="C151" s="108" t="s">
        <v>6170</v>
      </c>
      <c r="D151" s="739" t="s">
        <v>2156</v>
      </c>
      <c r="E151" s="741" t="s">
        <v>2179</v>
      </c>
      <c r="F151" s="741" t="s">
        <v>6168</v>
      </c>
      <c r="G151" s="703" t="s">
        <v>6169</v>
      </c>
      <c r="H151" s="557" t="s">
        <v>45</v>
      </c>
      <c r="I151" s="93">
        <v>3.75</v>
      </c>
      <c r="J151" s="198" t="str">
        <f>IF(OR(N151="",N151=0),"",VLOOKUP(U151&amp;TEXT(N151,"000000000000,0000000000"),tb_audit_process_item[[Key]:[vr_grade]],8,TRUE))</f>
        <v/>
      </c>
      <c r="K151" s="200" t="str">
        <f t="shared" si="2"/>
        <v/>
      </c>
      <c r="L151" s="202" t="s">
        <v>45</v>
      </c>
      <c r="M151" s="192"/>
      <c r="N151" s="201"/>
      <c r="O151" s="194" t="s">
        <v>5820</v>
      </c>
      <c r="P151" s="109"/>
      <c r="Q151" s="383" t="s">
        <v>6859</v>
      </c>
      <c r="R151" s="195"/>
      <c r="S151" s="195"/>
      <c r="T151" s="195"/>
      <c r="U151" s="184">
        <v>6066</v>
      </c>
      <c r="V151" s="183" t="str">
        <f>IF(OR(J151=""),"",VLOOKUP(U151&amp;TEXT(N151,"000000000000,0000000000"),tb_audit_process_item[[Key]:[vr_grade]],3,TRUE))</f>
        <v/>
      </c>
      <c r="W151" s="183"/>
      <c r="X151" s="182" t="s">
        <v>7062</v>
      </c>
    </row>
    <row r="152" spans="1:24" s="45" customFormat="1" ht="30.75" hidden="1" thickTop="1" x14ac:dyDescent="0.25">
      <c r="A152" s="214" t="s">
        <v>2155</v>
      </c>
      <c r="B152" s="214">
        <v>2015</v>
      </c>
      <c r="C152" s="219" t="s">
        <v>6170</v>
      </c>
      <c r="D152" s="704"/>
      <c r="E152" s="742"/>
      <c r="F152" s="742"/>
      <c r="G152" s="677"/>
      <c r="H152" s="560"/>
      <c r="I152" s="91">
        <v>3.75</v>
      </c>
      <c r="J152" s="162" t="str">
        <f>IF(OR(N152="",N152=0),"",VLOOKUP(U152&amp;TEXT(N152,"000000000000,0000000000"),tb_audit_process_item[[Key]:[vr_grade]],8,TRUE))</f>
        <v/>
      </c>
      <c r="K152" s="164" t="str">
        <f t="shared" si="2"/>
        <v/>
      </c>
      <c r="L152" s="166" t="s">
        <v>45</v>
      </c>
      <c r="M152" s="168"/>
      <c r="N152" s="203"/>
      <c r="O152" s="172" t="s">
        <v>5820</v>
      </c>
      <c r="P152" s="106"/>
      <c r="Q152" s="384" t="s">
        <v>6860</v>
      </c>
      <c r="R152" s="177"/>
      <c r="S152" s="177"/>
      <c r="T152" s="177"/>
      <c r="U152" s="179">
        <v>6070</v>
      </c>
      <c r="V152" s="154" t="str">
        <f>IF(OR(J152=""),"",VLOOKUP(U152&amp;TEXT(N152,"000000000000,0000000000"),tb_audit_process_item[[Key]:[vr_grade]],3,TRUE))</f>
        <v/>
      </c>
      <c r="W152" s="154"/>
      <c r="X152" s="156" t="s">
        <v>7063</v>
      </c>
    </row>
    <row r="153" spans="1:24" s="45" customFormat="1" ht="30.75" hidden="1" thickTop="1" x14ac:dyDescent="0.25">
      <c r="A153" s="214" t="s">
        <v>2155</v>
      </c>
      <c r="B153" s="214">
        <v>2015</v>
      </c>
      <c r="C153" s="219" t="s">
        <v>6170</v>
      </c>
      <c r="D153" s="704"/>
      <c r="E153" s="742"/>
      <c r="F153" s="742"/>
      <c r="G153" s="677"/>
      <c r="H153" s="560"/>
      <c r="I153" s="91">
        <v>3.75</v>
      </c>
      <c r="J153" s="162" t="str">
        <f>IF(OR(N153="",N153=0),"",VLOOKUP(U153&amp;TEXT(N153,"000000000000,0000000000"),tb_audit_process_item[[Key]:[vr_grade]],8,TRUE))</f>
        <v/>
      </c>
      <c r="K153" s="164" t="str">
        <f t="shared" si="2"/>
        <v/>
      </c>
      <c r="L153" s="166" t="s">
        <v>45</v>
      </c>
      <c r="M153" s="168"/>
      <c r="N153" s="203"/>
      <c r="O153" s="172" t="s">
        <v>5820</v>
      </c>
      <c r="P153" s="106"/>
      <c r="Q153" s="384" t="s">
        <v>6861</v>
      </c>
      <c r="R153" s="177"/>
      <c r="S153" s="177"/>
      <c r="T153" s="177"/>
      <c r="U153" s="179">
        <v>6074</v>
      </c>
      <c r="V153" s="154" t="str">
        <f>IF(OR(J153=""),"",VLOOKUP(U153&amp;TEXT(N153,"000000000000,0000000000"),tb_audit_process_item[[Key]:[vr_grade]],3,TRUE))</f>
        <v/>
      </c>
      <c r="W153" s="154"/>
      <c r="X153" s="156" t="s">
        <v>7064</v>
      </c>
    </row>
    <row r="154" spans="1:24" s="45" customFormat="1" ht="30" hidden="1" customHeight="1" x14ac:dyDescent="0.25">
      <c r="A154" s="214" t="s">
        <v>2155</v>
      </c>
      <c r="B154" s="214">
        <v>2015</v>
      </c>
      <c r="C154" s="219" t="s">
        <v>6170</v>
      </c>
      <c r="D154" s="704"/>
      <c r="E154" s="742"/>
      <c r="F154" s="742"/>
      <c r="G154" s="677"/>
      <c r="H154" s="560"/>
      <c r="I154" s="91">
        <v>3.75</v>
      </c>
      <c r="J154" s="162" t="str">
        <f>IF(OR(N154="",N154=0),"",VLOOKUP(U154&amp;TEXT(N154,"000000000000,0000000000"),tb_audit_process_item[[Key]:[vr_grade]],8,TRUE))</f>
        <v/>
      </c>
      <c r="K154" s="164" t="str">
        <f t="shared" si="2"/>
        <v/>
      </c>
      <c r="L154" s="166" t="s">
        <v>45</v>
      </c>
      <c r="M154" s="168"/>
      <c r="N154" s="203"/>
      <c r="O154" s="172" t="s">
        <v>5820</v>
      </c>
      <c r="P154" s="106"/>
      <c r="Q154" s="384" t="s">
        <v>6862</v>
      </c>
      <c r="R154" s="177"/>
      <c r="S154" s="177"/>
      <c r="T154" s="177"/>
      <c r="U154" s="179">
        <v>5828</v>
      </c>
      <c r="V154" s="154" t="str">
        <f>IF(OR(J154=""),"",VLOOKUP(U154&amp;TEXT(N154,"000000000000,0000000000"),tb_audit_process_item[[Key]:[vr_grade]],3,TRUE))</f>
        <v/>
      </c>
      <c r="W154" s="154"/>
      <c r="X154" s="156" t="s">
        <v>6985</v>
      </c>
    </row>
    <row r="155" spans="1:24" s="45" customFormat="1" ht="30.75" hidden="1" thickTop="1" x14ac:dyDescent="0.25">
      <c r="A155" s="214" t="s">
        <v>2155</v>
      </c>
      <c r="B155" s="214">
        <v>2015</v>
      </c>
      <c r="C155" s="219" t="s">
        <v>6170</v>
      </c>
      <c r="D155" s="704"/>
      <c r="E155" s="742"/>
      <c r="F155" s="742"/>
      <c r="G155" s="677"/>
      <c r="H155" s="560"/>
      <c r="I155" s="91">
        <v>3.75</v>
      </c>
      <c r="J155" s="162" t="str">
        <f>IF(OR(N155="",N155=0),"",VLOOKUP(U155&amp;TEXT(N155,"000000000000,0000000000"),tb_audit_process_item[[Key]:[vr_grade]],8,TRUE))</f>
        <v/>
      </c>
      <c r="K155" s="164" t="str">
        <f t="shared" si="2"/>
        <v/>
      </c>
      <c r="L155" s="166" t="s">
        <v>45</v>
      </c>
      <c r="M155" s="168"/>
      <c r="N155" s="203"/>
      <c r="O155" s="172" t="s">
        <v>5820</v>
      </c>
      <c r="P155" s="106"/>
      <c r="Q155" s="384" t="s">
        <v>6863</v>
      </c>
      <c r="R155" s="177"/>
      <c r="S155" s="177"/>
      <c r="T155" s="177"/>
      <c r="U155" s="179">
        <v>5829</v>
      </c>
      <c r="V155" s="154" t="str">
        <f>IF(OR(J155=""),"",VLOOKUP(U155&amp;TEXT(N155,"000000000000,0000000000"),tb_audit_process_item[[Key]:[vr_grade]],3,TRUE))</f>
        <v/>
      </c>
      <c r="W155" s="154"/>
      <c r="X155" s="156" t="s">
        <v>6986</v>
      </c>
    </row>
    <row r="156" spans="1:24" s="45" customFormat="1" ht="31.5" hidden="1" thickTop="1" thickBot="1" x14ac:dyDescent="0.3">
      <c r="A156" s="110" t="s">
        <v>2155</v>
      </c>
      <c r="B156" s="110">
        <v>2015</v>
      </c>
      <c r="C156" s="111" t="s">
        <v>6170</v>
      </c>
      <c r="D156" s="740"/>
      <c r="E156" s="743"/>
      <c r="F156" s="743"/>
      <c r="G156" s="678"/>
      <c r="H156" s="558"/>
      <c r="I156" s="94">
        <v>3.75</v>
      </c>
      <c r="J156" s="163" t="str">
        <f>IF(OR(N156="",N156=0),"",VLOOKUP(U156&amp;TEXT(N156,"000000000000,0000000000"),tb_audit_process_item[[Key]:[vr_grade]],8,TRUE))</f>
        <v/>
      </c>
      <c r="K156" s="165" t="str">
        <f t="shared" si="2"/>
        <v/>
      </c>
      <c r="L156" s="167" t="s">
        <v>45</v>
      </c>
      <c r="M156" s="169"/>
      <c r="N156" s="75"/>
      <c r="O156" s="173" t="s">
        <v>5820</v>
      </c>
      <c r="P156" s="112"/>
      <c r="Q156" s="176" t="s">
        <v>6864</v>
      </c>
      <c r="R156" s="178"/>
      <c r="S156" s="178"/>
      <c r="T156" s="178"/>
      <c r="U156" s="180">
        <v>5830</v>
      </c>
      <c r="V156" s="155" t="str">
        <f>IF(OR(J156=""),"",VLOOKUP(U156&amp;TEXT(N156,"000000000000,0000000000"),tb_audit_process_item[[Key]:[vr_grade]],3,TRUE))</f>
        <v/>
      </c>
      <c r="W156" s="155"/>
      <c r="X156" s="157" t="s">
        <v>6987</v>
      </c>
    </row>
    <row r="157" spans="1:24" s="259" customFormat="1" ht="30" hidden="1" customHeight="1" thickTop="1" x14ac:dyDescent="0.25">
      <c r="A157" s="107" t="s">
        <v>2155</v>
      </c>
      <c r="B157" s="107">
        <v>2015</v>
      </c>
      <c r="C157" s="108" t="s">
        <v>6171</v>
      </c>
      <c r="D157" s="739" t="s">
        <v>2156</v>
      </c>
      <c r="E157" s="741" t="s">
        <v>2196</v>
      </c>
      <c r="F157" s="741" t="s">
        <v>6119</v>
      </c>
      <c r="G157" s="557" t="s">
        <v>6172</v>
      </c>
      <c r="H157" s="557" t="s">
        <v>45</v>
      </c>
      <c r="I157" s="93">
        <v>3.75</v>
      </c>
      <c r="J157" s="198" t="str">
        <f>IF(OR(N157="",N157=0),"",VLOOKUP(U157&amp;TEXT(N157,"000000000000,0000000000"),tb_audit_process_item[[Key]:[vr_grade]],8,TRUE))</f>
        <v/>
      </c>
      <c r="K157" s="200" t="str">
        <f t="shared" si="2"/>
        <v/>
      </c>
      <c r="L157" s="202" t="s">
        <v>45</v>
      </c>
      <c r="M157" s="192"/>
      <c r="N157" s="201"/>
      <c r="O157" s="194" t="s">
        <v>5820</v>
      </c>
      <c r="P157" s="109"/>
      <c r="Q157" s="383" t="s">
        <v>6865</v>
      </c>
      <c r="R157" s="195"/>
      <c r="S157" s="195"/>
      <c r="T157" s="195"/>
      <c r="U157" s="184">
        <v>5831</v>
      </c>
      <c r="V157" s="183" t="str">
        <f>IF(OR(J157=""),"",VLOOKUP(U157&amp;TEXT(N157,"000000000000,0000000000"),tb_audit_process_item[[Key]:[vr_grade]],3,TRUE))</f>
        <v/>
      </c>
      <c r="W157" s="183"/>
      <c r="X157" s="182" t="s">
        <v>6988</v>
      </c>
    </row>
    <row r="158" spans="1:24" s="45" customFormat="1" ht="30.75" hidden="1" thickTop="1" x14ac:dyDescent="0.25">
      <c r="A158" s="214" t="s">
        <v>2155</v>
      </c>
      <c r="B158" s="214">
        <v>2015</v>
      </c>
      <c r="C158" s="219" t="s">
        <v>6171</v>
      </c>
      <c r="D158" s="704"/>
      <c r="E158" s="742"/>
      <c r="F158" s="742"/>
      <c r="G158" s="560"/>
      <c r="H158" s="560"/>
      <c r="I158" s="91">
        <v>3.75</v>
      </c>
      <c r="J158" s="162" t="str">
        <f>IF(OR(N158="",N158=0),"",VLOOKUP(U158&amp;TEXT(N158,"000000000000,0000000000"),tb_audit_process_item[[Key]:[vr_grade]],8,TRUE))</f>
        <v/>
      </c>
      <c r="K158" s="164" t="str">
        <f t="shared" si="2"/>
        <v/>
      </c>
      <c r="L158" s="166" t="s">
        <v>45</v>
      </c>
      <c r="M158" s="168"/>
      <c r="N158" s="203"/>
      <c r="O158" s="172" t="s">
        <v>5820</v>
      </c>
      <c r="P158" s="106"/>
      <c r="Q158" s="384" t="s">
        <v>6866</v>
      </c>
      <c r="R158" s="177"/>
      <c r="S158" s="177"/>
      <c r="T158" s="177"/>
      <c r="U158" s="179">
        <v>5835</v>
      </c>
      <c r="V158" s="154" t="str">
        <f>IF(OR(J158=""),"",VLOOKUP(U158&amp;TEXT(N158,"000000000000,0000000000"),tb_audit_process_item[[Key]:[vr_grade]],3,TRUE))</f>
        <v/>
      </c>
      <c r="W158" s="154"/>
      <c r="X158" s="156" t="s">
        <v>6989</v>
      </c>
    </row>
    <row r="159" spans="1:24" s="45" customFormat="1" ht="30.75" hidden="1" thickTop="1" x14ac:dyDescent="0.25">
      <c r="A159" s="214" t="s">
        <v>2155</v>
      </c>
      <c r="B159" s="214">
        <v>2015</v>
      </c>
      <c r="C159" s="219" t="s">
        <v>6171</v>
      </c>
      <c r="D159" s="704"/>
      <c r="E159" s="742"/>
      <c r="F159" s="742"/>
      <c r="G159" s="560"/>
      <c r="H159" s="560"/>
      <c r="I159" s="91">
        <v>3.75</v>
      </c>
      <c r="J159" s="162" t="str">
        <f>IF(OR(N159="",N159=0),"",VLOOKUP(U159&amp;TEXT(N159,"000000000000,0000000000"),tb_audit_process_item[[Key]:[vr_grade]],8,TRUE))</f>
        <v/>
      </c>
      <c r="K159" s="164" t="str">
        <f t="shared" si="2"/>
        <v/>
      </c>
      <c r="L159" s="166" t="s">
        <v>45</v>
      </c>
      <c r="M159" s="168"/>
      <c r="N159" s="203"/>
      <c r="O159" s="172" t="s">
        <v>5820</v>
      </c>
      <c r="P159" s="106"/>
      <c r="Q159" s="384" t="s">
        <v>6867</v>
      </c>
      <c r="R159" s="177"/>
      <c r="S159" s="177"/>
      <c r="T159" s="177"/>
      <c r="U159" s="179">
        <v>5839</v>
      </c>
      <c r="V159" s="154" t="str">
        <f>IF(OR(J159=""),"",VLOOKUP(U159&amp;TEXT(N159,"000000000000,0000000000"),tb_audit_process_item[[Key]:[vr_grade]],3,TRUE))</f>
        <v/>
      </c>
      <c r="W159" s="154"/>
      <c r="X159" s="156" t="s">
        <v>6990</v>
      </c>
    </row>
    <row r="160" spans="1:24" s="45" customFormat="1" ht="30.75" hidden="1" thickTop="1" x14ac:dyDescent="0.25">
      <c r="A160" s="214" t="s">
        <v>2155</v>
      </c>
      <c r="B160" s="214">
        <v>2015</v>
      </c>
      <c r="C160" s="219" t="s">
        <v>6171</v>
      </c>
      <c r="D160" s="704"/>
      <c r="E160" s="742"/>
      <c r="F160" s="742"/>
      <c r="G160" s="560"/>
      <c r="H160" s="560"/>
      <c r="I160" s="91">
        <v>3.75</v>
      </c>
      <c r="J160" s="162" t="str">
        <f>IF(OR(N160="",N160=0),"",VLOOKUP(U160&amp;TEXT(N160,"000000000000,0000000000"),tb_audit_process_item[[Key]:[vr_grade]],8,TRUE))</f>
        <v/>
      </c>
      <c r="K160" s="164" t="str">
        <f t="shared" si="2"/>
        <v/>
      </c>
      <c r="L160" s="166" t="s">
        <v>45</v>
      </c>
      <c r="M160" s="168"/>
      <c r="N160" s="203"/>
      <c r="O160" s="172" t="s">
        <v>5820</v>
      </c>
      <c r="P160" s="106"/>
      <c r="Q160" s="384" t="s">
        <v>6868</v>
      </c>
      <c r="R160" s="177"/>
      <c r="S160" s="177"/>
      <c r="T160" s="177"/>
      <c r="U160" s="179">
        <v>5840</v>
      </c>
      <c r="V160" s="154" t="str">
        <f>IF(OR(J160=""),"",VLOOKUP(U160&amp;TEXT(N160,"000000000000,0000000000"),tb_audit_process_item[[Key]:[vr_grade]],3,TRUE))</f>
        <v/>
      </c>
      <c r="W160" s="154"/>
      <c r="X160" s="156" t="s">
        <v>7065</v>
      </c>
    </row>
    <row r="161" spans="1:24" s="45" customFormat="1" ht="45.75" hidden="1" thickTop="1" x14ac:dyDescent="0.25">
      <c r="A161" s="214" t="s">
        <v>2155</v>
      </c>
      <c r="B161" s="214">
        <v>2015</v>
      </c>
      <c r="C161" s="219" t="s">
        <v>6171</v>
      </c>
      <c r="D161" s="704"/>
      <c r="E161" s="742"/>
      <c r="F161" s="742"/>
      <c r="G161" s="560"/>
      <c r="H161" s="560"/>
      <c r="I161" s="91">
        <v>3.75</v>
      </c>
      <c r="J161" s="162" t="str">
        <f>IF(OR(N161="",N161=0),"",VLOOKUP(U161&amp;TEXT(N161,"000000000000,0000000000"),tb_audit_process_item[[Key]:[vr_grade]],8,TRUE))</f>
        <v/>
      </c>
      <c r="K161" s="164" t="str">
        <f t="shared" si="2"/>
        <v/>
      </c>
      <c r="L161" s="166" t="s">
        <v>45</v>
      </c>
      <c r="M161" s="168"/>
      <c r="N161" s="203"/>
      <c r="O161" s="172" t="s">
        <v>5820</v>
      </c>
      <c r="P161" s="106"/>
      <c r="Q161" s="384" t="s">
        <v>6869</v>
      </c>
      <c r="R161" s="177"/>
      <c r="S161" s="177"/>
      <c r="T161" s="177"/>
      <c r="U161" s="179">
        <v>5844</v>
      </c>
      <c r="V161" s="154" t="str">
        <f>IF(OR(J161=""),"",VLOOKUP(U161&amp;TEXT(N161,"000000000000,0000000000"),tb_audit_process_item[[Key]:[vr_grade]],3,TRUE))</f>
        <v/>
      </c>
      <c r="W161" s="154"/>
      <c r="X161" s="156" t="s">
        <v>6991</v>
      </c>
    </row>
    <row r="162" spans="1:24" s="45" customFormat="1" ht="46.5" hidden="1" thickTop="1" thickBot="1" x14ac:dyDescent="0.3">
      <c r="A162" s="110" t="s">
        <v>2155</v>
      </c>
      <c r="B162" s="110">
        <v>2015</v>
      </c>
      <c r="C162" s="111" t="s">
        <v>6171</v>
      </c>
      <c r="D162" s="740"/>
      <c r="E162" s="743"/>
      <c r="F162" s="743"/>
      <c r="G162" s="558"/>
      <c r="H162" s="558"/>
      <c r="I162" s="94">
        <v>3.75</v>
      </c>
      <c r="J162" s="163" t="str">
        <f>IF(OR(N162="",N162=0),"",VLOOKUP(U162&amp;TEXT(N162,"000000000000,0000000000"),tb_audit_process_item[[Key]:[vr_grade]],8,TRUE))</f>
        <v/>
      </c>
      <c r="K162" s="165" t="str">
        <f t="shared" si="2"/>
        <v/>
      </c>
      <c r="L162" s="167" t="s">
        <v>45</v>
      </c>
      <c r="M162" s="169"/>
      <c r="N162" s="75"/>
      <c r="O162" s="173" t="s">
        <v>5820</v>
      </c>
      <c r="P162" s="112"/>
      <c r="Q162" s="176" t="s">
        <v>6870</v>
      </c>
      <c r="R162" s="178"/>
      <c r="S162" s="178"/>
      <c r="T162" s="178"/>
      <c r="U162" s="180">
        <v>6120</v>
      </c>
      <c r="V162" s="155" t="str">
        <f>IF(OR(J162=""),"",VLOOKUP(U162&amp;TEXT(N162,"000000000000,0000000000"),tb_audit_process_item[[Key]:[vr_grade]],3,TRUE))</f>
        <v/>
      </c>
      <c r="W162" s="155"/>
      <c r="X162" s="157" t="s">
        <v>7007</v>
      </c>
    </row>
    <row r="163" spans="1:24" s="259" customFormat="1" ht="30.75" hidden="1" thickTop="1" x14ac:dyDescent="0.25">
      <c r="A163" s="107" t="s">
        <v>2155</v>
      </c>
      <c r="B163" s="107">
        <v>2015</v>
      </c>
      <c r="C163" s="108" t="s">
        <v>6993</v>
      </c>
      <c r="D163" s="739" t="s">
        <v>2156</v>
      </c>
      <c r="E163" s="741" t="s">
        <v>2215</v>
      </c>
      <c r="F163" s="741" t="s">
        <v>6992</v>
      </c>
      <c r="G163" s="563" t="s">
        <v>6173</v>
      </c>
      <c r="H163" s="557" t="s">
        <v>45</v>
      </c>
      <c r="I163" s="93">
        <v>3</v>
      </c>
      <c r="J163" s="198" t="str">
        <f>IF(OR(N163="",N163=0),"",VLOOKUP(U163&amp;TEXT(N163,"000000000000,0000000000"),tb_audit_process_item[[Key]:[vr_grade]],8,TRUE))</f>
        <v/>
      </c>
      <c r="K163" s="200" t="str">
        <f t="shared" si="2"/>
        <v/>
      </c>
      <c r="L163" s="202" t="s">
        <v>45</v>
      </c>
      <c r="M163" s="192"/>
      <c r="N163" s="121"/>
      <c r="O163" s="194" t="s">
        <v>5823</v>
      </c>
      <c r="P163" s="109"/>
      <c r="Q163" s="383" t="s">
        <v>6871</v>
      </c>
      <c r="R163" s="195"/>
      <c r="S163" s="195"/>
      <c r="T163" s="195"/>
      <c r="U163" s="184">
        <v>5848</v>
      </c>
      <c r="V163" s="183" t="str">
        <f>IF(OR(J163=""),"",VLOOKUP(U163&amp;TEXT(N163,"000000000000,0000000000"),tb_audit_process_item[[Key]:[vr_grade]],3,TRUE))</f>
        <v/>
      </c>
      <c r="W163" s="183"/>
      <c r="X163" s="182" t="s">
        <v>7086</v>
      </c>
    </row>
    <row r="164" spans="1:24" s="45" customFormat="1" ht="16.5" hidden="1" thickTop="1" thickBot="1" x14ac:dyDescent="0.3">
      <c r="A164" s="110" t="s">
        <v>2155</v>
      </c>
      <c r="B164" s="110">
        <v>2015</v>
      </c>
      <c r="C164" s="111" t="s">
        <v>6993</v>
      </c>
      <c r="D164" s="740"/>
      <c r="E164" s="743"/>
      <c r="F164" s="743"/>
      <c r="G164" s="564"/>
      <c r="H164" s="558"/>
      <c r="I164" s="94">
        <v>3</v>
      </c>
      <c r="J164" s="94">
        <v>0</v>
      </c>
      <c r="K164" s="165">
        <f t="shared" si="2"/>
        <v>0</v>
      </c>
      <c r="L164" s="167" t="s">
        <v>45</v>
      </c>
      <c r="M164" s="169"/>
      <c r="N164" s="171"/>
      <c r="O164" s="173"/>
      <c r="P164" s="112"/>
      <c r="Q164" s="176" t="s">
        <v>6872</v>
      </c>
      <c r="R164" s="178"/>
      <c r="S164" s="178"/>
      <c r="T164" s="178"/>
      <c r="U164" s="180">
        <v>5851</v>
      </c>
      <c r="V164" s="155">
        <f>IF(OR(J164=""),"",VLOOKUP(U164&amp;TEXT(N164,"000000000000,0000000000"),tb_audit_process_item[[Key]:[vr_grade]],3,TRUE))</f>
        <v>5851</v>
      </c>
      <c r="W164" s="155"/>
      <c r="X164" s="157" t="s">
        <v>7085</v>
      </c>
    </row>
    <row r="165" spans="1:24" s="259" customFormat="1" ht="75.75" hidden="1" thickTop="1" x14ac:dyDescent="0.25">
      <c r="A165" s="113" t="s">
        <v>2155</v>
      </c>
      <c r="B165" s="113">
        <v>2015</v>
      </c>
      <c r="C165" s="114" t="s">
        <v>6174</v>
      </c>
      <c r="D165" s="115" t="s">
        <v>2156</v>
      </c>
      <c r="E165" s="95" t="s">
        <v>2220</v>
      </c>
      <c r="F165" s="95" t="s">
        <v>6120</v>
      </c>
      <c r="G165" s="64" t="s">
        <v>2420</v>
      </c>
      <c r="H165" s="65" t="s">
        <v>45</v>
      </c>
      <c r="I165" s="96">
        <v>3</v>
      </c>
      <c r="J165" s="96">
        <v>1</v>
      </c>
      <c r="K165" s="116">
        <f t="shared" si="2"/>
        <v>3</v>
      </c>
      <c r="L165" s="117" t="s">
        <v>45</v>
      </c>
      <c r="M165" s="67"/>
      <c r="N165" s="68"/>
      <c r="O165" s="118"/>
      <c r="P165" s="119"/>
      <c r="Q165" s="390" t="s">
        <v>6873</v>
      </c>
      <c r="R165" s="69"/>
      <c r="S165" s="69"/>
      <c r="T165" s="69"/>
      <c r="U165" s="100">
        <v>5852</v>
      </c>
      <c r="V165" s="101">
        <f>IF(OR(J165=""),"",VLOOKUP(U165&amp;TEXT(N165,"000000000000,0000000000"),tb_audit_process_item[[Key]:[vr_grade]],3,TRUE))</f>
        <v>5852</v>
      </c>
      <c r="W165" s="101"/>
      <c r="X165" s="102" t="s">
        <v>6994</v>
      </c>
    </row>
    <row r="166" spans="1:24" s="259" customFormat="1" ht="15" hidden="1" customHeight="1" thickTop="1" x14ac:dyDescent="0.25">
      <c r="A166" s="107" t="s">
        <v>2155</v>
      </c>
      <c r="B166" s="107">
        <v>2015</v>
      </c>
      <c r="C166" s="108" t="s">
        <v>6177</v>
      </c>
      <c r="D166" s="739" t="s">
        <v>2156</v>
      </c>
      <c r="E166" s="741" t="s">
        <v>2222</v>
      </c>
      <c r="F166" s="741" t="s">
        <v>6175</v>
      </c>
      <c r="G166" s="561" t="s">
        <v>6974</v>
      </c>
      <c r="H166" s="557" t="s">
        <v>45</v>
      </c>
      <c r="I166" s="93">
        <v>5</v>
      </c>
      <c r="J166" s="93">
        <v>4</v>
      </c>
      <c r="K166" s="200">
        <f t="shared" si="2"/>
        <v>20</v>
      </c>
      <c r="L166" s="202" t="s">
        <v>45</v>
      </c>
      <c r="M166" s="192"/>
      <c r="N166" s="193"/>
      <c r="O166" s="194"/>
      <c r="P166" s="109"/>
      <c r="Q166" s="383" t="s">
        <v>6874</v>
      </c>
      <c r="R166" s="195"/>
      <c r="S166" s="195"/>
      <c r="T166" s="195"/>
      <c r="U166" s="184">
        <v>5853</v>
      </c>
      <c r="V166" s="183">
        <f>IF(OR(J166=""),"",VLOOKUP(U166&amp;TEXT(N166,"000000000000,0000000000"),tb_audit_process_item[[Key]:[vr_grade]],3,TRUE))</f>
        <v>5853</v>
      </c>
      <c r="W166" s="183"/>
      <c r="X166" s="182" t="s">
        <v>6995</v>
      </c>
    </row>
    <row r="167" spans="1:24" s="45" customFormat="1" ht="30.75" hidden="1" thickTop="1" x14ac:dyDescent="0.25">
      <c r="A167" s="214" t="s">
        <v>2155</v>
      </c>
      <c r="B167" s="214">
        <v>2015</v>
      </c>
      <c r="C167" s="219" t="s">
        <v>6177</v>
      </c>
      <c r="D167" s="704"/>
      <c r="E167" s="742"/>
      <c r="F167" s="742"/>
      <c r="G167" s="565"/>
      <c r="H167" s="560"/>
      <c r="I167" s="91">
        <v>5</v>
      </c>
      <c r="J167" s="91">
        <v>1.5</v>
      </c>
      <c r="K167" s="164">
        <f t="shared" si="2"/>
        <v>7.5</v>
      </c>
      <c r="L167" s="166" t="s">
        <v>45</v>
      </c>
      <c r="M167" s="168"/>
      <c r="N167" s="170"/>
      <c r="O167" s="172"/>
      <c r="P167" s="106"/>
      <c r="Q167" s="384" t="s">
        <v>6875</v>
      </c>
      <c r="R167" s="177"/>
      <c r="S167" s="177"/>
      <c r="T167" s="177"/>
      <c r="U167" s="179">
        <v>5854</v>
      </c>
      <c r="V167" s="154">
        <f>IF(OR(J167=""),"",VLOOKUP(U167&amp;TEXT(N167,"000000000000,0000000000"),tb_audit_process_item[[Key]:[vr_grade]],3,TRUE))</f>
        <v>5854</v>
      </c>
      <c r="W167" s="154"/>
      <c r="X167" s="99" t="s">
        <v>6176</v>
      </c>
    </row>
    <row r="168" spans="1:24" s="45" customFormat="1" ht="15.75" hidden="1" thickTop="1" x14ac:dyDescent="0.25">
      <c r="A168" s="214" t="s">
        <v>2155</v>
      </c>
      <c r="B168" s="214">
        <v>2015</v>
      </c>
      <c r="C168" s="219" t="s">
        <v>6177</v>
      </c>
      <c r="D168" s="704"/>
      <c r="E168" s="742"/>
      <c r="F168" s="742"/>
      <c r="G168" s="565"/>
      <c r="H168" s="560"/>
      <c r="I168" s="91">
        <v>5</v>
      </c>
      <c r="J168" s="91">
        <v>5</v>
      </c>
      <c r="K168" s="164">
        <f t="shared" si="2"/>
        <v>25</v>
      </c>
      <c r="L168" s="166" t="s">
        <v>45</v>
      </c>
      <c r="M168" s="168"/>
      <c r="N168" s="170"/>
      <c r="O168" s="172"/>
      <c r="P168" s="106"/>
      <c r="Q168" s="384" t="s">
        <v>6876</v>
      </c>
      <c r="R168" s="177"/>
      <c r="S168" s="177"/>
      <c r="T168" s="177"/>
      <c r="U168" s="179">
        <v>6063</v>
      </c>
      <c r="V168" s="154">
        <f>IF(OR(J168=""),"",VLOOKUP(U168&amp;TEXT(N168,"000000000000,0000000000"),tb_audit_process_item[[Key]:[vr_grade]],3,TRUE))</f>
        <v>6063</v>
      </c>
      <c r="W168" s="154"/>
      <c r="X168" s="99" t="s">
        <v>6996</v>
      </c>
    </row>
    <row r="169" spans="1:24" s="45" customFormat="1" ht="30.75" hidden="1" thickTop="1" x14ac:dyDescent="0.25">
      <c r="A169" s="214" t="s">
        <v>2155</v>
      </c>
      <c r="B169" s="214">
        <v>2015</v>
      </c>
      <c r="C169" s="219" t="s">
        <v>6177</v>
      </c>
      <c r="D169" s="704"/>
      <c r="E169" s="742"/>
      <c r="F169" s="742"/>
      <c r="G169" s="565"/>
      <c r="H169" s="560"/>
      <c r="I169" s="91">
        <v>5</v>
      </c>
      <c r="J169" s="91">
        <v>0.75</v>
      </c>
      <c r="K169" s="164">
        <f t="shared" si="2"/>
        <v>3.75</v>
      </c>
      <c r="L169" s="166" t="s">
        <v>45</v>
      </c>
      <c r="M169" s="168"/>
      <c r="N169" s="170"/>
      <c r="O169" s="172"/>
      <c r="P169" s="106"/>
      <c r="Q169" s="384" t="s">
        <v>6877</v>
      </c>
      <c r="R169" s="177"/>
      <c r="S169" s="177"/>
      <c r="T169" s="177"/>
      <c r="U169" s="179">
        <v>5855</v>
      </c>
      <c r="V169" s="154">
        <f>IF(OR(J169=""),"",VLOOKUP(U169&amp;TEXT(N169,"000000000000,0000000000"),tb_audit_process_item[[Key]:[vr_grade]],3,TRUE))</f>
        <v>5855</v>
      </c>
      <c r="W169" s="154"/>
      <c r="X169" s="156" t="s">
        <v>7030</v>
      </c>
    </row>
    <row r="170" spans="1:24" s="45" customFormat="1" ht="15.75" hidden="1" thickTop="1" x14ac:dyDescent="0.25">
      <c r="A170" s="214" t="s">
        <v>2155</v>
      </c>
      <c r="B170" s="214">
        <v>2015</v>
      </c>
      <c r="C170" s="219" t="s">
        <v>6177</v>
      </c>
      <c r="D170" s="704"/>
      <c r="E170" s="742"/>
      <c r="F170" s="742"/>
      <c r="G170" s="565"/>
      <c r="H170" s="560"/>
      <c r="I170" s="91">
        <v>5</v>
      </c>
      <c r="J170" s="162" t="str">
        <f>IF(OR(N170="",N170=0),"",VLOOKUP(U170&amp;TEXT(N170,"000000000000,0000000000"),tb_audit_process_item[[Key]:[vr_grade]],8,TRUE))</f>
        <v/>
      </c>
      <c r="K170" s="164" t="str">
        <f t="shared" si="2"/>
        <v/>
      </c>
      <c r="L170" s="166" t="s">
        <v>45</v>
      </c>
      <c r="M170" s="168"/>
      <c r="N170" s="203"/>
      <c r="O170" s="172" t="s">
        <v>5820</v>
      </c>
      <c r="P170" s="106"/>
      <c r="Q170" s="384" t="s">
        <v>6878</v>
      </c>
      <c r="R170" s="177"/>
      <c r="S170" s="177"/>
      <c r="T170" s="177"/>
      <c r="U170" s="179">
        <v>5856</v>
      </c>
      <c r="V170" s="154" t="str">
        <f>IF(OR(J170=""),"",VLOOKUP(U170&amp;TEXT(N170,"000000000000,0000000000"),tb_audit_process_item[[Key]:[vr_grade]],3,TRUE))</f>
        <v/>
      </c>
      <c r="W170" s="154"/>
      <c r="X170" s="156" t="s">
        <v>5349</v>
      </c>
    </row>
    <row r="171" spans="1:24" s="45" customFormat="1" ht="30.75" hidden="1" thickTop="1" x14ac:dyDescent="0.25">
      <c r="A171" s="214" t="s">
        <v>2155</v>
      </c>
      <c r="B171" s="214">
        <v>2015</v>
      </c>
      <c r="C171" s="219" t="s">
        <v>6177</v>
      </c>
      <c r="D171" s="704"/>
      <c r="E171" s="742"/>
      <c r="F171" s="742"/>
      <c r="G171" s="565"/>
      <c r="H171" s="560"/>
      <c r="I171" s="91">
        <v>5</v>
      </c>
      <c r="J171" s="162" t="str">
        <f>IF(OR(N171="",N171=0),"",VLOOKUP(U171&amp;TEXT(N171,"000000000000,0000000000"),tb_audit_process_item[[Key]:[vr_grade]],8,TRUE))</f>
        <v/>
      </c>
      <c r="K171" s="164" t="str">
        <f t="shared" si="2"/>
        <v/>
      </c>
      <c r="L171" s="166" t="s">
        <v>45</v>
      </c>
      <c r="M171" s="168"/>
      <c r="N171" s="92"/>
      <c r="O171" s="172" t="s">
        <v>5823</v>
      </c>
      <c r="P171" s="106"/>
      <c r="Q171" s="384" t="s">
        <v>6879</v>
      </c>
      <c r="R171" s="177"/>
      <c r="S171" s="177"/>
      <c r="T171" s="177"/>
      <c r="U171" s="179">
        <v>5860</v>
      </c>
      <c r="V171" s="154" t="str">
        <f>IF(OR(J171=""),"",VLOOKUP(U171&amp;TEXT(N171,"000000000000,0000000000"),tb_audit_process_item[[Key]:[vr_grade]],3,TRUE))</f>
        <v/>
      </c>
      <c r="W171" s="154"/>
      <c r="X171" s="156" t="s">
        <v>7087</v>
      </c>
    </row>
    <row r="172" spans="1:24" s="45" customFormat="1" ht="15.75" hidden="1" thickTop="1" x14ac:dyDescent="0.25">
      <c r="A172" s="214" t="s">
        <v>2155</v>
      </c>
      <c r="B172" s="214">
        <v>2015</v>
      </c>
      <c r="C172" s="219" t="s">
        <v>6177</v>
      </c>
      <c r="D172" s="704"/>
      <c r="E172" s="742"/>
      <c r="F172" s="742"/>
      <c r="G172" s="565"/>
      <c r="H172" s="560"/>
      <c r="I172" s="91">
        <v>5</v>
      </c>
      <c r="J172" s="91">
        <v>2.5</v>
      </c>
      <c r="K172" s="164">
        <f t="shared" si="2"/>
        <v>12.5</v>
      </c>
      <c r="L172" s="166" t="s">
        <v>45</v>
      </c>
      <c r="M172" s="168"/>
      <c r="N172" s="170"/>
      <c r="O172" s="172"/>
      <c r="P172" s="106"/>
      <c r="Q172" s="384" t="s">
        <v>6880</v>
      </c>
      <c r="R172" s="177"/>
      <c r="S172" s="177"/>
      <c r="T172" s="177"/>
      <c r="U172" s="179">
        <v>5866</v>
      </c>
      <c r="V172" s="154">
        <f>IF(OR(J172=""),"",VLOOKUP(U172&amp;TEXT(N172,"000000000000,0000000000"),tb_audit_process_item[[Key]:[vr_grade]],3,TRUE))</f>
        <v>5866</v>
      </c>
      <c r="W172" s="154"/>
      <c r="X172" s="156" t="s">
        <v>7158</v>
      </c>
    </row>
    <row r="173" spans="1:24" s="45" customFormat="1" ht="15.75" hidden="1" thickTop="1" x14ac:dyDescent="0.25">
      <c r="A173" s="214" t="s">
        <v>2155</v>
      </c>
      <c r="B173" s="214">
        <v>2015</v>
      </c>
      <c r="C173" s="219" t="s">
        <v>6177</v>
      </c>
      <c r="D173" s="704"/>
      <c r="E173" s="742"/>
      <c r="F173" s="742"/>
      <c r="G173" s="565"/>
      <c r="H173" s="560"/>
      <c r="I173" s="91">
        <v>5</v>
      </c>
      <c r="J173" s="91">
        <v>3.5</v>
      </c>
      <c r="K173" s="164">
        <f t="shared" si="2"/>
        <v>17.5</v>
      </c>
      <c r="L173" s="166" t="s">
        <v>45</v>
      </c>
      <c r="M173" s="168"/>
      <c r="N173" s="170"/>
      <c r="O173" s="172"/>
      <c r="P173" s="106"/>
      <c r="Q173" s="384" t="s">
        <v>6881</v>
      </c>
      <c r="R173" s="177"/>
      <c r="S173" s="177"/>
      <c r="T173" s="177"/>
      <c r="U173" s="179">
        <v>5867</v>
      </c>
      <c r="V173" s="154">
        <f>IF(OR(J173=""),"",VLOOKUP(U173&amp;TEXT(N173,"000000000000,0000000000"),tb_audit_process_item[[Key]:[vr_grade]],3,TRUE))</f>
        <v>5867</v>
      </c>
      <c r="W173" s="154"/>
      <c r="X173" s="156" t="s">
        <v>6997</v>
      </c>
    </row>
    <row r="174" spans="1:24" s="45" customFormat="1" ht="30.75" hidden="1" thickTop="1" x14ac:dyDescent="0.25">
      <c r="A174" s="214" t="s">
        <v>2155</v>
      </c>
      <c r="B174" s="214">
        <v>2015</v>
      </c>
      <c r="C174" s="219" t="s">
        <v>6177</v>
      </c>
      <c r="D174" s="704"/>
      <c r="E174" s="742"/>
      <c r="F174" s="742"/>
      <c r="G174" s="565"/>
      <c r="H174" s="560"/>
      <c r="I174" s="91">
        <v>5</v>
      </c>
      <c r="J174" s="162" t="str">
        <f>IF(OR(N174="",N174=0),"",VLOOKUP(U174&amp;TEXT(N174,"000000000000,0000000000"),tb_audit_process_item[[Key]:[vr_grade]],8,TRUE))</f>
        <v/>
      </c>
      <c r="K174" s="164" t="str">
        <f t="shared" si="2"/>
        <v/>
      </c>
      <c r="L174" s="166" t="s">
        <v>45</v>
      </c>
      <c r="M174" s="168"/>
      <c r="N174" s="92"/>
      <c r="O174" s="172" t="s">
        <v>5823</v>
      </c>
      <c r="P174" s="106"/>
      <c r="Q174" s="384" t="s">
        <v>6882</v>
      </c>
      <c r="R174" s="177"/>
      <c r="S174" s="177"/>
      <c r="T174" s="177"/>
      <c r="U174" s="179">
        <v>5868</v>
      </c>
      <c r="V174" s="154" t="str">
        <f>IF(OR(J174=""),"",VLOOKUP(U174&amp;TEXT(N174,"000000000000,0000000000"),tb_audit_process_item[[Key]:[vr_grade]],3,TRUE))</f>
        <v/>
      </c>
      <c r="W174" s="154"/>
      <c r="X174" s="156" t="s">
        <v>7088</v>
      </c>
    </row>
    <row r="175" spans="1:24" s="45" customFormat="1" ht="15.75" hidden="1" thickTop="1" x14ac:dyDescent="0.25">
      <c r="A175" s="214" t="s">
        <v>2155</v>
      </c>
      <c r="B175" s="214">
        <v>2015</v>
      </c>
      <c r="C175" s="219" t="s">
        <v>6177</v>
      </c>
      <c r="D175" s="704"/>
      <c r="E175" s="742"/>
      <c r="F175" s="742"/>
      <c r="G175" s="565"/>
      <c r="H175" s="560"/>
      <c r="I175" s="91">
        <v>5</v>
      </c>
      <c r="J175" s="91">
        <v>2.75</v>
      </c>
      <c r="K175" s="164">
        <f t="shared" si="2"/>
        <v>13.75</v>
      </c>
      <c r="L175" s="166" t="s">
        <v>45</v>
      </c>
      <c r="M175" s="168"/>
      <c r="N175" s="170"/>
      <c r="O175" s="172"/>
      <c r="P175" s="106"/>
      <c r="Q175" s="384" t="s">
        <v>6883</v>
      </c>
      <c r="R175" s="177"/>
      <c r="S175" s="177"/>
      <c r="T175" s="177"/>
      <c r="U175" s="179">
        <v>5873</v>
      </c>
      <c r="V175" s="154">
        <f>IF(OR(J175=""),"",VLOOKUP(U175&amp;TEXT(N175,"000000000000,0000000000"),tb_audit_process_item[[Key]:[vr_grade]],3,TRUE))</f>
        <v>5873</v>
      </c>
      <c r="W175" s="154"/>
      <c r="X175" s="156" t="s">
        <v>7159</v>
      </c>
    </row>
    <row r="176" spans="1:24" s="45" customFormat="1" ht="15.75" hidden="1" thickTop="1" x14ac:dyDescent="0.25">
      <c r="A176" s="214" t="s">
        <v>2155</v>
      </c>
      <c r="B176" s="214">
        <v>2015</v>
      </c>
      <c r="C176" s="219" t="s">
        <v>6177</v>
      </c>
      <c r="D176" s="704"/>
      <c r="E176" s="742"/>
      <c r="F176" s="742"/>
      <c r="G176" s="565"/>
      <c r="H176" s="560"/>
      <c r="I176" s="91">
        <v>5</v>
      </c>
      <c r="J176" s="91">
        <v>3.75</v>
      </c>
      <c r="K176" s="164">
        <f t="shared" si="2"/>
        <v>18.75</v>
      </c>
      <c r="L176" s="166" t="s">
        <v>45</v>
      </c>
      <c r="M176" s="168"/>
      <c r="N176" s="170"/>
      <c r="O176" s="172"/>
      <c r="P176" s="106"/>
      <c r="Q176" s="384" t="s">
        <v>6884</v>
      </c>
      <c r="R176" s="177"/>
      <c r="S176" s="177"/>
      <c r="T176" s="177"/>
      <c r="U176" s="179">
        <v>5874</v>
      </c>
      <c r="V176" s="154">
        <f>IF(OR(J176=""),"",VLOOKUP(U176&amp;TEXT(N176,"000000000000,0000000000"),tb_audit_process_item[[Key]:[vr_grade]],3,TRUE))</f>
        <v>5874</v>
      </c>
      <c r="W176" s="154"/>
      <c r="X176" s="156" t="s">
        <v>6998</v>
      </c>
    </row>
    <row r="177" spans="1:24" s="45" customFormat="1" ht="30.75" hidden="1" thickTop="1" x14ac:dyDescent="0.25">
      <c r="A177" s="214" t="s">
        <v>2155</v>
      </c>
      <c r="B177" s="214">
        <v>2015</v>
      </c>
      <c r="C177" s="219" t="s">
        <v>6177</v>
      </c>
      <c r="D177" s="704"/>
      <c r="E177" s="742"/>
      <c r="F177" s="742"/>
      <c r="G177" s="565"/>
      <c r="H177" s="560"/>
      <c r="I177" s="91">
        <v>5</v>
      </c>
      <c r="J177" s="162" t="str">
        <f>IF(OR(N177="",N177=0),"",VLOOKUP(U177&amp;TEXT(N177,"000000000000,0000000000"),tb_audit_process_item[[Key]:[vr_grade]],8,TRUE))</f>
        <v/>
      </c>
      <c r="K177" s="164" t="str">
        <f t="shared" si="2"/>
        <v/>
      </c>
      <c r="L177" s="166" t="s">
        <v>45</v>
      </c>
      <c r="M177" s="168"/>
      <c r="N177" s="92"/>
      <c r="O177" s="172" t="s">
        <v>5823</v>
      </c>
      <c r="P177" s="106"/>
      <c r="Q177" s="384" t="s">
        <v>6885</v>
      </c>
      <c r="R177" s="177"/>
      <c r="S177" s="177"/>
      <c r="T177" s="177"/>
      <c r="U177" s="179">
        <v>5875</v>
      </c>
      <c r="V177" s="154" t="str">
        <f>IF(OR(J177=""),"",VLOOKUP(U177&amp;TEXT(N177,"000000000000,0000000000"),tb_audit_process_item[[Key]:[vr_grade]],3,TRUE))</f>
        <v/>
      </c>
      <c r="W177" s="154"/>
      <c r="X177" s="156" t="s">
        <v>7174</v>
      </c>
    </row>
    <row r="178" spans="1:24" s="45" customFormat="1" ht="30.75" hidden="1" thickTop="1" x14ac:dyDescent="0.25">
      <c r="A178" s="214" t="s">
        <v>2155</v>
      </c>
      <c r="B178" s="214">
        <v>2015</v>
      </c>
      <c r="C178" s="219" t="s">
        <v>6177</v>
      </c>
      <c r="D178" s="704"/>
      <c r="E178" s="742"/>
      <c r="F178" s="742"/>
      <c r="G178" s="565"/>
      <c r="H178" s="560"/>
      <c r="I178" s="91">
        <v>5</v>
      </c>
      <c r="J178" s="91">
        <v>3</v>
      </c>
      <c r="K178" s="164">
        <f t="shared" si="2"/>
        <v>15</v>
      </c>
      <c r="L178" s="166" t="s">
        <v>45</v>
      </c>
      <c r="M178" s="168"/>
      <c r="N178" s="170"/>
      <c r="O178" s="172"/>
      <c r="P178" s="106"/>
      <c r="Q178" s="384" t="s">
        <v>6886</v>
      </c>
      <c r="R178" s="177"/>
      <c r="S178" s="177"/>
      <c r="T178" s="177"/>
      <c r="U178" s="179">
        <v>5880</v>
      </c>
      <c r="V178" s="154">
        <f>IF(OR(J178=""),"",VLOOKUP(U178&amp;TEXT(N178,"000000000000,0000000000"),tb_audit_process_item[[Key]:[vr_grade]],3,TRUE))</f>
        <v>5880</v>
      </c>
      <c r="W178" s="154"/>
      <c r="X178" s="156" t="s">
        <v>7175</v>
      </c>
    </row>
    <row r="179" spans="1:24" s="45" customFormat="1" ht="30.75" hidden="1" thickTop="1" x14ac:dyDescent="0.25">
      <c r="A179" s="214" t="s">
        <v>2155</v>
      </c>
      <c r="B179" s="214">
        <v>2015</v>
      </c>
      <c r="C179" s="219" t="s">
        <v>6177</v>
      </c>
      <c r="D179" s="704"/>
      <c r="E179" s="742"/>
      <c r="F179" s="742"/>
      <c r="G179" s="565"/>
      <c r="H179" s="560"/>
      <c r="I179" s="91">
        <v>5</v>
      </c>
      <c r="J179" s="162" t="str">
        <f>IF(OR(N179="",N179=0),"",VLOOKUP(U179&amp;TEXT(N179,"000000000000,0000000000"),tb_audit_process_item[[Key]:[vr_grade]],8,TRUE))</f>
        <v/>
      </c>
      <c r="K179" s="164" t="str">
        <f t="shared" si="2"/>
        <v/>
      </c>
      <c r="L179" s="166" t="s">
        <v>45</v>
      </c>
      <c r="M179" s="168"/>
      <c r="N179" s="56"/>
      <c r="O179" s="172" t="s">
        <v>5821</v>
      </c>
      <c r="P179" s="106"/>
      <c r="Q179" s="384" t="s">
        <v>6887</v>
      </c>
      <c r="R179" s="177"/>
      <c r="S179" s="177"/>
      <c r="T179" s="177"/>
      <c r="U179" s="179">
        <v>5881</v>
      </c>
      <c r="V179" s="154" t="str">
        <f>IF(OR(J179=""),"",VLOOKUP(U179&amp;TEXT(N179,"000000000000,0000000000"),tb_audit_process_item[[Key]:[vr_grade]],3,TRUE))</f>
        <v/>
      </c>
      <c r="W179" s="154"/>
      <c r="X179" s="156" t="s">
        <v>7176</v>
      </c>
    </row>
    <row r="180" spans="1:24" s="45" customFormat="1" ht="45.75" hidden="1" thickTop="1" x14ac:dyDescent="0.25">
      <c r="A180" s="214" t="s">
        <v>2155</v>
      </c>
      <c r="B180" s="214">
        <v>2015</v>
      </c>
      <c r="C180" s="219" t="s">
        <v>6177</v>
      </c>
      <c r="D180" s="704"/>
      <c r="E180" s="742"/>
      <c r="F180" s="742"/>
      <c r="G180" s="565"/>
      <c r="H180" s="560"/>
      <c r="I180" s="91">
        <v>5</v>
      </c>
      <c r="J180" s="91">
        <v>3.5</v>
      </c>
      <c r="K180" s="164">
        <f t="shared" si="2"/>
        <v>17.5</v>
      </c>
      <c r="L180" s="166" t="s">
        <v>45</v>
      </c>
      <c r="M180" s="168"/>
      <c r="N180" s="170"/>
      <c r="O180" s="172"/>
      <c r="P180" s="106"/>
      <c r="Q180" s="384" t="s">
        <v>6888</v>
      </c>
      <c r="R180" s="177"/>
      <c r="S180" s="177"/>
      <c r="T180" s="177"/>
      <c r="U180" s="179">
        <v>5883</v>
      </c>
      <c r="V180" s="154">
        <f>IF(OR(J180=""),"",VLOOKUP(U180&amp;TEXT(N180,"000000000000,0000000000"),tb_audit_process_item[[Key]:[vr_grade]],3,TRUE))</f>
        <v>5883</v>
      </c>
      <c r="W180" s="154"/>
      <c r="X180" s="156" t="s">
        <v>6999</v>
      </c>
    </row>
    <row r="181" spans="1:24" s="45" customFormat="1" ht="45.75" hidden="1" thickTop="1" x14ac:dyDescent="0.25">
      <c r="A181" s="214" t="s">
        <v>2155</v>
      </c>
      <c r="B181" s="214">
        <v>2015</v>
      </c>
      <c r="C181" s="219" t="s">
        <v>6177</v>
      </c>
      <c r="D181" s="704"/>
      <c r="E181" s="742"/>
      <c r="F181" s="742"/>
      <c r="G181" s="565"/>
      <c r="H181" s="560"/>
      <c r="I181" s="91">
        <v>5</v>
      </c>
      <c r="J181" s="91">
        <v>1.75</v>
      </c>
      <c r="K181" s="164">
        <f t="shared" si="2"/>
        <v>8.75</v>
      </c>
      <c r="L181" s="166" t="s">
        <v>45</v>
      </c>
      <c r="M181" s="168"/>
      <c r="N181" s="170"/>
      <c r="O181" s="172"/>
      <c r="P181" s="106"/>
      <c r="Q181" s="384" t="s">
        <v>6889</v>
      </c>
      <c r="R181" s="177"/>
      <c r="S181" s="177"/>
      <c r="T181" s="177"/>
      <c r="U181" s="179">
        <v>5884</v>
      </c>
      <c r="V181" s="154">
        <f>IF(OR(J181=""),"",VLOOKUP(U181&amp;TEXT(N181,"000000000000,0000000000"),tb_audit_process_item[[Key]:[vr_grade]],3,TRUE))</f>
        <v>5884</v>
      </c>
      <c r="W181" s="154"/>
      <c r="X181" s="156" t="s">
        <v>7046</v>
      </c>
    </row>
    <row r="182" spans="1:24" s="45" customFormat="1" ht="45.75" hidden="1" thickTop="1" x14ac:dyDescent="0.25">
      <c r="A182" s="214" t="s">
        <v>2155</v>
      </c>
      <c r="B182" s="214">
        <v>2015</v>
      </c>
      <c r="C182" s="219" t="s">
        <v>6177</v>
      </c>
      <c r="D182" s="704"/>
      <c r="E182" s="742"/>
      <c r="F182" s="742"/>
      <c r="G182" s="565"/>
      <c r="H182" s="560"/>
      <c r="I182" s="91">
        <v>5</v>
      </c>
      <c r="J182" s="162" t="str">
        <f>IF(OR(N182="",N182=0),"",VLOOKUP(U182&amp;TEXT(N182,"000000000000,0000000000"),tb_audit_process_item[[Key]:[vr_grade]],8,TRUE))</f>
        <v/>
      </c>
      <c r="K182" s="164" t="str">
        <f t="shared" si="2"/>
        <v/>
      </c>
      <c r="L182" s="166" t="s">
        <v>45</v>
      </c>
      <c r="M182" s="168"/>
      <c r="N182" s="92"/>
      <c r="O182" s="172" t="s">
        <v>5823</v>
      </c>
      <c r="P182" s="106"/>
      <c r="Q182" s="384" t="s">
        <v>6890</v>
      </c>
      <c r="R182" s="177"/>
      <c r="S182" s="177"/>
      <c r="T182" s="177"/>
      <c r="U182" s="179">
        <v>5885</v>
      </c>
      <c r="V182" s="154" t="str">
        <f>IF(OR(J182=""),"",VLOOKUP(U182&amp;TEXT(N182,"000000000000,0000000000"),tb_audit_process_item[[Key]:[vr_grade]],3,TRUE))</f>
        <v/>
      </c>
      <c r="W182" s="154"/>
      <c r="X182" s="156" t="s">
        <v>7089</v>
      </c>
    </row>
    <row r="183" spans="1:24" s="45" customFormat="1" ht="45.75" hidden="1" thickTop="1" x14ac:dyDescent="0.25">
      <c r="A183" s="214" t="s">
        <v>2155</v>
      </c>
      <c r="B183" s="214">
        <v>2015</v>
      </c>
      <c r="C183" s="219" t="s">
        <v>6177</v>
      </c>
      <c r="D183" s="704"/>
      <c r="E183" s="742"/>
      <c r="F183" s="742"/>
      <c r="G183" s="565"/>
      <c r="H183" s="560"/>
      <c r="I183" s="91">
        <v>5</v>
      </c>
      <c r="J183" s="91">
        <v>2</v>
      </c>
      <c r="K183" s="164">
        <f t="shared" si="2"/>
        <v>10</v>
      </c>
      <c r="L183" s="166" t="s">
        <v>45</v>
      </c>
      <c r="M183" s="168"/>
      <c r="N183" s="170"/>
      <c r="O183" s="172"/>
      <c r="P183" s="106"/>
      <c r="Q183" s="384" t="s">
        <v>6891</v>
      </c>
      <c r="R183" s="177"/>
      <c r="S183" s="177"/>
      <c r="T183" s="177"/>
      <c r="U183" s="179">
        <v>5890</v>
      </c>
      <c r="V183" s="154">
        <f>IF(OR(J183=""),"",VLOOKUP(U183&amp;TEXT(N183,"000000000000,0000000000"),tb_audit_process_item[[Key]:[vr_grade]],3,TRUE))</f>
        <v>5890</v>
      </c>
      <c r="W183" s="154"/>
      <c r="X183" s="156" t="s">
        <v>7000</v>
      </c>
    </row>
    <row r="184" spans="1:24" s="45" customFormat="1" ht="45.75" hidden="1" thickTop="1" x14ac:dyDescent="0.25">
      <c r="A184" s="214" t="s">
        <v>2155</v>
      </c>
      <c r="B184" s="214">
        <v>2015</v>
      </c>
      <c r="C184" s="219" t="s">
        <v>6177</v>
      </c>
      <c r="D184" s="704"/>
      <c r="E184" s="742"/>
      <c r="F184" s="742"/>
      <c r="G184" s="565"/>
      <c r="H184" s="560"/>
      <c r="I184" s="91">
        <v>5</v>
      </c>
      <c r="J184" s="91">
        <v>3</v>
      </c>
      <c r="K184" s="164">
        <f t="shared" si="2"/>
        <v>15</v>
      </c>
      <c r="L184" s="166" t="s">
        <v>45</v>
      </c>
      <c r="M184" s="168"/>
      <c r="N184" s="170"/>
      <c r="O184" s="172"/>
      <c r="P184" s="106"/>
      <c r="Q184" s="384" t="s">
        <v>6892</v>
      </c>
      <c r="R184" s="177"/>
      <c r="S184" s="177"/>
      <c r="T184" s="177"/>
      <c r="U184" s="179">
        <v>5891</v>
      </c>
      <c r="V184" s="154">
        <f>IF(OR(J184=""),"",VLOOKUP(U184&amp;TEXT(N184,"000000000000,0000000000"),tb_audit_process_item[[Key]:[vr_grade]],3,TRUE))</f>
        <v>5891</v>
      </c>
      <c r="W184" s="154"/>
      <c r="X184" s="156" t="s">
        <v>7001</v>
      </c>
    </row>
    <row r="185" spans="1:24" s="45" customFormat="1" ht="30.75" hidden="1" thickTop="1" x14ac:dyDescent="0.25">
      <c r="A185" s="214" t="s">
        <v>2155</v>
      </c>
      <c r="B185" s="214">
        <v>2015</v>
      </c>
      <c r="C185" s="219" t="s">
        <v>6177</v>
      </c>
      <c r="D185" s="704"/>
      <c r="E185" s="742"/>
      <c r="F185" s="742"/>
      <c r="G185" s="565"/>
      <c r="H185" s="560"/>
      <c r="I185" s="91">
        <v>5</v>
      </c>
      <c r="J185" s="91">
        <v>3.5</v>
      </c>
      <c r="K185" s="164">
        <f t="shared" si="2"/>
        <v>17.5</v>
      </c>
      <c r="L185" s="166" t="s">
        <v>45</v>
      </c>
      <c r="M185" s="168"/>
      <c r="N185" s="170"/>
      <c r="O185" s="172"/>
      <c r="P185" s="106"/>
      <c r="Q185" s="384" t="s">
        <v>6893</v>
      </c>
      <c r="R185" s="177"/>
      <c r="S185" s="177"/>
      <c r="T185" s="177"/>
      <c r="U185" s="179">
        <v>5892</v>
      </c>
      <c r="V185" s="154">
        <f>IF(OR(J185=""),"",VLOOKUP(U185&amp;TEXT(N185,"000000000000,0000000000"),tb_audit_process_item[[Key]:[vr_grade]],3,TRUE))</f>
        <v>5892</v>
      </c>
      <c r="W185" s="154"/>
      <c r="X185" s="156" t="s">
        <v>7160</v>
      </c>
    </row>
    <row r="186" spans="1:24" s="45" customFormat="1" ht="30.75" hidden="1" thickTop="1" x14ac:dyDescent="0.25">
      <c r="A186" s="214" t="s">
        <v>2155</v>
      </c>
      <c r="B186" s="214">
        <v>2015</v>
      </c>
      <c r="C186" s="219" t="s">
        <v>6177</v>
      </c>
      <c r="D186" s="704"/>
      <c r="E186" s="742"/>
      <c r="F186" s="742"/>
      <c r="G186" s="565"/>
      <c r="H186" s="560"/>
      <c r="I186" s="91">
        <v>5</v>
      </c>
      <c r="J186" s="91">
        <v>4</v>
      </c>
      <c r="K186" s="164">
        <f t="shared" si="2"/>
        <v>20</v>
      </c>
      <c r="L186" s="166" t="s">
        <v>45</v>
      </c>
      <c r="M186" s="168"/>
      <c r="N186" s="170"/>
      <c r="O186" s="172"/>
      <c r="P186" s="106"/>
      <c r="Q186" s="384" t="s">
        <v>6894</v>
      </c>
      <c r="R186" s="177"/>
      <c r="S186" s="177"/>
      <c r="T186" s="177"/>
      <c r="U186" s="179">
        <v>5894</v>
      </c>
      <c r="V186" s="154">
        <f>IF(OR(J186=""),"",VLOOKUP(U186&amp;TEXT(N186,"000000000000,0000000000"),tb_audit_process_item[[Key]:[vr_grade]],3,TRUE))</f>
        <v>5894</v>
      </c>
      <c r="W186" s="154"/>
      <c r="X186" s="156" t="s">
        <v>7002</v>
      </c>
    </row>
    <row r="187" spans="1:24" s="45" customFormat="1" ht="30.75" hidden="1" thickTop="1" x14ac:dyDescent="0.25">
      <c r="A187" s="214" t="s">
        <v>2155</v>
      </c>
      <c r="B187" s="214">
        <v>2015</v>
      </c>
      <c r="C187" s="219" t="s">
        <v>6177</v>
      </c>
      <c r="D187" s="704"/>
      <c r="E187" s="742"/>
      <c r="F187" s="742"/>
      <c r="G187" s="565"/>
      <c r="H187" s="560"/>
      <c r="I187" s="91">
        <v>5</v>
      </c>
      <c r="J187" s="91">
        <v>4.5</v>
      </c>
      <c r="K187" s="164">
        <f t="shared" si="2"/>
        <v>22.5</v>
      </c>
      <c r="L187" s="166" t="s">
        <v>45</v>
      </c>
      <c r="M187" s="168"/>
      <c r="N187" s="170"/>
      <c r="O187" s="172"/>
      <c r="P187" s="106"/>
      <c r="Q187" s="384" t="s">
        <v>6895</v>
      </c>
      <c r="R187" s="177"/>
      <c r="S187" s="177"/>
      <c r="T187" s="177"/>
      <c r="U187" s="179">
        <v>5893</v>
      </c>
      <c r="V187" s="154">
        <f>IF(OR(J187=""),"",VLOOKUP(U187&amp;TEXT(N187,"000000000000,0000000000"),tb_audit_process_item[[Key]:[vr_grade]],3,TRUE))</f>
        <v>5893</v>
      </c>
      <c r="W187" s="154"/>
      <c r="X187" s="156" t="s">
        <v>7045</v>
      </c>
    </row>
    <row r="188" spans="1:24" s="45" customFormat="1" ht="45.75" hidden="1" thickTop="1" x14ac:dyDescent="0.25">
      <c r="A188" s="214" t="s">
        <v>2155</v>
      </c>
      <c r="B188" s="214">
        <v>2015</v>
      </c>
      <c r="C188" s="219" t="s">
        <v>6177</v>
      </c>
      <c r="D188" s="704"/>
      <c r="E188" s="742"/>
      <c r="F188" s="742"/>
      <c r="G188" s="565"/>
      <c r="H188" s="560"/>
      <c r="I188" s="91">
        <v>5</v>
      </c>
      <c r="J188" s="91">
        <v>3</v>
      </c>
      <c r="K188" s="164">
        <f t="shared" si="2"/>
        <v>15</v>
      </c>
      <c r="L188" s="166" t="s">
        <v>45</v>
      </c>
      <c r="M188" s="168"/>
      <c r="N188" s="170"/>
      <c r="O188" s="172"/>
      <c r="P188" s="106"/>
      <c r="Q188" s="384" t="s">
        <v>6896</v>
      </c>
      <c r="R188" s="177"/>
      <c r="S188" s="177"/>
      <c r="T188" s="177"/>
      <c r="U188" s="179">
        <v>5791</v>
      </c>
      <c r="V188" s="154">
        <f>IF(OR(J188=""),"",VLOOKUP(U188&amp;TEXT(N188,"000000000000,0000000000"),tb_audit_process_item[[Key]:[vr_grade]],3,TRUE))</f>
        <v>5791</v>
      </c>
      <c r="W188" s="154"/>
      <c r="X188" s="156" t="s">
        <v>7043</v>
      </c>
    </row>
    <row r="189" spans="1:24" s="45" customFormat="1" ht="45.75" hidden="1" thickTop="1" x14ac:dyDescent="0.25">
      <c r="A189" s="214" t="s">
        <v>2155</v>
      </c>
      <c r="B189" s="214">
        <v>2015</v>
      </c>
      <c r="C189" s="219" t="s">
        <v>6177</v>
      </c>
      <c r="D189" s="704"/>
      <c r="E189" s="742"/>
      <c r="F189" s="742"/>
      <c r="G189" s="565"/>
      <c r="H189" s="560"/>
      <c r="I189" s="91">
        <v>5</v>
      </c>
      <c r="J189" s="91">
        <v>3.5</v>
      </c>
      <c r="K189" s="164">
        <f t="shared" si="2"/>
        <v>17.5</v>
      </c>
      <c r="L189" s="166" t="s">
        <v>45</v>
      </c>
      <c r="M189" s="168"/>
      <c r="N189" s="170"/>
      <c r="O189" s="172"/>
      <c r="P189" s="106"/>
      <c r="Q189" s="384" t="s">
        <v>6897</v>
      </c>
      <c r="R189" s="177"/>
      <c r="S189" s="177"/>
      <c r="T189" s="177"/>
      <c r="U189" s="179">
        <v>5792</v>
      </c>
      <c r="V189" s="154">
        <f>IF(OR(J189=""),"",VLOOKUP(U189&amp;TEXT(N189,"000000000000,0000000000"),tb_audit_process_item[[Key]:[vr_grade]],3,TRUE))</f>
        <v>5792</v>
      </c>
      <c r="W189" s="154"/>
      <c r="X189" s="156" t="s">
        <v>7044</v>
      </c>
    </row>
    <row r="190" spans="1:24" s="45" customFormat="1" ht="45.75" hidden="1" thickTop="1" x14ac:dyDescent="0.25">
      <c r="A190" s="214" t="s">
        <v>2155</v>
      </c>
      <c r="B190" s="214">
        <v>2015</v>
      </c>
      <c r="C190" s="219" t="s">
        <v>6177</v>
      </c>
      <c r="D190" s="704"/>
      <c r="E190" s="742"/>
      <c r="F190" s="742"/>
      <c r="G190" s="565"/>
      <c r="H190" s="560"/>
      <c r="I190" s="91">
        <v>5</v>
      </c>
      <c r="J190" s="91">
        <v>3</v>
      </c>
      <c r="K190" s="164">
        <f t="shared" si="2"/>
        <v>15</v>
      </c>
      <c r="L190" s="166" t="s">
        <v>45</v>
      </c>
      <c r="M190" s="168"/>
      <c r="N190" s="170"/>
      <c r="O190" s="172"/>
      <c r="P190" s="106"/>
      <c r="Q190" s="384" t="s">
        <v>6898</v>
      </c>
      <c r="R190" s="177"/>
      <c r="S190" s="177"/>
      <c r="T190" s="177"/>
      <c r="U190" s="179">
        <v>5793</v>
      </c>
      <c r="V190" s="154">
        <f>IF(OR(J190=""),"",VLOOKUP(U190&amp;TEXT(N190,"000000000000,0000000000"),tb_audit_process_item[[Key]:[vr_grade]],3,TRUE))</f>
        <v>5793</v>
      </c>
      <c r="W190" s="154"/>
      <c r="X190" s="156" t="s">
        <v>7090</v>
      </c>
    </row>
    <row r="191" spans="1:24" s="45" customFormat="1" ht="45.75" hidden="1" thickTop="1" x14ac:dyDescent="0.25">
      <c r="A191" s="214" t="s">
        <v>2155</v>
      </c>
      <c r="B191" s="214">
        <v>2015</v>
      </c>
      <c r="C191" s="219" t="s">
        <v>6177</v>
      </c>
      <c r="D191" s="704"/>
      <c r="E191" s="742"/>
      <c r="F191" s="742"/>
      <c r="G191" s="565"/>
      <c r="H191" s="560"/>
      <c r="I191" s="91">
        <v>5</v>
      </c>
      <c r="J191" s="91">
        <v>3.5</v>
      </c>
      <c r="K191" s="164">
        <f t="shared" si="2"/>
        <v>17.5</v>
      </c>
      <c r="L191" s="166" t="s">
        <v>45</v>
      </c>
      <c r="M191" s="168"/>
      <c r="N191" s="170"/>
      <c r="O191" s="172"/>
      <c r="P191" s="106"/>
      <c r="Q191" s="384" t="s">
        <v>6899</v>
      </c>
      <c r="R191" s="177"/>
      <c r="S191" s="177"/>
      <c r="T191" s="177"/>
      <c r="U191" s="179">
        <v>5794</v>
      </c>
      <c r="V191" s="154">
        <f>IF(OR(J191=""),"",VLOOKUP(U191&amp;TEXT(N191,"000000000000,0000000000"),tb_audit_process_item[[Key]:[vr_grade]],3,TRUE))</f>
        <v>5794</v>
      </c>
      <c r="W191" s="154"/>
      <c r="X191" s="156" t="s">
        <v>7091</v>
      </c>
    </row>
    <row r="192" spans="1:24" s="45" customFormat="1" ht="16.5" hidden="1" thickTop="1" thickBot="1" x14ac:dyDescent="0.3">
      <c r="A192" s="110" t="s">
        <v>2155</v>
      </c>
      <c r="B192" s="110">
        <v>2015</v>
      </c>
      <c r="C192" s="111" t="s">
        <v>6177</v>
      </c>
      <c r="D192" s="740"/>
      <c r="E192" s="743"/>
      <c r="F192" s="743"/>
      <c r="G192" s="562"/>
      <c r="H192" s="558"/>
      <c r="I192" s="94">
        <v>5</v>
      </c>
      <c r="J192" s="94">
        <v>3.5</v>
      </c>
      <c r="K192" s="165">
        <f t="shared" si="2"/>
        <v>17.5</v>
      </c>
      <c r="L192" s="167" t="s">
        <v>45</v>
      </c>
      <c r="M192" s="169"/>
      <c r="N192" s="171"/>
      <c r="O192" s="173"/>
      <c r="P192" s="112"/>
      <c r="Q192" s="176" t="s">
        <v>6900</v>
      </c>
      <c r="R192" s="178"/>
      <c r="S192" s="178"/>
      <c r="T192" s="178"/>
      <c r="U192" s="180">
        <v>5795</v>
      </c>
      <c r="V192" s="155">
        <f>IF(OR(J192=""),"",VLOOKUP(U192&amp;TEXT(N192,"000000000000,0000000000"),tb_audit_process_item[[Key]:[vr_grade]],3,TRUE))</f>
        <v>5795</v>
      </c>
      <c r="W192" s="155"/>
      <c r="X192" s="157" t="s">
        <v>7005</v>
      </c>
    </row>
    <row r="193" spans="1:24" s="259" customFormat="1" ht="15.75" hidden="1" thickTop="1" x14ac:dyDescent="0.25">
      <c r="A193" s="107" t="s">
        <v>2155</v>
      </c>
      <c r="B193" s="107">
        <v>2015</v>
      </c>
      <c r="C193" s="108" t="s">
        <v>6178</v>
      </c>
      <c r="D193" s="739" t="s">
        <v>2156</v>
      </c>
      <c r="E193" s="741" t="s">
        <v>2275</v>
      </c>
      <c r="F193" s="741" t="s">
        <v>6121</v>
      </c>
      <c r="G193" s="561" t="s">
        <v>6180</v>
      </c>
      <c r="H193" s="557" t="s">
        <v>45</v>
      </c>
      <c r="I193" s="93">
        <v>3.5</v>
      </c>
      <c r="J193" s="93">
        <v>4</v>
      </c>
      <c r="K193" s="200">
        <f t="shared" si="2"/>
        <v>14</v>
      </c>
      <c r="L193" s="202" t="s">
        <v>45</v>
      </c>
      <c r="M193" s="192"/>
      <c r="N193" s="193"/>
      <c r="O193" s="194"/>
      <c r="P193" s="109"/>
      <c r="Q193" s="383" t="s">
        <v>6901</v>
      </c>
      <c r="R193" s="195"/>
      <c r="S193" s="195"/>
      <c r="T193" s="195"/>
      <c r="U193" s="184">
        <v>5796</v>
      </c>
      <c r="V193" s="183">
        <f>IF(OR(J193=""),"",VLOOKUP(U193&amp;TEXT(N193,"000000000000,0000000000"),tb_audit_process_item[[Key]:[vr_grade]],3,TRUE))</f>
        <v>5796</v>
      </c>
      <c r="W193" s="183"/>
      <c r="X193" s="182" t="s">
        <v>7092</v>
      </c>
    </row>
    <row r="194" spans="1:24" s="45" customFormat="1" ht="16.5" hidden="1" thickTop="1" thickBot="1" x14ac:dyDescent="0.3">
      <c r="A194" s="110" t="s">
        <v>2155</v>
      </c>
      <c r="B194" s="110">
        <v>2015</v>
      </c>
      <c r="C194" s="111" t="s">
        <v>6178</v>
      </c>
      <c r="D194" s="740"/>
      <c r="E194" s="743"/>
      <c r="F194" s="743"/>
      <c r="G194" s="562"/>
      <c r="H194" s="558"/>
      <c r="I194" s="94">
        <v>3.5</v>
      </c>
      <c r="J194" s="94">
        <v>2</v>
      </c>
      <c r="K194" s="165">
        <f t="shared" si="2"/>
        <v>7</v>
      </c>
      <c r="L194" s="167" t="s">
        <v>45</v>
      </c>
      <c r="M194" s="169"/>
      <c r="N194" s="171"/>
      <c r="O194" s="173"/>
      <c r="P194" s="112"/>
      <c r="Q194" s="176" t="s">
        <v>6902</v>
      </c>
      <c r="R194" s="178"/>
      <c r="S194" s="178"/>
      <c r="T194" s="178"/>
      <c r="U194" s="180">
        <v>5797</v>
      </c>
      <c r="V194" s="155">
        <f>IF(OR(J194=""),"",VLOOKUP(U194&amp;TEXT(N194,"000000000000,0000000000"),tb_audit_process_item[[Key]:[vr_grade]],3,TRUE))</f>
        <v>5797</v>
      </c>
      <c r="W194" s="155"/>
      <c r="X194" s="157" t="s">
        <v>7093</v>
      </c>
    </row>
    <row r="195" spans="1:24" s="259" customFormat="1" ht="15.75" hidden="1" thickTop="1" x14ac:dyDescent="0.25">
      <c r="A195" s="107" t="s">
        <v>2155</v>
      </c>
      <c r="B195" s="107">
        <v>2015</v>
      </c>
      <c r="C195" s="108" t="s">
        <v>6179</v>
      </c>
      <c r="D195" s="739" t="s">
        <v>2156</v>
      </c>
      <c r="E195" s="750" t="s">
        <v>2278</v>
      </c>
      <c r="F195" s="750" t="s">
        <v>6122</v>
      </c>
      <c r="G195" s="561" t="s">
        <v>6181</v>
      </c>
      <c r="H195" s="557" t="s">
        <v>45</v>
      </c>
      <c r="I195" s="93">
        <v>2.5</v>
      </c>
      <c r="J195" s="93">
        <v>3</v>
      </c>
      <c r="K195" s="200">
        <f t="shared" si="2"/>
        <v>7.5</v>
      </c>
      <c r="L195" s="202" t="s">
        <v>45</v>
      </c>
      <c r="M195" s="192"/>
      <c r="N195" s="193"/>
      <c r="O195" s="194"/>
      <c r="P195" s="109"/>
      <c r="Q195" s="383" t="s">
        <v>6903</v>
      </c>
      <c r="R195" s="195"/>
      <c r="S195" s="195"/>
      <c r="T195" s="195"/>
      <c r="U195" s="184">
        <v>5798</v>
      </c>
      <c r="V195" s="183">
        <f>IF(OR(J195=""),"",VLOOKUP(U195&amp;TEXT(N195,"000000000000,0000000000"),tb_audit_process_item[[Key]:[vr_grade]],3,TRUE))</f>
        <v>5798</v>
      </c>
      <c r="W195" s="183"/>
      <c r="X195" s="188" t="s">
        <v>7193</v>
      </c>
    </row>
    <row r="196" spans="1:24" s="45" customFormat="1" ht="15.75" hidden="1" thickTop="1" x14ac:dyDescent="0.25">
      <c r="A196" s="214" t="s">
        <v>2155</v>
      </c>
      <c r="B196" s="214">
        <v>2015</v>
      </c>
      <c r="C196" s="219" t="s">
        <v>6179</v>
      </c>
      <c r="D196" s="704"/>
      <c r="E196" s="751"/>
      <c r="F196" s="751"/>
      <c r="G196" s="565"/>
      <c r="H196" s="560"/>
      <c r="I196" s="91">
        <v>2.5</v>
      </c>
      <c r="J196" s="91">
        <v>2.5</v>
      </c>
      <c r="K196" s="164">
        <f t="shared" si="2"/>
        <v>6.25</v>
      </c>
      <c r="L196" s="166" t="s">
        <v>45</v>
      </c>
      <c r="M196" s="168"/>
      <c r="N196" s="170"/>
      <c r="O196" s="172"/>
      <c r="P196" s="106"/>
      <c r="Q196" s="384" t="s">
        <v>6904</v>
      </c>
      <c r="R196" s="177"/>
      <c r="S196" s="177"/>
      <c r="T196" s="177"/>
      <c r="U196" s="179">
        <v>5799</v>
      </c>
      <c r="V196" s="154">
        <f>IF(OR(J196=""),"",VLOOKUP(U196&amp;TEXT(N196,"000000000000,0000000000"),tb_audit_process_item[[Key]:[vr_grade]],3,TRUE))</f>
        <v>5799</v>
      </c>
      <c r="W196" s="154"/>
      <c r="X196" s="156" t="s">
        <v>7094</v>
      </c>
    </row>
    <row r="197" spans="1:24" s="45" customFormat="1" ht="15.75" hidden="1" thickTop="1" x14ac:dyDescent="0.25">
      <c r="A197" s="214" t="s">
        <v>2155</v>
      </c>
      <c r="B197" s="214">
        <v>2015</v>
      </c>
      <c r="C197" s="219" t="s">
        <v>6179</v>
      </c>
      <c r="D197" s="704"/>
      <c r="E197" s="751"/>
      <c r="F197" s="751"/>
      <c r="G197" s="565"/>
      <c r="H197" s="560"/>
      <c r="I197" s="91">
        <v>2.5</v>
      </c>
      <c r="J197" s="91">
        <v>1</v>
      </c>
      <c r="K197" s="164">
        <f t="shared" si="2"/>
        <v>2.5</v>
      </c>
      <c r="L197" s="166" t="s">
        <v>45</v>
      </c>
      <c r="M197" s="168"/>
      <c r="N197" s="170"/>
      <c r="O197" s="172"/>
      <c r="P197" s="106"/>
      <c r="Q197" s="384" t="s">
        <v>6905</v>
      </c>
      <c r="R197" s="177"/>
      <c r="S197" s="177"/>
      <c r="T197" s="177"/>
      <c r="U197" s="179">
        <v>5800</v>
      </c>
      <c r="V197" s="154">
        <f>IF(OR(J197=""),"",VLOOKUP(U197&amp;TEXT(N197,"000000000000,0000000000"),tb_audit_process_item[[Key]:[vr_grade]],3,TRUE))</f>
        <v>5800</v>
      </c>
      <c r="W197" s="154"/>
      <c r="X197" s="156" t="s">
        <v>7095</v>
      </c>
    </row>
    <row r="198" spans="1:24" s="45" customFormat="1" ht="15.75" hidden="1" thickTop="1" x14ac:dyDescent="0.25">
      <c r="A198" s="214" t="s">
        <v>2155</v>
      </c>
      <c r="B198" s="214">
        <v>2015</v>
      </c>
      <c r="C198" s="219" t="s">
        <v>6179</v>
      </c>
      <c r="D198" s="704"/>
      <c r="E198" s="751"/>
      <c r="F198" s="751"/>
      <c r="G198" s="565"/>
      <c r="H198" s="560"/>
      <c r="I198" s="91">
        <v>2.5</v>
      </c>
      <c r="J198" s="91">
        <v>1.5</v>
      </c>
      <c r="K198" s="164">
        <f t="shared" si="2"/>
        <v>3.75</v>
      </c>
      <c r="L198" s="166" t="s">
        <v>45</v>
      </c>
      <c r="M198" s="168"/>
      <c r="N198" s="170"/>
      <c r="O198" s="172"/>
      <c r="P198" s="106"/>
      <c r="Q198" s="384" t="s">
        <v>6906</v>
      </c>
      <c r="R198" s="177"/>
      <c r="S198" s="177"/>
      <c r="T198" s="177"/>
      <c r="U198" s="179">
        <v>5802</v>
      </c>
      <c r="V198" s="154">
        <f>IF(OR(J198=""),"",VLOOKUP(U198&amp;TEXT(N198,"000000000000,0000000000"),tb_audit_process_item[[Key]:[vr_grade]],3,TRUE))</f>
        <v>5802</v>
      </c>
      <c r="W198" s="154"/>
      <c r="X198" s="156" t="s">
        <v>7096</v>
      </c>
    </row>
    <row r="199" spans="1:24" s="45" customFormat="1" ht="15.75" hidden="1" thickTop="1" x14ac:dyDescent="0.25">
      <c r="A199" s="214" t="s">
        <v>2155</v>
      </c>
      <c r="B199" s="214">
        <v>2015</v>
      </c>
      <c r="C199" s="219" t="s">
        <v>6179</v>
      </c>
      <c r="D199" s="704"/>
      <c r="E199" s="751"/>
      <c r="F199" s="751"/>
      <c r="G199" s="565"/>
      <c r="H199" s="560"/>
      <c r="I199" s="91">
        <v>2.5</v>
      </c>
      <c r="J199" s="91">
        <v>2</v>
      </c>
      <c r="K199" s="164">
        <f t="shared" si="2"/>
        <v>5</v>
      </c>
      <c r="L199" s="166" t="s">
        <v>45</v>
      </c>
      <c r="M199" s="168"/>
      <c r="N199" s="170"/>
      <c r="O199" s="172"/>
      <c r="P199" s="106"/>
      <c r="Q199" s="384" t="s">
        <v>6907</v>
      </c>
      <c r="R199" s="177"/>
      <c r="S199" s="177"/>
      <c r="T199" s="177"/>
      <c r="U199" s="179">
        <v>5803</v>
      </c>
      <c r="V199" s="154">
        <f>IF(OR(J199=""),"",VLOOKUP(U199&amp;TEXT(N199,"000000000000,0000000000"),tb_audit_process_item[[Key]:[vr_grade]],3,TRUE))</f>
        <v>5803</v>
      </c>
      <c r="W199" s="154"/>
      <c r="X199" s="156" t="s">
        <v>7097</v>
      </c>
    </row>
    <row r="200" spans="1:24" s="45" customFormat="1" ht="15.75" hidden="1" thickTop="1" x14ac:dyDescent="0.25">
      <c r="A200" s="214" t="s">
        <v>2155</v>
      </c>
      <c r="B200" s="214">
        <v>2015</v>
      </c>
      <c r="C200" s="219" t="s">
        <v>6179</v>
      </c>
      <c r="D200" s="704"/>
      <c r="E200" s="751"/>
      <c r="F200" s="751"/>
      <c r="G200" s="565"/>
      <c r="H200" s="560"/>
      <c r="I200" s="91">
        <v>2.5</v>
      </c>
      <c r="J200" s="91">
        <v>0.5</v>
      </c>
      <c r="K200" s="164">
        <f t="shared" si="2"/>
        <v>1.25</v>
      </c>
      <c r="L200" s="166" t="s">
        <v>45</v>
      </c>
      <c r="M200" s="168"/>
      <c r="N200" s="170"/>
      <c r="O200" s="172"/>
      <c r="P200" s="106"/>
      <c r="Q200" s="384" t="s">
        <v>6908</v>
      </c>
      <c r="R200" s="177"/>
      <c r="S200" s="177"/>
      <c r="T200" s="177"/>
      <c r="U200" s="179">
        <v>5804</v>
      </c>
      <c r="V200" s="154">
        <f>IF(OR(J200=""),"",VLOOKUP(U200&amp;TEXT(N200,"000000000000,0000000000"),tb_audit_process_item[[Key]:[vr_grade]],3,TRUE))</f>
        <v>5804</v>
      </c>
      <c r="W200" s="154"/>
      <c r="X200" s="156" t="s">
        <v>7098</v>
      </c>
    </row>
    <row r="201" spans="1:24" s="45" customFormat="1" ht="16.5" hidden="1" thickTop="1" thickBot="1" x14ac:dyDescent="0.3">
      <c r="A201" s="110" t="s">
        <v>2155</v>
      </c>
      <c r="B201" s="110">
        <v>2015</v>
      </c>
      <c r="C201" s="111" t="s">
        <v>6179</v>
      </c>
      <c r="D201" s="740"/>
      <c r="E201" s="752"/>
      <c r="F201" s="752"/>
      <c r="G201" s="562"/>
      <c r="H201" s="558"/>
      <c r="I201" s="94">
        <v>2.5</v>
      </c>
      <c r="J201" s="94">
        <v>1</v>
      </c>
      <c r="K201" s="165">
        <f t="shared" si="2"/>
        <v>2.5</v>
      </c>
      <c r="L201" s="167" t="s">
        <v>45</v>
      </c>
      <c r="M201" s="169"/>
      <c r="N201" s="171"/>
      <c r="O201" s="173"/>
      <c r="P201" s="112"/>
      <c r="Q201" s="176" t="s">
        <v>6909</v>
      </c>
      <c r="R201" s="178"/>
      <c r="S201" s="178"/>
      <c r="T201" s="178"/>
      <c r="U201" s="180">
        <v>5805</v>
      </c>
      <c r="V201" s="155">
        <f>IF(OR(J201=""),"",VLOOKUP(U201&amp;TEXT(N201,"000000000000,0000000000"),tb_audit_process_item[[Key]:[vr_grade]],3,TRUE))</f>
        <v>5805</v>
      </c>
      <c r="W201" s="155"/>
      <c r="X201" s="157" t="s">
        <v>7182</v>
      </c>
    </row>
    <row r="202" spans="1:24" s="259" customFormat="1" ht="30.75" hidden="1" thickTop="1" x14ac:dyDescent="0.25">
      <c r="A202" s="107" t="s">
        <v>2155</v>
      </c>
      <c r="B202" s="107">
        <v>2015</v>
      </c>
      <c r="C202" s="108" t="s">
        <v>6182</v>
      </c>
      <c r="D202" s="739" t="s">
        <v>2156</v>
      </c>
      <c r="E202" s="750" t="s">
        <v>618</v>
      </c>
      <c r="F202" s="750" t="s">
        <v>5892</v>
      </c>
      <c r="G202" s="561" t="s">
        <v>2287</v>
      </c>
      <c r="H202" s="557" t="s">
        <v>45</v>
      </c>
      <c r="I202" s="93">
        <v>4.75</v>
      </c>
      <c r="J202" s="93">
        <v>1.5</v>
      </c>
      <c r="K202" s="200">
        <f t="shared" ref="K202:K262" si="3">IFERROR(I202*J202,"")</f>
        <v>7.125</v>
      </c>
      <c r="L202" s="202" t="s">
        <v>45</v>
      </c>
      <c r="M202" s="192"/>
      <c r="N202" s="193"/>
      <c r="O202" s="194"/>
      <c r="P202" s="109"/>
      <c r="Q202" s="383" t="s">
        <v>6910</v>
      </c>
      <c r="R202" s="195"/>
      <c r="S202" s="195"/>
      <c r="T202" s="195"/>
      <c r="U202" s="184">
        <v>5806</v>
      </c>
      <c r="V202" s="183">
        <f>IF(OR(J202=""),"",VLOOKUP(U202&amp;TEXT(N202,"000000000000,0000000000"),tb_audit_process_item[[Key]:[vr_grade]],3,TRUE))</f>
        <v>5806</v>
      </c>
      <c r="W202" s="183"/>
      <c r="X202" s="182" t="s">
        <v>7006</v>
      </c>
    </row>
    <row r="203" spans="1:24" s="45" customFormat="1" ht="31.5" hidden="1" thickTop="1" thickBot="1" x14ac:dyDescent="0.3">
      <c r="A203" s="110" t="s">
        <v>2155</v>
      </c>
      <c r="B203" s="110">
        <v>2015</v>
      </c>
      <c r="C203" s="111" t="s">
        <v>6182</v>
      </c>
      <c r="D203" s="740"/>
      <c r="E203" s="752"/>
      <c r="F203" s="752"/>
      <c r="G203" s="757"/>
      <c r="H203" s="558"/>
      <c r="I203" s="94">
        <v>4.75</v>
      </c>
      <c r="J203" s="163" t="str">
        <f>IF(OR(N203="",N203=0),"",VLOOKUP(U203&amp;TEXT(N203,"000000000000,0000000000"),tb_audit_process_item[[Key]:[vr_grade]],8,TRUE))</f>
        <v/>
      </c>
      <c r="K203" s="165" t="str">
        <f t="shared" si="3"/>
        <v/>
      </c>
      <c r="L203" s="167" t="s">
        <v>45</v>
      </c>
      <c r="M203" s="169"/>
      <c r="N203" s="122"/>
      <c r="O203" s="173" t="s">
        <v>5823</v>
      </c>
      <c r="P203" s="112"/>
      <c r="Q203" s="176" t="s">
        <v>6911</v>
      </c>
      <c r="R203" s="178"/>
      <c r="S203" s="178"/>
      <c r="T203" s="178"/>
      <c r="U203" s="180">
        <v>5807</v>
      </c>
      <c r="V203" s="155" t="str">
        <f>IF(OR(J203=""),"",VLOOKUP(U203&amp;TEXT(N203,"000000000000,0000000000"),tb_audit_process_item[[Key]:[vr_grade]],3,TRUE))</f>
        <v/>
      </c>
      <c r="W203" s="155"/>
      <c r="X203" s="103" t="s">
        <v>6183</v>
      </c>
    </row>
    <row r="204" spans="1:24" s="259" customFormat="1" ht="15" hidden="1" customHeight="1" thickTop="1" x14ac:dyDescent="0.25">
      <c r="A204" s="107" t="s">
        <v>2293</v>
      </c>
      <c r="B204" s="107">
        <v>2015</v>
      </c>
      <c r="C204" s="108" t="s">
        <v>6134</v>
      </c>
      <c r="D204" s="739" t="s">
        <v>6257</v>
      </c>
      <c r="E204" s="555" t="s">
        <v>2294</v>
      </c>
      <c r="F204" s="555" t="s">
        <v>6117</v>
      </c>
      <c r="G204" s="662" t="s">
        <v>6116</v>
      </c>
      <c r="H204" s="758" t="s">
        <v>184</v>
      </c>
      <c r="I204" s="93">
        <v>3</v>
      </c>
      <c r="J204" s="93">
        <v>5</v>
      </c>
      <c r="K204" s="200">
        <f t="shared" si="3"/>
        <v>15</v>
      </c>
      <c r="L204" s="202" t="s">
        <v>45</v>
      </c>
      <c r="M204" s="192"/>
      <c r="N204" s="193"/>
      <c r="O204" s="194"/>
      <c r="P204" s="109"/>
      <c r="Q204" s="383" t="s">
        <v>6912</v>
      </c>
      <c r="R204" s="195"/>
      <c r="S204" s="195"/>
      <c r="T204" s="195"/>
      <c r="U204" s="184">
        <v>4581</v>
      </c>
      <c r="V204" s="183">
        <f>IF(OR(J204=""),"",VLOOKUP(U204&amp;TEXT(N204,"000000000000,0000000000"),tb_audit_process_item[[Key]:[vr_grade]],3,TRUE))</f>
        <v>4581</v>
      </c>
      <c r="W204" s="183"/>
      <c r="X204" s="188" t="s">
        <v>6135</v>
      </c>
    </row>
    <row r="205" spans="1:24" s="45" customFormat="1" ht="30.75" hidden="1" thickTop="1" x14ac:dyDescent="0.25">
      <c r="A205" s="214" t="s">
        <v>2293</v>
      </c>
      <c r="B205" s="214">
        <v>2015</v>
      </c>
      <c r="C205" s="219" t="s">
        <v>6134</v>
      </c>
      <c r="D205" s="704"/>
      <c r="E205" s="559"/>
      <c r="F205" s="559"/>
      <c r="G205" s="593"/>
      <c r="H205" s="759"/>
      <c r="I205" s="91">
        <v>3</v>
      </c>
      <c r="J205" s="91">
        <v>3</v>
      </c>
      <c r="K205" s="164">
        <f t="shared" si="3"/>
        <v>9</v>
      </c>
      <c r="L205" s="166" t="s">
        <v>45</v>
      </c>
      <c r="M205" s="168"/>
      <c r="N205" s="170"/>
      <c r="O205" s="172"/>
      <c r="P205" s="106"/>
      <c r="Q205" s="384" t="s">
        <v>6913</v>
      </c>
      <c r="R205" s="177"/>
      <c r="S205" s="177"/>
      <c r="T205" s="177"/>
      <c r="U205" s="179">
        <v>4588</v>
      </c>
      <c r="V205" s="154">
        <f>IF(OR(J205=""),"",VLOOKUP(U205&amp;TEXT(N205,"000000000000,0000000000"),tb_audit_process_item[[Key]:[vr_grade]],3,TRUE))</f>
        <v>4588</v>
      </c>
      <c r="W205" s="154"/>
      <c r="X205" s="186" t="s">
        <v>6199</v>
      </c>
    </row>
    <row r="206" spans="1:24" s="45" customFormat="1" ht="16.5" hidden="1" thickTop="1" thickBot="1" x14ac:dyDescent="0.3">
      <c r="A206" s="110" t="s">
        <v>2293</v>
      </c>
      <c r="B206" s="110">
        <v>2015</v>
      </c>
      <c r="C206" s="111" t="s">
        <v>6134</v>
      </c>
      <c r="D206" s="740"/>
      <c r="E206" s="556"/>
      <c r="F206" s="556"/>
      <c r="G206" s="661"/>
      <c r="H206" s="760"/>
      <c r="I206" s="94">
        <v>3</v>
      </c>
      <c r="J206" s="94">
        <v>1</v>
      </c>
      <c r="K206" s="165">
        <f t="shared" si="3"/>
        <v>3</v>
      </c>
      <c r="L206" s="167" t="s">
        <v>45</v>
      </c>
      <c r="M206" s="169"/>
      <c r="N206" s="171"/>
      <c r="O206" s="173"/>
      <c r="P206" s="112"/>
      <c r="Q206" s="176" t="s">
        <v>6914</v>
      </c>
      <c r="R206" s="178"/>
      <c r="S206" s="178"/>
      <c r="T206" s="178"/>
      <c r="U206" s="180">
        <v>4589</v>
      </c>
      <c r="V206" s="155">
        <f>IF(OR(J206=""),"",VLOOKUP(U206&amp;TEXT(N206,"000000000000,0000000000"),tb_audit_process_item[[Key]:[vr_grade]],3,TRUE))</f>
        <v>4589</v>
      </c>
      <c r="W206" s="155"/>
      <c r="X206" s="187" t="s">
        <v>7008</v>
      </c>
    </row>
    <row r="207" spans="1:24" s="259" customFormat="1" ht="15.75" hidden="1" thickTop="1" x14ac:dyDescent="0.25">
      <c r="A207" s="107" t="s">
        <v>2293</v>
      </c>
      <c r="B207" s="107">
        <v>2015</v>
      </c>
      <c r="C207" s="108" t="s">
        <v>6136</v>
      </c>
      <c r="D207" s="739" t="s">
        <v>6257</v>
      </c>
      <c r="E207" s="566" t="s">
        <v>2299</v>
      </c>
      <c r="F207" s="566" t="s">
        <v>6123</v>
      </c>
      <c r="G207" s="662" t="s">
        <v>6137</v>
      </c>
      <c r="H207" s="663" t="s">
        <v>45</v>
      </c>
      <c r="I207" s="93">
        <v>4.25</v>
      </c>
      <c r="J207" s="93">
        <v>2</v>
      </c>
      <c r="K207" s="200">
        <f t="shared" si="3"/>
        <v>8.5</v>
      </c>
      <c r="L207" s="202" t="s">
        <v>45</v>
      </c>
      <c r="M207" s="192"/>
      <c r="N207" s="193"/>
      <c r="O207" s="194"/>
      <c r="P207" s="109"/>
      <c r="Q207" s="383" t="s">
        <v>6915</v>
      </c>
      <c r="R207" s="195"/>
      <c r="S207" s="195"/>
      <c r="T207" s="195"/>
      <c r="U207" s="184">
        <v>4590</v>
      </c>
      <c r="V207" s="183">
        <f>IF(OR(J207=""),"",VLOOKUP(U207&amp;TEXT(N207,"000000000000,0000000000"),tb_audit_process_item[[Key]:[vr_grade]],3,TRUE))</f>
        <v>4590</v>
      </c>
      <c r="W207" s="183"/>
      <c r="X207" s="182" t="s">
        <v>7009</v>
      </c>
    </row>
    <row r="208" spans="1:24" s="45" customFormat="1" ht="30.75" hidden="1" thickTop="1" x14ac:dyDescent="0.25">
      <c r="A208" s="214" t="s">
        <v>2293</v>
      </c>
      <c r="B208" s="214">
        <v>2015</v>
      </c>
      <c r="C208" s="219" t="s">
        <v>6136</v>
      </c>
      <c r="D208" s="704"/>
      <c r="E208" s="567"/>
      <c r="F208" s="567"/>
      <c r="G208" s="593"/>
      <c r="H208" s="619"/>
      <c r="I208" s="91">
        <v>4.25</v>
      </c>
      <c r="J208" s="91">
        <v>1</v>
      </c>
      <c r="K208" s="164">
        <f t="shared" si="3"/>
        <v>4.25</v>
      </c>
      <c r="L208" s="166" t="s">
        <v>45</v>
      </c>
      <c r="M208" s="168"/>
      <c r="N208" s="170"/>
      <c r="O208" s="172"/>
      <c r="P208" s="106"/>
      <c r="Q208" s="384" t="s">
        <v>6916</v>
      </c>
      <c r="R208" s="177"/>
      <c r="S208" s="177"/>
      <c r="T208" s="177"/>
      <c r="U208" s="179">
        <v>4591</v>
      </c>
      <c r="V208" s="154">
        <f>IF(OR(J208=""),"",VLOOKUP(U208&amp;TEXT(N208,"000000000000,0000000000"),tb_audit_process_item[[Key]:[vr_grade]],3,TRUE))</f>
        <v>4591</v>
      </c>
      <c r="W208" s="154"/>
      <c r="X208" s="156" t="s">
        <v>7010</v>
      </c>
    </row>
    <row r="209" spans="1:24" s="45" customFormat="1" ht="30.75" hidden="1" thickTop="1" x14ac:dyDescent="0.25">
      <c r="A209" s="214" t="s">
        <v>2293</v>
      </c>
      <c r="B209" s="214">
        <v>2015</v>
      </c>
      <c r="C209" s="219" t="s">
        <v>6136</v>
      </c>
      <c r="D209" s="704"/>
      <c r="E209" s="567"/>
      <c r="F209" s="567"/>
      <c r="G209" s="593"/>
      <c r="H209" s="619"/>
      <c r="I209" s="91">
        <v>4.25</v>
      </c>
      <c r="J209" s="91">
        <v>3</v>
      </c>
      <c r="K209" s="164">
        <f t="shared" si="3"/>
        <v>12.75</v>
      </c>
      <c r="L209" s="166" t="s">
        <v>45</v>
      </c>
      <c r="M209" s="168"/>
      <c r="N209" s="170"/>
      <c r="O209" s="172"/>
      <c r="P209" s="106"/>
      <c r="Q209" s="384" t="s">
        <v>6917</v>
      </c>
      <c r="R209" s="177"/>
      <c r="S209" s="177"/>
      <c r="T209" s="177"/>
      <c r="U209" s="179">
        <v>4592</v>
      </c>
      <c r="V209" s="154">
        <f>IF(OR(J209=""),"",VLOOKUP(U209&amp;TEXT(N209,"000000000000,0000000000"),tb_audit_process_item[[Key]:[vr_grade]],3,TRUE))</f>
        <v>4592</v>
      </c>
      <c r="W209" s="154"/>
      <c r="X209" s="156" t="s">
        <v>7011</v>
      </c>
    </row>
    <row r="210" spans="1:24" s="45" customFormat="1" ht="30.75" hidden="1" thickTop="1" x14ac:dyDescent="0.25">
      <c r="A210" s="214" t="s">
        <v>2293</v>
      </c>
      <c r="B210" s="214">
        <v>2015</v>
      </c>
      <c r="C210" s="219" t="s">
        <v>6136</v>
      </c>
      <c r="D210" s="704"/>
      <c r="E210" s="567"/>
      <c r="F210" s="567"/>
      <c r="G210" s="593"/>
      <c r="H210" s="619"/>
      <c r="I210" s="91">
        <v>4.25</v>
      </c>
      <c r="J210" s="91">
        <v>3</v>
      </c>
      <c r="K210" s="164">
        <f t="shared" si="3"/>
        <v>12.75</v>
      </c>
      <c r="L210" s="166" t="s">
        <v>45</v>
      </c>
      <c r="M210" s="168"/>
      <c r="N210" s="170"/>
      <c r="O210" s="172"/>
      <c r="P210" s="106"/>
      <c r="Q210" s="384" t="s">
        <v>6918</v>
      </c>
      <c r="R210" s="177"/>
      <c r="S210" s="177"/>
      <c r="T210" s="177"/>
      <c r="U210" s="179">
        <v>4593</v>
      </c>
      <c r="V210" s="154">
        <f>IF(OR(J210=""),"",VLOOKUP(U210&amp;TEXT(N210,"000000000000,0000000000"),tb_audit_process_item[[Key]:[vr_grade]],3,TRUE))</f>
        <v>4593</v>
      </c>
      <c r="W210" s="154"/>
      <c r="X210" s="156" t="s">
        <v>7012</v>
      </c>
    </row>
    <row r="211" spans="1:24" s="45" customFormat="1" ht="15.75" hidden="1" thickTop="1" x14ac:dyDescent="0.25">
      <c r="A211" s="214" t="s">
        <v>2293</v>
      </c>
      <c r="B211" s="214">
        <v>2015</v>
      </c>
      <c r="C211" s="219" t="s">
        <v>6136</v>
      </c>
      <c r="D211" s="704"/>
      <c r="E211" s="567"/>
      <c r="F211" s="567"/>
      <c r="G211" s="593"/>
      <c r="H211" s="619"/>
      <c r="I211" s="91">
        <v>4.25</v>
      </c>
      <c r="J211" s="91">
        <v>4.5</v>
      </c>
      <c r="K211" s="164">
        <f t="shared" si="3"/>
        <v>19.125</v>
      </c>
      <c r="L211" s="166" t="s">
        <v>45</v>
      </c>
      <c r="M211" s="168"/>
      <c r="N211" s="170"/>
      <c r="O211" s="172"/>
      <c r="P211" s="106"/>
      <c r="Q211" s="384" t="s">
        <v>6919</v>
      </c>
      <c r="R211" s="177"/>
      <c r="S211" s="177"/>
      <c r="T211" s="177"/>
      <c r="U211" s="179">
        <v>4594</v>
      </c>
      <c r="V211" s="154">
        <f>IF(OR(J211=""),"",VLOOKUP(U211&amp;TEXT(N211,"000000000000,0000000000"),tb_audit_process_item[[Key]:[vr_grade]],3,TRUE))</f>
        <v>4594</v>
      </c>
      <c r="W211" s="154"/>
      <c r="X211" s="156" t="s">
        <v>2302</v>
      </c>
    </row>
    <row r="212" spans="1:24" s="45" customFormat="1" ht="30.75" hidden="1" thickTop="1" x14ac:dyDescent="0.25">
      <c r="A212" s="214" t="s">
        <v>2293</v>
      </c>
      <c r="B212" s="214">
        <v>2015</v>
      </c>
      <c r="C212" s="219" t="s">
        <v>6136</v>
      </c>
      <c r="D212" s="704"/>
      <c r="E212" s="567"/>
      <c r="F212" s="567"/>
      <c r="G212" s="593"/>
      <c r="H212" s="619"/>
      <c r="I212" s="91">
        <v>4.25</v>
      </c>
      <c r="J212" s="91">
        <v>2.25</v>
      </c>
      <c r="K212" s="164">
        <f t="shared" si="3"/>
        <v>9.5625</v>
      </c>
      <c r="L212" s="166" t="s">
        <v>45</v>
      </c>
      <c r="M212" s="168"/>
      <c r="N212" s="170"/>
      <c r="O212" s="172"/>
      <c r="P212" s="106"/>
      <c r="Q212" s="384" t="s">
        <v>6920</v>
      </c>
      <c r="R212" s="177"/>
      <c r="S212" s="177"/>
      <c r="T212" s="177"/>
      <c r="U212" s="179">
        <v>4595</v>
      </c>
      <c r="V212" s="154">
        <f>IF(OR(J212=""),"",VLOOKUP(U212&amp;TEXT(N212,"000000000000,0000000000"),tb_audit_process_item[[Key]:[vr_grade]],3,TRUE))</f>
        <v>4595</v>
      </c>
      <c r="W212" s="154"/>
      <c r="X212" s="156" t="s">
        <v>7031</v>
      </c>
    </row>
    <row r="213" spans="1:24" s="45" customFormat="1" ht="30.75" hidden="1" thickTop="1" x14ac:dyDescent="0.25">
      <c r="A213" s="214" t="s">
        <v>2293</v>
      </c>
      <c r="B213" s="214">
        <v>2015</v>
      </c>
      <c r="C213" s="219" t="s">
        <v>6136</v>
      </c>
      <c r="D213" s="704"/>
      <c r="E213" s="567"/>
      <c r="F213" s="567"/>
      <c r="G213" s="593"/>
      <c r="H213" s="619"/>
      <c r="I213" s="91">
        <v>4.25</v>
      </c>
      <c r="J213" s="91">
        <v>2.25</v>
      </c>
      <c r="K213" s="164">
        <f t="shared" si="3"/>
        <v>9.5625</v>
      </c>
      <c r="L213" s="166" t="s">
        <v>45</v>
      </c>
      <c r="M213" s="168"/>
      <c r="N213" s="170"/>
      <c r="O213" s="172"/>
      <c r="P213" s="106"/>
      <c r="Q213" s="384" t="s">
        <v>6921</v>
      </c>
      <c r="R213" s="177"/>
      <c r="S213" s="177"/>
      <c r="T213" s="177"/>
      <c r="U213" s="179">
        <v>4582</v>
      </c>
      <c r="V213" s="154">
        <f>IF(OR(J213=""),"",VLOOKUP(U213&amp;TEXT(N213,"000000000000,0000000000"),tb_audit_process_item[[Key]:[vr_grade]],3,TRUE))</f>
        <v>4582</v>
      </c>
      <c r="W213" s="154"/>
      <c r="X213" s="156" t="s">
        <v>7013</v>
      </c>
    </row>
    <row r="214" spans="1:24" s="45" customFormat="1" ht="15.75" hidden="1" thickTop="1" x14ac:dyDescent="0.25">
      <c r="A214" s="214" t="s">
        <v>2293</v>
      </c>
      <c r="B214" s="214">
        <v>2015</v>
      </c>
      <c r="C214" s="219" t="s">
        <v>6136</v>
      </c>
      <c r="D214" s="704"/>
      <c r="E214" s="567"/>
      <c r="F214" s="567"/>
      <c r="G214" s="593"/>
      <c r="H214" s="619"/>
      <c r="I214" s="91">
        <v>4.25</v>
      </c>
      <c r="J214" s="91">
        <v>1</v>
      </c>
      <c r="K214" s="164">
        <f t="shared" si="3"/>
        <v>4.25</v>
      </c>
      <c r="L214" s="166" t="s">
        <v>45</v>
      </c>
      <c r="M214" s="168"/>
      <c r="N214" s="170"/>
      <c r="O214" s="172"/>
      <c r="P214" s="106"/>
      <c r="Q214" s="384" t="s">
        <v>6922</v>
      </c>
      <c r="R214" s="177"/>
      <c r="S214" s="177"/>
      <c r="T214" s="177"/>
      <c r="U214" s="179">
        <v>4583</v>
      </c>
      <c r="V214" s="154">
        <f>IF(OR(J214=""),"",VLOOKUP(U214&amp;TEXT(N214,"000000000000,0000000000"),tb_audit_process_item[[Key]:[vr_grade]],3,TRUE))</f>
        <v>4583</v>
      </c>
      <c r="W214" s="154"/>
      <c r="X214" s="156" t="s">
        <v>6138</v>
      </c>
    </row>
    <row r="215" spans="1:24" s="45" customFormat="1" ht="30.75" hidden="1" thickTop="1" x14ac:dyDescent="0.25">
      <c r="A215" s="214" t="s">
        <v>2293</v>
      </c>
      <c r="B215" s="214">
        <v>2015</v>
      </c>
      <c r="C215" s="219" t="s">
        <v>6136</v>
      </c>
      <c r="D215" s="704"/>
      <c r="E215" s="567"/>
      <c r="F215" s="567"/>
      <c r="G215" s="593"/>
      <c r="H215" s="619"/>
      <c r="I215" s="91">
        <v>4.25</v>
      </c>
      <c r="J215" s="91">
        <v>3.5</v>
      </c>
      <c r="K215" s="164">
        <f t="shared" si="3"/>
        <v>14.875</v>
      </c>
      <c r="L215" s="166" t="s">
        <v>45</v>
      </c>
      <c r="M215" s="168"/>
      <c r="N215" s="170"/>
      <c r="O215" s="172"/>
      <c r="P215" s="106"/>
      <c r="Q215" s="384" t="s">
        <v>6923</v>
      </c>
      <c r="R215" s="177"/>
      <c r="S215" s="177"/>
      <c r="T215" s="177"/>
      <c r="U215" s="179">
        <v>4584</v>
      </c>
      <c r="V215" s="154">
        <f>IF(OR(J215=""),"",VLOOKUP(U215&amp;TEXT(N215,"000000000000,0000000000"),tb_audit_process_item[[Key]:[vr_grade]],3,TRUE))</f>
        <v>4584</v>
      </c>
      <c r="W215" s="154"/>
      <c r="X215" s="156" t="s">
        <v>7014</v>
      </c>
    </row>
    <row r="216" spans="1:24" s="45" customFormat="1" ht="30.75" hidden="1" thickTop="1" x14ac:dyDescent="0.25">
      <c r="A216" s="214" t="s">
        <v>2293</v>
      </c>
      <c r="B216" s="214">
        <v>2015</v>
      </c>
      <c r="C216" s="219" t="s">
        <v>6136</v>
      </c>
      <c r="D216" s="704"/>
      <c r="E216" s="567"/>
      <c r="F216" s="567"/>
      <c r="G216" s="593"/>
      <c r="H216" s="619"/>
      <c r="I216" s="91">
        <v>4.25</v>
      </c>
      <c r="J216" s="91">
        <v>2</v>
      </c>
      <c r="K216" s="164">
        <f t="shared" si="3"/>
        <v>8.5</v>
      </c>
      <c r="L216" s="166" t="s">
        <v>45</v>
      </c>
      <c r="M216" s="168"/>
      <c r="N216" s="170"/>
      <c r="O216" s="172"/>
      <c r="P216" s="106"/>
      <c r="Q216" s="384" t="s">
        <v>6924</v>
      </c>
      <c r="R216" s="177"/>
      <c r="S216" s="177"/>
      <c r="T216" s="177"/>
      <c r="U216" s="179">
        <v>4585</v>
      </c>
      <c r="V216" s="154">
        <f>IF(OR(J216=""),"",VLOOKUP(U216&amp;TEXT(N216,"000000000000,0000000000"),tb_audit_process_item[[Key]:[vr_grade]],3,TRUE))</f>
        <v>4585</v>
      </c>
      <c r="W216" s="154"/>
      <c r="X216" s="156" t="s">
        <v>7015</v>
      </c>
    </row>
    <row r="217" spans="1:24" s="45" customFormat="1" ht="31.5" hidden="1" thickTop="1" thickBot="1" x14ac:dyDescent="0.3">
      <c r="A217" s="110" t="s">
        <v>2293</v>
      </c>
      <c r="B217" s="110">
        <v>2015</v>
      </c>
      <c r="C217" s="111" t="s">
        <v>6136</v>
      </c>
      <c r="D217" s="740"/>
      <c r="E217" s="568"/>
      <c r="F217" s="568"/>
      <c r="G217" s="661"/>
      <c r="H217" s="620"/>
      <c r="I217" s="94">
        <v>4.25</v>
      </c>
      <c r="J217" s="94">
        <v>1.5</v>
      </c>
      <c r="K217" s="165">
        <f t="shared" si="3"/>
        <v>6.375</v>
      </c>
      <c r="L217" s="167" t="s">
        <v>45</v>
      </c>
      <c r="M217" s="169"/>
      <c r="N217" s="171"/>
      <c r="O217" s="173"/>
      <c r="P217" s="112"/>
      <c r="Q217" s="176" t="s">
        <v>6925</v>
      </c>
      <c r="R217" s="178"/>
      <c r="S217" s="178"/>
      <c r="T217" s="178"/>
      <c r="U217" s="180">
        <v>4587</v>
      </c>
      <c r="V217" s="155">
        <f>IF(OR(J217=""),"",VLOOKUP(U217&amp;TEXT(N217,"000000000000,0000000000"),tb_audit_process_item[[Key]:[vr_grade]],3,TRUE))</f>
        <v>4587</v>
      </c>
      <c r="W217" s="155"/>
      <c r="X217" s="72" t="s">
        <v>7016</v>
      </c>
    </row>
    <row r="218" spans="1:24" s="259" customFormat="1" ht="15" hidden="1" customHeight="1" thickTop="1" x14ac:dyDescent="0.25">
      <c r="A218" s="107" t="s">
        <v>2310</v>
      </c>
      <c r="B218" s="107">
        <v>2015</v>
      </c>
      <c r="C218" s="108" t="s">
        <v>6142</v>
      </c>
      <c r="D218" s="739" t="s">
        <v>2311</v>
      </c>
      <c r="E218" s="555" t="s">
        <v>2312</v>
      </c>
      <c r="F218" s="555" t="s">
        <v>6124</v>
      </c>
      <c r="G218" s="662" t="s">
        <v>6143</v>
      </c>
      <c r="H218" s="758" t="s">
        <v>184</v>
      </c>
      <c r="I218" s="93">
        <v>3</v>
      </c>
      <c r="J218" s="93">
        <v>3.5</v>
      </c>
      <c r="K218" s="200">
        <f t="shared" si="3"/>
        <v>10.5</v>
      </c>
      <c r="L218" s="202" t="s">
        <v>45</v>
      </c>
      <c r="M218" s="192"/>
      <c r="N218" s="193"/>
      <c r="O218" s="194"/>
      <c r="P218" s="109"/>
      <c r="Q218" s="383" t="s">
        <v>6926</v>
      </c>
      <c r="R218" s="195"/>
      <c r="S218" s="195"/>
      <c r="T218" s="195"/>
      <c r="U218" s="184">
        <v>4850</v>
      </c>
      <c r="V218" s="183">
        <f>IF(OR(J218=""),"",VLOOKUP(U218&amp;TEXT(N218,"000000000000,0000000000"),tb_audit_process_item[[Key]:[vr_grade]],3,TRUE))</f>
        <v>4850</v>
      </c>
      <c r="W218" s="183"/>
      <c r="X218" s="182" t="s">
        <v>2314</v>
      </c>
    </row>
    <row r="219" spans="1:24" s="45" customFormat="1" ht="16.5" hidden="1" thickTop="1" thickBot="1" x14ac:dyDescent="0.3">
      <c r="A219" s="110" t="s">
        <v>2310</v>
      </c>
      <c r="B219" s="110">
        <v>2015</v>
      </c>
      <c r="C219" s="111" t="s">
        <v>6142</v>
      </c>
      <c r="D219" s="740"/>
      <c r="E219" s="556"/>
      <c r="F219" s="556"/>
      <c r="G219" s="661"/>
      <c r="H219" s="760"/>
      <c r="I219" s="94">
        <v>3</v>
      </c>
      <c r="J219" s="163" t="str">
        <f>IF(OR(N219="",N219=0),"",VLOOKUP(U219&amp;TEXT(N219,"000000000000,0000000000"),tb_audit_process_item[[Key]:[vr_grade]],8,TRUE))</f>
        <v/>
      </c>
      <c r="K219" s="165" t="str">
        <f t="shared" si="3"/>
        <v/>
      </c>
      <c r="L219" s="167" t="s">
        <v>45</v>
      </c>
      <c r="M219" s="169"/>
      <c r="N219" s="75"/>
      <c r="O219" s="173" t="s">
        <v>5820</v>
      </c>
      <c r="P219" s="112"/>
      <c r="Q219" s="176" t="s">
        <v>6927</v>
      </c>
      <c r="R219" s="178"/>
      <c r="S219" s="178"/>
      <c r="T219" s="178"/>
      <c r="U219" s="180">
        <v>4851</v>
      </c>
      <c r="V219" s="155" t="str">
        <f>IF(OR(J219=""),"",VLOOKUP(U219&amp;TEXT(N219,"000000000000,0000000000"),tb_audit_process_item[[Key]:[vr_grade]],3,TRUE))</f>
        <v/>
      </c>
      <c r="W219" s="155"/>
      <c r="X219" s="157" t="s">
        <v>7039</v>
      </c>
    </row>
    <row r="220" spans="1:24" s="259" customFormat="1" ht="75.75" hidden="1" thickTop="1" x14ac:dyDescent="0.25">
      <c r="A220" s="107" t="s">
        <v>2310</v>
      </c>
      <c r="B220" s="107">
        <v>2015</v>
      </c>
      <c r="C220" s="108" t="s">
        <v>6144</v>
      </c>
      <c r="D220" s="739" t="s">
        <v>2311</v>
      </c>
      <c r="E220" s="555" t="s">
        <v>2319</v>
      </c>
      <c r="F220" s="555" t="s">
        <v>6125</v>
      </c>
      <c r="G220" s="561" t="s">
        <v>7057</v>
      </c>
      <c r="H220" s="758" t="s">
        <v>184</v>
      </c>
      <c r="I220" s="93">
        <v>3.5</v>
      </c>
      <c r="J220" s="93">
        <v>4</v>
      </c>
      <c r="K220" s="200">
        <f>IFERROR(I220*J220,"")</f>
        <v>14</v>
      </c>
      <c r="L220" s="202" t="s">
        <v>45</v>
      </c>
      <c r="M220" s="192"/>
      <c r="N220" s="193"/>
      <c r="O220" s="194"/>
      <c r="P220" s="109"/>
      <c r="Q220" s="383" t="s">
        <v>6928</v>
      </c>
      <c r="R220" s="195"/>
      <c r="S220" s="195"/>
      <c r="T220" s="195"/>
      <c r="U220" s="184">
        <v>4855</v>
      </c>
      <c r="V220" s="183">
        <f>IF(OR(J220=""),"",VLOOKUP(U220&amp;TEXT(N220,"000000000000,0000000000"),tb_audit_process_item[[Key]:[vr_grade]],3,TRUE))</f>
        <v>4855</v>
      </c>
      <c r="W220" s="183"/>
      <c r="X220" s="182" t="s">
        <v>7116</v>
      </c>
    </row>
    <row r="221" spans="1:24" s="45" customFormat="1" ht="60" hidden="1" customHeight="1" x14ac:dyDescent="0.25">
      <c r="A221" s="214" t="s">
        <v>2310</v>
      </c>
      <c r="B221" s="214">
        <v>2015</v>
      </c>
      <c r="C221" s="219" t="s">
        <v>6144</v>
      </c>
      <c r="D221" s="704"/>
      <c r="E221" s="559"/>
      <c r="F221" s="559"/>
      <c r="G221" s="565"/>
      <c r="H221" s="759"/>
      <c r="I221" s="91">
        <v>3.5</v>
      </c>
      <c r="J221" s="91">
        <v>4</v>
      </c>
      <c r="K221" s="164">
        <f>IFERROR(I221*J221,"")</f>
        <v>14</v>
      </c>
      <c r="L221" s="166" t="s">
        <v>45</v>
      </c>
      <c r="M221" s="168"/>
      <c r="N221" s="170"/>
      <c r="O221" s="172"/>
      <c r="P221" s="106"/>
      <c r="Q221" s="384" t="s">
        <v>6929</v>
      </c>
      <c r="R221" s="177"/>
      <c r="S221" s="177"/>
      <c r="T221" s="177"/>
      <c r="U221" s="179">
        <v>4856</v>
      </c>
      <c r="V221" s="154">
        <f>IF(OR(J221=""),"",VLOOKUP(U221&amp;TEXT(N221,"000000000000,0000000000"),tb_audit_process_item[[Key]:[vr_grade]],3,TRUE))</f>
        <v>4856</v>
      </c>
      <c r="W221" s="154"/>
      <c r="X221" s="156" t="s">
        <v>7066</v>
      </c>
    </row>
    <row r="222" spans="1:24" s="45" customFormat="1" ht="60" hidden="1" customHeight="1" x14ac:dyDescent="0.25">
      <c r="A222" s="214" t="s">
        <v>2310</v>
      </c>
      <c r="B222" s="214">
        <v>2015</v>
      </c>
      <c r="C222" s="219" t="s">
        <v>6144</v>
      </c>
      <c r="D222" s="704"/>
      <c r="E222" s="559"/>
      <c r="F222" s="559"/>
      <c r="G222" s="565"/>
      <c r="H222" s="759"/>
      <c r="I222" s="91">
        <v>3.5</v>
      </c>
      <c r="J222" s="91">
        <v>1</v>
      </c>
      <c r="K222" s="164">
        <f>IFERROR(I222*J222,"")</f>
        <v>3.5</v>
      </c>
      <c r="L222" s="166" t="s">
        <v>45</v>
      </c>
      <c r="M222" s="168"/>
      <c r="N222" s="170"/>
      <c r="O222" s="172"/>
      <c r="P222" s="106"/>
      <c r="Q222" s="384" t="s">
        <v>6930</v>
      </c>
      <c r="R222" s="177"/>
      <c r="S222" s="177"/>
      <c r="T222" s="177"/>
      <c r="U222" s="179">
        <v>4869</v>
      </c>
      <c r="V222" s="154">
        <f>IF(OR(J222=""),"",VLOOKUP(U222&amp;TEXT(N222,"000000000000,0000000000"),tb_audit_process_item[[Key]:[vr_grade]],3,TRUE))</f>
        <v>4869</v>
      </c>
      <c r="W222" s="154"/>
      <c r="X222" s="156" t="s">
        <v>2329</v>
      </c>
    </row>
    <row r="223" spans="1:24" s="45" customFormat="1" ht="15.75" hidden="1" thickTop="1" x14ac:dyDescent="0.25">
      <c r="A223" s="214" t="s">
        <v>2310</v>
      </c>
      <c r="B223" s="214">
        <v>2015</v>
      </c>
      <c r="C223" s="219" t="s">
        <v>6144</v>
      </c>
      <c r="D223" s="704"/>
      <c r="E223" s="559"/>
      <c r="F223" s="559"/>
      <c r="G223" s="565"/>
      <c r="H223" s="759"/>
      <c r="I223" s="91">
        <v>3.5</v>
      </c>
      <c r="J223" s="91">
        <v>0.5</v>
      </c>
      <c r="K223" s="164">
        <f>IFERROR(I223*J223,"")</f>
        <v>1.75</v>
      </c>
      <c r="L223" s="166" t="s">
        <v>45</v>
      </c>
      <c r="M223" s="168"/>
      <c r="N223" s="170"/>
      <c r="O223" s="172"/>
      <c r="P223" s="106"/>
      <c r="Q223" s="384" t="s">
        <v>6931</v>
      </c>
      <c r="R223" s="177"/>
      <c r="S223" s="177"/>
      <c r="T223" s="177"/>
      <c r="U223" s="179">
        <v>4870</v>
      </c>
      <c r="V223" s="154">
        <f>IF(OR(J223=""),"",VLOOKUP(U223&amp;TEXT(N223,"000000000000,0000000000"),tb_audit_process_item[[Key]:[vr_grade]],3,TRUE))</f>
        <v>4870</v>
      </c>
      <c r="W223" s="154"/>
      <c r="X223" s="156" t="s">
        <v>2330</v>
      </c>
    </row>
    <row r="224" spans="1:24" s="45" customFormat="1" ht="30.75" hidden="1" thickTop="1" x14ac:dyDescent="0.25">
      <c r="A224" s="214" t="s">
        <v>2310</v>
      </c>
      <c r="B224" s="214">
        <v>2015</v>
      </c>
      <c r="C224" s="219" t="s">
        <v>6144</v>
      </c>
      <c r="D224" s="704"/>
      <c r="E224" s="559"/>
      <c r="F224" s="559"/>
      <c r="G224" s="565"/>
      <c r="H224" s="759"/>
      <c r="I224" s="91">
        <v>3.5</v>
      </c>
      <c r="J224" s="91">
        <v>1.5</v>
      </c>
      <c r="K224" s="164">
        <f>IFERROR(I224*J224,"")</f>
        <v>5.25</v>
      </c>
      <c r="L224" s="166" t="s">
        <v>45</v>
      </c>
      <c r="M224" s="168"/>
      <c r="N224" s="170"/>
      <c r="O224" s="172"/>
      <c r="P224" s="106"/>
      <c r="Q224" s="384" t="s">
        <v>6932</v>
      </c>
      <c r="R224" s="177"/>
      <c r="S224" s="177"/>
      <c r="T224" s="177"/>
      <c r="U224" s="179">
        <v>4886</v>
      </c>
      <c r="V224" s="154">
        <f>IF(OR(J224=""),"",VLOOKUP(U224&amp;TEXT(N224,"000000000000,0000000000"),tb_audit_process_item[[Key]:[vr_grade]],3,TRUE))</f>
        <v>4886</v>
      </c>
      <c r="W224" s="154"/>
      <c r="X224" s="156" t="s">
        <v>7047</v>
      </c>
    </row>
    <row r="225" spans="1:24" s="45" customFormat="1" ht="30.75" hidden="1" thickTop="1" x14ac:dyDescent="0.25">
      <c r="A225" s="214" t="s">
        <v>2310</v>
      </c>
      <c r="B225" s="214">
        <v>2015</v>
      </c>
      <c r="C225" s="219" t="s">
        <v>6144</v>
      </c>
      <c r="D225" s="704"/>
      <c r="E225" s="559"/>
      <c r="F225" s="559"/>
      <c r="G225" s="565"/>
      <c r="H225" s="759"/>
      <c r="I225" s="91">
        <v>3.5</v>
      </c>
      <c r="J225" s="91">
        <v>2.5</v>
      </c>
      <c r="K225" s="164">
        <f t="shared" si="3"/>
        <v>8.75</v>
      </c>
      <c r="L225" s="166" t="s">
        <v>45</v>
      </c>
      <c r="M225" s="168"/>
      <c r="N225" s="170"/>
      <c r="O225" s="172"/>
      <c r="P225" s="106"/>
      <c r="Q225" s="384" t="s">
        <v>6933</v>
      </c>
      <c r="R225" s="177"/>
      <c r="S225" s="177"/>
      <c r="T225" s="177"/>
      <c r="U225" s="179">
        <v>4859</v>
      </c>
      <c r="V225" s="154">
        <f>IF(OR(J225=""),"",VLOOKUP(U225&amp;TEXT(N225,"000000000000,0000000000"),tb_audit_process_item[[Key]:[vr_grade]],3,TRUE))</f>
        <v>4859</v>
      </c>
      <c r="W225" s="154"/>
      <c r="X225" s="156" t="s">
        <v>7049</v>
      </c>
    </row>
    <row r="226" spans="1:24" s="45" customFormat="1" ht="30.75" hidden="1" thickTop="1" x14ac:dyDescent="0.25">
      <c r="A226" s="214" t="s">
        <v>2310</v>
      </c>
      <c r="B226" s="214">
        <v>2015</v>
      </c>
      <c r="C226" s="219" t="s">
        <v>6144</v>
      </c>
      <c r="D226" s="704"/>
      <c r="E226" s="559"/>
      <c r="F226" s="559"/>
      <c r="G226" s="565"/>
      <c r="H226" s="759"/>
      <c r="I226" s="91">
        <v>3.5</v>
      </c>
      <c r="J226" s="91">
        <v>2.5</v>
      </c>
      <c r="K226" s="164">
        <f t="shared" si="3"/>
        <v>8.75</v>
      </c>
      <c r="L226" s="166" t="s">
        <v>45</v>
      </c>
      <c r="M226" s="168"/>
      <c r="N226" s="170"/>
      <c r="O226" s="172"/>
      <c r="P226" s="106"/>
      <c r="Q226" s="384" t="s">
        <v>6934</v>
      </c>
      <c r="R226" s="177"/>
      <c r="S226" s="177"/>
      <c r="T226" s="177"/>
      <c r="U226" s="179">
        <v>4863</v>
      </c>
      <c r="V226" s="154">
        <f>IF(OR(J226=""),"",VLOOKUP(U226&amp;TEXT(N226,"000000000000,0000000000"),tb_audit_process_item[[Key]:[vr_grade]],3,TRUE))</f>
        <v>4863</v>
      </c>
      <c r="W226" s="154"/>
      <c r="X226" s="156" t="s">
        <v>7050</v>
      </c>
    </row>
    <row r="227" spans="1:24" s="45" customFormat="1" ht="15.75" hidden="1" thickTop="1" x14ac:dyDescent="0.25">
      <c r="A227" s="214" t="s">
        <v>2310</v>
      </c>
      <c r="B227" s="214">
        <v>2015</v>
      </c>
      <c r="C227" s="219" t="s">
        <v>6144</v>
      </c>
      <c r="D227" s="704"/>
      <c r="E227" s="559"/>
      <c r="F227" s="559"/>
      <c r="G227" s="565"/>
      <c r="H227" s="759"/>
      <c r="I227" s="91">
        <v>3.5</v>
      </c>
      <c r="J227" s="162" t="str">
        <f>IF(OR(N227="",N227=0),"",VLOOKUP(U227&amp;TEXT(N227,"000000000000,0000000000"),tb_audit_process_item[[Key]:[vr_grade]],8,TRUE))</f>
        <v/>
      </c>
      <c r="K227" s="164" t="str">
        <f t="shared" si="3"/>
        <v/>
      </c>
      <c r="L227" s="166" t="s">
        <v>45</v>
      </c>
      <c r="M227" s="168"/>
      <c r="N227" s="203"/>
      <c r="O227" s="172" t="s">
        <v>5820</v>
      </c>
      <c r="P227" s="106"/>
      <c r="Q227" s="384" t="s">
        <v>6935</v>
      </c>
      <c r="R227" s="177"/>
      <c r="S227" s="177"/>
      <c r="T227" s="177"/>
      <c r="U227" s="179">
        <v>4867</v>
      </c>
      <c r="V227" s="154" t="str">
        <f>IF(OR(J227=""),"",VLOOKUP(U227&amp;TEXT(N227,"000000000000,0000000000"),tb_audit_process_item[[Key]:[vr_grade]],3,TRUE))</f>
        <v/>
      </c>
      <c r="W227" s="154"/>
      <c r="X227" s="156" t="s">
        <v>7048</v>
      </c>
    </row>
    <row r="228" spans="1:24" s="45" customFormat="1" ht="60.75" hidden="1" thickTop="1" x14ac:dyDescent="0.25">
      <c r="A228" s="214" t="s">
        <v>2310</v>
      </c>
      <c r="B228" s="214">
        <v>2015</v>
      </c>
      <c r="C228" s="219" t="s">
        <v>6144</v>
      </c>
      <c r="D228" s="704"/>
      <c r="E228" s="559"/>
      <c r="F228" s="559"/>
      <c r="G228" s="565"/>
      <c r="H228" s="759"/>
      <c r="I228" s="91">
        <v>3.5</v>
      </c>
      <c r="J228" s="162" t="str">
        <f>IF(OR(N228="",N228=0),"",VLOOKUP(U228&amp;TEXT(N228,"000000000000,0000000000"),tb_audit_process_item[[Key]:[vr_grade]],8,TRUE))</f>
        <v/>
      </c>
      <c r="K228" s="164" t="str">
        <f t="shared" si="3"/>
        <v/>
      </c>
      <c r="L228" s="166" t="s">
        <v>45</v>
      </c>
      <c r="M228" s="168"/>
      <c r="N228" s="203"/>
      <c r="O228" s="172" t="s">
        <v>5820</v>
      </c>
      <c r="P228" s="106"/>
      <c r="Q228" s="384" t="s">
        <v>6936</v>
      </c>
      <c r="R228" s="177"/>
      <c r="S228" s="177"/>
      <c r="T228" s="177"/>
      <c r="U228" s="179">
        <v>4868</v>
      </c>
      <c r="V228" s="154" t="str">
        <f>IF(OR(J228=""),"",VLOOKUP(U228&amp;TEXT(N228,"000000000000,0000000000"),tb_audit_process_item[[Key]:[vr_grade]],3,TRUE))</f>
        <v/>
      </c>
      <c r="W228" s="154"/>
      <c r="X228" s="186" t="s">
        <v>7082</v>
      </c>
    </row>
    <row r="229" spans="1:24" s="45" customFormat="1" ht="30" hidden="1" customHeight="1" x14ac:dyDescent="0.25">
      <c r="A229" s="214" t="s">
        <v>2310</v>
      </c>
      <c r="B229" s="214">
        <v>2015</v>
      </c>
      <c r="C229" s="219" t="s">
        <v>6144</v>
      </c>
      <c r="D229" s="704"/>
      <c r="E229" s="559"/>
      <c r="F229" s="559"/>
      <c r="G229" s="565"/>
      <c r="H229" s="759"/>
      <c r="I229" s="91">
        <v>3.5</v>
      </c>
      <c r="J229" s="162">
        <v>2.75</v>
      </c>
      <c r="K229" s="164">
        <f t="shared" si="3"/>
        <v>9.625</v>
      </c>
      <c r="L229" s="166" t="s">
        <v>45</v>
      </c>
      <c r="M229" s="168"/>
      <c r="N229" s="170"/>
      <c r="O229" s="172"/>
      <c r="P229" s="106"/>
      <c r="Q229" s="384" t="s">
        <v>6937</v>
      </c>
      <c r="R229" s="177"/>
      <c r="S229" s="177"/>
      <c r="T229" s="177"/>
      <c r="U229" s="179">
        <v>4857</v>
      </c>
      <c r="V229" s="154">
        <f>IF(OR(J229=""),"",VLOOKUP(U229&amp;TEXT(N229,"000000000000,0000000000"),tb_audit_process_item[[Key]:[vr_grade]],3,TRUE))</f>
        <v>4857</v>
      </c>
      <c r="W229" s="154"/>
      <c r="X229" s="186" t="s">
        <v>7051</v>
      </c>
    </row>
    <row r="230" spans="1:24" s="45" customFormat="1" ht="30" hidden="1" customHeight="1" thickBot="1" x14ac:dyDescent="0.3">
      <c r="A230" s="110" t="s">
        <v>2310</v>
      </c>
      <c r="B230" s="110">
        <v>2015</v>
      </c>
      <c r="C230" s="111" t="s">
        <v>6144</v>
      </c>
      <c r="D230" s="740"/>
      <c r="E230" s="556"/>
      <c r="F230" s="556"/>
      <c r="G230" s="562"/>
      <c r="H230" s="760"/>
      <c r="I230" s="94">
        <v>3.5</v>
      </c>
      <c r="J230" s="163">
        <v>2.75</v>
      </c>
      <c r="K230" s="165">
        <f t="shared" si="3"/>
        <v>9.625</v>
      </c>
      <c r="L230" s="167" t="s">
        <v>45</v>
      </c>
      <c r="M230" s="169"/>
      <c r="N230" s="171"/>
      <c r="O230" s="173"/>
      <c r="P230" s="112"/>
      <c r="Q230" s="176" t="s">
        <v>6938</v>
      </c>
      <c r="R230" s="178"/>
      <c r="S230" s="178"/>
      <c r="T230" s="178"/>
      <c r="U230" s="180">
        <v>4858</v>
      </c>
      <c r="V230" s="155">
        <f>IF(OR(J230=""),"",VLOOKUP(U230&amp;TEXT(N230,"000000000000,0000000000"),tb_audit_process_item[[Key]:[vr_grade]],3,TRUE))</f>
        <v>4858</v>
      </c>
      <c r="W230" s="155"/>
      <c r="X230" s="187" t="s">
        <v>7052</v>
      </c>
    </row>
    <row r="231" spans="1:24" s="259" customFormat="1" ht="30.75" hidden="1" thickTop="1" x14ac:dyDescent="0.25">
      <c r="A231" s="107" t="s">
        <v>2310</v>
      </c>
      <c r="B231" s="107">
        <v>2015</v>
      </c>
      <c r="C231" s="108" t="s">
        <v>6145</v>
      </c>
      <c r="D231" s="739" t="s">
        <v>2311</v>
      </c>
      <c r="E231" s="555" t="s">
        <v>2331</v>
      </c>
      <c r="F231" s="555" t="s">
        <v>6147</v>
      </c>
      <c r="G231" s="761" t="s">
        <v>2332</v>
      </c>
      <c r="H231" s="758" t="s">
        <v>184</v>
      </c>
      <c r="I231" s="93">
        <v>3.5</v>
      </c>
      <c r="J231" s="93">
        <v>1.25</v>
      </c>
      <c r="K231" s="200">
        <f t="shared" si="3"/>
        <v>4.375</v>
      </c>
      <c r="L231" s="202" t="s">
        <v>45</v>
      </c>
      <c r="M231" s="192"/>
      <c r="N231" s="193"/>
      <c r="O231" s="194"/>
      <c r="P231" s="109"/>
      <c r="Q231" s="383" t="s">
        <v>6939</v>
      </c>
      <c r="R231" s="195"/>
      <c r="S231" s="195"/>
      <c r="T231" s="195"/>
      <c r="U231" s="184">
        <v>4871</v>
      </c>
      <c r="V231" s="183">
        <f>IF(OR(J231=""),"",VLOOKUP(U231&amp;TEXT(N231,"000000000000,0000000000"),tb_audit_process_item[[Key]:[vr_grade]],3,TRUE))</f>
        <v>4871</v>
      </c>
      <c r="W231" s="183"/>
      <c r="X231" s="182" t="s">
        <v>7069</v>
      </c>
    </row>
    <row r="232" spans="1:24" s="45" customFormat="1" ht="30.75" hidden="1" thickTop="1" x14ac:dyDescent="0.25">
      <c r="A232" s="214" t="s">
        <v>2310</v>
      </c>
      <c r="B232" s="214">
        <v>2015</v>
      </c>
      <c r="C232" s="219" t="s">
        <v>6145</v>
      </c>
      <c r="D232" s="704"/>
      <c r="E232" s="559"/>
      <c r="F232" s="559"/>
      <c r="G232" s="762"/>
      <c r="H232" s="759"/>
      <c r="I232" s="91">
        <v>3.5</v>
      </c>
      <c r="J232" s="91">
        <v>1.25</v>
      </c>
      <c r="K232" s="164">
        <f t="shared" si="3"/>
        <v>4.375</v>
      </c>
      <c r="L232" s="166" t="s">
        <v>45</v>
      </c>
      <c r="M232" s="168"/>
      <c r="N232" s="170"/>
      <c r="O232" s="172"/>
      <c r="P232" s="106"/>
      <c r="Q232" s="384" t="s">
        <v>6940</v>
      </c>
      <c r="R232" s="177"/>
      <c r="S232" s="177"/>
      <c r="T232" s="177"/>
      <c r="U232" s="179">
        <v>4860</v>
      </c>
      <c r="V232" s="154">
        <f>IF(OR(J232=""),"",VLOOKUP(U232&amp;TEXT(N232,"000000000000,0000000000"),tb_audit_process_item[[Key]:[vr_grade]],3,TRUE))</f>
        <v>4860</v>
      </c>
      <c r="W232" s="154"/>
      <c r="X232" s="156" t="s">
        <v>7053</v>
      </c>
    </row>
    <row r="233" spans="1:24" s="45" customFormat="1" ht="30.75" hidden="1" thickTop="1" x14ac:dyDescent="0.25">
      <c r="A233" s="214" t="s">
        <v>2310</v>
      </c>
      <c r="B233" s="214">
        <v>2015</v>
      </c>
      <c r="C233" s="219" t="s">
        <v>6145</v>
      </c>
      <c r="D233" s="704"/>
      <c r="E233" s="559"/>
      <c r="F233" s="559"/>
      <c r="G233" s="762"/>
      <c r="H233" s="759"/>
      <c r="I233" s="91">
        <v>3.5</v>
      </c>
      <c r="J233" s="162" t="str">
        <f>IF(OR(N233="",N233=0),"",VLOOKUP(U233&amp;TEXT(N233,"000000000000,0000000000"),tb_audit_process_item[[Key]:[vr_grade]],8,TRUE))</f>
        <v/>
      </c>
      <c r="K233" s="164" t="str">
        <f t="shared" si="3"/>
        <v/>
      </c>
      <c r="L233" s="166" t="s">
        <v>45</v>
      </c>
      <c r="M233" s="168"/>
      <c r="N233" s="203"/>
      <c r="O233" s="172" t="s">
        <v>5820</v>
      </c>
      <c r="P233" s="106"/>
      <c r="Q233" s="384" t="s">
        <v>6941</v>
      </c>
      <c r="R233" s="177"/>
      <c r="S233" s="177"/>
      <c r="T233" s="177"/>
      <c r="U233" s="179">
        <v>4872</v>
      </c>
      <c r="V233" s="154" t="str">
        <f>IF(OR(J233=""),"",VLOOKUP(U233&amp;TEXT(N233,"000000000000,0000000000"),tb_audit_process_item[[Key]:[vr_grade]],3,TRUE))</f>
        <v/>
      </c>
      <c r="W233" s="154"/>
      <c r="X233" s="156" t="s">
        <v>7054</v>
      </c>
    </row>
    <row r="234" spans="1:24" s="45" customFormat="1" ht="60.75" hidden="1" thickTop="1" x14ac:dyDescent="0.25">
      <c r="A234" s="214" t="s">
        <v>2310</v>
      </c>
      <c r="B234" s="214">
        <v>2015</v>
      </c>
      <c r="C234" s="219" t="s">
        <v>6145</v>
      </c>
      <c r="D234" s="704"/>
      <c r="E234" s="559"/>
      <c r="F234" s="559"/>
      <c r="G234" s="762"/>
      <c r="H234" s="759"/>
      <c r="I234" s="91">
        <v>3.5</v>
      </c>
      <c r="J234" s="162" t="str">
        <f>IF(OR(N234="",N234=0),"",VLOOKUP(U234&amp;TEXT(N234,"000000000000,0000000000"),tb_audit_process_item[[Key]:[vr_grade]],8,TRUE))</f>
        <v/>
      </c>
      <c r="K234" s="164" t="str">
        <f t="shared" si="3"/>
        <v/>
      </c>
      <c r="L234" s="166" t="s">
        <v>45</v>
      </c>
      <c r="M234" s="168"/>
      <c r="N234" s="203"/>
      <c r="O234" s="172" t="s">
        <v>5820</v>
      </c>
      <c r="P234" s="106"/>
      <c r="Q234" s="384" t="s">
        <v>6942</v>
      </c>
      <c r="R234" s="177"/>
      <c r="S234" s="177"/>
      <c r="T234" s="177"/>
      <c r="U234" s="179">
        <v>6125</v>
      </c>
      <c r="V234" s="154" t="str">
        <f>IF(OR(J234=""),"",VLOOKUP(U234&amp;TEXT(N234,"000000000000,0000000000"),tb_audit_process_item[[Key]:[vr_grade]],3,TRUE))</f>
        <v/>
      </c>
      <c r="W234" s="154"/>
      <c r="X234" s="156" t="s">
        <v>7083</v>
      </c>
    </row>
    <row r="235" spans="1:24" s="45" customFormat="1" ht="31.5" hidden="1" thickTop="1" thickBot="1" x14ac:dyDescent="0.3">
      <c r="A235" s="110" t="s">
        <v>2310</v>
      </c>
      <c r="B235" s="110">
        <v>2015</v>
      </c>
      <c r="C235" s="111" t="s">
        <v>6145</v>
      </c>
      <c r="D235" s="740"/>
      <c r="E235" s="556"/>
      <c r="F235" s="556"/>
      <c r="G235" s="763"/>
      <c r="H235" s="760"/>
      <c r="I235" s="94">
        <v>3.5</v>
      </c>
      <c r="J235" s="94">
        <v>2.5</v>
      </c>
      <c r="K235" s="165">
        <f t="shared" si="3"/>
        <v>8.75</v>
      </c>
      <c r="L235" s="167" t="s">
        <v>45</v>
      </c>
      <c r="M235" s="169"/>
      <c r="N235" s="171"/>
      <c r="O235" s="173"/>
      <c r="P235" s="112"/>
      <c r="Q235" s="176" t="s">
        <v>6943</v>
      </c>
      <c r="R235" s="178"/>
      <c r="S235" s="178"/>
      <c r="T235" s="178"/>
      <c r="U235" s="180">
        <v>4876</v>
      </c>
      <c r="V235" s="155">
        <f>IF(OR(J235=""),"",VLOOKUP(U235&amp;TEXT(N235,"000000000000,0000000000"),tb_audit_process_item[[Key]:[vr_grade]],3,TRUE))</f>
        <v>4876</v>
      </c>
      <c r="W235" s="155"/>
      <c r="X235" s="157" t="s">
        <v>7081</v>
      </c>
    </row>
    <row r="236" spans="1:24" s="259" customFormat="1" ht="30" hidden="1" customHeight="1" thickTop="1" x14ac:dyDescent="0.25">
      <c r="A236" s="107" t="s">
        <v>2310</v>
      </c>
      <c r="B236" s="107">
        <v>2015</v>
      </c>
      <c r="C236" s="108" t="s">
        <v>6146</v>
      </c>
      <c r="D236" s="739" t="s">
        <v>2311</v>
      </c>
      <c r="E236" s="555" t="s">
        <v>2340</v>
      </c>
      <c r="F236" s="555" t="s">
        <v>6148</v>
      </c>
      <c r="G236" s="662" t="s">
        <v>6149</v>
      </c>
      <c r="H236" s="758" t="s">
        <v>184</v>
      </c>
      <c r="I236" s="93">
        <v>3.5</v>
      </c>
      <c r="J236" s="93">
        <v>2.5</v>
      </c>
      <c r="K236" s="200">
        <f t="shared" si="3"/>
        <v>8.75</v>
      </c>
      <c r="L236" s="202" t="s">
        <v>45</v>
      </c>
      <c r="M236" s="192"/>
      <c r="N236" s="193"/>
      <c r="O236" s="194"/>
      <c r="P236" s="109"/>
      <c r="Q236" s="383" t="s">
        <v>6944</v>
      </c>
      <c r="R236" s="195"/>
      <c r="S236" s="195"/>
      <c r="T236" s="195"/>
      <c r="U236" s="184">
        <v>4878</v>
      </c>
      <c r="V236" s="183">
        <f>IF(OR(J236=""),"",VLOOKUP(U236&amp;TEXT(N236,"000000000000,0000000000"),tb_audit_process_item[[Key]:[vr_grade]],3,TRUE))</f>
        <v>4878</v>
      </c>
      <c r="W236" s="183"/>
      <c r="X236" s="182" t="s">
        <v>7055</v>
      </c>
    </row>
    <row r="237" spans="1:24" s="45" customFormat="1" ht="30" hidden="1" customHeight="1" x14ac:dyDescent="0.25">
      <c r="A237" s="214" t="s">
        <v>2310</v>
      </c>
      <c r="B237" s="214">
        <v>2015</v>
      </c>
      <c r="C237" s="219" t="s">
        <v>6146</v>
      </c>
      <c r="D237" s="704"/>
      <c r="E237" s="559"/>
      <c r="F237" s="559"/>
      <c r="G237" s="593"/>
      <c r="H237" s="759"/>
      <c r="I237" s="91">
        <v>3.5</v>
      </c>
      <c r="J237" s="91">
        <v>2.5</v>
      </c>
      <c r="K237" s="164">
        <f t="shared" si="3"/>
        <v>8.75</v>
      </c>
      <c r="L237" s="166" t="s">
        <v>45</v>
      </c>
      <c r="M237" s="168"/>
      <c r="N237" s="170"/>
      <c r="O237" s="172"/>
      <c r="P237" s="106"/>
      <c r="Q237" s="384" t="s">
        <v>6945</v>
      </c>
      <c r="R237" s="177"/>
      <c r="S237" s="177"/>
      <c r="T237" s="177"/>
      <c r="U237" s="179">
        <v>4861</v>
      </c>
      <c r="V237" s="154">
        <f>IF(OR(J237=""),"",VLOOKUP(U237&amp;TEXT(N237,"000000000000,0000000000"),tb_audit_process_item[[Key]:[vr_grade]],3,TRUE))</f>
        <v>4861</v>
      </c>
      <c r="W237" s="154"/>
      <c r="X237" s="156" t="s">
        <v>7067</v>
      </c>
    </row>
    <row r="238" spans="1:24" s="45" customFormat="1" ht="30.75" hidden="1" thickTop="1" x14ac:dyDescent="0.25">
      <c r="A238" s="214" t="s">
        <v>2310</v>
      </c>
      <c r="B238" s="214">
        <v>2015</v>
      </c>
      <c r="C238" s="219" t="s">
        <v>6146</v>
      </c>
      <c r="D238" s="704"/>
      <c r="E238" s="559"/>
      <c r="F238" s="559"/>
      <c r="G238" s="593"/>
      <c r="H238" s="759"/>
      <c r="I238" s="91">
        <v>3.5</v>
      </c>
      <c r="J238" s="162" t="str">
        <f>IF(OR(N238="",N238=0),"",VLOOKUP(U238&amp;TEXT(N238,"000000000000,0000000000"),tb_audit_process_item[[Key]:[vr_grade]],8,TRUE))</f>
        <v/>
      </c>
      <c r="K238" s="164" t="str">
        <f t="shared" si="3"/>
        <v/>
      </c>
      <c r="L238" s="166" t="s">
        <v>45</v>
      </c>
      <c r="M238" s="168"/>
      <c r="N238" s="203"/>
      <c r="O238" s="172" t="s">
        <v>5820</v>
      </c>
      <c r="P238" s="106"/>
      <c r="Q238" s="384" t="s">
        <v>6946</v>
      </c>
      <c r="R238" s="177"/>
      <c r="S238" s="177"/>
      <c r="T238" s="177"/>
      <c r="U238" s="179">
        <v>4882</v>
      </c>
      <c r="V238" s="154" t="str">
        <f>IF(OR(J238=""),"",VLOOKUP(U238&amp;TEXT(N238,"000000000000,0000000000"),tb_audit_process_item[[Key]:[vr_grade]],3,TRUE))</f>
        <v/>
      </c>
      <c r="W238" s="154"/>
      <c r="X238" s="156" t="s">
        <v>7172</v>
      </c>
    </row>
    <row r="239" spans="1:24" s="45" customFormat="1" ht="15.75" hidden="1" thickTop="1" x14ac:dyDescent="0.25">
      <c r="A239" s="214" t="s">
        <v>2310</v>
      </c>
      <c r="B239" s="214">
        <v>2015</v>
      </c>
      <c r="C239" s="219" t="s">
        <v>6146</v>
      </c>
      <c r="D239" s="704"/>
      <c r="E239" s="559"/>
      <c r="F239" s="559"/>
      <c r="G239" s="593"/>
      <c r="H239" s="759"/>
      <c r="I239" s="91">
        <v>3.5</v>
      </c>
      <c r="J239" s="162" t="str">
        <f>IF(OR(N239="",N239=0),"",VLOOKUP(U239&amp;TEXT(N239,"000000000000,0000000000"),tb_audit_process_item[[Key]:[vr_grade]],8,TRUE))</f>
        <v/>
      </c>
      <c r="K239" s="164" t="str">
        <f t="shared" si="3"/>
        <v/>
      </c>
      <c r="L239" s="166" t="s">
        <v>45</v>
      </c>
      <c r="M239" s="168"/>
      <c r="N239" s="203"/>
      <c r="O239" s="172" t="s">
        <v>5820</v>
      </c>
      <c r="P239" s="106"/>
      <c r="Q239" s="384" t="s">
        <v>6947</v>
      </c>
      <c r="R239" s="177"/>
      <c r="S239" s="177"/>
      <c r="T239" s="177"/>
      <c r="U239" s="179">
        <v>6129</v>
      </c>
      <c r="V239" s="154" t="str">
        <f>IF(OR(J239=""),"",VLOOKUP(U239&amp;TEXT(N239,"000000000000,0000000000"),tb_audit_process_item[[Key]:[vr_grade]],3,TRUE))</f>
        <v/>
      </c>
      <c r="W239" s="154"/>
      <c r="X239" s="156" t="s">
        <v>7056</v>
      </c>
    </row>
    <row r="240" spans="1:24" s="45" customFormat="1" ht="60.75" hidden="1" thickTop="1" x14ac:dyDescent="0.25">
      <c r="A240" s="214" t="s">
        <v>2310</v>
      </c>
      <c r="B240" s="214">
        <v>2015</v>
      </c>
      <c r="C240" s="219" t="s">
        <v>6146</v>
      </c>
      <c r="D240" s="704"/>
      <c r="E240" s="559"/>
      <c r="F240" s="559"/>
      <c r="G240" s="593"/>
      <c r="H240" s="759"/>
      <c r="I240" s="91">
        <v>3.5</v>
      </c>
      <c r="J240" s="162" t="str">
        <f>IF(OR(N240="",N240=0),"",VLOOKUP(U240&amp;TEXT(N240,"000000000000,0000000000"),tb_audit_process_item[[Key]:[vr_grade]],8,TRUE))</f>
        <v/>
      </c>
      <c r="K240" s="164" t="str">
        <f t="shared" si="3"/>
        <v/>
      </c>
      <c r="L240" s="166" t="s">
        <v>45</v>
      </c>
      <c r="M240" s="168"/>
      <c r="N240" s="203"/>
      <c r="O240" s="172" t="s">
        <v>5820</v>
      </c>
      <c r="P240" s="106"/>
      <c r="Q240" s="384" t="s">
        <v>7058</v>
      </c>
      <c r="R240" s="177"/>
      <c r="S240" s="177"/>
      <c r="T240" s="177"/>
      <c r="U240" s="179">
        <v>6133</v>
      </c>
      <c r="V240" s="154" t="str">
        <f>IF(OR(J240=""),"",VLOOKUP(U240&amp;TEXT(N240,"000000000000,0000000000"),tb_audit_process_item[[Key]:[vr_grade]],3,TRUE))</f>
        <v/>
      </c>
      <c r="W240" s="154"/>
      <c r="X240" s="156" t="s">
        <v>7173</v>
      </c>
    </row>
    <row r="241" spans="1:24" s="45" customFormat="1" ht="46.5" hidden="1" thickTop="1" thickBot="1" x14ac:dyDescent="0.3">
      <c r="A241" s="110" t="s">
        <v>2310</v>
      </c>
      <c r="B241" s="110">
        <v>2015</v>
      </c>
      <c r="C241" s="111" t="s">
        <v>6146</v>
      </c>
      <c r="D241" s="740"/>
      <c r="E241" s="556"/>
      <c r="F241" s="556"/>
      <c r="G241" s="661"/>
      <c r="H241" s="760"/>
      <c r="I241" s="94">
        <v>3.5</v>
      </c>
      <c r="J241" s="163" t="str">
        <f>IF(OR(N241="",N241=0),"",VLOOKUP(U241&amp;TEXT(N241,"000000000000,0000000000"),tb_audit_process_item[[Key]:[vr_grade]],8,TRUE))</f>
        <v/>
      </c>
      <c r="K241" s="165" t="str">
        <f t="shared" si="3"/>
        <v/>
      </c>
      <c r="L241" s="167" t="s">
        <v>45</v>
      </c>
      <c r="M241" s="169"/>
      <c r="N241" s="75"/>
      <c r="O241" s="173" t="s">
        <v>5820</v>
      </c>
      <c r="P241" s="112"/>
      <c r="Q241" s="176" t="s">
        <v>7059</v>
      </c>
      <c r="R241" s="178"/>
      <c r="S241" s="178"/>
      <c r="T241" s="178"/>
      <c r="U241" s="180">
        <v>6137</v>
      </c>
      <c r="V241" s="155" t="str">
        <f>IF(OR(J241=""),"",VLOOKUP(U241&amp;TEXT(N241,"000000000000,0000000000"),tb_audit_process_item[[Key]:[vr_grade]],3,TRUE))</f>
        <v/>
      </c>
      <c r="W241" s="155"/>
      <c r="X241" s="157" t="s">
        <v>7084</v>
      </c>
    </row>
    <row r="242" spans="1:24" s="259" customFormat="1" ht="30" hidden="1" customHeight="1" thickTop="1" x14ac:dyDescent="0.25">
      <c r="A242" s="107" t="s">
        <v>2310</v>
      </c>
      <c r="B242" s="107">
        <v>2015</v>
      </c>
      <c r="C242" s="108" t="s">
        <v>6258</v>
      </c>
      <c r="D242" s="739" t="s">
        <v>2311</v>
      </c>
      <c r="E242" s="555" t="s">
        <v>2356</v>
      </c>
      <c r="F242" s="555" t="s">
        <v>6126</v>
      </c>
      <c r="G242" s="662" t="s">
        <v>2357</v>
      </c>
      <c r="H242" s="663" t="s">
        <v>45</v>
      </c>
      <c r="I242" s="93">
        <v>3.25</v>
      </c>
      <c r="J242" s="93">
        <v>4</v>
      </c>
      <c r="K242" s="200">
        <f t="shared" si="3"/>
        <v>13</v>
      </c>
      <c r="L242" s="202" t="s">
        <v>45</v>
      </c>
      <c r="M242" s="192"/>
      <c r="N242" s="193"/>
      <c r="O242" s="194"/>
      <c r="P242" s="109"/>
      <c r="Q242" s="383" t="s">
        <v>7060</v>
      </c>
      <c r="R242" s="195"/>
      <c r="S242" s="195"/>
      <c r="T242" s="195"/>
      <c r="U242" s="184">
        <v>4892</v>
      </c>
      <c r="V242" s="183">
        <f>IF(OR(J242=""),"",VLOOKUP(U242&amp;TEXT(N242,"000000000000,0000000000"),tb_audit_process_item[[Key]:[vr_grade]],3,TRUE))</f>
        <v>4892</v>
      </c>
      <c r="W242" s="183"/>
      <c r="X242" s="182" t="s">
        <v>7040</v>
      </c>
    </row>
    <row r="243" spans="1:24" s="45" customFormat="1" ht="32.25" hidden="1" customHeight="1" thickBot="1" x14ac:dyDescent="0.3">
      <c r="A243" s="110" t="s">
        <v>2310</v>
      </c>
      <c r="B243" s="110">
        <v>2015</v>
      </c>
      <c r="C243" s="111" t="s">
        <v>6258</v>
      </c>
      <c r="D243" s="740"/>
      <c r="E243" s="556"/>
      <c r="F243" s="556"/>
      <c r="G243" s="661"/>
      <c r="H243" s="620"/>
      <c r="I243" s="94">
        <v>3.25</v>
      </c>
      <c r="J243" s="94">
        <v>2</v>
      </c>
      <c r="K243" s="165">
        <f t="shared" si="3"/>
        <v>6.5</v>
      </c>
      <c r="L243" s="167" t="s">
        <v>45</v>
      </c>
      <c r="M243" s="169"/>
      <c r="N243" s="171"/>
      <c r="O243" s="173"/>
      <c r="P243" s="112"/>
      <c r="Q243" s="176" t="s">
        <v>7061</v>
      </c>
      <c r="R243" s="178"/>
      <c r="S243" s="178"/>
      <c r="T243" s="178"/>
      <c r="U243" s="180">
        <v>4893</v>
      </c>
      <c r="V243" s="155">
        <f>IF(OR(J243=""),"",VLOOKUP(U243&amp;TEXT(N243,"000000000000,0000000000"),tb_audit_process_item[[Key]:[vr_grade]],3,TRUE))</f>
        <v>4893</v>
      </c>
      <c r="W243" s="155"/>
      <c r="X243" s="157" t="s">
        <v>7041</v>
      </c>
    </row>
    <row r="244" spans="1:24" s="259" customFormat="1" ht="45.75" hidden="1" thickTop="1" x14ac:dyDescent="0.25">
      <c r="A244" s="107" t="s">
        <v>2362</v>
      </c>
      <c r="B244" s="107">
        <v>2015</v>
      </c>
      <c r="C244" s="108" t="s">
        <v>6139</v>
      </c>
      <c r="D244" s="739" t="s">
        <v>2363</v>
      </c>
      <c r="E244" s="555" t="s">
        <v>2364</v>
      </c>
      <c r="F244" s="555" t="s">
        <v>6128</v>
      </c>
      <c r="G244" s="662" t="s">
        <v>2365</v>
      </c>
      <c r="H244" s="557" t="s">
        <v>45</v>
      </c>
      <c r="I244" s="93">
        <v>3.5</v>
      </c>
      <c r="J244" s="93">
        <v>4.75</v>
      </c>
      <c r="K244" s="200">
        <f t="shared" si="3"/>
        <v>16.625</v>
      </c>
      <c r="L244" s="202" t="s">
        <v>45</v>
      </c>
      <c r="M244" s="192"/>
      <c r="N244" s="193"/>
      <c r="O244" s="194"/>
      <c r="P244" s="109"/>
      <c r="Q244" s="383" t="s">
        <v>6948</v>
      </c>
      <c r="R244" s="195"/>
      <c r="S244" s="195"/>
      <c r="T244" s="195"/>
      <c r="U244" s="184">
        <v>4662</v>
      </c>
      <c r="V244" s="183">
        <f>IF(OR(J244=""),"",VLOOKUP(U244&amp;TEXT(N244,"000000000000,0000000000"),tb_audit_process_item[[Key]:[vr_grade]],3,TRUE))</f>
        <v>4662</v>
      </c>
      <c r="W244" s="183"/>
      <c r="X244" s="182" t="s">
        <v>7070</v>
      </c>
    </row>
    <row r="245" spans="1:24" s="45" customFormat="1" ht="45.75" hidden="1" thickTop="1" x14ac:dyDescent="0.25">
      <c r="A245" s="214" t="s">
        <v>2362</v>
      </c>
      <c r="B245" s="214">
        <v>2015</v>
      </c>
      <c r="C245" s="219" t="s">
        <v>6139</v>
      </c>
      <c r="D245" s="704"/>
      <c r="E245" s="560"/>
      <c r="F245" s="560"/>
      <c r="G245" s="764"/>
      <c r="H245" s="619"/>
      <c r="I245" s="91">
        <v>3.5</v>
      </c>
      <c r="J245" s="91">
        <v>3</v>
      </c>
      <c r="K245" s="164">
        <f t="shared" si="3"/>
        <v>10.5</v>
      </c>
      <c r="L245" s="166" t="s">
        <v>45</v>
      </c>
      <c r="M245" s="168"/>
      <c r="N245" s="170"/>
      <c r="O245" s="172"/>
      <c r="P245" s="106"/>
      <c r="Q245" s="384" t="s">
        <v>6949</v>
      </c>
      <c r="R245" s="177"/>
      <c r="S245" s="177"/>
      <c r="T245" s="177"/>
      <c r="U245" s="179">
        <v>4674</v>
      </c>
      <c r="V245" s="154">
        <f>IF(OR(J245=""),"",VLOOKUP(U245&amp;TEXT(N245,"000000000000,0000000000"),tb_audit_process_item[[Key]:[vr_grade]],3,TRUE))</f>
        <v>4674</v>
      </c>
      <c r="W245" s="154"/>
      <c r="X245" s="156" t="s">
        <v>7032</v>
      </c>
    </row>
    <row r="246" spans="1:24" s="45" customFormat="1" ht="15.75" hidden="1" thickTop="1" x14ac:dyDescent="0.25">
      <c r="A246" s="214" t="s">
        <v>2362</v>
      </c>
      <c r="B246" s="214">
        <v>2015</v>
      </c>
      <c r="C246" s="219" t="s">
        <v>6139</v>
      </c>
      <c r="D246" s="704"/>
      <c r="E246" s="560"/>
      <c r="F246" s="560"/>
      <c r="G246" s="764"/>
      <c r="H246" s="619"/>
      <c r="I246" s="91">
        <v>3.5</v>
      </c>
      <c r="J246" s="91">
        <v>1.5</v>
      </c>
      <c r="K246" s="164">
        <f>IFERROR(I246*J246,"")</f>
        <v>5.25</v>
      </c>
      <c r="L246" s="166" t="s">
        <v>45</v>
      </c>
      <c r="M246" s="168"/>
      <c r="N246" s="170"/>
      <c r="O246" s="172"/>
      <c r="P246" s="106"/>
      <c r="Q246" s="384" t="s">
        <v>6950</v>
      </c>
      <c r="R246" s="177"/>
      <c r="S246" s="177"/>
      <c r="T246" s="177"/>
      <c r="U246" s="179">
        <v>4673</v>
      </c>
      <c r="V246" s="154">
        <f>IF(OR(J246=""),"",VLOOKUP(U246&amp;TEXT(N246,"000000000000,0000000000"),tb_audit_process_item[[Key]:[vr_grade]],3,TRUE))</f>
        <v>4673</v>
      </c>
      <c r="W246" s="154"/>
      <c r="X246" s="156" t="s">
        <v>6198</v>
      </c>
    </row>
    <row r="247" spans="1:24" s="45" customFormat="1" ht="15.75" hidden="1" thickTop="1" x14ac:dyDescent="0.25">
      <c r="A247" s="214" t="s">
        <v>2362</v>
      </c>
      <c r="B247" s="214">
        <v>2015</v>
      </c>
      <c r="C247" s="219" t="s">
        <v>6139</v>
      </c>
      <c r="D247" s="704"/>
      <c r="E247" s="560"/>
      <c r="F247" s="560"/>
      <c r="G247" s="764"/>
      <c r="H247" s="619"/>
      <c r="I247" s="91">
        <v>3.5</v>
      </c>
      <c r="J247" s="162" t="str">
        <f>IF(OR(N247="",N247=0),"",VLOOKUP(U247&amp;TEXT(N247,"000000000000,0000000000"),tb_audit_process_item[[Key]:[vr_grade]],8,TRUE))</f>
        <v/>
      </c>
      <c r="K247" s="164" t="str">
        <f t="shared" si="3"/>
        <v/>
      </c>
      <c r="L247" s="166" t="s">
        <v>45</v>
      </c>
      <c r="M247" s="168"/>
      <c r="N247" s="203"/>
      <c r="O247" s="172" t="s">
        <v>5820</v>
      </c>
      <c r="P247" s="106"/>
      <c r="Q247" s="384" t="s">
        <v>6951</v>
      </c>
      <c r="R247" s="177"/>
      <c r="S247" s="177"/>
      <c r="T247" s="177"/>
      <c r="U247" s="179">
        <v>4675</v>
      </c>
      <c r="V247" s="154" t="str">
        <f>IF(OR(J247=""),"",VLOOKUP(U247&amp;TEXT(N247,"000000000000,0000000000"),tb_audit_process_item[[Key]:[vr_grade]],3,TRUE))</f>
        <v/>
      </c>
      <c r="W247" s="154"/>
      <c r="X247" s="156" t="s">
        <v>7017</v>
      </c>
    </row>
    <row r="248" spans="1:24" s="45" customFormat="1" ht="16.5" hidden="1" thickTop="1" thickBot="1" x14ac:dyDescent="0.3">
      <c r="A248" s="110" t="s">
        <v>2362</v>
      </c>
      <c r="B248" s="110">
        <v>2015</v>
      </c>
      <c r="C248" s="111" t="s">
        <v>6139</v>
      </c>
      <c r="D248" s="740"/>
      <c r="E248" s="558"/>
      <c r="F248" s="558"/>
      <c r="G248" s="757"/>
      <c r="H248" s="620"/>
      <c r="I248" s="94">
        <v>3.5</v>
      </c>
      <c r="J248" s="163" t="str">
        <f>IF(OR(N248="",N248=0),"",VLOOKUP(U248&amp;TEXT(N248,"000000000000,0000000000"),tb_audit_process_item[[Key]:[vr_grade]],8,TRUE))</f>
        <v/>
      </c>
      <c r="K248" s="165" t="str">
        <f t="shared" si="3"/>
        <v/>
      </c>
      <c r="L248" s="167" t="s">
        <v>45</v>
      </c>
      <c r="M248" s="169"/>
      <c r="N248" s="75"/>
      <c r="O248" s="173" t="s">
        <v>5820</v>
      </c>
      <c r="P248" s="112"/>
      <c r="Q248" s="176" t="s">
        <v>6952</v>
      </c>
      <c r="R248" s="178"/>
      <c r="S248" s="178"/>
      <c r="T248" s="178"/>
      <c r="U248" s="180">
        <v>4679</v>
      </c>
      <c r="V248" s="155" t="str">
        <f>IF(OR(J248=""),"",VLOOKUP(U248&amp;TEXT(N248,"000000000000,0000000000"),tb_audit_process_item[[Key]:[vr_grade]],3,TRUE))</f>
        <v/>
      </c>
      <c r="W248" s="155"/>
      <c r="X248" s="157" t="s">
        <v>7018</v>
      </c>
    </row>
    <row r="249" spans="1:24" s="259" customFormat="1" ht="75" hidden="1" customHeight="1" thickTop="1" thickBot="1" x14ac:dyDescent="0.25">
      <c r="A249" s="113" t="s">
        <v>2362</v>
      </c>
      <c r="B249" s="113">
        <v>2015</v>
      </c>
      <c r="C249" s="114" t="s">
        <v>6140</v>
      </c>
      <c r="D249" s="115" t="s">
        <v>2363</v>
      </c>
      <c r="E249" s="212" t="s">
        <v>2376</v>
      </c>
      <c r="F249" s="212" t="s">
        <v>6129</v>
      </c>
      <c r="G249" s="147" t="s">
        <v>2377</v>
      </c>
      <c r="H249" s="97" t="s">
        <v>45</v>
      </c>
      <c r="I249" s="96">
        <v>3.5</v>
      </c>
      <c r="J249" s="66" t="str">
        <f>IF(OR(N249="",N249=0),"",VLOOKUP(U249&amp;TEXT(N249,"000000000000,0000000000"),tb_audit_process_item[[Key]:[vr_grade]],8,TRUE))</f>
        <v/>
      </c>
      <c r="K249" s="116" t="str">
        <f t="shared" si="3"/>
        <v/>
      </c>
      <c r="L249" s="117" t="s">
        <v>45</v>
      </c>
      <c r="M249" s="67"/>
      <c r="N249" s="77"/>
      <c r="O249" s="118" t="s">
        <v>5820</v>
      </c>
      <c r="P249" s="119"/>
      <c r="Q249" s="390" t="s">
        <v>6953</v>
      </c>
      <c r="R249" s="69"/>
      <c r="S249" s="69"/>
      <c r="T249" s="69"/>
      <c r="U249" s="100">
        <v>4666</v>
      </c>
      <c r="V249" s="101" t="str">
        <f>IF(OR(J249=""),"",VLOOKUP(U249&amp;TEXT(N249,"000000000000,0000000000"),tb_audit_process_item[[Key]:[vr_grade]],3,TRUE))</f>
        <v/>
      </c>
      <c r="W249" s="101"/>
      <c r="X249" s="102" t="s">
        <v>7019</v>
      </c>
    </row>
    <row r="250" spans="1:24" s="259" customFormat="1" ht="15.75" hidden="1" thickTop="1" x14ac:dyDescent="0.25">
      <c r="A250" s="107" t="s">
        <v>2362</v>
      </c>
      <c r="B250" s="107">
        <v>2015</v>
      </c>
      <c r="C250" s="108" t="s">
        <v>6141</v>
      </c>
      <c r="D250" s="739" t="s">
        <v>2363</v>
      </c>
      <c r="E250" s="555" t="s">
        <v>2384</v>
      </c>
      <c r="F250" s="555" t="s">
        <v>6130</v>
      </c>
      <c r="G250" s="662" t="s">
        <v>2385</v>
      </c>
      <c r="H250" s="663" t="s">
        <v>45</v>
      </c>
      <c r="I250" s="93">
        <v>1.5</v>
      </c>
      <c r="J250" s="198">
        <v>3</v>
      </c>
      <c r="K250" s="200">
        <f t="shared" si="3"/>
        <v>4.5</v>
      </c>
      <c r="L250" s="202" t="s">
        <v>45</v>
      </c>
      <c r="M250" s="192"/>
      <c r="N250" s="193"/>
      <c r="O250" s="194"/>
      <c r="P250" s="109"/>
      <c r="Q250" s="383" t="s">
        <v>6954</v>
      </c>
      <c r="R250" s="195"/>
      <c r="S250" s="195"/>
      <c r="T250" s="195"/>
      <c r="U250" s="184">
        <v>6124</v>
      </c>
      <c r="V250" s="183">
        <f>IF(OR(J250=""),"",VLOOKUP(U250&amp;TEXT(N250,"000000000000,0000000000"),tb_audit_process_item[[Key]:[vr_grade]],3,TRUE))</f>
        <v>6124</v>
      </c>
      <c r="W250" s="183"/>
      <c r="X250" s="182" t="s">
        <v>7021</v>
      </c>
    </row>
    <row r="251" spans="1:24" s="47" customFormat="1" ht="15.75" hidden="1" customHeight="1" x14ac:dyDescent="0.25">
      <c r="A251" s="214" t="s">
        <v>2362</v>
      </c>
      <c r="B251" s="214">
        <v>2015</v>
      </c>
      <c r="C251" s="219" t="s">
        <v>6141</v>
      </c>
      <c r="D251" s="704"/>
      <c r="E251" s="559"/>
      <c r="F251" s="559"/>
      <c r="G251" s="593"/>
      <c r="H251" s="619"/>
      <c r="I251" s="91">
        <v>1.5</v>
      </c>
      <c r="J251" s="91">
        <v>1.5</v>
      </c>
      <c r="K251" s="164">
        <f t="shared" si="3"/>
        <v>2.25</v>
      </c>
      <c r="L251" s="166" t="s">
        <v>45</v>
      </c>
      <c r="M251" s="168"/>
      <c r="N251" s="170"/>
      <c r="O251" s="172"/>
      <c r="P251" s="106"/>
      <c r="Q251" s="384" t="s">
        <v>6955</v>
      </c>
      <c r="R251" s="177"/>
      <c r="S251" s="177"/>
      <c r="T251" s="177"/>
      <c r="U251" s="179">
        <v>4671</v>
      </c>
      <c r="V251" s="154">
        <f>IF(OR(J251=""),"",VLOOKUP(U251&amp;TEXT(N251,"000000000000,0000000000"),tb_audit_process_item[[Key]:[vr_grade]],3,TRUE))</f>
        <v>4671</v>
      </c>
      <c r="W251" s="154"/>
      <c r="X251" s="156" t="s">
        <v>7020</v>
      </c>
    </row>
    <row r="252" spans="1:24" s="45" customFormat="1" ht="31.5" hidden="1" thickTop="1" thickBot="1" x14ac:dyDescent="0.3">
      <c r="A252" s="110" t="s">
        <v>2362</v>
      </c>
      <c r="B252" s="110">
        <v>2015</v>
      </c>
      <c r="C252" s="111" t="s">
        <v>6141</v>
      </c>
      <c r="D252" s="740"/>
      <c r="E252" s="556"/>
      <c r="F252" s="556"/>
      <c r="G252" s="661"/>
      <c r="H252" s="620"/>
      <c r="I252" s="94">
        <v>1.5</v>
      </c>
      <c r="J252" s="163" t="str">
        <f>IF(OR(N252="",N252=0),"",VLOOKUP(U252&amp;TEXT(N252,"000000000000,0000000000"),tb_audit_process_item[[Key]:[vr_grade]],8,TRUE))</f>
        <v/>
      </c>
      <c r="K252" s="165" t="str">
        <f t="shared" si="3"/>
        <v/>
      </c>
      <c r="L252" s="167" t="s">
        <v>45</v>
      </c>
      <c r="M252" s="169"/>
      <c r="N252" s="75"/>
      <c r="O252" s="173" t="s">
        <v>5820</v>
      </c>
      <c r="P252" s="112"/>
      <c r="Q252" s="176" t="s">
        <v>7022</v>
      </c>
      <c r="R252" s="178"/>
      <c r="S252" s="178"/>
      <c r="T252" s="178"/>
      <c r="U252" s="180">
        <v>4672</v>
      </c>
      <c r="V252" s="155" t="str">
        <f>IF(OR(J252=""),"",VLOOKUP(U252&amp;TEXT(N252,"000000000000,0000000000"),tb_audit_process_item[[Key]:[vr_grade]],3,TRUE))</f>
        <v/>
      </c>
      <c r="W252" s="155"/>
      <c r="X252" s="157" t="s">
        <v>7033</v>
      </c>
    </row>
    <row r="253" spans="1:24" s="259" customFormat="1" ht="15" hidden="1" customHeight="1" thickTop="1" x14ac:dyDescent="0.25">
      <c r="A253" s="107" t="s">
        <v>2388</v>
      </c>
      <c r="B253" s="107">
        <v>2015</v>
      </c>
      <c r="C253" s="108" t="s">
        <v>6151</v>
      </c>
      <c r="D253" s="739" t="s">
        <v>2389</v>
      </c>
      <c r="E253" s="555" t="s">
        <v>2390</v>
      </c>
      <c r="F253" s="555" t="s">
        <v>6150</v>
      </c>
      <c r="G253" s="662" t="s">
        <v>6152</v>
      </c>
      <c r="H253" s="758" t="s">
        <v>184</v>
      </c>
      <c r="I253" s="93">
        <v>3.75</v>
      </c>
      <c r="J253" s="93">
        <v>1.25</v>
      </c>
      <c r="K253" s="200">
        <f t="shared" si="3"/>
        <v>4.6875</v>
      </c>
      <c r="L253" s="202" t="s">
        <v>45</v>
      </c>
      <c r="M253" s="192"/>
      <c r="N253" s="193"/>
      <c r="O253" s="194"/>
      <c r="P253" s="109"/>
      <c r="Q253" s="383" t="s">
        <v>6956</v>
      </c>
      <c r="R253" s="195"/>
      <c r="S253" s="195"/>
      <c r="T253" s="195"/>
      <c r="U253" s="184">
        <v>5899</v>
      </c>
      <c r="V253" s="183">
        <f>IF(OR(J253=""),"",VLOOKUP(U253&amp;TEXT(N253,"000000000000,0000000000"),tb_audit_process_item[[Key]:[vr_grade]],3,TRUE))</f>
        <v>5899</v>
      </c>
      <c r="W253" s="183"/>
      <c r="X253" s="182" t="s">
        <v>7023</v>
      </c>
    </row>
    <row r="254" spans="1:24" s="45" customFormat="1" ht="15.75" hidden="1" thickTop="1" x14ac:dyDescent="0.25">
      <c r="A254" s="214" t="s">
        <v>2388</v>
      </c>
      <c r="B254" s="214">
        <v>2015</v>
      </c>
      <c r="C254" s="219" t="s">
        <v>6151</v>
      </c>
      <c r="D254" s="704"/>
      <c r="E254" s="559"/>
      <c r="F254" s="559"/>
      <c r="G254" s="593"/>
      <c r="H254" s="759"/>
      <c r="I254" s="91">
        <v>3.75</v>
      </c>
      <c r="J254" s="91">
        <v>2</v>
      </c>
      <c r="K254" s="164">
        <f t="shared" si="3"/>
        <v>7.5</v>
      </c>
      <c r="L254" s="166" t="s">
        <v>45</v>
      </c>
      <c r="M254" s="168"/>
      <c r="N254" s="170"/>
      <c r="O254" s="172"/>
      <c r="P254" s="106"/>
      <c r="Q254" s="384" t="s">
        <v>6957</v>
      </c>
      <c r="R254" s="177"/>
      <c r="S254" s="177"/>
      <c r="T254" s="177"/>
      <c r="U254" s="179">
        <v>5910</v>
      </c>
      <c r="V254" s="154">
        <f>IF(OR(J254=""),"",VLOOKUP(U254&amp;TEXT(N254,"000000000000,0000000000"),tb_audit_process_item[[Key]:[vr_grade]],3,TRUE))</f>
        <v>5910</v>
      </c>
      <c r="W254" s="154"/>
      <c r="X254" s="156" t="s">
        <v>7024</v>
      </c>
    </row>
    <row r="255" spans="1:24" s="45" customFormat="1" ht="30.75" hidden="1" thickTop="1" x14ac:dyDescent="0.25">
      <c r="A255" s="214" t="s">
        <v>2388</v>
      </c>
      <c r="B255" s="214">
        <v>2015</v>
      </c>
      <c r="C255" s="219" t="s">
        <v>6151</v>
      </c>
      <c r="D255" s="704"/>
      <c r="E255" s="559"/>
      <c r="F255" s="559"/>
      <c r="G255" s="593"/>
      <c r="H255" s="759"/>
      <c r="I255" s="91">
        <v>3.75</v>
      </c>
      <c r="J255" s="91">
        <v>4</v>
      </c>
      <c r="K255" s="164">
        <f t="shared" si="3"/>
        <v>15</v>
      </c>
      <c r="L255" s="166" t="s">
        <v>45</v>
      </c>
      <c r="M255" s="168"/>
      <c r="N255" s="170"/>
      <c r="O255" s="172"/>
      <c r="P255" s="106"/>
      <c r="Q255" s="384" t="s">
        <v>6958</v>
      </c>
      <c r="R255" s="177"/>
      <c r="S255" s="177"/>
      <c r="T255" s="177"/>
      <c r="U255" s="179">
        <v>5914</v>
      </c>
      <c r="V255" s="154">
        <f>IF(OR(J255=""),"",VLOOKUP(U255&amp;TEXT(N255,"000000000000,0000000000"),tb_audit_process_item[[Key]:[vr_grade]],3,TRUE))</f>
        <v>5914</v>
      </c>
      <c r="W255" s="154"/>
      <c r="X255" s="156" t="s">
        <v>7034</v>
      </c>
    </row>
    <row r="256" spans="1:24" s="45" customFormat="1" ht="15.75" hidden="1" thickTop="1" x14ac:dyDescent="0.25">
      <c r="A256" s="214" t="s">
        <v>2388</v>
      </c>
      <c r="B256" s="214">
        <v>2015</v>
      </c>
      <c r="C256" s="219" t="s">
        <v>6151</v>
      </c>
      <c r="D256" s="704"/>
      <c r="E256" s="559"/>
      <c r="F256" s="559"/>
      <c r="G256" s="593"/>
      <c r="H256" s="759"/>
      <c r="I256" s="91">
        <v>3.75</v>
      </c>
      <c r="J256" s="162" t="str">
        <f>IF(OR(N256="",N256=0),"",VLOOKUP(U256&amp;TEXT(N256,"000000000000,0000000000"),tb_audit_process_item[[Key]:[vr_grade]],8,TRUE))</f>
        <v/>
      </c>
      <c r="K256" s="164" t="str">
        <f t="shared" si="3"/>
        <v/>
      </c>
      <c r="L256" s="166" t="s">
        <v>45</v>
      </c>
      <c r="M256" s="168"/>
      <c r="N256" s="203"/>
      <c r="O256" s="172" t="s">
        <v>5820</v>
      </c>
      <c r="P256" s="106"/>
      <c r="Q256" s="384" t="s">
        <v>6959</v>
      </c>
      <c r="R256" s="177"/>
      <c r="S256" s="177"/>
      <c r="T256" s="177"/>
      <c r="U256" s="179">
        <v>5915</v>
      </c>
      <c r="V256" s="154" t="str">
        <f>IF(OR(J256=""),"",VLOOKUP(U256&amp;TEXT(N256,"000000000000,0000000000"),tb_audit_process_item[[Key]:[vr_grade]],3,TRUE))</f>
        <v/>
      </c>
      <c r="W256" s="154"/>
      <c r="X256" s="156" t="s">
        <v>5350</v>
      </c>
    </row>
    <row r="257" spans="1:24" s="45" customFormat="1" ht="15.75" hidden="1" thickTop="1" x14ac:dyDescent="0.25">
      <c r="A257" s="214" t="s">
        <v>2388</v>
      </c>
      <c r="B257" s="214">
        <v>2015</v>
      </c>
      <c r="C257" s="219" t="s">
        <v>6151</v>
      </c>
      <c r="D257" s="704"/>
      <c r="E257" s="559"/>
      <c r="F257" s="559"/>
      <c r="G257" s="593"/>
      <c r="H257" s="759"/>
      <c r="I257" s="91">
        <v>3.75</v>
      </c>
      <c r="J257" s="91">
        <v>2.5</v>
      </c>
      <c r="K257" s="164">
        <f t="shared" si="3"/>
        <v>9.375</v>
      </c>
      <c r="L257" s="166" t="s">
        <v>45</v>
      </c>
      <c r="M257" s="168"/>
      <c r="N257" s="170"/>
      <c r="O257" s="172"/>
      <c r="P257" s="106"/>
      <c r="Q257" s="384" t="s">
        <v>6960</v>
      </c>
      <c r="R257" s="177"/>
      <c r="S257" s="177"/>
      <c r="T257" s="177"/>
      <c r="U257" s="179">
        <v>5918</v>
      </c>
      <c r="V257" s="154">
        <f>IF(OR(J257=""),"",VLOOKUP(U257&amp;TEXT(N257,"000000000000,0000000000"),tb_audit_process_item[[Key]:[vr_grade]],3,TRUE))</f>
        <v>5918</v>
      </c>
      <c r="W257" s="154"/>
      <c r="X257" s="156" t="s">
        <v>7025</v>
      </c>
    </row>
    <row r="258" spans="1:24" s="45" customFormat="1" ht="16.5" hidden="1" thickTop="1" thickBot="1" x14ac:dyDescent="0.3">
      <c r="A258" s="110" t="s">
        <v>2388</v>
      </c>
      <c r="B258" s="110">
        <v>2015</v>
      </c>
      <c r="C258" s="111" t="s">
        <v>6151</v>
      </c>
      <c r="D258" s="740"/>
      <c r="E258" s="556"/>
      <c r="F258" s="556"/>
      <c r="G258" s="661"/>
      <c r="H258" s="760"/>
      <c r="I258" s="94">
        <v>3.75</v>
      </c>
      <c r="J258" s="94">
        <v>3</v>
      </c>
      <c r="K258" s="165">
        <f t="shared" si="3"/>
        <v>11.25</v>
      </c>
      <c r="L258" s="167" t="s">
        <v>45</v>
      </c>
      <c r="M258" s="169"/>
      <c r="N258" s="171"/>
      <c r="O258" s="173"/>
      <c r="P258" s="112"/>
      <c r="Q258" s="176" t="s">
        <v>6961</v>
      </c>
      <c r="R258" s="178"/>
      <c r="S258" s="178"/>
      <c r="T258" s="178"/>
      <c r="U258" s="180">
        <v>5919</v>
      </c>
      <c r="V258" s="155">
        <f>IF(OR(J258=""),"",VLOOKUP(U258&amp;TEXT(N258,"000000000000,0000000000"),tb_audit_process_item[[Key]:[vr_grade]],3,TRUE))</f>
        <v>5919</v>
      </c>
      <c r="W258" s="155"/>
      <c r="X258" s="157" t="s">
        <v>7026</v>
      </c>
    </row>
    <row r="259" spans="1:24" s="259" customFormat="1" ht="15.75" hidden="1" thickTop="1" x14ac:dyDescent="0.25">
      <c r="A259" s="107" t="s">
        <v>2388</v>
      </c>
      <c r="B259" s="107">
        <v>2015</v>
      </c>
      <c r="C259" s="108" t="s">
        <v>6159</v>
      </c>
      <c r="D259" s="739" t="s">
        <v>2389</v>
      </c>
      <c r="E259" s="765" t="s">
        <v>2349</v>
      </c>
      <c r="F259" s="765" t="s">
        <v>6158</v>
      </c>
      <c r="G259" s="662" t="s">
        <v>6975</v>
      </c>
      <c r="H259" s="758" t="s">
        <v>184</v>
      </c>
      <c r="I259" s="93">
        <v>3.25</v>
      </c>
      <c r="J259" s="93">
        <v>5</v>
      </c>
      <c r="K259" s="200">
        <f>IFERROR(I259*J259,"")</f>
        <v>16.25</v>
      </c>
      <c r="L259" s="202" t="s">
        <v>45</v>
      </c>
      <c r="M259" s="192"/>
      <c r="N259" s="193"/>
      <c r="O259" s="194"/>
      <c r="P259" s="109"/>
      <c r="Q259" s="383" t="s">
        <v>6962</v>
      </c>
      <c r="R259" s="195"/>
      <c r="S259" s="195"/>
      <c r="T259" s="195"/>
      <c r="U259" s="184">
        <v>4887</v>
      </c>
      <c r="V259" s="183">
        <f>IF(OR(J259=""),"",VLOOKUP(U259&amp;TEXT(N259,"000000000000,0000000000"),tb_audit_process_item[[Key]:[vr_grade]],3,TRUE))</f>
        <v>4887</v>
      </c>
      <c r="W259" s="183"/>
      <c r="X259" s="104" t="s">
        <v>6185</v>
      </c>
    </row>
    <row r="260" spans="1:24" s="45" customFormat="1" ht="30.75" hidden="1" thickTop="1" x14ac:dyDescent="0.25">
      <c r="A260" s="214" t="s">
        <v>2388</v>
      </c>
      <c r="B260" s="214">
        <v>2015</v>
      </c>
      <c r="C260" s="219" t="s">
        <v>6159</v>
      </c>
      <c r="D260" s="704"/>
      <c r="E260" s="766"/>
      <c r="F260" s="766"/>
      <c r="G260" s="593"/>
      <c r="H260" s="759"/>
      <c r="I260" s="91">
        <v>3.25</v>
      </c>
      <c r="J260" s="91">
        <v>2.5</v>
      </c>
      <c r="K260" s="164">
        <f>IFERROR(I260*J260,"")</f>
        <v>8.125</v>
      </c>
      <c r="L260" s="166" t="s">
        <v>45</v>
      </c>
      <c r="M260" s="168"/>
      <c r="N260" s="170"/>
      <c r="O260" s="172"/>
      <c r="P260" s="106"/>
      <c r="Q260" s="384" t="s">
        <v>6963</v>
      </c>
      <c r="R260" s="177"/>
      <c r="S260" s="177"/>
      <c r="T260" s="177"/>
      <c r="U260" s="179">
        <v>4888</v>
      </c>
      <c r="V260" s="154">
        <f>IF(OR(J260=""),"",VLOOKUP(U260&amp;TEXT(N260,"000000000000,0000000000"),tb_audit_process_item[[Key]:[vr_grade]],3,TRUE))</f>
        <v>4888</v>
      </c>
      <c r="W260" s="154"/>
      <c r="X260" s="156" t="s">
        <v>7035</v>
      </c>
    </row>
    <row r="261" spans="1:24" s="45" customFormat="1" ht="16.5" hidden="1" thickTop="1" thickBot="1" x14ac:dyDescent="0.3">
      <c r="A261" s="110" t="s">
        <v>2388</v>
      </c>
      <c r="B261" s="110">
        <v>2015</v>
      </c>
      <c r="C261" s="111" t="s">
        <v>6159</v>
      </c>
      <c r="D261" s="740"/>
      <c r="E261" s="767"/>
      <c r="F261" s="767"/>
      <c r="G261" s="661"/>
      <c r="H261" s="760"/>
      <c r="I261" s="94">
        <v>3.25</v>
      </c>
      <c r="J261" s="94">
        <v>2.5</v>
      </c>
      <c r="K261" s="165">
        <f>IFERROR(I261*J261,"")</f>
        <v>8.125</v>
      </c>
      <c r="L261" s="167" t="s">
        <v>45</v>
      </c>
      <c r="M261" s="169"/>
      <c r="N261" s="171"/>
      <c r="O261" s="173"/>
      <c r="P261" s="112"/>
      <c r="Q261" s="176" t="s">
        <v>6964</v>
      </c>
      <c r="R261" s="178"/>
      <c r="S261" s="178"/>
      <c r="T261" s="178"/>
      <c r="U261" s="180">
        <v>4891</v>
      </c>
      <c r="V261" s="155">
        <f>IF(OR(J261=""),"",VLOOKUP(U261&amp;TEXT(N261,"000000000000,0000000000"),tb_audit_process_item[[Key]:[vr_grade]],3,TRUE))</f>
        <v>4891</v>
      </c>
      <c r="W261" s="155"/>
      <c r="X261" s="105" t="s">
        <v>7036</v>
      </c>
    </row>
    <row r="262" spans="1:24" s="259" customFormat="1" ht="30.75" hidden="1" thickTop="1" x14ac:dyDescent="0.25">
      <c r="A262" s="107" t="s">
        <v>2388</v>
      </c>
      <c r="B262" s="107">
        <v>2015</v>
      </c>
      <c r="C262" s="108" t="s">
        <v>6156</v>
      </c>
      <c r="D262" s="739" t="s">
        <v>2389</v>
      </c>
      <c r="E262" s="555" t="s">
        <v>2400</v>
      </c>
      <c r="F262" s="555" t="s">
        <v>6131</v>
      </c>
      <c r="G262" s="662" t="s">
        <v>6153</v>
      </c>
      <c r="H262" s="663" t="s">
        <v>45</v>
      </c>
      <c r="I262" s="93">
        <v>1.5</v>
      </c>
      <c r="J262" s="198" t="str">
        <f>IF(OR(N262="",N262=0),"",VLOOKUP(U262&amp;TEXT(N262,"000000000000,0000000000"),tb_audit_process_item[[Key]:[vr_grade]],8,TRUE))</f>
        <v/>
      </c>
      <c r="K262" s="200" t="str">
        <f t="shared" si="3"/>
        <v/>
      </c>
      <c r="L262" s="202" t="s">
        <v>45</v>
      </c>
      <c r="M262" s="192"/>
      <c r="N262" s="201"/>
      <c r="O262" s="194" t="s">
        <v>5820</v>
      </c>
      <c r="P262" s="109"/>
      <c r="Q262" s="383" t="s">
        <v>6965</v>
      </c>
      <c r="R262" s="195"/>
      <c r="S262" s="195"/>
      <c r="T262" s="195"/>
      <c r="U262" s="184">
        <v>5920</v>
      </c>
      <c r="V262" s="183" t="str">
        <f>IF(OR(J262=""),"",VLOOKUP(U262&amp;TEXT(N262,"000000000000,0000000000"),tb_audit_process_item[[Key]:[vr_grade]],3,TRUE))</f>
        <v/>
      </c>
      <c r="W262" s="183"/>
      <c r="X262" s="182" t="s">
        <v>7038</v>
      </c>
    </row>
    <row r="263" spans="1:24" s="47" customFormat="1" ht="16.5" hidden="1" thickTop="1" thickBot="1" x14ac:dyDescent="0.3">
      <c r="A263" s="110" t="s">
        <v>2388</v>
      </c>
      <c r="B263" s="110">
        <v>2015</v>
      </c>
      <c r="C263" s="111" t="s">
        <v>6156</v>
      </c>
      <c r="D263" s="740"/>
      <c r="E263" s="556"/>
      <c r="F263" s="556"/>
      <c r="G263" s="661"/>
      <c r="H263" s="620"/>
      <c r="I263" s="94">
        <v>1.5</v>
      </c>
      <c r="J263" s="98">
        <v>2.5</v>
      </c>
      <c r="K263" s="165">
        <f t="shared" ref="K263:K326" si="4">IFERROR(I263*J263,"")</f>
        <v>3.75</v>
      </c>
      <c r="L263" s="167" t="s">
        <v>45</v>
      </c>
      <c r="M263" s="169"/>
      <c r="N263" s="171"/>
      <c r="O263" s="173"/>
      <c r="P263" s="112"/>
      <c r="Q263" s="176" t="s">
        <v>6966</v>
      </c>
      <c r="R263" s="178"/>
      <c r="S263" s="178"/>
      <c r="T263" s="178"/>
      <c r="U263" s="180">
        <v>5904</v>
      </c>
      <c r="V263" s="155">
        <f>IF(OR(J263=""),"",VLOOKUP(U263&amp;TEXT(N263,"000000000000,0000000000"),tb_audit_process_item[[Key]:[vr_grade]],3,TRUE))</f>
        <v>5904</v>
      </c>
      <c r="W263" s="155"/>
      <c r="X263" s="157" t="s">
        <v>7027</v>
      </c>
    </row>
    <row r="264" spans="1:24" s="259" customFormat="1" ht="30.75" hidden="1" thickTop="1" x14ac:dyDescent="0.25">
      <c r="A264" s="107" t="s">
        <v>2388</v>
      </c>
      <c r="B264" s="107">
        <v>2015</v>
      </c>
      <c r="C264" s="108" t="s">
        <v>6157</v>
      </c>
      <c r="D264" s="739" t="s">
        <v>2389</v>
      </c>
      <c r="E264" s="555" t="s">
        <v>2407</v>
      </c>
      <c r="F264" s="555" t="s">
        <v>6132</v>
      </c>
      <c r="G264" s="662" t="s">
        <v>6154</v>
      </c>
      <c r="H264" s="557" t="s">
        <v>45</v>
      </c>
      <c r="I264" s="93">
        <v>1</v>
      </c>
      <c r="J264" s="93">
        <v>2</v>
      </c>
      <c r="K264" s="200">
        <f t="shared" si="4"/>
        <v>2</v>
      </c>
      <c r="L264" s="202" t="s">
        <v>45</v>
      </c>
      <c r="M264" s="192"/>
      <c r="N264" s="193"/>
      <c r="O264" s="194"/>
      <c r="P264" s="109"/>
      <c r="Q264" s="383" t="s">
        <v>6967</v>
      </c>
      <c r="R264" s="195"/>
      <c r="S264" s="195"/>
      <c r="T264" s="195"/>
      <c r="U264" s="184">
        <v>5905</v>
      </c>
      <c r="V264" s="183">
        <f>IF(OR(J264=""),"",VLOOKUP(U264&amp;TEXT(N264,"000000000000,0000000000"),tb_audit_process_item[[Key]:[vr_grade]],3,TRUE))</f>
        <v>5905</v>
      </c>
      <c r="W264" s="183"/>
      <c r="X264" s="182" t="s">
        <v>7117</v>
      </c>
    </row>
    <row r="265" spans="1:24" s="45" customFormat="1" ht="15.75" hidden="1" thickTop="1" x14ac:dyDescent="0.25">
      <c r="A265" s="214" t="s">
        <v>2388</v>
      </c>
      <c r="B265" s="214">
        <v>2015</v>
      </c>
      <c r="C265" s="219" t="s">
        <v>6157</v>
      </c>
      <c r="D265" s="704"/>
      <c r="E265" s="559"/>
      <c r="F265" s="559"/>
      <c r="G265" s="593"/>
      <c r="H265" s="560"/>
      <c r="I265" s="91">
        <v>1</v>
      </c>
      <c r="J265" s="91">
        <v>1</v>
      </c>
      <c r="K265" s="164">
        <f t="shared" si="4"/>
        <v>1</v>
      </c>
      <c r="L265" s="166" t="s">
        <v>45</v>
      </c>
      <c r="M265" s="168"/>
      <c r="N265" s="170"/>
      <c r="O265" s="172"/>
      <c r="P265" s="106"/>
      <c r="Q265" s="384" t="s">
        <v>6968</v>
      </c>
      <c r="R265" s="177"/>
      <c r="S265" s="177"/>
      <c r="T265" s="177"/>
      <c r="U265" s="179">
        <v>5906</v>
      </c>
      <c r="V265" s="154">
        <f>IF(OR(J265=""),"",VLOOKUP(U265&amp;TEXT(N265,"000000000000,0000000000"),tb_audit_process_item[[Key]:[vr_grade]],3,TRUE))</f>
        <v>5906</v>
      </c>
      <c r="W265" s="154"/>
      <c r="X265" s="156" t="s">
        <v>7068</v>
      </c>
    </row>
    <row r="266" spans="1:24" s="45" customFormat="1" ht="16.5" hidden="1" thickTop="1" thickBot="1" x14ac:dyDescent="0.3">
      <c r="A266" s="110" t="s">
        <v>2388</v>
      </c>
      <c r="B266" s="110">
        <v>2015</v>
      </c>
      <c r="C266" s="111" t="s">
        <v>6157</v>
      </c>
      <c r="D266" s="740"/>
      <c r="E266" s="556"/>
      <c r="F266" s="556"/>
      <c r="G266" s="661"/>
      <c r="H266" s="558"/>
      <c r="I266" s="94">
        <v>1</v>
      </c>
      <c r="J266" s="94">
        <v>1.75</v>
      </c>
      <c r="K266" s="165">
        <f t="shared" si="4"/>
        <v>1.75</v>
      </c>
      <c r="L266" s="167" t="s">
        <v>45</v>
      </c>
      <c r="M266" s="169"/>
      <c r="N266" s="171"/>
      <c r="O266" s="173"/>
      <c r="P266" s="112"/>
      <c r="Q266" s="176" t="s">
        <v>6969</v>
      </c>
      <c r="R266" s="178"/>
      <c r="S266" s="178"/>
      <c r="T266" s="178"/>
      <c r="U266" s="180">
        <v>5907</v>
      </c>
      <c r="V266" s="155">
        <f>IF(OR(J266=""),"",VLOOKUP(U266&amp;TEXT(N266,"000000000000,0000000000"),tb_audit_process_item[[Key]:[vr_grade]],3,TRUE))</f>
        <v>5907</v>
      </c>
      <c r="W266" s="155"/>
      <c r="X266" s="157" t="s">
        <v>7037</v>
      </c>
    </row>
    <row r="267" spans="1:24" s="259" customFormat="1" ht="45.75" hidden="1" thickTop="1" x14ac:dyDescent="0.25">
      <c r="A267" s="113" t="s">
        <v>2388</v>
      </c>
      <c r="B267" s="113">
        <v>2015</v>
      </c>
      <c r="C267" s="114" t="s">
        <v>6976</v>
      </c>
      <c r="D267" s="115" t="s">
        <v>2389</v>
      </c>
      <c r="E267" s="212" t="s">
        <v>2412</v>
      </c>
      <c r="F267" s="212" t="s">
        <v>6133</v>
      </c>
      <c r="G267" s="147" t="s">
        <v>6155</v>
      </c>
      <c r="H267" s="65" t="s">
        <v>45</v>
      </c>
      <c r="I267" s="96">
        <v>1.5</v>
      </c>
      <c r="J267" s="66" t="str">
        <f>IF(OR(N267="",N267=0),"",VLOOKUP(U267&amp;TEXT(N267,"000000000000,0000000000"),tb_audit_process_item[[Key]:[vr_grade]],8,TRUE))</f>
        <v/>
      </c>
      <c r="K267" s="116" t="str">
        <f t="shared" si="4"/>
        <v/>
      </c>
      <c r="L267" s="117" t="s">
        <v>45</v>
      </c>
      <c r="M267" s="67"/>
      <c r="N267" s="77"/>
      <c r="O267" s="118" t="s">
        <v>5820</v>
      </c>
      <c r="P267" s="119"/>
      <c r="Q267" s="390" t="s">
        <v>6970</v>
      </c>
      <c r="R267" s="69"/>
      <c r="S267" s="69"/>
      <c r="T267" s="69"/>
      <c r="U267" s="100">
        <v>5908</v>
      </c>
      <c r="V267" s="101" t="str">
        <f>IF(OR(J267=""),"",VLOOKUP(U267&amp;TEXT(N267,"000000000000,0000000000"),tb_audit_process_item[[Key]:[vr_grade]],3,TRUE))</f>
        <v/>
      </c>
      <c r="W267" s="101"/>
      <c r="X267" s="102" t="s">
        <v>7099</v>
      </c>
    </row>
    <row r="268" spans="1:24" s="259" customFormat="1" ht="15.75" hidden="1" thickTop="1" x14ac:dyDescent="0.25">
      <c r="A268" s="107" t="s">
        <v>2155</v>
      </c>
      <c r="B268" s="107">
        <v>2014</v>
      </c>
      <c r="C268" s="108" t="s">
        <v>2943</v>
      </c>
      <c r="D268" s="555" t="s">
        <v>2156</v>
      </c>
      <c r="E268" s="741" t="s">
        <v>2157</v>
      </c>
      <c r="F268" s="741"/>
      <c r="G268" s="563" t="s">
        <v>2158</v>
      </c>
      <c r="H268" s="557" t="s">
        <v>45</v>
      </c>
      <c r="I268" s="93">
        <v>1.5</v>
      </c>
      <c r="J268" s="93">
        <v>4</v>
      </c>
      <c r="K268" s="200">
        <f t="shared" si="4"/>
        <v>6</v>
      </c>
      <c r="L268" s="202" t="s">
        <v>45</v>
      </c>
      <c r="M268" s="192"/>
      <c r="N268" s="193"/>
      <c r="O268" s="109"/>
      <c r="P268" s="109"/>
      <c r="Q268" s="383" t="s">
        <v>3435</v>
      </c>
      <c r="R268" s="195"/>
      <c r="S268" s="195"/>
      <c r="T268" s="195"/>
      <c r="U268" s="184">
        <v>3777</v>
      </c>
      <c r="V268" s="183">
        <f>IF(OR(J268=""),"",VLOOKUP(U268&amp;TEXT(N268,"000000000000,0000000000"),tb_audit_process_item[[Key]:[vr_grade]],3,TRUE))</f>
        <v>3777</v>
      </c>
      <c r="W268" s="183"/>
      <c r="X268" s="182" t="s">
        <v>2159</v>
      </c>
    </row>
    <row r="269" spans="1:24" s="45" customFormat="1" ht="15.75" hidden="1" thickTop="1" x14ac:dyDescent="0.25">
      <c r="A269" s="214" t="s">
        <v>2155</v>
      </c>
      <c r="B269" s="214">
        <v>2014</v>
      </c>
      <c r="C269" s="219" t="s">
        <v>2943</v>
      </c>
      <c r="D269" s="559"/>
      <c r="E269" s="742"/>
      <c r="F269" s="742"/>
      <c r="G269" s="686"/>
      <c r="H269" s="560"/>
      <c r="I269" s="91">
        <v>1.5</v>
      </c>
      <c r="J269" s="91">
        <v>1</v>
      </c>
      <c r="K269" s="164">
        <f t="shared" si="4"/>
        <v>1.5</v>
      </c>
      <c r="L269" s="166" t="s">
        <v>45</v>
      </c>
      <c r="M269" s="168"/>
      <c r="N269" s="170"/>
      <c r="O269" s="106"/>
      <c r="P269" s="106"/>
      <c r="Q269" s="384" t="s">
        <v>3242</v>
      </c>
      <c r="R269" s="177"/>
      <c r="S269" s="177"/>
      <c r="T269" s="177"/>
      <c r="U269" s="179">
        <v>3778</v>
      </c>
      <c r="V269" s="154">
        <f>IF(OR(J269=""),"",VLOOKUP(U269&amp;TEXT(N269,"000000000000,0000000000"),tb_audit_process_item[[Key]:[vr_grade]],3,TRUE))</f>
        <v>3778</v>
      </c>
      <c r="W269" s="154"/>
      <c r="X269" s="156" t="s">
        <v>2160</v>
      </c>
    </row>
    <row r="270" spans="1:24" s="45" customFormat="1" ht="15.75" hidden="1" thickTop="1" x14ac:dyDescent="0.25">
      <c r="A270" s="214" t="s">
        <v>2155</v>
      </c>
      <c r="B270" s="214">
        <v>2014</v>
      </c>
      <c r="C270" s="219" t="s">
        <v>2943</v>
      </c>
      <c r="D270" s="559"/>
      <c r="E270" s="742"/>
      <c r="F270" s="742"/>
      <c r="G270" s="686"/>
      <c r="H270" s="560"/>
      <c r="I270" s="91">
        <v>1.5</v>
      </c>
      <c r="J270" s="91">
        <v>1</v>
      </c>
      <c r="K270" s="164">
        <f t="shared" si="4"/>
        <v>1.5</v>
      </c>
      <c r="L270" s="166" t="s">
        <v>45</v>
      </c>
      <c r="M270" s="168"/>
      <c r="N270" s="170"/>
      <c r="O270" s="106"/>
      <c r="P270" s="106"/>
      <c r="Q270" s="384" t="s">
        <v>3243</v>
      </c>
      <c r="R270" s="177"/>
      <c r="S270" s="177"/>
      <c r="T270" s="177"/>
      <c r="U270" s="179">
        <v>3779</v>
      </c>
      <c r="V270" s="154">
        <f>IF(OR(J270=""),"",VLOOKUP(U270&amp;TEXT(N270,"000000000000,0000000000"),tb_audit_process_item[[Key]:[vr_grade]],3,TRUE))</f>
        <v>3779</v>
      </c>
      <c r="W270" s="154"/>
      <c r="X270" s="156" t="s">
        <v>2161</v>
      </c>
    </row>
    <row r="271" spans="1:24" s="45" customFormat="1" ht="15.75" hidden="1" thickTop="1" x14ac:dyDescent="0.25">
      <c r="A271" s="214" t="s">
        <v>2155</v>
      </c>
      <c r="B271" s="214">
        <v>2014</v>
      </c>
      <c r="C271" s="219" t="s">
        <v>2943</v>
      </c>
      <c r="D271" s="559"/>
      <c r="E271" s="742"/>
      <c r="F271" s="742"/>
      <c r="G271" s="686"/>
      <c r="H271" s="560"/>
      <c r="I271" s="91">
        <v>1.5</v>
      </c>
      <c r="J271" s="91">
        <v>1</v>
      </c>
      <c r="K271" s="164">
        <f t="shared" si="4"/>
        <v>1.5</v>
      </c>
      <c r="L271" s="166" t="s">
        <v>45</v>
      </c>
      <c r="M271" s="168"/>
      <c r="N271" s="170"/>
      <c r="O271" s="106"/>
      <c r="P271" s="106"/>
      <c r="Q271" s="384" t="s">
        <v>3244</v>
      </c>
      <c r="R271" s="177"/>
      <c r="S271" s="177"/>
      <c r="T271" s="177"/>
      <c r="U271" s="179">
        <v>3780</v>
      </c>
      <c r="V271" s="154">
        <f>IF(OR(J271=""),"",VLOOKUP(U271&amp;TEXT(N271,"000000000000,0000000000"),tb_audit_process_item[[Key]:[vr_grade]],3,TRUE))</f>
        <v>3780</v>
      </c>
      <c r="W271" s="154"/>
      <c r="X271" s="156" t="s">
        <v>2162</v>
      </c>
    </row>
    <row r="272" spans="1:24" s="45" customFormat="1" ht="16.5" hidden="1" thickTop="1" thickBot="1" x14ac:dyDescent="0.3">
      <c r="A272" s="110" t="s">
        <v>2155</v>
      </c>
      <c r="B272" s="110">
        <v>2014</v>
      </c>
      <c r="C272" s="111" t="s">
        <v>2943</v>
      </c>
      <c r="D272" s="556"/>
      <c r="E272" s="743"/>
      <c r="F272" s="743"/>
      <c r="G272" s="564"/>
      <c r="H272" s="558"/>
      <c r="I272" s="94">
        <v>1.5</v>
      </c>
      <c r="J272" s="94">
        <v>0.5</v>
      </c>
      <c r="K272" s="165">
        <f t="shared" si="4"/>
        <v>0.75</v>
      </c>
      <c r="L272" s="167" t="s">
        <v>45</v>
      </c>
      <c r="M272" s="169"/>
      <c r="N272" s="171"/>
      <c r="O272" s="112"/>
      <c r="P272" s="112"/>
      <c r="Q272" s="176" t="s">
        <v>3245</v>
      </c>
      <c r="R272" s="178"/>
      <c r="S272" s="178"/>
      <c r="T272" s="178"/>
      <c r="U272" s="180">
        <v>3781</v>
      </c>
      <c r="V272" s="155">
        <f>IF(OR(J272=""),"",VLOOKUP(U272&amp;TEXT(N272,"000000000000,0000000000"),tb_audit_process_item[[Key]:[vr_grade]],3,TRUE))</f>
        <v>3781</v>
      </c>
      <c r="W272" s="155"/>
      <c r="X272" s="157" t="s">
        <v>2163</v>
      </c>
    </row>
    <row r="273" spans="1:24" s="259" customFormat="1" ht="15.75" hidden="1" thickTop="1" x14ac:dyDescent="0.25">
      <c r="A273" s="107" t="s">
        <v>2155</v>
      </c>
      <c r="B273" s="107">
        <v>2014</v>
      </c>
      <c r="C273" s="108" t="s">
        <v>2944</v>
      </c>
      <c r="D273" s="555" t="s">
        <v>2156</v>
      </c>
      <c r="E273" s="741" t="s">
        <v>2164</v>
      </c>
      <c r="F273" s="741"/>
      <c r="G273" s="563" t="s">
        <v>2165</v>
      </c>
      <c r="H273" s="557" t="s">
        <v>45</v>
      </c>
      <c r="I273" s="93">
        <v>3</v>
      </c>
      <c r="J273" s="93">
        <v>1.5</v>
      </c>
      <c r="K273" s="200">
        <f t="shared" si="4"/>
        <v>4.5</v>
      </c>
      <c r="L273" s="202" t="s">
        <v>45</v>
      </c>
      <c r="M273" s="192"/>
      <c r="N273" s="193"/>
      <c r="O273" s="109"/>
      <c r="P273" s="109"/>
      <c r="Q273" s="383" t="s">
        <v>3246</v>
      </c>
      <c r="R273" s="195"/>
      <c r="S273" s="195"/>
      <c r="T273" s="195"/>
      <c r="U273" s="184">
        <v>3782</v>
      </c>
      <c r="V273" s="183">
        <f>IF(OR(J273=""),"",VLOOKUP(U273&amp;TEXT(N273,"000000000000,0000000000"),tb_audit_process_item[[Key]:[vr_grade]],3,TRUE))</f>
        <v>3781</v>
      </c>
      <c r="W273" s="183"/>
      <c r="X273" s="182" t="s">
        <v>2166</v>
      </c>
    </row>
    <row r="274" spans="1:24" s="45" customFormat="1" ht="15.75" hidden="1" thickTop="1" x14ac:dyDescent="0.25">
      <c r="A274" s="214" t="s">
        <v>2155</v>
      </c>
      <c r="B274" s="214">
        <v>2014</v>
      </c>
      <c r="C274" s="219" t="s">
        <v>2944</v>
      </c>
      <c r="D274" s="559"/>
      <c r="E274" s="742"/>
      <c r="F274" s="742"/>
      <c r="G274" s="686"/>
      <c r="H274" s="560"/>
      <c r="I274" s="91">
        <v>3</v>
      </c>
      <c r="J274" s="91">
        <v>2</v>
      </c>
      <c r="K274" s="164">
        <f t="shared" si="4"/>
        <v>6</v>
      </c>
      <c r="L274" s="166" t="s">
        <v>45</v>
      </c>
      <c r="M274" s="168"/>
      <c r="N274" s="170"/>
      <c r="O274" s="106"/>
      <c r="P274" s="106"/>
      <c r="Q274" s="384" t="s">
        <v>3247</v>
      </c>
      <c r="R274" s="177"/>
      <c r="S274" s="177"/>
      <c r="T274" s="177"/>
      <c r="U274" s="179">
        <v>3783</v>
      </c>
      <c r="V274" s="154">
        <f>IF(OR(J274=""),"",VLOOKUP(U274&amp;TEXT(N274,"000000000000,0000000000"),tb_audit_process_item[[Key]:[vr_grade]],3,TRUE))</f>
        <v>3782</v>
      </c>
      <c r="W274" s="154"/>
      <c r="X274" s="156" t="s">
        <v>2167</v>
      </c>
    </row>
    <row r="275" spans="1:24" s="45" customFormat="1" ht="15.75" hidden="1" thickTop="1" x14ac:dyDescent="0.25">
      <c r="A275" s="214" t="s">
        <v>2155</v>
      </c>
      <c r="B275" s="214">
        <v>2014</v>
      </c>
      <c r="C275" s="219" t="s">
        <v>2944</v>
      </c>
      <c r="D275" s="559"/>
      <c r="E275" s="742"/>
      <c r="F275" s="742"/>
      <c r="G275" s="686"/>
      <c r="H275" s="560"/>
      <c r="I275" s="91">
        <v>3</v>
      </c>
      <c r="J275" s="91">
        <v>3</v>
      </c>
      <c r="K275" s="164">
        <f t="shared" si="4"/>
        <v>9</v>
      </c>
      <c r="L275" s="166" t="s">
        <v>45</v>
      </c>
      <c r="M275" s="168"/>
      <c r="N275" s="170"/>
      <c r="O275" s="106"/>
      <c r="P275" s="106"/>
      <c r="Q275" s="384" t="s">
        <v>3248</v>
      </c>
      <c r="R275" s="177"/>
      <c r="S275" s="177"/>
      <c r="T275" s="177"/>
      <c r="U275" s="179">
        <v>3784</v>
      </c>
      <c r="V275" s="154">
        <f>IF(OR(J275=""),"",VLOOKUP(U275&amp;TEXT(N275,"000000000000,0000000000"),tb_audit_process_item[[Key]:[vr_grade]],3,TRUE))</f>
        <v>3783</v>
      </c>
      <c r="W275" s="154"/>
      <c r="X275" s="156" t="s">
        <v>2168</v>
      </c>
    </row>
    <row r="276" spans="1:24" s="45" customFormat="1" ht="15.75" hidden="1" thickTop="1" x14ac:dyDescent="0.25">
      <c r="A276" s="214" t="s">
        <v>2155</v>
      </c>
      <c r="B276" s="214">
        <v>2014</v>
      </c>
      <c r="C276" s="219" t="s">
        <v>2944</v>
      </c>
      <c r="D276" s="559"/>
      <c r="E276" s="742"/>
      <c r="F276" s="742"/>
      <c r="G276" s="686"/>
      <c r="H276" s="560"/>
      <c r="I276" s="91">
        <v>3</v>
      </c>
      <c r="J276" s="91">
        <v>2</v>
      </c>
      <c r="K276" s="164">
        <f t="shared" si="4"/>
        <v>6</v>
      </c>
      <c r="L276" s="166" t="s">
        <v>45</v>
      </c>
      <c r="M276" s="168"/>
      <c r="N276" s="170"/>
      <c r="O276" s="106"/>
      <c r="P276" s="106"/>
      <c r="Q276" s="384" t="s">
        <v>3249</v>
      </c>
      <c r="R276" s="177"/>
      <c r="S276" s="177"/>
      <c r="T276" s="177"/>
      <c r="U276" s="179">
        <v>3785</v>
      </c>
      <c r="V276" s="154">
        <f>IF(OR(J276=""),"",VLOOKUP(U276&amp;TEXT(N276,"000000000000,0000000000"),tb_audit_process_item[[Key]:[vr_grade]],3,TRUE))</f>
        <v>3785</v>
      </c>
      <c r="W276" s="154"/>
      <c r="X276" s="156" t="s">
        <v>2169</v>
      </c>
    </row>
    <row r="277" spans="1:24" s="45" customFormat="1" ht="16.5" hidden="1" thickTop="1" thickBot="1" x14ac:dyDescent="0.3">
      <c r="A277" s="110" t="s">
        <v>2155</v>
      </c>
      <c r="B277" s="110">
        <v>2014</v>
      </c>
      <c r="C277" s="111" t="s">
        <v>2944</v>
      </c>
      <c r="D277" s="556"/>
      <c r="E277" s="743"/>
      <c r="F277" s="743"/>
      <c r="G277" s="564"/>
      <c r="H277" s="558"/>
      <c r="I277" s="94">
        <v>3</v>
      </c>
      <c r="J277" s="94">
        <v>1</v>
      </c>
      <c r="K277" s="165">
        <f t="shared" si="4"/>
        <v>3</v>
      </c>
      <c r="L277" s="167" t="s">
        <v>45</v>
      </c>
      <c r="M277" s="169"/>
      <c r="N277" s="171"/>
      <c r="O277" s="112"/>
      <c r="P277" s="112"/>
      <c r="Q277" s="176" t="s">
        <v>3250</v>
      </c>
      <c r="R277" s="178"/>
      <c r="S277" s="178"/>
      <c r="T277" s="178"/>
      <c r="U277" s="180">
        <v>3786</v>
      </c>
      <c r="V277" s="155">
        <f>IF(OR(J277=""),"",VLOOKUP(U277&amp;TEXT(N277,"000000000000,0000000000"),tb_audit_process_item[[Key]:[vr_grade]],3,TRUE))</f>
        <v>3786</v>
      </c>
      <c r="W277" s="155"/>
      <c r="X277" s="157" t="s">
        <v>2170</v>
      </c>
    </row>
    <row r="278" spans="1:24" s="259" customFormat="1" ht="45.75" hidden="1" thickTop="1" x14ac:dyDescent="0.25">
      <c r="A278" s="107" t="s">
        <v>2155</v>
      </c>
      <c r="B278" s="107">
        <v>2014</v>
      </c>
      <c r="C278" s="108" t="s">
        <v>2945</v>
      </c>
      <c r="D278" s="739" t="s">
        <v>2156</v>
      </c>
      <c r="E278" s="741" t="s">
        <v>2171</v>
      </c>
      <c r="F278" s="741"/>
      <c r="G278" s="563" t="s">
        <v>2172</v>
      </c>
      <c r="H278" s="557" t="s">
        <v>45</v>
      </c>
      <c r="I278" s="93">
        <v>2</v>
      </c>
      <c r="J278" s="93">
        <v>4</v>
      </c>
      <c r="K278" s="200">
        <f t="shared" si="4"/>
        <v>8</v>
      </c>
      <c r="L278" s="202" t="s">
        <v>45</v>
      </c>
      <c r="M278" s="192"/>
      <c r="N278" s="193"/>
      <c r="O278" s="109"/>
      <c r="P278" s="109"/>
      <c r="Q278" s="383" t="s">
        <v>3349</v>
      </c>
      <c r="R278" s="195"/>
      <c r="S278" s="195"/>
      <c r="T278" s="195"/>
      <c r="U278" s="184">
        <v>3797</v>
      </c>
      <c r="V278" s="183">
        <f>IF(OR(J278=""),"",VLOOKUP(U278&amp;TEXT(N278,"000000000000,0000000000"),tb_audit_process_item[[Key]:[vr_grade]],3,TRUE))</f>
        <v>3797</v>
      </c>
      <c r="W278" s="183"/>
      <c r="X278" s="182" t="s">
        <v>2173</v>
      </c>
    </row>
    <row r="279" spans="1:24" s="47" customFormat="1" ht="15.75" hidden="1" thickTop="1" x14ac:dyDescent="0.25">
      <c r="A279" s="214" t="s">
        <v>2155</v>
      </c>
      <c r="B279" s="214">
        <v>2014</v>
      </c>
      <c r="C279" s="219" t="s">
        <v>2945</v>
      </c>
      <c r="D279" s="704"/>
      <c r="E279" s="742"/>
      <c r="F279" s="742"/>
      <c r="G279" s="686"/>
      <c r="H279" s="560"/>
      <c r="I279" s="91">
        <v>2</v>
      </c>
      <c r="J279" s="91">
        <v>0.5</v>
      </c>
      <c r="K279" s="164">
        <f t="shared" si="4"/>
        <v>1</v>
      </c>
      <c r="L279" s="166" t="s">
        <v>45</v>
      </c>
      <c r="M279" s="168"/>
      <c r="N279" s="170"/>
      <c r="O279" s="106"/>
      <c r="P279" s="106"/>
      <c r="Q279" s="384" t="s">
        <v>3358</v>
      </c>
      <c r="R279" s="177"/>
      <c r="S279" s="177"/>
      <c r="T279" s="177"/>
      <c r="U279" s="179">
        <v>3807</v>
      </c>
      <c r="V279" s="154">
        <f>IF(OR(J279=""),"",VLOOKUP(U279&amp;TEXT(N279,"000000000000,0000000000"),tb_audit_process_item[[Key]:[vr_grade]],3,TRUE))</f>
        <v>3806</v>
      </c>
      <c r="W279" s="154"/>
      <c r="X279" s="156" t="s">
        <v>2174</v>
      </c>
    </row>
    <row r="280" spans="1:24" s="45" customFormat="1" ht="15.75" hidden="1" thickTop="1" x14ac:dyDescent="0.25">
      <c r="A280" s="214" t="s">
        <v>2155</v>
      </c>
      <c r="B280" s="214">
        <v>2014</v>
      </c>
      <c r="C280" s="219" t="s">
        <v>2945</v>
      </c>
      <c r="D280" s="704"/>
      <c r="E280" s="742"/>
      <c r="F280" s="742"/>
      <c r="G280" s="686"/>
      <c r="H280" s="560"/>
      <c r="I280" s="91">
        <v>2</v>
      </c>
      <c r="J280" s="91">
        <v>0.75</v>
      </c>
      <c r="K280" s="164">
        <f t="shared" si="4"/>
        <v>1.5</v>
      </c>
      <c r="L280" s="166" t="s">
        <v>45</v>
      </c>
      <c r="M280" s="168"/>
      <c r="N280" s="170"/>
      <c r="O280" s="106"/>
      <c r="P280" s="106"/>
      <c r="Q280" s="384" t="s">
        <v>3253</v>
      </c>
      <c r="R280" s="177"/>
      <c r="S280" s="177"/>
      <c r="T280" s="177"/>
      <c r="U280" s="179">
        <v>3808</v>
      </c>
      <c r="V280" s="154">
        <f>IF(OR(J280=""),"",VLOOKUP(U280&amp;TEXT(N280,"000000000000,0000000000"),tb_audit_process_item[[Key]:[vr_grade]],3,TRUE))</f>
        <v>3807</v>
      </c>
      <c r="W280" s="154"/>
      <c r="X280" s="156" t="s">
        <v>2175</v>
      </c>
    </row>
    <row r="281" spans="1:24" s="45" customFormat="1" ht="15.75" hidden="1" thickTop="1" x14ac:dyDescent="0.25">
      <c r="A281" s="214" t="s">
        <v>2155</v>
      </c>
      <c r="B281" s="214">
        <v>2014</v>
      </c>
      <c r="C281" s="219" t="s">
        <v>2945</v>
      </c>
      <c r="D281" s="704"/>
      <c r="E281" s="742"/>
      <c r="F281" s="742"/>
      <c r="G281" s="686"/>
      <c r="H281" s="560"/>
      <c r="I281" s="91">
        <v>2</v>
      </c>
      <c r="J281" s="91">
        <v>1</v>
      </c>
      <c r="K281" s="164">
        <f t="shared" si="4"/>
        <v>2</v>
      </c>
      <c r="L281" s="166" t="s">
        <v>45</v>
      </c>
      <c r="M281" s="168"/>
      <c r="N281" s="170"/>
      <c r="O281" s="106"/>
      <c r="P281" s="106"/>
      <c r="Q281" s="384" t="s">
        <v>3254</v>
      </c>
      <c r="R281" s="177"/>
      <c r="S281" s="177"/>
      <c r="T281" s="177"/>
      <c r="U281" s="179">
        <v>3809</v>
      </c>
      <c r="V281" s="154">
        <f>IF(OR(J281=""),"",VLOOKUP(U281&amp;TEXT(N281,"000000000000,0000000000"),tb_audit_process_item[[Key]:[vr_grade]],3,TRUE))</f>
        <v>3808</v>
      </c>
      <c r="W281" s="154"/>
      <c r="X281" s="344" t="s">
        <v>2176</v>
      </c>
    </row>
    <row r="282" spans="1:24" s="45" customFormat="1" ht="15.75" hidden="1" thickTop="1" x14ac:dyDescent="0.25">
      <c r="A282" s="214" t="s">
        <v>2155</v>
      </c>
      <c r="B282" s="214">
        <v>2014</v>
      </c>
      <c r="C282" s="219" t="s">
        <v>2945</v>
      </c>
      <c r="D282" s="704"/>
      <c r="E282" s="742"/>
      <c r="F282" s="742"/>
      <c r="G282" s="686"/>
      <c r="H282" s="560"/>
      <c r="I282" s="91">
        <v>2</v>
      </c>
      <c r="J282" s="91">
        <v>2</v>
      </c>
      <c r="K282" s="164">
        <f t="shared" si="4"/>
        <v>4</v>
      </c>
      <c r="L282" s="166" t="s">
        <v>45</v>
      </c>
      <c r="M282" s="168"/>
      <c r="N282" s="170"/>
      <c r="O282" s="106"/>
      <c r="P282" s="106"/>
      <c r="Q282" s="384" t="s">
        <v>3255</v>
      </c>
      <c r="R282" s="177"/>
      <c r="S282" s="177"/>
      <c r="T282" s="177"/>
      <c r="U282" s="179">
        <v>3810</v>
      </c>
      <c r="V282" s="154">
        <f>IF(OR(J282=""),"",VLOOKUP(U282&amp;TEXT(N282,"000000000000,0000000000"),tb_audit_process_item[[Key]:[vr_grade]],3,TRUE))</f>
        <v>3809</v>
      </c>
      <c r="W282" s="154"/>
      <c r="X282" s="344" t="s">
        <v>2177</v>
      </c>
    </row>
    <row r="283" spans="1:24" s="45" customFormat="1" ht="16.5" hidden="1" thickTop="1" thickBot="1" x14ac:dyDescent="0.3">
      <c r="A283" s="110" t="s">
        <v>2155</v>
      </c>
      <c r="B283" s="110">
        <v>2014</v>
      </c>
      <c r="C283" s="111" t="s">
        <v>2945</v>
      </c>
      <c r="D283" s="740"/>
      <c r="E283" s="743"/>
      <c r="F283" s="743"/>
      <c r="G283" s="564"/>
      <c r="H283" s="558"/>
      <c r="I283" s="94">
        <v>2</v>
      </c>
      <c r="J283" s="94">
        <v>3</v>
      </c>
      <c r="K283" s="165">
        <f t="shared" si="4"/>
        <v>6</v>
      </c>
      <c r="L283" s="167" t="s">
        <v>45</v>
      </c>
      <c r="M283" s="169"/>
      <c r="N283" s="171"/>
      <c r="O283" s="112"/>
      <c r="P283" s="112"/>
      <c r="Q283" s="176" t="s">
        <v>3256</v>
      </c>
      <c r="R283" s="178"/>
      <c r="S283" s="178"/>
      <c r="T283" s="178"/>
      <c r="U283" s="180">
        <v>3811</v>
      </c>
      <c r="V283" s="155">
        <f>IF(OR(J283=""),"",VLOOKUP(U283&amp;TEXT(N283,"000000000000,0000000000"),tb_audit_process_item[[Key]:[vr_grade]],3,TRUE))</f>
        <v>3810</v>
      </c>
      <c r="W283" s="155"/>
      <c r="X283" s="354" t="s">
        <v>2178</v>
      </c>
    </row>
    <row r="284" spans="1:24" s="259" customFormat="1" ht="15.75" hidden="1" thickTop="1" x14ac:dyDescent="0.25">
      <c r="A284" s="107" t="s">
        <v>2155</v>
      </c>
      <c r="B284" s="107">
        <v>2014</v>
      </c>
      <c r="C284" s="108" t="s">
        <v>2946</v>
      </c>
      <c r="D284" s="739" t="s">
        <v>2156</v>
      </c>
      <c r="E284" s="741" t="s">
        <v>2179</v>
      </c>
      <c r="F284" s="741"/>
      <c r="G284" s="563" t="s">
        <v>2180</v>
      </c>
      <c r="H284" s="557" t="s">
        <v>45</v>
      </c>
      <c r="I284" s="93">
        <v>2.5</v>
      </c>
      <c r="J284" s="93">
        <v>0.75</v>
      </c>
      <c r="K284" s="200">
        <f t="shared" si="4"/>
        <v>1.875</v>
      </c>
      <c r="L284" s="202" t="s">
        <v>45</v>
      </c>
      <c r="M284" s="192"/>
      <c r="N284" s="193"/>
      <c r="O284" s="109"/>
      <c r="P284" s="109"/>
      <c r="Q284" s="383" t="s">
        <v>3257</v>
      </c>
      <c r="R284" s="195"/>
      <c r="S284" s="195"/>
      <c r="T284" s="195"/>
      <c r="U284" s="184">
        <v>3812</v>
      </c>
      <c r="V284" s="183">
        <f>IF(OR(J284=""),"",VLOOKUP(U284&amp;TEXT(N284,"000000000000,0000000000"),tb_audit_process_item[[Key]:[vr_grade]],3,TRUE))</f>
        <v>3811</v>
      </c>
      <c r="W284" s="183"/>
      <c r="X284" s="182" t="s">
        <v>2181</v>
      </c>
    </row>
    <row r="285" spans="1:24" s="45" customFormat="1" ht="15.75" hidden="1" thickTop="1" x14ac:dyDescent="0.25">
      <c r="A285" s="214" t="s">
        <v>2155</v>
      </c>
      <c r="B285" s="214">
        <v>2014</v>
      </c>
      <c r="C285" s="219" t="s">
        <v>2946</v>
      </c>
      <c r="D285" s="704"/>
      <c r="E285" s="742"/>
      <c r="F285" s="742"/>
      <c r="G285" s="686"/>
      <c r="H285" s="560"/>
      <c r="I285" s="91">
        <v>2.5</v>
      </c>
      <c r="J285" s="91">
        <v>1.5</v>
      </c>
      <c r="K285" s="164">
        <f t="shared" si="4"/>
        <v>3.75</v>
      </c>
      <c r="L285" s="166" t="s">
        <v>45</v>
      </c>
      <c r="M285" s="168"/>
      <c r="N285" s="170"/>
      <c r="O285" s="106"/>
      <c r="P285" s="106"/>
      <c r="Q285" s="384" t="s">
        <v>3258</v>
      </c>
      <c r="R285" s="177"/>
      <c r="S285" s="177"/>
      <c r="T285" s="177"/>
      <c r="U285" s="179">
        <v>3813</v>
      </c>
      <c r="V285" s="154">
        <f>IF(OR(J285=""),"",VLOOKUP(U285&amp;TEXT(N285,"000000000000,0000000000"),tb_audit_process_item[[Key]:[vr_grade]],3,TRUE))</f>
        <v>3812</v>
      </c>
      <c r="W285" s="154"/>
      <c r="X285" s="156" t="s">
        <v>2182</v>
      </c>
    </row>
    <row r="286" spans="1:24" s="45" customFormat="1" ht="15.75" hidden="1" thickTop="1" x14ac:dyDescent="0.25">
      <c r="A286" s="214" t="s">
        <v>2155</v>
      </c>
      <c r="B286" s="214">
        <v>2014</v>
      </c>
      <c r="C286" s="219" t="s">
        <v>2946</v>
      </c>
      <c r="D286" s="704"/>
      <c r="E286" s="742"/>
      <c r="F286" s="742"/>
      <c r="G286" s="686"/>
      <c r="H286" s="560"/>
      <c r="I286" s="91">
        <v>2.5</v>
      </c>
      <c r="J286" s="91">
        <v>3</v>
      </c>
      <c r="K286" s="164">
        <f t="shared" si="4"/>
        <v>7.5</v>
      </c>
      <c r="L286" s="166" t="s">
        <v>45</v>
      </c>
      <c r="M286" s="168"/>
      <c r="N286" s="170"/>
      <c r="O286" s="106"/>
      <c r="P286" s="106"/>
      <c r="Q286" s="384" t="s">
        <v>3259</v>
      </c>
      <c r="R286" s="177"/>
      <c r="S286" s="177"/>
      <c r="T286" s="177"/>
      <c r="U286" s="179">
        <v>3814</v>
      </c>
      <c r="V286" s="154">
        <f>IF(OR(J286=""),"",VLOOKUP(U286&amp;TEXT(N286,"000000000000,0000000000"),tb_audit_process_item[[Key]:[vr_grade]],3,TRUE))</f>
        <v>3813</v>
      </c>
      <c r="W286" s="154"/>
      <c r="X286" s="156" t="s">
        <v>2183</v>
      </c>
    </row>
    <row r="287" spans="1:24" s="45" customFormat="1" ht="15.75" hidden="1" thickTop="1" x14ac:dyDescent="0.25">
      <c r="A287" s="214" t="s">
        <v>2155</v>
      </c>
      <c r="B287" s="214">
        <v>2014</v>
      </c>
      <c r="C287" s="219" t="s">
        <v>2946</v>
      </c>
      <c r="D287" s="704"/>
      <c r="E287" s="742"/>
      <c r="F287" s="742"/>
      <c r="G287" s="686"/>
      <c r="H287" s="560"/>
      <c r="I287" s="91">
        <v>2.5</v>
      </c>
      <c r="J287" s="91">
        <v>4</v>
      </c>
      <c r="K287" s="164">
        <f t="shared" si="4"/>
        <v>10</v>
      </c>
      <c r="L287" s="166" t="s">
        <v>45</v>
      </c>
      <c r="M287" s="168"/>
      <c r="N287" s="170"/>
      <c r="O287" s="106"/>
      <c r="P287" s="106"/>
      <c r="Q287" s="384" t="s">
        <v>3260</v>
      </c>
      <c r="R287" s="177"/>
      <c r="S287" s="177"/>
      <c r="T287" s="177"/>
      <c r="U287" s="179">
        <v>3815</v>
      </c>
      <c r="V287" s="154">
        <f>IF(OR(J287=""),"",VLOOKUP(U287&amp;TEXT(N287,"000000000000,0000000000"),tb_audit_process_item[[Key]:[vr_grade]],3,TRUE))</f>
        <v>3814</v>
      </c>
      <c r="W287" s="154"/>
      <c r="X287" s="156" t="s">
        <v>2184</v>
      </c>
    </row>
    <row r="288" spans="1:24" s="45" customFormat="1" ht="15.75" hidden="1" thickTop="1" x14ac:dyDescent="0.25">
      <c r="A288" s="214" t="s">
        <v>2155</v>
      </c>
      <c r="B288" s="214">
        <v>2014</v>
      </c>
      <c r="C288" s="219" t="s">
        <v>2946</v>
      </c>
      <c r="D288" s="704"/>
      <c r="E288" s="742"/>
      <c r="F288" s="742"/>
      <c r="G288" s="686"/>
      <c r="H288" s="560"/>
      <c r="I288" s="91">
        <v>2.5</v>
      </c>
      <c r="J288" s="91">
        <v>0.5</v>
      </c>
      <c r="K288" s="164">
        <f t="shared" si="4"/>
        <v>1.25</v>
      </c>
      <c r="L288" s="166" t="s">
        <v>45</v>
      </c>
      <c r="M288" s="168"/>
      <c r="N288" s="170"/>
      <c r="O288" s="106"/>
      <c r="P288" s="106"/>
      <c r="Q288" s="384" t="s">
        <v>3261</v>
      </c>
      <c r="R288" s="177"/>
      <c r="S288" s="177"/>
      <c r="T288" s="177"/>
      <c r="U288" s="179">
        <v>3816</v>
      </c>
      <c r="V288" s="154">
        <f>IF(OR(J288=""),"",VLOOKUP(U288&amp;TEXT(N288,"000000000000,0000000000"),tb_audit_process_item[[Key]:[vr_grade]],3,TRUE))</f>
        <v>3815</v>
      </c>
      <c r="W288" s="154"/>
      <c r="X288" s="156" t="s">
        <v>2185</v>
      </c>
    </row>
    <row r="289" spans="1:24" s="45" customFormat="1" ht="15.75" hidden="1" thickTop="1" x14ac:dyDescent="0.25">
      <c r="A289" s="214" t="s">
        <v>2155</v>
      </c>
      <c r="B289" s="214">
        <v>2014</v>
      </c>
      <c r="C289" s="219" t="s">
        <v>2946</v>
      </c>
      <c r="D289" s="704"/>
      <c r="E289" s="742"/>
      <c r="F289" s="742"/>
      <c r="G289" s="686"/>
      <c r="H289" s="560"/>
      <c r="I289" s="91">
        <v>2.5</v>
      </c>
      <c r="J289" s="91">
        <v>0.75</v>
      </c>
      <c r="K289" s="164">
        <f t="shared" si="4"/>
        <v>1.875</v>
      </c>
      <c r="L289" s="166" t="s">
        <v>45</v>
      </c>
      <c r="M289" s="168"/>
      <c r="N289" s="170"/>
      <c r="O289" s="106"/>
      <c r="P289" s="106"/>
      <c r="Q289" s="384" t="s">
        <v>3262</v>
      </c>
      <c r="R289" s="177"/>
      <c r="S289" s="177"/>
      <c r="T289" s="177"/>
      <c r="U289" s="179">
        <v>3817</v>
      </c>
      <c r="V289" s="154">
        <f>IF(OR(J289=""),"",VLOOKUP(U289&amp;TEXT(N289,"000000000000,0000000000"),tb_audit_process_item[[Key]:[vr_grade]],3,TRUE))</f>
        <v>3816</v>
      </c>
      <c r="W289" s="154"/>
      <c r="X289" s="156" t="s">
        <v>2186</v>
      </c>
    </row>
    <row r="290" spans="1:24" s="45" customFormat="1" ht="15.75" hidden="1" thickTop="1" x14ac:dyDescent="0.25">
      <c r="A290" s="214" t="s">
        <v>2155</v>
      </c>
      <c r="B290" s="214">
        <v>2014</v>
      </c>
      <c r="C290" s="219" t="s">
        <v>2946</v>
      </c>
      <c r="D290" s="704"/>
      <c r="E290" s="742"/>
      <c r="F290" s="742"/>
      <c r="G290" s="686"/>
      <c r="H290" s="560"/>
      <c r="I290" s="91">
        <v>2.5</v>
      </c>
      <c r="J290" s="91">
        <v>2</v>
      </c>
      <c r="K290" s="164">
        <f t="shared" si="4"/>
        <v>5</v>
      </c>
      <c r="L290" s="166" t="s">
        <v>45</v>
      </c>
      <c r="M290" s="168"/>
      <c r="N290" s="170"/>
      <c r="O290" s="106"/>
      <c r="P290" s="106"/>
      <c r="Q290" s="384" t="s">
        <v>3263</v>
      </c>
      <c r="R290" s="177"/>
      <c r="S290" s="177"/>
      <c r="T290" s="177"/>
      <c r="U290" s="179">
        <v>3818</v>
      </c>
      <c r="V290" s="154">
        <f>IF(OR(J290=""),"",VLOOKUP(U290&amp;TEXT(N290,"000000000000,0000000000"),tb_audit_process_item[[Key]:[vr_grade]],3,TRUE))</f>
        <v>3817</v>
      </c>
      <c r="W290" s="154"/>
      <c r="X290" s="156" t="s">
        <v>2187</v>
      </c>
    </row>
    <row r="291" spans="1:24" s="45" customFormat="1" ht="15.75" hidden="1" thickTop="1" x14ac:dyDescent="0.25">
      <c r="A291" s="214" t="s">
        <v>2155</v>
      </c>
      <c r="B291" s="214">
        <v>2014</v>
      </c>
      <c r="C291" s="219" t="s">
        <v>2946</v>
      </c>
      <c r="D291" s="704"/>
      <c r="E291" s="742"/>
      <c r="F291" s="742"/>
      <c r="G291" s="686"/>
      <c r="H291" s="560"/>
      <c r="I291" s="91">
        <v>2.5</v>
      </c>
      <c r="J291" s="91">
        <v>3.5</v>
      </c>
      <c r="K291" s="164">
        <f t="shared" si="4"/>
        <v>8.75</v>
      </c>
      <c r="L291" s="166" t="s">
        <v>45</v>
      </c>
      <c r="M291" s="168"/>
      <c r="N291" s="170"/>
      <c r="O291" s="106"/>
      <c r="P291" s="106"/>
      <c r="Q291" s="384" t="s">
        <v>3264</v>
      </c>
      <c r="R291" s="177"/>
      <c r="S291" s="177"/>
      <c r="T291" s="177"/>
      <c r="U291" s="179">
        <v>3819</v>
      </c>
      <c r="V291" s="154">
        <f>IF(OR(J291=""),"",VLOOKUP(U291&amp;TEXT(N291,"000000000000,0000000000"),tb_audit_process_item[[Key]:[vr_grade]],3,TRUE))</f>
        <v>3818</v>
      </c>
      <c r="W291" s="154"/>
      <c r="X291" s="156" t="s">
        <v>2188</v>
      </c>
    </row>
    <row r="292" spans="1:24" s="45" customFormat="1" ht="15.75" hidden="1" thickTop="1" x14ac:dyDescent="0.25">
      <c r="A292" s="214" t="s">
        <v>2155</v>
      </c>
      <c r="B292" s="214">
        <v>2014</v>
      </c>
      <c r="C292" s="219" t="s">
        <v>2946</v>
      </c>
      <c r="D292" s="704"/>
      <c r="E292" s="742"/>
      <c r="F292" s="742"/>
      <c r="G292" s="686"/>
      <c r="H292" s="560"/>
      <c r="I292" s="91">
        <v>2.5</v>
      </c>
      <c r="J292" s="91">
        <v>0.5</v>
      </c>
      <c r="K292" s="164">
        <f t="shared" si="4"/>
        <v>1.25</v>
      </c>
      <c r="L292" s="166" t="s">
        <v>45</v>
      </c>
      <c r="M292" s="168"/>
      <c r="N292" s="170"/>
      <c r="O292" s="106"/>
      <c r="P292" s="106"/>
      <c r="Q292" s="384" t="s">
        <v>3265</v>
      </c>
      <c r="R292" s="177"/>
      <c r="S292" s="177"/>
      <c r="T292" s="177"/>
      <c r="U292" s="179">
        <v>3820</v>
      </c>
      <c r="V292" s="154">
        <f>IF(OR(J292=""),"",VLOOKUP(U292&amp;TEXT(N292,"000000000000,0000000000"),tb_audit_process_item[[Key]:[vr_grade]],3,TRUE))</f>
        <v>3819</v>
      </c>
      <c r="W292" s="154"/>
      <c r="X292" s="156" t="s">
        <v>2189</v>
      </c>
    </row>
    <row r="293" spans="1:24" s="45" customFormat="1" ht="30.75" hidden="1" thickTop="1" x14ac:dyDescent="0.25">
      <c r="A293" s="214" t="s">
        <v>2155</v>
      </c>
      <c r="B293" s="214">
        <v>2014</v>
      </c>
      <c r="C293" s="219" t="s">
        <v>2946</v>
      </c>
      <c r="D293" s="704"/>
      <c r="E293" s="742"/>
      <c r="F293" s="742"/>
      <c r="G293" s="686"/>
      <c r="H293" s="560"/>
      <c r="I293" s="91">
        <v>2.5</v>
      </c>
      <c r="J293" s="91">
        <v>0.75</v>
      </c>
      <c r="K293" s="164">
        <f t="shared" si="4"/>
        <v>1.875</v>
      </c>
      <c r="L293" s="166" t="s">
        <v>45</v>
      </c>
      <c r="M293" s="168"/>
      <c r="N293" s="170"/>
      <c r="O293" s="106"/>
      <c r="P293" s="106"/>
      <c r="Q293" s="384" t="s">
        <v>3266</v>
      </c>
      <c r="R293" s="177"/>
      <c r="S293" s="177"/>
      <c r="T293" s="177"/>
      <c r="U293" s="179">
        <v>3821</v>
      </c>
      <c r="V293" s="154">
        <f>IF(OR(J293=""),"",VLOOKUP(U293&amp;TEXT(N293,"000000000000,0000000000"),tb_audit_process_item[[Key]:[vr_grade]],3,TRUE))</f>
        <v>3820</v>
      </c>
      <c r="W293" s="154"/>
      <c r="X293" s="156" t="s">
        <v>2190</v>
      </c>
    </row>
    <row r="294" spans="1:24" s="47" customFormat="1" ht="30" hidden="1" customHeight="1" x14ac:dyDescent="0.25">
      <c r="A294" s="214" t="s">
        <v>2155</v>
      </c>
      <c r="B294" s="214">
        <v>2014</v>
      </c>
      <c r="C294" s="219" t="s">
        <v>2946</v>
      </c>
      <c r="D294" s="704"/>
      <c r="E294" s="742"/>
      <c r="F294" s="742"/>
      <c r="G294" s="686"/>
      <c r="H294" s="560"/>
      <c r="I294" s="91">
        <v>2.5</v>
      </c>
      <c r="J294" s="91">
        <v>2</v>
      </c>
      <c r="K294" s="164">
        <f t="shared" si="4"/>
        <v>5</v>
      </c>
      <c r="L294" s="166" t="s">
        <v>45</v>
      </c>
      <c r="M294" s="168"/>
      <c r="N294" s="170"/>
      <c r="O294" s="106"/>
      <c r="P294" s="106"/>
      <c r="Q294" s="384" t="s">
        <v>3267</v>
      </c>
      <c r="R294" s="177"/>
      <c r="S294" s="177"/>
      <c r="T294" s="177"/>
      <c r="U294" s="179">
        <v>3822</v>
      </c>
      <c r="V294" s="154">
        <f>IF(OR(J294=""),"",VLOOKUP(U294&amp;TEXT(N294,"000000000000,0000000000"),tb_audit_process_item[[Key]:[vr_grade]],3,TRUE))</f>
        <v>3821</v>
      </c>
      <c r="W294" s="154"/>
      <c r="X294" s="156" t="s">
        <v>2191</v>
      </c>
    </row>
    <row r="295" spans="1:24" s="45" customFormat="1" ht="30.75" hidden="1" thickTop="1" x14ac:dyDescent="0.25">
      <c r="A295" s="214" t="s">
        <v>2155</v>
      </c>
      <c r="B295" s="214">
        <v>2014</v>
      </c>
      <c r="C295" s="219" t="s">
        <v>2946</v>
      </c>
      <c r="D295" s="704"/>
      <c r="E295" s="742"/>
      <c r="F295" s="742"/>
      <c r="G295" s="686"/>
      <c r="H295" s="560"/>
      <c r="I295" s="91">
        <v>2.5</v>
      </c>
      <c r="J295" s="91">
        <v>3.5</v>
      </c>
      <c r="K295" s="164">
        <f t="shared" si="4"/>
        <v>8.75</v>
      </c>
      <c r="L295" s="166" t="s">
        <v>45</v>
      </c>
      <c r="M295" s="168"/>
      <c r="N295" s="170"/>
      <c r="O295" s="106"/>
      <c r="P295" s="106"/>
      <c r="Q295" s="384" t="s">
        <v>3268</v>
      </c>
      <c r="R295" s="177"/>
      <c r="S295" s="177"/>
      <c r="T295" s="177"/>
      <c r="U295" s="179">
        <v>3823</v>
      </c>
      <c r="V295" s="154">
        <f>IF(OR(J295=""),"",VLOOKUP(U295&amp;TEXT(N295,"000000000000,0000000000"),tb_audit_process_item[[Key]:[vr_grade]],3,TRUE))</f>
        <v>3822</v>
      </c>
      <c r="W295" s="154"/>
      <c r="X295" s="156" t="s">
        <v>2192</v>
      </c>
    </row>
    <row r="296" spans="1:24" s="45" customFormat="1" ht="15.75" hidden="1" thickTop="1" x14ac:dyDescent="0.25">
      <c r="A296" s="214" t="s">
        <v>2155</v>
      </c>
      <c r="B296" s="214">
        <v>2014</v>
      </c>
      <c r="C296" s="219" t="s">
        <v>2946</v>
      </c>
      <c r="D296" s="704"/>
      <c r="E296" s="742"/>
      <c r="F296" s="742"/>
      <c r="G296" s="686"/>
      <c r="H296" s="560"/>
      <c r="I296" s="91">
        <v>2.5</v>
      </c>
      <c r="J296" s="91">
        <v>3.5</v>
      </c>
      <c r="K296" s="164">
        <f t="shared" si="4"/>
        <v>8.75</v>
      </c>
      <c r="L296" s="166" t="s">
        <v>45</v>
      </c>
      <c r="M296" s="168"/>
      <c r="N296" s="170"/>
      <c r="O296" s="106"/>
      <c r="P296" s="106"/>
      <c r="Q296" s="384" t="s">
        <v>3269</v>
      </c>
      <c r="R296" s="177"/>
      <c r="S296" s="177"/>
      <c r="T296" s="177"/>
      <c r="U296" s="179">
        <v>3824</v>
      </c>
      <c r="V296" s="154">
        <f>IF(OR(J296=""),"",VLOOKUP(U296&amp;TEXT(N296,"000000000000,0000000000"),tb_audit_process_item[[Key]:[vr_grade]],3,TRUE))</f>
        <v>3824</v>
      </c>
      <c r="W296" s="154"/>
      <c r="X296" s="156" t="s">
        <v>2193</v>
      </c>
    </row>
    <row r="297" spans="1:24" s="45" customFormat="1" ht="30.75" hidden="1" thickTop="1" x14ac:dyDescent="0.25">
      <c r="A297" s="214" t="s">
        <v>2155</v>
      </c>
      <c r="B297" s="214">
        <v>2014</v>
      </c>
      <c r="C297" s="219" t="s">
        <v>2946</v>
      </c>
      <c r="D297" s="704"/>
      <c r="E297" s="742"/>
      <c r="F297" s="742"/>
      <c r="G297" s="686"/>
      <c r="H297" s="560"/>
      <c r="I297" s="91">
        <v>2.5</v>
      </c>
      <c r="J297" s="91">
        <v>2.5</v>
      </c>
      <c r="K297" s="164">
        <f t="shared" si="4"/>
        <v>6.25</v>
      </c>
      <c r="L297" s="166" t="s">
        <v>45</v>
      </c>
      <c r="M297" s="168"/>
      <c r="N297" s="170"/>
      <c r="O297" s="106"/>
      <c r="P297" s="106"/>
      <c r="Q297" s="384" t="s">
        <v>3270</v>
      </c>
      <c r="R297" s="177"/>
      <c r="S297" s="177"/>
      <c r="T297" s="177"/>
      <c r="U297" s="179">
        <v>3825</v>
      </c>
      <c r="V297" s="154">
        <f>IF(OR(J297=""),"",VLOOKUP(U297&amp;TEXT(N297,"000000000000,0000000000"),tb_audit_process_item[[Key]:[vr_grade]],3,TRUE))</f>
        <v>3825</v>
      </c>
      <c r="W297" s="154"/>
      <c r="X297" s="156" t="s">
        <v>2194</v>
      </c>
    </row>
    <row r="298" spans="1:24" s="45" customFormat="1" ht="46.5" hidden="1" thickTop="1" thickBot="1" x14ac:dyDescent="0.3">
      <c r="A298" s="110" t="s">
        <v>2155</v>
      </c>
      <c r="B298" s="110">
        <v>2014</v>
      </c>
      <c r="C298" s="111" t="s">
        <v>2946</v>
      </c>
      <c r="D298" s="740"/>
      <c r="E298" s="743"/>
      <c r="F298" s="743"/>
      <c r="G298" s="564"/>
      <c r="H298" s="558"/>
      <c r="I298" s="94">
        <v>2.5</v>
      </c>
      <c r="J298" s="94">
        <v>1.5</v>
      </c>
      <c r="K298" s="165">
        <f t="shared" si="4"/>
        <v>3.75</v>
      </c>
      <c r="L298" s="167" t="s">
        <v>45</v>
      </c>
      <c r="M298" s="169"/>
      <c r="N298" s="171"/>
      <c r="O298" s="112"/>
      <c r="P298" s="112"/>
      <c r="Q298" s="176" t="s">
        <v>3271</v>
      </c>
      <c r="R298" s="178"/>
      <c r="S298" s="178"/>
      <c r="T298" s="178"/>
      <c r="U298" s="180">
        <v>3826</v>
      </c>
      <c r="V298" s="155">
        <f>IF(OR(J298=""),"",VLOOKUP(U298&amp;TEXT(N298,"000000000000,0000000000"),tb_audit_process_item[[Key]:[vr_grade]],3,TRUE))</f>
        <v>3826</v>
      </c>
      <c r="W298" s="155"/>
      <c r="X298" s="157" t="s">
        <v>2195</v>
      </c>
    </row>
    <row r="299" spans="1:24" s="259" customFormat="1" ht="30.75" hidden="1" thickTop="1" x14ac:dyDescent="0.25">
      <c r="A299" s="107" t="s">
        <v>2155</v>
      </c>
      <c r="B299" s="107">
        <v>2014</v>
      </c>
      <c r="C299" s="108" t="s">
        <v>2969</v>
      </c>
      <c r="D299" s="739" t="s">
        <v>2156</v>
      </c>
      <c r="E299" s="741" t="s">
        <v>2196</v>
      </c>
      <c r="F299" s="741"/>
      <c r="G299" s="563" t="s">
        <v>2197</v>
      </c>
      <c r="H299" s="557" t="s">
        <v>45</v>
      </c>
      <c r="I299" s="93">
        <v>3.75</v>
      </c>
      <c r="J299" s="93">
        <v>1.5</v>
      </c>
      <c r="K299" s="200">
        <f t="shared" si="4"/>
        <v>5.625</v>
      </c>
      <c r="L299" s="202" t="s">
        <v>45</v>
      </c>
      <c r="M299" s="192"/>
      <c r="N299" s="193"/>
      <c r="O299" s="109"/>
      <c r="P299" s="109"/>
      <c r="Q299" s="383" t="s">
        <v>3272</v>
      </c>
      <c r="R299" s="195"/>
      <c r="S299" s="195"/>
      <c r="T299" s="195"/>
      <c r="U299" s="184">
        <v>3827</v>
      </c>
      <c r="V299" s="183">
        <f>IF(OR(J299=""),"",VLOOKUP(U299&amp;TEXT(N299,"000000000000,0000000000"),tb_audit_process_item[[Key]:[vr_grade]],3,TRUE))</f>
        <v>3826</v>
      </c>
      <c r="W299" s="183"/>
      <c r="X299" s="182" t="s">
        <v>2198</v>
      </c>
    </row>
    <row r="300" spans="1:24" s="45" customFormat="1" ht="30.75" hidden="1" thickTop="1" x14ac:dyDescent="0.25">
      <c r="A300" s="214" t="s">
        <v>2155</v>
      </c>
      <c r="B300" s="214">
        <v>2014</v>
      </c>
      <c r="C300" s="219" t="s">
        <v>2969</v>
      </c>
      <c r="D300" s="704"/>
      <c r="E300" s="742"/>
      <c r="F300" s="742"/>
      <c r="G300" s="686"/>
      <c r="H300" s="560"/>
      <c r="I300" s="91">
        <v>3.75</v>
      </c>
      <c r="J300" s="91">
        <v>2</v>
      </c>
      <c r="K300" s="164">
        <f t="shared" si="4"/>
        <v>7.5</v>
      </c>
      <c r="L300" s="166" t="s">
        <v>45</v>
      </c>
      <c r="M300" s="168"/>
      <c r="N300" s="170"/>
      <c r="O300" s="106"/>
      <c r="P300" s="106"/>
      <c r="Q300" s="384" t="s">
        <v>3273</v>
      </c>
      <c r="R300" s="177"/>
      <c r="S300" s="177"/>
      <c r="T300" s="177"/>
      <c r="U300" s="179">
        <v>3828</v>
      </c>
      <c r="V300" s="154">
        <f>IF(OR(J300=""),"",VLOOKUP(U300&amp;TEXT(N300,"000000000000,0000000000"),tb_audit_process_item[[Key]:[vr_grade]],3,TRUE))</f>
        <v>3827</v>
      </c>
      <c r="W300" s="154"/>
      <c r="X300" s="156" t="s">
        <v>2199</v>
      </c>
    </row>
    <row r="301" spans="1:24" s="45" customFormat="1" ht="30.75" hidden="1" thickTop="1" x14ac:dyDescent="0.25">
      <c r="A301" s="214" t="s">
        <v>2155</v>
      </c>
      <c r="B301" s="214">
        <v>2014</v>
      </c>
      <c r="C301" s="219" t="s">
        <v>2969</v>
      </c>
      <c r="D301" s="704"/>
      <c r="E301" s="742"/>
      <c r="F301" s="742"/>
      <c r="G301" s="686"/>
      <c r="H301" s="560"/>
      <c r="I301" s="91">
        <v>3.75</v>
      </c>
      <c r="J301" s="91">
        <v>3.5</v>
      </c>
      <c r="K301" s="164">
        <f t="shared" si="4"/>
        <v>13.125</v>
      </c>
      <c r="L301" s="166" t="s">
        <v>45</v>
      </c>
      <c r="M301" s="168"/>
      <c r="N301" s="170"/>
      <c r="O301" s="106"/>
      <c r="P301" s="106"/>
      <c r="Q301" s="384" t="s">
        <v>3274</v>
      </c>
      <c r="R301" s="177"/>
      <c r="S301" s="177"/>
      <c r="T301" s="177"/>
      <c r="U301" s="179">
        <v>3829</v>
      </c>
      <c r="V301" s="154">
        <f>IF(OR(J301=""),"",VLOOKUP(U301&amp;TEXT(N301,"000000000000,0000000000"),tb_audit_process_item[[Key]:[vr_grade]],3,TRUE))</f>
        <v>3828</v>
      </c>
      <c r="W301" s="154"/>
      <c r="X301" s="156" t="s">
        <v>2200</v>
      </c>
    </row>
    <row r="302" spans="1:24" s="45" customFormat="1" ht="30.75" hidden="1" thickTop="1" x14ac:dyDescent="0.25">
      <c r="A302" s="214" t="s">
        <v>2155</v>
      </c>
      <c r="B302" s="214">
        <v>2014</v>
      </c>
      <c r="C302" s="219" t="s">
        <v>2969</v>
      </c>
      <c r="D302" s="704"/>
      <c r="E302" s="742"/>
      <c r="F302" s="742"/>
      <c r="G302" s="686"/>
      <c r="H302" s="560"/>
      <c r="I302" s="91">
        <v>3.75</v>
      </c>
      <c r="J302" s="91">
        <v>4.5</v>
      </c>
      <c r="K302" s="164">
        <f t="shared" si="4"/>
        <v>16.875</v>
      </c>
      <c r="L302" s="166" t="s">
        <v>45</v>
      </c>
      <c r="M302" s="168"/>
      <c r="N302" s="170"/>
      <c r="O302" s="106"/>
      <c r="P302" s="106"/>
      <c r="Q302" s="384" t="s">
        <v>3275</v>
      </c>
      <c r="R302" s="177"/>
      <c r="S302" s="177"/>
      <c r="T302" s="177"/>
      <c r="U302" s="179">
        <v>3830</v>
      </c>
      <c r="V302" s="154">
        <f>IF(OR(J302=""),"",VLOOKUP(U302&amp;TEXT(N302,"000000000000,0000000000"),tb_audit_process_item[[Key]:[vr_grade]],3,TRUE))</f>
        <v>3829</v>
      </c>
      <c r="W302" s="154"/>
      <c r="X302" s="156" t="s">
        <v>2201</v>
      </c>
    </row>
    <row r="303" spans="1:24" s="45" customFormat="1" ht="45.75" hidden="1" thickTop="1" x14ac:dyDescent="0.25">
      <c r="A303" s="214" t="s">
        <v>2155</v>
      </c>
      <c r="B303" s="214">
        <v>2014</v>
      </c>
      <c r="C303" s="219" t="s">
        <v>2969</v>
      </c>
      <c r="D303" s="704"/>
      <c r="E303" s="742"/>
      <c r="F303" s="742"/>
      <c r="G303" s="686"/>
      <c r="H303" s="560"/>
      <c r="I303" s="91">
        <v>3.75</v>
      </c>
      <c r="J303" s="91">
        <v>0.5</v>
      </c>
      <c r="K303" s="164">
        <f t="shared" si="4"/>
        <v>1.875</v>
      </c>
      <c r="L303" s="166" t="s">
        <v>45</v>
      </c>
      <c r="M303" s="168"/>
      <c r="N303" s="170"/>
      <c r="O303" s="106"/>
      <c r="P303" s="106"/>
      <c r="Q303" s="384" t="s">
        <v>3276</v>
      </c>
      <c r="R303" s="177"/>
      <c r="S303" s="177"/>
      <c r="T303" s="177"/>
      <c r="U303" s="179">
        <v>3831</v>
      </c>
      <c r="V303" s="154">
        <f>IF(OR(J303=""),"",VLOOKUP(U303&amp;TEXT(N303,"000000000000,0000000000"),tb_audit_process_item[[Key]:[vr_grade]],3,TRUE))</f>
        <v>3830</v>
      </c>
      <c r="W303" s="154"/>
      <c r="X303" s="156" t="s">
        <v>2202</v>
      </c>
    </row>
    <row r="304" spans="1:24" s="45" customFormat="1" ht="45.75" hidden="1" thickTop="1" x14ac:dyDescent="0.25">
      <c r="A304" s="214" t="s">
        <v>2155</v>
      </c>
      <c r="B304" s="214">
        <v>2014</v>
      </c>
      <c r="C304" s="219" t="s">
        <v>2969</v>
      </c>
      <c r="D304" s="704"/>
      <c r="E304" s="742"/>
      <c r="F304" s="742"/>
      <c r="G304" s="686"/>
      <c r="H304" s="560"/>
      <c r="I304" s="91">
        <v>3.75</v>
      </c>
      <c r="J304" s="91">
        <v>1</v>
      </c>
      <c r="K304" s="164">
        <f t="shared" si="4"/>
        <v>3.75</v>
      </c>
      <c r="L304" s="166" t="s">
        <v>45</v>
      </c>
      <c r="M304" s="168"/>
      <c r="N304" s="170"/>
      <c r="O304" s="106"/>
      <c r="P304" s="106"/>
      <c r="Q304" s="384" t="s">
        <v>3277</v>
      </c>
      <c r="R304" s="177"/>
      <c r="S304" s="177"/>
      <c r="T304" s="177"/>
      <c r="U304" s="179">
        <v>3832</v>
      </c>
      <c r="V304" s="154">
        <f>IF(OR(J304=""),"",VLOOKUP(U304&amp;TEXT(N304,"000000000000,0000000000"),tb_audit_process_item[[Key]:[vr_grade]],3,TRUE))</f>
        <v>3831</v>
      </c>
      <c r="W304" s="154"/>
      <c r="X304" s="156" t="s">
        <v>2203</v>
      </c>
    </row>
    <row r="305" spans="1:24" s="45" customFormat="1" ht="45.75" hidden="1" thickTop="1" x14ac:dyDescent="0.25">
      <c r="A305" s="214" t="s">
        <v>2155</v>
      </c>
      <c r="B305" s="214">
        <v>2014</v>
      </c>
      <c r="C305" s="219" t="s">
        <v>2969</v>
      </c>
      <c r="D305" s="704"/>
      <c r="E305" s="742"/>
      <c r="F305" s="742"/>
      <c r="G305" s="686"/>
      <c r="H305" s="560"/>
      <c r="I305" s="91">
        <v>3.75</v>
      </c>
      <c r="J305" s="91">
        <v>1.75</v>
      </c>
      <c r="K305" s="164">
        <f t="shared" si="4"/>
        <v>6.5625</v>
      </c>
      <c r="L305" s="166" t="s">
        <v>45</v>
      </c>
      <c r="M305" s="168"/>
      <c r="N305" s="170"/>
      <c r="O305" s="106"/>
      <c r="P305" s="106"/>
      <c r="Q305" s="384" t="s">
        <v>3278</v>
      </c>
      <c r="R305" s="177"/>
      <c r="S305" s="177"/>
      <c r="T305" s="177"/>
      <c r="U305" s="179">
        <v>3833</v>
      </c>
      <c r="V305" s="154">
        <f>IF(OR(J305=""),"",VLOOKUP(U305&amp;TEXT(N305,"000000000000,0000000000"),tb_audit_process_item[[Key]:[vr_grade]],3,TRUE))</f>
        <v>3832</v>
      </c>
      <c r="W305" s="154"/>
      <c r="X305" s="156" t="s">
        <v>2204</v>
      </c>
    </row>
    <row r="306" spans="1:24" s="45" customFormat="1" ht="45.75" hidden="1" thickTop="1" x14ac:dyDescent="0.25">
      <c r="A306" s="214" t="s">
        <v>2155</v>
      </c>
      <c r="B306" s="214">
        <v>2014</v>
      </c>
      <c r="C306" s="219" t="s">
        <v>2969</v>
      </c>
      <c r="D306" s="704"/>
      <c r="E306" s="742"/>
      <c r="F306" s="742"/>
      <c r="G306" s="686"/>
      <c r="H306" s="560"/>
      <c r="I306" s="91">
        <v>3.75</v>
      </c>
      <c r="J306" s="91">
        <v>2.5</v>
      </c>
      <c r="K306" s="164">
        <f t="shared" si="4"/>
        <v>9.375</v>
      </c>
      <c r="L306" s="166" t="s">
        <v>45</v>
      </c>
      <c r="M306" s="168"/>
      <c r="N306" s="170"/>
      <c r="O306" s="106"/>
      <c r="P306" s="106"/>
      <c r="Q306" s="384" t="s">
        <v>3279</v>
      </c>
      <c r="R306" s="177"/>
      <c r="S306" s="177"/>
      <c r="T306" s="177"/>
      <c r="U306" s="179">
        <v>3834</v>
      </c>
      <c r="V306" s="154">
        <f>IF(OR(J306=""),"",VLOOKUP(U306&amp;TEXT(N306,"000000000000,0000000000"),tb_audit_process_item[[Key]:[vr_grade]],3,TRUE))</f>
        <v>3833</v>
      </c>
      <c r="W306" s="154"/>
      <c r="X306" s="156" t="s">
        <v>2205</v>
      </c>
    </row>
    <row r="307" spans="1:24" s="45" customFormat="1" ht="45.75" hidden="1" thickTop="1" x14ac:dyDescent="0.25">
      <c r="A307" s="214" t="s">
        <v>2155</v>
      </c>
      <c r="B307" s="214">
        <v>2014</v>
      </c>
      <c r="C307" s="219" t="s">
        <v>2969</v>
      </c>
      <c r="D307" s="704"/>
      <c r="E307" s="742"/>
      <c r="F307" s="742"/>
      <c r="G307" s="686"/>
      <c r="H307" s="560"/>
      <c r="I307" s="91">
        <v>3.75</v>
      </c>
      <c r="J307" s="91">
        <v>0.8</v>
      </c>
      <c r="K307" s="164">
        <f t="shared" si="4"/>
        <v>3</v>
      </c>
      <c r="L307" s="166" t="s">
        <v>45</v>
      </c>
      <c r="M307" s="168"/>
      <c r="N307" s="170"/>
      <c r="O307" s="106"/>
      <c r="P307" s="106"/>
      <c r="Q307" s="384" t="s">
        <v>3280</v>
      </c>
      <c r="R307" s="177"/>
      <c r="S307" s="177"/>
      <c r="T307" s="177"/>
      <c r="U307" s="179">
        <v>3835</v>
      </c>
      <c r="V307" s="154">
        <f>IF(OR(J307=""),"",VLOOKUP(U307&amp;TEXT(N307,"000000000000,0000000000"),tb_audit_process_item[[Key]:[vr_grade]],3,TRUE))</f>
        <v>3835</v>
      </c>
      <c r="W307" s="154"/>
      <c r="X307" s="156" t="s">
        <v>2206</v>
      </c>
    </row>
    <row r="308" spans="1:24" s="45" customFormat="1" ht="30.75" hidden="1" thickTop="1" x14ac:dyDescent="0.25">
      <c r="A308" s="214" t="s">
        <v>2155</v>
      </c>
      <c r="B308" s="214">
        <v>2014</v>
      </c>
      <c r="C308" s="219" t="s">
        <v>2969</v>
      </c>
      <c r="D308" s="704"/>
      <c r="E308" s="742"/>
      <c r="F308" s="742"/>
      <c r="G308" s="686"/>
      <c r="H308" s="560"/>
      <c r="I308" s="91">
        <v>3.75</v>
      </c>
      <c r="J308" s="91">
        <v>1</v>
      </c>
      <c r="K308" s="164">
        <f t="shared" si="4"/>
        <v>3.75</v>
      </c>
      <c r="L308" s="166" t="s">
        <v>45</v>
      </c>
      <c r="M308" s="168"/>
      <c r="N308" s="170"/>
      <c r="O308" s="106"/>
      <c r="P308" s="106"/>
      <c r="Q308" s="384" t="s">
        <v>3281</v>
      </c>
      <c r="R308" s="177"/>
      <c r="S308" s="177"/>
      <c r="T308" s="177"/>
      <c r="U308" s="179">
        <v>3836</v>
      </c>
      <c r="V308" s="154">
        <f>IF(OR(J308=""),"",VLOOKUP(U308&amp;TEXT(N308,"000000000000,0000000000"),tb_audit_process_item[[Key]:[vr_grade]],3,TRUE))</f>
        <v>3835</v>
      </c>
      <c r="W308" s="154"/>
      <c r="X308" s="156" t="s">
        <v>2207</v>
      </c>
    </row>
    <row r="309" spans="1:24" s="45" customFormat="1" ht="30.75" hidden="1" thickTop="1" x14ac:dyDescent="0.25">
      <c r="A309" s="214" t="s">
        <v>2155</v>
      </c>
      <c r="B309" s="214">
        <v>2014</v>
      </c>
      <c r="C309" s="219" t="s">
        <v>2969</v>
      </c>
      <c r="D309" s="704"/>
      <c r="E309" s="742"/>
      <c r="F309" s="742"/>
      <c r="G309" s="686"/>
      <c r="H309" s="560"/>
      <c r="I309" s="91">
        <v>3.75</v>
      </c>
      <c r="J309" s="91">
        <v>1.5</v>
      </c>
      <c r="K309" s="164">
        <f t="shared" si="4"/>
        <v>5.625</v>
      </c>
      <c r="L309" s="166" t="s">
        <v>45</v>
      </c>
      <c r="M309" s="168"/>
      <c r="N309" s="170"/>
      <c r="O309" s="106"/>
      <c r="P309" s="106"/>
      <c r="Q309" s="384" t="s">
        <v>3282</v>
      </c>
      <c r="R309" s="177"/>
      <c r="S309" s="177"/>
      <c r="T309" s="177"/>
      <c r="U309" s="179">
        <v>3837</v>
      </c>
      <c r="V309" s="154">
        <f>IF(OR(J309=""),"",VLOOKUP(U309&amp;TEXT(N309,"000000000000,0000000000"),tb_audit_process_item[[Key]:[vr_grade]],3,TRUE))</f>
        <v>3836</v>
      </c>
      <c r="W309" s="154"/>
      <c r="X309" s="156" t="s">
        <v>2208</v>
      </c>
    </row>
    <row r="310" spans="1:24" s="45" customFormat="1" ht="30.75" hidden="1" thickTop="1" x14ac:dyDescent="0.25">
      <c r="A310" s="214" t="s">
        <v>2155</v>
      </c>
      <c r="B310" s="214">
        <v>2014</v>
      </c>
      <c r="C310" s="219" t="s">
        <v>2969</v>
      </c>
      <c r="D310" s="704"/>
      <c r="E310" s="742"/>
      <c r="F310" s="742"/>
      <c r="G310" s="686"/>
      <c r="H310" s="560"/>
      <c r="I310" s="91">
        <v>3.75</v>
      </c>
      <c r="J310" s="91">
        <v>2</v>
      </c>
      <c r="K310" s="164">
        <f t="shared" si="4"/>
        <v>7.5</v>
      </c>
      <c r="L310" s="166" t="s">
        <v>45</v>
      </c>
      <c r="M310" s="168"/>
      <c r="N310" s="170"/>
      <c r="O310" s="106"/>
      <c r="P310" s="106"/>
      <c r="Q310" s="384" t="s">
        <v>3283</v>
      </c>
      <c r="R310" s="177"/>
      <c r="S310" s="177"/>
      <c r="T310" s="177"/>
      <c r="U310" s="179">
        <v>3838</v>
      </c>
      <c r="V310" s="154">
        <f>IF(OR(J310=""),"",VLOOKUP(U310&amp;TEXT(N310,"000000000000,0000000000"),tb_audit_process_item[[Key]:[vr_grade]],3,TRUE))</f>
        <v>3837</v>
      </c>
      <c r="W310" s="154"/>
      <c r="X310" s="156" t="s">
        <v>2209</v>
      </c>
    </row>
    <row r="311" spans="1:24" s="47" customFormat="1" ht="30.75" hidden="1" thickTop="1" x14ac:dyDescent="0.25">
      <c r="A311" s="214" t="s">
        <v>2155</v>
      </c>
      <c r="B311" s="214">
        <v>2014</v>
      </c>
      <c r="C311" s="219" t="s">
        <v>2969</v>
      </c>
      <c r="D311" s="704"/>
      <c r="E311" s="742"/>
      <c r="F311" s="742"/>
      <c r="G311" s="686"/>
      <c r="H311" s="560"/>
      <c r="I311" s="91">
        <v>3.75</v>
      </c>
      <c r="J311" s="91">
        <v>3.5</v>
      </c>
      <c r="K311" s="164">
        <f t="shared" si="4"/>
        <v>13.125</v>
      </c>
      <c r="L311" s="166" t="s">
        <v>45</v>
      </c>
      <c r="M311" s="168"/>
      <c r="N311" s="170"/>
      <c r="O311" s="106"/>
      <c r="P311" s="106"/>
      <c r="Q311" s="384" t="s">
        <v>3284</v>
      </c>
      <c r="R311" s="177"/>
      <c r="S311" s="177"/>
      <c r="T311" s="177"/>
      <c r="U311" s="179">
        <v>3839</v>
      </c>
      <c r="V311" s="154">
        <f>IF(OR(J311=""),"",VLOOKUP(U311&amp;TEXT(N311,"000000000000,0000000000"),tb_audit_process_item[[Key]:[vr_grade]],3,TRUE))</f>
        <v>3838</v>
      </c>
      <c r="W311" s="154"/>
      <c r="X311" s="156" t="s">
        <v>2210</v>
      </c>
    </row>
    <row r="312" spans="1:24" s="45" customFormat="1" ht="30.75" hidden="1" thickTop="1" x14ac:dyDescent="0.25">
      <c r="A312" s="214" t="s">
        <v>2155</v>
      </c>
      <c r="B312" s="214">
        <v>2014</v>
      </c>
      <c r="C312" s="219" t="s">
        <v>2969</v>
      </c>
      <c r="D312" s="704"/>
      <c r="E312" s="742"/>
      <c r="F312" s="742"/>
      <c r="G312" s="686"/>
      <c r="H312" s="560"/>
      <c r="I312" s="91">
        <v>3.75</v>
      </c>
      <c r="J312" s="91">
        <v>0.5</v>
      </c>
      <c r="K312" s="164">
        <f t="shared" si="4"/>
        <v>1.875</v>
      </c>
      <c r="L312" s="166" t="s">
        <v>45</v>
      </c>
      <c r="M312" s="168"/>
      <c r="N312" s="170"/>
      <c r="O312" s="106"/>
      <c r="P312" s="106"/>
      <c r="Q312" s="384" t="s">
        <v>3285</v>
      </c>
      <c r="R312" s="177"/>
      <c r="S312" s="177"/>
      <c r="T312" s="177"/>
      <c r="U312" s="179">
        <v>3840</v>
      </c>
      <c r="V312" s="154">
        <f>IF(OR(J312=""),"",VLOOKUP(U312&amp;TEXT(N312,"000000000000,0000000000"),tb_audit_process_item[[Key]:[vr_grade]],3,TRUE))</f>
        <v>3839</v>
      </c>
      <c r="W312" s="154"/>
      <c r="X312" s="156" t="s">
        <v>2211</v>
      </c>
    </row>
    <row r="313" spans="1:24" s="45" customFormat="1" ht="30.75" hidden="1" thickTop="1" x14ac:dyDescent="0.25">
      <c r="A313" s="214" t="s">
        <v>2155</v>
      </c>
      <c r="B313" s="214">
        <v>2014</v>
      </c>
      <c r="C313" s="219" t="s">
        <v>2969</v>
      </c>
      <c r="D313" s="704"/>
      <c r="E313" s="742"/>
      <c r="F313" s="742"/>
      <c r="G313" s="686"/>
      <c r="H313" s="560"/>
      <c r="I313" s="91">
        <v>3.75</v>
      </c>
      <c r="J313" s="91">
        <v>1</v>
      </c>
      <c r="K313" s="164">
        <f t="shared" si="4"/>
        <v>3.75</v>
      </c>
      <c r="L313" s="166" t="s">
        <v>45</v>
      </c>
      <c r="M313" s="168"/>
      <c r="N313" s="170"/>
      <c r="O313" s="106"/>
      <c r="P313" s="106"/>
      <c r="Q313" s="384" t="s">
        <v>3286</v>
      </c>
      <c r="R313" s="177"/>
      <c r="S313" s="177"/>
      <c r="T313" s="177"/>
      <c r="U313" s="179">
        <v>3841</v>
      </c>
      <c r="V313" s="154">
        <f>IF(OR(J313=""),"",VLOOKUP(U313&amp;TEXT(N313,"000000000000,0000000000"),tb_audit_process_item[[Key]:[vr_grade]],3,TRUE))</f>
        <v>3840</v>
      </c>
      <c r="W313" s="154"/>
      <c r="X313" s="156" t="s">
        <v>2212</v>
      </c>
    </row>
    <row r="314" spans="1:24" s="45" customFormat="1" ht="30.75" hidden="1" thickTop="1" x14ac:dyDescent="0.25">
      <c r="A314" s="214" t="s">
        <v>2155</v>
      </c>
      <c r="B314" s="214">
        <v>2014</v>
      </c>
      <c r="C314" s="219" t="s">
        <v>2969</v>
      </c>
      <c r="D314" s="704"/>
      <c r="E314" s="742"/>
      <c r="F314" s="742"/>
      <c r="G314" s="686"/>
      <c r="H314" s="560"/>
      <c r="I314" s="91">
        <v>3.75</v>
      </c>
      <c r="J314" s="91">
        <v>1.75</v>
      </c>
      <c r="K314" s="164">
        <f t="shared" si="4"/>
        <v>6.5625</v>
      </c>
      <c r="L314" s="166" t="s">
        <v>45</v>
      </c>
      <c r="M314" s="168"/>
      <c r="N314" s="170"/>
      <c r="O314" s="106"/>
      <c r="P314" s="106"/>
      <c r="Q314" s="384" t="s">
        <v>3287</v>
      </c>
      <c r="R314" s="177"/>
      <c r="S314" s="177"/>
      <c r="T314" s="177"/>
      <c r="U314" s="179">
        <v>3842</v>
      </c>
      <c r="V314" s="154">
        <f>IF(OR(J314=""),"",VLOOKUP(U314&amp;TEXT(N314,"000000000000,0000000000"),tb_audit_process_item[[Key]:[vr_grade]],3,TRUE))</f>
        <v>3841</v>
      </c>
      <c r="W314" s="154"/>
      <c r="X314" s="156" t="s">
        <v>2213</v>
      </c>
    </row>
    <row r="315" spans="1:24" s="47" customFormat="1" ht="31.5" hidden="1" thickTop="1" thickBot="1" x14ac:dyDescent="0.3">
      <c r="A315" s="110" t="s">
        <v>2155</v>
      </c>
      <c r="B315" s="110">
        <v>2014</v>
      </c>
      <c r="C315" s="111" t="s">
        <v>2969</v>
      </c>
      <c r="D315" s="740"/>
      <c r="E315" s="743"/>
      <c r="F315" s="743"/>
      <c r="G315" s="564"/>
      <c r="H315" s="558"/>
      <c r="I315" s="94">
        <v>3.75</v>
      </c>
      <c r="J315" s="94">
        <v>3</v>
      </c>
      <c r="K315" s="165">
        <f t="shared" si="4"/>
        <v>11.25</v>
      </c>
      <c r="L315" s="167" t="s">
        <v>45</v>
      </c>
      <c r="M315" s="169"/>
      <c r="N315" s="171"/>
      <c r="O315" s="112"/>
      <c r="P315" s="112"/>
      <c r="Q315" s="176" t="s">
        <v>3288</v>
      </c>
      <c r="R315" s="178"/>
      <c r="S315" s="178"/>
      <c r="T315" s="178"/>
      <c r="U315" s="180">
        <v>3843</v>
      </c>
      <c r="V315" s="155">
        <f>IF(OR(J315=""),"",VLOOKUP(U315&amp;TEXT(N315,"000000000000,0000000000"),tb_audit_process_item[[Key]:[vr_grade]],3,TRUE))</f>
        <v>3842</v>
      </c>
      <c r="W315" s="155"/>
      <c r="X315" s="157" t="s">
        <v>2214</v>
      </c>
    </row>
    <row r="316" spans="1:24" s="259" customFormat="1" ht="15" hidden="1" customHeight="1" thickTop="1" x14ac:dyDescent="0.25">
      <c r="A316" s="107" t="s">
        <v>2155</v>
      </c>
      <c r="B316" s="107">
        <v>2014</v>
      </c>
      <c r="C316" s="108" t="s">
        <v>2947</v>
      </c>
      <c r="D316" s="739" t="s">
        <v>2156</v>
      </c>
      <c r="E316" s="741" t="s">
        <v>2215</v>
      </c>
      <c r="F316" s="741"/>
      <c r="G316" s="563" t="s">
        <v>2419</v>
      </c>
      <c r="H316" s="557" t="s">
        <v>45</v>
      </c>
      <c r="I316" s="93">
        <v>3</v>
      </c>
      <c r="J316" s="93">
        <v>1</v>
      </c>
      <c r="K316" s="200">
        <f t="shared" si="4"/>
        <v>3</v>
      </c>
      <c r="L316" s="202" t="s">
        <v>45</v>
      </c>
      <c r="M316" s="192"/>
      <c r="N316" s="193"/>
      <c r="O316" s="109"/>
      <c r="P316" s="109"/>
      <c r="Q316" s="383" t="s">
        <v>3289</v>
      </c>
      <c r="R316" s="195"/>
      <c r="S316" s="195"/>
      <c r="T316" s="195"/>
      <c r="U316" s="184">
        <v>3844</v>
      </c>
      <c r="V316" s="183">
        <f>IF(OR(J316=""),"",VLOOKUP(U316&amp;TEXT(N316,"000000000000,0000000000"),tb_audit_process_item[[Key]:[vr_grade]],3,TRUE))</f>
        <v>3843</v>
      </c>
      <c r="W316" s="183"/>
      <c r="X316" s="182" t="s">
        <v>2216</v>
      </c>
    </row>
    <row r="317" spans="1:24" s="45" customFormat="1" ht="15.75" hidden="1" thickTop="1" x14ac:dyDescent="0.25">
      <c r="A317" s="214" t="s">
        <v>2155</v>
      </c>
      <c r="B317" s="214">
        <v>2014</v>
      </c>
      <c r="C317" s="219" t="s">
        <v>2947</v>
      </c>
      <c r="D317" s="704"/>
      <c r="E317" s="742"/>
      <c r="F317" s="742"/>
      <c r="G317" s="686"/>
      <c r="H317" s="560"/>
      <c r="I317" s="91">
        <v>3</v>
      </c>
      <c r="J317" s="91">
        <v>2</v>
      </c>
      <c r="K317" s="164">
        <f t="shared" si="4"/>
        <v>6</v>
      </c>
      <c r="L317" s="166" t="s">
        <v>45</v>
      </c>
      <c r="M317" s="168"/>
      <c r="N317" s="170"/>
      <c r="O317" s="106"/>
      <c r="P317" s="106"/>
      <c r="Q317" s="384" t="s">
        <v>3290</v>
      </c>
      <c r="R317" s="177"/>
      <c r="S317" s="177"/>
      <c r="T317" s="177"/>
      <c r="U317" s="179">
        <v>3845</v>
      </c>
      <c r="V317" s="154">
        <f>IF(OR(J317=""),"",VLOOKUP(U317&amp;TEXT(N317,"000000000000,0000000000"),tb_audit_process_item[[Key]:[vr_grade]],3,TRUE))</f>
        <v>3844</v>
      </c>
      <c r="W317" s="154"/>
      <c r="X317" s="156" t="s">
        <v>2217</v>
      </c>
    </row>
    <row r="318" spans="1:24" s="45" customFormat="1" ht="15.75" hidden="1" thickTop="1" x14ac:dyDescent="0.25">
      <c r="A318" s="214" t="s">
        <v>2155</v>
      </c>
      <c r="B318" s="214">
        <v>2014</v>
      </c>
      <c r="C318" s="219" t="s">
        <v>2947</v>
      </c>
      <c r="D318" s="704"/>
      <c r="E318" s="742"/>
      <c r="F318" s="742"/>
      <c r="G318" s="686"/>
      <c r="H318" s="560"/>
      <c r="I318" s="91">
        <v>3</v>
      </c>
      <c r="J318" s="91">
        <v>3.5</v>
      </c>
      <c r="K318" s="164">
        <f t="shared" si="4"/>
        <v>10.5</v>
      </c>
      <c r="L318" s="166" t="s">
        <v>45</v>
      </c>
      <c r="M318" s="168"/>
      <c r="N318" s="170"/>
      <c r="O318" s="106"/>
      <c r="P318" s="106"/>
      <c r="Q318" s="384" t="s">
        <v>3291</v>
      </c>
      <c r="R318" s="177"/>
      <c r="S318" s="177"/>
      <c r="T318" s="177"/>
      <c r="U318" s="179">
        <v>3846</v>
      </c>
      <c r="V318" s="154">
        <f>IF(OR(J318=""),"",VLOOKUP(U318&amp;TEXT(N318,"000000000000,0000000000"),tb_audit_process_item[[Key]:[vr_grade]],3,TRUE))</f>
        <v>3845</v>
      </c>
      <c r="W318" s="154"/>
      <c r="X318" s="156" t="s">
        <v>2218</v>
      </c>
    </row>
    <row r="319" spans="1:24" s="45" customFormat="1" ht="16.5" hidden="1" thickTop="1" thickBot="1" x14ac:dyDescent="0.3">
      <c r="A319" s="110" t="s">
        <v>2155</v>
      </c>
      <c r="B319" s="110">
        <v>2014</v>
      </c>
      <c r="C319" s="111" t="s">
        <v>2947</v>
      </c>
      <c r="D319" s="740"/>
      <c r="E319" s="743"/>
      <c r="F319" s="743"/>
      <c r="G319" s="564"/>
      <c r="H319" s="558"/>
      <c r="I319" s="94">
        <v>3</v>
      </c>
      <c r="J319" s="94">
        <v>0.75</v>
      </c>
      <c r="K319" s="165">
        <f t="shared" si="4"/>
        <v>2.25</v>
      </c>
      <c r="L319" s="167" t="s">
        <v>45</v>
      </c>
      <c r="M319" s="169"/>
      <c r="N319" s="171"/>
      <c r="O319" s="112"/>
      <c r="P319" s="112"/>
      <c r="Q319" s="176" t="s">
        <v>3292</v>
      </c>
      <c r="R319" s="178"/>
      <c r="S319" s="178"/>
      <c r="T319" s="178"/>
      <c r="U319" s="180">
        <v>3847</v>
      </c>
      <c r="V319" s="155">
        <f>IF(OR(J319=""),"",VLOOKUP(U319&amp;TEXT(N319,"000000000000,0000000000"),tb_audit_process_item[[Key]:[vr_grade]],3,TRUE))</f>
        <v>3847</v>
      </c>
      <c r="W319" s="155"/>
      <c r="X319" s="157" t="s">
        <v>2219</v>
      </c>
    </row>
    <row r="320" spans="1:24" s="259" customFormat="1" ht="75.75" hidden="1" thickTop="1" x14ac:dyDescent="0.25">
      <c r="A320" s="113" t="s">
        <v>2155</v>
      </c>
      <c r="B320" s="113">
        <v>2014</v>
      </c>
      <c r="C320" s="114" t="s">
        <v>2948</v>
      </c>
      <c r="D320" s="115" t="s">
        <v>2156</v>
      </c>
      <c r="E320" s="95" t="s">
        <v>2220</v>
      </c>
      <c r="F320" s="95"/>
      <c r="G320" s="64" t="s">
        <v>2420</v>
      </c>
      <c r="H320" s="65" t="s">
        <v>45</v>
      </c>
      <c r="I320" s="96">
        <v>3</v>
      </c>
      <c r="J320" s="96">
        <v>1</v>
      </c>
      <c r="K320" s="116">
        <f t="shared" si="4"/>
        <v>3</v>
      </c>
      <c r="L320" s="117" t="s">
        <v>45</v>
      </c>
      <c r="M320" s="67"/>
      <c r="N320" s="68"/>
      <c r="O320" s="119"/>
      <c r="P320" s="119"/>
      <c r="Q320" s="390" t="s">
        <v>3293</v>
      </c>
      <c r="R320" s="69"/>
      <c r="S320" s="69"/>
      <c r="T320" s="69"/>
      <c r="U320" s="100">
        <v>3848</v>
      </c>
      <c r="V320" s="101">
        <f>IF(OR(J320=""),"",VLOOKUP(U320&amp;TEXT(N320,"000000000000,0000000000"),tb_audit_process_item[[Key]:[vr_grade]],3,TRUE))</f>
        <v>3848</v>
      </c>
      <c r="W320" s="101"/>
      <c r="X320" s="102" t="s">
        <v>2221</v>
      </c>
    </row>
    <row r="321" spans="1:24" s="259" customFormat="1" ht="15.75" hidden="1" thickTop="1" x14ac:dyDescent="0.25">
      <c r="A321" s="107" t="s">
        <v>2155</v>
      </c>
      <c r="B321" s="107">
        <v>2014</v>
      </c>
      <c r="C321" s="108" t="s">
        <v>2981</v>
      </c>
      <c r="D321" s="739" t="s">
        <v>2156</v>
      </c>
      <c r="E321" s="741" t="s">
        <v>2222</v>
      </c>
      <c r="F321" s="741"/>
      <c r="G321" s="561" t="s">
        <v>2223</v>
      </c>
      <c r="H321" s="557" t="s">
        <v>45</v>
      </c>
      <c r="I321" s="93">
        <v>5</v>
      </c>
      <c r="J321" s="93">
        <v>4</v>
      </c>
      <c r="K321" s="200">
        <f t="shared" si="4"/>
        <v>20</v>
      </c>
      <c r="L321" s="202" t="s">
        <v>45</v>
      </c>
      <c r="M321" s="192"/>
      <c r="N321" s="193"/>
      <c r="O321" s="109"/>
      <c r="P321" s="109"/>
      <c r="Q321" s="383" t="s">
        <v>3294</v>
      </c>
      <c r="R321" s="195"/>
      <c r="S321" s="195"/>
      <c r="T321" s="195"/>
      <c r="U321" s="184">
        <v>3849</v>
      </c>
      <c r="V321" s="183">
        <f>IF(OR(J321=""),"",VLOOKUP(U321&amp;TEXT(N321,"000000000000,0000000000"),tb_audit_process_item[[Key]:[vr_grade]],3,TRUE))</f>
        <v>3849</v>
      </c>
      <c r="W321" s="183"/>
      <c r="X321" s="182" t="s">
        <v>2224</v>
      </c>
    </row>
    <row r="322" spans="1:24" s="45" customFormat="1" ht="30.75" hidden="1" thickTop="1" x14ac:dyDescent="0.25">
      <c r="A322" s="214" t="s">
        <v>2155</v>
      </c>
      <c r="B322" s="214">
        <v>2014</v>
      </c>
      <c r="C322" s="219" t="s">
        <v>2981</v>
      </c>
      <c r="D322" s="704"/>
      <c r="E322" s="742"/>
      <c r="F322" s="742"/>
      <c r="G322" s="565"/>
      <c r="H322" s="560"/>
      <c r="I322" s="91">
        <v>5</v>
      </c>
      <c r="J322" s="91">
        <v>1.5</v>
      </c>
      <c r="K322" s="164">
        <f t="shared" si="4"/>
        <v>7.5</v>
      </c>
      <c r="L322" s="166" t="s">
        <v>45</v>
      </c>
      <c r="M322" s="168"/>
      <c r="N322" s="170"/>
      <c r="O322" s="106"/>
      <c r="P322" s="106"/>
      <c r="Q322" s="384" t="s">
        <v>3295</v>
      </c>
      <c r="R322" s="177"/>
      <c r="S322" s="177"/>
      <c r="T322" s="177"/>
      <c r="U322" s="179">
        <v>3850</v>
      </c>
      <c r="V322" s="154">
        <f>IF(OR(J322=""),"",VLOOKUP(U322&amp;TEXT(N322,"000000000000,0000000000"),tb_audit_process_item[[Key]:[vr_grade]],3,TRUE))</f>
        <v>3850</v>
      </c>
      <c r="W322" s="154"/>
      <c r="X322" s="99" t="s">
        <v>2225</v>
      </c>
    </row>
    <row r="323" spans="1:24" s="45" customFormat="1" ht="30.75" hidden="1" thickTop="1" x14ac:dyDescent="0.25">
      <c r="A323" s="214" t="s">
        <v>2155</v>
      </c>
      <c r="B323" s="214">
        <v>2014</v>
      </c>
      <c r="C323" s="219" t="s">
        <v>2981</v>
      </c>
      <c r="D323" s="704"/>
      <c r="E323" s="742"/>
      <c r="F323" s="742"/>
      <c r="G323" s="565"/>
      <c r="H323" s="560"/>
      <c r="I323" s="91">
        <v>5</v>
      </c>
      <c r="J323" s="91">
        <v>0.75</v>
      </c>
      <c r="K323" s="164">
        <f t="shared" si="4"/>
        <v>3.75</v>
      </c>
      <c r="L323" s="166" t="s">
        <v>45</v>
      </c>
      <c r="M323" s="168"/>
      <c r="N323" s="170"/>
      <c r="O323" s="106"/>
      <c r="P323" s="106"/>
      <c r="Q323" s="384" t="s">
        <v>3296</v>
      </c>
      <c r="R323" s="177"/>
      <c r="S323" s="177"/>
      <c r="T323" s="177"/>
      <c r="U323" s="179">
        <v>3851</v>
      </c>
      <c r="V323" s="154">
        <f>IF(OR(J323=""),"",VLOOKUP(U323&amp;TEXT(N323,"000000000000,0000000000"),tb_audit_process_item[[Key]:[vr_grade]],3,TRUE))</f>
        <v>3851</v>
      </c>
      <c r="W323" s="154"/>
      <c r="X323" s="156" t="s">
        <v>2226</v>
      </c>
    </row>
    <row r="324" spans="1:24" s="45" customFormat="1" ht="15.75" hidden="1" thickTop="1" x14ac:dyDescent="0.25">
      <c r="A324" s="214" t="s">
        <v>2155</v>
      </c>
      <c r="B324" s="214">
        <v>2014</v>
      </c>
      <c r="C324" s="219" t="s">
        <v>2981</v>
      </c>
      <c r="D324" s="704"/>
      <c r="E324" s="742"/>
      <c r="F324" s="742"/>
      <c r="G324" s="565"/>
      <c r="H324" s="560"/>
      <c r="I324" s="91">
        <v>5</v>
      </c>
      <c r="J324" s="91">
        <v>0.5</v>
      </c>
      <c r="K324" s="164">
        <f t="shared" si="4"/>
        <v>2.5</v>
      </c>
      <c r="L324" s="166" t="s">
        <v>45</v>
      </c>
      <c r="M324" s="168"/>
      <c r="N324" s="170"/>
      <c r="O324" s="106"/>
      <c r="P324" s="106"/>
      <c r="Q324" s="384" t="s">
        <v>3297</v>
      </c>
      <c r="R324" s="177"/>
      <c r="S324" s="177"/>
      <c r="T324" s="177"/>
      <c r="U324" s="179">
        <v>3852</v>
      </c>
      <c r="V324" s="154">
        <f>IF(OR(J324=""),"",VLOOKUP(U324&amp;TEXT(N324,"000000000000,0000000000"),tb_audit_process_item[[Key]:[vr_grade]],3,TRUE))</f>
        <v>3851</v>
      </c>
      <c r="W324" s="154"/>
      <c r="X324" s="156" t="s">
        <v>2227</v>
      </c>
    </row>
    <row r="325" spans="1:24" s="45" customFormat="1" ht="15.75" hidden="1" thickTop="1" x14ac:dyDescent="0.25">
      <c r="A325" s="214" t="s">
        <v>2155</v>
      </c>
      <c r="B325" s="214">
        <v>2014</v>
      </c>
      <c r="C325" s="219" t="s">
        <v>2981</v>
      </c>
      <c r="D325" s="704"/>
      <c r="E325" s="742"/>
      <c r="F325" s="742"/>
      <c r="G325" s="565"/>
      <c r="H325" s="560"/>
      <c r="I325" s="91">
        <v>5</v>
      </c>
      <c r="J325" s="91">
        <v>0.75</v>
      </c>
      <c r="K325" s="164">
        <f t="shared" si="4"/>
        <v>3.75</v>
      </c>
      <c r="L325" s="166" t="s">
        <v>45</v>
      </c>
      <c r="M325" s="168"/>
      <c r="N325" s="170"/>
      <c r="O325" s="106"/>
      <c r="P325" s="106"/>
      <c r="Q325" s="384" t="s">
        <v>3298</v>
      </c>
      <c r="R325" s="177"/>
      <c r="S325" s="177"/>
      <c r="T325" s="177"/>
      <c r="U325" s="179">
        <v>3853</v>
      </c>
      <c r="V325" s="154">
        <f>IF(OR(J325=""),"",VLOOKUP(U325&amp;TEXT(N325,"000000000000,0000000000"),tb_audit_process_item[[Key]:[vr_grade]],3,TRUE))</f>
        <v>3852</v>
      </c>
      <c r="W325" s="154"/>
      <c r="X325" s="156" t="s">
        <v>2228</v>
      </c>
    </row>
    <row r="326" spans="1:24" s="45" customFormat="1" ht="15.75" hidden="1" thickTop="1" x14ac:dyDescent="0.25">
      <c r="A326" s="214" t="s">
        <v>2155</v>
      </c>
      <c r="B326" s="214">
        <v>2014</v>
      </c>
      <c r="C326" s="219" t="s">
        <v>2981</v>
      </c>
      <c r="D326" s="704"/>
      <c r="E326" s="742"/>
      <c r="F326" s="742"/>
      <c r="G326" s="565"/>
      <c r="H326" s="560"/>
      <c r="I326" s="91">
        <v>5</v>
      </c>
      <c r="J326" s="91">
        <v>1.5</v>
      </c>
      <c r="K326" s="164">
        <f t="shared" si="4"/>
        <v>7.5</v>
      </c>
      <c r="L326" s="166" t="s">
        <v>45</v>
      </c>
      <c r="M326" s="168"/>
      <c r="N326" s="170"/>
      <c r="O326" s="106"/>
      <c r="P326" s="106"/>
      <c r="Q326" s="384" t="s">
        <v>3299</v>
      </c>
      <c r="R326" s="177"/>
      <c r="S326" s="177"/>
      <c r="T326" s="177"/>
      <c r="U326" s="179">
        <v>3854</v>
      </c>
      <c r="V326" s="154">
        <f>IF(OR(J326=""),"",VLOOKUP(U326&amp;TEXT(N326,"000000000000,0000000000"),tb_audit_process_item[[Key]:[vr_grade]],3,TRUE))</f>
        <v>3853</v>
      </c>
      <c r="W326" s="154"/>
      <c r="X326" s="156" t="s">
        <v>2229</v>
      </c>
    </row>
    <row r="327" spans="1:24" s="45" customFormat="1" ht="30.75" hidden="1" thickTop="1" x14ac:dyDescent="0.25">
      <c r="A327" s="214" t="s">
        <v>2155</v>
      </c>
      <c r="B327" s="214">
        <v>2014</v>
      </c>
      <c r="C327" s="219" t="s">
        <v>2981</v>
      </c>
      <c r="D327" s="704"/>
      <c r="E327" s="742"/>
      <c r="F327" s="742"/>
      <c r="G327" s="565"/>
      <c r="H327" s="560"/>
      <c r="I327" s="91">
        <v>5</v>
      </c>
      <c r="J327" s="91">
        <v>2.5</v>
      </c>
      <c r="K327" s="164">
        <f t="shared" ref="K327:K390" si="5">IFERROR(I327*J327,"")</f>
        <v>12.5</v>
      </c>
      <c r="L327" s="166" t="s">
        <v>45</v>
      </c>
      <c r="M327" s="168"/>
      <c r="N327" s="170"/>
      <c r="O327" s="106"/>
      <c r="P327" s="106"/>
      <c r="Q327" s="384" t="s">
        <v>3300</v>
      </c>
      <c r="R327" s="177"/>
      <c r="S327" s="177"/>
      <c r="T327" s="177"/>
      <c r="U327" s="179">
        <v>3855</v>
      </c>
      <c r="V327" s="154">
        <f>IF(OR(J327=""),"",VLOOKUP(U327&amp;TEXT(N327,"000000000000,0000000000"),tb_audit_process_item[[Key]:[vr_grade]],3,TRUE))</f>
        <v>3854</v>
      </c>
      <c r="W327" s="154"/>
      <c r="X327" s="156" t="s">
        <v>2230</v>
      </c>
    </row>
    <row r="328" spans="1:24" s="45" customFormat="1" ht="30.75" hidden="1" thickTop="1" x14ac:dyDescent="0.25">
      <c r="A328" s="214" t="s">
        <v>2155</v>
      </c>
      <c r="B328" s="214">
        <v>2014</v>
      </c>
      <c r="C328" s="219" t="s">
        <v>2981</v>
      </c>
      <c r="D328" s="704"/>
      <c r="E328" s="742"/>
      <c r="F328" s="742"/>
      <c r="G328" s="565"/>
      <c r="H328" s="560"/>
      <c r="I328" s="91">
        <v>5</v>
      </c>
      <c r="J328" s="91">
        <v>1</v>
      </c>
      <c r="K328" s="164">
        <f t="shared" si="5"/>
        <v>5</v>
      </c>
      <c r="L328" s="166" t="s">
        <v>45</v>
      </c>
      <c r="M328" s="168"/>
      <c r="N328" s="170"/>
      <c r="O328" s="106"/>
      <c r="P328" s="106"/>
      <c r="Q328" s="384" t="s">
        <v>3301</v>
      </c>
      <c r="R328" s="177"/>
      <c r="S328" s="177"/>
      <c r="T328" s="177"/>
      <c r="U328" s="179">
        <v>3856</v>
      </c>
      <c r="V328" s="154">
        <f>IF(OR(J328=""),"",VLOOKUP(U328&amp;TEXT(N328,"000000000000,0000000000"),tb_audit_process_item[[Key]:[vr_grade]],3,TRUE))</f>
        <v>3855</v>
      </c>
      <c r="W328" s="154"/>
      <c r="X328" s="156" t="s">
        <v>2231</v>
      </c>
    </row>
    <row r="329" spans="1:24" s="45" customFormat="1" ht="30.75" hidden="1" thickTop="1" x14ac:dyDescent="0.25">
      <c r="A329" s="214" t="s">
        <v>2155</v>
      </c>
      <c r="B329" s="214">
        <v>2014</v>
      </c>
      <c r="C329" s="219" t="s">
        <v>2981</v>
      </c>
      <c r="D329" s="704"/>
      <c r="E329" s="742"/>
      <c r="F329" s="742"/>
      <c r="G329" s="565"/>
      <c r="H329" s="560"/>
      <c r="I329" s="91">
        <v>5</v>
      </c>
      <c r="J329" s="91">
        <v>1.25</v>
      </c>
      <c r="K329" s="164">
        <f t="shared" si="5"/>
        <v>6.25</v>
      </c>
      <c r="L329" s="166" t="s">
        <v>45</v>
      </c>
      <c r="M329" s="168"/>
      <c r="N329" s="170"/>
      <c r="O329" s="106"/>
      <c r="P329" s="106"/>
      <c r="Q329" s="384" t="s">
        <v>3302</v>
      </c>
      <c r="R329" s="177"/>
      <c r="S329" s="177"/>
      <c r="T329" s="177"/>
      <c r="U329" s="179">
        <v>3857</v>
      </c>
      <c r="V329" s="154">
        <f>IF(OR(J329=""),"",VLOOKUP(U329&amp;TEXT(N329,"000000000000,0000000000"),tb_audit_process_item[[Key]:[vr_grade]],3,TRUE))</f>
        <v>3856</v>
      </c>
      <c r="W329" s="154"/>
      <c r="X329" s="156" t="s">
        <v>2232</v>
      </c>
    </row>
    <row r="330" spans="1:24" s="45" customFormat="1" ht="30.75" hidden="1" thickTop="1" x14ac:dyDescent="0.25">
      <c r="A330" s="214" t="s">
        <v>2155</v>
      </c>
      <c r="B330" s="214">
        <v>2014</v>
      </c>
      <c r="C330" s="219" t="s">
        <v>2981</v>
      </c>
      <c r="D330" s="704"/>
      <c r="E330" s="742"/>
      <c r="F330" s="742"/>
      <c r="G330" s="565"/>
      <c r="H330" s="560"/>
      <c r="I330" s="91">
        <v>5</v>
      </c>
      <c r="J330" s="91">
        <v>2</v>
      </c>
      <c r="K330" s="164">
        <f t="shared" si="5"/>
        <v>10</v>
      </c>
      <c r="L330" s="166" t="s">
        <v>45</v>
      </c>
      <c r="M330" s="168"/>
      <c r="N330" s="170"/>
      <c r="O330" s="106"/>
      <c r="P330" s="106"/>
      <c r="Q330" s="384" t="s">
        <v>3303</v>
      </c>
      <c r="R330" s="177"/>
      <c r="S330" s="177"/>
      <c r="T330" s="177"/>
      <c r="U330" s="179">
        <v>3858</v>
      </c>
      <c r="V330" s="154">
        <f>IF(OR(J330=""),"",VLOOKUP(U330&amp;TEXT(N330,"000000000000,0000000000"),tb_audit_process_item[[Key]:[vr_grade]],3,TRUE))</f>
        <v>3857</v>
      </c>
      <c r="W330" s="154"/>
      <c r="X330" s="156" t="s">
        <v>2233</v>
      </c>
    </row>
    <row r="331" spans="1:24" s="45" customFormat="1" ht="30.75" hidden="1" thickTop="1" x14ac:dyDescent="0.25">
      <c r="A331" s="214" t="s">
        <v>2155</v>
      </c>
      <c r="B331" s="214">
        <v>2014</v>
      </c>
      <c r="C331" s="219" t="s">
        <v>2981</v>
      </c>
      <c r="D331" s="704"/>
      <c r="E331" s="742"/>
      <c r="F331" s="742"/>
      <c r="G331" s="565"/>
      <c r="H331" s="560"/>
      <c r="I331" s="91">
        <v>5</v>
      </c>
      <c r="J331" s="91">
        <v>3</v>
      </c>
      <c r="K331" s="164">
        <f t="shared" si="5"/>
        <v>15</v>
      </c>
      <c r="L331" s="166" t="s">
        <v>45</v>
      </c>
      <c r="M331" s="168"/>
      <c r="N331" s="170"/>
      <c r="O331" s="106"/>
      <c r="P331" s="106"/>
      <c r="Q331" s="384" t="s">
        <v>3304</v>
      </c>
      <c r="R331" s="177"/>
      <c r="S331" s="177"/>
      <c r="T331" s="177"/>
      <c r="U331" s="179">
        <v>3859</v>
      </c>
      <c r="V331" s="154">
        <f>IF(OR(J331=""),"",VLOOKUP(U331&amp;TEXT(N331,"000000000000,0000000000"),tb_audit_process_item[[Key]:[vr_grade]],3,TRUE))</f>
        <v>3858</v>
      </c>
      <c r="W331" s="154"/>
      <c r="X331" s="156" t="s">
        <v>2234</v>
      </c>
    </row>
    <row r="332" spans="1:24" s="45" customFormat="1" ht="30.75" hidden="1" thickTop="1" x14ac:dyDescent="0.25">
      <c r="A332" s="214" t="s">
        <v>2155</v>
      </c>
      <c r="B332" s="214">
        <v>2014</v>
      </c>
      <c r="C332" s="219" t="s">
        <v>2981</v>
      </c>
      <c r="D332" s="704"/>
      <c r="E332" s="742"/>
      <c r="F332" s="742"/>
      <c r="G332" s="565"/>
      <c r="H332" s="560"/>
      <c r="I332" s="91">
        <v>5</v>
      </c>
      <c r="J332" s="91">
        <v>4.25</v>
      </c>
      <c r="K332" s="164">
        <f t="shared" si="5"/>
        <v>21.25</v>
      </c>
      <c r="L332" s="166" t="s">
        <v>45</v>
      </c>
      <c r="M332" s="168"/>
      <c r="N332" s="170"/>
      <c r="O332" s="106"/>
      <c r="P332" s="106"/>
      <c r="Q332" s="384" t="s">
        <v>3305</v>
      </c>
      <c r="R332" s="177"/>
      <c r="S332" s="177"/>
      <c r="T332" s="177"/>
      <c r="U332" s="179">
        <v>3860</v>
      </c>
      <c r="V332" s="154">
        <f>IF(OR(J332=""),"",VLOOKUP(U332&amp;TEXT(N332,"000000000000,0000000000"),tb_audit_process_item[[Key]:[vr_grade]],3,TRUE))</f>
        <v>3859</v>
      </c>
      <c r="W332" s="154"/>
      <c r="X332" s="156" t="s">
        <v>2235</v>
      </c>
    </row>
    <row r="333" spans="1:24" s="45" customFormat="1" ht="15.75" hidden="1" thickTop="1" x14ac:dyDescent="0.25">
      <c r="A333" s="214" t="s">
        <v>2155</v>
      </c>
      <c r="B333" s="214">
        <v>2014</v>
      </c>
      <c r="C333" s="219" t="s">
        <v>2981</v>
      </c>
      <c r="D333" s="704"/>
      <c r="E333" s="742"/>
      <c r="F333" s="742"/>
      <c r="G333" s="565"/>
      <c r="H333" s="560"/>
      <c r="I333" s="91">
        <v>5</v>
      </c>
      <c r="J333" s="91">
        <v>1</v>
      </c>
      <c r="K333" s="164">
        <f t="shared" si="5"/>
        <v>5</v>
      </c>
      <c r="L333" s="166" t="s">
        <v>45</v>
      </c>
      <c r="M333" s="168"/>
      <c r="N333" s="170"/>
      <c r="O333" s="106"/>
      <c r="P333" s="106"/>
      <c r="Q333" s="384" t="s">
        <v>3306</v>
      </c>
      <c r="R333" s="177"/>
      <c r="S333" s="177"/>
      <c r="T333" s="177"/>
      <c r="U333" s="179">
        <v>3861</v>
      </c>
      <c r="V333" s="154">
        <f>IF(OR(J333=""),"",VLOOKUP(U333&amp;TEXT(N333,"000000000000,0000000000"),tb_audit_process_item[[Key]:[vr_grade]],3,TRUE))</f>
        <v>3861</v>
      </c>
      <c r="W333" s="154"/>
      <c r="X333" s="156" t="s">
        <v>2236</v>
      </c>
    </row>
    <row r="334" spans="1:24" s="45" customFormat="1" ht="15.75" hidden="1" thickTop="1" x14ac:dyDescent="0.25">
      <c r="A334" s="214" t="s">
        <v>2155</v>
      </c>
      <c r="B334" s="214">
        <v>2014</v>
      </c>
      <c r="C334" s="219" t="s">
        <v>2981</v>
      </c>
      <c r="D334" s="704"/>
      <c r="E334" s="742"/>
      <c r="F334" s="742"/>
      <c r="G334" s="565"/>
      <c r="H334" s="560"/>
      <c r="I334" s="91">
        <v>5</v>
      </c>
      <c r="J334" s="91">
        <v>2.5</v>
      </c>
      <c r="K334" s="164">
        <f t="shared" si="5"/>
        <v>12.5</v>
      </c>
      <c r="L334" s="166" t="s">
        <v>45</v>
      </c>
      <c r="M334" s="168"/>
      <c r="N334" s="170"/>
      <c r="O334" s="106"/>
      <c r="P334" s="106"/>
      <c r="Q334" s="384" t="s">
        <v>3307</v>
      </c>
      <c r="R334" s="177"/>
      <c r="S334" s="177"/>
      <c r="T334" s="177"/>
      <c r="U334" s="179">
        <v>3862</v>
      </c>
      <c r="V334" s="154">
        <f>IF(OR(J334=""),"",VLOOKUP(U334&amp;TEXT(N334,"000000000000,0000000000"),tb_audit_process_item[[Key]:[vr_grade]],3,TRUE))</f>
        <v>3862</v>
      </c>
      <c r="W334" s="154"/>
      <c r="X334" s="156" t="s">
        <v>2237</v>
      </c>
    </row>
    <row r="335" spans="1:24" s="45" customFormat="1" ht="15.75" hidden="1" thickTop="1" x14ac:dyDescent="0.25">
      <c r="A335" s="214" t="s">
        <v>2155</v>
      </c>
      <c r="B335" s="214">
        <v>2014</v>
      </c>
      <c r="C335" s="219" t="s">
        <v>2981</v>
      </c>
      <c r="D335" s="704"/>
      <c r="E335" s="742"/>
      <c r="F335" s="742"/>
      <c r="G335" s="565"/>
      <c r="H335" s="560"/>
      <c r="I335" s="91">
        <v>5</v>
      </c>
      <c r="J335" s="91">
        <v>3.5</v>
      </c>
      <c r="K335" s="164">
        <f t="shared" si="5"/>
        <v>17.5</v>
      </c>
      <c r="L335" s="166" t="s">
        <v>45</v>
      </c>
      <c r="M335" s="168"/>
      <c r="N335" s="170"/>
      <c r="O335" s="106"/>
      <c r="P335" s="106"/>
      <c r="Q335" s="384" t="s">
        <v>3308</v>
      </c>
      <c r="R335" s="177"/>
      <c r="S335" s="177"/>
      <c r="T335" s="177"/>
      <c r="U335" s="179">
        <v>3863</v>
      </c>
      <c r="V335" s="154">
        <f>IF(OR(J335=""),"",VLOOKUP(U335&amp;TEXT(N335,"000000000000,0000000000"),tb_audit_process_item[[Key]:[vr_grade]],3,TRUE))</f>
        <v>3863</v>
      </c>
      <c r="W335" s="154"/>
      <c r="X335" s="156" t="s">
        <v>2238</v>
      </c>
    </row>
    <row r="336" spans="1:24" s="45" customFormat="1" ht="30.75" hidden="1" thickTop="1" x14ac:dyDescent="0.25">
      <c r="A336" s="214" t="s">
        <v>2155</v>
      </c>
      <c r="B336" s="214">
        <v>2014</v>
      </c>
      <c r="C336" s="219" t="s">
        <v>2981</v>
      </c>
      <c r="D336" s="704"/>
      <c r="E336" s="742"/>
      <c r="F336" s="742"/>
      <c r="G336" s="565"/>
      <c r="H336" s="560"/>
      <c r="I336" s="91">
        <v>5</v>
      </c>
      <c r="J336" s="91">
        <v>1.25</v>
      </c>
      <c r="K336" s="164">
        <f t="shared" si="5"/>
        <v>6.25</v>
      </c>
      <c r="L336" s="166" t="s">
        <v>45</v>
      </c>
      <c r="M336" s="168"/>
      <c r="N336" s="170"/>
      <c r="O336" s="106"/>
      <c r="P336" s="106"/>
      <c r="Q336" s="384" t="s">
        <v>3309</v>
      </c>
      <c r="R336" s="177"/>
      <c r="S336" s="177"/>
      <c r="T336" s="177"/>
      <c r="U336" s="179">
        <v>3864</v>
      </c>
      <c r="V336" s="154">
        <f>IF(OR(J336=""),"",VLOOKUP(U336&amp;TEXT(N336,"000000000000,0000000000"),tb_audit_process_item[[Key]:[vr_grade]],3,TRUE))</f>
        <v>3863</v>
      </c>
      <c r="W336" s="154"/>
      <c r="X336" s="156" t="s">
        <v>2239</v>
      </c>
    </row>
    <row r="337" spans="1:24" s="45" customFormat="1" ht="30.75" hidden="1" thickTop="1" x14ac:dyDescent="0.25">
      <c r="A337" s="214" t="s">
        <v>2155</v>
      </c>
      <c r="B337" s="214">
        <v>2014</v>
      </c>
      <c r="C337" s="219" t="s">
        <v>2981</v>
      </c>
      <c r="D337" s="704"/>
      <c r="E337" s="742"/>
      <c r="F337" s="742"/>
      <c r="G337" s="565"/>
      <c r="H337" s="560"/>
      <c r="I337" s="91">
        <v>5</v>
      </c>
      <c r="J337" s="91">
        <v>1.5</v>
      </c>
      <c r="K337" s="164">
        <f t="shared" si="5"/>
        <v>7.5</v>
      </c>
      <c r="L337" s="166" t="s">
        <v>45</v>
      </c>
      <c r="M337" s="168"/>
      <c r="N337" s="170"/>
      <c r="O337" s="106"/>
      <c r="P337" s="106"/>
      <c r="Q337" s="384" t="s">
        <v>3310</v>
      </c>
      <c r="R337" s="177"/>
      <c r="S337" s="177"/>
      <c r="T337" s="177"/>
      <c r="U337" s="179">
        <v>3865</v>
      </c>
      <c r="V337" s="154">
        <f>IF(OR(J337=""),"",VLOOKUP(U337&amp;TEXT(N337,"000000000000,0000000000"),tb_audit_process_item[[Key]:[vr_grade]],3,TRUE))</f>
        <v>3864</v>
      </c>
      <c r="W337" s="154"/>
      <c r="X337" s="156" t="s">
        <v>2240</v>
      </c>
    </row>
    <row r="338" spans="1:24" s="45" customFormat="1" ht="30.75" hidden="1" thickTop="1" x14ac:dyDescent="0.25">
      <c r="A338" s="214" t="s">
        <v>2155</v>
      </c>
      <c r="B338" s="214">
        <v>2014</v>
      </c>
      <c r="C338" s="219" t="s">
        <v>2981</v>
      </c>
      <c r="D338" s="704"/>
      <c r="E338" s="742"/>
      <c r="F338" s="742"/>
      <c r="G338" s="565"/>
      <c r="H338" s="560"/>
      <c r="I338" s="91">
        <v>5</v>
      </c>
      <c r="J338" s="91">
        <v>2.25</v>
      </c>
      <c r="K338" s="164">
        <f t="shared" si="5"/>
        <v>11.25</v>
      </c>
      <c r="L338" s="166" t="s">
        <v>45</v>
      </c>
      <c r="M338" s="168"/>
      <c r="N338" s="170"/>
      <c r="O338" s="106"/>
      <c r="P338" s="106"/>
      <c r="Q338" s="384" t="s">
        <v>3311</v>
      </c>
      <c r="R338" s="177"/>
      <c r="S338" s="177"/>
      <c r="T338" s="177"/>
      <c r="U338" s="179">
        <v>3866</v>
      </c>
      <c r="V338" s="154">
        <f>IF(OR(J338=""),"",VLOOKUP(U338&amp;TEXT(N338,"000000000000,0000000000"),tb_audit_process_item[[Key]:[vr_grade]],3,TRUE))</f>
        <v>3865</v>
      </c>
      <c r="W338" s="154"/>
      <c r="X338" s="156" t="s">
        <v>2241</v>
      </c>
    </row>
    <row r="339" spans="1:24" s="45" customFormat="1" ht="30.75" hidden="1" thickTop="1" x14ac:dyDescent="0.25">
      <c r="A339" s="214" t="s">
        <v>2155</v>
      </c>
      <c r="B339" s="214">
        <v>2014</v>
      </c>
      <c r="C339" s="219" t="s">
        <v>2981</v>
      </c>
      <c r="D339" s="704"/>
      <c r="E339" s="742"/>
      <c r="F339" s="742"/>
      <c r="G339" s="565"/>
      <c r="H339" s="560"/>
      <c r="I339" s="91">
        <v>5</v>
      </c>
      <c r="J339" s="91">
        <v>3.25</v>
      </c>
      <c r="K339" s="164">
        <f t="shared" si="5"/>
        <v>16.25</v>
      </c>
      <c r="L339" s="166" t="s">
        <v>45</v>
      </c>
      <c r="M339" s="168"/>
      <c r="N339" s="170"/>
      <c r="O339" s="106"/>
      <c r="P339" s="106"/>
      <c r="Q339" s="384" t="s">
        <v>3312</v>
      </c>
      <c r="R339" s="177"/>
      <c r="S339" s="177"/>
      <c r="T339" s="177"/>
      <c r="U339" s="179">
        <v>3867</v>
      </c>
      <c r="V339" s="154">
        <f>IF(OR(J339=""),"",VLOOKUP(U339&amp;TEXT(N339,"000000000000,0000000000"),tb_audit_process_item[[Key]:[vr_grade]],3,TRUE))</f>
        <v>3866</v>
      </c>
      <c r="W339" s="154"/>
      <c r="X339" s="156" t="s">
        <v>2242</v>
      </c>
    </row>
    <row r="340" spans="1:24" s="45" customFormat="1" ht="30.75" hidden="1" thickTop="1" x14ac:dyDescent="0.25">
      <c r="A340" s="214" t="s">
        <v>2155</v>
      </c>
      <c r="B340" s="214">
        <v>2014</v>
      </c>
      <c r="C340" s="219" t="s">
        <v>2981</v>
      </c>
      <c r="D340" s="704"/>
      <c r="E340" s="742"/>
      <c r="F340" s="742"/>
      <c r="G340" s="565"/>
      <c r="H340" s="560"/>
      <c r="I340" s="91">
        <v>5</v>
      </c>
      <c r="J340" s="91">
        <v>4.5</v>
      </c>
      <c r="K340" s="164">
        <f t="shared" si="5"/>
        <v>22.5</v>
      </c>
      <c r="L340" s="166" t="s">
        <v>45</v>
      </c>
      <c r="M340" s="168"/>
      <c r="N340" s="170"/>
      <c r="O340" s="106"/>
      <c r="P340" s="106"/>
      <c r="Q340" s="384" t="s">
        <v>3313</v>
      </c>
      <c r="R340" s="177"/>
      <c r="S340" s="177"/>
      <c r="T340" s="177"/>
      <c r="U340" s="179">
        <v>3868</v>
      </c>
      <c r="V340" s="154">
        <f>IF(OR(J340=""),"",VLOOKUP(U340&amp;TEXT(N340,"000000000000,0000000000"),tb_audit_process_item[[Key]:[vr_grade]],3,TRUE))</f>
        <v>3867</v>
      </c>
      <c r="W340" s="154"/>
      <c r="X340" s="156" t="s">
        <v>2243</v>
      </c>
    </row>
    <row r="341" spans="1:24" s="45" customFormat="1" ht="15.75" hidden="1" thickTop="1" x14ac:dyDescent="0.25">
      <c r="A341" s="214" t="s">
        <v>2155</v>
      </c>
      <c r="B341" s="214">
        <v>2014</v>
      </c>
      <c r="C341" s="219" t="s">
        <v>2981</v>
      </c>
      <c r="D341" s="704"/>
      <c r="E341" s="742"/>
      <c r="F341" s="742"/>
      <c r="G341" s="565"/>
      <c r="H341" s="560"/>
      <c r="I341" s="91">
        <v>5</v>
      </c>
      <c r="J341" s="91">
        <v>2.75</v>
      </c>
      <c r="K341" s="164">
        <f t="shared" si="5"/>
        <v>13.75</v>
      </c>
      <c r="L341" s="166" t="s">
        <v>45</v>
      </c>
      <c r="M341" s="168"/>
      <c r="N341" s="170"/>
      <c r="O341" s="106"/>
      <c r="P341" s="106"/>
      <c r="Q341" s="384" t="s">
        <v>3314</v>
      </c>
      <c r="R341" s="177"/>
      <c r="S341" s="177"/>
      <c r="T341" s="177"/>
      <c r="U341" s="179">
        <v>3869</v>
      </c>
      <c r="V341" s="154">
        <f>IF(OR(J341=""),"",VLOOKUP(U341&amp;TEXT(N341,"000000000000,0000000000"),tb_audit_process_item[[Key]:[vr_grade]],3,TRUE))</f>
        <v>3869</v>
      </c>
      <c r="W341" s="154"/>
      <c r="X341" s="156" t="s">
        <v>2244</v>
      </c>
    </row>
    <row r="342" spans="1:24" s="45" customFormat="1" ht="15.75" hidden="1" thickTop="1" x14ac:dyDescent="0.25">
      <c r="A342" s="214" t="s">
        <v>2155</v>
      </c>
      <c r="B342" s="214">
        <v>2014</v>
      </c>
      <c r="C342" s="219" t="s">
        <v>2981</v>
      </c>
      <c r="D342" s="704"/>
      <c r="E342" s="742"/>
      <c r="F342" s="742"/>
      <c r="G342" s="565"/>
      <c r="H342" s="560"/>
      <c r="I342" s="91">
        <v>5</v>
      </c>
      <c r="J342" s="91">
        <v>3.75</v>
      </c>
      <c r="K342" s="164">
        <f t="shared" si="5"/>
        <v>18.75</v>
      </c>
      <c r="L342" s="166" t="s">
        <v>45</v>
      </c>
      <c r="M342" s="168"/>
      <c r="N342" s="170"/>
      <c r="O342" s="106"/>
      <c r="P342" s="106"/>
      <c r="Q342" s="384" t="s">
        <v>3315</v>
      </c>
      <c r="R342" s="177"/>
      <c r="S342" s="177"/>
      <c r="T342" s="177"/>
      <c r="U342" s="179">
        <v>3870</v>
      </c>
      <c r="V342" s="154">
        <f>IF(OR(J342=""),"",VLOOKUP(U342&amp;TEXT(N342,"000000000000,0000000000"),tb_audit_process_item[[Key]:[vr_grade]],3,TRUE))</f>
        <v>3870</v>
      </c>
      <c r="W342" s="154"/>
      <c r="X342" s="156" t="s">
        <v>2245</v>
      </c>
    </row>
    <row r="343" spans="1:24" s="45" customFormat="1" ht="30.75" hidden="1" thickTop="1" x14ac:dyDescent="0.25">
      <c r="A343" s="214" t="s">
        <v>2155</v>
      </c>
      <c r="B343" s="214">
        <v>2014</v>
      </c>
      <c r="C343" s="219" t="s">
        <v>2981</v>
      </c>
      <c r="D343" s="704"/>
      <c r="E343" s="742"/>
      <c r="F343" s="742"/>
      <c r="G343" s="565"/>
      <c r="H343" s="560"/>
      <c r="I343" s="91">
        <v>5</v>
      </c>
      <c r="J343" s="91">
        <v>1.25</v>
      </c>
      <c r="K343" s="164">
        <f t="shared" si="5"/>
        <v>6.25</v>
      </c>
      <c r="L343" s="166" t="s">
        <v>45</v>
      </c>
      <c r="M343" s="168"/>
      <c r="N343" s="170"/>
      <c r="O343" s="106"/>
      <c r="P343" s="106"/>
      <c r="Q343" s="384" t="s">
        <v>3316</v>
      </c>
      <c r="R343" s="177"/>
      <c r="S343" s="177"/>
      <c r="T343" s="177"/>
      <c r="U343" s="179">
        <v>3871</v>
      </c>
      <c r="V343" s="154">
        <f>IF(OR(J343=""),"",VLOOKUP(U343&amp;TEXT(N343,"000000000000,0000000000"),tb_audit_process_item[[Key]:[vr_grade]],3,TRUE))</f>
        <v>3870</v>
      </c>
      <c r="W343" s="154"/>
      <c r="X343" s="156" t="s">
        <v>2246</v>
      </c>
    </row>
    <row r="344" spans="1:24" s="45" customFormat="1" ht="30.75" hidden="1" thickTop="1" x14ac:dyDescent="0.25">
      <c r="A344" s="214" t="s">
        <v>2155</v>
      </c>
      <c r="B344" s="214">
        <v>2014</v>
      </c>
      <c r="C344" s="219" t="s">
        <v>2981</v>
      </c>
      <c r="D344" s="704"/>
      <c r="E344" s="742"/>
      <c r="F344" s="742"/>
      <c r="G344" s="565"/>
      <c r="H344" s="560"/>
      <c r="I344" s="91">
        <v>5</v>
      </c>
      <c r="J344" s="91">
        <v>1.5</v>
      </c>
      <c r="K344" s="164">
        <f t="shared" si="5"/>
        <v>7.5</v>
      </c>
      <c r="L344" s="166" t="s">
        <v>45</v>
      </c>
      <c r="M344" s="168"/>
      <c r="N344" s="170"/>
      <c r="O344" s="106"/>
      <c r="P344" s="106"/>
      <c r="Q344" s="384" t="s">
        <v>3317</v>
      </c>
      <c r="R344" s="177"/>
      <c r="S344" s="177"/>
      <c r="T344" s="177"/>
      <c r="U344" s="179">
        <v>3872</v>
      </c>
      <c r="V344" s="154">
        <f>IF(OR(J344=""),"",VLOOKUP(U344&amp;TEXT(N344,"000000000000,0000000000"),tb_audit_process_item[[Key]:[vr_grade]],3,TRUE))</f>
        <v>3871</v>
      </c>
      <c r="W344" s="154"/>
      <c r="X344" s="156" t="s">
        <v>2247</v>
      </c>
    </row>
    <row r="345" spans="1:24" s="45" customFormat="1" ht="30.75" hidden="1" thickTop="1" x14ac:dyDescent="0.25">
      <c r="A345" s="214" t="s">
        <v>2155</v>
      </c>
      <c r="B345" s="214">
        <v>2014</v>
      </c>
      <c r="C345" s="219" t="s">
        <v>2981</v>
      </c>
      <c r="D345" s="704"/>
      <c r="E345" s="742"/>
      <c r="F345" s="742"/>
      <c r="G345" s="565"/>
      <c r="H345" s="560"/>
      <c r="I345" s="91">
        <v>5</v>
      </c>
      <c r="J345" s="91">
        <v>2.25</v>
      </c>
      <c r="K345" s="164">
        <f t="shared" si="5"/>
        <v>11.25</v>
      </c>
      <c r="L345" s="166" t="s">
        <v>45</v>
      </c>
      <c r="M345" s="168"/>
      <c r="N345" s="170"/>
      <c r="O345" s="106"/>
      <c r="P345" s="106"/>
      <c r="Q345" s="384" t="s">
        <v>3318</v>
      </c>
      <c r="R345" s="177"/>
      <c r="S345" s="177"/>
      <c r="T345" s="177"/>
      <c r="U345" s="179">
        <v>3873</v>
      </c>
      <c r="V345" s="154">
        <f>IF(OR(J345=""),"",VLOOKUP(U345&amp;TEXT(N345,"000000000000,0000000000"),tb_audit_process_item[[Key]:[vr_grade]],3,TRUE))</f>
        <v>3872</v>
      </c>
      <c r="W345" s="154"/>
      <c r="X345" s="156" t="s">
        <v>2248</v>
      </c>
    </row>
    <row r="346" spans="1:24" s="45" customFormat="1" ht="30.75" hidden="1" thickTop="1" x14ac:dyDescent="0.25">
      <c r="A346" s="214" t="s">
        <v>2155</v>
      </c>
      <c r="B346" s="214">
        <v>2014</v>
      </c>
      <c r="C346" s="219" t="s">
        <v>2981</v>
      </c>
      <c r="D346" s="704"/>
      <c r="E346" s="742"/>
      <c r="F346" s="742"/>
      <c r="G346" s="565"/>
      <c r="H346" s="560"/>
      <c r="I346" s="91">
        <v>5</v>
      </c>
      <c r="J346" s="91">
        <v>3.25</v>
      </c>
      <c r="K346" s="164">
        <f t="shared" si="5"/>
        <v>16.25</v>
      </c>
      <c r="L346" s="166" t="s">
        <v>45</v>
      </c>
      <c r="M346" s="168"/>
      <c r="N346" s="170"/>
      <c r="O346" s="106"/>
      <c r="P346" s="106"/>
      <c r="Q346" s="384" t="s">
        <v>3319</v>
      </c>
      <c r="R346" s="177"/>
      <c r="S346" s="177"/>
      <c r="T346" s="177"/>
      <c r="U346" s="179">
        <v>3874</v>
      </c>
      <c r="V346" s="154">
        <f>IF(OR(J346=""),"",VLOOKUP(U346&amp;TEXT(N346,"000000000000,0000000000"),tb_audit_process_item[[Key]:[vr_grade]],3,TRUE))</f>
        <v>3873</v>
      </c>
      <c r="W346" s="154"/>
      <c r="X346" s="156" t="s">
        <v>2249</v>
      </c>
    </row>
    <row r="347" spans="1:24" s="45" customFormat="1" ht="30.75" hidden="1" thickTop="1" x14ac:dyDescent="0.25">
      <c r="A347" s="214" t="s">
        <v>2155</v>
      </c>
      <c r="B347" s="214">
        <v>2014</v>
      </c>
      <c r="C347" s="219" t="s">
        <v>2981</v>
      </c>
      <c r="D347" s="704"/>
      <c r="E347" s="742"/>
      <c r="F347" s="742"/>
      <c r="G347" s="565"/>
      <c r="H347" s="560"/>
      <c r="I347" s="91">
        <v>5</v>
      </c>
      <c r="J347" s="91">
        <v>4.5</v>
      </c>
      <c r="K347" s="164">
        <f t="shared" si="5"/>
        <v>22.5</v>
      </c>
      <c r="L347" s="166" t="s">
        <v>45</v>
      </c>
      <c r="M347" s="168"/>
      <c r="N347" s="170"/>
      <c r="O347" s="106"/>
      <c r="P347" s="106"/>
      <c r="Q347" s="384" t="s">
        <v>3320</v>
      </c>
      <c r="R347" s="177"/>
      <c r="S347" s="177"/>
      <c r="T347" s="177"/>
      <c r="U347" s="179">
        <v>3875</v>
      </c>
      <c r="V347" s="154">
        <f>IF(OR(J347=""),"",VLOOKUP(U347&amp;TEXT(N347,"000000000000,0000000000"),tb_audit_process_item[[Key]:[vr_grade]],3,TRUE))</f>
        <v>3874</v>
      </c>
      <c r="W347" s="154"/>
      <c r="X347" s="156" t="s">
        <v>2250</v>
      </c>
    </row>
    <row r="348" spans="1:24" s="45" customFormat="1" ht="15.75" hidden="1" thickTop="1" x14ac:dyDescent="0.25">
      <c r="A348" s="214" t="s">
        <v>2155</v>
      </c>
      <c r="B348" s="214">
        <v>2014</v>
      </c>
      <c r="C348" s="219" t="s">
        <v>2981</v>
      </c>
      <c r="D348" s="704"/>
      <c r="E348" s="742"/>
      <c r="F348" s="742"/>
      <c r="G348" s="565"/>
      <c r="H348" s="560"/>
      <c r="I348" s="91">
        <v>5</v>
      </c>
      <c r="J348" s="91">
        <v>2.75</v>
      </c>
      <c r="K348" s="164">
        <f t="shared" si="5"/>
        <v>13.75</v>
      </c>
      <c r="L348" s="166" t="s">
        <v>45</v>
      </c>
      <c r="M348" s="168"/>
      <c r="N348" s="170"/>
      <c r="O348" s="106"/>
      <c r="P348" s="106"/>
      <c r="Q348" s="384" t="s">
        <v>3321</v>
      </c>
      <c r="R348" s="177"/>
      <c r="S348" s="177"/>
      <c r="T348" s="177"/>
      <c r="U348" s="179">
        <v>3876</v>
      </c>
      <c r="V348" s="154">
        <f>IF(OR(J348=""),"",VLOOKUP(U348&amp;TEXT(N348,"000000000000,0000000000"),tb_audit_process_item[[Key]:[vr_grade]],3,TRUE))</f>
        <v>3876</v>
      </c>
      <c r="W348" s="154"/>
      <c r="X348" s="156" t="s">
        <v>2251</v>
      </c>
    </row>
    <row r="349" spans="1:24" s="45" customFormat="1" ht="15.75" hidden="1" thickTop="1" x14ac:dyDescent="0.25">
      <c r="A349" s="214" t="s">
        <v>2155</v>
      </c>
      <c r="B349" s="214">
        <v>2014</v>
      </c>
      <c r="C349" s="219" t="s">
        <v>2981</v>
      </c>
      <c r="D349" s="704"/>
      <c r="E349" s="742"/>
      <c r="F349" s="742"/>
      <c r="G349" s="565"/>
      <c r="H349" s="560"/>
      <c r="I349" s="91">
        <v>5</v>
      </c>
      <c r="J349" s="91">
        <v>3.75</v>
      </c>
      <c r="K349" s="164">
        <f t="shared" si="5"/>
        <v>18.75</v>
      </c>
      <c r="L349" s="166" t="s">
        <v>45</v>
      </c>
      <c r="M349" s="168"/>
      <c r="N349" s="170"/>
      <c r="O349" s="106"/>
      <c r="P349" s="106"/>
      <c r="Q349" s="384" t="s">
        <v>3322</v>
      </c>
      <c r="R349" s="177"/>
      <c r="S349" s="177"/>
      <c r="T349" s="177"/>
      <c r="U349" s="179">
        <v>3877</v>
      </c>
      <c r="V349" s="154">
        <f>IF(OR(J349=""),"",VLOOKUP(U349&amp;TEXT(N349,"000000000000,0000000000"),tb_audit_process_item[[Key]:[vr_grade]],3,TRUE))</f>
        <v>3877</v>
      </c>
      <c r="W349" s="154"/>
      <c r="X349" s="156" t="s">
        <v>2252</v>
      </c>
    </row>
    <row r="350" spans="1:24" s="45" customFormat="1" ht="15.75" hidden="1" thickTop="1" x14ac:dyDescent="0.25">
      <c r="A350" s="214" t="s">
        <v>2155</v>
      </c>
      <c r="B350" s="214">
        <v>2014</v>
      </c>
      <c r="C350" s="219" t="s">
        <v>2981</v>
      </c>
      <c r="D350" s="704"/>
      <c r="E350" s="742"/>
      <c r="F350" s="742"/>
      <c r="G350" s="565"/>
      <c r="H350" s="560"/>
      <c r="I350" s="91">
        <v>5</v>
      </c>
      <c r="J350" s="91">
        <v>0.75</v>
      </c>
      <c r="K350" s="164">
        <f t="shared" si="5"/>
        <v>3.75</v>
      </c>
      <c r="L350" s="166" t="s">
        <v>45</v>
      </c>
      <c r="M350" s="168"/>
      <c r="N350" s="170"/>
      <c r="O350" s="106"/>
      <c r="P350" s="106"/>
      <c r="Q350" s="384" t="s">
        <v>3323</v>
      </c>
      <c r="R350" s="177"/>
      <c r="S350" s="177"/>
      <c r="T350" s="177"/>
      <c r="U350" s="179">
        <v>3878</v>
      </c>
      <c r="V350" s="154">
        <f>IF(OR(J350=""),"",VLOOKUP(U350&amp;TEXT(N350,"000000000000,0000000000"),tb_audit_process_item[[Key]:[vr_grade]],3,TRUE))</f>
        <v>3878</v>
      </c>
      <c r="W350" s="154"/>
      <c r="X350" s="156" t="s">
        <v>2253</v>
      </c>
    </row>
    <row r="351" spans="1:24" s="45" customFormat="1" ht="15.75" hidden="1" thickTop="1" x14ac:dyDescent="0.25">
      <c r="A351" s="214" t="s">
        <v>2155</v>
      </c>
      <c r="B351" s="214">
        <v>2014</v>
      </c>
      <c r="C351" s="219" t="s">
        <v>2981</v>
      </c>
      <c r="D351" s="704"/>
      <c r="E351" s="742"/>
      <c r="F351" s="742"/>
      <c r="G351" s="565"/>
      <c r="H351" s="560"/>
      <c r="I351" s="91">
        <v>5</v>
      </c>
      <c r="J351" s="91">
        <v>3.5</v>
      </c>
      <c r="K351" s="164">
        <f t="shared" si="5"/>
        <v>17.5</v>
      </c>
      <c r="L351" s="166" t="s">
        <v>45</v>
      </c>
      <c r="M351" s="168"/>
      <c r="N351" s="170"/>
      <c r="O351" s="106"/>
      <c r="P351" s="106"/>
      <c r="Q351" s="384" t="s">
        <v>3324</v>
      </c>
      <c r="R351" s="177"/>
      <c r="S351" s="177"/>
      <c r="T351" s="177"/>
      <c r="U351" s="179">
        <v>3879</v>
      </c>
      <c r="V351" s="154">
        <f>IF(OR(J351=""),"",VLOOKUP(U351&amp;TEXT(N351,"000000000000,0000000000"),tb_audit_process_item[[Key]:[vr_grade]],3,TRUE))</f>
        <v>3879</v>
      </c>
      <c r="W351" s="154"/>
      <c r="X351" s="156" t="s">
        <v>2254</v>
      </c>
    </row>
    <row r="352" spans="1:24" s="45" customFormat="1" ht="30.75" hidden="1" thickTop="1" x14ac:dyDescent="0.25">
      <c r="A352" s="214" t="s">
        <v>2155</v>
      </c>
      <c r="B352" s="214">
        <v>2014</v>
      </c>
      <c r="C352" s="219" t="s">
        <v>2981</v>
      </c>
      <c r="D352" s="704"/>
      <c r="E352" s="742"/>
      <c r="F352" s="742"/>
      <c r="G352" s="565"/>
      <c r="H352" s="560"/>
      <c r="I352" s="91">
        <v>5</v>
      </c>
      <c r="J352" s="91">
        <v>1.75</v>
      </c>
      <c r="K352" s="164">
        <f t="shared" si="5"/>
        <v>8.75</v>
      </c>
      <c r="L352" s="166" t="s">
        <v>45</v>
      </c>
      <c r="M352" s="168"/>
      <c r="N352" s="170"/>
      <c r="O352" s="106"/>
      <c r="P352" s="106"/>
      <c r="Q352" s="384" t="s">
        <v>3325</v>
      </c>
      <c r="R352" s="177"/>
      <c r="S352" s="177"/>
      <c r="T352" s="177"/>
      <c r="U352" s="179">
        <v>3880</v>
      </c>
      <c r="V352" s="154">
        <f>IF(OR(J352=""),"",VLOOKUP(U352&amp;TEXT(N352,"000000000000,0000000000"),tb_audit_process_item[[Key]:[vr_grade]],3,TRUE))</f>
        <v>3880</v>
      </c>
      <c r="W352" s="154"/>
      <c r="X352" s="156" t="s">
        <v>2255</v>
      </c>
    </row>
    <row r="353" spans="1:24" s="45" customFormat="1" ht="45.75" hidden="1" thickTop="1" x14ac:dyDescent="0.25">
      <c r="A353" s="214" t="s">
        <v>2155</v>
      </c>
      <c r="B353" s="214">
        <v>2014</v>
      </c>
      <c r="C353" s="219" t="s">
        <v>2981</v>
      </c>
      <c r="D353" s="704"/>
      <c r="E353" s="742"/>
      <c r="F353" s="742"/>
      <c r="G353" s="565"/>
      <c r="H353" s="560"/>
      <c r="I353" s="91">
        <v>5</v>
      </c>
      <c r="J353" s="91">
        <v>1</v>
      </c>
      <c r="K353" s="164">
        <f t="shared" si="5"/>
        <v>5</v>
      </c>
      <c r="L353" s="166" t="s">
        <v>45</v>
      </c>
      <c r="M353" s="168"/>
      <c r="N353" s="170"/>
      <c r="O353" s="106"/>
      <c r="P353" s="106"/>
      <c r="Q353" s="384" t="s">
        <v>3326</v>
      </c>
      <c r="R353" s="177"/>
      <c r="S353" s="177"/>
      <c r="T353" s="177"/>
      <c r="U353" s="179">
        <v>3881</v>
      </c>
      <c r="V353" s="154">
        <f>IF(OR(J353=""),"",VLOOKUP(U353&amp;TEXT(N353,"000000000000,0000000000"),tb_audit_process_item[[Key]:[vr_grade]],3,TRUE))</f>
        <v>3880</v>
      </c>
      <c r="W353" s="154"/>
      <c r="X353" s="156" t="s">
        <v>2256</v>
      </c>
    </row>
    <row r="354" spans="1:24" s="45" customFormat="1" ht="45.75" hidden="1" thickTop="1" x14ac:dyDescent="0.25">
      <c r="A354" s="214" t="s">
        <v>2155</v>
      </c>
      <c r="B354" s="214">
        <v>2014</v>
      </c>
      <c r="C354" s="219" t="s">
        <v>2981</v>
      </c>
      <c r="D354" s="704"/>
      <c r="E354" s="742"/>
      <c r="F354" s="742"/>
      <c r="G354" s="565"/>
      <c r="H354" s="560"/>
      <c r="I354" s="91">
        <v>5</v>
      </c>
      <c r="J354" s="91">
        <v>1.25</v>
      </c>
      <c r="K354" s="164">
        <f t="shared" si="5"/>
        <v>6.25</v>
      </c>
      <c r="L354" s="166" t="s">
        <v>45</v>
      </c>
      <c r="M354" s="168"/>
      <c r="N354" s="170"/>
      <c r="O354" s="106"/>
      <c r="P354" s="106"/>
      <c r="Q354" s="384" t="s">
        <v>3327</v>
      </c>
      <c r="R354" s="177"/>
      <c r="S354" s="177"/>
      <c r="T354" s="177"/>
      <c r="U354" s="179">
        <v>3882</v>
      </c>
      <c r="V354" s="154">
        <f>IF(OR(J354=""),"",VLOOKUP(U354&amp;TEXT(N354,"000000000000,0000000000"),tb_audit_process_item[[Key]:[vr_grade]],3,TRUE))</f>
        <v>3881</v>
      </c>
      <c r="W354" s="154"/>
      <c r="X354" s="156" t="s">
        <v>2257</v>
      </c>
    </row>
    <row r="355" spans="1:24" s="45" customFormat="1" ht="45.75" hidden="1" thickTop="1" x14ac:dyDescent="0.25">
      <c r="A355" s="214" t="s">
        <v>2155</v>
      </c>
      <c r="B355" s="214">
        <v>2014</v>
      </c>
      <c r="C355" s="219" t="s">
        <v>2981</v>
      </c>
      <c r="D355" s="704"/>
      <c r="E355" s="742"/>
      <c r="F355" s="742"/>
      <c r="G355" s="565"/>
      <c r="H355" s="560"/>
      <c r="I355" s="91">
        <v>5</v>
      </c>
      <c r="J355" s="91">
        <v>2</v>
      </c>
      <c r="K355" s="164">
        <f t="shared" si="5"/>
        <v>10</v>
      </c>
      <c r="L355" s="166" t="s">
        <v>45</v>
      </c>
      <c r="M355" s="168"/>
      <c r="N355" s="170"/>
      <c r="O355" s="106"/>
      <c r="P355" s="106"/>
      <c r="Q355" s="384" t="s">
        <v>3328</v>
      </c>
      <c r="R355" s="177"/>
      <c r="S355" s="177"/>
      <c r="T355" s="177"/>
      <c r="U355" s="179">
        <v>3883</v>
      </c>
      <c r="V355" s="154">
        <f>IF(OR(J355=""),"",VLOOKUP(U355&amp;TEXT(N355,"000000000000,0000000000"),tb_audit_process_item[[Key]:[vr_grade]],3,TRUE))</f>
        <v>3882</v>
      </c>
      <c r="W355" s="154"/>
      <c r="X355" s="156" t="s">
        <v>2258</v>
      </c>
    </row>
    <row r="356" spans="1:24" s="45" customFormat="1" ht="45.75" hidden="1" thickTop="1" x14ac:dyDescent="0.25">
      <c r="A356" s="214" t="s">
        <v>2155</v>
      </c>
      <c r="B356" s="214">
        <v>2014</v>
      </c>
      <c r="C356" s="219" t="s">
        <v>2981</v>
      </c>
      <c r="D356" s="704"/>
      <c r="E356" s="742"/>
      <c r="F356" s="742"/>
      <c r="G356" s="565"/>
      <c r="H356" s="560"/>
      <c r="I356" s="91">
        <v>5</v>
      </c>
      <c r="J356" s="91">
        <v>3</v>
      </c>
      <c r="K356" s="164">
        <f t="shared" si="5"/>
        <v>15</v>
      </c>
      <c r="L356" s="166" t="s">
        <v>45</v>
      </c>
      <c r="M356" s="168"/>
      <c r="N356" s="170"/>
      <c r="O356" s="106"/>
      <c r="P356" s="106"/>
      <c r="Q356" s="384" t="s">
        <v>3329</v>
      </c>
      <c r="R356" s="177"/>
      <c r="S356" s="177"/>
      <c r="T356" s="177"/>
      <c r="U356" s="179">
        <v>3884</v>
      </c>
      <c r="V356" s="154">
        <f>IF(OR(J356=""),"",VLOOKUP(U356&amp;TEXT(N356,"000000000000,0000000000"),tb_audit_process_item[[Key]:[vr_grade]],3,TRUE))</f>
        <v>3883</v>
      </c>
      <c r="W356" s="154"/>
      <c r="X356" s="156" t="s">
        <v>2259</v>
      </c>
    </row>
    <row r="357" spans="1:24" s="45" customFormat="1" ht="45.75" hidden="1" thickTop="1" x14ac:dyDescent="0.25">
      <c r="A357" s="214" t="s">
        <v>2155</v>
      </c>
      <c r="B357" s="214">
        <v>2014</v>
      </c>
      <c r="C357" s="219" t="s">
        <v>2981</v>
      </c>
      <c r="D357" s="704"/>
      <c r="E357" s="742"/>
      <c r="F357" s="742"/>
      <c r="G357" s="565"/>
      <c r="H357" s="560"/>
      <c r="I357" s="91">
        <v>5</v>
      </c>
      <c r="J357" s="91">
        <v>4.25</v>
      </c>
      <c r="K357" s="164">
        <f t="shared" si="5"/>
        <v>21.25</v>
      </c>
      <c r="L357" s="166" t="s">
        <v>45</v>
      </c>
      <c r="M357" s="168"/>
      <c r="N357" s="170"/>
      <c r="O357" s="106"/>
      <c r="P357" s="106"/>
      <c r="Q357" s="384" t="s">
        <v>3330</v>
      </c>
      <c r="R357" s="177"/>
      <c r="S357" s="177"/>
      <c r="T357" s="177"/>
      <c r="U357" s="179">
        <v>3885</v>
      </c>
      <c r="V357" s="154">
        <f>IF(OR(J357=""),"",VLOOKUP(U357&amp;TEXT(N357,"000000000000,0000000000"),tb_audit_process_item[[Key]:[vr_grade]],3,TRUE))</f>
        <v>3884</v>
      </c>
      <c r="W357" s="154"/>
      <c r="X357" s="156" t="s">
        <v>2260</v>
      </c>
    </row>
    <row r="358" spans="1:24" s="45" customFormat="1" ht="15.75" hidden="1" thickTop="1" x14ac:dyDescent="0.25">
      <c r="A358" s="214" t="s">
        <v>2155</v>
      </c>
      <c r="B358" s="214">
        <v>2014</v>
      </c>
      <c r="C358" s="219" t="s">
        <v>2981</v>
      </c>
      <c r="D358" s="704"/>
      <c r="E358" s="742"/>
      <c r="F358" s="742"/>
      <c r="G358" s="565"/>
      <c r="H358" s="560"/>
      <c r="I358" s="91">
        <v>5</v>
      </c>
      <c r="J358" s="91">
        <v>2</v>
      </c>
      <c r="K358" s="164">
        <f t="shared" si="5"/>
        <v>10</v>
      </c>
      <c r="L358" s="166" t="s">
        <v>45</v>
      </c>
      <c r="M358" s="168"/>
      <c r="N358" s="170"/>
      <c r="O358" s="106"/>
      <c r="P358" s="106"/>
      <c r="Q358" s="384" t="s">
        <v>3331</v>
      </c>
      <c r="R358" s="177"/>
      <c r="S358" s="177"/>
      <c r="T358" s="177"/>
      <c r="U358" s="179">
        <v>3886</v>
      </c>
      <c r="V358" s="154">
        <f>IF(OR(J358=""),"",VLOOKUP(U358&amp;TEXT(N358,"000000000000,0000000000"),tb_audit_process_item[[Key]:[vr_grade]],3,TRUE))</f>
        <v>3886</v>
      </c>
      <c r="W358" s="154"/>
      <c r="X358" s="156" t="s">
        <v>2261</v>
      </c>
    </row>
    <row r="359" spans="1:24" s="45" customFormat="1" ht="45.75" hidden="1" thickTop="1" x14ac:dyDescent="0.25">
      <c r="A359" s="214" t="s">
        <v>2155</v>
      </c>
      <c r="B359" s="214">
        <v>2014</v>
      </c>
      <c r="C359" s="219" t="s">
        <v>2981</v>
      </c>
      <c r="D359" s="704"/>
      <c r="E359" s="742"/>
      <c r="F359" s="742"/>
      <c r="G359" s="565"/>
      <c r="H359" s="560"/>
      <c r="I359" s="91">
        <v>5</v>
      </c>
      <c r="J359" s="91">
        <v>3</v>
      </c>
      <c r="K359" s="164">
        <f t="shared" si="5"/>
        <v>15</v>
      </c>
      <c r="L359" s="166" t="s">
        <v>45</v>
      </c>
      <c r="M359" s="168"/>
      <c r="N359" s="170"/>
      <c r="O359" s="106"/>
      <c r="P359" s="106"/>
      <c r="Q359" s="384" t="s">
        <v>3332</v>
      </c>
      <c r="R359" s="177"/>
      <c r="S359" s="177"/>
      <c r="T359" s="177"/>
      <c r="U359" s="179">
        <v>3887</v>
      </c>
      <c r="V359" s="154">
        <f>IF(OR(J359=""),"",VLOOKUP(U359&amp;TEXT(N359,"000000000000,0000000000"),tb_audit_process_item[[Key]:[vr_grade]],3,TRUE))</f>
        <v>3887</v>
      </c>
      <c r="W359" s="154"/>
      <c r="X359" s="156" t="s">
        <v>2262</v>
      </c>
    </row>
    <row r="360" spans="1:24" s="45" customFormat="1" ht="30.75" hidden="1" thickTop="1" x14ac:dyDescent="0.25">
      <c r="A360" s="214" t="s">
        <v>2155</v>
      </c>
      <c r="B360" s="214">
        <v>2014</v>
      </c>
      <c r="C360" s="219" t="s">
        <v>2981</v>
      </c>
      <c r="D360" s="704"/>
      <c r="E360" s="742"/>
      <c r="F360" s="742"/>
      <c r="G360" s="565"/>
      <c r="H360" s="560"/>
      <c r="I360" s="91">
        <v>5</v>
      </c>
      <c r="J360" s="91">
        <v>3.5</v>
      </c>
      <c r="K360" s="164">
        <f t="shared" si="5"/>
        <v>17.5</v>
      </c>
      <c r="L360" s="166" t="s">
        <v>45</v>
      </c>
      <c r="M360" s="168"/>
      <c r="N360" s="170"/>
      <c r="O360" s="106"/>
      <c r="P360" s="106"/>
      <c r="Q360" s="384" t="s">
        <v>3333</v>
      </c>
      <c r="R360" s="177"/>
      <c r="S360" s="177"/>
      <c r="T360" s="177"/>
      <c r="U360" s="179">
        <v>3888</v>
      </c>
      <c r="V360" s="154">
        <f>IF(OR(J360=""),"",VLOOKUP(U360&amp;TEXT(N360,"000000000000,0000000000"),tb_audit_process_item[[Key]:[vr_grade]],3,TRUE))</f>
        <v>3888</v>
      </c>
      <c r="W360" s="154"/>
      <c r="X360" s="156" t="s">
        <v>2263</v>
      </c>
    </row>
    <row r="361" spans="1:24" s="45" customFormat="1" ht="30.75" hidden="1" thickTop="1" x14ac:dyDescent="0.25">
      <c r="A361" s="214" t="s">
        <v>2155</v>
      </c>
      <c r="B361" s="214">
        <v>2014</v>
      </c>
      <c r="C361" s="219" t="s">
        <v>2981</v>
      </c>
      <c r="D361" s="704"/>
      <c r="E361" s="742"/>
      <c r="F361" s="742"/>
      <c r="G361" s="565"/>
      <c r="H361" s="560"/>
      <c r="I361" s="91">
        <v>5</v>
      </c>
      <c r="J361" s="91">
        <v>4.5</v>
      </c>
      <c r="K361" s="164">
        <f t="shared" si="5"/>
        <v>22.5</v>
      </c>
      <c r="L361" s="166" t="s">
        <v>45</v>
      </c>
      <c r="M361" s="168"/>
      <c r="N361" s="170"/>
      <c r="O361" s="106"/>
      <c r="P361" s="106"/>
      <c r="Q361" s="384" t="s">
        <v>3334</v>
      </c>
      <c r="R361" s="177"/>
      <c r="S361" s="177"/>
      <c r="T361" s="177"/>
      <c r="U361" s="179">
        <v>3889</v>
      </c>
      <c r="V361" s="154">
        <f>IF(OR(J361=""),"",VLOOKUP(U361&amp;TEXT(N361,"000000000000,0000000000"),tb_audit_process_item[[Key]:[vr_grade]],3,TRUE))</f>
        <v>3889</v>
      </c>
      <c r="W361" s="154"/>
      <c r="X361" s="156" t="s">
        <v>2264</v>
      </c>
    </row>
    <row r="362" spans="1:24" s="45" customFormat="1" ht="30.75" hidden="1" thickTop="1" x14ac:dyDescent="0.25">
      <c r="A362" s="214" t="s">
        <v>2155</v>
      </c>
      <c r="B362" s="214">
        <v>2014</v>
      </c>
      <c r="C362" s="219" t="s">
        <v>2981</v>
      </c>
      <c r="D362" s="704"/>
      <c r="E362" s="742"/>
      <c r="F362" s="742"/>
      <c r="G362" s="565"/>
      <c r="H362" s="560"/>
      <c r="I362" s="91">
        <v>5</v>
      </c>
      <c r="J362" s="91">
        <v>4</v>
      </c>
      <c r="K362" s="164">
        <f t="shared" si="5"/>
        <v>20</v>
      </c>
      <c r="L362" s="166" t="s">
        <v>45</v>
      </c>
      <c r="M362" s="168"/>
      <c r="N362" s="170"/>
      <c r="O362" s="106"/>
      <c r="P362" s="106"/>
      <c r="Q362" s="384" t="s">
        <v>3335</v>
      </c>
      <c r="R362" s="177"/>
      <c r="S362" s="177"/>
      <c r="T362" s="177"/>
      <c r="U362" s="179">
        <v>3890</v>
      </c>
      <c r="V362" s="154">
        <f>IF(OR(J362=""),"",VLOOKUP(U362&amp;TEXT(N362,"000000000000,0000000000"),tb_audit_process_item[[Key]:[vr_grade]],3,TRUE))</f>
        <v>3890</v>
      </c>
      <c r="W362" s="154"/>
      <c r="X362" s="156" t="s">
        <v>2265</v>
      </c>
    </row>
    <row r="363" spans="1:24" s="45" customFormat="1" ht="30.75" hidden="1" thickTop="1" x14ac:dyDescent="0.25">
      <c r="A363" s="214" t="s">
        <v>2155</v>
      </c>
      <c r="B363" s="214">
        <v>2014</v>
      </c>
      <c r="C363" s="219" t="s">
        <v>2981</v>
      </c>
      <c r="D363" s="704"/>
      <c r="E363" s="742"/>
      <c r="F363" s="742"/>
      <c r="G363" s="565"/>
      <c r="H363" s="560"/>
      <c r="I363" s="91">
        <v>5</v>
      </c>
      <c r="J363" s="91">
        <v>5</v>
      </c>
      <c r="K363" s="164">
        <f t="shared" si="5"/>
        <v>25</v>
      </c>
      <c r="L363" s="166" t="s">
        <v>45</v>
      </c>
      <c r="M363" s="168"/>
      <c r="N363" s="170"/>
      <c r="O363" s="106"/>
      <c r="P363" s="106"/>
      <c r="Q363" s="384" t="s">
        <v>3336</v>
      </c>
      <c r="R363" s="177"/>
      <c r="S363" s="177"/>
      <c r="T363" s="177"/>
      <c r="U363" s="179">
        <v>3891</v>
      </c>
      <c r="V363" s="154">
        <f>IF(OR(J363=""),"",VLOOKUP(U363&amp;TEXT(N363,"000000000000,0000000000"),tb_audit_process_item[[Key]:[vr_grade]],3,TRUE))</f>
        <v>3891</v>
      </c>
      <c r="W363" s="154"/>
      <c r="X363" s="156" t="s">
        <v>2266</v>
      </c>
    </row>
    <row r="364" spans="1:24" s="45" customFormat="1" ht="30.75" hidden="1" thickTop="1" x14ac:dyDescent="0.25">
      <c r="A364" s="214" t="s">
        <v>2155</v>
      </c>
      <c r="B364" s="214">
        <v>2014</v>
      </c>
      <c r="C364" s="219" t="s">
        <v>2981</v>
      </c>
      <c r="D364" s="704"/>
      <c r="E364" s="742"/>
      <c r="F364" s="742"/>
      <c r="G364" s="565"/>
      <c r="H364" s="560"/>
      <c r="I364" s="91">
        <v>5</v>
      </c>
      <c r="J364" s="91">
        <v>3.5</v>
      </c>
      <c r="K364" s="164">
        <f t="shared" si="5"/>
        <v>17.5</v>
      </c>
      <c r="L364" s="166" t="s">
        <v>45</v>
      </c>
      <c r="M364" s="168"/>
      <c r="N364" s="170"/>
      <c r="O364" s="106"/>
      <c r="P364" s="106"/>
      <c r="Q364" s="384" t="s">
        <v>3337</v>
      </c>
      <c r="R364" s="177"/>
      <c r="S364" s="177"/>
      <c r="T364" s="177"/>
      <c r="U364" s="179">
        <v>3892</v>
      </c>
      <c r="V364" s="154">
        <f>IF(OR(J364=""),"",VLOOKUP(U364&amp;TEXT(N364,"000000000000,0000000000"),tb_audit_process_item[[Key]:[vr_grade]],3,TRUE))</f>
        <v>3892</v>
      </c>
      <c r="W364" s="154"/>
      <c r="X364" s="156" t="s">
        <v>2267</v>
      </c>
    </row>
    <row r="365" spans="1:24" s="45" customFormat="1" ht="30.75" hidden="1" thickTop="1" x14ac:dyDescent="0.25">
      <c r="A365" s="214" t="s">
        <v>2155</v>
      </c>
      <c r="B365" s="214">
        <v>2014</v>
      </c>
      <c r="C365" s="219" t="s">
        <v>2981</v>
      </c>
      <c r="D365" s="704"/>
      <c r="E365" s="742"/>
      <c r="F365" s="742"/>
      <c r="G365" s="565"/>
      <c r="H365" s="560"/>
      <c r="I365" s="91">
        <v>5</v>
      </c>
      <c r="J365" s="91">
        <v>4.5</v>
      </c>
      <c r="K365" s="164">
        <f t="shared" si="5"/>
        <v>22.5</v>
      </c>
      <c r="L365" s="166" t="s">
        <v>45</v>
      </c>
      <c r="M365" s="168"/>
      <c r="N365" s="170"/>
      <c r="O365" s="106"/>
      <c r="P365" s="106"/>
      <c r="Q365" s="384" t="s">
        <v>3338</v>
      </c>
      <c r="R365" s="177"/>
      <c r="S365" s="177"/>
      <c r="T365" s="177"/>
      <c r="U365" s="179">
        <v>3893</v>
      </c>
      <c r="V365" s="154">
        <f>IF(OR(J365=""),"",VLOOKUP(U365&amp;TEXT(N365,"000000000000,0000000000"),tb_audit_process_item[[Key]:[vr_grade]],3,TRUE))</f>
        <v>3893</v>
      </c>
      <c r="W365" s="154"/>
      <c r="X365" s="156" t="s">
        <v>2268</v>
      </c>
    </row>
    <row r="366" spans="1:24" s="45" customFormat="1" ht="30.75" hidden="1" thickTop="1" x14ac:dyDescent="0.25">
      <c r="A366" s="214" t="s">
        <v>2155</v>
      </c>
      <c r="B366" s="214">
        <v>2014</v>
      </c>
      <c r="C366" s="219" t="s">
        <v>2981</v>
      </c>
      <c r="D366" s="704"/>
      <c r="E366" s="742"/>
      <c r="F366" s="742"/>
      <c r="G366" s="565"/>
      <c r="H366" s="560"/>
      <c r="I366" s="91">
        <v>5</v>
      </c>
      <c r="J366" s="91">
        <v>3</v>
      </c>
      <c r="K366" s="164">
        <f t="shared" si="5"/>
        <v>15</v>
      </c>
      <c r="L366" s="166" t="s">
        <v>45</v>
      </c>
      <c r="M366" s="168"/>
      <c r="N366" s="170"/>
      <c r="O366" s="106"/>
      <c r="P366" s="106"/>
      <c r="Q366" s="384" t="s">
        <v>3339</v>
      </c>
      <c r="R366" s="177"/>
      <c r="S366" s="177"/>
      <c r="T366" s="177"/>
      <c r="U366" s="179">
        <v>3894</v>
      </c>
      <c r="V366" s="154">
        <f>IF(OR(J366=""),"",VLOOKUP(U366&amp;TEXT(N366,"000000000000,0000000000"),tb_audit_process_item[[Key]:[vr_grade]],3,TRUE))</f>
        <v>3894</v>
      </c>
      <c r="W366" s="154"/>
      <c r="X366" s="156" t="s">
        <v>2269</v>
      </c>
    </row>
    <row r="367" spans="1:24" s="47" customFormat="1" ht="15.75" hidden="1" thickTop="1" x14ac:dyDescent="0.25">
      <c r="A367" s="214" t="s">
        <v>2155</v>
      </c>
      <c r="B367" s="214">
        <v>2014</v>
      </c>
      <c r="C367" s="219" t="s">
        <v>2981</v>
      </c>
      <c r="D367" s="704"/>
      <c r="E367" s="742"/>
      <c r="F367" s="742"/>
      <c r="G367" s="565"/>
      <c r="H367" s="560"/>
      <c r="I367" s="91">
        <v>5</v>
      </c>
      <c r="J367" s="91">
        <v>3.5</v>
      </c>
      <c r="K367" s="164">
        <f t="shared" si="5"/>
        <v>17.5</v>
      </c>
      <c r="L367" s="166" t="s">
        <v>45</v>
      </c>
      <c r="M367" s="168"/>
      <c r="N367" s="170"/>
      <c r="O367" s="106"/>
      <c r="P367" s="106"/>
      <c r="Q367" s="384" t="s">
        <v>3251</v>
      </c>
      <c r="R367" s="177"/>
      <c r="S367" s="177"/>
      <c r="T367" s="177"/>
      <c r="U367" s="179">
        <v>3787</v>
      </c>
      <c r="V367" s="154">
        <f>IF(OR(J367=""),"",VLOOKUP(U367&amp;TEXT(N367,"000000000000,0000000000"),tb_audit_process_item[[Key]:[vr_grade]],3,TRUE))</f>
        <v>3787</v>
      </c>
      <c r="W367" s="154"/>
      <c r="X367" s="156" t="s">
        <v>2270</v>
      </c>
    </row>
    <row r="368" spans="1:24" s="45" customFormat="1" ht="30.75" hidden="1" thickTop="1" x14ac:dyDescent="0.25">
      <c r="A368" s="214" t="s">
        <v>2155</v>
      </c>
      <c r="B368" s="214">
        <v>2014</v>
      </c>
      <c r="C368" s="219" t="s">
        <v>2981</v>
      </c>
      <c r="D368" s="704"/>
      <c r="E368" s="742"/>
      <c r="F368" s="742"/>
      <c r="G368" s="565"/>
      <c r="H368" s="560"/>
      <c r="I368" s="91">
        <v>5</v>
      </c>
      <c r="J368" s="91">
        <v>3</v>
      </c>
      <c r="K368" s="164">
        <f t="shared" si="5"/>
        <v>15</v>
      </c>
      <c r="L368" s="166" t="s">
        <v>45</v>
      </c>
      <c r="M368" s="168"/>
      <c r="N368" s="170"/>
      <c r="O368" s="106"/>
      <c r="P368" s="106"/>
      <c r="Q368" s="384" t="s">
        <v>3340</v>
      </c>
      <c r="R368" s="177"/>
      <c r="S368" s="177"/>
      <c r="T368" s="177"/>
      <c r="U368" s="179">
        <v>3788</v>
      </c>
      <c r="V368" s="154">
        <f>IF(OR(J368=""),"",VLOOKUP(U368&amp;TEXT(N368,"000000000000,0000000000"),tb_audit_process_item[[Key]:[vr_grade]],3,TRUE))</f>
        <v>3788</v>
      </c>
      <c r="W368" s="154"/>
      <c r="X368" s="156" t="s">
        <v>2271</v>
      </c>
    </row>
    <row r="369" spans="1:24" s="47" customFormat="1" ht="15.75" hidden="1" thickTop="1" x14ac:dyDescent="0.25">
      <c r="A369" s="214" t="s">
        <v>2155</v>
      </c>
      <c r="B369" s="214">
        <v>2014</v>
      </c>
      <c r="C369" s="219" t="s">
        <v>2981</v>
      </c>
      <c r="D369" s="704"/>
      <c r="E369" s="742"/>
      <c r="F369" s="742"/>
      <c r="G369" s="565"/>
      <c r="H369" s="560"/>
      <c r="I369" s="91">
        <v>5</v>
      </c>
      <c r="J369" s="91">
        <v>3.5</v>
      </c>
      <c r="K369" s="164">
        <f t="shared" si="5"/>
        <v>17.5</v>
      </c>
      <c r="L369" s="166" t="s">
        <v>45</v>
      </c>
      <c r="M369" s="168"/>
      <c r="N369" s="170"/>
      <c r="O369" s="106"/>
      <c r="P369" s="106"/>
      <c r="Q369" s="384" t="s">
        <v>3341</v>
      </c>
      <c r="R369" s="177"/>
      <c r="S369" s="177"/>
      <c r="T369" s="177"/>
      <c r="U369" s="179">
        <v>3789</v>
      </c>
      <c r="V369" s="154">
        <f>IF(OR(J369=""),"",VLOOKUP(U369&amp;TEXT(N369,"000000000000,0000000000"),tb_audit_process_item[[Key]:[vr_grade]],3,TRUE))</f>
        <v>3789</v>
      </c>
      <c r="W369" s="154"/>
      <c r="X369" s="156" t="s">
        <v>2272</v>
      </c>
    </row>
    <row r="370" spans="1:24" s="45" customFormat="1" ht="15.75" hidden="1" thickTop="1" x14ac:dyDescent="0.25">
      <c r="A370" s="214" t="s">
        <v>2155</v>
      </c>
      <c r="B370" s="214">
        <v>2014</v>
      </c>
      <c r="C370" s="219" t="s">
        <v>2981</v>
      </c>
      <c r="D370" s="704"/>
      <c r="E370" s="742"/>
      <c r="F370" s="742"/>
      <c r="G370" s="565"/>
      <c r="H370" s="560"/>
      <c r="I370" s="91">
        <v>5</v>
      </c>
      <c r="J370" s="91">
        <v>4</v>
      </c>
      <c r="K370" s="164">
        <f t="shared" si="5"/>
        <v>20</v>
      </c>
      <c r="L370" s="166" t="s">
        <v>45</v>
      </c>
      <c r="M370" s="168"/>
      <c r="N370" s="170"/>
      <c r="O370" s="106"/>
      <c r="P370" s="106"/>
      <c r="Q370" s="384" t="s">
        <v>3342</v>
      </c>
      <c r="R370" s="177"/>
      <c r="S370" s="177"/>
      <c r="T370" s="177"/>
      <c r="U370" s="179">
        <v>3790</v>
      </c>
      <c r="V370" s="154">
        <f>IF(OR(J370=""),"",VLOOKUP(U370&amp;TEXT(N370,"000000000000,0000000000"),tb_audit_process_item[[Key]:[vr_grade]],3,TRUE))</f>
        <v>3790</v>
      </c>
      <c r="W370" s="154"/>
      <c r="X370" s="156" t="s">
        <v>2273</v>
      </c>
    </row>
    <row r="371" spans="1:24" s="45" customFormat="1" ht="16.5" hidden="1" thickTop="1" thickBot="1" x14ac:dyDescent="0.3">
      <c r="A371" s="110" t="s">
        <v>2155</v>
      </c>
      <c r="B371" s="110">
        <v>2014</v>
      </c>
      <c r="C371" s="111" t="s">
        <v>2981</v>
      </c>
      <c r="D371" s="740"/>
      <c r="E371" s="743"/>
      <c r="F371" s="743"/>
      <c r="G371" s="562"/>
      <c r="H371" s="558"/>
      <c r="I371" s="94">
        <v>5</v>
      </c>
      <c r="J371" s="94">
        <v>3.5</v>
      </c>
      <c r="K371" s="165">
        <f t="shared" si="5"/>
        <v>17.5</v>
      </c>
      <c r="L371" s="167" t="s">
        <v>45</v>
      </c>
      <c r="M371" s="169"/>
      <c r="N371" s="171"/>
      <c r="O371" s="112"/>
      <c r="P371" s="112"/>
      <c r="Q371" s="176" t="s">
        <v>3343</v>
      </c>
      <c r="R371" s="178"/>
      <c r="S371" s="178"/>
      <c r="T371" s="178"/>
      <c r="U371" s="180">
        <v>3791</v>
      </c>
      <c r="V371" s="155">
        <f>IF(OR(J371=""),"",VLOOKUP(U371&amp;TEXT(N371,"000000000000,0000000000"),tb_audit_process_item[[Key]:[vr_grade]],3,TRUE))</f>
        <v>3791</v>
      </c>
      <c r="W371" s="155"/>
      <c r="X371" s="157" t="s">
        <v>2274</v>
      </c>
    </row>
    <row r="372" spans="1:24" s="259" customFormat="1" ht="15.75" hidden="1" thickTop="1" x14ac:dyDescent="0.25">
      <c r="A372" s="107" t="s">
        <v>2155</v>
      </c>
      <c r="B372" s="107">
        <v>2014</v>
      </c>
      <c r="C372" s="108" t="s">
        <v>2950</v>
      </c>
      <c r="D372" s="739" t="s">
        <v>2156</v>
      </c>
      <c r="E372" s="741" t="s">
        <v>2275</v>
      </c>
      <c r="F372" s="741"/>
      <c r="G372" s="561" t="s">
        <v>2276</v>
      </c>
      <c r="H372" s="557" t="s">
        <v>45</v>
      </c>
      <c r="I372" s="93">
        <v>3.5</v>
      </c>
      <c r="J372" s="93">
        <v>4</v>
      </c>
      <c r="K372" s="200">
        <f t="shared" si="5"/>
        <v>14</v>
      </c>
      <c r="L372" s="202" t="s">
        <v>45</v>
      </c>
      <c r="M372" s="192"/>
      <c r="N372" s="193"/>
      <c r="O372" s="109"/>
      <c r="P372" s="109"/>
      <c r="Q372" s="383" t="s">
        <v>3344</v>
      </c>
      <c r="R372" s="195"/>
      <c r="S372" s="195"/>
      <c r="T372" s="195"/>
      <c r="U372" s="184">
        <v>3792</v>
      </c>
      <c r="V372" s="183">
        <f>IF(OR(J372=""),"",VLOOKUP(U372&amp;TEXT(N372,"000000000000,0000000000"),tb_audit_process_item[[Key]:[vr_grade]],3,TRUE))</f>
        <v>3792</v>
      </c>
      <c r="W372" s="183"/>
      <c r="X372" s="182" t="s">
        <v>2421</v>
      </c>
    </row>
    <row r="373" spans="1:24" s="45" customFormat="1" ht="16.5" hidden="1" thickTop="1" thickBot="1" x14ac:dyDescent="0.3">
      <c r="A373" s="110" t="s">
        <v>2155</v>
      </c>
      <c r="B373" s="110">
        <v>2014</v>
      </c>
      <c r="C373" s="111" t="s">
        <v>2950</v>
      </c>
      <c r="D373" s="740"/>
      <c r="E373" s="743"/>
      <c r="F373" s="743"/>
      <c r="G373" s="562"/>
      <c r="H373" s="558"/>
      <c r="I373" s="94">
        <v>3.5</v>
      </c>
      <c r="J373" s="94">
        <v>2</v>
      </c>
      <c r="K373" s="165">
        <f t="shared" si="5"/>
        <v>7</v>
      </c>
      <c r="L373" s="167" t="s">
        <v>45</v>
      </c>
      <c r="M373" s="169"/>
      <c r="N373" s="171"/>
      <c r="O373" s="112"/>
      <c r="P373" s="112"/>
      <c r="Q373" s="176" t="s">
        <v>3345</v>
      </c>
      <c r="R373" s="178"/>
      <c r="S373" s="178"/>
      <c r="T373" s="178"/>
      <c r="U373" s="180">
        <v>3793</v>
      </c>
      <c r="V373" s="155">
        <f>IF(OR(J373=""),"",VLOOKUP(U373&amp;TEXT(N373,"000000000000,0000000000"),tb_audit_process_item[[Key]:[vr_grade]],3,TRUE))</f>
        <v>3793</v>
      </c>
      <c r="W373" s="155"/>
      <c r="X373" s="157" t="s">
        <v>2277</v>
      </c>
    </row>
    <row r="374" spans="1:24" s="259" customFormat="1" ht="15.75" hidden="1" thickTop="1" x14ac:dyDescent="0.25">
      <c r="A374" s="107" t="s">
        <v>2155</v>
      </c>
      <c r="B374" s="107">
        <v>2014</v>
      </c>
      <c r="C374" s="108" t="s">
        <v>2951</v>
      </c>
      <c r="D374" s="739" t="s">
        <v>2156</v>
      </c>
      <c r="E374" s="750" t="s">
        <v>2278</v>
      </c>
      <c r="F374" s="750"/>
      <c r="G374" s="561" t="s">
        <v>2279</v>
      </c>
      <c r="H374" s="557" t="s">
        <v>45</v>
      </c>
      <c r="I374" s="93">
        <v>2.5</v>
      </c>
      <c r="J374" s="93">
        <v>3</v>
      </c>
      <c r="K374" s="200">
        <f t="shared" si="5"/>
        <v>7.5</v>
      </c>
      <c r="L374" s="202" t="s">
        <v>45</v>
      </c>
      <c r="M374" s="192"/>
      <c r="N374" s="193"/>
      <c r="O374" s="109"/>
      <c r="P374" s="109"/>
      <c r="Q374" s="383" t="s">
        <v>3346</v>
      </c>
      <c r="R374" s="195"/>
      <c r="S374" s="195"/>
      <c r="T374" s="195"/>
      <c r="U374" s="184">
        <v>3794</v>
      </c>
      <c r="V374" s="183">
        <f>IF(OR(J374=""),"",VLOOKUP(U374&amp;TEXT(N374,"000000000000,0000000000"),tb_audit_process_item[[Key]:[vr_grade]],3,TRUE))</f>
        <v>3794</v>
      </c>
      <c r="W374" s="183"/>
      <c r="X374" s="182" t="s">
        <v>2280</v>
      </c>
    </row>
    <row r="375" spans="1:24" s="45" customFormat="1" ht="15.75" hidden="1" thickTop="1" x14ac:dyDescent="0.25">
      <c r="A375" s="214" t="s">
        <v>2155</v>
      </c>
      <c r="B375" s="214">
        <v>2014</v>
      </c>
      <c r="C375" s="219" t="s">
        <v>2951</v>
      </c>
      <c r="D375" s="704"/>
      <c r="E375" s="751"/>
      <c r="F375" s="751"/>
      <c r="G375" s="565"/>
      <c r="H375" s="560"/>
      <c r="I375" s="91">
        <v>2.5</v>
      </c>
      <c r="J375" s="91">
        <v>2.5</v>
      </c>
      <c r="K375" s="164">
        <f t="shared" si="5"/>
        <v>6.25</v>
      </c>
      <c r="L375" s="166" t="s">
        <v>45</v>
      </c>
      <c r="M375" s="168"/>
      <c r="N375" s="170"/>
      <c r="O375" s="106"/>
      <c r="P375" s="106"/>
      <c r="Q375" s="384" t="s">
        <v>3347</v>
      </c>
      <c r="R375" s="177"/>
      <c r="S375" s="177"/>
      <c r="T375" s="177"/>
      <c r="U375" s="179">
        <v>3795</v>
      </c>
      <c r="V375" s="154">
        <f>IF(OR(J375=""),"",VLOOKUP(U375&amp;TEXT(N375,"000000000000,0000000000"),tb_audit_process_item[[Key]:[vr_grade]],3,TRUE))</f>
        <v>3795</v>
      </c>
      <c r="W375" s="154"/>
      <c r="X375" s="156" t="s">
        <v>2281</v>
      </c>
    </row>
    <row r="376" spans="1:24" s="47" customFormat="1" ht="15.75" hidden="1" thickTop="1" x14ac:dyDescent="0.25">
      <c r="A376" s="214" t="s">
        <v>2155</v>
      </c>
      <c r="B376" s="214">
        <v>2014</v>
      </c>
      <c r="C376" s="219" t="s">
        <v>2951</v>
      </c>
      <c r="D376" s="704"/>
      <c r="E376" s="751"/>
      <c r="F376" s="751"/>
      <c r="G376" s="565"/>
      <c r="H376" s="560"/>
      <c r="I376" s="91">
        <v>2.5</v>
      </c>
      <c r="J376" s="91">
        <v>1</v>
      </c>
      <c r="K376" s="164">
        <f t="shared" si="5"/>
        <v>2.5</v>
      </c>
      <c r="L376" s="166" t="s">
        <v>45</v>
      </c>
      <c r="M376" s="168"/>
      <c r="N376" s="170"/>
      <c r="O376" s="106"/>
      <c r="P376" s="106"/>
      <c r="Q376" s="384" t="s">
        <v>3348</v>
      </c>
      <c r="R376" s="177"/>
      <c r="S376" s="177"/>
      <c r="T376" s="177"/>
      <c r="U376" s="179">
        <v>3796</v>
      </c>
      <c r="V376" s="154">
        <f>IF(OR(J376=""),"",VLOOKUP(U376&amp;TEXT(N376,"000000000000,0000000000"),tb_audit_process_item[[Key]:[vr_grade]],3,TRUE))</f>
        <v>3796</v>
      </c>
      <c r="W376" s="154"/>
      <c r="X376" s="156" t="s">
        <v>2282</v>
      </c>
    </row>
    <row r="377" spans="1:24" s="45" customFormat="1" ht="15.75" hidden="1" thickTop="1" x14ac:dyDescent="0.25">
      <c r="A377" s="214" t="s">
        <v>2155</v>
      </c>
      <c r="B377" s="214">
        <v>2014</v>
      </c>
      <c r="C377" s="219" t="s">
        <v>2951</v>
      </c>
      <c r="D377" s="704"/>
      <c r="E377" s="751"/>
      <c r="F377" s="751"/>
      <c r="G377" s="565"/>
      <c r="H377" s="560"/>
      <c r="I377" s="91">
        <v>2.5</v>
      </c>
      <c r="J377" s="91">
        <v>1.5</v>
      </c>
      <c r="K377" s="164">
        <f t="shared" si="5"/>
        <v>3.75</v>
      </c>
      <c r="L377" s="166" t="s">
        <v>45</v>
      </c>
      <c r="M377" s="168"/>
      <c r="N377" s="170"/>
      <c r="O377" s="106"/>
      <c r="P377" s="106"/>
      <c r="Q377" s="384" t="s">
        <v>3252</v>
      </c>
      <c r="R377" s="177"/>
      <c r="S377" s="177"/>
      <c r="T377" s="177"/>
      <c r="U377" s="179">
        <v>3798</v>
      </c>
      <c r="V377" s="154">
        <f>IF(OR(J377=""),"",VLOOKUP(U377&amp;TEXT(N377,"000000000000,0000000000"),tb_audit_process_item[[Key]:[vr_grade]],3,TRUE))</f>
        <v>3798</v>
      </c>
      <c r="W377" s="154"/>
      <c r="X377" s="156" t="s">
        <v>2283</v>
      </c>
    </row>
    <row r="378" spans="1:24" s="45" customFormat="1" ht="15.75" hidden="1" thickTop="1" x14ac:dyDescent="0.25">
      <c r="A378" s="214" t="s">
        <v>2155</v>
      </c>
      <c r="B378" s="214">
        <v>2014</v>
      </c>
      <c r="C378" s="219" t="s">
        <v>2951</v>
      </c>
      <c r="D378" s="704"/>
      <c r="E378" s="751"/>
      <c r="F378" s="751"/>
      <c r="G378" s="565"/>
      <c r="H378" s="560"/>
      <c r="I378" s="91">
        <v>2.5</v>
      </c>
      <c r="J378" s="91">
        <v>2</v>
      </c>
      <c r="K378" s="164">
        <f t="shared" si="5"/>
        <v>5</v>
      </c>
      <c r="L378" s="166" t="s">
        <v>45</v>
      </c>
      <c r="M378" s="168"/>
      <c r="N378" s="170"/>
      <c r="O378" s="106"/>
      <c r="P378" s="106"/>
      <c r="Q378" s="384" t="s">
        <v>3350</v>
      </c>
      <c r="R378" s="177"/>
      <c r="S378" s="177"/>
      <c r="T378" s="177"/>
      <c r="U378" s="179">
        <v>3799</v>
      </c>
      <c r="V378" s="154">
        <f>IF(OR(J378=""),"",VLOOKUP(U378&amp;TEXT(N378,"000000000000,0000000000"),tb_audit_process_item[[Key]:[vr_grade]],3,TRUE))</f>
        <v>3799</v>
      </c>
      <c r="W378" s="154"/>
      <c r="X378" s="156" t="s">
        <v>2284</v>
      </c>
    </row>
    <row r="379" spans="1:24" s="45" customFormat="1" ht="15.75" hidden="1" thickTop="1" x14ac:dyDescent="0.25">
      <c r="A379" s="214" t="s">
        <v>2155</v>
      </c>
      <c r="B379" s="214">
        <v>2014</v>
      </c>
      <c r="C379" s="219" t="s">
        <v>2951</v>
      </c>
      <c r="D379" s="704"/>
      <c r="E379" s="751"/>
      <c r="F379" s="751"/>
      <c r="G379" s="565"/>
      <c r="H379" s="560"/>
      <c r="I379" s="91">
        <v>2.5</v>
      </c>
      <c r="J379" s="91">
        <v>0.5</v>
      </c>
      <c r="K379" s="164">
        <f t="shared" si="5"/>
        <v>1.25</v>
      </c>
      <c r="L379" s="166" t="s">
        <v>45</v>
      </c>
      <c r="M379" s="168"/>
      <c r="N379" s="170"/>
      <c r="O379" s="106"/>
      <c r="P379" s="106"/>
      <c r="Q379" s="384" t="s">
        <v>3351</v>
      </c>
      <c r="R379" s="177"/>
      <c r="S379" s="177"/>
      <c r="T379" s="177"/>
      <c r="U379" s="179">
        <v>3800</v>
      </c>
      <c r="V379" s="154">
        <f>IF(OR(J379=""),"",VLOOKUP(U379&amp;TEXT(N379,"000000000000,0000000000"),tb_audit_process_item[[Key]:[vr_grade]],3,TRUE))</f>
        <v>3800</v>
      </c>
      <c r="W379" s="154"/>
      <c r="X379" s="156" t="s">
        <v>2285</v>
      </c>
    </row>
    <row r="380" spans="1:24" s="45" customFormat="1" ht="31.5" hidden="1" thickTop="1" thickBot="1" x14ac:dyDescent="0.3">
      <c r="A380" s="110" t="s">
        <v>2155</v>
      </c>
      <c r="B380" s="110">
        <v>2014</v>
      </c>
      <c r="C380" s="111" t="s">
        <v>2951</v>
      </c>
      <c r="D380" s="740"/>
      <c r="E380" s="752"/>
      <c r="F380" s="752"/>
      <c r="G380" s="562"/>
      <c r="H380" s="558"/>
      <c r="I380" s="94">
        <v>2.5</v>
      </c>
      <c r="J380" s="94">
        <v>1</v>
      </c>
      <c r="K380" s="165">
        <f t="shared" si="5"/>
        <v>2.5</v>
      </c>
      <c r="L380" s="167" t="s">
        <v>45</v>
      </c>
      <c r="M380" s="169"/>
      <c r="N380" s="171"/>
      <c r="O380" s="112"/>
      <c r="P380" s="112"/>
      <c r="Q380" s="176" t="s">
        <v>3352</v>
      </c>
      <c r="R380" s="178"/>
      <c r="S380" s="178"/>
      <c r="T380" s="178"/>
      <c r="U380" s="180">
        <v>3801</v>
      </c>
      <c r="V380" s="155">
        <f>IF(OR(J380=""),"",VLOOKUP(U380&amp;TEXT(N380,"000000000000,0000000000"),tb_audit_process_item[[Key]:[vr_grade]],3,TRUE))</f>
        <v>3801</v>
      </c>
      <c r="W380" s="155"/>
      <c r="X380" s="157" t="s">
        <v>2286</v>
      </c>
    </row>
    <row r="381" spans="1:24" s="259" customFormat="1" ht="15" hidden="1" customHeight="1" thickTop="1" x14ac:dyDescent="0.25">
      <c r="A381" s="107" t="s">
        <v>2155</v>
      </c>
      <c r="B381" s="107">
        <v>2014</v>
      </c>
      <c r="C381" s="108" t="s">
        <v>2952</v>
      </c>
      <c r="D381" s="739" t="s">
        <v>2156</v>
      </c>
      <c r="E381" s="750" t="s">
        <v>618</v>
      </c>
      <c r="F381" s="750"/>
      <c r="G381" s="561" t="s">
        <v>2287</v>
      </c>
      <c r="H381" s="557" t="s">
        <v>45</v>
      </c>
      <c r="I381" s="93">
        <v>4.75</v>
      </c>
      <c r="J381" s="93">
        <v>1.5</v>
      </c>
      <c r="K381" s="200">
        <f t="shared" si="5"/>
        <v>7.125</v>
      </c>
      <c r="L381" s="202" t="s">
        <v>45</v>
      </c>
      <c r="M381" s="192"/>
      <c r="N381" s="193"/>
      <c r="O381" s="109"/>
      <c r="P381" s="109"/>
      <c r="Q381" s="383" t="s">
        <v>3353</v>
      </c>
      <c r="R381" s="195"/>
      <c r="S381" s="195"/>
      <c r="T381" s="195"/>
      <c r="U381" s="184">
        <v>3802</v>
      </c>
      <c r="V381" s="183">
        <f>IF(OR(J381=""),"",VLOOKUP(U381&amp;TEXT(N381,"000000000000,0000000000"),tb_audit_process_item[[Key]:[vr_grade]],3,TRUE))</f>
        <v>3802</v>
      </c>
      <c r="W381" s="183"/>
      <c r="X381" s="182" t="s">
        <v>2288</v>
      </c>
    </row>
    <row r="382" spans="1:24" s="45" customFormat="1" ht="30.75" hidden="1" thickTop="1" x14ac:dyDescent="0.25">
      <c r="A382" s="214" t="s">
        <v>2155</v>
      </c>
      <c r="B382" s="214">
        <v>2014</v>
      </c>
      <c r="C382" s="219" t="s">
        <v>2952</v>
      </c>
      <c r="D382" s="704"/>
      <c r="E382" s="751"/>
      <c r="F382" s="751"/>
      <c r="G382" s="764"/>
      <c r="H382" s="560"/>
      <c r="I382" s="91">
        <v>4.75</v>
      </c>
      <c r="J382" s="91">
        <v>2</v>
      </c>
      <c r="K382" s="164">
        <f t="shared" si="5"/>
        <v>9.5</v>
      </c>
      <c r="L382" s="166" t="s">
        <v>45</v>
      </c>
      <c r="M382" s="168"/>
      <c r="N382" s="170"/>
      <c r="O382" s="106"/>
      <c r="P382" s="106"/>
      <c r="Q382" s="384" t="s">
        <v>3354</v>
      </c>
      <c r="R382" s="177"/>
      <c r="S382" s="177"/>
      <c r="T382" s="177"/>
      <c r="U382" s="179">
        <v>3803</v>
      </c>
      <c r="V382" s="154">
        <f>IF(OR(J382=""),"",VLOOKUP(U382&amp;TEXT(N382,"000000000000,0000000000"),tb_audit_process_item[[Key]:[vr_grade]],3,TRUE))</f>
        <v>3802</v>
      </c>
      <c r="W382" s="154"/>
      <c r="X382" s="342" t="s">
        <v>2289</v>
      </c>
    </row>
    <row r="383" spans="1:24" s="45" customFormat="1" ht="30.75" hidden="1" thickTop="1" x14ac:dyDescent="0.25">
      <c r="A383" s="214" t="s">
        <v>2155</v>
      </c>
      <c r="B383" s="214">
        <v>2014</v>
      </c>
      <c r="C383" s="219" t="s">
        <v>2952</v>
      </c>
      <c r="D383" s="704"/>
      <c r="E383" s="751"/>
      <c r="F383" s="751"/>
      <c r="G383" s="764"/>
      <c r="H383" s="560"/>
      <c r="I383" s="91">
        <v>4.75</v>
      </c>
      <c r="J383" s="91">
        <v>2.5</v>
      </c>
      <c r="K383" s="164">
        <f t="shared" si="5"/>
        <v>11.875</v>
      </c>
      <c r="L383" s="166" t="s">
        <v>45</v>
      </c>
      <c r="M383" s="168"/>
      <c r="N383" s="170"/>
      <c r="O383" s="106"/>
      <c r="P383" s="106"/>
      <c r="Q383" s="384" t="s">
        <v>3355</v>
      </c>
      <c r="R383" s="177"/>
      <c r="S383" s="177"/>
      <c r="T383" s="177"/>
      <c r="U383" s="179">
        <v>3804</v>
      </c>
      <c r="V383" s="154">
        <f>IF(OR(J383=""),"",VLOOKUP(U383&amp;TEXT(N383,"000000000000,0000000000"),tb_audit_process_item[[Key]:[vr_grade]],3,TRUE))</f>
        <v>3803</v>
      </c>
      <c r="W383" s="154"/>
      <c r="X383" s="342" t="s">
        <v>2290</v>
      </c>
    </row>
    <row r="384" spans="1:24" s="47" customFormat="1" ht="30.75" hidden="1" thickTop="1" x14ac:dyDescent="0.25">
      <c r="A384" s="214" t="s">
        <v>2155</v>
      </c>
      <c r="B384" s="214">
        <v>2014</v>
      </c>
      <c r="C384" s="219" t="s">
        <v>2952</v>
      </c>
      <c r="D384" s="704"/>
      <c r="E384" s="751"/>
      <c r="F384" s="751"/>
      <c r="G384" s="764"/>
      <c r="H384" s="560"/>
      <c r="I384" s="91">
        <v>4.75</v>
      </c>
      <c r="J384" s="91">
        <v>3.25</v>
      </c>
      <c r="K384" s="164">
        <f t="shared" si="5"/>
        <v>15.4375</v>
      </c>
      <c r="L384" s="166" t="s">
        <v>45</v>
      </c>
      <c r="M384" s="168"/>
      <c r="N384" s="170"/>
      <c r="O384" s="106"/>
      <c r="P384" s="106"/>
      <c r="Q384" s="384" t="s">
        <v>3356</v>
      </c>
      <c r="R384" s="177"/>
      <c r="S384" s="177"/>
      <c r="T384" s="177"/>
      <c r="U384" s="179">
        <v>3805</v>
      </c>
      <c r="V384" s="154">
        <f>IF(OR(J384=""),"",VLOOKUP(U384&amp;TEXT(N384,"000000000000,0000000000"),tb_audit_process_item[[Key]:[vr_grade]],3,TRUE))</f>
        <v>3804</v>
      </c>
      <c r="W384" s="154"/>
      <c r="X384" s="342" t="s">
        <v>2291</v>
      </c>
    </row>
    <row r="385" spans="1:24" s="45" customFormat="1" ht="31.5" hidden="1" thickTop="1" thickBot="1" x14ac:dyDescent="0.3">
      <c r="A385" s="110" t="s">
        <v>2155</v>
      </c>
      <c r="B385" s="110">
        <v>2014</v>
      </c>
      <c r="C385" s="111" t="s">
        <v>2952</v>
      </c>
      <c r="D385" s="740"/>
      <c r="E385" s="752"/>
      <c r="F385" s="752"/>
      <c r="G385" s="757"/>
      <c r="H385" s="558"/>
      <c r="I385" s="94">
        <v>4.75</v>
      </c>
      <c r="J385" s="94">
        <v>4.75</v>
      </c>
      <c r="K385" s="165">
        <f t="shared" si="5"/>
        <v>22.5625</v>
      </c>
      <c r="L385" s="167" t="s">
        <v>45</v>
      </c>
      <c r="M385" s="169"/>
      <c r="N385" s="171"/>
      <c r="O385" s="112"/>
      <c r="P385" s="112"/>
      <c r="Q385" s="176" t="s">
        <v>3357</v>
      </c>
      <c r="R385" s="178"/>
      <c r="S385" s="178"/>
      <c r="T385" s="178"/>
      <c r="U385" s="180">
        <v>3806</v>
      </c>
      <c r="V385" s="155">
        <f>IF(OR(J385=""),"",VLOOKUP(U385&amp;TEXT(N385,"000000000000,0000000000"),tb_audit_process_item[[Key]:[vr_grade]],3,TRUE))</f>
        <v>3805</v>
      </c>
      <c r="W385" s="155"/>
      <c r="X385" s="103" t="s">
        <v>2292</v>
      </c>
    </row>
    <row r="386" spans="1:24" s="259" customFormat="1" ht="15.75" hidden="1" thickTop="1" x14ac:dyDescent="0.25">
      <c r="A386" s="107" t="s">
        <v>2293</v>
      </c>
      <c r="B386" s="107">
        <v>2014</v>
      </c>
      <c r="C386" s="108" t="s">
        <v>2953</v>
      </c>
      <c r="D386" s="739" t="s">
        <v>6257</v>
      </c>
      <c r="E386" s="555" t="s">
        <v>2294</v>
      </c>
      <c r="F386" s="555"/>
      <c r="G386" s="662" t="s">
        <v>2295</v>
      </c>
      <c r="H386" s="758" t="s">
        <v>184</v>
      </c>
      <c r="I386" s="93">
        <v>3</v>
      </c>
      <c r="J386" s="93">
        <v>5</v>
      </c>
      <c r="K386" s="200">
        <f t="shared" si="5"/>
        <v>15</v>
      </c>
      <c r="L386" s="202" t="s">
        <v>45</v>
      </c>
      <c r="M386" s="192"/>
      <c r="N386" s="193"/>
      <c r="O386" s="109"/>
      <c r="P386" s="109"/>
      <c r="Q386" s="383" t="s">
        <v>3436</v>
      </c>
      <c r="R386" s="195"/>
      <c r="S386" s="195"/>
      <c r="T386" s="195"/>
      <c r="U386" s="184">
        <v>2577</v>
      </c>
      <c r="V386" s="183">
        <f>IF(OR(J386=""),"",VLOOKUP(U386&amp;TEXT(N386,"000000000000,0000000000"),tb_audit_process_item[[Key]:[vr_grade]],3,TRUE))</f>
        <v>2577</v>
      </c>
      <c r="W386" s="183"/>
      <c r="X386" s="182" t="s">
        <v>2296</v>
      </c>
    </row>
    <row r="387" spans="1:24" s="45" customFormat="1" ht="30.75" hidden="1" thickTop="1" x14ac:dyDescent="0.25">
      <c r="A387" s="214" t="s">
        <v>2293</v>
      </c>
      <c r="B387" s="214">
        <v>2014</v>
      </c>
      <c r="C387" s="219" t="s">
        <v>2953</v>
      </c>
      <c r="D387" s="704"/>
      <c r="E387" s="559"/>
      <c r="F387" s="559"/>
      <c r="G387" s="593"/>
      <c r="H387" s="759"/>
      <c r="I387" s="91">
        <v>3</v>
      </c>
      <c r="J387" s="91">
        <v>3</v>
      </c>
      <c r="K387" s="164">
        <f t="shared" si="5"/>
        <v>9</v>
      </c>
      <c r="L387" s="166" t="s">
        <v>45</v>
      </c>
      <c r="M387" s="168"/>
      <c r="N387" s="170"/>
      <c r="O387" s="106"/>
      <c r="P387" s="106"/>
      <c r="Q387" s="384" t="s">
        <v>3437</v>
      </c>
      <c r="R387" s="177"/>
      <c r="S387" s="177"/>
      <c r="T387" s="177"/>
      <c r="U387" s="179">
        <v>2584</v>
      </c>
      <c r="V387" s="154">
        <f>IF(OR(J387=""),"",VLOOKUP(U387&amp;TEXT(N387,"000000000000,0000000000"),tb_audit_process_item[[Key]:[vr_grade]],3,TRUE))</f>
        <v>2584</v>
      </c>
      <c r="W387" s="154"/>
      <c r="X387" s="156" t="s">
        <v>2297</v>
      </c>
    </row>
    <row r="388" spans="1:24" s="45" customFormat="1" ht="31.5" hidden="1" thickTop="1" thickBot="1" x14ac:dyDescent="0.3">
      <c r="A388" s="110" t="s">
        <v>2293</v>
      </c>
      <c r="B388" s="110">
        <v>2014</v>
      </c>
      <c r="C388" s="111" t="s">
        <v>2953</v>
      </c>
      <c r="D388" s="740"/>
      <c r="E388" s="556"/>
      <c r="F388" s="556"/>
      <c r="G388" s="661"/>
      <c r="H388" s="760"/>
      <c r="I388" s="94">
        <v>3</v>
      </c>
      <c r="J388" s="94">
        <v>1</v>
      </c>
      <c r="K388" s="165">
        <f t="shared" si="5"/>
        <v>3</v>
      </c>
      <c r="L388" s="167" t="s">
        <v>45</v>
      </c>
      <c r="M388" s="169"/>
      <c r="N388" s="171"/>
      <c r="O388" s="112"/>
      <c r="P388" s="112"/>
      <c r="Q388" s="176" t="s">
        <v>3438</v>
      </c>
      <c r="R388" s="178"/>
      <c r="S388" s="178"/>
      <c r="T388" s="178"/>
      <c r="U388" s="180">
        <v>2585</v>
      </c>
      <c r="V388" s="155">
        <f>IF(OR(J388=""),"",VLOOKUP(U388&amp;TEXT(N388,"000000000000,0000000000"),tb_audit_process_item[[Key]:[vr_grade]],3,TRUE))</f>
        <v>2585</v>
      </c>
      <c r="W388" s="155"/>
      <c r="X388" s="157" t="s">
        <v>2298</v>
      </c>
    </row>
    <row r="389" spans="1:24" s="259" customFormat="1" ht="15.75" hidden="1" thickTop="1" x14ac:dyDescent="0.25">
      <c r="A389" s="107" t="s">
        <v>2293</v>
      </c>
      <c r="B389" s="107">
        <v>2014</v>
      </c>
      <c r="C389" s="108" t="s">
        <v>2954</v>
      </c>
      <c r="D389" s="739" t="s">
        <v>6257</v>
      </c>
      <c r="E389" s="566" t="s">
        <v>2299</v>
      </c>
      <c r="F389" s="566"/>
      <c r="G389" s="662" t="s">
        <v>2300</v>
      </c>
      <c r="H389" s="663" t="s">
        <v>45</v>
      </c>
      <c r="I389" s="93">
        <v>4.25</v>
      </c>
      <c r="J389" s="93">
        <v>2</v>
      </c>
      <c r="K389" s="200">
        <f t="shared" si="5"/>
        <v>8.5</v>
      </c>
      <c r="L389" s="202" t="s">
        <v>45</v>
      </c>
      <c r="M389" s="192"/>
      <c r="N389" s="193"/>
      <c r="O389" s="109"/>
      <c r="P389" s="109"/>
      <c r="Q389" s="383" t="s">
        <v>3439</v>
      </c>
      <c r="R389" s="195"/>
      <c r="S389" s="195"/>
      <c r="T389" s="195"/>
      <c r="U389" s="184">
        <v>2586</v>
      </c>
      <c r="V389" s="183">
        <f>IF(OR(J389=""),"",VLOOKUP(U389&amp;TEXT(N389,"000000000000,0000000000"),tb_audit_process_item[[Key]:[vr_grade]],3,TRUE))</f>
        <v>2586</v>
      </c>
      <c r="W389" s="183"/>
      <c r="X389" s="182" t="s">
        <v>2422</v>
      </c>
    </row>
    <row r="390" spans="1:24" s="45" customFormat="1" ht="30.75" hidden="1" thickTop="1" x14ac:dyDescent="0.25">
      <c r="A390" s="214" t="s">
        <v>2293</v>
      </c>
      <c r="B390" s="214">
        <v>2014</v>
      </c>
      <c r="C390" s="219" t="s">
        <v>2954</v>
      </c>
      <c r="D390" s="704"/>
      <c r="E390" s="567"/>
      <c r="F390" s="567"/>
      <c r="G390" s="593"/>
      <c r="H390" s="619"/>
      <c r="I390" s="91">
        <v>4.25</v>
      </c>
      <c r="J390" s="91">
        <v>1</v>
      </c>
      <c r="K390" s="164">
        <f t="shared" si="5"/>
        <v>4.25</v>
      </c>
      <c r="L390" s="166" t="s">
        <v>45</v>
      </c>
      <c r="M390" s="168"/>
      <c r="N390" s="170"/>
      <c r="O390" s="106"/>
      <c r="P390" s="106"/>
      <c r="Q390" s="384" t="s">
        <v>3440</v>
      </c>
      <c r="R390" s="177"/>
      <c r="S390" s="177"/>
      <c r="T390" s="177"/>
      <c r="U390" s="179">
        <v>2587</v>
      </c>
      <c r="V390" s="154">
        <f>IF(OR(J390=""),"",VLOOKUP(U390&amp;TEXT(N390,"000000000000,0000000000"),tb_audit_process_item[[Key]:[vr_grade]],3,TRUE))</f>
        <v>2587</v>
      </c>
      <c r="W390" s="154"/>
      <c r="X390" s="156" t="s">
        <v>2301</v>
      </c>
    </row>
    <row r="391" spans="1:24" s="45" customFormat="1" ht="30.75" hidden="1" thickTop="1" x14ac:dyDescent="0.25">
      <c r="A391" s="214" t="s">
        <v>2293</v>
      </c>
      <c r="B391" s="214">
        <v>2014</v>
      </c>
      <c r="C391" s="219" t="s">
        <v>2954</v>
      </c>
      <c r="D391" s="704"/>
      <c r="E391" s="567"/>
      <c r="F391" s="567"/>
      <c r="G391" s="593"/>
      <c r="H391" s="619"/>
      <c r="I391" s="91">
        <v>4.25</v>
      </c>
      <c r="J391" s="91">
        <v>3</v>
      </c>
      <c r="K391" s="164">
        <f t="shared" ref="K391:K454" si="6">IFERROR(I391*J391,"")</f>
        <v>12.75</v>
      </c>
      <c r="L391" s="166" t="s">
        <v>45</v>
      </c>
      <c r="M391" s="168"/>
      <c r="N391" s="170"/>
      <c r="O391" s="106"/>
      <c r="P391" s="106"/>
      <c r="Q391" s="384" t="s">
        <v>3441</v>
      </c>
      <c r="R391" s="177"/>
      <c r="S391" s="177"/>
      <c r="T391" s="177"/>
      <c r="U391" s="179">
        <v>2588</v>
      </c>
      <c r="V391" s="154">
        <f>IF(OR(J391=""),"",VLOOKUP(U391&amp;TEXT(N391,"000000000000,0000000000"),tb_audit_process_item[[Key]:[vr_grade]],3,TRUE))</f>
        <v>2588</v>
      </c>
      <c r="W391" s="154"/>
      <c r="X391" s="156" t="s">
        <v>2423</v>
      </c>
    </row>
    <row r="392" spans="1:24" s="45" customFormat="1" ht="30.75" hidden="1" thickTop="1" x14ac:dyDescent="0.25">
      <c r="A392" s="214" t="s">
        <v>2293</v>
      </c>
      <c r="B392" s="214">
        <v>2014</v>
      </c>
      <c r="C392" s="219" t="s">
        <v>2954</v>
      </c>
      <c r="D392" s="704"/>
      <c r="E392" s="567"/>
      <c r="F392" s="567"/>
      <c r="G392" s="593"/>
      <c r="H392" s="619"/>
      <c r="I392" s="91">
        <v>4.25</v>
      </c>
      <c r="J392" s="91">
        <v>3</v>
      </c>
      <c r="K392" s="164">
        <f t="shared" si="6"/>
        <v>12.75</v>
      </c>
      <c r="L392" s="166" t="s">
        <v>45</v>
      </c>
      <c r="M392" s="168"/>
      <c r="N392" s="170"/>
      <c r="O392" s="106"/>
      <c r="P392" s="106"/>
      <c r="Q392" s="384" t="s">
        <v>3442</v>
      </c>
      <c r="R392" s="177"/>
      <c r="S392" s="177"/>
      <c r="T392" s="177"/>
      <c r="U392" s="179">
        <v>2589</v>
      </c>
      <c r="V392" s="154">
        <f>IF(OR(J392=""),"",VLOOKUP(U392&amp;TEXT(N392,"000000000000,0000000000"),tb_audit_process_item[[Key]:[vr_grade]],3,TRUE))</f>
        <v>2589</v>
      </c>
      <c r="W392" s="154"/>
      <c r="X392" s="156" t="s">
        <v>2424</v>
      </c>
    </row>
    <row r="393" spans="1:24" s="45" customFormat="1" ht="15.75" hidden="1" thickTop="1" x14ac:dyDescent="0.25">
      <c r="A393" s="214" t="s">
        <v>2293</v>
      </c>
      <c r="B393" s="214">
        <v>2014</v>
      </c>
      <c r="C393" s="219" t="s">
        <v>2954</v>
      </c>
      <c r="D393" s="704"/>
      <c r="E393" s="567"/>
      <c r="F393" s="567"/>
      <c r="G393" s="593"/>
      <c r="H393" s="619"/>
      <c r="I393" s="91">
        <v>4.25</v>
      </c>
      <c r="J393" s="91">
        <v>4.5</v>
      </c>
      <c r="K393" s="164">
        <f t="shared" si="6"/>
        <v>19.125</v>
      </c>
      <c r="L393" s="166" t="s">
        <v>45</v>
      </c>
      <c r="M393" s="168"/>
      <c r="N393" s="170"/>
      <c r="O393" s="106"/>
      <c r="P393" s="106"/>
      <c r="Q393" s="384" t="s">
        <v>3443</v>
      </c>
      <c r="R393" s="177"/>
      <c r="S393" s="177"/>
      <c r="T393" s="177"/>
      <c r="U393" s="179">
        <v>2590</v>
      </c>
      <c r="V393" s="154">
        <f>IF(OR(J393=""),"",VLOOKUP(U393&amp;TEXT(N393,"000000000000,0000000000"),tb_audit_process_item[[Key]:[vr_grade]],3,TRUE))</f>
        <v>2590</v>
      </c>
      <c r="W393" s="154"/>
      <c r="X393" s="156" t="s">
        <v>2302</v>
      </c>
    </row>
    <row r="394" spans="1:24" s="45" customFormat="1" ht="30.75" hidden="1" thickTop="1" x14ac:dyDescent="0.25">
      <c r="A394" s="214" t="s">
        <v>2293</v>
      </c>
      <c r="B394" s="214">
        <v>2014</v>
      </c>
      <c r="C394" s="219" t="s">
        <v>2954</v>
      </c>
      <c r="D394" s="704"/>
      <c r="E394" s="567"/>
      <c r="F394" s="567"/>
      <c r="G394" s="593"/>
      <c r="H394" s="619"/>
      <c r="I394" s="91">
        <v>4.25</v>
      </c>
      <c r="J394" s="91">
        <v>2</v>
      </c>
      <c r="K394" s="164">
        <f t="shared" si="6"/>
        <v>8.5</v>
      </c>
      <c r="L394" s="166" t="s">
        <v>45</v>
      </c>
      <c r="M394" s="168"/>
      <c r="N394" s="170"/>
      <c r="O394" s="106"/>
      <c r="P394" s="106"/>
      <c r="Q394" s="384" t="s">
        <v>3444</v>
      </c>
      <c r="R394" s="177"/>
      <c r="S394" s="177"/>
      <c r="T394" s="177"/>
      <c r="U394" s="179">
        <v>2591</v>
      </c>
      <c r="V394" s="154">
        <f>IF(OR(J394=""),"",VLOOKUP(U394&amp;TEXT(N394,"000000000000,0000000000"),tb_audit_process_item[[Key]:[vr_grade]],3,TRUE))</f>
        <v>2591</v>
      </c>
      <c r="W394" s="154"/>
      <c r="X394" s="156" t="s">
        <v>2303</v>
      </c>
    </row>
    <row r="395" spans="1:24" s="45" customFormat="1" ht="30.75" hidden="1" thickTop="1" x14ac:dyDescent="0.25">
      <c r="A395" s="214" t="s">
        <v>2293</v>
      </c>
      <c r="B395" s="214">
        <v>2014</v>
      </c>
      <c r="C395" s="219" t="s">
        <v>2954</v>
      </c>
      <c r="D395" s="704"/>
      <c r="E395" s="567"/>
      <c r="F395" s="567"/>
      <c r="G395" s="593"/>
      <c r="H395" s="619"/>
      <c r="I395" s="91">
        <v>4.25</v>
      </c>
      <c r="J395" s="91">
        <v>2</v>
      </c>
      <c r="K395" s="164">
        <f t="shared" si="6"/>
        <v>8.5</v>
      </c>
      <c r="L395" s="166" t="s">
        <v>45</v>
      </c>
      <c r="M395" s="168"/>
      <c r="N395" s="170"/>
      <c r="O395" s="106"/>
      <c r="P395" s="106"/>
      <c r="Q395" s="384" t="s">
        <v>3359</v>
      </c>
      <c r="R395" s="177"/>
      <c r="S395" s="177"/>
      <c r="T395" s="177"/>
      <c r="U395" s="179">
        <v>2578</v>
      </c>
      <c r="V395" s="154">
        <f>IF(OR(J395=""),"",VLOOKUP(U395&amp;TEXT(N395,"000000000000,0000000000"),tb_audit_process_item[[Key]:[vr_grade]],3,TRUE))</f>
        <v>2578</v>
      </c>
      <c r="W395" s="154"/>
      <c r="X395" s="156" t="s">
        <v>2304</v>
      </c>
    </row>
    <row r="396" spans="1:24" s="47" customFormat="1" ht="15" hidden="1" customHeight="1" x14ac:dyDescent="0.25">
      <c r="A396" s="214" t="s">
        <v>2293</v>
      </c>
      <c r="B396" s="214">
        <v>2014</v>
      </c>
      <c r="C396" s="219" t="s">
        <v>2954</v>
      </c>
      <c r="D396" s="704"/>
      <c r="E396" s="567"/>
      <c r="F396" s="567"/>
      <c r="G396" s="593"/>
      <c r="H396" s="619"/>
      <c r="I396" s="91">
        <v>4.25</v>
      </c>
      <c r="J396" s="91">
        <v>1</v>
      </c>
      <c r="K396" s="164">
        <f t="shared" si="6"/>
        <v>4.25</v>
      </c>
      <c r="L396" s="166" t="s">
        <v>45</v>
      </c>
      <c r="M396" s="168"/>
      <c r="N396" s="170"/>
      <c r="O396" s="106"/>
      <c r="P396" s="106"/>
      <c r="Q396" s="384" t="s">
        <v>3361</v>
      </c>
      <c r="R396" s="177"/>
      <c r="S396" s="177"/>
      <c r="T396" s="177"/>
      <c r="U396" s="179">
        <v>2579</v>
      </c>
      <c r="V396" s="154">
        <f>IF(OR(J396=""),"",VLOOKUP(U396&amp;TEXT(N396,"000000000000,0000000000"),tb_audit_process_item[[Key]:[vr_grade]],3,TRUE))</f>
        <v>2579</v>
      </c>
      <c r="W396" s="154"/>
      <c r="X396" s="156" t="s">
        <v>2305</v>
      </c>
    </row>
    <row r="397" spans="1:24" s="45" customFormat="1" ht="15.75" hidden="1" thickTop="1" x14ac:dyDescent="0.25">
      <c r="A397" s="214" t="s">
        <v>2293</v>
      </c>
      <c r="B397" s="214">
        <v>2014</v>
      </c>
      <c r="C397" s="219" t="s">
        <v>2954</v>
      </c>
      <c r="D397" s="704"/>
      <c r="E397" s="567"/>
      <c r="F397" s="567"/>
      <c r="G397" s="593"/>
      <c r="H397" s="619"/>
      <c r="I397" s="91">
        <v>4.25</v>
      </c>
      <c r="J397" s="91">
        <v>3</v>
      </c>
      <c r="K397" s="164">
        <f t="shared" si="6"/>
        <v>12.75</v>
      </c>
      <c r="L397" s="166" t="s">
        <v>45</v>
      </c>
      <c r="M397" s="168"/>
      <c r="N397" s="170"/>
      <c r="O397" s="106"/>
      <c r="P397" s="106"/>
      <c r="Q397" s="384" t="s">
        <v>3362</v>
      </c>
      <c r="R397" s="177"/>
      <c r="S397" s="177"/>
      <c r="T397" s="177"/>
      <c r="U397" s="179">
        <v>2580</v>
      </c>
      <c r="V397" s="154">
        <f>IF(OR(J397=""),"",VLOOKUP(U397&amp;TEXT(N397,"000000000000,0000000000"),tb_audit_process_item[[Key]:[vr_grade]],3,TRUE))</f>
        <v>2580</v>
      </c>
      <c r="W397" s="154"/>
      <c r="X397" s="156" t="s">
        <v>2306</v>
      </c>
    </row>
    <row r="398" spans="1:24" s="45" customFormat="1" ht="30.75" hidden="1" thickTop="1" x14ac:dyDescent="0.25">
      <c r="A398" s="214" t="s">
        <v>2293</v>
      </c>
      <c r="B398" s="214">
        <v>2014</v>
      </c>
      <c r="C398" s="219" t="s">
        <v>2954</v>
      </c>
      <c r="D398" s="704"/>
      <c r="E398" s="567"/>
      <c r="F398" s="567"/>
      <c r="G398" s="593"/>
      <c r="H398" s="619"/>
      <c r="I398" s="91">
        <v>4.25</v>
      </c>
      <c r="J398" s="91">
        <v>2</v>
      </c>
      <c r="K398" s="164">
        <f t="shared" si="6"/>
        <v>8.5</v>
      </c>
      <c r="L398" s="166" t="s">
        <v>45</v>
      </c>
      <c r="M398" s="168"/>
      <c r="N398" s="170"/>
      <c r="O398" s="106"/>
      <c r="P398" s="106"/>
      <c r="Q398" s="384" t="s">
        <v>3363</v>
      </c>
      <c r="R398" s="177"/>
      <c r="S398" s="177"/>
      <c r="T398" s="177"/>
      <c r="U398" s="179">
        <v>2581</v>
      </c>
      <c r="V398" s="154">
        <f>IF(OR(J398=""),"",VLOOKUP(U398&amp;TEXT(N398,"000000000000,0000000000"),tb_audit_process_item[[Key]:[vr_grade]],3,TRUE))</f>
        <v>2581</v>
      </c>
      <c r="W398" s="154"/>
      <c r="X398" s="156" t="s">
        <v>2307</v>
      </c>
    </row>
    <row r="399" spans="1:24" s="45" customFormat="1" ht="15.75" hidden="1" thickTop="1" x14ac:dyDescent="0.25">
      <c r="A399" s="214" t="s">
        <v>2293</v>
      </c>
      <c r="B399" s="214">
        <v>2014</v>
      </c>
      <c r="C399" s="219" t="s">
        <v>2954</v>
      </c>
      <c r="D399" s="704"/>
      <c r="E399" s="567"/>
      <c r="F399" s="567"/>
      <c r="G399" s="593"/>
      <c r="H399" s="619"/>
      <c r="I399" s="91">
        <v>4.25</v>
      </c>
      <c r="J399" s="91">
        <v>1</v>
      </c>
      <c r="K399" s="164">
        <f t="shared" si="6"/>
        <v>4.25</v>
      </c>
      <c r="L399" s="166" t="s">
        <v>45</v>
      </c>
      <c r="M399" s="168"/>
      <c r="N399" s="170"/>
      <c r="O399" s="106"/>
      <c r="P399" s="106"/>
      <c r="Q399" s="384" t="s">
        <v>3364</v>
      </c>
      <c r="R399" s="177"/>
      <c r="S399" s="177"/>
      <c r="T399" s="177"/>
      <c r="U399" s="179">
        <v>2582</v>
      </c>
      <c r="V399" s="154">
        <f>IF(OR(J399=""),"",VLOOKUP(U399&amp;TEXT(N399,"000000000000,0000000000"),tb_audit_process_item[[Key]:[vr_grade]],3,TRUE))</f>
        <v>2582</v>
      </c>
      <c r="W399" s="154"/>
      <c r="X399" s="156" t="s">
        <v>2308</v>
      </c>
    </row>
    <row r="400" spans="1:24" s="45" customFormat="1" ht="31.5" hidden="1" thickTop="1" thickBot="1" x14ac:dyDescent="0.3">
      <c r="A400" s="110" t="s">
        <v>2293</v>
      </c>
      <c r="B400" s="110">
        <v>2014</v>
      </c>
      <c r="C400" s="111" t="s">
        <v>2954</v>
      </c>
      <c r="D400" s="740"/>
      <c r="E400" s="568"/>
      <c r="F400" s="568"/>
      <c r="G400" s="661"/>
      <c r="H400" s="620"/>
      <c r="I400" s="94">
        <v>4.25</v>
      </c>
      <c r="J400" s="94">
        <v>1.5</v>
      </c>
      <c r="K400" s="165">
        <f t="shared" si="6"/>
        <v>6.375</v>
      </c>
      <c r="L400" s="167" t="s">
        <v>45</v>
      </c>
      <c r="M400" s="169"/>
      <c r="N400" s="171"/>
      <c r="O400" s="112"/>
      <c r="P400" s="112"/>
      <c r="Q400" s="176" t="s">
        <v>3365</v>
      </c>
      <c r="R400" s="178"/>
      <c r="S400" s="178"/>
      <c r="T400" s="178"/>
      <c r="U400" s="180">
        <v>2583</v>
      </c>
      <c r="V400" s="155">
        <f>IF(OR(J400=""),"",VLOOKUP(U400&amp;TEXT(N400,"000000000000,0000000000"),tb_audit_process_item[[Key]:[vr_grade]],3,TRUE))</f>
        <v>2583</v>
      </c>
      <c r="W400" s="155"/>
      <c r="X400" s="72" t="s">
        <v>2309</v>
      </c>
    </row>
    <row r="401" spans="1:24" s="259" customFormat="1" ht="90" hidden="1" customHeight="1" thickTop="1" x14ac:dyDescent="0.25">
      <c r="A401" s="107" t="s">
        <v>2310</v>
      </c>
      <c r="B401" s="107">
        <v>2014</v>
      </c>
      <c r="C401" s="108" t="s">
        <v>2955</v>
      </c>
      <c r="D401" s="739" t="s">
        <v>2311</v>
      </c>
      <c r="E401" s="555" t="s">
        <v>2312</v>
      </c>
      <c r="F401" s="555"/>
      <c r="G401" s="662" t="s">
        <v>2313</v>
      </c>
      <c r="H401" s="758" t="s">
        <v>184</v>
      </c>
      <c r="I401" s="93">
        <v>3</v>
      </c>
      <c r="J401" s="93">
        <v>3.5</v>
      </c>
      <c r="K401" s="200">
        <f t="shared" si="6"/>
        <v>10.5</v>
      </c>
      <c r="L401" s="202" t="s">
        <v>45</v>
      </c>
      <c r="M401" s="192"/>
      <c r="N401" s="193"/>
      <c r="O401" s="109"/>
      <c r="P401" s="109"/>
      <c r="Q401" s="383" t="s">
        <v>3445</v>
      </c>
      <c r="R401" s="195"/>
      <c r="S401" s="195"/>
      <c r="T401" s="195"/>
      <c r="U401" s="184">
        <v>2846</v>
      </c>
      <c r="V401" s="183">
        <f>IF(OR(J401=""),"",VLOOKUP(U401&amp;TEXT(N401,"000000000000,0000000000"),tb_audit_process_item[[Key]:[vr_grade]],3,TRUE))</f>
        <v>2846</v>
      </c>
      <c r="W401" s="183"/>
      <c r="X401" s="182" t="s">
        <v>2314</v>
      </c>
    </row>
    <row r="402" spans="1:24" s="45" customFormat="1" ht="30.75" hidden="1" thickTop="1" x14ac:dyDescent="0.25">
      <c r="A402" s="214" t="s">
        <v>2310</v>
      </c>
      <c r="B402" s="214">
        <v>2014</v>
      </c>
      <c r="C402" s="219" t="s">
        <v>2955</v>
      </c>
      <c r="D402" s="704"/>
      <c r="E402" s="559"/>
      <c r="F402" s="559"/>
      <c r="G402" s="593"/>
      <c r="H402" s="759"/>
      <c r="I402" s="91">
        <v>3</v>
      </c>
      <c r="J402" s="91">
        <v>0.5</v>
      </c>
      <c r="K402" s="164">
        <f t="shared" si="6"/>
        <v>1.5</v>
      </c>
      <c r="L402" s="166" t="s">
        <v>45</v>
      </c>
      <c r="M402" s="168"/>
      <c r="N402" s="170"/>
      <c r="O402" s="106"/>
      <c r="P402" s="106"/>
      <c r="Q402" s="384" t="s">
        <v>3366</v>
      </c>
      <c r="R402" s="177"/>
      <c r="S402" s="177"/>
      <c r="T402" s="177"/>
      <c r="U402" s="179">
        <v>2847</v>
      </c>
      <c r="V402" s="154">
        <f>IF(OR(J402=""),"",VLOOKUP(U402&amp;TEXT(N402,"000000000000,0000000000"),tb_audit_process_item[[Key]:[vr_grade]],3,TRUE))</f>
        <v>2846</v>
      </c>
      <c r="W402" s="154"/>
      <c r="X402" s="156" t="s">
        <v>2315</v>
      </c>
    </row>
    <row r="403" spans="1:24" s="45" customFormat="1" ht="30.75" hidden="1" thickTop="1" x14ac:dyDescent="0.25">
      <c r="A403" s="214" t="s">
        <v>2310</v>
      </c>
      <c r="B403" s="214">
        <v>2014</v>
      </c>
      <c r="C403" s="219" t="s">
        <v>2955</v>
      </c>
      <c r="D403" s="704"/>
      <c r="E403" s="559"/>
      <c r="F403" s="559"/>
      <c r="G403" s="593"/>
      <c r="H403" s="759"/>
      <c r="I403" s="91">
        <v>3</v>
      </c>
      <c r="J403" s="91">
        <v>1</v>
      </c>
      <c r="K403" s="164">
        <f t="shared" si="6"/>
        <v>3</v>
      </c>
      <c r="L403" s="166" t="s">
        <v>45</v>
      </c>
      <c r="M403" s="168"/>
      <c r="N403" s="170"/>
      <c r="O403" s="106"/>
      <c r="P403" s="106"/>
      <c r="Q403" s="384" t="s">
        <v>3367</v>
      </c>
      <c r="R403" s="177"/>
      <c r="S403" s="177"/>
      <c r="T403" s="177"/>
      <c r="U403" s="179">
        <v>2848</v>
      </c>
      <c r="V403" s="154">
        <f>IF(OR(J403=""),"",VLOOKUP(U403&amp;TEXT(N403,"000000000000,0000000000"),tb_audit_process_item[[Key]:[vr_grade]],3,TRUE))</f>
        <v>2847</v>
      </c>
      <c r="W403" s="154"/>
      <c r="X403" s="156" t="s">
        <v>2316</v>
      </c>
    </row>
    <row r="404" spans="1:24" s="45" customFormat="1" ht="30.75" hidden="1" thickTop="1" x14ac:dyDescent="0.25">
      <c r="A404" s="214" t="s">
        <v>2310</v>
      </c>
      <c r="B404" s="214">
        <v>2014</v>
      </c>
      <c r="C404" s="219" t="s">
        <v>2955</v>
      </c>
      <c r="D404" s="704"/>
      <c r="E404" s="559"/>
      <c r="F404" s="559"/>
      <c r="G404" s="593"/>
      <c r="H404" s="759"/>
      <c r="I404" s="91">
        <v>3</v>
      </c>
      <c r="J404" s="91">
        <v>2.5</v>
      </c>
      <c r="K404" s="164">
        <f t="shared" si="6"/>
        <v>7.5</v>
      </c>
      <c r="L404" s="166" t="s">
        <v>45</v>
      </c>
      <c r="M404" s="168"/>
      <c r="N404" s="170"/>
      <c r="O404" s="106"/>
      <c r="P404" s="106"/>
      <c r="Q404" s="384" t="s">
        <v>3368</v>
      </c>
      <c r="R404" s="177"/>
      <c r="S404" s="177"/>
      <c r="T404" s="177"/>
      <c r="U404" s="179">
        <v>2849</v>
      </c>
      <c r="V404" s="154">
        <f>IF(OR(J404=""),"",VLOOKUP(U404&amp;TEXT(N404,"000000000000,0000000000"),tb_audit_process_item[[Key]:[vr_grade]],3,TRUE))</f>
        <v>2848</v>
      </c>
      <c r="W404" s="154"/>
      <c r="X404" s="156" t="s">
        <v>2317</v>
      </c>
    </row>
    <row r="405" spans="1:24" s="45" customFormat="1" ht="46.5" hidden="1" thickTop="1" thickBot="1" x14ac:dyDescent="0.3">
      <c r="A405" s="110" t="s">
        <v>2310</v>
      </c>
      <c r="B405" s="110">
        <v>2014</v>
      </c>
      <c r="C405" s="111" t="s">
        <v>2955</v>
      </c>
      <c r="D405" s="740"/>
      <c r="E405" s="556"/>
      <c r="F405" s="556"/>
      <c r="G405" s="661"/>
      <c r="H405" s="760"/>
      <c r="I405" s="94">
        <v>3</v>
      </c>
      <c r="J405" s="94">
        <v>3.5</v>
      </c>
      <c r="K405" s="165">
        <f t="shared" si="6"/>
        <v>10.5</v>
      </c>
      <c r="L405" s="167" t="s">
        <v>45</v>
      </c>
      <c r="M405" s="169"/>
      <c r="N405" s="171"/>
      <c r="O405" s="112"/>
      <c r="P405" s="112"/>
      <c r="Q405" s="176" t="s">
        <v>3369</v>
      </c>
      <c r="R405" s="178"/>
      <c r="S405" s="178"/>
      <c r="T405" s="178"/>
      <c r="U405" s="180">
        <v>2850</v>
      </c>
      <c r="V405" s="155">
        <f>IF(OR(J405=""),"",VLOOKUP(U405&amp;TEXT(N405,"000000000000,0000000000"),tb_audit_process_item[[Key]:[vr_grade]],3,TRUE))</f>
        <v>2849</v>
      </c>
      <c r="W405" s="155"/>
      <c r="X405" s="157" t="s">
        <v>2318</v>
      </c>
    </row>
    <row r="406" spans="1:24" s="259" customFormat="1" ht="90.75" hidden="1" thickTop="1" x14ac:dyDescent="0.25">
      <c r="A406" s="107" t="s">
        <v>2310</v>
      </c>
      <c r="B406" s="107">
        <v>2014</v>
      </c>
      <c r="C406" s="108" t="s">
        <v>2956</v>
      </c>
      <c r="D406" s="739" t="s">
        <v>2311</v>
      </c>
      <c r="E406" s="555" t="s">
        <v>2319</v>
      </c>
      <c r="F406" s="555"/>
      <c r="G406" s="662" t="s">
        <v>2320</v>
      </c>
      <c r="H406" s="758" t="s">
        <v>184</v>
      </c>
      <c r="I406" s="93">
        <v>3.5</v>
      </c>
      <c r="J406" s="93">
        <v>4.5</v>
      </c>
      <c r="K406" s="200">
        <f t="shared" si="6"/>
        <v>15.75</v>
      </c>
      <c r="L406" s="202" t="s">
        <v>45</v>
      </c>
      <c r="M406" s="192"/>
      <c r="N406" s="193"/>
      <c r="O406" s="109"/>
      <c r="P406" s="109"/>
      <c r="Q406" s="383" t="s">
        <v>3370</v>
      </c>
      <c r="R406" s="195"/>
      <c r="S406" s="195"/>
      <c r="T406" s="195"/>
      <c r="U406" s="184">
        <v>2851</v>
      </c>
      <c r="V406" s="183">
        <f>IF(OR(J406=""),"",VLOOKUP(U406&amp;TEXT(N406,"000000000000,0000000000"),tb_audit_process_item[[Key]:[vr_grade]],3,TRUE))</f>
        <v>2851</v>
      </c>
      <c r="W406" s="183"/>
      <c r="X406" s="182" t="s">
        <v>2425</v>
      </c>
    </row>
    <row r="407" spans="1:24" s="45" customFormat="1" ht="105.75" hidden="1" thickTop="1" x14ac:dyDescent="0.25">
      <c r="A407" s="214" t="s">
        <v>2310</v>
      </c>
      <c r="B407" s="214">
        <v>2014</v>
      </c>
      <c r="C407" s="219" t="s">
        <v>2956</v>
      </c>
      <c r="D407" s="704"/>
      <c r="E407" s="559"/>
      <c r="F407" s="559"/>
      <c r="G407" s="593"/>
      <c r="H407" s="759"/>
      <c r="I407" s="91">
        <v>3.5</v>
      </c>
      <c r="J407" s="91">
        <v>4</v>
      </c>
      <c r="K407" s="164">
        <f t="shared" si="6"/>
        <v>14</v>
      </c>
      <c r="L407" s="166" t="s">
        <v>45</v>
      </c>
      <c r="M407" s="168"/>
      <c r="N407" s="170"/>
      <c r="O407" s="106"/>
      <c r="P407" s="106"/>
      <c r="Q407" s="384" t="s">
        <v>3371</v>
      </c>
      <c r="R407" s="177"/>
      <c r="S407" s="177"/>
      <c r="T407" s="177"/>
      <c r="U407" s="179">
        <v>2852</v>
      </c>
      <c r="V407" s="154">
        <f>IF(OR(J407=""),"",VLOOKUP(U407&amp;TEXT(N407,"000000000000,0000000000"),tb_audit_process_item[[Key]:[vr_grade]],3,TRUE))</f>
        <v>2852</v>
      </c>
      <c r="W407" s="154"/>
      <c r="X407" s="156" t="s">
        <v>2426</v>
      </c>
    </row>
    <row r="408" spans="1:24" s="45" customFormat="1" ht="30.75" hidden="1" thickTop="1" x14ac:dyDescent="0.25">
      <c r="A408" s="214" t="s">
        <v>2310</v>
      </c>
      <c r="B408" s="214">
        <v>2014</v>
      </c>
      <c r="C408" s="219" t="s">
        <v>2956</v>
      </c>
      <c r="D408" s="704"/>
      <c r="E408" s="559"/>
      <c r="F408" s="559"/>
      <c r="G408" s="593"/>
      <c r="H408" s="759"/>
      <c r="I408" s="91">
        <v>3.5</v>
      </c>
      <c r="J408" s="91">
        <v>3</v>
      </c>
      <c r="K408" s="164">
        <f t="shared" si="6"/>
        <v>10.5</v>
      </c>
      <c r="L408" s="166" t="s">
        <v>45</v>
      </c>
      <c r="M408" s="168"/>
      <c r="N408" s="170"/>
      <c r="O408" s="106"/>
      <c r="P408" s="106"/>
      <c r="Q408" s="384" t="s">
        <v>3372</v>
      </c>
      <c r="R408" s="177"/>
      <c r="S408" s="177"/>
      <c r="T408" s="177"/>
      <c r="U408" s="179">
        <v>2853</v>
      </c>
      <c r="V408" s="154">
        <f>IF(OR(J408=""),"",VLOOKUP(U408&amp;TEXT(N408,"000000000000,0000000000"),tb_audit_process_item[[Key]:[vr_grade]],3,TRUE))</f>
        <v>2853</v>
      </c>
      <c r="W408" s="154"/>
      <c r="X408" s="156" t="s">
        <v>2427</v>
      </c>
    </row>
    <row r="409" spans="1:24" s="45" customFormat="1" ht="30.75" hidden="1" thickTop="1" x14ac:dyDescent="0.25">
      <c r="A409" s="214" t="s">
        <v>2310</v>
      </c>
      <c r="B409" s="214">
        <v>2014</v>
      </c>
      <c r="C409" s="219" t="s">
        <v>2956</v>
      </c>
      <c r="D409" s="704"/>
      <c r="E409" s="559"/>
      <c r="F409" s="559"/>
      <c r="G409" s="593"/>
      <c r="H409" s="759"/>
      <c r="I409" s="91">
        <v>3.5</v>
      </c>
      <c r="J409" s="91">
        <v>2.5</v>
      </c>
      <c r="K409" s="164">
        <f t="shared" si="6"/>
        <v>8.75</v>
      </c>
      <c r="L409" s="166" t="s">
        <v>45</v>
      </c>
      <c r="M409" s="168"/>
      <c r="N409" s="170"/>
      <c r="O409" s="106"/>
      <c r="P409" s="106"/>
      <c r="Q409" s="384" t="s">
        <v>3373</v>
      </c>
      <c r="R409" s="177"/>
      <c r="S409" s="177"/>
      <c r="T409" s="177"/>
      <c r="U409" s="179">
        <v>2854</v>
      </c>
      <c r="V409" s="154">
        <f>IF(OR(J409=""),"",VLOOKUP(U409&amp;TEXT(N409,"000000000000,0000000000"),tb_audit_process_item[[Key]:[vr_grade]],3,TRUE))</f>
        <v>2854</v>
      </c>
      <c r="W409" s="154"/>
      <c r="X409" s="156" t="s">
        <v>2428</v>
      </c>
    </row>
    <row r="410" spans="1:24" s="45" customFormat="1" ht="30.75" hidden="1" thickTop="1" x14ac:dyDescent="0.25">
      <c r="A410" s="214" t="s">
        <v>2310</v>
      </c>
      <c r="B410" s="214">
        <v>2014</v>
      </c>
      <c r="C410" s="219" t="s">
        <v>2956</v>
      </c>
      <c r="D410" s="704"/>
      <c r="E410" s="559"/>
      <c r="F410" s="559"/>
      <c r="G410" s="593"/>
      <c r="H410" s="759"/>
      <c r="I410" s="91">
        <v>3.5</v>
      </c>
      <c r="J410" s="91">
        <v>1</v>
      </c>
      <c r="K410" s="164">
        <f t="shared" si="6"/>
        <v>3.5</v>
      </c>
      <c r="L410" s="166" t="s">
        <v>45</v>
      </c>
      <c r="M410" s="168"/>
      <c r="N410" s="170"/>
      <c r="O410" s="106"/>
      <c r="P410" s="106"/>
      <c r="Q410" s="384" t="s">
        <v>3374</v>
      </c>
      <c r="R410" s="177"/>
      <c r="S410" s="177"/>
      <c r="T410" s="177"/>
      <c r="U410" s="179">
        <v>2855</v>
      </c>
      <c r="V410" s="154">
        <f>IF(OR(J410=""),"",VLOOKUP(U410&amp;TEXT(N410,"000000000000,0000000000"),tb_audit_process_item[[Key]:[vr_grade]],3,TRUE))</f>
        <v>2854</v>
      </c>
      <c r="W410" s="154"/>
      <c r="X410" s="156" t="s">
        <v>2321</v>
      </c>
    </row>
    <row r="411" spans="1:24" s="45" customFormat="1" ht="30.75" hidden="1" thickTop="1" x14ac:dyDescent="0.25">
      <c r="A411" s="214" t="s">
        <v>2310</v>
      </c>
      <c r="B411" s="214">
        <v>2014</v>
      </c>
      <c r="C411" s="219" t="s">
        <v>2956</v>
      </c>
      <c r="D411" s="704"/>
      <c r="E411" s="559"/>
      <c r="F411" s="559"/>
      <c r="G411" s="593"/>
      <c r="H411" s="759"/>
      <c r="I411" s="91">
        <v>3.5</v>
      </c>
      <c r="J411" s="91">
        <v>1.5</v>
      </c>
      <c r="K411" s="164">
        <f t="shared" si="6"/>
        <v>5.25</v>
      </c>
      <c r="L411" s="166" t="s">
        <v>45</v>
      </c>
      <c r="M411" s="168"/>
      <c r="N411" s="170"/>
      <c r="O411" s="106"/>
      <c r="P411" s="106"/>
      <c r="Q411" s="384" t="s">
        <v>3375</v>
      </c>
      <c r="R411" s="177"/>
      <c r="S411" s="177"/>
      <c r="T411" s="177"/>
      <c r="U411" s="179">
        <v>2856</v>
      </c>
      <c r="V411" s="154">
        <f>IF(OR(J411=""),"",VLOOKUP(U411&amp;TEXT(N411,"000000000000,0000000000"),tb_audit_process_item[[Key]:[vr_grade]],3,TRUE))</f>
        <v>2855</v>
      </c>
      <c r="W411" s="154"/>
      <c r="X411" s="156" t="s">
        <v>2322</v>
      </c>
    </row>
    <row r="412" spans="1:24" s="45" customFormat="1" ht="30.75" hidden="1" thickTop="1" x14ac:dyDescent="0.25">
      <c r="A412" s="214" t="s">
        <v>2310</v>
      </c>
      <c r="B412" s="214">
        <v>2014</v>
      </c>
      <c r="C412" s="219" t="s">
        <v>2956</v>
      </c>
      <c r="D412" s="704"/>
      <c r="E412" s="559"/>
      <c r="F412" s="559"/>
      <c r="G412" s="593"/>
      <c r="H412" s="759"/>
      <c r="I412" s="91">
        <v>3.5</v>
      </c>
      <c r="J412" s="91">
        <v>2.5</v>
      </c>
      <c r="K412" s="164">
        <f t="shared" si="6"/>
        <v>8.75</v>
      </c>
      <c r="L412" s="166" t="s">
        <v>45</v>
      </c>
      <c r="M412" s="168"/>
      <c r="N412" s="170"/>
      <c r="O412" s="106"/>
      <c r="P412" s="106"/>
      <c r="Q412" s="384" t="s">
        <v>3376</v>
      </c>
      <c r="R412" s="177"/>
      <c r="S412" s="177"/>
      <c r="T412" s="177"/>
      <c r="U412" s="179">
        <v>2857</v>
      </c>
      <c r="V412" s="154">
        <f>IF(OR(J412=""),"",VLOOKUP(U412&amp;TEXT(N412,"000000000000,0000000000"),tb_audit_process_item[[Key]:[vr_grade]],3,TRUE))</f>
        <v>2856</v>
      </c>
      <c r="W412" s="154"/>
      <c r="X412" s="156" t="s">
        <v>2323</v>
      </c>
    </row>
    <row r="413" spans="1:24" s="45" customFormat="1" ht="30.75" hidden="1" thickTop="1" x14ac:dyDescent="0.25">
      <c r="A413" s="214" t="s">
        <v>2310</v>
      </c>
      <c r="B413" s="214">
        <v>2014</v>
      </c>
      <c r="C413" s="219" t="s">
        <v>2956</v>
      </c>
      <c r="D413" s="704"/>
      <c r="E413" s="559"/>
      <c r="F413" s="559"/>
      <c r="G413" s="593"/>
      <c r="H413" s="759"/>
      <c r="I413" s="91">
        <v>3.5</v>
      </c>
      <c r="J413" s="91">
        <v>3.5</v>
      </c>
      <c r="K413" s="164">
        <f t="shared" si="6"/>
        <v>12.25</v>
      </c>
      <c r="L413" s="166" t="s">
        <v>45</v>
      </c>
      <c r="M413" s="168"/>
      <c r="N413" s="170"/>
      <c r="O413" s="106"/>
      <c r="P413" s="106"/>
      <c r="Q413" s="384" t="s">
        <v>3377</v>
      </c>
      <c r="R413" s="177"/>
      <c r="S413" s="177"/>
      <c r="T413" s="177"/>
      <c r="U413" s="179">
        <v>2858</v>
      </c>
      <c r="V413" s="154">
        <f>IF(OR(J413=""),"",VLOOKUP(U413&amp;TEXT(N413,"000000000000,0000000000"),tb_audit_process_item[[Key]:[vr_grade]],3,TRUE))</f>
        <v>2857</v>
      </c>
      <c r="W413" s="154"/>
      <c r="X413" s="156" t="s">
        <v>2324</v>
      </c>
    </row>
    <row r="414" spans="1:24" s="45" customFormat="1" ht="30.75" hidden="1" thickTop="1" x14ac:dyDescent="0.25">
      <c r="A414" s="214" t="s">
        <v>2310</v>
      </c>
      <c r="B414" s="214">
        <v>2014</v>
      </c>
      <c r="C414" s="219" t="s">
        <v>2956</v>
      </c>
      <c r="D414" s="704"/>
      <c r="E414" s="559"/>
      <c r="F414" s="559"/>
      <c r="G414" s="593"/>
      <c r="H414" s="759"/>
      <c r="I414" s="91">
        <v>3.5</v>
      </c>
      <c r="J414" s="91">
        <v>0.75</v>
      </c>
      <c r="K414" s="164">
        <f t="shared" si="6"/>
        <v>2.625</v>
      </c>
      <c r="L414" s="166" t="s">
        <v>45</v>
      </c>
      <c r="M414" s="168"/>
      <c r="N414" s="170"/>
      <c r="O414" s="106"/>
      <c r="P414" s="106"/>
      <c r="Q414" s="384" t="s">
        <v>3378</v>
      </c>
      <c r="R414" s="177"/>
      <c r="S414" s="177"/>
      <c r="T414" s="177"/>
      <c r="U414" s="179">
        <v>2859</v>
      </c>
      <c r="V414" s="154">
        <f>IF(OR(J414=""),"",VLOOKUP(U414&amp;TEXT(N414,"000000000000,0000000000"),tb_audit_process_item[[Key]:[vr_grade]],3,TRUE))</f>
        <v>2858</v>
      </c>
      <c r="W414" s="154"/>
      <c r="X414" s="156" t="s">
        <v>2325</v>
      </c>
    </row>
    <row r="415" spans="1:24" s="45" customFormat="1" ht="30.75" hidden="1" thickTop="1" x14ac:dyDescent="0.25">
      <c r="A415" s="214" t="s">
        <v>2310</v>
      </c>
      <c r="B415" s="214">
        <v>2014</v>
      </c>
      <c r="C415" s="219" t="s">
        <v>2956</v>
      </c>
      <c r="D415" s="704"/>
      <c r="E415" s="559"/>
      <c r="F415" s="559"/>
      <c r="G415" s="593"/>
      <c r="H415" s="759"/>
      <c r="I415" s="91">
        <v>3.5</v>
      </c>
      <c r="J415" s="91">
        <v>1.25</v>
      </c>
      <c r="K415" s="164">
        <f t="shared" si="6"/>
        <v>4.375</v>
      </c>
      <c r="L415" s="166" t="s">
        <v>45</v>
      </c>
      <c r="M415" s="168"/>
      <c r="N415" s="170"/>
      <c r="O415" s="106"/>
      <c r="P415" s="106"/>
      <c r="Q415" s="384" t="s">
        <v>3379</v>
      </c>
      <c r="R415" s="177"/>
      <c r="S415" s="177"/>
      <c r="T415" s="177"/>
      <c r="U415" s="179">
        <v>2860</v>
      </c>
      <c r="V415" s="154">
        <f>IF(OR(J415=""),"",VLOOKUP(U415&amp;TEXT(N415,"000000000000,0000000000"),tb_audit_process_item[[Key]:[vr_grade]],3,TRUE))</f>
        <v>2859</v>
      </c>
      <c r="W415" s="154"/>
      <c r="X415" s="156" t="s">
        <v>2326</v>
      </c>
    </row>
    <row r="416" spans="1:24" s="45" customFormat="1" ht="30.75" hidden="1" thickTop="1" x14ac:dyDescent="0.25">
      <c r="A416" s="214" t="s">
        <v>2310</v>
      </c>
      <c r="B416" s="214">
        <v>2014</v>
      </c>
      <c r="C416" s="219" t="s">
        <v>2956</v>
      </c>
      <c r="D416" s="704"/>
      <c r="E416" s="559"/>
      <c r="F416" s="559"/>
      <c r="G416" s="593"/>
      <c r="H416" s="759"/>
      <c r="I416" s="91">
        <v>3.5</v>
      </c>
      <c r="J416" s="91">
        <v>2.25</v>
      </c>
      <c r="K416" s="164">
        <f t="shared" si="6"/>
        <v>7.875</v>
      </c>
      <c r="L416" s="166" t="s">
        <v>45</v>
      </c>
      <c r="M416" s="168"/>
      <c r="N416" s="170"/>
      <c r="O416" s="106"/>
      <c r="P416" s="106"/>
      <c r="Q416" s="384" t="s">
        <v>3380</v>
      </c>
      <c r="R416" s="177"/>
      <c r="S416" s="177"/>
      <c r="T416" s="177"/>
      <c r="U416" s="179">
        <v>2861</v>
      </c>
      <c r="V416" s="154">
        <f>IF(OR(J416=""),"",VLOOKUP(U416&amp;TEXT(N416,"000000000000,0000000000"),tb_audit_process_item[[Key]:[vr_grade]],3,TRUE))</f>
        <v>2860</v>
      </c>
      <c r="W416" s="154"/>
      <c r="X416" s="156" t="s">
        <v>2327</v>
      </c>
    </row>
    <row r="417" spans="1:24" s="47" customFormat="1" ht="15" hidden="1" customHeight="1" x14ac:dyDescent="0.25">
      <c r="A417" s="214" t="s">
        <v>2310</v>
      </c>
      <c r="B417" s="214">
        <v>2014</v>
      </c>
      <c r="C417" s="219" t="s">
        <v>2956</v>
      </c>
      <c r="D417" s="704"/>
      <c r="E417" s="559"/>
      <c r="F417" s="559"/>
      <c r="G417" s="593"/>
      <c r="H417" s="759"/>
      <c r="I417" s="91">
        <v>3.5</v>
      </c>
      <c r="J417" s="91">
        <v>3.25</v>
      </c>
      <c r="K417" s="164">
        <f t="shared" si="6"/>
        <v>11.375</v>
      </c>
      <c r="L417" s="166" t="s">
        <v>45</v>
      </c>
      <c r="M417" s="168"/>
      <c r="N417" s="170"/>
      <c r="O417" s="106"/>
      <c r="P417" s="106"/>
      <c r="Q417" s="384" t="s">
        <v>3381</v>
      </c>
      <c r="R417" s="177"/>
      <c r="S417" s="177"/>
      <c r="T417" s="177"/>
      <c r="U417" s="179">
        <v>2862</v>
      </c>
      <c r="V417" s="154">
        <f>IF(OR(J417=""),"",VLOOKUP(U417&amp;TEXT(N417,"000000000000,0000000000"),tb_audit_process_item[[Key]:[vr_grade]],3,TRUE))</f>
        <v>2861</v>
      </c>
      <c r="W417" s="154"/>
      <c r="X417" s="156" t="s">
        <v>2328</v>
      </c>
    </row>
    <row r="418" spans="1:24" s="45" customFormat="1" ht="15.75" hidden="1" thickTop="1" x14ac:dyDescent="0.25">
      <c r="A418" s="214" t="s">
        <v>2310</v>
      </c>
      <c r="B418" s="214">
        <v>2014</v>
      </c>
      <c r="C418" s="219" t="s">
        <v>2956</v>
      </c>
      <c r="D418" s="704"/>
      <c r="E418" s="559"/>
      <c r="F418" s="559"/>
      <c r="G418" s="593"/>
      <c r="H418" s="759"/>
      <c r="I418" s="91">
        <v>3.5</v>
      </c>
      <c r="J418" s="91">
        <v>3</v>
      </c>
      <c r="K418" s="164">
        <f t="shared" si="6"/>
        <v>10.5</v>
      </c>
      <c r="L418" s="166" t="s">
        <v>45</v>
      </c>
      <c r="M418" s="168"/>
      <c r="N418" s="170"/>
      <c r="O418" s="106"/>
      <c r="P418" s="106"/>
      <c r="Q418" s="384" t="s">
        <v>3382</v>
      </c>
      <c r="R418" s="177"/>
      <c r="S418" s="177"/>
      <c r="T418" s="177"/>
      <c r="U418" s="179">
        <v>2863</v>
      </c>
      <c r="V418" s="154">
        <f>IF(OR(J418=""),"",VLOOKUP(U418&amp;TEXT(N418,"000000000000,0000000000"),tb_audit_process_item[[Key]:[vr_grade]],3,TRUE))</f>
        <v>2863</v>
      </c>
      <c r="W418" s="154"/>
      <c r="X418" s="156" t="s">
        <v>2429</v>
      </c>
    </row>
    <row r="419" spans="1:24" s="45" customFormat="1" ht="15.75" hidden="1" thickTop="1" x14ac:dyDescent="0.25">
      <c r="A419" s="214" t="s">
        <v>2310</v>
      </c>
      <c r="B419" s="214">
        <v>2014</v>
      </c>
      <c r="C419" s="219" t="s">
        <v>2956</v>
      </c>
      <c r="D419" s="704"/>
      <c r="E419" s="559"/>
      <c r="F419" s="559"/>
      <c r="G419" s="593"/>
      <c r="H419" s="759"/>
      <c r="I419" s="91">
        <v>3.5</v>
      </c>
      <c r="J419" s="91">
        <v>2.75</v>
      </c>
      <c r="K419" s="164">
        <f t="shared" si="6"/>
        <v>9.625</v>
      </c>
      <c r="L419" s="166" t="s">
        <v>45</v>
      </c>
      <c r="M419" s="168"/>
      <c r="N419" s="170"/>
      <c r="O419" s="106"/>
      <c r="P419" s="106"/>
      <c r="Q419" s="384" t="s">
        <v>3383</v>
      </c>
      <c r="R419" s="177"/>
      <c r="S419" s="177"/>
      <c r="T419" s="177"/>
      <c r="U419" s="179">
        <v>2864</v>
      </c>
      <c r="V419" s="154">
        <f>IF(OR(J419=""),"",VLOOKUP(U419&amp;TEXT(N419,"000000000000,0000000000"),tb_audit_process_item[[Key]:[vr_grade]],3,TRUE))</f>
        <v>2864</v>
      </c>
      <c r="W419" s="154"/>
      <c r="X419" s="156" t="s">
        <v>2430</v>
      </c>
    </row>
    <row r="420" spans="1:24" s="45" customFormat="1" ht="15.75" hidden="1" thickTop="1" x14ac:dyDescent="0.25">
      <c r="A420" s="214" t="s">
        <v>2310</v>
      </c>
      <c r="B420" s="214">
        <v>2014</v>
      </c>
      <c r="C420" s="219" t="s">
        <v>2956</v>
      </c>
      <c r="D420" s="704"/>
      <c r="E420" s="559"/>
      <c r="F420" s="559"/>
      <c r="G420" s="593"/>
      <c r="H420" s="759"/>
      <c r="I420" s="91">
        <v>3.5</v>
      </c>
      <c r="J420" s="91">
        <v>0.75</v>
      </c>
      <c r="K420" s="164">
        <f t="shared" si="6"/>
        <v>2.625</v>
      </c>
      <c r="L420" s="166" t="s">
        <v>45</v>
      </c>
      <c r="M420" s="168"/>
      <c r="N420" s="170"/>
      <c r="O420" s="106"/>
      <c r="P420" s="106"/>
      <c r="Q420" s="384" t="s">
        <v>3384</v>
      </c>
      <c r="R420" s="177"/>
      <c r="S420" s="177"/>
      <c r="T420" s="177"/>
      <c r="U420" s="179">
        <v>2865</v>
      </c>
      <c r="V420" s="154">
        <f>IF(OR(J420=""),"",VLOOKUP(U420&amp;TEXT(N420,"000000000000,0000000000"),tb_audit_process_item[[Key]:[vr_grade]],3,TRUE))</f>
        <v>2865</v>
      </c>
      <c r="W420" s="154"/>
      <c r="X420" s="156" t="s">
        <v>2329</v>
      </c>
    </row>
    <row r="421" spans="1:24" s="45" customFormat="1" ht="16.5" hidden="1" thickTop="1" thickBot="1" x14ac:dyDescent="0.3">
      <c r="A421" s="110" t="s">
        <v>2310</v>
      </c>
      <c r="B421" s="110">
        <v>2014</v>
      </c>
      <c r="C421" s="111" t="s">
        <v>2956</v>
      </c>
      <c r="D421" s="740"/>
      <c r="E421" s="556"/>
      <c r="F421" s="556"/>
      <c r="G421" s="661"/>
      <c r="H421" s="760"/>
      <c r="I421" s="94">
        <v>3.5</v>
      </c>
      <c r="J421" s="94">
        <v>0.25</v>
      </c>
      <c r="K421" s="165">
        <f t="shared" si="6"/>
        <v>0.875</v>
      </c>
      <c r="L421" s="167" t="s">
        <v>45</v>
      </c>
      <c r="M421" s="169"/>
      <c r="N421" s="171"/>
      <c r="O421" s="112"/>
      <c r="P421" s="112"/>
      <c r="Q421" s="176" t="s">
        <v>3385</v>
      </c>
      <c r="R421" s="178"/>
      <c r="S421" s="178"/>
      <c r="T421" s="178"/>
      <c r="U421" s="180">
        <v>2866</v>
      </c>
      <c r="V421" s="155">
        <f>IF(OR(J421=""),"",VLOOKUP(U421&amp;TEXT(N421,"000000000000,0000000000"),tb_audit_process_item[[Key]:[vr_grade]],3,TRUE))</f>
        <v>2866</v>
      </c>
      <c r="W421" s="155"/>
      <c r="X421" s="157" t="s">
        <v>2330</v>
      </c>
    </row>
    <row r="422" spans="1:24" s="259" customFormat="1" ht="15.75" hidden="1" thickTop="1" x14ac:dyDescent="0.25">
      <c r="A422" s="107" t="s">
        <v>2310</v>
      </c>
      <c r="B422" s="107">
        <v>2014</v>
      </c>
      <c r="C422" s="108" t="s">
        <v>2957</v>
      </c>
      <c r="D422" s="739" t="s">
        <v>2311</v>
      </c>
      <c r="E422" s="555" t="s">
        <v>2331</v>
      </c>
      <c r="F422" s="555"/>
      <c r="G422" s="761" t="s">
        <v>2332</v>
      </c>
      <c r="H422" s="758" t="s">
        <v>184</v>
      </c>
      <c r="I422" s="93">
        <v>3.5</v>
      </c>
      <c r="J422" s="93">
        <v>2.5</v>
      </c>
      <c r="K422" s="200">
        <f t="shared" si="6"/>
        <v>8.75</v>
      </c>
      <c r="L422" s="202" t="s">
        <v>45</v>
      </c>
      <c r="M422" s="192"/>
      <c r="N422" s="193"/>
      <c r="O422" s="109"/>
      <c r="P422" s="109"/>
      <c r="Q422" s="383" t="s">
        <v>3386</v>
      </c>
      <c r="R422" s="195"/>
      <c r="S422" s="195"/>
      <c r="T422" s="195"/>
      <c r="U422" s="184">
        <v>2867</v>
      </c>
      <c r="V422" s="183">
        <f>IF(OR(J422=""),"",VLOOKUP(U422&amp;TEXT(N422,"000000000000,0000000000"),tb_audit_process_item[[Key]:[vr_grade]],3,TRUE))</f>
        <v>2867</v>
      </c>
      <c r="W422" s="183"/>
      <c r="X422" s="182" t="s">
        <v>2333</v>
      </c>
    </row>
    <row r="423" spans="1:24" s="45" customFormat="1" ht="30.75" hidden="1" thickTop="1" x14ac:dyDescent="0.25">
      <c r="A423" s="214" t="s">
        <v>2310</v>
      </c>
      <c r="B423" s="214">
        <v>2014</v>
      </c>
      <c r="C423" s="219" t="s">
        <v>2957</v>
      </c>
      <c r="D423" s="704"/>
      <c r="E423" s="559"/>
      <c r="F423" s="559"/>
      <c r="G423" s="762"/>
      <c r="H423" s="759"/>
      <c r="I423" s="91">
        <v>3.5</v>
      </c>
      <c r="J423" s="91">
        <v>0.5</v>
      </c>
      <c r="K423" s="164">
        <f t="shared" si="6"/>
        <v>1.75</v>
      </c>
      <c r="L423" s="166" t="s">
        <v>45</v>
      </c>
      <c r="M423" s="168"/>
      <c r="N423" s="170"/>
      <c r="O423" s="106"/>
      <c r="P423" s="106"/>
      <c r="Q423" s="384" t="s">
        <v>3387</v>
      </c>
      <c r="R423" s="177"/>
      <c r="S423" s="177"/>
      <c r="T423" s="177"/>
      <c r="U423" s="179">
        <v>2868</v>
      </c>
      <c r="V423" s="154">
        <f>IF(OR(J423=""),"",VLOOKUP(U423&amp;TEXT(N423,"000000000000,0000000000"),tb_audit_process_item[[Key]:[vr_grade]],3,TRUE))</f>
        <v>2867</v>
      </c>
      <c r="W423" s="154"/>
      <c r="X423" s="156" t="s">
        <v>2334</v>
      </c>
    </row>
    <row r="424" spans="1:24" s="47" customFormat="1" ht="30" hidden="1" customHeight="1" x14ac:dyDescent="0.25">
      <c r="A424" s="214" t="s">
        <v>2310</v>
      </c>
      <c r="B424" s="214">
        <v>2014</v>
      </c>
      <c r="C424" s="219" t="s">
        <v>2957</v>
      </c>
      <c r="D424" s="704"/>
      <c r="E424" s="559"/>
      <c r="F424" s="559"/>
      <c r="G424" s="762"/>
      <c r="H424" s="759"/>
      <c r="I424" s="91">
        <v>3.5</v>
      </c>
      <c r="J424" s="91">
        <v>0.75</v>
      </c>
      <c r="K424" s="164">
        <f t="shared" si="6"/>
        <v>2.625</v>
      </c>
      <c r="L424" s="166" t="s">
        <v>45</v>
      </c>
      <c r="M424" s="168"/>
      <c r="N424" s="170"/>
      <c r="O424" s="106"/>
      <c r="P424" s="106"/>
      <c r="Q424" s="384" t="s">
        <v>3388</v>
      </c>
      <c r="R424" s="177"/>
      <c r="S424" s="177"/>
      <c r="T424" s="177"/>
      <c r="U424" s="179">
        <v>2869</v>
      </c>
      <c r="V424" s="154">
        <f>IF(OR(J424=""),"",VLOOKUP(U424&amp;TEXT(N424,"000000000000,0000000000"),tb_audit_process_item[[Key]:[vr_grade]],3,TRUE))</f>
        <v>2868</v>
      </c>
      <c r="W424" s="154"/>
      <c r="X424" s="156" t="s">
        <v>2335</v>
      </c>
    </row>
    <row r="425" spans="1:24" s="45" customFormat="1" ht="30.75" hidden="1" thickTop="1" x14ac:dyDescent="0.25">
      <c r="A425" s="214" t="s">
        <v>2310</v>
      </c>
      <c r="B425" s="214">
        <v>2014</v>
      </c>
      <c r="C425" s="219" t="s">
        <v>2957</v>
      </c>
      <c r="D425" s="704"/>
      <c r="E425" s="559"/>
      <c r="F425" s="559"/>
      <c r="G425" s="762"/>
      <c r="H425" s="759"/>
      <c r="I425" s="91">
        <v>3.5</v>
      </c>
      <c r="J425" s="91">
        <v>1.25</v>
      </c>
      <c r="K425" s="164">
        <f t="shared" si="6"/>
        <v>4.375</v>
      </c>
      <c r="L425" s="166" t="s">
        <v>45</v>
      </c>
      <c r="M425" s="168"/>
      <c r="N425" s="170"/>
      <c r="O425" s="106"/>
      <c r="P425" s="106"/>
      <c r="Q425" s="384" t="s">
        <v>3389</v>
      </c>
      <c r="R425" s="177"/>
      <c r="S425" s="177"/>
      <c r="T425" s="177"/>
      <c r="U425" s="179">
        <v>2870</v>
      </c>
      <c r="V425" s="154">
        <f>IF(OR(J425=""),"",VLOOKUP(U425&amp;TEXT(N425,"000000000000,0000000000"),tb_audit_process_item[[Key]:[vr_grade]],3,TRUE))</f>
        <v>2869</v>
      </c>
      <c r="W425" s="154"/>
      <c r="X425" s="156" t="s">
        <v>2336</v>
      </c>
    </row>
    <row r="426" spans="1:24" s="45" customFormat="1" ht="30.75" hidden="1" thickTop="1" x14ac:dyDescent="0.25">
      <c r="A426" s="214" t="s">
        <v>2310</v>
      </c>
      <c r="B426" s="214">
        <v>2014</v>
      </c>
      <c r="C426" s="219" t="s">
        <v>2957</v>
      </c>
      <c r="D426" s="704"/>
      <c r="E426" s="559"/>
      <c r="F426" s="559"/>
      <c r="G426" s="762"/>
      <c r="H426" s="759"/>
      <c r="I426" s="91">
        <v>3.5</v>
      </c>
      <c r="J426" s="91">
        <v>2</v>
      </c>
      <c r="K426" s="164">
        <f t="shared" si="6"/>
        <v>7</v>
      </c>
      <c r="L426" s="166" t="s">
        <v>45</v>
      </c>
      <c r="M426" s="168"/>
      <c r="N426" s="170"/>
      <c r="O426" s="106"/>
      <c r="P426" s="106"/>
      <c r="Q426" s="384" t="s">
        <v>3390</v>
      </c>
      <c r="R426" s="177"/>
      <c r="S426" s="177"/>
      <c r="T426" s="177"/>
      <c r="U426" s="179">
        <v>2871</v>
      </c>
      <c r="V426" s="154">
        <f>IF(OR(J426=""),"",VLOOKUP(U426&amp;TEXT(N426,"000000000000,0000000000"),tb_audit_process_item[[Key]:[vr_grade]],3,TRUE))</f>
        <v>2870</v>
      </c>
      <c r="W426" s="154"/>
      <c r="X426" s="156" t="s">
        <v>2337</v>
      </c>
    </row>
    <row r="427" spans="1:24" s="45" customFormat="1" ht="15.75" hidden="1" thickTop="1" x14ac:dyDescent="0.25">
      <c r="A427" s="214" t="s">
        <v>2310</v>
      </c>
      <c r="B427" s="214">
        <v>2014</v>
      </c>
      <c r="C427" s="219" t="s">
        <v>2957</v>
      </c>
      <c r="D427" s="704"/>
      <c r="E427" s="559"/>
      <c r="F427" s="559"/>
      <c r="G427" s="762"/>
      <c r="H427" s="759"/>
      <c r="I427" s="91">
        <v>3.5</v>
      </c>
      <c r="J427" s="91">
        <v>2.5</v>
      </c>
      <c r="K427" s="164">
        <f t="shared" si="6"/>
        <v>8.75</v>
      </c>
      <c r="L427" s="166" t="s">
        <v>45</v>
      </c>
      <c r="M427" s="168"/>
      <c r="N427" s="170"/>
      <c r="O427" s="106"/>
      <c r="P427" s="106"/>
      <c r="Q427" s="384" t="s">
        <v>3391</v>
      </c>
      <c r="R427" s="177"/>
      <c r="S427" s="177"/>
      <c r="T427" s="177"/>
      <c r="U427" s="179">
        <v>2872</v>
      </c>
      <c r="V427" s="154">
        <f>IF(OR(J427=""),"",VLOOKUP(U427&amp;TEXT(N427,"000000000000,0000000000"),tb_audit_process_item[[Key]:[vr_grade]],3,TRUE))</f>
        <v>2872</v>
      </c>
      <c r="W427" s="154"/>
      <c r="X427" s="156" t="s">
        <v>2338</v>
      </c>
    </row>
    <row r="428" spans="1:24" s="45" customFormat="1" ht="16.5" hidden="1" thickTop="1" thickBot="1" x14ac:dyDescent="0.3">
      <c r="A428" s="110" t="s">
        <v>2310</v>
      </c>
      <c r="B428" s="110">
        <v>2014</v>
      </c>
      <c r="C428" s="111" t="s">
        <v>2957</v>
      </c>
      <c r="D428" s="740"/>
      <c r="E428" s="556"/>
      <c r="F428" s="556"/>
      <c r="G428" s="763"/>
      <c r="H428" s="760"/>
      <c r="I428" s="94">
        <v>3.5</v>
      </c>
      <c r="J428" s="94">
        <v>0.75</v>
      </c>
      <c r="K428" s="165">
        <f t="shared" si="6"/>
        <v>2.625</v>
      </c>
      <c r="L428" s="167" t="s">
        <v>45</v>
      </c>
      <c r="M428" s="169"/>
      <c r="N428" s="171"/>
      <c r="O428" s="112"/>
      <c r="P428" s="112"/>
      <c r="Q428" s="176" t="s">
        <v>3392</v>
      </c>
      <c r="R428" s="178"/>
      <c r="S428" s="178"/>
      <c r="T428" s="178"/>
      <c r="U428" s="180">
        <v>2873</v>
      </c>
      <c r="V428" s="155">
        <f>IF(OR(J428=""),"",VLOOKUP(U428&amp;TEXT(N428,"000000000000,0000000000"),tb_audit_process_item[[Key]:[vr_grade]],3,TRUE))</f>
        <v>2873</v>
      </c>
      <c r="W428" s="155"/>
      <c r="X428" s="157" t="s">
        <v>2339</v>
      </c>
    </row>
    <row r="429" spans="1:24" s="259" customFormat="1" ht="30.75" hidden="1" thickTop="1" x14ac:dyDescent="0.25">
      <c r="A429" s="107" t="s">
        <v>2310</v>
      </c>
      <c r="B429" s="107">
        <v>2014</v>
      </c>
      <c r="C429" s="108" t="s">
        <v>2958</v>
      </c>
      <c r="D429" s="739" t="s">
        <v>2311</v>
      </c>
      <c r="E429" s="555" t="s">
        <v>2340</v>
      </c>
      <c r="F429" s="555"/>
      <c r="G429" s="662" t="s">
        <v>2341</v>
      </c>
      <c r="H429" s="758" t="s">
        <v>184</v>
      </c>
      <c r="I429" s="93">
        <v>3.5</v>
      </c>
      <c r="J429" s="93">
        <v>3</v>
      </c>
      <c r="K429" s="200">
        <f t="shared" si="6"/>
        <v>10.5</v>
      </c>
      <c r="L429" s="202" t="s">
        <v>45</v>
      </c>
      <c r="M429" s="192"/>
      <c r="N429" s="193"/>
      <c r="O429" s="109"/>
      <c r="P429" s="109"/>
      <c r="Q429" s="383" t="s">
        <v>3393</v>
      </c>
      <c r="R429" s="195"/>
      <c r="S429" s="195"/>
      <c r="T429" s="195"/>
      <c r="U429" s="184">
        <v>2874</v>
      </c>
      <c r="V429" s="183">
        <f>IF(OR(J429=""),"",VLOOKUP(U429&amp;TEXT(N429,"000000000000,0000000000"),tb_audit_process_item[[Key]:[vr_grade]],3,TRUE))</f>
        <v>2874</v>
      </c>
      <c r="W429" s="183"/>
      <c r="X429" s="182" t="s">
        <v>2342</v>
      </c>
    </row>
    <row r="430" spans="1:24" s="45" customFormat="1" ht="30.75" hidden="1" thickTop="1" x14ac:dyDescent="0.25">
      <c r="A430" s="214" t="s">
        <v>2310</v>
      </c>
      <c r="B430" s="214">
        <v>2014</v>
      </c>
      <c r="C430" s="219" t="s">
        <v>2958</v>
      </c>
      <c r="D430" s="704"/>
      <c r="E430" s="559"/>
      <c r="F430" s="559"/>
      <c r="G430" s="593"/>
      <c r="H430" s="759"/>
      <c r="I430" s="91">
        <v>3.5</v>
      </c>
      <c r="J430" s="91">
        <v>2.5</v>
      </c>
      <c r="K430" s="164">
        <f t="shared" si="6"/>
        <v>8.75</v>
      </c>
      <c r="L430" s="166" t="s">
        <v>45</v>
      </c>
      <c r="M430" s="168"/>
      <c r="N430" s="170"/>
      <c r="O430" s="106"/>
      <c r="P430" s="106"/>
      <c r="Q430" s="384" t="s">
        <v>3394</v>
      </c>
      <c r="R430" s="177"/>
      <c r="S430" s="177"/>
      <c r="T430" s="177"/>
      <c r="U430" s="179">
        <v>2875</v>
      </c>
      <c r="V430" s="154">
        <f>IF(OR(J430=""),"",VLOOKUP(U430&amp;TEXT(N430,"000000000000,0000000000"),tb_audit_process_item[[Key]:[vr_grade]],3,TRUE))</f>
        <v>2875</v>
      </c>
      <c r="W430" s="154"/>
      <c r="X430" s="156" t="s">
        <v>2343</v>
      </c>
    </row>
    <row r="431" spans="1:24" s="45" customFormat="1" ht="15.75" hidden="1" thickTop="1" x14ac:dyDescent="0.25">
      <c r="A431" s="214" t="s">
        <v>2310</v>
      </c>
      <c r="B431" s="214">
        <v>2014</v>
      </c>
      <c r="C431" s="219" t="s">
        <v>2958</v>
      </c>
      <c r="D431" s="704"/>
      <c r="E431" s="559"/>
      <c r="F431" s="559"/>
      <c r="G431" s="593"/>
      <c r="H431" s="759"/>
      <c r="I431" s="91">
        <v>3.5</v>
      </c>
      <c r="J431" s="91">
        <v>2.5</v>
      </c>
      <c r="K431" s="164">
        <f t="shared" si="6"/>
        <v>8.75</v>
      </c>
      <c r="L431" s="166" t="s">
        <v>45</v>
      </c>
      <c r="M431" s="168"/>
      <c r="N431" s="170"/>
      <c r="O431" s="106"/>
      <c r="P431" s="106"/>
      <c r="Q431" s="384" t="s">
        <v>3395</v>
      </c>
      <c r="R431" s="177"/>
      <c r="S431" s="177"/>
      <c r="T431" s="177"/>
      <c r="U431" s="179">
        <v>2876</v>
      </c>
      <c r="V431" s="154">
        <f>IF(OR(J431=""),"",VLOOKUP(U431&amp;TEXT(N431,"000000000000,0000000000"),tb_audit_process_item[[Key]:[vr_grade]],3,TRUE))</f>
        <v>2876</v>
      </c>
      <c r="W431" s="154"/>
      <c r="X431" s="156" t="s">
        <v>2431</v>
      </c>
    </row>
    <row r="432" spans="1:24" s="45" customFormat="1" ht="30.75" hidden="1" thickTop="1" x14ac:dyDescent="0.25">
      <c r="A432" s="214" t="s">
        <v>2310</v>
      </c>
      <c r="B432" s="214">
        <v>2014</v>
      </c>
      <c r="C432" s="219" t="s">
        <v>2958</v>
      </c>
      <c r="D432" s="704"/>
      <c r="E432" s="559"/>
      <c r="F432" s="559"/>
      <c r="G432" s="593"/>
      <c r="H432" s="759"/>
      <c r="I432" s="91">
        <v>3.5</v>
      </c>
      <c r="J432" s="91">
        <v>2</v>
      </c>
      <c r="K432" s="164">
        <f t="shared" si="6"/>
        <v>7</v>
      </c>
      <c r="L432" s="166" t="s">
        <v>45</v>
      </c>
      <c r="M432" s="168"/>
      <c r="N432" s="170"/>
      <c r="O432" s="106"/>
      <c r="P432" s="106"/>
      <c r="Q432" s="384" t="s">
        <v>3396</v>
      </c>
      <c r="R432" s="177"/>
      <c r="S432" s="177"/>
      <c r="T432" s="177"/>
      <c r="U432" s="179">
        <v>2877</v>
      </c>
      <c r="V432" s="154">
        <f>IF(OR(J432=""),"",VLOOKUP(U432&amp;TEXT(N432,"000000000000,0000000000"),tb_audit_process_item[[Key]:[vr_grade]],3,TRUE))</f>
        <v>2877</v>
      </c>
      <c r="W432" s="154"/>
      <c r="X432" s="156" t="s">
        <v>2432</v>
      </c>
    </row>
    <row r="433" spans="1:24" s="47" customFormat="1" ht="30" hidden="1" customHeight="1" x14ac:dyDescent="0.25">
      <c r="A433" s="214" t="s">
        <v>2310</v>
      </c>
      <c r="B433" s="214">
        <v>2014</v>
      </c>
      <c r="C433" s="219" t="s">
        <v>2958</v>
      </c>
      <c r="D433" s="704"/>
      <c r="E433" s="559"/>
      <c r="F433" s="559"/>
      <c r="G433" s="593"/>
      <c r="H433" s="759"/>
      <c r="I433" s="91">
        <v>3.5</v>
      </c>
      <c r="J433" s="91">
        <v>0.75</v>
      </c>
      <c r="K433" s="164">
        <f t="shared" si="6"/>
        <v>2.625</v>
      </c>
      <c r="L433" s="166" t="s">
        <v>45</v>
      </c>
      <c r="M433" s="168"/>
      <c r="N433" s="170"/>
      <c r="O433" s="106"/>
      <c r="P433" s="106"/>
      <c r="Q433" s="384" t="s">
        <v>3397</v>
      </c>
      <c r="R433" s="177"/>
      <c r="S433" s="177"/>
      <c r="T433" s="177"/>
      <c r="U433" s="179">
        <v>2878</v>
      </c>
      <c r="V433" s="154">
        <f>IF(OR(J433=""),"",VLOOKUP(U433&amp;TEXT(N433,"000000000000,0000000000"),tb_audit_process_item[[Key]:[vr_grade]],3,TRUE))</f>
        <v>2877</v>
      </c>
      <c r="W433" s="154"/>
      <c r="X433" s="156" t="s">
        <v>2344</v>
      </c>
    </row>
    <row r="434" spans="1:24" s="45" customFormat="1" ht="30.75" hidden="1" thickTop="1" x14ac:dyDescent="0.25">
      <c r="A434" s="214" t="s">
        <v>2310</v>
      </c>
      <c r="B434" s="214">
        <v>2014</v>
      </c>
      <c r="C434" s="219" t="s">
        <v>2958</v>
      </c>
      <c r="D434" s="704"/>
      <c r="E434" s="559"/>
      <c r="F434" s="559"/>
      <c r="G434" s="593"/>
      <c r="H434" s="759"/>
      <c r="I434" s="91">
        <v>3.5</v>
      </c>
      <c r="J434" s="91">
        <v>1</v>
      </c>
      <c r="K434" s="164">
        <f t="shared" si="6"/>
        <v>3.5</v>
      </c>
      <c r="L434" s="166" t="s">
        <v>45</v>
      </c>
      <c r="M434" s="168"/>
      <c r="N434" s="170"/>
      <c r="O434" s="106"/>
      <c r="P434" s="106"/>
      <c r="Q434" s="384" t="s">
        <v>3398</v>
      </c>
      <c r="R434" s="177"/>
      <c r="S434" s="177"/>
      <c r="T434" s="177"/>
      <c r="U434" s="179">
        <v>2879</v>
      </c>
      <c r="V434" s="154">
        <f>IF(OR(J434=""),"",VLOOKUP(U434&amp;TEXT(N434,"000000000000,0000000000"),tb_audit_process_item[[Key]:[vr_grade]],3,TRUE))</f>
        <v>2878</v>
      </c>
      <c r="W434" s="154"/>
      <c r="X434" s="156" t="s">
        <v>2345</v>
      </c>
    </row>
    <row r="435" spans="1:24" s="45" customFormat="1" ht="30.75" hidden="1" thickTop="1" x14ac:dyDescent="0.25">
      <c r="A435" s="214" t="s">
        <v>2310</v>
      </c>
      <c r="B435" s="214">
        <v>2014</v>
      </c>
      <c r="C435" s="219" t="s">
        <v>2958</v>
      </c>
      <c r="D435" s="704"/>
      <c r="E435" s="559"/>
      <c r="F435" s="559"/>
      <c r="G435" s="593"/>
      <c r="H435" s="759"/>
      <c r="I435" s="91">
        <v>3.5</v>
      </c>
      <c r="J435" s="91">
        <v>1.75</v>
      </c>
      <c r="K435" s="164">
        <f t="shared" si="6"/>
        <v>6.125</v>
      </c>
      <c r="L435" s="166" t="s">
        <v>45</v>
      </c>
      <c r="M435" s="168"/>
      <c r="N435" s="170"/>
      <c r="O435" s="106"/>
      <c r="P435" s="106"/>
      <c r="Q435" s="384" t="s">
        <v>3399</v>
      </c>
      <c r="R435" s="177"/>
      <c r="S435" s="177"/>
      <c r="T435" s="177"/>
      <c r="U435" s="179">
        <v>2880</v>
      </c>
      <c r="V435" s="154">
        <f>IF(OR(J435=""),"",VLOOKUP(U435&amp;TEXT(N435,"000000000000,0000000000"),tb_audit_process_item[[Key]:[vr_grade]],3,TRUE))</f>
        <v>2879</v>
      </c>
      <c r="W435" s="154"/>
      <c r="X435" s="156" t="s">
        <v>2346</v>
      </c>
    </row>
    <row r="436" spans="1:24" s="45" customFormat="1" ht="45.75" hidden="1" thickTop="1" x14ac:dyDescent="0.25">
      <c r="A436" s="214" t="s">
        <v>2310</v>
      </c>
      <c r="B436" s="214">
        <v>2014</v>
      </c>
      <c r="C436" s="219" t="s">
        <v>2958</v>
      </c>
      <c r="D436" s="704"/>
      <c r="E436" s="559"/>
      <c r="F436" s="559"/>
      <c r="G436" s="593"/>
      <c r="H436" s="759"/>
      <c r="I436" s="91">
        <v>3.5</v>
      </c>
      <c r="J436" s="91">
        <v>2.5</v>
      </c>
      <c r="K436" s="164">
        <f t="shared" si="6"/>
        <v>8.75</v>
      </c>
      <c r="L436" s="166" t="s">
        <v>45</v>
      </c>
      <c r="M436" s="168"/>
      <c r="N436" s="170"/>
      <c r="O436" s="106"/>
      <c r="P436" s="106"/>
      <c r="Q436" s="384" t="s">
        <v>3400</v>
      </c>
      <c r="R436" s="177"/>
      <c r="S436" s="177"/>
      <c r="T436" s="177"/>
      <c r="U436" s="179">
        <v>2881</v>
      </c>
      <c r="V436" s="154">
        <f>IF(OR(J436=""),"",VLOOKUP(U436&amp;TEXT(N436,"000000000000,0000000000"),tb_audit_process_item[[Key]:[vr_grade]],3,TRUE))</f>
        <v>2880</v>
      </c>
      <c r="W436" s="154"/>
      <c r="X436" s="156" t="s">
        <v>2347</v>
      </c>
    </row>
    <row r="437" spans="1:24" s="45" customFormat="1" ht="31.5" hidden="1" thickTop="1" thickBot="1" x14ac:dyDescent="0.3">
      <c r="A437" s="110" t="s">
        <v>2310</v>
      </c>
      <c r="B437" s="110">
        <v>2014</v>
      </c>
      <c r="C437" s="111" t="s">
        <v>2958</v>
      </c>
      <c r="D437" s="740"/>
      <c r="E437" s="556"/>
      <c r="F437" s="556"/>
      <c r="G437" s="661"/>
      <c r="H437" s="760"/>
      <c r="I437" s="94">
        <v>3.5</v>
      </c>
      <c r="J437" s="94">
        <v>1.5</v>
      </c>
      <c r="K437" s="165">
        <f t="shared" si="6"/>
        <v>5.25</v>
      </c>
      <c r="L437" s="167" t="s">
        <v>45</v>
      </c>
      <c r="M437" s="169"/>
      <c r="N437" s="171"/>
      <c r="O437" s="112"/>
      <c r="P437" s="112"/>
      <c r="Q437" s="176" t="s">
        <v>3401</v>
      </c>
      <c r="R437" s="178"/>
      <c r="S437" s="178"/>
      <c r="T437" s="178"/>
      <c r="U437" s="180">
        <v>2882</v>
      </c>
      <c r="V437" s="155">
        <f>IF(OR(J437=""),"",VLOOKUP(U437&amp;TEXT(N437,"000000000000,0000000000"),tb_audit_process_item[[Key]:[vr_grade]],3,TRUE))</f>
        <v>2882</v>
      </c>
      <c r="W437" s="155"/>
      <c r="X437" s="157" t="s">
        <v>2348</v>
      </c>
    </row>
    <row r="438" spans="1:24" s="259" customFormat="1" ht="30.75" hidden="1" thickTop="1" x14ac:dyDescent="0.25">
      <c r="A438" s="107" t="s">
        <v>2310</v>
      </c>
      <c r="B438" s="107">
        <v>2014</v>
      </c>
      <c r="C438" s="108" t="s">
        <v>2959</v>
      </c>
      <c r="D438" s="739" t="s">
        <v>2311</v>
      </c>
      <c r="E438" s="555" t="s">
        <v>2349</v>
      </c>
      <c r="F438" s="555"/>
      <c r="G438" s="662" t="s">
        <v>2350</v>
      </c>
      <c r="H438" s="758" t="s">
        <v>184</v>
      </c>
      <c r="I438" s="93">
        <v>3.25</v>
      </c>
      <c r="J438" s="93">
        <v>5</v>
      </c>
      <c r="K438" s="200">
        <f t="shared" si="6"/>
        <v>16.25</v>
      </c>
      <c r="L438" s="202" t="s">
        <v>45</v>
      </c>
      <c r="M438" s="192"/>
      <c r="N438" s="193"/>
      <c r="O438" s="109"/>
      <c r="P438" s="109"/>
      <c r="Q438" s="383" t="s">
        <v>3402</v>
      </c>
      <c r="R438" s="195"/>
      <c r="S438" s="195"/>
      <c r="T438" s="195"/>
      <c r="U438" s="184">
        <v>2883</v>
      </c>
      <c r="V438" s="183">
        <f>IF(OR(J438=""),"",VLOOKUP(U438&amp;TEXT(N438,"000000000000,0000000000"),tb_audit_process_item[[Key]:[vr_grade]],3,TRUE))</f>
        <v>2883</v>
      </c>
      <c r="W438" s="183"/>
      <c r="X438" s="182" t="s">
        <v>2351</v>
      </c>
    </row>
    <row r="439" spans="1:24" s="45" customFormat="1" ht="30.75" hidden="1" thickTop="1" x14ac:dyDescent="0.25">
      <c r="A439" s="214" t="s">
        <v>2310</v>
      </c>
      <c r="B439" s="214">
        <v>2014</v>
      </c>
      <c r="C439" s="219" t="s">
        <v>2959</v>
      </c>
      <c r="D439" s="704"/>
      <c r="E439" s="559"/>
      <c r="F439" s="559"/>
      <c r="G439" s="593"/>
      <c r="H439" s="759"/>
      <c r="I439" s="91">
        <v>3.25</v>
      </c>
      <c r="J439" s="91">
        <v>2.5</v>
      </c>
      <c r="K439" s="164">
        <f t="shared" si="6"/>
        <v>8.125</v>
      </c>
      <c r="L439" s="166" t="s">
        <v>45</v>
      </c>
      <c r="M439" s="168"/>
      <c r="N439" s="170"/>
      <c r="O439" s="106"/>
      <c r="P439" s="106"/>
      <c r="Q439" s="384" t="s">
        <v>3403</v>
      </c>
      <c r="R439" s="177"/>
      <c r="S439" s="177"/>
      <c r="T439" s="177"/>
      <c r="U439" s="179">
        <v>2884</v>
      </c>
      <c r="V439" s="154">
        <f>IF(OR(J439=""),"",VLOOKUP(U439&amp;TEXT(N439,"000000000000,0000000000"),tb_audit_process_item[[Key]:[vr_grade]],3,TRUE))</f>
        <v>2884</v>
      </c>
      <c r="W439" s="154"/>
      <c r="X439" s="156" t="s">
        <v>2352</v>
      </c>
    </row>
    <row r="440" spans="1:24" s="47" customFormat="1" ht="15.75" hidden="1" thickTop="1" x14ac:dyDescent="0.25">
      <c r="A440" s="214" t="s">
        <v>2310</v>
      </c>
      <c r="B440" s="214">
        <v>2014</v>
      </c>
      <c r="C440" s="219" t="s">
        <v>2959</v>
      </c>
      <c r="D440" s="704"/>
      <c r="E440" s="559"/>
      <c r="F440" s="559"/>
      <c r="G440" s="593"/>
      <c r="H440" s="759"/>
      <c r="I440" s="91">
        <v>3.25</v>
      </c>
      <c r="J440" s="91">
        <v>3</v>
      </c>
      <c r="K440" s="164">
        <f t="shared" si="6"/>
        <v>9.75</v>
      </c>
      <c r="L440" s="166" t="s">
        <v>45</v>
      </c>
      <c r="M440" s="168"/>
      <c r="N440" s="170"/>
      <c r="O440" s="106"/>
      <c r="P440" s="106"/>
      <c r="Q440" s="384" t="s">
        <v>3404</v>
      </c>
      <c r="R440" s="177"/>
      <c r="S440" s="177"/>
      <c r="T440" s="177"/>
      <c r="U440" s="179">
        <v>2885</v>
      </c>
      <c r="V440" s="154">
        <f>IF(OR(J440=""),"",VLOOKUP(U440&amp;TEXT(N440,"000000000000,0000000000"),tb_audit_process_item[[Key]:[vr_grade]],3,TRUE))</f>
        <v>2885</v>
      </c>
      <c r="W440" s="154"/>
      <c r="X440" s="156" t="s">
        <v>2353</v>
      </c>
    </row>
    <row r="441" spans="1:24" s="47" customFormat="1" ht="30.75" hidden="1" thickTop="1" x14ac:dyDescent="0.25">
      <c r="A441" s="214" t="s">
        <v>2310</v>
      </c>
      <c r="B441" s="214">
        <v>2014</v>
      </c>
      <c r="C441" s="219" t="s">
        <v>2959</v>
      </c>
      <c r="D441" s="704"/>
      <c r="E441" s="559"/>
      <c r="F441" s="559"/>
      <c r="G441" s="593"/>
      <c r="H441" s="759"/>
      <c r="I441" s="91">
        <v>3.25</v>
      </c>
      <c r="J441" s="91">
        <v>2.5</v>
      </c>
      <c r="K441" s="164">
        <f t="shared" si="6"/>
        <v>8.125</v>
      </c>
      <c r="L441" s="166" t="s">
        <v>45</v>
      </c>
      <c r="M441" s="168"/>
      <c r="N441" s="170"/>
      <c r="O441" s="106"/>
      <c r="P441" s="106"/>
      <c r="Q441" s="384" t="s">
        <v>3405</v>
      </c>
      <c r="R441" s="177"/>
      <c r="S441" s="177"/>
      <c r="T441" s="177"/>
      <c r="U441" s="179">
        <v>2886</v>
      </c>
      <c r="V441" s="154">
        <f>IF(OR(J441=""),"",VLOOKUP(U441&amp;TEXT(N441,"000000000000,0000000000"),tb_audit_process_item[[Key]:[vr_grade]],3,TRUE))</f>
        <v>2886</v>
      </c>
      <c r="W441" s="154"/>
      <c r="X441" s="156" t="s">
        <v>2354</v>
      </c>
    </row>
    <row r="442" spans="1:24" s="45" customFormat="1" ht="16.5" hidden="1" thickTop="1" thickBot="1" x14ac:dyDescent="0.3">
      <c r="A442" s="110" t="s">
        <v>2310</v>
      </c>
      <c r="B442" s="110">
        <v>2014</v>
      </c>
      <c r="C442" s="111" t="s">
        <v>2959</v>
      </c>
      <c r="D442" s="740"/>
      <c r="E442" s="556"/>
      <c r="F442" s="556"/>
      <c r="G442" s="661"/>
      <c r="H442" s="760"/>
      <c r="I442" s="94">
        <v>3.25</v>
      </c>
      <c r="J442" s="94">
        <v>2.5</v>
      </c>
      <c r="K442" s="165">
        <f t="shared" si="6"/>
        <v>8.125</v>
      </c>
      <c r="L442" s="167" t="s">
        <v>45</v>
      </c>
      <c r="M442" s="169"/>
      <c r="N442" s="171"/>
      <c r="O442" s="112"/>
      <c r="P442" s="112"/>
      <c r="Q442" s="176" t="s">
        <v>3406</v>
      </c>
      <c r="R442" s="178"/>
      <c r="S442" s="178"/>
      <c r="T442" s="178"/>
      <c r="U442" s="180">
        <v>2887</v>
      </c>
      <c r="V442" s="155">
        <f>IF(OR(J442=""),"",VLOOKUP(U442&amp;TEXT(N442,"000000000000,0000000000"),tb_audit_process_item[[Key]:[vr_grade]],3,TRUE))</f>
        <v>2887</v>
      </c>
      <c r="W442" s="155"/>
      <c r="X442" s="157" t="s">
        <v>2355</v>
      </c>
    </row>
    <row r="443" spans="1:24" s="259" customFormat="1" ht="15.75" hidden="1" thickTop="1" x14ac:dyDescent="0.25">
      <c r="A443" s="107" t="s">
        <v>2310</v>
      </c>
      <c r="B443" s="107">
        <v>2014</v>
      </c>
      <c r="C443" s="108" t="s">
        <v>2960</v>
      </c>
      <c r="D443" s="739" t="s">
        <v>2311</v>
      </c>
      <c r="E443" s="555" t="s">
        <v>2356</v>
      </c>
      <c r="F443" s="555"/>
      <c r="G443" s="662" t="s">
        <v>2357</v>
      </c>
      <c r="H443" s="663" t="s">
        <v>45</v>
      </c>
      <c r="I443" s="93">
        <v>3.25</v>
      </c>
      <c r="J443" s="93">
        <v>4</v>
      </c>
      <c r="K443" s="200">
        <f t="shared" si="6"/>
        <v>13</v>
      </c>
      <c r="L443" s="202" t="s">
        <v>45</v>
      </c>
      <c r="M443" s="192"/>
      <c r="N443" s="193"/>
      <c r="O443" s="109"/>
      <c r="P443" s="109"/>
      <c r="Q443" s="383" t="s">
        <v>3407</v>
      </c>
      <c r="R443" s="195"/>
      <c r="S443" s="195"/>
      <c r="T443" s="195"/>
      <c r="U443" s="184">
        <v>2888</v>
      </c>
      <c r="V443" s="183">
        <f>IF(OR(J443=""),"",VLOOKUP(U443&amp;TEXT(N443,"000000000000,0000000000"),tb_audit_process_item[[Key]:[vr_grade]],3,TRUE))</f>
        <v>2888</v>
      </c>
      <c r="W443" s="183"/>
      <c r="X443" s="182" t="s">
        <v>2358</v>
      </c>
    </row>
    <row r="444" spans="1:24" s="45" customFormat="1" ht="31.5" hidden="1" thickTop="1" thickBot="1" x14ac:dyDescent="0.3">
      <c r="A444" s="110" t="s">
        <v>2310</v>
      </c>
      <c r="B444" s="110">
        <v>2014</v>
      </c>
      <c r="C444" s="111" t="s">
        <v>2960</v>
      </c>
      <c r="D444" s="740"/>
      <c r="E444" s="556"/>
      <c r="F444" s="556"/>
      <c r="G444" s="661"/>
      <c r="H444" s="620"/>
      <c r="I444" s="94">
        <v>3.25</v>
      </c>
      <c r="J444" s="94">
        <v>2</v>
      </c>
      <c r="K444" s="165">
        <f t="shared" si="6"/>
        <v>6.5</v>
      </c>
      <c r="L444" s="167" t="s">
        <v>45</v>
      </c>
      <c r="M444" s="169"/>
      <c r="N444" s="171"/>
      <c r="O444" s="112"/>
      <c r="P444" s="112"/>
      <c r="Q444" s="176" t="s">
        <v>3408</v>
      </c>
      <c r="R444" s="178"/>
      <c r="S444" s="178"/>
      <c r="T444" s="178"/>
      <c r="U444" s="180">
        <v>2889</v>
      </c>
      <c r="V444" s="155">
        <f>IF(OR(J444=""),"",VLOOKUP(U444&amp;TEXT(N444,"000000000000,0000000000"),tb_audit_process_item[[Key]:[vr_grade]],3,TRUE))</f>
        <v>2889</v>
      </c>
      <c r="W444" s="155"/>
      <c r="X444" s="157" t="s">
        <v>2433</v>
      </c>
    </row>
    <row r="445" spans="1:24" s="259" customFormat="1" ht="60.75" hidden="1" thickTop="1" x14ac:dyDescent="0.25">
      <c r="A445" s="113" t="s">
        <v>2310</v>
      </c>
      <c r="B445" s="113">
        <v>2014</v>
      </c>
      <c r="C445" s="114" t="s">
        <v>2961</v>
      </c>
      <c r="D445" s="115" t="s">
        <v>2311</v>
      </c>
      <c r="E445" s="120" t="s">
        <v>2359</v>
      </c>
      <c r="F445" s="120"/>
      <c r="G445" s="147" t="s">
        <v>2360</v>
      </c>
      <c r="H445" s="97" t="s">
        <v>45</v>
      </c>
      <c r="I445" s="96">
        <v>0.5</v>
      </c>
      <c r="J445" s="96">
        <v>1</v>
      </c>
      <c r="K445" s="116">
        <f t="shared" si="6"/>
        <v>0.5</v>
      </c>
      <c r="L445" s="117" t="s">
        <v>45</v>
      </c>
      <c r="M445" s="67"/>
      <c r="N445" s="68"/>
      <c r="O445" s="119"/>
      <c r="P445" s="119"/>
      <c r="Q445" s="390" t="s">
        <v>3409</v>
      </c>
      <c r="R445" s="69"/>
      <c r="S445" s="69"/>
      <c r="T445" s="69"/>
      <c r="U445" s="100">
        <v>2890</v>
      </c>
      <c r="V445" s="101">
        <f>IF(OR(J445=""),"",VLOOKUP(U445&amp;TEXT(N445,"000000000000,0000000000"),tb_audit_process_item[[Key]:[vr_grade]],3,TRUE))</f>
        <v>2890</v>
      </c>
      <c r="W445" s="101"/>
      <c r="X445" s="102" t="s">
        <v>2361</v>
      </c>
    </row>
    <row r="446" spans="1:24" s="259" customFormat="1" ht="45.75" hidden="1" thickTop="1" x14ac:dyDescent="0.25">
      <c r="A446" s="107" t="s">
        <v>2362</v>
      </c>
      <c r="B446" s="107">
        <v>2014</v>
      </c>
      <c r="C446" s="108" t="s">
        <v>2962</v>
      </c>
      <c r="D446" s="739" t="s">
        <v>2363</v>
      </c>
      <c r="E446" s="555" t="s">
        <v>2364</v>
      </c>
      <c r="F446" s="555"/>
      <c r="G446" s="662" t="s">
        <v>2365</v>
      </c>
      <c r="H446" s="557" t="s">
        <v>45</v>
      </c>
      <c r="I446" s="93">
        <v>3.5</v>
      </c>
      <c r="J446" s="93">
        <v>4.75</v>
      </c>
      <c r="K446" s="200">
        <f t="shared" si="6"/>
        <v>16.625</v>
      </c>
      <c r="L446" s="202" t="s">
        <v>45</v>
      </c>
      <c r="M446" s="192"/>
      <c r="N446" s="193"/>
      <c r="O446" s="109"/>
      <c r="P446" s="109"/>
      <c r="Q446" s="383" t="s">
        <v>3446</v>
      </c>
      <c r="R446" s="195"/>
      <c r="S446" s="195"/>
      <c r="T446" s="195"/>
      <c r="U446" s="184">
        <v>2658</v>
      </c>
      <c r="V446" s="183">
        <f>IF(OR(J446=""),"",VLOOKUP(U446&amp;TEXT(N446,"000000000000,0000000000"),tb_audit_process_item[[Key]:[vr_grade]],3,TRUE))</f>
        <v>2658</v>
      </c>
      <c r="W446" s="183"/>
      <c r="X446" s="182" t="s">
        <v>2434</v>
      </c>
    </row>
    <row r="447" spans="1:24" s="45" customFormat="1" ht="15.75" hidden="1" thickTop="1" x14ac:dyDescent="0.25">
      <c r="A447" s="214" t="s">
        <v>2362</v>
      </c>
      <c r="B447" s="214">
        <v>2014</v>
      </c>
      <c r="C447" s="219" t="s">
        <v>2962</v>
      </c>
      <c r="D447" s="704"/>
      <c r="E447" s="559"/>
      <c r="F447" s="559"/>
      <c r="G447" s="593"/>
      <c r="H447" s="619"/>
      <c r="I447" s="91">
        <v>3.5</v>
      </c>
      <c r="J447" s="91">
        <v>2</v>
      </c>
      <c r="K447" s="164">
        <f t="shared" si="6"/>
        <v>7</v>
      </c>
      <c r="L447" s="166" t="s">
        <v>45</v>
      </c>
      <c r="M447" s="168"/>
      <c r="N447" s="170"/>
      <c r="O447" s="106"/>
      <c r="P447" s="106"/>
      <c r="Q447" s="384" t="s">
        <v>3447</v>
      </c>
      <c r="R447" s="177"/>
      <c r="S447" s="177"/>
      <c r="T447" s="177"/>
      <c r="U447" s="179">
        <v>2669</v>
      </c>
      <c r="V447" s="154">
        <f>IF(OR(J447=""),"",VLOOKUP(U447&amp;TEXT(N447,"000000000000,0000000000"),tb_audit_process_item[[Key]:[vr_grade]],3,TRUE))</f>
        <v>2669</v>
      </c>
      <c r="W447" s="154"/>
      <c r="X447" s="156" t="s">
        <v>2366</v>
      </c>
    </row>
    <row r="448" spans="1:24" s="45" customFormat="1" ht="30.75" hidden="1" thickTop="1" x14ac:dyDescent="0.25">
      <c r="A448" s="214" t="s">
        <v>2362</v>
      </c>
      <c r="B448" s="214">
        <v>2014</v>
      </c>
      <c r="C448" s="219" t="s">
        <v>2962</v>
      </c>
      <c r="D448" s="704"/>
      <c r="E448" s="560"/>
      <c r="F448" s="560"/>
      <c r="G448" s="764"/>
      <c r="H448" s="619"/>
      <c r="I448" s="91">
        <v>3.5</v>
      </c>
      <c r="J448" s="91">
        <v>3</v>
      </c>
      <c r="K448" s="164">
        <f t="shared" si="6"/>
        <v>10.5</v>
      </c>
      <c r="L448" s="166" t="s">
        <v>45</v>
      </c>
      <c r="M448" s="168"/>
      <c r="N448" s="170"/>
      <c r="O448" s="106"/>
      <c r="P448" s="106"/>
      <c r="Q448" s="384" t="s">
        <v>3448</v>
      </c>
      <c r="R448" s="177"/>
      <c r="S448" s="177"/>
      <c r="T448" s="177"/>
      <c r="U448" s="179">
        <v>2670</v>
      </c>
      <c r="V448" s="154">
        <f>IF(OR(J448=""),"",VLOOKUP(U448&amp;TEXT(N448,"000000000000,0000000000"),tb_audit_process_item[[Key]:[vr_grade]],3,TRUE))</f>
        <v>2670</v>
      </c>
      <c r="W448" s="154"/>
      <c r="X448" s="156" t="s">
        <v>2367</v>
      </c>
    </row>
    <row r="449" spans="1:24" s="45" customFormat="1" ht="15.75" hidden="1" thickTop="1" x14ac:dyDescent="0.25">
      <c r="A449" s="214" t="s">
        <v>2362</v>
      </c>
      <c r="B449" s="214">
        <v>2014</v>
      </c>
      <c r="C449" s="219" t="s">
        <v>2962</v>
      </c>
      <c r="D449" s="704"/>
      <c r="E449" s="560"/>
      <c r="F449" s="560"/>
      <c r="G449" s="764"/>
      <c r="H449" s="619"/>
      <c r="I449" s="91">
        <v>3.5</v>
      </c>
      <c r="J449" s="91">
        <v>1.5</v>
      </c>
      <c r="K449" s="164">
        <f t="shared" si="6"/>
        <v>5.25</v>
      </c>
      <c r="L449" s="166" t="s">
        <v>45</v>
      </c>
      <c r="M449" s="168"/>
      <c r="N449" s="170"/>
      <c r="O449" s="106"/>
      <c r="P449" s="106"/>
      <c r="Q449" s="384" t="s">
        <v>3449</v>
      </c>
      <c r="R449" s="177"/>
      <c r="S449" s="177"/>
      <c r="T449" s="177"/>
      <c r="U449" s="179">
        <v>2671</v>
      </c>
      <c r="V449" s="154">
        <f>IF(OR(J449=""),"",VLOOKUP(U449&amp;TEXT(N449,"000000000000,0000000000"),tb_audit_process_item[[Key]:[vr_grade]],3,TRUE))</f>
        <v>2670</v>
      </c>
      <c r="W449" s="154"/>
      <c r="X449" s="156" t="s">
        <v>2368</v>
      </c>
    </row>
    <row r="450" spans="1:24" s="45" customFormat="1" ht="15.75" hidden="1" thickTop="1" x14ac:dyDescent="0.25">
      <c r="A450" s="214" t="s">
        <v>2362</v>
      </c>
      <c r="B450" s="214">
        <v>2014</v>
      </c>
      <c r="C450" s="219" t="s">
        <v>2962</v>
      </c>
      <c r="D450" s="704"/>
      <c r="E450" s="560"/>
      <c r="F450" s="560"/>
      <c r="G450" s="764"/>
      <c r="H450" s="619"/>
      <c r="I450" s="91">
        <v>3.5</v>
      </c>
      <c r="J450" s="91">
        <v>2</v>
      </c>
      <c r="K450" s="164">
        <f t="shared" si="6"/>
        <v>7</v>
      </c>
      <c r="L450" s="166" t="s">
        <v>45</v>
      </c>
      <c r="M450" s="168"/>
      <c r="N450" s="170"/>
      <c r="O450" s="106"/>
      <c r="P450" s="106"/>
      <c r="Q450" s="384" t="s">
        <v>3450</v>
      </c>
      <c r="R450" s="177"/>
      <c r="S450" s="177"/>
      <c r="T450" s="177"/>
      <c r="U450" s="179">
        <v>2672</v>
      </c>
      <c r="V450" s="154">
        <f>IF(OR(J450=""),"",VLOOKUP(U450&amp;TEXT(N450,"000000000000,0000000000"),tb_audit_process_item[[Key]:[vr_grade]],3,TRUE))</f>
        <v>2671</v>
      </c>
      <c r="W450" s="154"/>
      <c r="X450" s="156" t="s">
        <v>2369</v>
      </c>
    </row>
    <row r="451" spans="1:24" s="45" customFormat="1" ht="15.75" hidden="1" thickTop="1" x14ac:dyDescent="0.25">
      <c r="A451" s="214" t="s">
        <v>2362</v>
      </c>
      <c r="B451" s="214">
        <v>2014</v>
      </c>
      <c r="C451" s="219" t="s">
        <v>2962</v>
      </c>
      <c r="D451" s="704"/>
      <c r="E451" s="560"/>
      <c r="F451" s="560"/>
      <c r="G451" s="764"/>
      <c r="H451" s="619"/>
      <c r="I451" s="91">
        <v>3.5</v>
      </c>
      <c r="J451" s="91">
        <v>3.5</v>
      </c>
      <c r="K451" s="164">
        <f t="shared" si="6"/>
        <v>12.25</v>
      </c>
      <c r="L451" s="166" t="s">
        <v>45</v>
      </c>
      <c r="M451" s="168"/>
      <c r="N451" s="170"/>
      <c r="O451" s="106"/>
      <c r="P451" s="106"/>
      <c r="Q451" s="384" t="s">
        <v>3451</v>
      </c>
      <c r="R451" s="177"/>
      <c r="S451" s="177"/>
      <c r="T451" s="177"/>
      <c r="U451" s="179">
        <v>2673</v>
      </c>
      <c r="V451" s="154">
        <f>IF(OR(J451=""),"",VLOOKUP(U451&amp;TEXT(N451,"000000000000,0000000000"),tb_audit_process_item[[Key]:[vr_grade]],3,TRUE))</f>
        <v>2672</v>
      </c>
      <c r="W451" s="154"/>
      <c r="X451" s="156" t="s">
        <v>2370</v>
      </c>
    </row>
    <row r="452" spans="1:24" s="47" customFormat="1" ht="30.75" hidden="1" thickTop="1" x14ac:dyDescent="0.25">
      <c r="A452" s="214" t="s">
        <v>2362</v>
      </c>
      <c r="B452" s="214">
        <v>2014</v>
      </c>
      <c r="C452" s="219" t="s">
        <v>2962</v>
      </c>
      <c r="D452" s="704"/>
      <c r="E452" s="560"/>
      <c r="F452" s="560"/>
      <c r="G452" s="764"/>
      <c r="H452" s="619"/>
      <c r="I452" s="91">
        <v>3.5</v>
      </c>
      <c r="J452" s="91">
        <v>4.5</v>
      </c>
      <c r="K452" s="164">
        <f t="shared" si="6"/>
        <v>15.75</v>
      </c>
      <c r="L452" s="166" t="s">
        <v>45</v>
      </c>
      <c r="M452" s="168"/>
      <c r="N452" s="170"/>
      <c r="O452" s="106"/>
      <c r="P452" s="106"/>
      <c r="Q452" s="384" t="s">
        <v>3452</v>
      </c>
      <c r="R452" s="177"/>
      <c r="S452" s="177"/>
      <c r="T452" s="177"/>
      <c r="U452" s="179">
        <v>2674</v>
      </c>
      <c r="V452" s="154">
        <f>IF(OR(J452=""),"",VLOOKUP(U452&amp;TEXT(N452,"000000000000,0000000000"),tb_audit_process_item[[Key]:[vr_grade]],3,TRUE))</f>
        <v>2673</v>
      </c>
      <c r="W452" s="154"/>
      <c r="X452" s="156" t="s">
        <v>2371</v>
      </c>
    </row>
    <row r="453" spans="1:24" s="45" customFormat="1" ht="15.75" hidden="1" thickTop="1" x14ac:dyDescent="0.25">
      <c r="A453" s="214" t="s">
        <v>2362</v>
      </c>
      <c r="B453" s="214">
        <v>2014</v>
      </c>
      <c r="C453" s="219" t="s">
        <v>2962</v>
      </c>
      <c r="D453" s="704"/>
      <c r="E453" s="560"/>
      <c r="F453" s="560"/>
      <c r="G453" s="764"/>
      <c r="H453" s="619"/>
      <c r="I453" s="91">
        <v>3.5</v>
      </c>
      <c r="J453" s="91">
        <v>0.75</v>
      </c>
      <c r="K453" s="164">
        <f t="shared" si="6"/>
        <v>2.625</v>
      </c>
      <c r="L453" s="166" t="s">
        <v>45</v>
      </c>
      <c r="M453" s="168"/>
      <c r="N453" s="170"/>
      <c r="O453" s="106"/>
      <c r="P453" s="106"/>
      <c r="Q453" s="384" t="s">
        <v>3453</v>
      </c>
      <c r="R453" s="177"/>
      <c r="S453" s="177"/>
      <c r="T453" s="177"/>
      <c r="U453" s="179">
        <v>2675</v>
      </c>
      <c r="V453" s="154">
        <f>IF(OR(J453=""),"",VLOOKUP(U453&amp;TEXT(N453,"000000000000,0000000000"),tb_audit_process_item[[Key]:[vr_grade]],3,TRUE))</f>
        <v>2674</v>
      </c>
      <c r="W453" s="154"/>
      <c r="X453" s="156" t="s">
        <v>2372</v>
      </c>
    </row>
    <row r="454" spans="1:24" s="45" customFormat="1" ht="15.75" hidden="1" thickTop="1" x14ac:dyDescent="0.25">
      <c r="A454" s="214" t="s">
        <v>2362</v>
      </c>
      <c r="B454" s="214">
        <v>2014</v>
      </c>
      <c r="C454" s="219" t="s">
        <v>2962</v>
      </c>
      <c r="D454" s="704"/>
      <c r="E454" s="560"/>
      <c r="F454" s="560"/>
      <c r="G454" s="764"/>
      <c r="H454" s="619"/>
      <c r="I454" s="91">
        <v>3.5</v>
      </c>
      <c r="J454" s="91">
        <v>1.25</v>
      </c>
      <c r="K454" s="164">
        <f t="shared" si="6"/>
        <v>4.375</v>
      </c>
      <c r="L454" s="166" t="s">
        <v>45</v>
      </c>
      <c r="M454" s="168"/>
      <c r="N454" s="170"/>
      <c r="O454" s="106"/>
      <c r="P454" s="106"/>
      <c r="Q454" s="384" t="s">
        <v>3454</v>
      </c>
      <c r="R454" s="177"/>
      <c r="S454" s="177"/>
      <c r="T454" s="177"/>
      <c r="U454" s="179">
        <v>2676</v>
      </c>
      <c r="V454" s="154">
        <f>IF(OR(J454=""),"",VLOOKUP(U454&amp;TEXT(N454,"000000000000,0000000000"),tb_audit_process_item[[Key]:[vr_grade]],3,TRUE))</f>
        <v>2675</v>
      </c>
      <c r="W454" s="154"/>
      <c r="X454" s="156" t="s">
        <v>2373</v>
      </c>
    </row>
    <row r="455" spans="1:24" s="45" customFormat="1" ht="15.75" hidden="1" thickTop="1" x14ac:dyDescent="0.25">
      <c r="A455" s="214" t="s">
        <v>2362</v>
      </c>
      <c r="B455" s="214">
        <v>2014</v>
      </c>
      <c r="C455" s="219" t="s">
        <v>2962</v>
      </c>
      <c r="D455" s="704"/>
      <c r="E455" s="560"/>
      <c r="F455" s="560"/>
      <c r="G455" s="764"/>
      <c r="H455" s="619"/>
      <c r="I455" s="91">
        <v>3.5</v>
      </c>
      <c r="J455" s="91">
        <v>3</v>
      </c>
      <c r="K455" s="164">
        <f t="shared" ref="K455:K518" si="7">IFERROR(I455*J455,"")</f>
        <v>10.5</v>
      </c>
      <c r="L455" s="166" t="s">
        <v>45</v>
      </c>
      <c r="M455" s="168"/>
      <c r="N455" s="170"/>
      <c r="O455" s="106"/>
      <c r="P455" s="106"/>
      <c r="Q455" s="384" t="s">
        <v>3411</v>
      </c>
      <c r="R455" s="177"/>
      <c r="S455" s="177"/>
      <c r="T455" s="177"/>
      <c r="U455" s="179">
        <v>2659</v>
      </c>
      <c r="V455" s="154">
        <f>IF(OR(J455=""),"",VLOOKUP(U455&amp;TEXT(N455,"000000000000,0000000000"),tb_audit_process_item[[Key]:[vr_grade]],3,TRUE))</f>
        <v>2658</v>
      </c>
      <c r="W455" s="154"/>
      <c r="X455" s="156" t="s">
        <v>2374</v>
      </c>
    </row>
    <row r="456" spans="1:24" s="45" customFormat="1" ht="16.5" hidden="1" thickTop="1" thickBot="1" x14ac:dyDescent="0.3">
      <c r="A456" s="110" t="s">
        <v>2362</v>
      </c>
      <c r="B456" s="110">
        <v>2014</v>
      </c>
      <c r="C456" s="111" t="s">
        <v>2962</v>
      </c>
      <c r="D456" s="740"/>
      <c r="E456" s="558"/>
      <c r="F456" s="558"/>
      <c r="G456" s="757"/>
      <c r="H456" s="620"/>
      <c r="I456" s="94">
        <v>3.5</v>
      </c>
      <c r="J456" s="94">
        <v>4</v>
      </c>
      <c r="K456" s="165">
        <f t="shared" si="7"/>
        <v>14</v>
      </c>
      <c r="L456" s="167" t="s">
        <v>45</v>
      </c>
      <c r="M456" s="169"/>
      <c r="N456" s="171"/>
      <c r="O456" s="112"/>
      <c r="P456" s="112"/>
      <c r="Q456" s="176" t="s">
        <v>3413</v>
      </c>
      <c r="R456" s="178"/>
      <c r="S456" s="178"/>
      <c r="T456" s="178"/>
      <c r="U456" s="180">
        <v>2660</v>
      </c>
      <c r="V456" s="155">
        <f>IF(OR(J456=""),"",VLOOKUP(U456&amp;TEXT(N456,"000000000000,0000000000"),tb_audit_process_item[[Key]:[vr_grade]],3,TRUE))</f>
        <v>2659</v>
      </c>
      <c r="W456" s="155"/>
      <c r="X456" s="157" t="s">
        <v>2375</v>
      </c>
    </row>
    <row r="457" spans="1:24" s="259" customFormat="1" ht="30.75" hidden="1" thickTop="1" x14ac:dyDescent="0.25">
      <c r="A457" s="107" t="s">
        <v>2362</v>
      </c>
      <c r="B457" s="107">
        <v>2014</v>
      </c>
      <c r="C457" s="108" t="s">
        <v>2963</v>
      </c>
      <c r="D457" s="739" t="s">
        <v>2363</v>
      </c>
      <c r="E457" s="555" t="s">
        <v>2376</v>
      </c>
      <c r="F457" s="555"/>
      <c r="G457" s="662" t="s">
        <v>2377</v>
      </c>
      <c r="H457" s="216" t="s">
        <v>45</v>
      </c>
      <c r="I457" s="93">
        <v>3.5</v>
      </c>
      <c r="J457" s="93">
        <v>4.75</v>
      </c>
      <c r="K457" s="200">
        <f t="shared" si="7"/>
        <v>16.625</v>
      </c>
      <c r="L457" s="202" t="s">
        <v>45</v>
      </c>
      <c r="M457" s="192"/>
      <c r="N457" s="193"/>
      <c r="O457" s="109"/>
      <c r="P457" s="109"/>
      <c r="Q457" s="383" t="s">
        <v>3414</v>
      </c>
      <c r="R457" s="195"/>
      <c r="S457" s="195"/>
      <c r="T457" s="195"/>
      <c r="U457" s="184">
        <v>2661</v>
      </c>
      <c r="V457" s="183">
        <f>IF(OR(J457=""),"",VLOOKUP(U457&amp;TEXT(N457,"000000000000,0000000000"),tb_audit_process_item[[Key]:[vr_grade]],3,TRUE))</f>
        <v>2661</v>
      </c>
      <c r="W457" s="183"/>
      <c r="X457" s="182" t="s">
        <v>2378</v>
      </c>
    </row>
    <row r="458" spans="1:24" s="47" customFormat="1" ht="15.75" hidden="1" thickTop="1" x14ac:dyDescent="0.25">
      <c r="A458" s="214" t="s">
        <v>2362</v>
      </c>
      <c r="B458" s="214">
        <v>2014</v>
      </c>
      <c r="C458" s="219" t="s">
        <v>2963</v>
      </c>
      <c r="D458" s="704"/>
      <c r="E458" s="559"/>
      <c r="F458" s="559"/>
      <c r="G458" s="593"/>
      <c r="H458" s="619" t="s">
        <v>45</v>
      </c>
      <c r="I458" s="91">
        <v>3.5</v>
      </c>
      <c r="J458" s="91">
        <v>1.5</v>
      </c>
      <c r="K458" s="164">
        <f t="shared" si="7"/>
        <v>5.25</v>
      </c>
      <c r="L458" s="166" t="s">
        <v>45</v>
      </c>
      <c r="M458" s="168"/>
      <c r="N458" s="170"/>
      <c r="O458" s="106"/>
      <c r="P458" s="106"/>
      <c r="Q458" s="384" t="s">
        <v>3415</v>
      </c>
      <c r="R458" s="177"/>
      <c r="S458" s="177"/>
      <c r="T458" s="177"/>
      <c r="U458" s="179">
        <v>2662</v>
      </c>
      <c r="V458" s="154">
        <f>IF(OR(J458=""),"",VLOOKUP(U458&amp;TEXT(N458,"000000000000,0000000000"),tb_audit_process_item[[Key]:[vr_grade]],3,TRUE))</f>
        <v>2661</v>
      </c>
      <c r="W458" s="154"/>
      <c r="X458" s="156" t="s">
        <v>2379</v>
      </c>
    </row>
    <row r="459" spans="1:24" s="45" customFormat="1" ht="15.75" hidden="1" thickTop="1" x14ac:dyDescent="0.25">
      <c r="A459" s="214" t="s">
        <v>2362</v>
      </c>
      <c r="B459" s="214">
        <v>2014</v>
      </c>
      <c r="C459" s="219" t="s">
        <v>2963</v>
      </c>
      <c r="D459" s="704"/>
      <c r="E459" s="559"/>
      <c r="F459" s="559"/>
      <c r="G459" s="593"/>
      <c r="H459" s="619"/>
      <c r="I459" s="91">
        <v>3.5</v>
      </c>
      <c r="J459" s="91">
        <v>2</v>
      </c>
      <c r="K459" s="164">
        <f t="shared" si="7"/>
        <v>7</v>
      </c>
      <c r="L459" s="166" t="s">
        <v>45</v>
      </c>
      <c r="M459" s="168"/>
      <c r="N459" s="170"/>
      <c r="O459" s="106"/>
      <c r="P459" s="106"/>
      <c r="Q459" s="384" t="s">
        <v>3416</v>
      </c>
      <c r="R459" s="177"/>
      <c r="S459" s="177"/>
      <c r="T459" s="177"/>
      <c r="U459" s="179">
        <v>2663</v>
      </c>
      <c r="V459" s="154">
        <f>IF(OR(J459=""),"",VLOOKUP(U459&amp;TEXT(N459,"000000000000,0000000000"),tb_audit_process_item[[Key]:[vr_grade]],3,TRUE))</f>
        <v>2662</v>
      </c>
      <c r="W459" s="154"/>
      <c r="X459" s="156" t="s">
        <v>2380</v>
      </c>
    </row>
    <row r="460" spans="1:24" s="47" customFormat="1" ht="15" hidden="1" customHeight="1" x14ac:dyDescent="0.25">
      <c r="A460" s="214" t="s">
        <v>2362</v>
      </c>
      <c r="B460" s="214">
        <v>2014</v>
      </c>
      <c r="C460" s="219" t="s">
        <v>2963</v>
      </c>
      <c r="D460" s="704"/>
      <c r="E460" s="559"/>
      <c r="F460" s="559"/>
      <c r="G460" s="593"/>
      <c r="H460" s="619"/>
      <c r="I460" s="91">
        <v>3.5</v>
      </c>
      <c r="J460" s="91">
        <v>3.5</v>
      </c>
      <c r="K460" s="164">
        <f t="shared" si="7"/>
        <v>12.25</v>
      </c>
      <c r="L460" s="166" t="s">
        <v>45</v>
      </c>
      <c r="M460" s="168"/>
      <c r="N460" s="170"/>
      <c r="O460" s="106"/>
      <c r="P460" s="106"/>
      <c r="Q460" s="384" t="s">
        <v>3417</v>
      </c>
      <c r="R460" s="177"/>
      <c r="S460" s="177"/>
      <c r="T460" s="177"/>
      <c r="U460" s="179">
        <v>2664</v>
      </c>
      <c r="V460" s="154">
        <f>IF(OR(J460=""),"",VLOOKUP(U460&amp;TEXT(N460,"000000000000,0000000000"),tb_audit_process_item[[Key]:[vr_grade]],3,TRUE))</f>
        <v>2663</v>
      </c>
      <c r="W460" s="154"/>
      <c r="X460" s="156" t="s">
        <v>2381</v>
      </c>
    </row>
    <row r="461" spans="1:24" s="45" customFormat="1" ht="15.75" hidden="1" thickTop="1" x14ac:dyDescent="0.25">
      <c r="A461" s="214" t="s">
        <v>2362</v>
      </c>
      <c r="B461" s="214">
        <v>2014</v>
      </c>
      <c r="C461" s="219" t="s">
        <v>2963</v>
      </c>
      <c r="D461" s="704"/>
      <c r="E461" s="559"/>
      <c r="F461" s="559"/>
      <c r="G461" s="593"/>
      <c r="H461" s="619"/>
      <c r="I461" s="91">
        <v>3.5</v>
      </c>
      <c r="J461" s="91">
        <v>4</v>
      </c>
      <c r="K461" s="164">
        <f t="shared" si="7"/>
        <v>14</v>
      </c>
      <c r="L461" s="166" t="s">
        <v>45</v>
      </c>
      <c r="M461" s="168"/>
      <c r="N461" s="170"/>
      <c r="O461" s="106"/>
      <c r="P461" s="106"/>
      <c r="Q461" s="384" t="s">
        <v>3418</v>
      </c>
      <c r="R461" s="177"/>
      <c r="S461" s="177"/>
      <c r="T461" s="177"/>
      <c r="U461" s="179">
        <v>2665</v>
      </c>
      <c r="V461" s="154">
        <f>IF(OR(J461=""),"",VLOOKUP(U461&amp;TEXT(N461,"000000000000,0000000000"),tb_audit_process_item[[Key]:[vr_grade]],3,TRUE))</f>
        <v>2664</v>
      </c>
      <c r="W461" s="154"/>
      <c r="X461" s="156" t="s">
        <v>2382</v>
      </c>
    </row>
    <row r="462" spans="1:24" s="45" customFormat="1" ht="16.5" hidden="1" thickTop="1" thickBot="1" x14ac:dyDescent="0.3">
      <c r="A462" s="110" t="s">
        <v>2362</v>
      </c>
      <c r="B462" s="110">
        <v>2014</v>
      </c>
      <c r="C462" s="111" t="s">
        <v>2963</v>
      </c>
      <c r="D462" s="740"/>
      <c r="E462" s="556"/>
      <c r="F462" s="556"/>
      <c r="G462" s="661"/>
      <c r="H462" s="620"/>
      <c r="I462" s="94">
        <v>3.5</v>
      </c>
      <c r="J462" s="94">
        <v>2</v>
      </c>
      <c r="K462" s="165">
        <f t="shared" si="7"/>
        <v>7</v>
      </c>
      <c r="L462" s="167" t="s">
        <v>45</v>
      </c>
      <c r="M462" s="169"/>
      <c r="N462" s="171"/>
      <c r="O462" s="112"/>
      <c r="P462" s="112"/>
      <c r="Q462" s="176" t="s">
        <v>3419</v>
      </c>
      <c r="R462" s="178"/>
      <c r="S462" s="178"/>
      <c r="T462" s="178"/>
      <c r="U462" s="180">
        <v>2666</v>
      </c>
      <c r="V462" s="155">
        <f>IF(OR(J462=""),"",VLOOKUP(U462&amp;TEXT(N462,"000000000000,0000000000"),tb_audit_process_item[[Key]:[vr_grade]],3,TRUE))</f>
        <v>2666</v>
      </c>
      <c r="W462" s="155"/>
      <c r="X462" s="157" t="s">
        <v>2383</v>
      </c>
    </row>
    <row r="463" spans="1:24" s="259" customFormat="1" ht="15.75" hidden="1" thickTop="1" x14ac:dyDescent="0.25">
      <c r="A463" s="107" t="s">
        <v>2362</v>
      </c>
      <c r="B463" s="107">
        <v>2014</v>
      </c>
      <c r="C463" s="108" t="s">
        <v>2964</v>
      </c>
      <c r="D463" s="739" t="s">
        <v>2363</v>
      </c>
      <c r="E463" s="555" t="s">
        <v>2384</v>
      </c>
      <c r="F463" s="555"/>
      <c r="G463" s="662" t="s">
        <v>2385</v>
      </c>
      <c r="H463" s="663" t="s">
        <v>45</v>
      </c>
      <c r="I463" s="93">
        <v>1.5</v>
      </c>
      <c r="J463" s="93">
        <v>1.5</v>
      </c>
      <c r="K463" s="200">
        <f t="shared" si="7"/>
        <v>2.25</v>
      </c>
      <c r="L463" s="202" t="s">
        <v>45</v>
      </c>
      <c r="M463" s="192"/>
      <c r="N463" s="193"/>
      <c r="O463" s="109"/>
      <c r="P463" s="109"/>
      <c r="Q463" s="383" t="s">
        <v>3420</v>
      </c>
      <c r="R463" s="195"/>
      <c r="S463" s="195"/>
      <c r="T463" s="195"/>
      <c r="U463" s="184">
        <v>2667</v>
      </c>
      <c r="V463" s="183">
        <f>IF(OR(J463=""),"",VLOOKUP(U463&amp;TEXT(N463,"000000000000,0000000000"),tb_audit_process_item[[Key]:[vr_grade]],3,TRUE))</f>
        <v>2667</v>
      </c>
      <c r="W463" s="183"/>
      <c r="X463" s="182" t="s">
        <v>2386</v>
      </c>
    </row>
    <row r="464" spans="1:24" s="45" customFormat="1" ht="16.5" hidden="1" thickTop="1" thickBot="1" x14ac:dyDescent="0.3">
      <c r="A464" s="110" t="s">
        <v>2362</v>
      </c>
      <c r="B464" s="110">
        <v>2014</v>
      </c>
      <c r="C464" s="111" t="s">
        <v>2964</v>
      </c>
      <c r="D464" s="740"/>
      <c r="E464" s="556"/>
      <c r="F464" s="556"/>
      <c r="G464" s="661"/>
      <c r="H464" s="620"/>
      <c r="I464" s="94">
        <v>1.5</v>
      </c>
      <c r="J464" s="94">
        <v>2</v>
      </c>
      <c r="K464" s="165">
        <f t="shared" si="7"/>
        <v>3</v>
      </c>
      <c r="L464" s="167" t="s">
        <v>45</v>
      </c>
      <c r="M464" s="169"/>
      <c r="N464" s="171"/>
      <c r="O464" s="112"/>
      <c r="P464" s="112"/>
      <c r="Q464" s="176" t="s">
        <v>3421</v>
      </c>
      <c r="R464" s="178"/>
      <c r="S464" s="178"/>
      <c r="T464" s="178"/>
      <c r="U464" s="180">
        <v>2668</v>
      </c>
      <c r="V464" s="155">
        <f>IF(OR(J464=""),"",VLOOKUP(U464&amp;TEXT(N464,"000000000000,0000000000"),tb_audit_process_item[[Key]:[vr_grade]],3,TRUE))</f>
        <v>2668</v>
      </c>
      <c r="W464" s="155"/>
      <c r="X464" s="157" t="s">
        <v>2387</v>
      </c>
    </row>
    <row r="465" spans="1:24" s="259" customFormat="1" ht="15.75" hidden="1" thickTop="1" x14ac:dyDescent="0.25">
      <c r="A465" s="107" t="s">
        <v>2388</v>
      </c>
      <c r="B465" s="107">
        <v>2014</v>
      </c>
      <c r="C465" s="108" t="s">
        <v>2965</v>
      </c>
      <c r="D465" s="739" t="s">
        <v>2389</v>
      </c>
      <c r="E465" s="555" t="s">
        <v>2390</v>
      </c>
      <c r="F465" s="555"/>
      <c r="G465" s="662" t="s">
        <v>2391</v>
      </c>
      <c r="H465" s="758" t="s">
        <v>184</v>
      </c>
      <c r="I465" s="93">
        <v>3.75</v>
      </c>
      <c r="J465" s="93">
        <v>1.25</v>
      </c>
      <c r="K465" s="200">
        <f t="shared" si="7"/>
        <v>4.6875</v>
      </c>
      <c r="L465" s="202" t="s">
        <v>45</v>
      </c>
      <c r="M465" s="192"/>
      <c r="N465" s="193"/>
      <c r="O465" s="109"/>
      <c r="P465" s="109"/>
      <c r="Q465" s="383" t="s">
        <v>3455</v>
      </c>
      <c r="R465" s="195"/>
      <c r="S465" s="195"/>
      <c r="T465" s="195"/>
      <c r="U465" s="184">
        <v>3895</v>
      </c>
      <c r="V465" s="183">
        <f>IF(OR(J465=""),"",VLOOKUP(U465&amp;TEXT(N465,"000000000000,0000000000"),tb_audit_process_item[[Key]:[vr_grade]],3,TRUE))</f>
        <v>3895</v>
      </c>
      <c r="W465" s="183"/>
      <c r="X465" s="182" t="s">
        <v>2392</v>
      </c>
    </row>
    <row r="466" spans="1:24" s="45" customFormat="1" ht="15.75" hidden="1" thickTop="1" x14ac:dyDescent="0.25">
      <c r="A466" s="214" t="s">
        <v>2388</v>
      </c>
      <c r="B466" s="214">
        <v>2014</v>
      </c>
      <c r="C466" s="219" t="s">
        <v>2965</v>
      </c>
      <c r="D466" s="704"/>
      <c r="E466" s="559"/>
      <c r="F466" s="559"/>
      <c r="G466" s="593"/>
      <c r="H466" s="759"/>
      <c r="I466" s="91">
        <v>3.75</v>
      </c>
      <c r="J466" s="91">
        <v>2</v>
      </c>
      <c r="K466" s="164">
        <f t="shared" si="7"/>
        <v>7.5</v>
      </c>
      <c r="L466" s="166" t="s">
        <v>45</v>
      </c>
      <c r="M466" s="168"/>
      <c r="N466" s="170"/>
      <c r="O466" s="106"/>
      <c r="P466" s="106"/>
      <c r="Q466" s="384" t="s">
        <v>3456</v>
      </c>
      <c r="R466" s="177"/>
      <c r="S466" s="177"/>
      <c r="T466" s="177"/>
      <c r="U466" s="179">
        <v>3906</v>
      </c>
      <c r="V466" s="154">
        <f>IF(OR(J466=""),"",VLOOKUP(U466&amp;TEXT(N466,"000000000000,0000000000"),tb_audit_process_item[[Key]:[vr_grade]],3,TRUE))</f>
        <v>3906</v>
      </c>
      <c r="W466" s="154"/>
      <c r="X466" s="156" t="s">
        <v>2393</v>
      </c>
    </row>
    <row r="467" spans="1:24" s="45" customFormat="1" ht="30.75" hidden="1" thickTop="1" x14ac:dyDescent="0.25">
      <c r="A467" s="214" t="s">
        <v>2388</v>
      </c>
      <c r="B467" s="214">
        <v>2014</v>
      </c>
      <c r="C467" s="219" t="s">
        <v>2965</v>
      </c>
      <c r="D467" s="704"/>
      <c r="E467" s="559"/>
      <c r="F467" s="559"/>
      <c r="G467" s="593"/>
      <c r="H467" s="759"/>
      <c r="I467" s="91">
        <v>3.75</v>
      </c>
      <c r="J467" s="91">
        <v>4</v>
      </c>
      <c r="K467" s="164">
        <f t="shared" si="7"/>
        <v>15</v>
      </c>
      <c r="L467" s="166" t="s">
        <v>45</v>
      </c>
      <c r="M467" s="168"/>
      <c r="N467" s="170"/>
      <c r="O467" s="106"/>
      <c r="P467" s="106"/>
      <c r="Q467" s="384" t="s">
        <v>3457</v>
      </c>
      <c r="R467" s="177"/>
      <c r="S467" s="177"/>
      <c r="T467" s="177"/>
      <c r="U467" s="179">
        <v>3910</v>
      </c>
      <c r="V467" s="154">
        <f>IF(OR(J467=""),"",VLOOKUP(U467&amp;TEXT(N467,"000000000000,0000000000"),tb_audit_process_item[[Key]:[vr_grade]],3,TRUE))</f>
        <v>3910</v>
      </c>
      <c r="W467" s="154"/>
      <c r="X467" s="156" t="s">
        <v>2394</v>
      </c>
    </row>
    <row r="468" spans="1:24" s="47" customFormat="1" ht="15.75" hidden="1" thickTop="1" x14ac:dyDescent="0.25">
      <c r="A468" s="214" t="s">
        <v>2388</v>
      </c>
      <c r="B468" s="214">
        <v>2014</v>
      </c>
      <c r="C468" s="219" t="s">
        <v>2965</v>
      </c>
      <c r="D468" s="704"/>
      <c r="E468" s="559"/>
      <c r="F468" s="559"/>
      <c r="G468" s="593"/>
      <c r="H468" s="759"/>
      <c r="I468" s="91">
        <v>3.75</v>
      </c>
      <c r="J468" s="91">
        <v>0.75</v>
      </c>
      <c r="K468" s="164">
        <f t="shared" si="7"/>
        <v>2.8125</v>
      </c>
      <c r="L468" s="166" t="s">
        <v>45</v>
      </c>
      <c r="M468" s="168"/>
      <c r="N468" s="170"/>
      <c r="O468" s="106"/>
      <c r="P468" s="106"/>
      <c r="Q468" s="384" t="s">
        <v>3458</v>
      </c>
      <c r="R468" s="177"/>
      <c r="S468" s="177"/>
      <c r="T468" s="177"/>
      <c r="U468" s="179">
        <v>3911</v>
      </c>
      <c r="V468" s="154">
        <f>IF(OR(J468=""),"",VLOOKUP(U468&amp;TEXT(N468,"000000000000,0000000000"),tb_audit_process_item[[Key]:[vr_grade]],3,TRUE))</f>
        <v>3910</v>
      </c>
      <c r="W468" s="154"/>
      <c r="X468" s="156" t="s">
        <v>2395</v>
      </c>
    </row>
    <row r="469" spans="1:24" s="45" customFormat="1" ht="15.75" hidden="1" thickTop="1" x14ac:dyDescent="0.25">
      <c r="A469" s="214" t="s">
        <v>2388</v>
      </c>
      <c r="B469" s="214">
        <v>2014</v>
      </c>
      <c r="C469" s="219" t="s">
        <v>2965</v>
      </c>
      <c r="D469" s="704"/>
      <c r="E469" s="559"/>
      <c r="F469" s="559"/>
      <c r="G469" s="593"/>
      <c r="H469" s="759"/>
      <c r="I469" s="91">
        <v>3.75</v>
      </c>
      <c r="J469" s="91">
        <v>1.25</v>
      </c>
      <c r="K469" s="164">
        <f t="shared" si="7"/>
        <v>4.6875</v>
      </c>
      <c r="L469" s="166" t="s">
        <v>45</v>
      </c>
      <c r="M469" s="168"/>
      <c r="N469" s="170"/>
      <c r="O469" s="106"/>
      <c r="P469" s="106"/>
      <c r="Q469" s="384" t="s">
        <v>3459</v>
      </c>
      <c r="R469" s="177"/>
      <c r="S469" s="177"/>
      <c r="T469" s="177"/>
      <c r="U469" s="179">
        <v>3912</v>
      </c>
      <c r="V469" s="154">
        <f>IF(OR(J469=""),"",VLOOKUP(U469&amp;TEXT(N469,"000000000000,0000000000"),tb_audit_process_item[[Key]:[vr_grade]],3,TRUE))</f>
        <v>3911</v>
      </c>
      <c r="W469" s="154"/>
      <c r="X469" s="156" t="s">
        <v>2396</v>
      </c>
    </row>
    <row r="470" spans="1:24" s="45" customFormat="1" ht="15.75" hidden="1" thickTop="1" x14ac:dyDescent="0.25">
      <c r="A470" s="214" t="s">
        <v>2388</v>
      </c>
      <c r="B470" s="214">
        <v>2014</v>
      </c>
      <c r="C470" s="219" t="s">
        <v>2965</v>
      </c>
      <c r="D470" s="704"/>
      <c r="E470" s="559"/>
      <c r="F470" s="559"/>
      <c r="G470" s="593"/>
      <c r="H470" s="759"/>
      <c r="I470" s="91">
        <v>3.75</v>
      </c>
      <c r="J470" s="91">
        <v>3.5</v>
      </c>
      <c r="K470" s="164">
        <f t="shared" si="7"/>
        <v>13.125</v>
      </c>
      <c r="L470" s="166" t="s">
        <v>45</v>
      </c>
      <c r="M470" s="168"/>
      <c r="N470" s="170"/>
      <c r="O470" s="106"/>
      <c r="P470" s="106"/>
      <c r="Q470" s="384" t="s">
        <v>3460</v>
      </c>
      <c r="R470" s="177"/>
      <c r="S470" s="177"/>
      <c r="T470" s="177"/>
      <c r="U470" s="179">
        <v>3913</v>
      </c>
      <c r="V470" s="154">
        <f>IF(OR(J470=""),"",VLOOKUP(U470&amp;TEXT(N470,"000000000000,0000000000"),tb_audit_process_item[[Key]:[vr_grade]],3,TRUE))</f>
        <v>3912</v>
      </c>
      <c r="W470" s="154"/>
      <c r="X470" s="156" t="s">
        <v>2397</v>
      </c>
    </row>
    <row r="471" spans="1:24" s="45" customFormat="1" ht="15.75" hidden="1" thickTop="1" x14ac:dyDescent="0.25">
      <c r="A471" s="214" t="s">
        <v>2388</v>
      </c>
      <c r="B471" s="214">
        <v>2014</v>
      </c>
      <c r="C471" s="219" t="s">
        <v>2965</v>
      </c>
      <c r="D471" s="704"/>
      <c r="E471" s="559"/>
      <c r="F471" s="559"/>
      <c r="G471" s="593"/>
      <c r="H471" s="759"/>
      <c r="I471" s="91">
        <v>3.75</v>
      </c>
      <c r="J471" s="91">
        <v>2.5</v>
      </c>
      <c r="K471" s="164">
        <f t="shared" si="7"/>
        <v>9.375</v>
      </c>
      <c r="L471" s="166" t="s">
        <v>45</v>
      </c>
      <c r="M471" s="168"/>
      <c r="N471" s="170"/>
      <c r="O471" s="106"/>
      <c r="P471" s="106"/>
      <c r="Q471" s="384" t="s">
        <v>3461</v>
      </c>
      <c r="R471" s="177"/>
      <c r="S471" s="177"/>
      <c r="T471" s="177"/>
      <c r="U471" s="179">
        <v>3914</v>
      </c>
      <c r="V471" s="154">
        <f>IF(OR(J471=""),"",VLOOKUP(U471&amp;TEXT(N471,"000000000000,0000000000"),tb_audit_process_item[[Key]:[vr_grade]],3,TRUE))</f>
        <v>3914</v>
      </c>
      <c r="W471" s="154"/>
      <c r="X471" s="156" t="s">
        <v>2398</v>
      </c>
    </row>
    <row r="472" spans="1:24" s="45" customFormat="1" ht="16.5" hidden="1" thickTop="1" thickBot="1" x14ac:dyDescent="0.3">
      <c r="A472" s="110" t="s">
        <v>2388</v>
      </c>
      <c r="B472" s="110">
        <v>2014</v>
      </c>
      <c r="C472" s="111" t="s">
        <v>2965</v>
      </c>
      <c r="D472" s="740"/>
      <c r="E472" s="556"/>
      <c r="F472" s="556"/>
      <c r="G472" s="661"/>
      <c r="H472" s="760"/>
      <c r="I472" s="94">
        <v>3.75</v>
      </c>
      <c r="J472" s="94">
        <v>3</v>
      </c>
      <c r="K472" s="165">
        <f t="shared" si="7"/>
        <v>11.25</v>
      </c>
      <c r="L472" s="167" t="s">
        <v>45</v>
      </c>
      <c r="M472" s="169"/>
      <c r="N472" s="171"/>
      <c r="O472" s="112"/>
      <c r="P472" s="112"/>
      <c r="Q472" s="176" t="s">
        <v>3462</v>
      </c>
      <c r="R472" s="178"/>
      <c r="S472" s="178"/>
      <c r="T472" s="178"/>
      <c r="U472" s="180">
        <v>3915</v>
      </c>
      <c r="V472" s="155">
        <f>IF(OR(J472=""),"",VLOOKUP(U472&amp;TEXT(N472,"000000000000,0000000000"),tb_audit_process_item[[Key]:[vr_grade]],3,TRUE))</f>
        <v>3915</v>
      </c>
      <c r="W472" s="155"/>
      <c r="X472" s="157" t="s">
        <v>2399</v>
      </c>
    </row>
    <row r="473" spans="1:24" s="259" customFormat="1" ht="30.75" hidden="1" thickTop="1" x14ac:dyDescent="0.25">
      <c r="A473" s="107" t="s">
        <v>2388</v>
      </c>
      <c r="B473" s="107">
        <v>2014</v>
      </c>
      <c r="C473" s="108" t="s">
        <v>2966</v>
      </c>
      <c r="D473" s="739" t="s">
        <v>2389</v>
      </c>
      <c r="E473" s="555" t="s">
        <v>2400</v>
      </c>
      <c r="F473" s="555"/>
      <c r="G473" s="662" t="s">
        <v>2435</v>
      </c>
      <c r="H473" s="663" t="s">
        <v>45</v>
      </c>
      <c r="I473" s="93">
        <v>1.5</v>
      </c>
      <c r="J473" s="355">
        <v>0.5</v>
      </c>
      <c r="K473" s="200">
        <f t="shared" si="7"/>
        <v>0.75</v>
      </c>
      <c r="L473" s="202" t="s">
        <v>45</v>
      </c>
      <c r="M473" s="192"/>
      <c r="N473" s="193"/>
      <c r="O473" s="109"/>
      <c r="P473" s="109"/>
      <c r="Q473" s="383" t="s">
        <v>3463</v>
      </c>
      <c r="R473" s="195"/>
      <c r="S473" s="195"/>
      <c r="T473" s="195"/>
      <c r="U473" s="184">
        <v>3916</v>
      </c>
      <c r="V473" s="183">
        <f>IF(OR(J473=""),"",VLOOKUP(U473&amp;TEXT(N473,"000000000000,0000000000"),tb_audit_process_item[[Key]:[vr_grade]],3,TRUE))</f>
        <v>3915</v>
      </c>
      <c r="W473" s="183"/>
      <c r="X473" s="269" t="s">
        <v>2401</v>
      </c>
    </row>
    <row r="474" spans="1:24" s="47" customFormat="1" ht="30.75" hidden="1" thickTop="1" x14ac:dyDescent="0.25">
      <c r="A474" s="214" t="s">
        <v>2388</v>
      </c>
      <c r="B474" s="214">
        <v>2014</v>
      </c>
      <c r="C474" s="219" t="s">
        <v>2966</v>
      </c>
      <c r="D474" s="704"/>
      <c r="E474" s="559"/>
      <c r="F474" s="559"/>
      <c r="G474" s="593"/>
      <c r="H474" s="619"/>
      <c r="I474" s="91">
        <v>1.5</v>
      </c>
      <c r="J474" s="343">
        <v>0.75</v>
      </c>
      <c r="K474" s="164">
        <f t="shared" si="7"/>
        <v>1.125</v>
      </c>
      <c r="L474" s="166" t="s">
        <v>45</v>
      </c>
      <c r="M474" s="168"/>
      <c r="N474" s="170"/>
      <c r="O474" s="106"/>
      <c r="P474" s="106"/>
      <c r="Q474" s="384" t="s">
        <v>3422</v>
      </c>
      <c r="R474" s="177"/>
      <c r="S474" s="177"/>
      <c r="T474" s="177"/>
      <c r="U474" s="179">
        <v>3896</v>
      </c>
      <c r="V474" s="154">
        <f>IF(OR(J474=""),"",VLOOKUP(U474&amp;TEXT(N474,"000000000000,0000000000"),tb_audit_process_item[[Key]:[vr_grade]],3,TRUE))</f>
        <v>3895</v>
      </c>
      <c r="W474" s="154"/>
      <c r="X474" s="146" t="s">
        <v>2402</v>
      </c>
    </row>
    <row r="475" spans="1:24" s="45" customFormat="1" ht="30.75" hidden="1" thickTop="1" x14ac:dyDescent="0.25">
      <c r="A475" s="214" t="s">
        <v>2388</v>
      </c>
      <c r="B475" s="214">
        <v>2014</v>
      </c>
      <c r="C475" s="219" t="s">
        <v>2966</v>
      </c>
      <c r="D475" s="704"/>
      <c r="E475" s="559"/>
      <c r="F475" s="559"/>
      <c r="G475" s="593"/>
      <c r="H475" s="619"/>
      <c r="I475" s="91">
        <v>1.5</v>
      </c>
      <c r="J475" s="343">
        <v>1.5</v>
      </c>
      <c r="K475" s="164">
        <f t="shared" si="7"/>
        <v>2.25</v>
      </c>
      <c r="L475" s="166" t="s">
        <v>45</v>
      </c>
      <c r="M475" s="168"/>
      <c r="N475" s="170"/>
      <c r="O475" s="106"/>
      <c r="P475" s="106"/>
      <c r="Q475" s="384" t="s">
        <v>3424</v>
      </c>
      <c r="R475" s="177"/>
      <c r="S475" s="177"/>
      <c r="T475" s="177"/>
      <c r="U475" s="179">
        <v>3897</v>
      </c>
      <c r="V475" s="154">
        <f>IF(OR(J475=""),"",VLOOKUP(U475&amp;TEXT(N475,"000000000000,0000000000"),tb_audit_process_item[[Key]:[vr_grade]],3,TRUE))</f>
        <v>3896</v>
      </c>
      <c r="W475" s="154"/>
      <c r="X475" s="146" t="s">
        <v>2403</v>
      </c>
    </row>
    <row r="476" spans="1:24" s="45" customFormat="1" ht="30.75" hidden="1" thickTop="1" x14ac:dyDescent="0.25">
      <c r="A476" s="214" t="s">
        <v>2388</v>
      </c>
      <c r="B476" s="214">
        <v>2014</v>
      </c>
      <c r="C476" s="219" t="s">
        <v>2966</v>
      </c>
      <c r="D476" s="704"/>
      <c r="E476" s="559"/>
      <c r="F476" s="559"/>
      <c r="G476" s="593"/>
      <c r="H476" s="619"/>
      <c r="I476" s="91">
        <v>1.5</v>
      </c>
      <c r="J476" s="343">
        <v>2</v>
      </c>
      <c r="K476" s="164">
        <f t="shared" si="7"/>
        <v>3</v>
      </c>
      <c r="L476" s="166" t="s">
        <v>45</v>
      </c>
      <c r="M476" s="168"/>
      <c r="N476" s="170"/>
      <c r="O476" s="106"/>
      <c r="P476" s="106"/>
      <c r="Q476" s="384" t="s">
        <v>3425</v>
      </c>
      <c r="R476" s="177"/>
      <c r="S476" s="177"/>
      <c r="T476" s="177"/>
      <c r="U476" s="179">
        <v>3898</v>
      </c>
      <c r="V476" s="154">
        <f>IF(OR(J476=""),"",VLOOKUP(U476&amp;TEXT(N476,"000000000000,0000000000"),tb_audit_process_item[[Key]:[vr_grade]],3,TRUE))</f>
        <v>3897</v>
      </c>
      <c r="W476" s="154"/>
      <c r="X476" s="146" t="s">
        <v>2404</v>
      </c>
    </row>
    <row r="477" spans="1:24" s="47" customFormat="1" ht="30.75" hidden="1" thickTop="1" x14ac:dyDescent="0.25">
      <c r="A477" s="214" t="s">
        <v>2388</v>
      </c>
      <c r="B477" s="214">
        <v>2014</v>
      </c>
      <c r="C477" s="219" t="s">
        <v>2966</v>
      </c>
      <c r="D477" s="704"/>
      <c r="E477" s="559"/>
      <c r="F477" s="559"/>
      <c r="G477" s="593"/>
      <c r="H477" s="619"/>
      <c r="I477" s="91">
        <v>1.5</v>
      </c>
      <c r="J477" s="343">
        <v>2.5</v>
      </c>
      <c r="K477" s="164">
        <f t="shared" si="7"/>
        <v>3.75</v>
      </c>
      <c r="L477" s="166" t="s">
        <v>45</v>
      </c>
      <c r="M477" s="168"/>
      <c r="N477" s="170"/>
      <c r="O477" s="106"/>
      <c r="P477" s="106"/>
      <c r="Q477" s="384" t="s">
        <v>3426</v>
      </c>
      <c r="R477" s="177"/>
      <c r="S477" s="177"/>
      <c r="T477" s="177"/>
      <c r="U477" s="179">
        <v>3899</v>
      </c>
      <c r="V477" s="154">
        <f>IF(OR(J477=""),"",VLOOKUP(U477&amp;TEXT(N477,"000000000000,0000000000"),tb_audit_process_item[[Key]:[vr_grade]],3,TRUE))</f>
        <v>3898</v>
      </c>
      <c r="W477" s="154"/>
      <c r="X477" s="146" t="s">
        <v>2405</v>
      </c>
    </row>
    <row r="478" spans="1:24" s="45" customFormat="1" ht="16.5" hidden="1" thickTop="1" thickBot="1" x14ac:dyDescent="0.3">
      <c r="A478" s="110" t="s">
        <v>2388</v>
      </c>
      <c r="B478" s="110">
        <v>2014</v>
      </c>
      <c r="C478" s="111" t="s">
        <v>2966</v>
      </c>
      <c r="D478" s="740"/>
      <c r="E478" s="556"/>
      <c r="F478" s="556"/>
      <c r="G478" s="661"/>
      <c r="H478" s="620"/>
      <c r="I478" s="94">
        <v>1.5</v>
      </c>
      <c r="J478" s="98">
        <v>2.5</v>
      </c>
      <c r="K478" s="165">
        <f t="shared" si="7"/>
        <v>3.75</v>
      </c>
      <c r="L478" s="167" t="s">
        <v>45</v>
      </c>
      <c r="M478" s="169"/>
      <c r="N478" s="171"/>
      <c r="O478" s="112"/>
      <c r="P478" s="112"/>
      <c r="Q478" s="176" t="s">
        <v>3427</v>
      </c>
      <c r="R478" s="178"/>
      <c r="S478" s="178"/>
      <c r="T478" s="178"/>
      <c r="U478" s="180">
        <v>3900</v>
      </c>
      <c r="V478" s="155">
        <f>IF(OR(J478=""),"",VLOOKUP(U478&amp;TEXT(N478,"000000000000,0000000000"),tb_audit_process_item[[Key]:[vr_grade]],3,TRUE))</f>
        <v>3900</v>
      </c>
      <c r="W478" s="155"/>
      <c r="X478" s="72" t="s">
        <v>2406</v>
      </c>
    </row>
    <row r="479" spans="1:24" s="259" customFormat="1" ht="15.75" hidden="1" thickTop="1" x14ac:dyDescent="0.25">
      <c r="A479" s="107" t="s">
        <v>2388</v>
      </c>
      <c r="B479" s="107">
        <v>2014</v>
      </c>
      <c r="C479" s="108" t="s">
        <v>2967</v>
      </c>
      <c r="D479" s="739" t="s">
        <v>2389</v>
      </c>
      <c r="E479" s="555" t="s">
        <v>2407</v>
      </c>
      <c r="F479" s="555"/>
      <c r="G479" s="662" t="s">
        <v>2408</v>
      </c>
      <c r="H479" s="557" t="s">
        <v>45</v>
      </c>
      <c r="I479" s="93">
        <v>1</v>
      </c>
      <c r="J479" s="93">
        <v>2</v>
      </c>
      <c r="K479" s="200">
        <f t="shared" si="7"/>
        <v>2</v>
      </c>
      <c r="L479" s="202" t="s">
        <v>45</v>
      </c>
      <c r="M479" s="192"/>
      <c r="N479" s="193"/>
      <c r="O479" s="109"/>
      <c r="P479" s="109"/>
      <c r="Q479" s="383" t="s">
        <v>3428</v>
      </c>
      <c r="R479" s="195"/>
      <c r="S479" s="195"/>
      <c r="T479" s="195"/>
      <c r="U479" s="184">
        <v>3901</v>
      </c>
      <c r="V479" s="183">
        <f>IF(OR(J479=""),"",VLOOKUP(U479&amp;TEXT(N479,"000000000000,0000000000"),tb_audit_process_item[[Key]:[vr_grade]],3,TRUE))</f>
        <v>3901</v>
      </c>
      <c r="W479" s="183"/>
      <c r="X479" s="182" t="s">
        <v>2409</v>
      </c>
    </row>
    <row r="480" spans="1:24" s="45" customFormat="1" ht="15.75" hidden="1" thickTop="1" x14ac:dyDescent="0.25">
      <c r="A480" s="214" t="s">
        <v>2388</v>
      </c>
      <c r="B480" s="214">
        <v>2014</v>
      </c>
      <c r="C480" s="219" t="s">
        <v>2967</v>
      </c>
      <c r="D480" s="704"/>
      <c r="E480" s="559"/>
      <c r="F480" s="559"/>
      <c r="G480" s="593"/>
      <c r="H480" s="560"/>
      <c r="I480" s="91">
        <v>1</v>
      </c>
      <c r="J480" s="91">
        <v>1</v>
      </c>
      <c r="K480" s="164">
        <f t="shared" si="7"/>
        <v>1</v>
      </c>
      <c r="L480" s="166" t="s">
        <v>45</v>
      </c>
      <c r="M480" s="168"/>
      <c r="N480" s="170"/>
      <c r="O480" s="106"/>
      <c r="P480" s="106"/>
      <c r="Q480" s="384" t="s">
        <v>3429</v>
      </c>
      <c r="R480" s="177"/>
      <c r="S480" s="177"/>
      <c r="T480" s="177"/>
      <c r="U480" s="179">
        <v>3902</v>
      </c>
      <c r="V480" s="154">
        <f>IF(OR(J480=""),"",VLOOKUP(U480&amp;TEXT(N480,"000000000000,0000000000"),tb_audit_process_item[[Key]:[vr_grade]],3,TRUE))</f>
        <v>3902</v>
      </c>
      <c r="W480" s="154"/>
      <c r="X480" s="156" t="s">
        <v>2410</v>
      </c>
    </row>
    <row r="481" spans="1:24" s="45" customFormat="1" ht="16.5" hidden="1" thickTop="1" thickBot="1" x14ac:dyDescent="0.3">
      <c r="A481" s="110" t="s">
        <v>2388</v>
      </c>
      <c r="B481" s="110">
        <v>2014</v>
      </c>
      <c r="C481" s="111" t="s">
        <v>2967</v>
      </c>
      <c r="D481" s="740"/>
      <c r="E481" s="556"/>
      <c r="F481" s="556"/>
      <c r="G481" s="661"/>
      <c r="H481" s="558"/>
      <c r="I481" s="94">
        <v>1</v>
      </c>
      <c r="J481" s="94">
        <v>1.75</v>
      </c>
      <c r="K481" s="165">
        <f t="shared" si="7"/>
        <v>1.75</v>
      </c>
      <c r="L481" s="167" t="s">
        <v>45</v>
      </c>
      <c r="M481" s="169"/>
      <c r="N481" s="171"/>
      <c r="O481" s="112"/>
      <c r="P481" s="112"/>
      <c r="Q481" s="176" t="s">
        <v>3430</v>
      </c>
      <c r="R481" s="178"/>
      <c r="S481" s="178"/>
      <c r="T481" s="178"/>
      <c r="U481" s="180">
        <v>3903</v>
      </c>
      <c r="V481" s="155">
        <f>IF(OR(J481=""),"",VLOOKUP(U481&amp;TEXT(N481,"000000000000,0000000000"),tb_audit_process_item[[Key]:[vr_grade]],3,TRUE))</f>
        <v>3903</v>
      </c>
      <c r="W481" s="155"/>
      <c r="X481" s="157" t="s">
        <v>2411</v>
      </c>
    </row>
    <row r="482" spans="1:24" s="259" customFormat="1" ht="15.75" hidden="1" thickTop="1" x14ac:dyDescent="0.25">
      <c r="A482" s="107" t="s">
        <v>2388</v>
      </c>
      <c r="B482" s="107">
        <v>2014</v>
      </c>
      <c r="C482" s="108" t="s">
        <v>2968</v>
      </c>
      <c r="D482" s="739" t="s">
        <v>2389</v>
      </c>
      <c r="E482" s="555" t="s">
        <v>2412</v>
      </c>
      <c r="F482" s="555"/>
      <c r="G482" s="662" t="s">
        <v>2413</v>
      </c>
      <c r="H482" s="557" t="s">
        <v>45</v>
      </c>
      <c r="I482" s="93">
        <v>1.5</v>
      </c>
      <c r="J482" s="355">
        <v>0.5</v>
      </c>
      <c r="K482" s="200">
        <f t="shared" si="7"/>
        <v>0.75</v>
      </c>
      <c r="L482" s="202" t="s">
        <v>45</v>
      </c>
      <c r="M482" s="192"/>
      <c r="N482" s="193"/>
      <c r="O482" s="109"/>
      <c r="P482" s="109"/>
      <c r="Q482" s="383" t="s">
        <v>3431</v>
      </c>
      <c r="R482" s="195"/>
      <c r="S482" s="195"/>
      <c r="T482" s="195"/>
      <c r="U482" s="184">
        <v>3904</v>
      </c>
      <c r="V482" s="183">
        <f>IF(OR(J482=""),"",VLOOKUP(U482&amp;TEXT(N482,"000000000000,0000000000"),tb_audit_process_item[[Key]:[vr_grade]],3,TRUE))</f>
        <v>3903</v>
      </c>
      <c r="W482" s="183"/>
      <c r="X482" s="182" t="s">
        <v>2414</v>
      </c>
    </row>
    <row r="483" spans="1:24" s="45" customFormat="1" ht="15.75" hidden="1" thickTop="1" x14ac:dyDescent="0.25">
      <c r="A483" s="214" t="s">
        <v>2388</v>
      </c>
      <c r="B483" s="214">
        <v>2014</v>
      </c>
      <c r="C483" s="219" t="s">
        <v>2968</v>
      </c>
      <c r="D483" s="704"/>
      <c r="E483" s="559"/>
      <c r="F483" s="559"/>
      <c r="G483" s="593"/>
      <c r="H483" s="560"/>
      <c r="I483" s="91">
        <v>1.5</v>
      </c>
      <c r="J483" s="343">
        <v>0.75</v>
      </c>
      <c r="K483" s="164">
        <f t="shared" si="7"/>
        <v>1.125</v>
      </c>
      <c r="L483" s="166" t="s">
        <v>45</v>
      </c>
      <c r="M483" s="168"/>
      <c r="N483" s="170"/>
      <c r="O483" s="106"/>
      <c r="P483" s="106"/>
      <c r="Q483" s="384" t="s">
        <v>3432</v>
      </c>
      <c r="R483" s="177"/>
      <c r="S483" s="177"/>
      <c r="T483" s="177"/>
      <c r="U483" s="179">
        <v>3905</v>
      </c>
      <c r="V483" s="154">
        <f>IF(OR(J483=""),"",VLOOKUP(U483&amp;TEXT(N483,"000000000000,0000000000"),tb_audit_process_item[[Key]:[vr_grade]],3,TRUE))</f>
        <v>3904</v>
      </c>
      <c r="W483" s="154"/>
      <c r="X483" s="156" t="s">
        <v>2415</v>
      </c>
    </row>
    <row r="484" spans="1:24" s="45" customFormat="1" ht="15.75" hidden="1" thickTop="1" x14ac:dyDescent="0.25">
      <c r="A484" s="214" t="s">
        <v>2388</v>
      </c>
      <c r="B484" s="214">
        <v>2014</v>
      </c>
      <c r="C484" s="219" t="s">
        <v>2968</v>
      </c>
      <c r="D484" s="704"/>
      <c r="E484" s="559"/>
      <c r="F484" s="559"/>
      <c r="G484" s="593"/>
      <c r="H484" s="560"/>
      <c r="I484" s="91">
        <v>1.5</v>
      </c>
      <c r="J484" s="343">
        <v>1.5</v>
      </c>
      <c r="K484" s="164">
        <f t="shared" si="7"/>
        <v>2.25</v>
      </c>
      <c r="L484" s="166" t="s">
        <v>45</v>
      </c>
      <c r="M484" s="168"/>
      <c r="N484" s="170"/>
      <c r="O484" s="106"/>
      <c r="P484" s="106"/>
      <c r="Q484" s="384" t="s">
        <v>3423</v>
      </c>
      <c r="R484" s="177"/>
      <c r="S484" s="177"/>
      <c r="T484" s="177"/>
      <c r="U484" s="179">
        <v>3907</v>
      </c>
      <c r="V484" s="154">
        <f>IF(OR(J484=""),"",VLOOKUP(U484&amp;TEXT(N484,"000000000000,0000000000"),tb_audit_process_item[[Key]:[vr_grade]],3,TRUE))</f>
        <v>3906</v>
      </c>
      <c r="W484" s="154"/>
      <c r="X484" s="156" t="s">
        <v>2416</v>
      </c>
    </row>
    <row r="485" spans="1:24" s="45" customFormat="1" ht="15.75" hidden="1" thickTop="1" x14ac:dyDescent="0.25">
      <c r="A485" s="214" t="s">
        <v>2388</v>
      </c>
      <c r="B485" s="214">
        <v>2014</v>
      </c>
      <c r="C485" s="219" t="s">
        <v>2968</v>
      </c>
      <c r="D485" s="704"/>
      <c r="E485" s="559"/>
      <c r="F485" s="559"/>
      <c r="G485" s="593"/>
      <c r="H485" s="560"/>
      <c r="I485" s="91">
        <v>1.5</v>
      </c>
      <c r="J485" s="343">
        <v>2.5</v>
      </c>
      <c r="K485" s="164">
        <f t="shared" si="7"/>
        <v>3.75</v>
      </c>
      <c r="L485" s="166" t="s">
        <v>45</v>
      </c>
      <c r="M485" s="168"/>
      <c r="N485" s="170"/>
      <c r="O485" s="106"/>
      <c r="P485" s="106"/>
      <c r="Q485" s="384" t="s">
        <v>3433</v>
      </c>
      <c r="R485" s="177"/>
      <c r="S485" s="177"/>
      <c r="T485" s="177"/>
      <c r="U485" s="179">
        <v>3908</v>
      </c>
      <c r="V485" s="154">
        <f>IF(OR(J485=""),"",VLOOKUP(U485&amp;TEXT(N485,"000000000000,0000000000"),tb_audit_process_item[[Key]:[vr_grade]],3,TRUE))</f>
        <v>3907</v>
      </c>
      <c r="W485" s="154"/>
      <c r="X485" s="156" t="s">
        <v>2417</v>
      </c>
    </row>
    <row r="486" spans="1:24" s="45" customFormat="1" ht="16.5" hidden="1" thickTop="1" thickBot="1" x14ac:dyDescent="0.3">
      <c r="A486" s="110" t="s">
        <v>2388</v>
      </c>
      <c r="B486" s="110">
        <v>2014</v>
      </c>
      <c r="C486" s="111" t="s">
        <v>2968</v>
      </c>
      <c r="D486" s="740"/>
      <c r="E486" s="556"/>
      <c r="F486" s="556"/>
      <c r="G486" s="661"/>
      <c r="H486" s="558"/>
      <c r="I486" s="94">
        <v>1.5</v>
      </c>
      <c r="J486" s="98">
        <v>3.75</v>
      </c>
      <c r="K486" s="165">
        <f t="shared" si="7"/>
        <v>5.625</v>
      </c>
      <c r="L486" s="167" t="s">
        <v>45</v>
      </c>
      <c r="M486" s="169"/>
      <c r="N486" s="171"/>
      <c r="O486" s="112"/>
      <c r="P486" s="112"/>
      <c r="Q486" s="176" t="s">
        <v>3434</v>
      </c>
      <c r="R486" s="178"/>
      <c r="S486" s="178"/>
      <c r="T486" s="178"/>
      <c r="U486" s="180">
        <v>3909</v>
      </c>
      <c r="V486" s="155">
        <f>IF(OR(J486=""),"",VLOOKUP(U486&amp;TEXT(N486,"000000000000,0000000000"),tb_audit_process_item[[Key]:[vr_grade]],3,TRUE))</f>
        <v>3908</v>
      </c>
      <c r="W486" s="155"/>
      <c r="X486" s="157" t="s">
        <v>2418</v>
      </c>
    </row>
    <row r="487" spans="1:24" s="259" customFormat="1" ht="15.75" hidden="1" thickTop="1" x14ac:dyDescent="0.25">
      <c r="A487" s="107" t="s">
        <v>2155</v>
      </c>
      <c r="B487" s="107">
        <v>2013</v>
      </c>
      <c r="C487" s="108" t="s">
        <v>2943</v>
      </c>
      <c r="D487" s="741" t="s">
        <v>2156</v>
      </c>
      <c r="E487" s="741" t="s">
        <v>2157</v>
      </c>
      <c r="F487" s="741"/>
      <c r="G487" s="635" t="s">
        <v>2158</v>
      </c>
      <c r="H487" s="641" t="s">
        <v>45</v>
      </c>
      <c r="I487" s="356">
        <v>1.5</v>
      </c>
      <c r="J487" s="356">
        <v>4.166666666666667</v>
      </c>
      <c r="K487" s="200">
        <f t="shared" si="7"/>
        <v>6.25</v>
      </c>
      <c r="L487" s="192" t="s">
        <v>45</v>
      </c>
      <c r="M487" s="192"/>
      <c r="N487" s="193"/>
      <c r="O487" s="109"/>
      <c r="P487" s="109"/>
      <c r="Q487" s="383" t="s">
        <v>3435</v>
      </c>
      <c r="R487" s="195"/>
      <c r="S487" s="195"/>
      <c r="T487" s="195"/>
      <c r="U487" s="184">
        <v>1828</v>
      </c>
      <c r="V487" s="183">
        <f>IF(OR(J487=""),"",VLOOKUP(U487&amp;TEXT(N487,"000000000000,0000000000"),tb_audit_process_item[[Key]:[vr_grade]],3,TRUE))</f>
        <v>1828</v>
      </c>
      <c r="W487" s="183"/>
      <c r="X487" s="357" t="s">
        <v>2159</v>
      </c>
    </row>
    <row r="488" spans="1:24" s="45" customFormat="1" ht="15.75" hidden="1" thickTop="1" x14ac:dyDescent="0.25">
      <c r="A488" s="214" t="s">
        <v>2155</v>
      </c>
      <c r="B488" s="214">
        <v>2013</v>
      </c>
      <c r="C488" s="219" t="s">
        <v>2943</v>
      </c>
      <c r="D488" s="742"/>
      <c r="E488" s="742"/>
      <c r="F488" s="742"/>
      <c r="G488" s="636"/>
      <c r="H488" s="642"/>
      <c r="I488" s="345">
        <v>1.5</v>
      </c>
      <c r="J488" s="345">
        <v>0.53333333333333333</v>
      </c>
      <c r="K488" s="164">
        <f t="shared" si="7"/>
        <v>0.8</v>
      </c>
      <c r="L488" s="168" t="s">
        <v>45</v>
      </c>
      <c r="M488" s="168"/>
      <c r="N488" s="170"/>
      <c r="O488" s="106"/>
      <c r="P488" s="106"/>
      <c r="Q488" s="384" t="s">
        <v>3242</v>
      </c>
      <c r="R488" s="177"/>
      <c r="S488" s="177"/>
      <c r="T488" s="177"/>
      <c r="U488" s="179">
        <v>1829</v>
      </c>
      <c r="V488" s="154">
        <f>IF(OR(J488=""),"",VLOOKUP(U488&amp;TEXT(N488,"000000000000,0000000000"),tb_audit_process_item[[Key]:[vr_grade]],3,TRUE))</f>
        <v>1829</v>
      </c>
      <c r="W488" s="154"/>
      <c r="X488" s="346" t="s">
        <v>2160</v>
      </c>
    </row>
    <row r="489" spans="1:24" s="45" customFormat="1" ht="15.75" hidden="1" thickTop="1" x14ac:dyDescent="0.25">
      <c r="A489" s="214" t="s">
        <v>2155</v>
      </c>
      <c r="B489" s="214">
        <v>2013</v>
      </c>
      <c r="C489" s="219" t="s">
        <v>2943</v>
      </c>
      <c r="D489" s="742"/>
      <c r="E489" s="742"/>
      <c r="F489" s="742"/>
      <c r="G489" s="636"/>
      <c r="H489" s="642"/>
      <c r="I489" s="345">
        <v>1.5</v>
      </c>
      <c r="J489" s="345">
        <v>1</v>
      </c>
      <c r="K489" s="164">
        <f t="shared" si="7"/>
        <v>1.5</v>
      </c>
      <c r="L489" s="168" t="s">
        <v>45</v>
      </c>
      <c r="M489" s="168"/>
      <c r="N489" s="170"/>
      <c r="O489" s="106"/>
      <c r="P489" s="106"/>
      <c r="Q489" s="384" t="s">
        <v>3243</v>
      </c>
      <c r="R489" s="177"/>
      <c r="S489" s="177"/>
      <c r="T489" s="177"/>
      <c r="U489" s="179">
        <v>1830</v>
      </c>
      <c r="V489" s="154">
        <f>IF(OR(J489=""),"",VLOOKUP(U489&amp;TEXT(N489,"000000000000,0000000000"),tb_audit_process_item[[Key]:[vr_grade]],3,TRUE))</f>
        <v>1830</v>
      </c>
      <c r="W489" s="154"/>
      <c r="X489" s="346" t="s">
        <v>2161</v>
      </c>
    </row>
    <row r="490" spans="1:24" s="45" customFormat="1" ht="15.75" hidden="1" thickTop="1" x14ac:dyDescent="0.25">
      <c r="A490" s="214" t="s">
        <v>2155</v>
      </c>
      <c r="B490" s="214">
        <v>2013</v>
      </c>
      <c r="C490" s="219" t="s">
        <v>2943</v>
      </c>
      <c r="D490" s="742"/>
      <c r="E490" s="742"/>
      <c r="F490" s="742"/>
      <c r="G490" s="636"/>
      <c r="H490" s="642"/>
      <c r="I490" s="345">
        <v>1.5</v>
      </c>
      <c r="J490" s="345">
        <v>1.1666666666666667</v>
      </c>
      <c r="K490" s="164">
        <f t="shared" si="7"/>
        <v>1.75</v>
      </c>
      <c r="L490" s="168" t="s">
        <v>45</v>
      </c>
      <c r="M490" s="168"/>
      <c r="N490" s="170"/>
      <c r="O490" s="106"/>
      <c r="P490" s="106"/>
      <c r="Q490" s="384" t="s">
        <v>3244</v>
      </c>
      <c r="R490" s="177"/>
      <c r="S490" s="177"/>
      <c r="T490" s="177"/>
      <c r="U490" s="179">
        <v>1831</v>
      </c>
      <c r="V490" s="154">
        <f>IF(OR(J490=""),"",VLOOKUP(U490&amp;TEXT(N490,"000000000000,0000000000"),tb_audit_process_item[[Key]:[vr_grade]],3,TRUE))</f>
        <v>1831</v>
      </c>
      <c r="W490" s="154"/>
      <c r="X490" s="346" t="s">
        <v>2790</v>
      </c>
    </row>
    <row r="491" spans="1:24" s="45" customFormat="1" ht="16.5" hidden="1" thickTop="1" thickBot="1" x14ac:dyDescent="0.3">
      <c r="A491" s="110" t="s">
        <v>2155</v>
      </c>
      <c r="B491" s="110">
        <v>2013</v>
      </c>
      <c r="C491" s="111" t="s">
        <v>2943</v>
      </c>
      <c r="D491" s="743"/>
      <c r="E491" s="743"/>
      <c r="F491" s="743"/>
      <c r="G491" s="640"/>
      <c r="H491" s="643"/>
      <c r="I491" s="360">
        <v>1.5</v>
      </c>
      <c r="J491" s="360">
        <v>0.5</v>
      </c>
      <c r="K491" s="165">
        <f t="shared" si="7"/>
        <v>0.75</v>
      </c>
      <c r="L491" s="169" t="s">
        <v>45</v>
      </c>
      <c r="M491" s="169"/>
      <c r="N491" s="171"/>
      <c r="O491" s="112"/>
      <c r="P491" s="112"/>
      <c r="Q491" s="176" t="s">
        <v>3245</v>
      </c>
      <c r="R491" s="178"/>
      <c r="S491" s="178"/>
      <c r="T491" s="178"/>
      <c r="U491" s="180">
        <v>1832</v>
      </c>
      <c r="V491" s="155">
        <f>IF(OR(J491=""),"",VLOOKUP(U491&amp;TEXT(N491,"000000000000,0000000000"),tb_audit_process_item[[Key]:[vr_grade]],3,TRUE))</f>
        <v>1832</v>
      </c>
      <c r="W491" s="155"/>
      <c r="X491" s="361" t="s">
        <v>2791</v>
      </c>
    </row>
    <row r="492" spans="1:24" s="259" customFormat="1" ht="15.75" hidden="1" thickTop="1" x14ac:dyDescent="0.25">
      <c r="A492" s="107" t="s">
        <v>2155</v>
      </c>
      <c r="B492" s="107">
        <v>2013</v>
      </c>
      <c r="C492" s="108" t="s">
        <v>2970</v>
      </c>
      <c r="D492" s="741" t="s">
        <v>2156</v>
      </c>
      <c r="E492" s="741" t="s">
        <v>2783</v>
      </c>
      <c r="F492" s="741"/>
      <c r="G492" s="635" t="s">
        <v>2165</v>
      </c>
      <c r="H492" s="641" t="s">
        <v>45</v>
      </c>
      <c r="I492" s="356">
        <v>2.6666666666666665</v>
      </c>
      <c r="J492" s="356">
        <v>1.5</v>
      </c>
      <c r="K492" s="200">
        <f t="shared" si="7"/>
        <v>4</v>
      </c>
      <c r="L492" s="192" t="s">
        <v>45</v>
      </c>
      <c r="M492" s="192"/>
      <c r="N492" s="193"/>
      <c r="O492" s="109"/>
      <c r="P492" s="109"/>
      <c r="Q492" s="383" t="s">
        <v>3246</v>
      </c>
      <c r="R492" s="195"/>
      <c r="S492" s="195"/>
      <c r="T492" s="195"/>
      <c r="U492" s="184">
        <v>1833</v>
      </c>
      <c r="V492" s="183">
        <f>IF(OR(J492=""),"",VLOOKUP(U492&amp;TEXT(N492,"000000000000,0000000000"),tb_audit_process_item[[Key]:[vr_grade]],3,TRUE))</f>
        <v>1832</v>
      </c>
      <c r="W492" s="183"/>
      <c r="X492" s="357" t="s">
        <v>2166</v>
      </c>
    </row>
    <row r="493" spans="1:24" s="45" customFormat="1" ht="15.75" hidden="1" thickTop="1" x14ac:dyDescent="0.25">
      <c r="A493" s="214" t="s">
        <v>2155</v>
      </c>
      <c r="B493" s="214">
        <v>2013</v>
      </c>
      <c r="C493" s="219" t="s">
        <v>2970</v>
      </c>
      <c r="D493" s="742"/>
      <c r="E493" s="742"/>
      <c r="F493" s="742"/>
      <c r="G493" s="636"/>
      <c r="H493" s="642"/>
      <c r="I493" s="345">
        <v>2.6666666666666665</v>
      </c>
      <c r="J493" s="345">
        <v>2.5</v>
      </c>
      <c r="K493" s="164">
        <f t="shared" si="7"/>
        <v>6.6666666666666661</v>
      </c>
      <c r="L493" s="168" t="s">
        <v>45</v>
      </c>
      <c r="M493" s="168"/>
      <c r="N493" s="170"/>
      <c r="O493" s="106"/>
      <c r="P493" s="106"/>
      <c r="Q493" s="384" t="s">
        <v>3247</v>
      </c>
      <c r="R493" s="177"/>
      <c r="S493" s="177"/>
      <c r="T493" s="177"/>
      <c r="U493" s="179">
        <v>1834</v>
      </c>
      <c r="V493" s="154">
        <f>IF(OR(J493=""),"",VLOOKUP(U493&amp;TEXT(N493,"000000000000,0000000000"),tb_audit_process_item[[Key]:[vr_grade]],3,TRUE))</f>
        <v>1833</v>
      </c>
      <c r="W493" s="154"/>
      <c r="X493" s="346" t="s">
        <v>2167</v>
      </c>
    </row>
    <row r="494" spans="1:24" s="45" customFormat="1" ht="15.75" hidden="1" thickTop="1" x14ac:dyDescent="0.25">
      <c r="A494" s="214" t="s">
        <v>2155</v>
      </c>
      <c r="B494" s="214">
        <v>2013</v>
      </c>
      <c r="C494" s="219" t="s">
        <v>2970</v>
      </c>
      <c r="D494" s="742"/>
      <c r="E494" s="742"/>
      <c r="F494" s="742"/>
      <c r="G494" s="636"/>
      <c r="H494" s="642"/>
      <c r="I494" s="345">
        <v>2.6666666666666665</v>
      </c>
      <c r="J494" s="345">
        <v>3.5</v>
      </c>
      <c r="K494" s="164">
        <f t="shared" si="7"/>
        <v>9.3333333333333321</v>
      </c>
      <c r="L494" s="168" t="s">
        <v>45</v>
      </c>
      <c r="M494" s="168"/>
      <c r="N494" s="170"/>
      <c r="O494" s="106"/>
      <c r="P494" s="106"/>
      <c r="Q494" s="384" t="s">
        <v>3248</v>
      </c>
      <c r="R494" s="177"/>
      <c r="S494" s="177"/>
      <c r="T494" s="177"/>
      <c r="U494" s="179">
        <v>1835</v>
      </c>
      <c r="V494" s="154">
        <f>IF(OR(J494=""),"",VLOOKUP(U494&amp;TEXT(N494,"000000000000,0000000000"),tb_audit_process_item[[Key]:[vr_grade]],3,TRUE))</f>
        <v>1834</v>
      </c>
      <c r="W494" s="154"/>
      <c r="X494" s="346" t="s">
        <v>2168</v>
      </c>
    </row>
    <row r="495" spans="1:24" s="45" customFormat="1" ht="15.75" hidden="1" thickTop="1" x14ac:dyDescent="0.25">
      <c r="A495" s="214" t="s">
        <v>2155</v>
      </c>
      <c r="B495" s="214">
        <v>2013</v>
      </c>
      <c r="C495" s="219" t="s">
        <v>2970</v>
      </c>
      <c r="D495" s="742"/>
      <c r="E495" s="742"/>
      <c r="F495" s="742"/>
      <c r="G495" s="636"/>
      <c r="H495" s="642"/>
      <c r="I495" s="345">
        <v>2.6666666666666665</v>
      </c>
      <c r="J495" s="345">
        <v>3.6666666666666665</v>
      </c>
      <c r="K495" s="164">
        <f t="shared" si="7"/>
        <v>9.7777777777777768</v>
      </c>
      <c r="L495" s="168" t="s">
        <v>45</v>
      </c>
      <c r="M495" s="168"/>
      <c r="N495" s="170"/>
      <c r="O495" s="106"/>
      <c r="P495" s="106"/>
      <c r="Q495" s="384" t="s">
        <v>3249</v>
      </c>
      <c r="R495" s="177"/>
      <c r="S495" s="177"/>
      <c r="T495" s="177"/>
      <c r="U495" s="179">
        <v>1836</v>
      </c>
      <c r="V495" s="154">
        <f>IF(OR(J495=""),"",VLOOKUP(U495&amp;TEXT(N495,"000000000000,0000000000"),tb_audit_process_item[[Key]:[vr_grade]],3,TRUE))</f>
        <v>1836</v>
      </c>
      <c r="W495" s="154"/>
      <c r="X495" s="346" t="s">
        <v>2792</v>
      </c>
    </row>
    <row r="496" spans="1:24" s="47" customFormat="1" ht="31.5" hidden="1" thickTop="1" thickBot="1" x14ac:dyDescent="0.3">
      <c r="A496" s="110" t="s">
        <v>2155</v>
      </c>
      <c r="B496" s="110">
        <v>2013</v>
      </c>
      <c r="C496" s="111" t="s">
        <v>2970</v>
      </c>
      <c r="D496" s="743"/>
      <c r="E496" s="743"/>
      <c r="F496" s="743"/>
      <c r="G496" s="640"/>
      <c r="H496" s="643"/>
      <c r="I496" s="360">
        <v>2.6666666666666665</v>
      </c>
      <c r="J496" s="360">
        <v>1.8333333333333333</v>
      </c>
      <c r="K496" s="165">
        <f t="shared" si="7"/>
        <v>4.8888888888888884</v>
      </c>
      <c r="L496" s="169" t="s">
        <v>45</v>
      </c>
      <c r="M496" s="169"/>
      <c r="N496" s="171"/>
      <c r="O496" s="112"/>
      <c r="P496" s="112"/>
      <c r="Q496" s="176" t="s">
        <v>3250</v>
      </c>
      <c r="R496" s="178"/>
      <c r="S496" s="178"/>
      <c r="T496" s="178"/>
      <c r="U496" s="180">
        <v>1837</v>
      </c>
      <c r="V496" s="155">
        <f>IF(OR(J496=""),"",VLOOKUP(U496&amp;TEXT(N496,"000000000000,0000000000"),tb_audit_process_item[[Key]:[vr_grade]],3,TRUE))</f>
        <v>1837</v>
      </c>
      <c r="W496" s="155"/>
      <c r="X496" s="361" t="s">
        <v>2793</v>
      </c>
    </row>
    <row r="497" spans="1:24" s="259" customFormat="1" ht="30.75" hidden="1" thickTop="1" x14ac:dyDescent="0.25">
      <c r="A497" s="107" t="s">
        <v>2155</v>
      </c>
      <c r="B497" s="107">
        <v>2013</v>
      </c>
      <c r="C497" s="108" t="s">
        <v>2971</v>
      </c>
      <c r="D497" s="741" t="s">
        <v>2156</v>
      </c>
      <c r="E497" s="741" t="s">
        <v>2784</v>
      </c>
      <c r="F497" s="741"/>
      <c r="G497" s="635" t="s">
        <v>2785</v>
      </c>
      <c r="H497" s="641" t="s">
        <v>45</v>
      </c>
      <c r="I497" s="356">
        <v>2.1666666666666665</v>
      </c>
      <c r="J497" s="356">
        <v>0.5</v>
      </c>
      <c r="K497" s="200">
        <f t="shared" si="7"/>
        <v>1.0833333333333333</v>
      </c>
      <c r="L497" s="192" t="s">
        <v>45</v>
      </c>
      <c r="M497" s="192"/>
      <c r="N497" s="193"/>
      <c r="O497" s="109"/>
      <c r="P497" s="109"/>
      <c r="Q497" s="383" t="s">
        <v>3349</v>
      </c>
      <c r="R497" s="195"/>
      <c r="S497" s="195"/>
      <c r="T497" s="195"/>
      <c r="U497" s="184">
        <v>1838</v>
      </c>
      <c r="V497" s="183">
        <f>IF(OR(J497=""),"",VLOOKUP(U497&amp;TEXT(N497,"000000000000,0000000000"),tb_audit_process_item[[Key]:[vr_grade]],3,TRUE))</f>
        <v>1838</v>
      </c>
      <c r="W497" s="183"/>
      <c r="X497" s="362" t="s">
        <v>2794</v>
      </c>
    </row>
    <row r="498" spans="1:24" s="45" customFormat="1" ht="15.75" hidden="1" thickTop="1" x14ac:dyDescent="0.25">
      <c r="A498" s="214" t="s">
        <v>2155</v>
      </c>
      <c r="B498" s="214">
        <v>2013</v>
      </c>
      <c r="C498" s="219" t="s">
        <v>2971</v>
      </c>
      <c r="D498" s="742"/>
      <c r="E498" s="742"/>
      <c r="F498" s="742"/>
      <c r="G498" s="636"/>
      <c r="H498" s="642"/>
      <c r="I498" s="345">
        <v>2.1666666666666665</v>
      </c>
      <c r="J498" s="345">
        <v>1</v>
      </c>
      <c r="K498" s="164">
        <f t="shared" si="7"/>
        <v>2.1666666666666665</v>
      </c>
      <c r="L498" s="168" t="s">
        <v>45</v>
      </c>
      <c r="M498" s="168"/>
      <c r="N498" s="170"/>
      <c r="O498" s="106"/>
      <c r="P498" s="106"/>
      <c r="Q498" s="384" t="s">
        <v>3349</v>
      </c>
      <c r="R498" s="177"/>
      <c r="S498" s="177"/>
      <c r="T498" s="177"/>
      <c r="U498" s="179">
        <v>1839</v>
      </c>
      <c r="V498" s="154">
        <f>IF(OR(J498=""),"",VLOOKUP(U498&amp;TEXT(N498,"000000000000,0000000000"),tb_audit_process_item[[Key]:[vr_grade]],3,TRUE))</f>
        <v>1838</v>
      </c>
      <c r="W498" s="154"/>
      <c r="X498" s="347" t="s">
        <v>2795</v>
      </c>
    </row>
    <row r="499" spans="1:24" s="45" customFormat="1" ht="15.75" hidden="1" thickTop="1" x14ac:dyDescent="0.25">
      <c r="A499" s="214" t="s">
        <v>2155</v>
      </c>
      <c r="B499" s="214">
        <v>2013</v>
      </c>
      <c r="C499" s="219" t="s">
        <v>2971</v>
      </c>
      <c r="D499" s="742"/>
      <c r="E499" s="742"/>
      <c r="F499" s="742"/>
      <c r="G499" s="636"/>
      <c r="H499" s="642"/>
      <c r="I499" s="345">
        <v>2.1666666666666665</v>
      </c>
      <c r="J499" s="345">
        <v>1.8333333333333333</v>
      </c>
      <c r="K499" s="164">
        <f t="shared" si="7"/>
        <v>3.9722222222222219</v>
      </c>
      <c r="L499" s="168" t="s">
        <v>45</v>
      </c>
      <c r="M499" s="168"/>
      <c r="N499" s="170"/>
      <c r="O499" s="106"/>
      <c r="P499" s="106"/>
      <c r="Q499" s="384" t="s">
        <v>3358</v>
      </c>
      <c r="R499" s="177"/>
      <c r="S499" s="177"/>
      <c r="T499" s="177"/>
      <c r="U499" s="179">
        <v>1840</v>
      </c>
      <c r="V499" s="154">
        <f>IF(OR(J499=""),"",VLOOKUP(U499&amp;TEXT(N499,"000000000000,0000000000"),tb_audit_process_item[[Key]:[vr_grade]],3,TRUE))</f>
        <v>1839</v>
      </c>
      <c r="W499" s="154"/>
      <c r="X499" s="347" t="s">
        <v>2796</v>
      </c>
    </row>
    <row r="500" spans="1:24" s="45" customFormat="1" ht="16.5" hidden="1" thickTop="1" thickBot="1" x14ac:dyDescent="0.3">
      <c r="A500" s="110" t="s">
        <v>2155</v>
      </c>
      <c r="B500" s="110">
        <v>2013</v>
      </c>
      <c r="C500" s="111" t="s">
        <v>2971</v>
      </c>
      <c r="D500" s="743"/>
      <c r="E500" s="743"/>
      <c r="F500" s="743"/>
      <c r="G500" s="640"/>
      <c r="H500" s="643"/>
      <c r="I500" s="360">
        <v>2.1666666666666665</v>
      </c>
      <c r="J500" s="360">
        <v>3</v>
      </c>
      <c r="K500" s="165">
        <f t="shared" si="7"/>
        <v>6.5</v>
      </c>
      <c r="L500" s="169" t="s">
        <v>45</v>
      </c>
      <c r="M500" s="169"/>
      <c r="N500" s="171"/>
      <c r="O500" s="112"/>
      <c r="P500" s="112"/>
      <c r="Q500" s="176" t="s">
        <v>3253</v>
      </c>
      <c r="R500" s="178"/>
      <c r="S500" s="178"/>
      <c r="T500" s="178"/>
      <c r="U500" s="180">
        <v>1841</v>
      </c>
      <c r="V500" s="155">
        <f>IF(OR(J500=""),"",VLOOKUP(U500&amp;TEXT(N500,"000000000000,0000000000"),tb_audit_process_item[[Key]:[vr_grade]],3,TRUE))</f>
        <v>1840</v>
      </c>
      <c r="W500" s="155"/>
      <c r="X500" s="363" t="s">
        <v>2797</v>
      </c>
    </row>
    <row r="501" spans="1:24" s="259" customFormat="1" ht="15.75" hidden="1" thickTop="1" x14ac:dyDescent="0.25">
      <c r="A501" s="107" t="s">
        <v>2155</v>
      </c>
      <c r="B501" s="107">
        <v>2013</v>
      </c>
      <c r="C501" s="108" t="s">
        <v>2946</v>
      </c>
      <c r="D501" s="741" t="s">
        <v>2156</v>
      </c>
      <c r="E501" s="741" t="s">
        <v>2179</v>
      </c>
      <c r="F501" s="741"/>
      <c r="G501" s="635" t="s">
        <v>2180</v>
      </c>
      <c r="H501" s="641" t="s">
        <v>45</v>
      </c>
      <c r="I501" s="356">
        <v>2.5</v>
      </c>
      <c r="J501" s="356">
        <v>1</v>
      </c>
      <c r="K501" s="200">
        <f t="shared" si="7"/>
        <v>2.5</v>
      </c>
      <c r="L501" s="192" t="s">
        <v>45</v>
      </c>
      <c r="M501" s="192"/>
      <c r="N501" s="193"/>
      <c r="O501" s="109"/>
      <c r="P501" s="109"/>
      <c r="Q501" s="383" t="s">
        <v>3254</v>
      </c>
      <c r="R501" s="195"/>
      <c r="S501" s="195"/>
      <c r="T501" s="195"/>
      <c r="U501" s="184">
        <v>1842</v>
      </c>
      <c r="V501" s="183">
        <f>IF(OR(J501=""),"",VLOOKUP(U501&amp;TEXT(N501,"000000000000,0000000000"),tb_audit_process_item[[Key]:[vr_grade]],3,TRUE))</f>
        <v>1841</v>
      </c>
      <c r="W501" s="183"/>
      <c r="X501" s="269" t="s">
        <v>2798</v>
      </c>
    </row>
    <row r="502" spans="1:24" s="45" customFormat="1" ht="15.75" hidden="1" thickTop="1" x14ac:dyDescent="0.25">
      <c r="A502" s="214" t="s">
        <v>2155</v>
      </c>
      <c r="B502" s="214">
        <v>2013</v>
      </c>
      <c r="C502" s="219" t="s">
        <v>2946</v>
      </c>
      <c r="D502" s="742"/>
      <c r="E502" s="742"/>
      <c r="F502" s="742"/>
      <c r="G502" s="636"/>
      <c r="H502" s="642"/>
      <c r="I502" s="345">
        <v>2.5</v>
      </c>
      <c r="J502" s="345">
        <v>2</v>
      </c>
      <c r="K502" s="164">
        <f t="shared" si="7"/>
        <v>5</v>
      </c>
      <c r="L502" s="168" t="s">
        <v>45</v>
      </c>
      <c r="M502" s="168"/>
      <c r="N502" s="170"/>
      <c r="O502" s="106"/>
      <c r="P502" s="106"/>
      <c r="Q502" s="384" t="s">
        <v>3255</v>
      </c>
      <c r="R502" s="177"/>
      <c r="S502" s="177"/>
      <c r="T502" s="177"/>
      <c r="U502" s="179">
        <v>1843</v>
      </c>
      <c r="V502" s="154">
        <f>IF(OR(J502=""),"",VLOOKUP(U502&amp;TEXT(N502,"000000000000,0000000000"),tb_audit_process_item[[Key]:[vr_grade]],3,TRUE))</f>
        <v>1842</v>
      </c>
      <c r="W502" s="154"/>
      <c r="X502" s="146" t="s">
        <v>2799</v>
      </c>
    </row>
    <row r="503" spans="1:24" s="45" customFormat="1" ht="15.75" hidden="1" thickTop="1" x14ac:dyDescent="0.25">
      <c r="A503" s="214" t="s">
        <v>2155</v>
      </c>
      <c r="B503" s="214">
        <v>2013</v>
      </c>
      <c r="C503" s="219" t="s">
        <v>2946</v>
      </c>
      <c r="D503" s="742"/>
      <c r="E503" s="742"/>
      <c r="F503" s="742"/>
      <c r="G503" s="636"/>
      <c r="H503" s="642"/>
      <c r="I503" s="345">
        <v>2.5</v>
      </c>
      <c r="J503" s="345">
        <v>3</v>
      </c>
      <c r="K503" s="164">
        <f t="shared" si="7"/>
        <v>7.5</v>
      </c>
      <c r="L503" s="168" t="s">
        <v>45</v>
      </c>
      <c r="M503" s="168"/>
      <c r="N503" s="170"/>
      <c r="O503" s="106"/>
      <c r="P503" s="106"/>
      <c r="Q503" s="384" t="s">
        <v>3256</v>
      </c>
      <c r="R503" s="177"/>
      <c r="S503" s="177"/>
      <c r="T503" s="177"/>
      <c r="U503" s="179">
        <v>1844</v>
      </c>
      <c r="V503" s="154">
        <f>IF(OR(J503=""),"",VLOOKUP(U503&amp;TEXT(N503,"000000000000,0000000000"),tb_audit_process_item[[Key]:[vr_grade]],3,TRUE))</f>
        <v>1843</v>
      </c>
      <c r="W503" s="154"/>
      <c r="X503" s="146" t="s">
        <v>2800</v>
      </c>
    </row>
    <row r="504" spans="1:24" s="45" customFormat="1" ht="15.75" hidden="1" thickTop="1" x14ac:dyDescent="0.25">
      <c r="A504" s="214" t="s">
        <v>2155</v>
      </c>
      <c r="B504" s="214">
        <v>2013</v>
      </c>
      <c r="C504" s="219" t="s">
        <v>2946</v>
      </c>
      <c r="D504" s="742"/>
      <c r="E504" s="742"/>
      <c r="F504" s="742"/>
      <c r="G504" s="636"/>
      <c r="H504" s="642"/>
      <c r="I504" s="345">
        <v>2.5</v>
      </c>
      <c r="J504" s="345">
        <v>4</v>
      </c>
      <c r="K504" s="164">
        <f t="shared" si="7"/>
        <v>10</v>
      </c>
      <c r="L504" s="168" t="s">
        <v>45</v>
      </c>
      <c r="M504" s="168"/>
      <c r="N504" s="170"/>
      <c r="O504" s="106"/>
      <c r="P504" s="106"/>
      <c r="Q504" s="384" t="s">
        <v>3257</v>
      </c>
      <c r="R504" s="177"/>
      <c r="S504" s="177"/>
      <c r="T504" s="177"/>
      <c r="U504" s="179">
        <v>1845</v>
      </c>
      <c r="V504" s="154">
        <f>IF(OR(J504=""),"",VLOOKUP(U504&amp;TEXT(N504,"000000000000,0000000000"),tb_audit_process_item[[Key]:[vr_grade]],3,TRUE))</f>
        <v>1844</v>
      </c>
      <c r="W504" s="154"/>
      <c r="X504" s="146" t="s">
        <v>2801</v>
      </c>
    </row>
    <row r="505" spans="1:24" s="45" customFormat="1" ht="15.75" hidden="1" thickTop="1" x14ac:dyDescent="0.25">
      <c r="A505" s="214" t="s">
        <v>2155</v>
      </c>
      <c r="B505" s="214">
        <v>2013</v>
      </c>
      <c r="C505" s="219" t="s">
        <v>2946</v>
      </c>
      <c r="D505" s="742"/>
      <c r="E505" s="742"/>
      <c r="F505" s="742"/>
      <c r="G505" s="636"/>
      <c r="H505" s="642"/>
      <c r="I505" s="345">
        <v>2.5</v>
      </c>
      <c r="J505" s="345">
        <v>0.66666666666666663</v>
      </c>
      <c r="K505" s="164">
        <f t="shared" si="7"/>
        <v>1.6666666666666665</v>
      </c>
      <c r="L505" s="168" t="s">
        <v>45</v>
      </c>
      <c r="M505" s="168"/>
      <c r="N505" s="170"/>
      <c r="O505" s="106"/>
      <c r="P505" s="106"/>
      <c r="Q505" s="384" t="s">
        <v>3258</v>
      </c>
      <c r="R505" s="177"/>
      <c r="S505" s="177"/>
      <c r="T505" s="177"/>
      <c r="U505" s="179">
        <v>1846</v>
      </c>
      <c r="V505" s="154">
        <f>IF(OR(J505=""),"",VLOOKUP(U505&amp;TEXT(N505,"000000000000,0000000000"),tb_audit_process_item[[Key]:[vr_grade]],3,TRUE))</f>
        <v>1845</v>
      </c>
      <c r="W505" s="154"/>
      <c r="X505" s="346" t="s">
        <v>2185</v>
      </c>
    </row>
    <row r="506" spans="1:24" s="45" customFormat="1" ht="15.75" hidden="1" thickTop="1" x14ac:dyDescent="0.25">
      <c r="A506" s="214" t="s">
        <v>2155</v>
      </c>
      <c r="B506" s="214">
        <v>2013</v>
      </c>
      <c r="C506" s="219" t="s">
        <v>2946</v>
      </c>
      <c r="D506" s="742"/>
      <c r="E506" s="742"/>
      <c r="F506" s="742"/>
      <c r="G506" s="636"/>
      <c r="H506" s="642"/>
      <c r="I506" s="345">
        <v>2.5</v>
      </c>
      <c r="J506" s="345">
        <v>1.6666666666666667</v>
      </c>
      <c r="K506" s="164">
        <f t="shared" si="7"/>
        <v>4.166666666666667</v>
      </c>
      <c r="L506" s="168" t="s">
        <v>45</v>
      </c>
      <c r="M506" s="168"/>
      <c r="N506" s="170"/>
      <c r="O506" s="106"/>
      <c r="P506" s="106"/>
      <c r="Q506" s="384" t="s">
        <v>3259</v>
      </c>
      <c r="R506" s="177"/>
      <c r="S506" s="177"/>
      <c r="T506" s="177"/>
      <c r="U506" s="179">
        <v>1847</v>
      </c>
      <c r="V506" s="154">
        <f>IF(OR(J506=""),"",VLOOKUP(U506&amp;TEXT(N506,"000000000000,0000000000"),tb_audit_process_item[[Key]:[vr_grade]],3,TRUE))</f>
        <v>1846</v>
      </c>
      <c r="W506" s="154"/>
      <c r="X506" s="346" t="s">
        <v>2802</v>
      </c>
    </row>
    <row r="507" spans="1:24" s="45" customFormat="1" ht="15.75" hidden="1" thickTop="1" x14ac:dyDescent="0.25">
      <c r="A507" s="214" t="s">
        <v>2155</v>
      </c>
      <c r="B507" s="214">
        <v>2013</v>
      </c>
      <c r="C507" s="219" t="s">
        <v>2946</v>
      </c>
      <c r="D507" s="742"/>
      <c r="E507" s="742"/>
      <c r="F507" s="742"/>
      <c r="G507" s="636"/>
      <c r="H507" s="642"/>
      <c r="I507" s="345">
        <v>2.5</v>
      </c>
      <c r="J507" s="345">
        <v>2.3333333333333335</v>
      </c>
      <c r="K507" s="164">
        <f t="shared" si="7"/>
        <v>5.8333333333333339</v>
      </c>
      <c r="L507" s="168" t="s">
        <v>45</v>
      </c>
      <c r="M507" s="168"/>
      <c r="N507" s="170"/>
      <c r="O507" s="106"/>
      <c r="P507" s="106"/>
      <c r="Q507" s="384" t="s">
        <v>3260</v>
      </c>
      <c r="R507" s="177"/>
      <c r="S507" s="177"/>
      <c r="T507" s="177"/>
      <c r="U507" s="179">
        <v>1848</v>
      </c>
      <c r="V507" s="154">
        <f>IF(OR(J507=""),"",VLOOKUP(U507&amp;TEXT(N507,"000000000000,0000000000"),tb_audit_process_item[[Key]:[vr_grade]],3,TRUE))</f>
        <v>1847</v>
      </c>
      <c r="W507" s="154"/>
      <c r="X507" s="346" t="s">
        <v>2803</v>
      </c>
    </row>
    <row r="508" spans="1:24" s="47" customFormat="1" ht="15.75" hidden="1" thickTop="1" x14ac:dyDescent="0.25">
      <c r="A508" s="214" t="s">
        <v>2155</v>
      </c>
      <c r="B508" s="214">
        <v>2013</v>
      </c>
      <c r="C508" s="219" t="s">
        <v>2946</v>
      </c>
      <c r="D508" s="742"/>
      <c r="E508" s="742"/>
      <c r="F508" s="742"/>
      <c r="G508" s="636"/>
      <c r="H508" s="642"/>
      <c r="I508" s="345">
        <v>2.5</v>
      </c>
      <c r="J508" s="345">
        <v>3.3333333333333335</v>
      </c>
      <c r="K508" s="164">
        <f t="shared" si="7"/>
        <v>8.3333333333333339</v>
      </c>
      <c r="L508" s="168" t="s">
        <v>45</v>
      </c>
      <c r="M508" s="168"/>
      <c r="N508" s="170"/>
      <c r="O508" s="106"/>
      <c r="P508" s="106"/>
      <c r="Q508" s="384" t="s">
        <v>3261</v>
      </c>
      <c r="R508" s="177"/>
      <c r="S508" s="177"/>
      <c r="T508" s="177"/>
      <c r="U508" s="179">
        <v>1849</v>
      </c>
      <c r="V508" s="154">
        <f>IF(OR(J508=""),"",VLOOKUP(U508&amp;TEXT(N508,"000000000000,0000000000"),tb_audit_process_item[[Key]:[vr_grade]],3,TRUE))</f>
        <v>1848</v>
      </c>
      <c r="W508" s="154"/>
      <c r="X508" s="346" t="s">
        <v>2804</v>
      </c>
    </row>
    <row r="509" spans="1:24" s="45" customFormat="1" ht="15.75" hidden="1" thickTop="1" x14ac:dyDescent="0.25">
      <c r="A509" s="214" t="s">
        <v>2155</v>
      </c>
      <c r="B509" s="214">
        <v>2013</v>
      </c>
      <c r="C509" s="219" t="s">
        <v>2946</v>
      </c>
      <c r="D509" s="742"/>
      <c r="E509" s="742"/>
      <c r="F509" s="742"/>
      <c r="G509" s="636"/>
      <c r="H509" s="642"/>
      <c r="I509" s="345">
        <v>2.5</v>
      </c>
      <c r="J509" s="345">
        <v>0.5</v>
      </c>
      <c r="K509" s="164">
        <f t="shared" si="7"/>
        <v>1.25</v>
      </c>
      <c r="L509" s="168" t="s">
        <v>45</v>
      </c>
      <c r="M509" s="168"/>
      <c r="N509" s="170"/>
      <c r="O509" s="106"/>
      <c r="P509" s="106"/>
      <c r="Q509" s="384" t="s">
        <v>3262</v>
      </c>
      <c r="R509" s="177"/>
      <c r="S509" s="177"/>
      <c r="T509" s="177"/>
      <c r="U509" s="179">
        <v>1850</v>
      </c>
      <c r="V509" s="154">
        <f>IF(OR(J509=""),"",VLOOKUP(U509&amp;TEXT(N509,"000000000000,0000000000"),tb_audit_process_item[[Key]:[vr_grade]],3,TRUE))</f>
        <v>1849</v>
      </c>
      <c r="W509" s="154"/>
      <c r="X509" s="346" t="s">
        <v>2189</v>
      </c>
    </row>
    <row r="510" spans="1:24" s="45" customFormat="1" ht="30.75" hidden="1" thickTop="1" x14ac:dyDescent="0.25">
      <c r="A510" s="214" t="s">
        <v>2155</v>
      </c>
      <c r="B510" s="214">
        <v>2013</v>
      </c>
      <c r="C510" s="219" t="s">
        <v>2946</v>
      </c>
      <c r="D510" s="742"/>
      <c r="E510" s="742"/>
      <c r="F510" s="742"/>
      <c r="G510" s="636"/>
      <c r="H510" s="642"/>
      <c r="I510" s="345">
        <v>2.5</v>
      </c>
      <c r="J510" s="345">
        <v>1</v>
      </c>
      <c r="K510" s="164">
        <f t="shared" si="7"/>
        <v>2.5</v>
      </c>
      <c r="L510" s="168" t="s">
        <v>45</v>
      </c>
      <c r="M510" s="168"/>
      <c r="N510" s="170"/>
      <c r="O510" s="106"/>
      <c r="P510" s="106"/>
      <c r="Q510" s="384" t="s">
        <v>3263</v>
      </c>
      <c r="R510" s="177"/>
      <c r="S510" s="177"/>
      <c r="T510" s="177"/>
      <c r="U510" s="179">
        <v>1851</v>
      </c>
      <c r="V510" s="154">
        <f>IF(OR(J510=""),"",VLOOKUP(U510&amp;TEXT(N510,"000000000000,0000000000"),tb_audit_process_item[[Key]:[vr_grade]],3,TRUE))</f>
        <v>1850</v>
      </c>
      <c r="W510" s="154"/>
      <c r="X510" s="346" t="s">
        <v>2805</v>
      </c>
    </row>
    <row r="511" spans="1:24" s="45" customFormat="1" ht="30.75" hidden="1" thickTop="1" x14ac:dyDescent="0.25">
      <c r="A511" s="214" t="s">
        <v>2155</v>
      </c>
      <c r="B511" s="214">
        <v>2013</v>
      </c>
      <c r="C511" s="219" t="s">
        <v>2946</v>
      </c>
      <c r="D511" s="742"/>
      <c r="E511" s="742"/>
      <c r="F511" s="742"/>
      <c r="G511" s="636"/>
      <c r="H511" s="642"/>
      <c r="I511" s="345">
        <v>2.5</v>
      </c>
      <c r="J511" s="345">
        <v>1.5</v>
      </c>
      <c r="K511" s="164">
        <f t="shared" si="7"/>
        <v>3.75</v>
      </c>
      <c r="L511" s="168" t="s">
        <v>45</v>
      </c>
      <c r="M511" s="168"/>
      <c r="N511" s="170"/>
      <c r="O511" s="106"/>
      <c r="P511" s="106"/>
      <c r="Q511" s="384" t="s">
        <v>3264</v>
      </c>
      <c r="R511" s="177"/>
      <c r="S511" s="177"/>
      <c r="T511" s="177"/>
      <c r="U511" s="179">
        <v>1852</v>
      </c>
      <c r="V511" s="154">
        <f>IF(OR(J511=""),"",VLOOKUP(U511&amp;TEXT(N511,"000000000000,0000000000"),tb_audit_process_item[[Key]:[vr_grade]],3,TRUE))</f>
        <v>1851</v>
      </c>
      <c r="W511" s="154"/>
      <c r="X511" s="346" t="s">
        <v>2806</v>
      </c>
    </row>
    <row r="512" spans="1:24" s="45" customFormat="1" ht="31.5" hidden="1" thickTop="1" thickBot="1" x14ac:dyDescent="0.3">
      <c r="A512" s="110" t="s">
        <v>2155</v>
      </c>
      <c r="B512" s="110">
        <v>2013</v>
      </c>
      <c r="C512" s="111" t="s">
        <v>2946</v>
      </c>
      <c r="D512" s="743"/>
      <c r="E512" s="743"/>
      <c r="F512" s="743"/>
      <c r="G512" s="640"/>
      <c r="H512" s="643"/>
      <c r="I512" s="360">
        <v>2.5</v>
      </c>
      <c r="J512" s="360">
        <v>2</v>
      </c>
      <c r="K512" s="165">
        <f t="shared" si="7"/>
        <v>5</v>
      </c>
      <c r="L512" s="169" t="s">
        <v>45</v>
      </c>
      <c r="M512" s="169"/>
      <c r="N512" s="171"/>
      <c r="O512" s="112"/>
      <c r="P512" s="112"/>
      <c r="Q512" s="176" t="s">
        <v>3265</v>
      </c>
      <c r="R512" s="178"/>
      <c r="S512" s="178"/>
      <c r="T512" s="178"/>
      <c r="U512" s="180">
        <v>1853</v>
      </c>
      <c r="V512" s="155">
        <f>IF(OR(J512=""),"",VLOOKUP(U512&amp;TEXT(N512,"000000000000,0000000000"),tb_audit_process_item[[Key]:[vr_grade]],3,TRUE))</f>
        <v>1852</v>
      </c>
      <c r="W512" s="155"/>
      <c r="X512" s="361" t="s">
        <v>2807</v>
      </c>
    </row>
    <row r="513" spans="1:24" s="259" customFormat="1" ht="30.75" hidden="1" thickTop="1" x14ac:dyDescent="0.25">
      <c r="A513" s="107" t="s">
        <v>2155</v>
      </c>
      <c r="B513" s="107">
        <v>2013</v>
      </c>
      <c r="C513" s="108" t="s">
        <v>2972</v>
      </c>
      <c r="D513" s="768" t="s">
        <v>2156</v>
      </c>
      <c r="E513" s="768" t="s">
        <v>2786</v>
      </c>
      <c r="F513" s="768"/>
      <c r="G513" s="635" t="s">
        <v>2197</v>
      </c>
      <c r="H513" s="641" t="s">
        <v>45</v>
      </c>
      <c r="I513" s="356">
        <v>3.6666666666666665</v>
      </c>
      <c r="J513" s="356">
        <v>1.6666666666666667</v>
      </c>
      <c r="K513" s="200">
        <f t="shared" si="7"/>
        <v>6.1111111111111107</v>
      </c>
      <c r="L513" s="192" t="s">
        <v>45</v>
      </c>
      <c r="M513" s="192"/>
      <c r="N513" s="193"/>
      <c r="O513" s="109"/>
      <c r="P513" s="109"/>
      <c r="Q513" s="383" t="s">
        <v>3266</v>
      </c>
      <c r="R513" s="195"/>
      <c r="S513" s="195"/>
      <c r="T513" s="195"/>
      <c r="U513" s="184">
        <v>1854</v>
      </c>
      <c r="V513" s="183">
        <f>IF(OR(J513=""),"",VLOOKUP(U513&amp;TEXT(N513,"000000000000,0000000000"),tb_audit_process_item[[Key]:[vr_grade]],3,TRUE))</f>
        <v>1853</v>
      </c>
      <c r="W513" s="183"/>
      <c r="X513" s="357" t="s">
        <v>2808</v>
      </c>
    </row>
    <row r="514" spans="1:24" s="45" customFormat="1" ht="30.75" hidden="1" thickTop="1" x14ac:dyDescent="0.25">
      <c r="A514" s="214" t="s">
        <v>2155</v>
      </c>
      <c r="B514" s="214">
        <v>2013</v>
      </c>
      <c r="C514" s="219" t="s">
        <v>2972</v>
      </c>
      <c r="D514" s="742"/>
      <c r="E514" s="742"/>
      <c r="F514" s="742"/>
      <c r="G514" s="636"/>
      <c r="H514" s="642"/>
      <c r="I514" s="345">
        <v>3.6666666666666665</v>
      </c>
      <c r="J514" s="345">
        <v>2.6666666666666665</v>
      </c>
      <c r="K514" s="164">
        <f t="shared" si="7"/>
        <v>9.7777777777777768</v>
      </c>
      <c r="L514" s="168" t="s">
        <v>45</v>
      </c>
      <c r="M514" s="168"/>
      <c r="N514" s="170"/>
      <c r="O514" s="106"/>
      <c r="P514" s="106"/>
      <c r="Q514" s="384" t="s">
        <v>3267</v>
      </c>
      <c r="R514" s="177"/>
      <c r="S514" s="177"/>
      <c r="T514" s="177"/>
      <c r="U514" s="179">
        <v>1855</v>
      </c>
      <c r="V514" s="154">
        <f>IF(OR(J514=""),"",VLOOKUP(U514&amp;TEXT(N514,"000000000000,0000000000"),tb_audit_process_item[[Key]:[vr_grade]],3,TRUE))</f>
        <v>1854</v>
      </c>
      <c r="W514" s="154"/>
      <c r="X514" s="346" t="s">
        <v>2809</v>
      </c>
    </row>
    <row r="515" spans="1:24" s="45" customFormat="1" ht="30.75" hidden="1" thickTop="1" x14ac:dyDescent="0.25">
      <c r="A515" s="214" t="s">
        <v>2155</v>
      </c>
      <c r="B515" s="214">
        <v>2013</v>
      </c>
      <c r="C515" s="219" t="s">
        <v>2972</v>
      </c>
      <c r="D515" s="742"/>
      <c r="E515" s="742"/>
      <c r="F515" s="742"/>
      <c r="G515" s="636"/>
      <c r="H515" s="642"/>
      <c r="I515" s="345">
        <v>3.6666666666666665</v>
      </c>
      <c r="J515" s="345">
        <v>3.6666666666666665</v>
      </c>
      <c r="K515" s="164">
        <f t="shared" si="7"/>
        <v>13.444444444444443</v>
      </c>
      <c r="L515" s="168" t="s">
        <v>45</v>
      </c>
      <c r="M515" s="168"/>
      <c r="N515" s="170"/>
      <c r="O515" s="106"/>
      <c r="P515" s="106"/>
      <c r="Q515" s="384" t="s">
        <v>3268</v>
      </c>
      <c r="R515" s="177"/>
      <c r="S515" s="177"/>
      <c r="T515" s="177"/>
      <c r="U515" s="179">
        <v>1856</v>
      </c>
      <c r="V515" s="154">
        <f>IF(OR(J515=""),"",VLOOKUP(U515&amp;TEXT(N515,"000000000000,0000000000"),tb_audit_process_item[[Key]:[vr_grade]],3,TRUE))</f>
        <v>1855</v>
      </c>
      <c r="W515" s="154"/>
      <c r="X515" s="346" t="s">
        <v>2810</v>
      </c>
    </row>
    <row r="516" spans="1:24" s="45" customFormat="1" ht="30.75" hidden="1" thickTop="1" x14ac:dyDescent="0.25">
      <c r="A516" s="214" t="s">
        <v>2155</v>
      </c>
      <c r="B516" s="214">
        <v>2013</v>
      </c>
      <c r="C516" s="219" t="s">
        <v>2972</v>
      </c>
      <c r="D516" s="742"/>
      <c r="E516" s="742"/>
      <c r="F516" s="742"/>
      <c r="G516" s="636"/>
      <c r="H516" s="642"/>
      <c r="I516" s="345">
        <v>3.6666666666666665</v>
      </c>
      <c r="J516" s="345">
        <v>4.666666666666667</v>
      </c>
      <c r="K516" s="164">
        <f t="shared" si="7"/>
        <v>17.111111111111111</v>
      </c>
      <c r="L516" s="168" t="s">
        <v>45</v>
      </c>
      <c r="M516" s="168"/>
      <c r="N516" s="170"/>
      <c r="O516" s="106"/>
      <c r="P516" s="106"/>
      <c r="Q516" s="384" t="s">
        <v>3269</v>
      </c>
      <c r="R516" s="177"/>
      <c r="S516" s="177"/>
      <c r="T516" s="177"/>
      <c r="U516" s="179">
        <v>1857</v>
      </c>
      <c r="V516" s="154">
        <f>IF(OR(J516=""),"",VLOOKUP(U516&amp;TEXT(N516,"000000000000,0000000000"),tb_audit_process_item[[Key]:[vr_grade]],3,TRUE))</f>
        <v>1856</v>
      </c>
      <c r="W516" s="154"/>
      <c r="X516" s="346" t="s">
        <v>2811</v>
      </c>
    </row>
    <row r="517" spans="1:24" s="45" customFormat="1" ht="45.75" hidden="1" thickTop="1" x14ac:dyDescent="0.25">
      <c r="A517" s="214" t="s">
        <v>2155</v>
      </c>
      <c r="B517" s="214">
        <v>2013</v>
      </c>
      <c r="C517" s="219" t="s">
        <v>2972</v>
      </c>
      <c r="D517" s="742"/>
      <c r="E517" s="742"/>
      <c r="F517" s="742"/>
      <c r="G517" s="636"/>
      <c r="H517" s="642"/>
      <c r="I517" s="345">
        <v>3.6666666666666665</v>
      </c>
      <c r="J517" s="345">
        <v>0.83333333333333337</v>
      </c>
      <c r="K517" s="164">
        <f t="shared" si="7"/>
        <v>3.0555555555555554</v>
      </c>
      <c r="L517" s="168" t="s">
        <v>45</v>
      </c>
      <c r="M517" s="168"/>
      <c r="N517" s="170"/>
      <c r="O517" s="106"/>
      <c r="P517" s="106"/>
      <c r="Q517" s="384" t="s">
        <v>3270</v>
      </c>
      <c r="R517" s="177"/>
      <c r="S517" s="177"/>
      <c r="T517" s="177"/>
      <c r="U517" s="179">
        <v>1858</v>
      </c>
      <c r="V517" s="154">
        <f>IF(OR(J517=""),"",VLOOKUP(U517&amp;TEXT(N517,"000000000000,0000000000"),tb_audit_process_item[[Key]:[vr_grade]],3,TRUE))</f>
        <v>1858</v>
      </c>
      <c r="W517" s="154"/>
      <c r="X517" s="346" t="s">
        <v>2812</v>
      </c>
    </row>
    <row r="518" spans="1:24" s="45" customFormat="1" ht="30.75" hidden="1" thickTop="1" x14ac:dyDescent="0.25">
      <c r="A518" s="214" t="s">
        <v>2155</v>
      </c>
      <c r="B518" s="214">
        <v>2013</v>
      </c>
      <c r="C518" s="219" t="s">
        <v>2972</v>
      </c>
      <c r="D518" s="742"/>
      <c r="E518" s="742"/>
      <c r="F518" s="742"/>
      <c r="G518" s="636"/>
      <c r="H518" s="642"/>
      <c r="I518" s="345">
        <v>3.6666666666666665</v>
      </c>
      <c r="J518" s="345">
        <v>1.6666666666666667</v>
      </c>
      <c r="K518" s="164">
        <f t="shared" si="7"/>
        <v>6.1111111111111107</v>
      </c>
      <c r="L518" s="168" t="s">
        <v>45</v>
      </c>
      <c r="M518" s="168"/>
      <c r="N518" s="170"/>
      <c r="O518" s="106"/>
      <c r="P518" s="106"/>
      <c r="Q518" s="384" t="s">
        <v>3271</v>
      </c>
      <c r="R518" s="177"/>
      <c r="S518" s="177"/>
      <c r="T518" s="177"/>
      <c r="U518" s="179">
        <v>1859</v>
      </c>
      <c r="V518" s="154">
        <f>IF(OR(J518=""),"",VLOOKUP(U518&amp;TEXT(N518,"000000000000,0000000000"),tb_audit_process_item[[Key]:[vr_grade]],3,TRUE))</f>
        <v>1858</v>
      </c>
      <c r="W518" s="154"/>
      <c r="X518" s="346" t="s">
        <v>2813</v>
      </c>
    </row>
    <row r="519" spans="1:24" s="45" customFormat="1" ht="30.75" hidden="1" thickTop="1" x14ac:dyDescent="0.25">
      <c r="A519" s="214" t="s">
        <v>2155</v>
      </c>
      <c r="B519" s="214">
        <v>2013</v>
      </c>
      <c r="C519" s="219" t="s">
        <v>2972</v>
      </c>
      <c r="D519" s="742"/>
      <c r="E519" s="742"/>
      <c r="F519" s="742"/>
      <c r="G519" s="636"/>
      <c r="H519" s="642"/>
      <c r="I519" s="345">
        <v>3.6666666666666665</v>
      </c>
      <c r="J519" s="345">
        <v>2.6666666666666665</v>
      </c>
      <c r="K519" s="164">
        <f t="shared" ref="K519:K582" si="8">IFERROR(I519*J519,"")</f>
        <v>9.7777777777777768</v>
      </c>
      <c r="L519" s="168" t="s">
        <v>45</v>
      </c>
      <c r="M519" s="168"/>
      <c r="N519" s="170"/>
      <c r="O519" s="106"/>
      <c r="P519" s="106"/>
      <c r="Q519" s="384" t="s">
        <v>3272</v>
      </c>
      <c r="R519" s="177"/>
      <c r="S519" s="177"/>
      <c r="T519" s="177"/>
      <c r="U519" s="179">
        <v>1860</v>
      </c>
      <c r="V519" s="154">
        <f>IF(OR(J519=""),"",VLOOKUP(U519&amp;TEXT(N519,"000000000000,0000000000"),tb_audit_process_item[[Key]:[vr_grade]],3,TRUE))</f>
        <v>1859</v>
      </c>
      <c r="W519" s="154"/>
      <c r="X519" s="346" t="s">
        <v>2814</v>
      </c>
    </row>
    <row r="520" spans="1:24" s="47" customFormat="1" ht="30.75" hidden="1" thickTop="1" x14ac:dyDescent="0.25">
      <c r="A520" s="214" t="s">
        <v>2155</v>
      </c>
      <c r="B520" s="214">
        <v>2013</v>
      </c>
      <c r="C520" s="219" t="s">
        <v>2972</v>
      </c>
      <c r="D520" s="742"/>
      <c r="E520" s="742"/>
      <c r="F520" s="742"/>
      <c r="G520" s="636"/>
      <c r="H520" s="642"/>
      <c r="I520" s="345">
        <v>3.6666666666666665</v>
      </c>
      <c r="J520" s="345">
        <v>3.6666666666666665</v>
      </c>
      <c r="K520" s="164">
        <f t="shared" si="8"/>
        <v>13.444444444444443</v>
      </c>
      <c r="L520" s="168" t="s">
        <v>45</v>
      </c>
      <c r="M520" s="168"/>
      <c r="N520" s="170"/>
      <c r="O520" s="106"/>
      <c r="P520" s="106"/>
      <c r="Q520" s="384" t="s">
        <v>3273</v>
      </c>
      <c r="R520" s="177"/>
      <c r="S520" s="177"/>
      <c r="T520" s="177"/>
      <c r="U520" s="179">
        <v>1861</v>
      </c>
      <c r="V520" s="154">
        <f>IF(OR(J520=""),"",VLOOKUP(U520&amp;TEXT(N520,"000000000000,0000000000"),tb_audit_process_item[[Key]:[vr_grade]],3,TRUE))</f>
        <v>1860</v>
      </c>
      <c r="W520" s="154"/>
      <c r="X520" s="346" t="s">
        <v>2815</v>
      </c>
    </row>
    <row r="521" spans="1:24" s="45" customFormat="1" ht="30.75" hidden="1" thickTop="1" x14ac:dyDescent="0.25">
      <c r="A521" s="214" t="s">
        <v>2155</v>
      </c>
      <c r="B521" s="214">
        <v>2013</v>
      </c>
      <c r="C521" s="219" t="s">
        <v>2972</v>
      </c>
      <c r="D521" s="742"/>
      <c r="E521" s="742"/>
      <c r="F521" s="742"/>
      <c r="G521" s="636"/>
      <c r="H521" s="642"/>
      <c r="I521" s="345">
        <v>3.6666666666666665</v>
      </c>
      <c r="J521" s="345">
        <v>0.5</v>
      </c>
      <c r="K521" s="164">
        <f t="shared" si="8"/>
        <v>1.8333333333333333</v>
      </c>
      <c r="L521" s="168" t="s">
        <v>45</v>
      </c>
      <c r="M521" s="168"/>
      <c r="N521" s="170"/>
      <c r="O521" s="106"/>
      <c r="P521" s="106"/>
      <c r="Q521" s="384" t="s">
        <v>3274</v>
      </c>
      <c r="R521" s="177"/>
      <c r="S521" s="177"/>
      <c r="T521" s="177"/>
      <c r="U521" s="179">
        <v>1862</v>
      </c>
      <c r="V521" s="154">
        <f>IF(OR(J521=""),"",VLOOKUP(U521&amp;TEXT(N521,"000000000000,0000000000"),tb_audit_process_item[[Key]:[vr_grade]],3,TRUE))</f>
        <v>1861</v>
      </c>
      <c r="W521" s="154"/>
      <c r="X521" s="346" t="s">
        <v>2211</v>
      </c>
    </row>
    <row r="522" spans="1:24" s="45" customFormat="1" ht="30.75" hidden="1" thickTop="1" x14ac:dyDescent="0.25">
      <c r="A522" s="214" t="s">
        <v>2155</v>
      </c>
      <c r="B522" s="214">
        <v>2013</v>
      </c>
      <c r="C522" s="219" t="s">
        <v>2972</v>
      </c>
      <c r="D522" s="742"/>
      <c r="E522" s="742"/>
      <c r="F522" s="742"/>
      <c r="G522" s="636"/>
      <c r="H522" s="642"/>
      <c r="I522" s="345">
        <v>3.6666666666666665</v>
      </c>
      <c r="J522" s="345">
        <v>1</v>
      </c>
      <c r="K522" s="164">
        <f t="shared" si="8"/>
        <v>3.6666666666666665</v>
      </c>
      <c r="L522" s="168" t="s">
        <v>45</v>
      </c>
      <c r="M522" s="168"/>
      <c r="N522" s="170"/>
      <c r="O522" s="106"/>
      <c r="P522" s="106"/>
      <c r="Q522" s="384" t="s">
        <v>3275</v>
      </c>
      <c r="R522" s="177"/>
      <c r="S522" s="177"/>
      <c r="T522" s="177"/>
      <c r="U522" s="179">
        <v>1863</v>
      </c>
      <c r="V522" s="154">
        <f>IF(OR(J522=""),"",VLOOKUP(U522&amp;TEXT(N522,"000000000000,0000000000"),tb_audit_process_item[[Key]:[vr_grade]],3,TRUE))</f>
        <v>1862</v>
      </c>
      <c r="W522" s="154"/>
      <c r="X522" s="346" t="s">
        <v>2212</v>
      </c>
    </row>
    <row r="523" spans="1:24" s="45" customFormat="1" ht="30.75" hidden="1" thickTop="1" x14ac:dyDescent="0.25">
      <c r="A523" s="214" t="s">
        <v>2155</v>
      </c>
      <c r="B523" s="214">
        <v>2013</v>
      </c>
      <c r="C523" s="219" t="s">
        <v>2972</v>
      </c>
      <c r="D523" s="742"/>
      <c r="E523" s="742"/>
      <c r="F523" s="742"/>
      <c r="G523" s="636"/>
      <c r="H523" s="642"/>
      <c r="I523" s="345">
        <v>3.6666666666666665</v>
      </c>
      <c r="J523" s="345">
        <v>1.5</v>
      </c>
      <c r="K523" s="164">
        <f t="shared" si="8"/>
        <v>5.5</v>
      </c>
      <c r="L523" s="168" t="s">
        <v>45</v>
      </c>
      <c r="M523" s="168"/>
      <c r="N523" s="170"/>
      <c r="O523" s="106"/>
      <c r="P523" s="106"/>
      <c r="Q523" s="384" t="s">
        <v>3276</v>
      </c>
      <c r="R523" s="177"/>
      <c r="S523" s="177"/>
      <c r="T523" s="177"/>
      <c r="U523" s="179">
        <v>1864</v>
      </c>
      <c r="V523" s="154">
        <f>IF(OR(J523=""),"",VLOOKUP(U523&amp;TEXT(N523,"000000000000,0000000000"),tb_audit_process_item[[Key]:[vr_grade]],3,TRUE))</f>
        <v>1863</v>
      </c>
      <c r="W523" s="154"/>
      <c r="X523" s="346" t="s">
        <v>2213</v>
      </c>
    </row>
    <row r="524" spans="1:24" s="47" customFormat="1" ht="31.5" hidden="1" thickTop="1" thickBot="1" x14ac:dyDescent="0.3">
      <c r="A524" s="110" t="s">
        <v>2155</v>
      </c>
      <c r="B524" s="110">
        <v>2013</v>
      </c>
      <c r="C524" s="111" t="s">
        <v>2972</v>
      </c>
      <c r="D524" s="743"/>
      <c r="E524" s="743"/>
      <c r="F524" s="743"/>
      <c r="G524" s="640"/>
      <c r="H524" s="643"/>
      <c r="I524" s="360">
        <v>3.6666666666666665</v>
      </c>
      <c r="J524" s="360">
        <v>2</v>
      </c>
      <c r="K524" s="165">
        <f t="shared" si="8"/>
        <v>7.333333333333333</v>
      </c>
      <c r="L524" s="169" t="s">
        <v>45</v>
      </c>
      <c r="M524" s="169"/>
      <c r="N524" s="171"/>
      <c r="O524" s="112"/>
      <c r="P524" s="112"/>
      <c r="Q524" s="176" t="s">
        <v>3277</v>
      </c>
      <c r="R524" s="178"/>
      <c r="S524" s="178"/>
      <c r="T524" s="178"/>
      <c r="U524" s="180">
        <v>1865</v>
      </c>
      <c r="V524" s="155">
        <f>IF(OR(J524=""),"",VLOOKUP(U524&amp;TEXT(N524,"000000000000,0000000000"),tb_audit_process_item[[Key]:[vr_grade]],3,TRUE))</f>
        <v>1864</v>
      </c>
      <c r="W524" s="155"/>
      <c r="X524" s="361" t="s">
        <v>2214</v>
      </c>
    </row>
    <row r="525" spans="1:24" s="259" customFormat="1" ht="15.75" hidden="1" thickTop="1" x14ac:dyDescent="0.25">
      <c r="A525" s="107" t="s">
        <v>2155</v>
      </c>
      <c r="B525" s="107">
        <v>2013</v>
      </c>
      <c r="C525" s="108" t="s">
        <v>2947</v>
      </c>
      <c r="D525" s="741" t="s">
        <v>2156</v>
      </c>
      <c r="E525" s="741" t="s">
        <v>2215</v>
      </c>
      <c r="F525" s="741"/>
      <c r="G525" s="635" t="s">
        <v>2419</v>
      </c>
      <c r="H525" s="641" t="s">
        <v>45</v>
      </c>
      <c r="I525" s="356">
        <v>3.4848484848484849</v>
      </c>
      <c r="J525" s="356">
        <v>1.1666666666666667</v>
      </c>
      <c r="K525" s="200">
        <f t="shared" si="8"/>
        <v>4.0656565656565657</v>
      </c>
      <c r="L525" s="192" t="s">
        <v>45</v>
      </c>
      <c r="M525" s="192"/>
      <c r="N525" s="193"/>
      <c r="O525" s="109"/>
      <c r="P525" s="109"/>
      <c r="Q525" s="383" t="s">
        <v>3278</v>
      </c>
      <c r="R525" s="195"/>
      <c r="S525" s="195"/>
      <c r="T525" s="195"/>
      <c r="U525" s="184">
        <v>1866</v>
      </c>
      <c r="V525" s="183">
        <f>IF(OR(J525=""),"",VLOOKUP(U525&amp;TEXT(N525,"000000000000,0000000000"),tb_audit_process_item[[Key]:[vr_grade]],3,TRUE))</f>
        <v>1865</v>
      </c>
      <c r="W525" s="183"/>
      <c r="X525" s="357" t="s">
        <v>2816</v>
      </c>
    </row>
    <row r="526" spans="1:24" s="45" customFormat="1" ht="15.75" hidden="1" thickTop="1" x14ac:dyDescent="0.25">
      <c r="A526" s="214" t="s">
        <v>2155</v>
      </c>
      <c r="B526" s="214">
        <v>2013</v>
      </c>
      <c r="C526" s="219" t="s">
        <v>2947</v>
      </c>
      <c r="D526" s="742"/>
      <c r="E526" s="742"/>
      <c r="F526" s="742"/>
      <c r="G526" s="636"/>
      <c r="H526" s="642"/>
      <c r="I526" s="345">
        <v>3.4848484848484849</v>
      </c>
      <c r="J526" s="345">
        <v>2.1666666666666665</v>
      </c>
      <c r="K526" s="164">
        <f t="shared" si="8"/>
        <v>7.5505050505050502</v>
      </c>
      <c r="L526" s="168" t="s">
        <v>45</v>
      </c>
      <c r="M526" s="168"/>
      <c r="N526" s="170"/>
      <c r="O526" s="106"/>
      <c r="P526" s="106"/>
      <c r="Q526" s="384" t="s">
        <v>3279</v>
      </c>
      <c r="R526" s="177"/>
      <c r="S526" s="177"/>
      <c r="T526" s="177"/>
      <c r="U526" s="179">
        <v>1867</v>
      </c>
      <c r="V526" s="154">
        <f>IF(OR(J526=""),"",VLOOKUP(U526&amp;TEXT(N526,"000000000000,0000000000"),tb_audit_process_item[[Key]:[vr_grade]],3,TRUE))</f>
        <v>1866</v>
      </c>
      <c r="W526" s="154"/>
      <c r="X526" s="346" t="s">
        <v>2817</v>
      </c>
    </row>
    <row r="527" spans="1:24" s="45" customFormat="1" ht="15.75" hidden="1" thickTop="1" x14ac:dyDescent="0.25">
      <c r="A527" s="214" t="s">
        <v>2155</v>
      </c>
      <c r="B527" s="214">
        <v>2013</v>
      </c>
      <c r="C527" s="219" t="s">
        <v>2947</v>
      </c>
      <c r="D527" s="742"/>
      <c r="E527" s="742"/>
      <c r="F527" s="742"/>
      <c r="G527" s="636"/>
      <c r="H527" s="642"/>
      <c r="I527" s="345">
        <v>3.4848484848484849</v>
      </c>
      <c r="J527" s="345">
        <v>3.1666666666666665</v>
      </c>
      <c r="K527" s="164">
        <f t="shared" si="8"/>
        <v>11.035353535353535</v>
      </c>
      <c r="L527" s="168" t="s">
        <v>45</v>
      </c>
      <c r="M527" s="168"/>
      <c r="N527" s="170"/>
      <c r="O527" s="106"/>
      <c r="P527" s="106"/>
      <c r="Q527" s="384" t="s">
        <v>3280</v>
      </c>
      <c r="R527" s="177"/>
      <c r="S527" s="177"/>
      <c r="T527" s="177"/>
      <c r="U527" s="179">
        <v>1868</v>
      </c>
      <c r="V527" s="154">
        <f>IF(OR(J527=""),"",VLOOKUP(U527&amp;TEXT(N527,"000000000000,0000000000"),tb_audit_process_item[[Key]:[vr_grade]],3,TRUE))</f>
        <v>1867</v>
      </c>
      <c r="W527" s="154"/>
      <c r="X527" s="346" t="s">
        <v>2818</v>
      </c>
    </row>
    <row r="528" spans="1:24" s="45" customFormat="1" ht="16.5" hidden="1" thickTop="1" thickBot="1" x14ac:dyDescent="0.3">
      <c r="A528" s="110" t="s">
        <v>2155</v>
      </c>
      <c r="B528" s="110">
        <v>2013</v>
      </c>
      <c r="C528" s="111" t="s">
        <v>2947</v>
      </c>
      <c r="D528" s="743"/>
      <c r="E528" s="743"/>
      <c r="F528" s="743"/>
      <c r="G528" s="640"/>
      <c r="H528" s="643"/>
      <c r="I528" s="360">
        <v>3.4848484848484849</v>
      </c>
      <c r="J528" s="360">
        <v>0.66666666666666663</v>
      </c>
      <c r="K528" s="165">
        <f t="shared" si="8"/>
        <v>2.3232323232323231</v>
      </c>
      <c r="L528" s="169" t="s">
        <v>45</v>
      </c>
      <c r="M528" s="169"/>
      <c r="N528" s="171"/>
      <c r="O528" s="112"/>
      <c r="P528" s="112"/>
      <c r="Q528" s="176" t="s">
        <v>3281</v>
      </c>
      <c r="R528" s="178"/>
      <c r="S528" s="178"/>
      <c r="T528" s="178"/>
      <c r="U528" s="180">
        <v>1869</v>
      </c>
      <c r="V528" s="155">
        <f>IF(OR(J528=""),"",VLOOKUP(U528&amp;TEXT(N528,"000000000000,0000000000"),tb_audit_process_item[[Key]:[vr_grade]],3,TRUE))</f>
        <v>1869</v>
      </c>
      <c r="W528" s="155"/>
      <c r="X528" s="361" t="s">
        <v>2219</v>
      </c>
    </row>
    <row r="529" spans="1:24" s="259" customFormat="1" ht="75.75" hidden="1" thickTop="1" x14ac:dyDescent="0.25">
      <c r="A529" s="113" t="s">
        <v>2155</v>
      </c>
      <c r="B529" s="113">
        <v>2013</v>
      </c>
      <c r="C529" s="114" t="s">
        <v>2973</v>
      </c>
      <c r="D529" s="95" t="s">
        <v>2156</v>
      </c>
      <c r="E529" s="95" t="s">
        <v>2787</v>
      </c>
      <c r="F529" s="95"/>
      <c r="G529" s="336" t="s">
        <v>2420</v>
      </c>
      <c r="H529" s="332" t="s">
        <v>45</v>
      </c>
      <c r="I529" s="364">
        <v>0.5</v>
      </c>
      <c r="J529" s="364">
        <v>1.3333333333333333</v>
      </c>
      <c r="K529" s="116">
        <f t="shared" si="8"/>
        <v>0.66666666666666663</v>
      </c>
      <c r="L529" s="67" t="s">
        <v>45</v>
      </c>
      <c r="M529" s="67"/>
      <c r="N529" s="68"/>
      <c r="O529" s="119"/>
      <c r="P529" s="119"/>
      <c r="Q529" s="390" t="s">
        <v>3282</v>
      </c>
      <c r="R529" s="69"/>
      <c r="S529" s="69"/>
      <c r="T529" s="69"/>
      <c r="U529" s="100">
        <v>1870</v>
      </c>
      <c r="V529" s="101">
        <f>IF(OR(J529=""),"",VLOOKUP(U529&amp;TEXT(N529,"000000000000,0000000000"),tb_audit_process_item[[Key]:[vr_grade]],3,TRUE))</f>
        <v>1870</v>
      </c>
      <c r="W529" s="101"/>
      <c r="X529" s="365" t="s">
        <v>2819</v>
      </c>
    </row>
    <row r="530" spans="1:24" s="259" customFormat="1" ht="15.75" hidden="1" thickTop="1" x14ac:dyDescent="0.25">
      <c r="A530" s="107" t="s">
        <v>2155</v>
      </c>
      <c r="B530" s="107">
        <v>2013</v>
      </c>
      <c r="C530" s="108" t="s">
        <v>2949</v>
      </c>
      <c r="D530" s="741" t="s">
        <v>2156</v>
      </c>
      <c r="E530" s="741" t="s">
        <v>2788</v>
      </c>
      <c r="F530" s="741"/>
      <c r="G530" s="655" t="s">
        <v>2789</v>
      </c>
      <c r="H530" s="641" t="s">
        <v>45</v>
      </c>
      <c r="I530" s="356">
        <v>5</v>
      </c>
      <c r="J530" s="356">
        <v>4.666666666666667</v>
      </c>
      <c r="K530" s="200">
        <f t="shared" si="8"/>
        <v>23.333333333333336</v>
      </c>
      <c r="L530" s="192" t="s">
        <v>45</v>
      </c>
      <c r="M530" s="192"/>
      <c r="N530" s="193"/>
      <c r="O530" s="109"/>
      <c r="P530" s="109"/>
      <c r="Q530" s="383" t="s">
        <v>3283</v>
      </c>
      <c r="R530" s="195"/>
      <c r="S530" s="195"/>
      <c r="T530" s="195"/>
      <c r="U530" s="184">
        <v>1871</v>
      </c>
      <c r="V530" s="183">
        <f>IF(OR(J530=""),"",VLOOKUP(U530&amp;TEXT(N530,"000000000000,0000000000"),tb_audit_process_item[[Key]:[vr_grade]],3,TRUE))</f>
        <v>1871</v>
      </c>
      <c r="W530" s="183"/>
      <c r="X530" s="357" t="s">
        <v>2820</v>
      </c>
    </row>
    <row r="531" spans="1:24" s="45" customFormat="1" ht="30.75" hidden="1" thickTop="1" x14ac:dyDescent="0.25">
      <c r="A531" s="214" t="s">
        <v>2155</v>
      </c>
      <c r="B531" s="214">
        <v>2013</v>
      </c>
      <c r="C531" s="219" t="s">
        <v>2949</v>
      </c>
      <c r="D531" s="742"/>
      <c r="E531" s="742"/>
      <c r="F531" s="742"/>
      <c r="G531" s="656"/>
      <c r="H531" s="642"/>
      <c r="I531" s="345">
        <v>5</v>
      </c>
      <c r="J531" s="345">
        <v>1.5</v>
      </c>
      <c r="K531" s="164">
        <f t="shared" si="8"/>
        <v>7.5</v>
      </c>
      <c r="L531" s="168" t="s">
        <v>45</v>
      </c>
      <c r="M531" s="168"/>
      <c r="N531" s="170"/>
      <c r="O531" s="106"/>
      <c r="P531" s="106"/>
      <c r="Q531" s="384" t="s">
        <v>3284</v>
      </c>
      <c r="R531" s="177"/>
      <c r="S531" s="177"/>
      <c r="T531" s="177"/>
      <c r="U531" s="179">
        <v>1872</v>
      </c>
      <c r="V531" s="154">
        <f>IF(OR(J531=""),"",VLOOKUP(U531&amp;TEXT(N531,"000000000000,0000000000"),tb_audit_process_item[[Key]:[vr_grade]],3,TRUE))</f>
        <v>1872</v>
      </c>
      <c r="W531" s="154"/>
      <c r="X531" s="348" t="s">
        <v>2821</v>
      </c>
    </row>
    <row r="532" spans="1:24" s="45" customFormat="1" ht="30.75" hidden="1" thickTop="1" x14ac:dyDescent="0.25">
      <c r="A532" s="214" t="s">
        <v>2155</v>
      </c>
      <c r="B532" s="214">
        <v>2013</v>
      </c>
      <c r="C532" s="219" t="s">
        <v>2949</v>
      </c>
      <c r="D532" s="742"/>
      <c r="E532" s="742"/>
      <c r="F532" s="742"/>
      <c r="G532" s="656"/>
      <c r="H532" s="642"/>
      <c r="I532" s="345">
        <v>5</v>
      </c>
      <c r="J532" s="345">
        <v>0.83333333333333337</v>
      </c>
      <c r="K532" s="164">
        <f t="shared" si="8"/>
        <v>4.166666666666667</v>
      </c>
      <c r="L532" s="168" t="s">
        <v>45</v>
      </c>
      <c r="M532" s="168"/>
      <c r="N532" s="170"/>
      <c r="O532" s="106"/>
      <c r="P532" s="106"/>
      <c r="Q532" s="384" t="s">
        <v>3285</v>
      </c>
      <c r="R532" s="177"/>
      <c r="S532" s="177"/>
      <c r="T532" s="177"/>
      <c r="U532" s="179">
        <v>1873</v>
      </c>
      <c r="V532" s="154">
        <f>IF(OR(J532=""),"",VLOOKUP(U532&amp;TEXT(N532,"000000000000,0000000000"),tb_audit_process_item[[Key]:[vr_grade]],3,TRUE))</f>
        <v>1873</v>
      </c>
      <c r="W532" s="154"/>
      <c r="X532" s="346" t="s">
        <v>2822</v>
      </c>
    </row>
    <row r="533" spans="1:24" s="45" customFormat="1" ht="15.75" hidden="1" thickTop="1" x14ac:dyDescent="0.25">
      <c r="A533" s="214" t="s">
        <v>2155</v>
      </c>
      <c r="B533" s="214">
        <v>2013</v>
      </c>
      <c r="C533" s="219" t="s">
        <v>2949</v>
      </c>
      <c r="D533" s="742"/>
      <c r="E533" s="742"/>
      <c r="F533" s="742"/>
      <c r="G533" s="656"/>
      <c r="H533" s="642"/>
      <c r="I533" s="345">
        <v>5</v>
      </c>
      <c r="J533" s="345">
        <v>0.5</v>
      </c>
      <c r="K533" s="164">
        <f t="shared" si="8"/>
        <v>2.5</v>
      </c>
      <c r="L533" s="168" t="s">
        <v>45</v>
      </c>
      <c r="M533" s="168"/>
      <c r="N533" s="170"/>
      <c r="O533" s="106"/>
      <c r="P533" s="106"/>
      <c r="Q533" s="384" t="s">
        <v>3286</v>
      </c>
      <c r="R533" s="177"/>
      <c r="S533" s="177"/>
      <c r="T533" s="177"/>
      <c r="U533" s="179">
        <v>1874</v>
      </c>
      <c r="V533" s="154">
        <f>IF(OR(J533=""),"",VLOOKUP(U533&amp;TEXT(N533,"000000000000,0000000000"),tb_audit_process_item[[Key]:[vr_grade]],3,TRUE))</f>
        <v>1873</v>
      </c>
      <c r="W533" s="154"/>
      <c r="X533" s="346" t="s">
        <v>2823</v>
      </c>
    </row>
    <row r="534" spans="1:24" s="45" customFormat="1" ht="15.75" hidden="1" thickTop="1" x14ac:dyDescent="0.25">
      <c r="A534" s="214" t="s">
        <v>2155</v>
      </c>
      <c r="B534" s="214">
        <v>2013</v>
      </c>
      <c r="C534" s="219" t="s">
        <v>2949</v>
      </c>
      <c r="D534" s="742"/>
      <c r="E534" s="742"/>
      <c r="F534" s="742"/>
      <c r="G534" s="656"/>
      <c r="H534" s="642"/>
      <c r="I534" s="345">
        <v>5</v>
      </c>
      <c r="J534" s="345">
        <v>1</v>
      </c>
      <c r="K534" s="164">
        <f t="shared" si="8"/>
        <v>5</v>
      </c>
      <c r="L534" s="168" t="s">
        <v>45</v>
      </c>
      <c r="M534" s="168"/>
      <c r="N534" s="170"/>
      <c r="O534" s="106"/>
      <c r="P534" s="106"/>
      <c r="Q534" s="384" t="s">
        <v>3287</v>
      </c>
      <c r="R534" s="177"/>
      <c r="S534" s="177"/>
      <c r="T534" s="177"/>
      <c r="U534" s="179">
        <v>1875</v>
      </c>
      <c r="V534" s="154">
        <f>IF(OR(J534=""),"",VLOOKUP(U534&amp;TEXT(N534,"000000000000,0000000000"),tb_audit_process_item[[Key]:[vr_grade]],3,TRUE))</f>
        <v>1874</v>
      </c>
      <c r="W534" s="154"/>
      <c r="X534" s="346" t="s">
        <v>2824</v>
      </c>
    </row>
    <row r="535" spans="1:24" s="45" customFormat="1" ht="15.75" hidden="1" thickTop="1" x14ac:dyDescent="0.25">
      <c r="A535" s="214" t="s">
        <v>2155</v>
      </c>
      <c r="B535" s="214">
        <v>2013</v>
      </c>
      <c r="C535" s="219" t="s">
        <v>2949</v>
      </c>
      <c r="D535" s="742"/>
      <c r="E535" s="742"/>
      <c r="F535" s="742"/>
      <c r="G535" s="656"/>
      <c r="H535" s="642"/>
      <c r="I535" s="345">
        <v>5</v>
      </c>
      <c r="J535" s="345">
        <v>1.5</v>
      </c>
      <c r="K535" s="164">
        <f t="shared" si="8"/>
        <v>7.5</v>
      </c>
      <c r="L535" s="168" t="s">
        <v>45</v>
      </c>
      <c r="M535" s="168"/>
      <c r="N535" s="170"/>
      <c r="O535" s="106"/>
      <c r="P535" s="106"/>
      <c r="Q535" s="384" t="s">
        <v>3288</v>
      </c>
      <c r="R535" s="177"/>
      <c r="S535" s="177"/>
      <c r="T535" s="177"/>
      <c r="U535" s="179">
        <v>1876</v>
      </c>
      <c r="V535" s="154">
        <f>IF(OR(J535=""),"",VLOOKUP(U535&amp;TEXT(N535,"000000000000,0000000000"),tb_audit_process_item[[Key]:[vr_grade]],3,TRUE))</f>
        <v>1875</v>
      </c>
      <c r="W535" s="154"/>
      <c r="X535" s="346" t="s">
        <v>2825</v>
      </c>
    </row>
    <row r="536" spans="1:24" s="45" customFormat="1" ht="30.75" hidden="1" thickTop="1" x14ac:dyDescent="0.25">
      <c r="A536" s="214" t="s">
        <v>2155</v>
      </c>
      <c r="B536" s="214">
        <v>2013</v>
      </c>
      <c r="C536" s="219" t="s">
        <v>2949</v>
      </c>
      <c r="D536" s="742"/>
      <c r="E536" s="742"/>
      <c r="F536" s="742"/>
      <c r="G536" s="656"/>
      <c r="H536" s="642"/>
      <c r="I536" s="345">
        <v>5</v>
      </c>
      <c r="J536" s="345">
        <v>2</v>
      </c>
      <c r="K536" s="164">
        <f t="shared" si="8"/>
        <v>10</v>
      </c>
      <c r="L536" s="168" t="s">
        <v>45</v>
      </c>
      <c r="M536" s="168"/>
      <c r="N536" s="170"/>
      <c r="O536" s="106"/>
      <c r="P536" s="106"/>
      <c r="Q536" s="384" t="s">
        <v>3289</v>
      </c>
      <c r="R536" s="177"/>
      <c r="S536" s="177"/>
      <c r="T536" s="177"/>
      <c r="U536" s="179">
        <v>1877</v>
      </c>
      <c r="V536" s="154">
        <f>IF(OR(J536=""),"",VLOOKUP(U536&amp;TEXT(N536,"000000000000,0000000000"),tb_audit_process_item[[Key]:[vr_grade]],3,TRUE))</f>
        <v>1876</v>
      </c>
      <c r="W536" s="154"/>
      <c r="X536" s="346" t="s">
        <v>2826</v>
      </c>
    </row>
    <row r="537" spans="1:24" s="45" customFormat="1" ht="15.75" hidden="1" thickTop="1" x14ac:dyDescent="0.25">
      <c r="A537" s="214" t="s">
        <v>2155</v>
      </c>
      <c r="B537" s="214">
        <v>2013</v>
      </c>
      <c r="C537" s="219" t="s">
        <v>2949</v>
      </c>
      <c r="D537" s="742"/>
      <c r="E537" s="742"/>
      <c r="F537" s="742"/>
      <c r="G537" s="656"/>
      <c r="H537" s="642"/>
      <c r="I537" s="345">
        <v>5</v>
      </c>
      <c r="J537" s="345">
        <v>1.5</v>
      </c>
      <c r="K537" s="164">
        <f t="shared" si="8"/>
        <v>7.5</v>
      </c>
      <c r="L537" s="168" t="s">
        <v>45</v>
      </c>
      <c r="M537" s="168"/>
      <c r="N537" s="170"/>
      <c r="O537" s="106"/>
      <c r="P537" s="106"/>
      <c r="Q537" s="384" t="s">
        <v>3290</v>
      </c>
      <c r="R537" s="177"/>
      <c r="S537" s="177"/>
      <c r="T537" s="177"/>
      <c r="U537" s="179">
        <v>1878</v>
      </c>
      <c r="V537" s="154">
        <f>IF(OR(J537=""),"",VLOOKUP(U537&amp;TEXT(N537,"000000000000,0000000000"),tb_audit_process_item[[Key]:[vr_grade]],3,TRUE))</f>
        <v>1877</v>
      </c>
      <c r="W537" s="154"/>
      <c r="X537" s="346" t="s">
        <v>2827</v>
      </c>
    </row>
    <row r="538" spans="1:24" s="45" customFormat="1" ht="15.75" hidden="1" thickTop="1" x14ac:dyDescent="0.25">
      <c r="A538" s="214" t="s">
        <v>2155</v>
      </c>
      <c r="B538" s="214">
        <v>2013</v>
      </c>
      <c r="C538" s="219" t="s">
        <v>2949</v>
      </c>
      <c r="D538" s="742"/>
      <c r="E538" s="742"/>
      <c r="F538" s="742"/>
      <c r="G538" s="656"/>
      <c r="H538" s="642"/>
      <c r="I538" s="345">
        <v>5</v>
      </c>
      <c r="J538" s="345">
        <v>2</v>
      </c>
      <c r="K538" s="164">
        <f t="shared" si="8"/>
        <v>10</v>
      </c>
      <c r="L538" s="168" t="s">
        <v>45</v>
      </c>
      <c r="M538" s="168"/>
      <c r="N538" s="170"/>
      <c r="O538" s="106"/>
      <c r="P538" s="106"/>
      <c r="Q538" s="384" t="s">
        <v>3291</v>
      </c>
      <c r="R538" s="177"/>
      <c r="S538" s="177"/>
      <c r="T538" s="177"/>
      <c r="U538" s="179">
        <v>1879</v>
      </c>
      <c r="V538" s="154">
        <f>IF(OR(J538=""),"",VLOOKUP(U538&amp;TEXT(N538,"000000000000,0000000000"),tb_audit_process_item[[Key]:[vr_grade]],3,TRUE))</f>
        <v>1878</v>
      </c>
      <c r="W538" s="154"/>
      <c r="X538" s="346" t="s">
        <v>2828</v>
      </c>
    </row>
    <row r="539" spans="1:24" s="45" customFormat="1" ht="15.75" hidden="1" thickTop="1" x14ac:dyDescent="0.25">
      <c r="A539" s="214" t="s">
        <v>2155</v>
      </c>
      <c r="B539" s="214">
        <v>2013</v>
      </c>
      <c r="C539" s="219" t="s">
        <v>2949</v>
      </c>
      <c r="D539" s="742"/>
      <c r="E539" s="742"/>
      <c r="F539" s="742"/>
      <c r="G539" s="656"/>
      <c r="H539" s="642"/>
      <c r="I539" s="345">
        <v>5</v>
      </c>
      <c r="J539" s="345">
        <v>3</v>
      </c>
      <c r="K539" s="164">
        <f t="shared" si="8"/>
        <v>15</v>
      </c>
      <c r="L539" s="168" t="s">
        <v>45</v>
      </c>
      <c r="M539" s="168"/>
      <c r="N539" s="170"/>
      <c r="O539" s="106"/>
      <c r="P539" s="106"/>
      <c r="Q539" s="384" t="s">
        <v>3292</v>
      </c>
      <c r="R539" s="177"/>
      <c r="S539" s="177"/>
      <c r="T539" s="177"/>
      <c r="U539" s="179">
        <v>1880</v>
      </c>
      <c r="V539" s="154">
        <f>IF(OR(J539=""),"",VLOOKUP(U539&amp;TEXT(N539,"000000000000,0000000000"),tb_audit_process_item[[Key]:[vr_grade]],3,TRUE))</f>
        <v>1879</v>
      </c>
      <c r="W539" s="154"/>
      <c r="X539" s="346" t="s">
        <v>2829</v>
      </c>
    </row>
    <row r="540" spans="1:24" s="45" customFormat="1" ht="15.75" hidden="1" thickTop="1" x14ac:dyDescent="0.25">
      <c r="A540" s="214" t="s">
        <v>2155</v>
      </c>
      <c r="B540" s="214">
        <v>2013</v>
      </c>
      <c r="C540" s="219" t="s">
        <v>2949</v>
      </c>
      <c r="D540" s="742"/>
      <c r="E540" s="742"/>
      <c r="F540" s="742"/>
      <c r="G540" s="656"/>
      <c r="H540" s="642"/>
      <c r="I540" s="345">
        <v>5</v>
      </c>
      <c r="J540" s="345">
        <v>3.5</v>
      </c>
      <c r="K540" s="164">
        <f t="shared" si="8"/>
        <v>17.5</v>
      </c>
      <c r="L540" s="168" t="s">
        <v>45</v>
      </c>
      <c r="M540" s="168"/>
      <c r="N540" s="170"/>
      <c r="O540" s="106"/>
      <c r="P540" s="106"/>
      <c r="Q540" s="384" t="s">
        <v>3293</v>
      </c>
      <c r="R540" s="177"/>
      <c r="S540" s="177"/>
      <c r="T540" s="177"/>
      <c r="U540" s="179">
        <v>1881</v>
      </c>
      <c r="V540" s="154">
        <f>IF(OR(J540=""),"",VLOOKUP(U540&amp;TEXT(N540,"000000000000,0000000000"),tb_audit_process_item[[Key]:[vr_grade]],3,TRUE))</f>
        <v>1880</v>
      </c>
      <c r="W540" s="154"/>
      <c r="X540" s="346" t="s">
        <v>2830</v>
      </c>
    </row>
    <row r="541" spans="1:24" s="45" customFormat="1" ht="15.75" hidden="1" thickTop="1" x14ac:dyDescent="0.25">
      <c r="A541" s="214" t="s">
        <v>2155</v>
      </c>
      <c r="B541" s="214">
        <v>2013</v>
      </c>
      <c r="C541" s="219" t="s">
        <v>2949</v>
      </c>
      <c r="D541" s="742"/>
      <c r="E541" s="742"/>
      <c r="F541" s="742"/>
      <c r="G541" s="656"/>
      <c r="H541" s="642"/>
      <c r="I541" s="345">
        <v>5</v>
      </c>
      <c r="J541" s="345">
        <v>1</v>
      </c>
      <c r="K541" s="164">
        <f t="shared" si="8"/>
        <v>5</v>
      </c>
      <c r="L541" s="168" t="s">
        <v>45</v>
      </c>
      <c r="M541" s="168"/>
      <c r="N541" s="170"/>
      <c r="O541" s="106"/>
      <c r="P541" s="106"/>
      <c r="Q541" s="384" t="s">
        <v>3294</v>
      </c>
      <c r="R541" s="177"/>
      <c r="S541" s="177"/>
      <c r="T541" s="177"/>
      <c r="U541" s="179">
        <v>1882</v>
      </c>
      <c r="V541" s="154">
        <f>IF(OR(J541=""),"",VLOOKUP(U541&amp;TEXT(N541,"000000000000,0000000000"),tb_audit_process_item[[Key]:[vr_grade]],3,TRUE))</f>
        <v>1882</v>
      </c>
      <c r="W541" s="154"/>
      <c r="X541" s="346" t="s">
        <v>2236</v>
      </c>
    </row>
    <row r="542" spans="1:24" s="45" customFormat="1" ht="15.75" hidden="1" thickTop="1" x14ac:dyDescent="0.25">
      <c r="A542" s="214" t="s">
        <v>2155</v>
      </c>
      <c r="B542" s="214">
        <v>2013</v>
      </c>
      <c r="C542" s="219" t="s">
        <v>2949</v>
      </c>
      <c r="D542" s="742"/>
      <c r="E542" s="742"/>
      <c r="F542" s="742"/>
      <c r="G542" s="656"/>
      <c r="H542" s="642"/>
      <c r="I542" s="345">
        <v>5</v>
      </c>
      <c r="J542" s="345">
        <v>2.3333333333333335</v>
      </c>
      <c r="K542" s="164">
        <f t="shared" si="8"/>
        <v>11.666666666666668</v>
      </c>
      <c r="L542" s="168" t="s">
        <v>45</v>
      </c>
      <c r="M542" s="168"/>
      <c r="N542" s="170"/>
      <c r="O542" s="106"/>
      <c r="P542" s="106"/>
      <c r="Q542" s="384" t="s">
        <v>3295</v>
      </c>
      <c r="R542" s="177"/>
      <c r="S542" s="177"/>
      <c r="T542" s="177"/>
      <c r="U542" s="179">
        <v>1883</v>
      </c>
      <c r="V542" s="154">
        <f>IF(OR(J542=""),"",VLOOKUP(U542&amp;TEXT(N542,"000000000000,0000000000"),tb_audit_process_item[[Key]:[vr_grade]],3,TRUE))</f>
        <v>1883</v>
      </c>
      <c r="W542" s="154"/>
      <c r="X542" s="346" t="s">
        <v>2831</v>
      </c>
    </row>
    <row r="543" spans="1:24" s="45" customFormat="1" ht="15.75" hidden="1" thickTop="1" x14ac:dyDescent="0.25">
      <c r="A543" s="214" t="s">
        <v>2155</v>
      </c>
      <c r="B543" s="214">
        <v>2013</v>
      </c>
      <c r="C543" s="219" t="s">
        <v>2949</v>
      </c>
      <c r="D543" s="742"/>
      <c r="E543" s="742"/>
      <c r="F543" s="742"/>
      <c r="G543" s="656"/>
      <c r="H543" s="642"/>
      <c r="I543" s="345">
        <v>5</v>
      </c>
      <c r="J543" s="345">
        <v>3.3333333333333335</v>
      </c>
      <c r="K543" s="164">
        <f t="shared" si="8"/>
        <v>16.666666666666668</v>
      </c>
      <c r="L543" s="168" t="s">
        <v>45</v>
      </c>
      <c r="M543" s="168"/>
      <c r="N543" s="170"/>
      <c r="O543" s="106"/>
      <c r="P543" s="106"/>
      <c r="Q543" s="384" t="s">
        <v>3296</v>
      </c>
      <c r="R543" s="177"/>
      <c r="S543" s="177"/>
      <c r="T543" s="177"/>
      <c r="U543" s="179">
        <v>1884</v>
      </c>
      <c r="V543" s="154">
        <f>IF(OR(J543=""),"",VLOOKUP(U543&amp;TEXT(N543,"000000000000,0000000000"),tb_audit_process_item[[Key]:[vr_grade]],3,TRUE))</f>
        <v>1884</v>
      </c>
      <c r="W543" s="154"/>
      <c r="X543" s="346" t="s">
        <v>2832</v>
      </c>
    </row>
    <row r="544" spans="1:24" s="45" customFormat="1" ht="15.75" hidden="1" thickTop="1" x14ac:dyDescent="0.25">
      <c r="A544" s="214" t="s">
        <v>2155</v>
      </c>
      <c r="B544" s="214">
        <v>2013</v>
      </c>
      <c r="C544" s="219" t="s">
        <v>2949</v>
      </c>
      <c r="D544" s="742"/>
      <c r="E544" s="742"/>
      <c r="F544" s="742"/>
      <c r="G544" s="656"/>
      <c r="H544" s="642"/>
      <c r="I544" s="345">
        <v>5</v>
      </c>
      <c r="J544" s="345">
        <v>1.6666666666666667</v>
      </c>
      <c r="K544" s="164">
        <f t="shared" si="8"/>
        <v>8.3333333333333339</v>
      </c>
      <c r="L544" s="168" t="s">
        <v>45</v>
      </c>
      <c r="M544" s="168"/>
      <c r="N544" s="170"/>
      <c r="O544" s="106"/>
      <c r="P544" s="106"/>
      <c r="Q544" s="384" t="s">
        <v>3297</v>
      </c>
      <c r="R544" s="177"/>
      <c r="S544" s="177"/>
      <c r="T544" s="177"/>
      <c r="U544" s="179">
        <v>1885</v>
      </c>
      <c r="V544" s="154">
        <f>IF(OR(J544=""),"",VLOOKUP(U544&amp;TEXT(N544,"000000000000,0000000000"),tb_audit_process_item[[Key]:[vr_grade]],3,TRUE))</f>
        <v>1884</v>
      </c>
      <c r="W544" s="154"/>
      <c r="X544" s="346" t="s">
        <v>2833</v>
      </c>
    </row>
    <row r="545" spans="1:24" s="45" customFormat="1" ht="15.75" hidden="1" thickTop="1" x14ac:dyDescent="0.25">
      <c r="A545" s="214" t="s">
        <v>2155</v>
      </c>
      <c r="B545" s="214">
        <v>2013</v>
      </c>
      <c r="C545" s="219" t="s">
        <v>2949</v>
      </c>
      <c r="D545" s="742"/>
      <c r="E545" s="742"/>
      <c r="F545" s="742"/>
      <c r="G545" s="656"/>
      <c r="H545" s="642"/>
      <c r="I545" s="345">
        <v>5</v>
      </c>
      <c r="J545" s="345">
        <v>2.6666666666666665</v>
      </c>
      <c r="K545" s="164">
        <f t="shared" si="8"/>
        <v>13.333333333333332</v>
      </c>
      <c r="L545" s="168" t="s">
        <v>45</v>
      </c>
      <c r="M545" s="168"/>
      <c r="N545" s="170"/>
      <c r="O545" s="106"/>
      <c r="P545" s="106"/>
      <c r="Q545" s="384" t="s">
        <v>3298</v>
      </c>
      <c r="R545" s="177"/>
      <c r="S545" s="177"/>
      <c r="T545" s="177"/>
      <c r="U545" s="179">
        <v>1886</v>
      </c>
      <c r="V545" s="154">
        <f>IF(OR(J545=""),"",VLOOKUP(U545&amp;TEXT(N545,"000000000000,0000000000"),tb_audit_process_item[[Key]:[vr_grade]],3,TRUE))</f>
        <v>1885</v>
      </c>
      <c r="W545" s="154"/>
      <c r="X545" s="346" t="s">
        <v>2834</v>
      </c>
    </row>
    <row r="546" spans="1:24" s="45" customFormat="1" ht="15.75" hidden="1" thickTop="1" x14ac:dyDescent="0.25">
      <c r="A546" s="214" t="s">
        <v>2155</v>
      </c>
      <c r="B546" s="214">
        <v>2013</v>
      </c>
      <c r="C546" s="219" t="s">
        <v>2949</v>
      </c>
      <c r="D546" s="742"/>
      <c r="E546" s="742"/>
      <c r="F546" s="742"/>
      <c r="G546" s="656"/>
      <c r="H546" s="642"/>
      <c r="I546" s="345">
        <v>5</v>
      </c>
      <c r="J546" s="345">
        <v>3.6666666666666665</v>
      </c>
      <c r="K546" s="164">
        <f t="shared" si="8"/>
        <v>18.333333333333332</v>
      </c>
      <c r="L546" s="168" t="s">
        <v>45</v>
      </c>
      <c r="M546" s="168"/>
      <c r="N546" s="170"/>
      <c r="O546" s="106"/>
      <c r="P546" s="106"/>
      <c r="Q546" s="384" t="s">
        <v>3299</v>
      </c>
      <c r="R546" s="177"/>
      <c r="S546" s="177"/>
      <c r="T546" s="177"/>
      <c r="U546" s="179">
        <v>1887</v>
      </c>
      <c r="V546" s="154">
        <f>IF(OR(J546=""),"",VLOOKUP(U546&amp;TEXT(N546,"000000000000,0000000000"),tb_audit_process_item[[Key]:[vr_grade]],3,TRUE))</f>
        <v>1886</v>
      </c>
      <c r="W546" s="154"/>
      <c r="X546" s="346" t="s">
        <v>2835</v>
      </c>
    </row>
    <row r="547" spans="1:24" s="45" customFormat="1" ht="15.75" hidden="1" thickTop="1" x14ac:dyDescent="0.25">
      <c r="A547" s="214" t="s">
        <v>2155</v>
      </c>
      <c r="B547" s="214">
        <v>2013</v>
      </c>
      <c r="C547" s="219" t="s">
        <v>2949</v>
      </c>
      <c r="D547" s="742"/>
      <c r="E547" s="742"/>
      <c r="F547" s="742"/>
      <c r="G547" s="656"/>
      <c r="H547" s="642"/>
      <c r="I547" s="345">
        <v>5</v>
      </c>
      <c r="J547" s="345">
        <v>4.166666666666667</v>
      </c>
      <c r="K547" s="164">
        <f t="shared" si="8"/>
        <v>20.833333333333336</v>
      </c>
      <c r="L547" s="168" t="s">
        <v>45</v>
      </c>
      <c r="M547" s="168"/>
      <c r="N547" s="170"/>
      <c r="O547" s="106"/>
      <c r="P547" s="106"/>
      <c r="Q547" s="384" t="s">
        <v>3300</v>
      </c>
      <c r="R547" s="177"/>
      <c r="S547" s="177"/>
      <c r="T547" s="177"/>
      <c r="U547" s="179">
        <v>1888</v>
      </c>
      <c r="V547" s="154">
        <f>IF(OR(J547=""),"",VLOOKUP(U547&amp;TEXT(N547,"000000000000,0000000000"),tb_audit_process_item[[Key]:[vr_grade]],3,TRUE))</f>
        <v>1887</v>
      </c>
      <c r="W547" s="154"/>
      <c r="X547" s="346" t="s">
        <v>2836</v>
      </c>
    </row>
    <row r="548" spans="1:24" s="45" customFormat="1" ht="15.75" hidden="1" thickTop="1" x14ac:dyDescent="0.25">
      <c r="A548" s="214" t="s">
        <v>2155</v>
      </c>
      <c r="B548" s="214">
        <v>2013</v>
      </c>
      <c r="C548" s="219" t="s">
        <v>2949</v>
      </c>
      <c r="D548" s="742"/>
      <c r="E548" s="742"/>
      <c r="F548" s="742"/>
      <c r="G548" s="656"/>
      <c r="H548" s="642"/>
      <c r="I548" s="345">
        <v>5</v>
      </c>
      <c r="J548" s="345">
        <v>2.6666666666666665</v>
      </c>
      <c r="K548" s="164">
        <f t="shared" si="8"/>
        <v>13.333333333333332</v>
      </c>
      <c r="L548" s="168" t="s">
        <v>45</v>
      </c>
      <c r="M548" s="168"/>
      <c r="N548" s="170"/>
      <c r="O548" s="106"/>
      <c r="P548" s="106"/>
      <c r="Q548" s="384" t="s">
        <v>3301</v>
      </c>
      <c r="R548" s="177"/>
      <c r="S548" s="177"/>
      <c r="T548" s="177"/>
      <c r="U548" s="179">
        <v>1889</v>
      </c>
      <c r="V548" s="154">
        <f>IF(OR(J548=""),"",VLOOKUP(U548&amp;TEXT(N548,"000000000000,0000000000"),tb_audit_process_item[[Key]:[vr_grade]],3,TRUE))</f>
        <v>1889</v>
      </c>
      <c r="W548" s="154"/>
      <c r="X548" s="346" t="s">
        <v>2837</v>
      </c>
    </row>
    <row r="549" spans="1:24" s="45" customFormat="1" ht="15.75" hidden="1" thickTop="1" x14ac:dyDescent="0.25">
      <c r="A549" s="214" t="s">
        <v>2155</v>
      </c>
      <c r="B549" s="214">
        <v>2013</v>
      </c>
      <c r="C549" s="219" t="s">
        <v>2949</v>
      </c>
      <c r="D549" s="742"/>
      <c r="E549" s="742"/>
      <c r="F549" s="742"/>
      <c r="G549" s="656"/>
      <c r="H549" s="642"/>
      <c r="I549" s="345">
        <v>5</v>
      </c>
      <c r="J549" s="345">
        <v>3.6666666666666665</v>
      </c>
      <c r="K549" s="164">
        <f t="shared" si="8"/>
        <v>18.333333333333332</v>
      </c>
      <c r="L549" s="168" t="s">
        <v>45</v>
      </c>
      <c r="M549" s="168"/>
      <c r="N549" s="170"/>
      <c r="O549" s="106"/>
      <c r="P549" s="106"/>
      <c r="Q549" s="384" t="s">
        <v>3302</v>
      </c>
      <c r="R549" s="177"/>
      <c r="S549" s="177"/>
      <c r="T549" s="177"/>
      <c r="U549" s="179">
        <v>1890</v>
      </c>
      <c r="V549" s="154">
        <f>IF(OR(J549=""),"",VLOOKUP(U549&amp;TEXT(N549,"000000000000,0000000000"),tb_audit_process_item[[Key]:[vr_grade]],3,TRUE))</f>
        <v>1890</v>
      </c>
      <c r="W549" s="154"/>
      <c r="X549" s="346" t="s">
        <v>2838</v>
      </c>
    </row>
    <row r="550" spans="1:24" s="45" customFormat="1" ht="15.75" hidden="1" thickTop="1" x14ac:dyDescent="0.25">
      <c r="A550" s="214" t="s">
        <v>2155</v>
      </c>
      <c r="B550" s="214">
        <v>2013</v>
      </c>
      <c r="C550" s="219" t="s">
        <v>2949</v>
      </c>
      <c r="D550" s="742"/>
      <c r="E550" s="742"/>
      <c r="F550" s="742"/>
      <c r="G550" s="656"/>
      <c r="H550" s="642"/>
      <c r="I550" s="345">
        <v>5</v>
      </c>
      <c r="J550" s="345">
        <v>1.8333333333333333</v>
      </c>
      <c r="K550" s="164">
        <f t="shared" si="8"/>
        <v>9.1666666666666661</v>
      </c>
      <c r="L550" s="168" t="s">
        <v>45</v>
      </c>
      <c r="M550" s="168"/>
      <c r="N550" s="170"/>
      <c r="O550" s="106"/>
      <c r="P550" s="106"/>
      <c r="Q550" s="384" t="s">
        <v>3303</v>
      </c>
      <c r="R550" s="177"/>
      <c r="S550" s="177"/>
      <c r="T550" s="177"/>
      <c r="U550" s="179">
        <v>1891</v>
      </c>
      <c r="V550" s="154">
        <f>IF(OR(J550=""),"",VLOOKUP(U550&amp;TEXT(N550,"000000000000,0000000000"),tb_audit_process_item[[Key]:[vr_grade]],3,TRUE))</f>
        <v>1890</v>
      </c>
      <c r="W550" s="154"/>
      <c r="X550" s="346" t="s">
        <v>2839</v>
      </c>
    </row>
    <row r="551" spans="1:24" s="45" customFormat="1" ht="15.75" hidden="1" thickTop="1" x14ac:dyDescent="0.25">
      <c r="A551" s="214" t="s">
        <v>2155</v>
      </c>
      <c r="B551" s="214">
        <v>2013</v>
      </c>
      <c r="C551" s="219" t="s">
        <v>2949</v>
      </c>
      <c r="D551" s="742"/>
      <c r="E551" s="742"/>
      <c r="F551" s="742"/>
      <c r="G551" s="656"/>
      <c r="H551" s="642"/>
      <c r="I551" s="345">
        <v>5</v>
      </c>
      <c r="J551" s="345">
        <v>2.8333333333333335</v>
      </c>
      <c r="K551" s="164">
        <f t="shared" si="8"/>
        <v>14.166666666666668</v>
      </c>
      <c r="L551" s="168" t="s">
        <v>45</v>
      </c>
      <c r="M551" s="168"/>
      <c r="N551" s="170"/>
      <c r="O551" s="106"/>
      <c r="P551" s="106"/>
      <c r="Q551" s="384" t="s">
        <v>3304</v>
      </c>
      <c r="R551" s="177"/>
      <c r="S551" s="177"/>
      <c r="T551" s="177"/>
      <c r="U551" s="179">
        <v>1892</v>
      </c>
      <c r="V551" s="154">
        <f>IF(OR(J551=""),"",VLOOKUP(U551&amp;TEXT(N551,"000000000000,0000000000"),tb_audit_process_item[[Key]:[vr_grade]],3,TRUE))</f>
        <v>1891</v>
      </c>
      <c r="W551" s="154"/>
      <c r="X551" s="346" t="s">
        <v>2840</v>
      </c>
    </row>
    <row r="552" spans="1:24" s="45" customFormat="1" ht="15.75" hidden="1" thickTop="1" x14ac:dyDescent="0.25">
      <c r="A552" s="214" t="s">
        <v>2155</v>
      </c>
      <c r="B552" s="214">
        <v>2013</v>
      </c>
      <c r="C552" s="219" t="s">
        <v>2949</v>
      </c>
      <c r="D552" s="742"/>
      <c r="E552" s="742"/>
      <c r="F552" s="742"/>
      <c r="G552" s="656"/>
      <c r="H552" s="642"/>
      <c r="I552" s="345">
        <v>5</v>
      </c>
      <c r="J552" s="345">
        <v>3.8333333333333335</v>
      </c>
      <c r="K552" s="164">
        <f t="shared" si="8"/>
        <v>19.166666666666668</v>
      </c>
      <c r="L552" s="168" t="s">
        <v>45</v>
      </c>
      <c r="M552" s="168"/>
      <c r="N552" s="170"/>
      <c r="O552" s="106"/>
      <c r="P552" s="106"/>
      <c r="Q552" s="384" t="s">
        <v>3305</v>
      </c>
      <c r="R552" s="177"/>
      <c r="S552" s="177"/>
      <c r="T552" s="177"/>
      <c r="U552" s="179">
        <v>1893</v>
      </c>
      <c r="V552" s="154">
        <f>IF(OR(J552=""),"",VLOOKUP(U552&amp;TEXT(N552,"000000000000,0000000000"),tb_audit_process_item[[Key]:[vr_grade]],3,TRUE))</f>
        <v>1892</v>
      </c>
      <c r="W552" s="154"/>
      <c r="X552" s="346" t="s">
        <v>2841</v>
      </c>
    </row>
    <row r="553" spans="1:24" s="45" customFormat="1" ht="15.75" hidden="1" thickTop="1" x14ac:dyDescent="0.25">
      <c r="A553" s="214" t="s">
        <v>2155</v>
      </c>
      <c r="B553" s="214">
        <v>2013</v>
      </c>
      <c r="C553" s="219" t="s">
        <v>2949</v>
      </c>
      <c r="D553" s="742"/>
      <c r="E553" s="742"/>
      <c r="F553" s="742"/>
      <c r="G553" s="656"/>
      <c r="H553" s="642"/>
      <c r="I553" s="345">
        <v>5</v>
      </c>
      <c r="J553" s="345">
        <v>4.333333333333333</v>
      </c>
      <c r="K553" s="164">
        <f t="shared" si="8"/>
        <v>21.666666666666664</v>
      </c>
      <c r="L553" s="168" t="s">
        <v>45</v>
      </c>
      <c r="M553" s="168"/>
      <c r="N553" s="170"/>
      <c r="O553" s="106"/>
      <c r="P553" s="106"/>
      <c r="Q553" s="384" t="s">
        <v>3306</v>
      </c>
      <c r="R553" s="177"/>
      <c r="S553" s="177"/>
      <c r="T553" s="177"/>
      <c r="U553" s="179">
        <v>1894</v>
      </c>
      <c r="V553" s="154">
        <f>IF(OR(J553=""),"",VLOOKUP(U553&amp;TEXT(N553,"000000000000,0000000000"),tb_audit_process_item[[Key]:[vr_grade]],3,TRUE))</f>
        <v>1893</v>
      </c>
      <c r="W553" s="154"/>
      <c r="X553" s="346" t="s">
        <v>2842</v>
      </c>
    </row>
    <row r="554" spans="1:24" s="45" customFormat="1" ht="15.75" hidden="1" thickTop="1" x14ac:dyDescent="0.25">
      <c r="A554" s="214" t="s">
        <v>2155</v>
      </c>
      <c r="B554" s="214">
        <v>2013</v>
      </c>
      <c r="C554" s="219" t="s">
        <v>2949</v>
      </c>
      <c r="D554" s="742"/>
      <c r="E554" s="742"/>
      <c r="F554" s="742"/>
      <c r="G554" s="656"/>
      <c r="H554" s="642"/>
      <c r="I554" s="345">
        <v>5</v>
      </c>
      <c r="J554" s="345">
        <v>2.6666666666666665</v>
      </c>
      <c r="K554" s="164">
        <f t="shared" si="8"/>
        <v>13.333333333333332</v>
      </c>
      <c r="L554" s="168" t="s">
        <v>45</v>
      </c>
      <c r="M554" s="168"/>
      <c r="N554" s="170"/>
      <c r="O554" s="106"/>
      <c r="P554" s="106"/>
      <c r="Q554" s="384" t="s">
        <v>3307</v>
      </c>
      <c r="R554" s="177"/>
      <c r="S554" s="177"/>
      <c r="T554" s="177"/>
      <c r="U554" s="179">
        <v>1895</v>
      </c>
      <c r="V554" s="154">
        <f>IF(OR(J554=""),"",VLOOKUP(U554&amp;TEXT(N554,"000000000000,0000000000"),tb_audit_process_item[[Key]:[vr_grade]],3,TRUE))</f>
        <v>1895</v>
      </c>
      <c r="W554" s="154"/>
      <c r="X554" s="346" t="s">
        <v>2843</v>
      </c>
    </row>
    <row r="555" spans="1:24" s="45" customFormat="1" ht="15.75" hidden="1" thickTop="1" x14ac:dyDescent="0.25">
      <c r="A555" s="214" t="s">
        <v>2155</v>
      </c>
      <c r="B555" s="214">
        <v>2013</v>
      </c>
      <c r="C555" s="219" t="s">
        <v>2949</v>
      </c>
      <c r="D555" s="742"/>
      <c r="E555" s="742"/>
      <c r="F555" s="742"/>
      <c r="G555" s="656"/>
      <c r="H555" s="642"/>
      <c r="I555" s="345">
        <v>5</v>
      </c>
      <c r="J555" s="345">
        <v>3.6666666666666665</v>
      </c>
      <c r="K555" s="164">
        <f t="shared" si="8"/>
        <v>18.333333333333332</v>
      </c>
      <c r="L555" s="168" t="s">
        <v>45</v>
      </c>
      <c r="M555" s="168"/>
      <c r="N555" s="170"/>
      <c r="O555" s="106"/>
      <c r="P555" s="106"/>
      <c r="Q555" s="384" t="s">
        <v>3308</v>
      </c>
      <c r="R555" s="177"/>
      <c r="S555" s="177"/>
      <c r="T555" s="177"/>
      <c r="U555" s="179">
        <v>1896</v>
      </c>
      <c r="V555" s="154">
        <f>IF(OR(J555=""),"",VLOOKUP(U555&amp;TEXT(N555,"000000000000,0000000000"),tb_audit_process_item[[Key]:[vr_grade]],3,TRUE))</f>
        <v>1896</v>
      </c>
      <c r="W555" s="154"/>
      <c r="X555" s="346" t="s">
        <v>2844</v>
      </c>
    </row>
    <row r="556" spans="1:24" s="45" customFormat="1" ht="15.75" hidden="1" thickTop="1" x14ac:dyDescent="0.25">
      <c r="A556" s="214" t="s">
        <v>2155</v>
      </c>
      <c r="B556" s="214">
        <v>2013</v>
      </c>
      <c r="C556" s="219" t="s">
        <v>2949</v>
      </c>
      <c r="D556" s="742"/>
      <c r="E556" s="742"/>
      <c r="F556" s="742"/>
      <c r="G556" s="656"/>
      <c r="H556" s="642"/>
      <c r="I556" s="345">
        <v>5</v>
      </c>
      <c r="J556" s="345">
        <v>0.83333333333333337</v>
      </c>
      <c r="K556" s="164">
        <f t="shared" si="8"/>
        <v>4.166666666666667</v>
      </c>
      <c r="L556" s="168" t="s">
        <v>45</v>
      </c>
      <c r="M556" s="168"/>
      <c r="N556" s="170"/>
      <c r="O556" s="106"/>
      <c r="P556" s="106"/>
      <c r="Q556" s="384" t="s">
        <v>3309</v>
      </c>
      <c r="R556" s="177"/>
      <c r="S556" s="177"/>
      <c r="T556" s="177"/>
      <c r="U556" s="179">
        <v>1897</v>
      </c>
      <c r="V556" s="154">
        <f>IF(OR(J556=""),"",VLOOKUP(U556&amp;TEXT(N556,"000000000000,0000000000"),tb_audit_process_item[[Key]:[vr_grade]],3,TRUE))</f>
        <v>1897</v>
      </c>
      <c r="W556" s="154"/>
      <c r="X556" s="346" t="s">
        <v>2253</v>
      </c>
    </row>
    <row r="557" spans="1:24" s="45" customFormat="1" ht="15.75" hidden="1" thickTop="1" x14ac:dyDescent="0.25">
      <c r="A557" s="214" t="s">
        <v>2155</v>
      </c>
      <c r="B557" s="214">
        <v>2013</v>
      </c>
      <c r="C557" s="219" t="s">
        <v>2949</v>
      </c>
      <c r="D557" s="742"/>
      <c r="E557" s="742"/>
      <c r="F557" s="742"/>
      <c r="G557" s="656"/>
      <c r="H557" s="642"/>
      <c r="I557" s="345">
        <v>5</v>
      </c>
      <c r="J557" s="345">
        <v>3.6666666666666665</v>
      </c>
      <c r="K557" s="164">
        <f t="shared" si="8"/>
        <v>18.333333333333332</v>
      </c>
      <c r="L557" s="168" t="s">
        <v>45</v>
      </c>
      <c r="M557" s="168"/>
      <c r="N557" s="170"/>
      <c r="O557" s="106"/>
      <c r="P557" s="106"/>
      <c r="Q557" s="384" t="s">
        <v>3310</v>
      </c>
      <c r="R557" s="177"/>
      <c r="S557" s="177"/>
      <c r="T557" s="177"/>
      <c r="U557" s="179">
        <v>1898</v>
      </c>
      <c r="V557" s="154">
        <f>IF(OR(J557=""),"",VLOOKUP(U557&amp;TEXT(N557,"000000000000,0000000000"),tb_audit_process_item[[Key]:[vr_grade]],3,TRUE))</f>
        <v>1898</v>
      </c>
      <c r="W557" s="154"/>
      <c r="X557" s="346" t="s">
        <v>2254</v>
      </c>
    </row>
    <row r="558" spans="1:24" s="45" customFormat="1" ht="30.75" hidden="1" thickTop="1" x14ac:dyDescent="0.25">
      <c r="A558" s="214" t="s">
        <v>2155</v>
      </c>
      <c r="B558" s="214">
        <v>2013</v>
      </c>
      <c r="C558" s="219" t="s">
        <v>2949</v>
      </c>
      <c r="D558" s="742"/>
      <c r="E558" s="742"/>
      <c r="F558" s="742"/>
      <c r="G558" s="656"/>
      <c r="H558" s="642"/>
      <c r="I558" s="345">
        <v>5</v>
      </c>
      <c r="J558" s="345">
        <v>1.8333333333333333</v>
      </c>
      <c r="K558" s="164">
        <f t="shared" si="8"/>
        <v>9.1666666666666661</v>
      </c>
      <c r="L558" s="168" t="s">
        <v>45</v>
      </c>
      <c r="M558" s="168"/>
      <c r="N558" s="170"/>
      <c r="O558" s="106"/>
      <c r="P558" s="106"/>
      <c r="Q558" s="384" t="s">
        <v>3311</v>
      </c>
      <c r="R558" s="177"/>
      <c r="S558" s="177"/>
      <c r="T558" s="177"/>
      <c r="U558" s="179">
        <v>1899</v>
      </c>
      <c r="V558" s="154">
        <f>IF(OR(J558=""),"",VLOOKUP(U558&amp;TEXT(N558,"000000000000,0000000000"),tb_audit_process_item[[Key]:[vr_grade]],3,TRUE))</f>
        <v>1899</v>
      </c>
      <c r="W558" s="154"/>
      <c r="X558" s="346" t="s">
        <v>2845</v>
      </c>
    </row>
    <row r="559" spans="1:24" s="45" customFormat="1" ht="30.75" hidden="1" thickTop="1" x14ac:dyDescent="0.25">
      <c r="A559" s="214" t="s">
        <v>2155</v>
      </c>
      <c r="B559" s="214">
        <v>2013</v>
      </c>
      <c r="C559" s="219" t="s">
        <v>2949</v>
      </c>
      <c r="D559" s="742"/>
      <c r="E559" s="742"/>
      <c r="F559" s="742"/>
      <c r="G559" s="656"/>
      <c r="H559" s="642"/>
      <c r="I559" s="345">
        <v>5</v>
      </c>
      <c r="J559" s="345">
        <v>1</v>
      </c>
      <c r="K559" s="164">
        <f t="shared" si="8"/>
        <v>5</v>
      </c>
      <c r="L559" s="168" t="s">
        <v>45</v>
      </c>
      <c r="M559" s="168"/>
      <c r="N559" s="170"/>
      <c r="O559" s="106"/>
      <c r="P559" s="106"/>
      <c r="Q559" s="384" t="s">
        <v>3312</v>
      </c>
      <c r="R559" s="177"/>
      <c r="S559" s="177"/>
      <c r="T559" s="177"/>
      <c r="U559" s="179">
        <v>1900</v>
      </c>
      <c r="V559" s="154">
        <f>IF(OR(J559=""),"",VLOOKUP(U559&amp;TEXT(N559,"000000000000,0000000000"),tb_audit_process_item[[Key]:[vr_grade]],3,TRUE))</f>
        <v>1899</v>
      </c>
      <c r="W559" s="154"/>
      <c r="X559" s="346" t="s">
        <v>2846</v>
      </c>
    </row>
    <row r="560" spans="1:24" s="45" customFormat="1" ht="30.75" hidden="1" thickTop="1" x14ac:dyDescent="0.25">
      <c r="A560" s="214" t="s">
        <v>2155</v>
      </c>
      <c r="B560" s="214">
        <v>2013</v>
      </c>
      <c r="C560" s="219" t="s">
        <v>2949</v>
      </c>
      <c r="D560" s="742"/>
      <c r="E560" s="742"/>
      <c r="F560" s="742"/>
      <c r="G560" s="656"/>
      <c r="H560" s="642"/>
      <c r="I560" s="345">
        <v>5</v>
      </c>
      <c r="J560" s="345">
        <v>2.1666666666666665</v>
      </c>
      <c r="K560" s="164">
        <f t="shared" si="8"/>
        <v>10.833333333333332</v>
      </c>
      <c r="L560" s="168" t="s">
        <v>45</v>
      </c>
      <c r="M560" s="168"/>
      <c r="N560" s="170"/>
      <c r="O560" s="106"/>
      <c r="P560" s="106"/>
      <c r="Q560" s="384" t="s">
        <v>3313</v>
      </c>
      <c r="R560" s="177"/>
      <c r="S560" s="177"/>
      <c r="T560" s="177"/>
      <c r="U560" s="179">
        <v>1901</v>
      </c>
      <c r="V560" s="154">
        <f>IF(OR(J560=""),"",VLOOKUP(U560&amp;TEXT(N560,"000000000000,0000000000"),tb_audit_process_item[[Key]:[vr_grade]],3,TRUE))</f>
        <v>1900</v>
      </c>
      <c r="W560" s="154"/>
      <c r="X560" s="346" t="s">
        <v>2847</v>
      </c>
    </row>
    <row r="561" spans="1:24" s="45" customFormat="1" ht="30.75" hidden="1" thickTop="1" x14ac:dyDescent="0.25">
      <c r="A561" s="214" t="s">
        <v>2155</v>
      </c>
      <c r="B561" s="214">
        <v>2013</v>
      </c>
      <c r="C561" s="219" t="s">
        <v>2949</v>
      </c>
      <c r="D561" s="742"/>
      <c r="E561" s="742"/>
      <c r="F561" s="742"/>
      <c r="G561" s="656"/>
      <c r="H561" s="642"/>
      <c r="I561" s="345">
        <v>5</v>
      </c>
      <c r="J561" s="345">
        <v>3</v>
      </c>
      <c r="K561" s="164">
        <f t="shared" si="8"/>
        <v>15</v>
      </c>
      <c r="L561" s="168" t="s">
        <v>45</v>
      </c>
      <c r="M561" s="168"/>
      <c r="N561" s="170"/>
      <c r="O561" s="106"/>
      <c r="P561" s="106"/>
      <c r="Q561" s="384" t="s">
        <v>3314</v>
      </c>
      <c r="R561" s="177"/>
      <c r="S561" s="177"/>
      <c r="T561" s="177"/>
      <c r="U561" s="179">
        <v>1902</v>
      </c>
      <c r="V561" s="154">
        <f>IF(OR(J561=""),"",VLOOKUP(U561&amp;TEXT(N561,"000000000000,0000000000"),tb_audit_process_item[[Key]:[vr_grade]],3,TRUE))</f>
        <v>1901</v>
      </c>
      <c r="W561" s="154"/>
      <c r="X561" s="346" t="s">
        <v>2848</v>
      </c>
    </row>
    <row r="562" spans="1:24" s="45" customFormat="1" ht="30.75" hidden="1" thickTop="1" x14ac:dyDescent="0.25">
      <c r="A562" s="214" t="s">
        <v>2155</v>
      </c>
      <c r="B562" s="214">
        <v>2013</v>
      </c>
      <c r="C562" s="219" t="s">
        <v>2949</v>
      </c>
      <c r="D562" s="742"/>
      <c r="E562" s="742"/>
      <c r="F562" s="742"/>
      <c r="G562" s="656"/>
      <c r="H562" s="642"/>
      <c r="I562" s="345">
        <v>5</v>
      </c>
      <c r="J562" s="345">
        <v>4</v>
      </c>
      <c r="K562" s="164">
        <f t="shared" si="8"/>
        <v>20</v>
      </c>
      <c r="L562" s="168" t="s">
        <v>45</v>
      </c>
      <c r="M562" s="168"/>
      <c r="N562" s="170"/>
      <c r="O562" s="106"/>
      <c r="P562" s="106"/>
      <c r="Q562" s="384" t="s">
        <v>3315</v>
      </c>
      <c r="R562" s="177"/>
      <c r="S562" s="177"/>
      <c r="T562" s="177"/>
      <c r="U562" s="179">
        <v>1903</v>
      </c>
      <c r="V562" s="154">
        <f>IF(OR(J562=""),"",VLOOKUP(U562&amp;TEXT(N562,"000000000000,0000000000"),tb_audit_process_item[[Key]:[vr_grade]],3,TRUE))</f>
        <v>1902</v>
      </c>
      <c r="W562" s="154"/>
      <c r="X562" s="346" t="s">
        <v>2849</v>
      </c>
    </row>
    <row r="563" spans="1:24" s="45" customFormat="1" ht="15.75" hidden="1" thickTop="1" x14ac:dyDescent="0.25">
      <c r="A563" s="214" t="s">
        <v>2155</v>
      </c>
      <c r="B563" s="214">
        <v>2013</v>
      </c>
      <c r="C563" s="219" t="s">
        <v>2949</v>
      </c>
      <c r="D563" s="742"/>
      <c r="E563" s="742"/>
      <c r="F563" s="742"/>
      <c r="G563" s="656"/>
      <c r="H563" s="642"/>
      <c r="I563" s="345">
        <v>5</v>
      </c>
      <c r="J563" s="345">
        <v>2</v>
      </c>
      <c r="K563" s="164">
        <f t="shared" si="8"/>
        <v>10</v>
      </c>
      <c r="L563" s="168" t="s">
        <v>45</v>
      </c>
      <c r="M563" s="168"/>
      <c r="N563" s="170"/>
      <c r="O563" s="106"/>
      <c r="P563" s="106"/>
      <c r="Q563" s="384" t="s">
        <v>3316</v>
      </c>
      <c r="R563" s="177"/>
      <c r="S563" s="177"/>
      <c r="T563" s="177"/>
      <c r="U563" s="179">
        <v>1904</v>
      </c>
      <c r="V563" s="154">
        <f>IF(OR(J563=""),"",VLOOKUP(U563&amp;TEXT(N563,"000000000000,0000000000"),tb_audit_process_item[[Key]:[vr_grade]],3,TRUE))</f>
        <v>1904</v>
      </c>
      <c r="W563" s="154"/>
      <c r="X563" s="346" t="s">
        <v>2261</v>
      </c>
    </row>
    <row r="564" spans="1:24" s="45" customFormat="1" ht="15.75" hidden="1" thickTop="1" x14ac:dyDescent="0.25">
      <c r="A564" s="214" t="s">
        <v>2155</v>
      </c>
      <c r="B564" s="214">
        <v>2013</v>
      </c>
      <c r="C564" s="219" t="s">
        <v>2949</v>
      </c>
      <c r="D564" s="742"/>
      <c r="E564" s="742"/>
      <c r="F564" s="742"/>
      <c r="G564" s="656"/>
      <c r="H564" s="642"/>
      <c r="I564" s="345">
        <v>5</v>
      </c>
      <c r="J564" s="345">
        <v>3</v>
      </c>
      <c r="K564" s="164">
        <f t="shared" si="8"/>
        <v>15</v>
      </c>
      <c r="L564" s="168" t="s">
        <v>45</v>
      </c>
      <c r="M564" s="168"/>
      <c r="N564" s="170"/>
      <c r="O564" s="106"/>
      <c r="P564" s="106"/>
      <c r="Q564" s="384" t="s">
        <v>3317</v>
      </c>
      <c r="R564" s="177"/>
      <c r="S564" s="177"/>
      <c r="T564" s="177"/>
      <c r="U564" s="179">
        <v>1905</v>
      </c>
      <c r="V564" s="154">
        <f>IF(OR(J564=""),"",VLOOKUP(U564&amp;TEXT(N564,"000000000000,0000000000"),tb_audit_process_item[[Key]:[vr_grade]],3,TRUE))</f>
        <v>1905</v>
      </c>
      <c r="W564" s="154"/>
      <c r="X564" s="346" t="s">
        <v>2850</v>
      </c>
    </row>
    <row r="565" spans="1:24" s="45" customFormat="1" ht="15.75" hidden="1" thickTop="1" x14ac:dyDescent="0.25">
      <c r="A565" s="214" t="s">
        <v>2155</v>
      </c>
      <c r="B565" s="214">
        <v>2013</v>
      </c>
      <c r="C565" s="219" t="s">
        <v>2949</v>
      </c>
      <c r="D565" s="742"/>
      <c r="E565" s="742"/>
      <c r="F565" s="742"/>
      <c r="G565" s="656"/>
      <c r="H565" s="642"/>
      <c r="I565" s="345">
        <v>5</v>
      </c>
      <c r="J565" s="345">
        <v>4.333333333333333</v>
      </c>
      <c r="K565" s="164">
        <f t="shared" si="8"/>
        <v>21.666666666666664</v>
      </c>
      <c r="L565" s="168" t="s">
        <v>45</v>
      </c>
      <c r="M565" s="168"/>
      <c r="N565" s="170"/>
      <c r="O565" s="106"/>
      <c r="P565" s="349"/>
      <c r="Q565" s="384" t="s">
        <v>3318</v>
      </c>
      <c r="R565" s="177"/>
      <c r="S565" s="177"/>
      <c r="T565" s="177"/>
      <c r="U565" s="179">
        <v>1906</v>
      </c>
      <c r="V565" s="154">
        <f>IF(OR(J565=""),"",VLOOKUP(U565&amp;TEXT(N565,"000000000000,0000000000"),tb_audit_process_item[[Key]:[vr_grade]],3,TRUE))</f>
        <v>1906</v>
      </c>
      <c r="W565" s="154"/>
      <c r="X565" s="346" t="s">
        <v>2851</v>
      </c>
    </row>
    <row r="566" spans="1:24" s="45" customFormat="1" ht="45.75" hidden="1" thickTop="1" x14ac:dyDescent="0.25">
      <c r="A566" s="214" t="s">
        <v>2155</v>
      </c>
      <c r="B566" s="214">
        <v>2013</v>
      </c>
      <c r="C566" s="219" t="s">
        <v>2949</v>
      </c>
      <c r="D566" s="742"/>
      <c r="E566" s="742"/>
      <c r="F566" s="742"/>
      <c r="G566" s="656"/>
      <c r="H566" s="642"/>
      <c r="I566" s="345">
        <v>5</v>
      </c>
      <c r="J566" s="345">
        <v>4</v>
      </c>
      <c r="K566" s="164">
        <f t="shared" si="8"/>
        <v>20</v>
      </c>
      <c r="L566" s="168" t="s">
        <v>45</v>
      </c>
      <c r="M566" s="168"/>
      <c r="N566" s="170"/>
      <c r="O566" s="106"/>
      <c r="P566" s="106"/>
      <c r="Q566" s="384" t="s">
        <v>3319</v>
      </c>
      <c r="R566" s="177"/>
      <c r="S566" s="177"/>
      <c r="T566" s="177"/>
      <c r="U566" s="179">
        <v>1907</v>
      </c>
      <c r="V566" s="154">
        <f>IF(OR(J566=""),"",VLOOKUP(U566&amp;TEXT(N566,"000000000000,0000000000"),tb_audit_process_item[[Key]:[vr_grade]],3,TRUE))</f>
        <v>1907</v>
      </c>
      <c r="W566" s="154"/>
      <c r="X566" s="146" t="s">
        <v>2852</v>
      </c>
    </row>
    <row r="567" spans="1:24" s="47" customFormat="1" ht="30.75" hidden="1" thickTop="1" x14ac:dyDescent="0.25">
      <c r="A567" s="214" t="s">
        <v>2155</v>
      </c>
      <c r="B567" s="214">
        <v>2013</v>
      </c>
      <c r="C567" s="219" t="s">
        <v>2949</v>
      </c>
      <c r="D567" s="742"/>
      <c r="E567" s="742"/>
      <c r="F567" s="742"/>
      <c r="G567" s="656"/>
      <c r="H567" s="642"/>
      <c r="I567" s="345">
        <v>5</v>
      </c>
      <c r="J567" s="345">
        <v>3</v>
      </c>
      <c r="K567" s="164">
        <f t="shared" si="8"/>
        <v>15</v>
      </c>
      <c r="L567" s="168" t="s">
        <v>45</v>
      </c>
      <c r="M567" s="168"/>
      <c r="N567" s="170"/>
      <c r="O567" s="106"/>
      <c r="P567" s="106"/>
      <c r="Q567" s="384" t="s">
        <v>3320</v>
      </c>
      <c r="R567" s="177"/>
      <c r="S567" s="177"/>
      <c r="T567" s="177"/>
      <c r="U567" s="179">
        <v>1908</v>
      </c>
      <c r="V567" s="154">
        <f>IF(OR(J567=""),"",VLOOKUP(U567&amp;TEXT(N567,"000000000000,0000000000"),tb_audit_process_item[[Key]:[vr_grade]],3,TRUE))</f>
        <v>1908</v>
      </c>
      <c r="W567" s="154"/>
      <c r="X567" s="346" t="s">
        <v>2853</v>
      </c>
    </row>
    <row r="568" spans="1:24" s="45" customFormat="1" ht="15.75" hidden="1" thickTop="1" x14ac:dyDescent="0.25">
      <c r="A568" s="214" t="s">
        <v>2155</v>
      </c>
      <c r="B568" s="214">
        <v>2013</v>
      </c>
      <c r="C568" s="219" t="s">
        <v>2949</v>
      </c>
      <c r="D568" s="742"/>
      <c r="E568" s="742"/>
      <c r="F568" s="742"/>
      <c r="G568" s="656"/>
      <c r="H568" s="642"/>
      <c r="I568" s="345">
        <v>5</v>
      </c>
      <c r="J568" s="345">
        <v>3.3333333333333335</v>
      </c>
      <c r="K568" s="164">
        <f t="shared" si="8"/>
        <v>16.666666666666668</v>
      </c>
      <c r="L568" s="168" t="s">
        <v>45</v>
      </c>
      <c r="M568" s="168"/>
      <c r="N568" s="170"/>
      <c r="O568" s="106"/>
      <c r="P568" s="106"/>
      <c r="Q568" s="384" t="s">
        <v>3321</v>
      </c>
      <c r="R568" s="177"/>
      <c r="S568" s="177"/>
      <c r="T568" s="177"/>
      <c r="U568" s="179">
        <v>1909</v>
      </c>
      <c r="V568" s="154">
        <f>IF(OR(J568=""),"",VLOOKUP(U568&amp;TEXT(N568,"000000000000,0000000000"),tb_audit_process_item[[Key]:[vr_grade]],3,TRUE))</f>
        <v>1909</v>
      </c>
      <c r="W568" s="154"/>
      <c r="X568" s="346" t="s">
        <v>2270</v>
      </c>
    </row>
    <row r="569" spans="1:24" s="47" customFormat="1" ht="30.75" hidden="1" thickTop="1" x14ac:dyDescent="0.25">
      <c r="A569" s="214" t="s">
        <v>2155</v>
      </c>
      <c r="B569" s="214">
        <v>2013</v>
      </c>
      <c r="C569" s="219" t="s">
        <v>2949</v>
      </c>
      <c r="D569" s="742"/>
      <c r="E569" s="742"/>
      <c r="F569" s="742"/>
      <c r="G569" s="656"/>
      <c r="H569" s="642"/>
      <c r="I569" s="345">
        <v>5</v>
      </c>
      <c r="J569" s="345">
        <v>3.3333333333333335</v>
      </c>
      <c r="K569" s="164">
        <f t="shared" si="8"/>
        <v>16.666666666666668</v>
      </c>
      <c r="L569" s="168" t="s">
        <v>45</v>
      </c>
      <c r="M569" s="168"/>
      <c r="N569" s="170"/>
      <c r="O569" s="106"/>
      <c r="P569" s="106"/>
      <c r="Q569" s="384" t="s">
        <v>3322</v>
      </c>
      <c r="R569" s="177"/>
      <c r="S569" s="177"/>
      <c r="T569" s="177"/>
      <c r="U569" s="179">
        <v>1910</v>
      </c>
      <c r="V569" s="154">
        <f>IF(OR(J569=""),"",VLOOKUP(U569&amp;TEXT(N569,"000000000000,0000000000"),tb_audit_process_item[[Key]:[vr_grade]],3,TRUE))</f>
        <v>1910</v>
      </c>
      <c r="W569" s="154"/>
      <c r="X569" s="346" t="s">
        <v>2854</v>
      </c>
    </row>
    <row r="570" spans="1:24" s="45" customFormat="1" ht="15.75" hidden="1" thickTop="1" x14ac:dyDescent="0.25">
      <c r="A570" s="214" t="s">
        <v>2155</v>
      </c>
      <c r="B570" s="214">
        <v>2013</v>
      </c>
      <c r="C570" s="219" t="s">
        <v>2949</v>
      </c>
      <c r="D570" s="742"/>
      <c r="E570" s="742"/>
      <c r="F570" s="742"/>
      <c r="G570" s="656"/>
      <c r="H570" s="642"/>
      <c r="I570" s="345">
        <v>5</v>
      </c>
      <c r="J570" s="345">
        <v>3.6666666666666665</v>
      </c>
      <c r="K570" s="164">
        <f t="shared" si="8"/>
        <v>18.333333333333332</v>
      </c>
      <c r="L570" s="168" t="s">
        <v>45</v>
      </c>
      <c r="M570" s="168"/>
      <c r="N570" s="170"/>
      <c r="O570" s="106"/>
      <c r="P570" s="106"/>
      <c r="Q570" s="384" t="s">
        <v>3323</v>
      </c>
      <c r="R570" s="177"/>
      <c r="S570" s="177"/>
      <c r="T570" s="177"/>
      <c r="U570" s="179">
        <v>1911</v>
      </c>
      <c r="V570" s="154">
        <f>IF(OR(J570=""),"",VLOOKUP(U570&amp;TEXT(N570,"000000000000,0000000000"),tb_audit_process_item[[Key]:[vr_grade]],3,TRUE))</f>
        <v>1911</v>
      </c>
      <c r="W570" s="154"/>
      <c r="X570" s="346" t="s">
        <v>2855</v>
      </c>
    </row>
    <row r="571" spans="1:24" s="45" customFormat="1" ht="16.5" hidden="1" thickTop="1" thickBot="1" x14ac:dyDescent="0.3">
      <c r="A571" s="110" t="s">
        <v>2155</v>
      </c>
      <c r="B571" s="110">
        <v>2013</v>
      </c>
      <c r="C571" s="111" t="s">
        <v>2949</v>
      </c>
      <c r="D571" s="743"/>
      <c r="E571" s="743"/>
      <c r="F571" s="743"/>
      <c r="G571" s="657"/>
      <c r="H571" s="643"/>
      <c r="I571" s="360">
        <v>5</v>
      </c>
      <c r="J571" s="360">
        <v>3.3333333333333335</v>
      </c>
      <c r="K571" s="165">
        <f t="shared" si="8"/>
        <v>16.666666666666668</v>
      </c>
      <c r="L571" s="169" t="s">
        <v>45</v>
      </c>
      <c r="M571" s="169"/>
      <c r="N571" s="171"/>
      <c r="O571" s="112"/>
      <c r="P571" s="112"/>
      <c r="Q571" s="176" t="s">
        <v>3324</v>
      </c>
      <c r="R571" s="178"/>
      <c r="S571" s="178"/>
      <c r="T571" s="178"/>
      <c r="U571" s="180">
        <v>1912</v>
      </c>
      <c r="V571" s="155">
        <f>IF(OR(J571=""),"",VLOOKUP(U571&amp;TEXT(N571,"000000000000,0000000000"),tb_audit_process_item[[Key]:[vr_grade]],3,TRUE))</f>
        <v>1912</v>
      </c>
      <c r="W571" s="155"/>
      <c r="X571" s="361" t="s">
        <v>2856</v>
      </c>
    </row>
    <row r="572" spans="1:24" s="259" customFormat="1" ht="15.75" hidden="1" thickTop="1" x14ac:dyDescent="0.25">
      <c r="A572" s="107" t="s">
        <v>2155</v>
      </c>
      <c r="B572" s="107">
        <v>2013</v>
      </c>
      <c r="C572" s="108" t="s">
        <v>2950</v>
      </c>
      <c r="D572" s="741" t="s">
        <v>2156</v>
      </c>
      <c r="E572" s="741" t="s">
        <v>2275</v>
      </c>
      <c r="F572" s="741"/>
      <c r="G572" s="655" t="s">
        <v>2276</v>
      </c>
      <c r="H572" s="641" t="s">
        <v>45</v>
      </c>
      <c r="I572" s="356">
        <v>3.5</v>
      </c>
      <c r="J572" s="356">
        <v>4</v>
      </c>
      <c r="K572" s="200">
        <f t="shared" si="8"/>
        <v>14</v>
      </c>
      <c r="L572" s="192" t="s">
        <v>45</v>
      </c>
      <c r="M572" s="192"/>
      <c r="N572" s="193"/>
      <c r="O572" s="109"/>
      <c r="P572" s="109"/>
      <c r="Q572" s="383" t="s">
        <v>3325</v>
      </c>
      <c r="R572" s="195"/>
      <c r="S572" s="195"/>
      <c r="T572" s="195"/>
      <c r="U572" s="184">
        <v>1913</v>
      </c>
      <c r="V572" s="183">
        <f>IF(OR(J572=""),"",VLOOKUP(U572&amp;TEXT(N572,"000000000000,0000000000"),tb_audit_process_item[[Key]:[vr_grade]],3,TRUE))</f>
        <v>1913</v>
      </c>
      <c r="W572" s="183"/>
      <c r="X572" s="357" t="s">
        <v>2421</v>
      </c>
    </row>
    <row r="573" spans="1:24" s="45" customFormat="1" ht="16.5" hidden="1" thickTop="1" thickBot="1" x14ac:dyDescent="0.3">
      <c r="A573" s="110" t="s">
        <v>2155</v>
      </c>
      <c r="B573" s="110">
        <v>2013</v>
      </c>
      <c r="C573" s="111" t="s">
        <v>2950</v>
      </c>
      <c r="D573" s="743"/>
      <c r="E573" s="743"/>
      <c r="F573" s="743"/>
      <c r="G573" s="657"/>
      <c r="H573" s="643"/>
      <c r="I573" s="360">
        <v>3.5</v>
      </c>
      <c r="J573" s="360">
        <v>2</v>
      </c>
      <c r="K573" s="165">
        <f t="shared" si="8"/>
        <v>7</v>
      </c>
      <c r="L573" s="169" t="s">
        <v>45</v>
      </c>
      <c r="M573" s="169"/>
      <c r="N573" s="171"/>
      <c r="O573" s="112"/>
      <c r="P573" s="112"/>
      <c r="Q573" s="176" t="s">
        <v>3326</v>
      </c>
      <c r="R573" s="178"/>
      <c r="S573" s="178"/>
      <c r="T573" s="178"/>
      <c r="U573" s="180">
        <v>1914</v>
      </c>
      <c r="V573" s="155">
        <f>IF(OR(J573=""),"",VLOOKUP(U573&amp;TEXT(N573,"000000000000,0000000000"),tb_audit_process_item[[Key]:[vr_grade]],3,TRUE))</f>
        <v>1914</v>
      </c>
      <c r="W573" s="155"/>
      <c r="X573" s="361" t="s">
        <v>2277</v>
      </c>
    </row>
    <row r="574" spans="1:24" s="259" customFormat="1" ht="15.75" hidden="1" thickTop="1" x14ac:dyDescent="0.25">
      <c r="A574" s="107" t="s">
        <v>2155</v>
      </c>
      <c r="B574" s="107">
        <v>2013</v>
      </c>
      <c r="C574" s="108" t="s">
        <v>2951</v>
      </c>
      <c r="D574" s="741" t="s">
        <v>2156</v>
      </c>
      <c r="E574" s="750" t="s">
        <v>2278</v>
      </c>
      <c r="F574" s="750"/>
      <c r="G574" s="655" t="s">
        <v>2279</v>
      </c>
      <c r="H574" s="641" t="s">
        <v>45</v>
      </c>
      <c r="I574" s="356">
        <v>2.6666666666666665</v>
      </c>
      <c r="J574" s="356">
        <v>3.5</v>
      </c>
      <c r="K574" s="200">
        <f t="shared" si="8"/>
        <v>9.3333333333333321</v>
      </c>
      <c r="L574" s="192" t="s">
        <v>45</v>
      </c>
      <c r="M574" s="192"/>
      <c r="N574" s="193"/>
      <c r="O574" s="109"/>
      <c r="P574" s="109"/>
      <c r="Q574" s="383" t="s">
        <v>3327</v>
      </c>
      <c r="R574" s="195"/>
      <c r="S574" s="195"/>
      <c r="T574" s="195"/>
      <c r="U574" s="184">
        <v>1915</v>
      </c>
      <c r="V574" s="183">
        <f>IF(OR(J574=""),"",VLOOKUP(U574&amp;TEXT(N574,"000000000000,0000000000"),tb_audit_process_item[[Key]:[vr_grade]],3,TRUE))</f>
        <v>1915</v>
      </c>
      <c r="W574" s="183"/>
      <c r="X574" s="269" t="s">
        <v>2857</v>
      </c>
    </row>
    <row r="575" spans="1:24" s="45" customFormat="1" ht="15.75" hidden="1" thickTop="1" x14ac:dyDescent="0.25">
      <c r="A575" s="214" t="s">
        <v>2155</v>
      </c>
      <c r="B575" s="214">
        <v>2013</v>
      </c>
      <c r="C575" s="219" t="s">
        <v>2951</v>
      </c>
      <c r="D575" s="742"/>
      <c r="E575" s="751"/>
      <c r="F575" s="751"/>
      <c r="G575" s="656"/>
      <c r="H575" s="642"/>
      <c r="I575" s="345">
        <v>2.6666666666666665</v>
      </c>
      <c r="J575" s="345">
        <v>2</v>
      </c>
      <c r="K575" s="164">
        <f t="shared" si="8"/>
        <v>5.333333333333333</v>
      </c>
      <c r="L575" s="168" t="s">
        <v>45</v>
      </c>
      <c r="M575" s="168"/>
      <c r="N575" s="170"/>
      <c r="O575" s="106"/>
      <c r="P575" s="106"/>
      <c r="Q575" s="384" t="s">
        <v>3328</v>
      </c>
      <c r="R575" s="177"/>
      <c r="S575" s="177"/>
      <c r="T575" s="177"/>
      <c r="U575" s="179">
        <v>1916</v>
      </c>
      <c r="V575" s="154">
        <f>IF(OR(J575=""),"",VLOOKUP(U575&amp;TEXT(N575,"000000000000,0000000000"),tb_audit_process_item[[Key]:[vr_grade]],3,TRUE))</f>
        <v>1916</v>
      </c>
      <c r="W575" s="154"/>
      <c r="X575" s="346" t="s">
        <v>2281</v>
      </c>
    </row>
    <row r="576" spans="1:24" s="47" customFormat="1" ht="15.75" hidden="1" thickTop="1" x14ac:dyDescent="0.25">
      <c r="A576" s="214" t="s">
        <v>2155</v>
      </c>
      <c r="B576" s="214">
        <v>2013</v>
      </c>
      <c r="C576" s="219" t="s">
        <v>2951</v>
      </c>
      <c r="D576" s="742"/>
      <c r="E576" s="751"/>
      <c r="F576" s="751"/>
      <c r="G576" s="656"/>
      <c r="H576" s="642"/>
      <c r="I576" s="345">
        <v>2.6666666666666665</v>
      </c>
      <c r="J576" s="345">
        <v>1.5</v>
      </c>
      <c r="K576" s="164">
        <f t="shared" si="8"/>
        <v>4</v>
      </c>
      <c r="L576" s="168" t="s">
        <v>45</v>
      </c>
      <c r="M576" s="168"/>
      <c r="N576" s="170"/>
      <c r="O576" s="106"/>
      <c r="P576" s="106"/>
      <c r="Q576" s="384" t="s">
        <v>3329</v>
      </c>
      <c r="R576" s="177"/>
      <c r="S576" s="177"/>
      <c r="T576" s="177"/>
      <c r="U576" s="179">
        <v>1917</v>
      </c>
      <c r="V576" s="154">
        <f>IF(OR(J576=""),"",VLOOKUP(U576&amp;TEXT(N576,"000000000000,0000000000"),tb_audit_process_item[[Key]:[vr_grade]],3,TRUE))</f>
        <v>1917</v>
      </c>
      <c r="W576" s="154"/>
      <c r="X576" s="346" t="s">
        <v>2282</v>
      </c>
    </row>
    <row r="577" spans="1:24" s="45" customFormat="1" ht="15.75" hidden="1" thickTop="1" x14ac:dyDescent="0.25">
      <c r="A577" s="214" t="s">
        <v>2155</v>
      </c>
      <c r="B577" s="214">
        <v>2013</v>
      </c>
      <c r="C577" s="219" t="s">
        <v>2951</v>
      </c>
      <c r="D577" s="742"/>
      <c r="E577" s="751"/>
      <c r="F577" s="751"/>
      <c r="G577" s="656"/>
      <c r="H577" s="642"/>
      <c r="I577" s="345">
        <v>2.6666666666666665</v>
      </c>
      <c r="J577" s="345">
        <v>1.3333333333333333</v>
      </c>
      <c r="K577" s="164">
        <f t="shared" si="8"/>
        <v>3.5555555555555554</v>
      </c>
      <c r="L577" s="168" t="s">
        <v>45</v>
      </c>
      <c r="M577" s="168"/>
      <c r="N577" s="170"/>
      <c r="O577" s="106"/>
      <c r="P577" s="106"/>
      <c r="Q577" s="384" t="s">
        <v>3330</v>
      </c>
      <c r="R577" s="177"/>
      <c r="S577" s="177"/>
      <c r="T577" s="177"/>
      <c r="U577" s="179">
        <v>1918</v>
      </c>
      <c r="V577" s="154">
        <f>IF(OR(J577=""),"",VLOOKUP(U577&amp;TEXT(N577,"000000000000,0000000000"),tb_audit_process_item[[Key]:[vr_grade]],3,TRUE))</f>
        <v>1918</v>
      </c>
      <c r="W577" s="154"/>
      <c r="X577" s="346" t="s">
        <v>2283</v>
      </c>
    </row>
    <row r="578" spans="1:24" s="45" customFormat="1" ht="15.75" hidden="1" thickTop="1" x14ac:dyDescent="0.25">
      <c r="A578" s="214" t="s">
        <v>2155</v>
      </c>
      <c r="B578" s="214">
        <v>2013</v>
      </c>
      <c r="C578" s="219" t="s">
        <v>2951</v>
      </c>
      <c r="D578" s="742"/>
      <c r="E578" s="751"/>
      <c r="F578" s="751"/>
      <c r="G578" s="656"/>
      <c r="H578" s="642"/>
      <c r="I578" s="345">
        <v>2.6666666666666665</v>
      </c>
      <c r="J578" s="345">
        <v>1.3333333333333333</v>
      </c>
      <c r="K578" s="164">
        <f t="shared" si="8"/>
        <v>3.5555555555555554</v>
      </c>
      <c r="L578" s="168" t="s">
        <v>45</v>
      </c>
      <c r="M578" s="168"/>
      <c r="N578" s="170"/>
      <c r="O578" s="106"/>
      <c r="P578" s="106"/>
      <c r="Q578" s="384" t="s">
        <v>3331</v>
      </c>
      <c r="R578" s="177"/>
      <c r="S578" s="177"/>
      <c r="T578" s="177"/>
      <c r="U578" s="179">
        <v>1919</v>
      </c>
      <c r="V578" s="154">
        <f>IF(OR(J578=""),"",VLOOKUP(U578&amp;TEXT(N578,"000000000000,0000000000"),tb_audit_process_item[[Key]:[vr_grade]],3,TRUE))</f>
        <v>1919</v>
      </c>
      <c r="W578" s="154"/>
      <c r="X578" s="346" t="s">
        <v>2284</v>
      </c>
    </row>
    <row r="579" spans="1:24" s="45" customFormat="1" ht="15.75" hidden="1" thickTop="1" x14ac:dyDescent="0.25">
      <c r="A579" s="214" t="s">
        <v>2155</v>
      </c>
      <c r="B579" s="214">
        <v>2013</v>
      </c>
      <c r="C579" s="219" t="s">
        <v>2951</v>
      </c>
      <c r="D579" s="742"/>
      <c r="E579" s="751"/>
      <c r="F579" s="751"/>
      <c r="G579" s="656"/>
      <c r="H579" s="642"/>
      <c r="I579" s="345">
        <v>2.6666666666666665</v>
      </c>
      <c r="J579" s="345">
        <v>1</v>
      </c>
      <c r="K579" s="164">
        <f t="shared" si="8"/>
        <v>2.6666666666666665</v>
      </c>
      <c r="L579" s="168" t="s">
        <v>45</v>
      </c>
      <c r="M579" s="168"/>
      <c r="N579" s="170"/>
      <c r="O579" s="106"/>
      <c r="P579" s="106"/>
      <c r="Q579" s="384" t="s">
        <v>3332</v>
      </c>
      <c r="R579" s="177"/>
      <c r="S579" s="177"/>
      <c r="T579" s="177"/>
      <c r="U579" s="179">
        <v>1920</v>
      </c>
      <c r="V579" s="154">
        <f>IF(OR(J579=""),"",VLOOKUP(U579&amp;TEXT(N579,"000000000000,0000000000"),tb_audit_process_item[[Key]:[vr_grade]],3,TRUE))</f>
        <v>1920</v>
      </c>
      <c r="W579" s="154"/>
      <c r="X579" s="346" t="s">
        <v>2285</v>
      </c>
    </row>
    <row r="580" spans="1:24" s="47" customFormat="1" ht="16.5" hidden="1" thickTop="1" thickBot="1" x14ac:dyDescent="0.3">
      <c r="A580" s="110" t="s">
        <v>2155</v>
      </c>
      <c r="B580" s="110">
        <v>2013</v>
      </c>
      <c r="C580" s="111" t="s">
        <v>2951</v>
      </c>
      <c r="D580" s="743"/>
      <c r="E580" s="752"/>
      <c r="F580" s="752"/>
      <c r="G580" s="657"/>
      <c r="H580" s="643"/>
      <c r="I580" s="360">
        <v>2.6666666666666665</v>
      </c>
      <c r="J580" s="360">
        <v>1</v>
      </c>
      <c r="K580" s="165">
        <f t="shared" si="8"/>
        <v>2.6666666666666665</v>
      </c>
      <c r="L580" s="169" t="s">
        <v>45</v>
      </c>
      <c r="M580" s="169"/>
      <c r="N580" s="171"/>
      <c r="O580" s="112"/>
      <c r="P580" s="112"/>
      <c r="Q580" s="176" t="s">
        <v>3333</v>
      </c>
      <c r="R580" s="178"/>
      <c r="S580" s="178"/>
      <c r="T580" s="178"/>
      <c r="U580" s="180">
        <v>1921</v>
      </c>
      <c r="V580" s="155">
        <f>IF(OR(J580=""),"",VLOOKUP(U580&amp;TEXT(N580,"000000000000,0000000000"),tb_audit_process_item[[Key]:[vr_grade]],3,TRUE))</f>
        <v>1921</v>
      </c>
      <c r="W580" s="155"/>
      <c r="X580" s="361" t="s">
        <v>2858</v>
      </c>
    </row>
    <row r="581" spans="1:24" s="259" customFormat="1" ht="30.75" hidden="1" thickTop="1" x14ac:dyDescent="0.25">
      <c r="A581" s="107" t="s">
        <v>2155</v>
      </c>
      <c r="B581" s="107">
        <v>2013</v>
      </c>
      <c r="C581" s="108" t="s">
        <v>2952</v>
      </c>
      <c r="D581" s="741" t="s">
        <v>2156</v>
      </c>
      <c r="E581" s="750" t="s">
        <v>618</v>
      </c>
      <c r="F581" s="750"/>
      <c r="G581" s="655" t="s">
        <v>2287</v>
      </c>
      <c r="H581" s="641" t="s">
        <v>45</v>
      </c>
      <c r="I581" s="356">
        <v>4.666666666666667</v>
      </c>
      <c r="J581" s="356">
        <v>2.3333333333333335</v>
      </c>
      <c r="K581" s="200">
        <f t="shared" si="8"/>
        <v>10.888888888888891</v>
      </c>
      <c r="L581" s="192" t="s">
        <v>45</v>
      </c>
      <c r="M581" s="192"/>
      <c r="N581" s="193"/>
      <c r="O581" s="109"/>
      <c r="P581" s="109"/>
      <c r="Q581" s="383" t="s">
        <v>3334</v>
      </c>
      <c r="R581" s="195"/>
      <c r="S581" s="195"/>
      <c r="T581" s="195"/>
      <c r="U581" s="184">
        <v>1922</v>
      </c>
      <c r="V581" s="183">
        <f>IF(OR(J581=""),"",VLOOKUP(U581&amp;TEXT(N581,"000000000000,0000000000"),tb_audit_process_item[[Key]:[vr_grade]],3,TRUE))</f>
        <v>1922</v>
      </c>
      <c r="W581" s="183"/>
      <c r="X581" s="357" t="s">
        <v>2859</v>
      </c>
    </row>
    <row r="582" spans="1:24" s="45" customFormat="1" ht="30.75" hidden="1" thickTop="1" x14ac:dyDescent="0.25">
      <c r="A582" s="214" t="s">
        <v>2155</v>
      </c>
      <c r="B582" s="214">
        <v>2013</v>
      </c>
      <c r="C582" s="219" t="s">
        <v>2952</v>
      </c>
      <c r="D582" s="742"/>
      <c r="E582" s="751"/>
      <c r="F582" s="751"/>
      <c r="G582" s="747"/>
      <c r="H582" s="642"/>
      <c r="I582" s="345">
        <v>4.666666666666667</v>
      </c>
      <c r="J582" s="345">
        <v>3.3333333333333335</v>
      </c>
      <c r="K582" s="164">
        <f t="shared" si="8"/>
        <v>15.555555555555557</v>
      </c>
      <c r="L582" s="168" t="s">
        <v>45</v>
      </c>
      <c r="M582" s="168"/>
      <c r="N582" s="170"/>
      <c r="O582" s="106"/>
      <c r="P582" s="106"/>
      <c r="Q582" s="384" t="s">
        <v>3335</v>
      </c>
      <c r="R582" s="177"/>
      <c r="S582" s="177"/>
      <c r="T582" s="177"/>
      <c r="U582" s="179">
        <v>1923</v>
      </c>
      <c r="V582" s="154">
        <f>IF(OR(J582=""),"",VLOOKUP(U582&amp;TEXT(N582,"000000000000,0000000000"),tb_audit_process_item[[Key]:[vr_grade]],3,TRUE))</f>
        <v>1922</v>
      </c>
      <c r="W582" s="154"/>
      <c r="X582" s="350" t="s">
        <v>2860</v>
      </c>
    </row>
    <row r="583" spans="1:24" s="47" customFormat="1" ht="30.75" hidden="1" thickTop="1" x14ac:dyDescent="0.25">
      <c r="A583" s="214" t="s">
        <v>2155</v>
      </c>
      <c r="B583" s="214">
        <v>2013</v>
      </c>
      <c r="C583" s="219" t="s">
        <v>2952</v>
      </c>
      <c r="D583" s="742"/>
      <c r="E583" s="751"/>
      <c r="F583" s="751"/>
      <c r="G583" s="747"/>
      <c r="H583" s="642"/>
      <c r="I583" s="345">
        <v>4.666666666666667</v>
      </c>
      <c r="J583" s="345">
        <v>4.166666666666667</v>
      </c>
      <c r="K583" s="164">
        <f t="shared" ref="K583:K646" si="9">IFERROR(I583*J583,"")</f>
        <v>19.444444444444446</v>
      </c>
      <c r="L583" s="168" t="s">
        <v>45</v>
      </c>
      <c r="M583" s="168"/>
      <c r="N583" s="170"/>
      <c r="O583" s="106"/>
      <c r="P583" s="106"/>
      <c r="Q583" s="384" t="s">
        <v>3336</v>
      </c>
      <c r="R583" s="177"/>
      <c r="S583" s="177"/>
      <c r="T583" s="177"/>
      <c r="U583" s="179">
        <v>1924</v>
      </c>
      <c r="V583" s="154">
        <f>IF(OR(J583=""),"",VLOOKUP(U583&amp;TEXT(N583,"000000000000,0000000000"),tb_audit_process_item[[Key]:[vr_grade]],3,TRUE))</f>
        <v>1923</v>
      </c>
      <c r="W583" s="154"/>
      <c r="X583" s="350" t="s">
        <v>2861</v>
      </c>
    </row>
    <row r="584" spans="1:24" s="45" customFormat="1" ht="31.5" hidden="1" thickTop="1" thickBot="1" x14ac:dyDescent="0.3">
      <c r="A584" s="110" t="s">
        <v>2155</v>
      </c>
      <c r="B584" s="110">
        <v>2013</v>
      </c>
      <c r="C584" s="111" t="s">
        <v>2952</v>
      </c>
      <c r="D584" s="743"/>
      <c r="E584" s="752"/>
      <c r="F584" s="752"/>
      <c r="G584" s="748"/>
      <c r="H584" s="643"/>
      <c r="I584" s="360">
        <v>4.6666666666666696</v>
      </c>
      <c r="J584" s="360">
        <v>5</v>
      </c>
      <c r="K584" s="165">
        <f t="shared" si="9"/>
        <v>23.33333333333335</v>
      </c>
      <c r="L584" s="169" t="s">
        <v>45</v>
      </c>
      <c r="M584" s="169"/>
      <c r="N584" s="171"/>
      <c r="O584" s="112"/>
      <c r="P584" s="112"/>
      <c r="Q584" s="176" t="s">
        <v>3337</v>
      </c>
      <c r="R584" s="178"/>
      <c r="S584" s="178"/>
      <c r="T584" s="178"/>
      <c r="U584" s="180">
        <v>1925</v>
      </c>
      <c r="V584" s="155">
        <f>IF(OR(J584=""),"",VLOOKUP(U584&amp;TEXT(N584,"000000000000,0000000000"),tb_audit_process_item[[Key]:[vr_grade]],3,TRUE))</f>
        <v>1924</v>
      </c>
      <c r="W584" s="155"/>
      <c r="X584" s="366" t="s">
        <v>2862</v>
      </c>
    </row>
    <row r="585" spans="1:24" s="259" customFormat="1" ht="15.75" hidden="1" thickTop="1" x14ac:dyDescent="0.25">
      <c r="A585" s="107" t="s">
        <v>2293</v>
      </c>
      <c r="B585" s="107">
        <v>2013</v>
      </c>
      <c r="C585" s="108" t="s">
        <v>2974</v>
      </c>
      <c r="D585" s="555" t="s">
        <v>6257</v>
      </c>
      <c r="E585" s="555" t="s">
        <v>2863</v>
      </c>
      <c r="F585" s="555"/>
      <c r="G585" s="744" t="s">
        <v>2295</v>
      </c>
      <c r="H585" s="641" t="s">
        <v>45</v>
      </c>
      <c r="I585" s="262">
        <v>2.5</v>
      </c>
      <c r="J585" s="262">
        <v>5</v>
      </c>
      <c r="K585" s="200">
        <f t="shared" si="9"/>
        <v>12.5</v>
      </c>
      <c r="L585" s="192" t="s">
        <v>45</v>
      </c>
      <c r="M585" s="192"/>
      <c r="N585" s="193"/>
      <c r="O585" s="109"/>
      <c r="P585" s="109"/>
      <c r="Q585" s="383" t="s">
        <v>3436</v>
      </c>
      <c r="R585" s="195"/>
      <c r="S585" s="195"/>
      <c r="T585" s="195"/>
      <c r="U585" s="184">
        <v>1160</v>
      </c>
      <c r="V585" s="183">
        <f>IF(OR(J585=""),"",VLOOKUP(U585&amp;TEXT(N585,"000000000000,0000000000"),tb_audit_process_item[[Key]:[vr_grade]],3,TRUE))</f>
        <v>1160</v>
      </c>
      <c r="W585" s="183"/>
      <c r="X585" s="357" t="s">
        <v>2296</v>
      </c>
    </row>
    <row r="586" spans="1:24" s="45" customFormat="1" ht="30.75" hidden="1" thickTop="1" x14ac:dyDescent="0.25">
      <c r="A586" s="214" t="s">
        <v>2293</v>
      </c>
      <c r="B586" s="214">
        <v>2013</v>
      </c>
      <c r="C586" s="219" t="s">
        <v>2974</v>
      </c>
      <c r="D586" s="559"/>
      <c r="E586" s="559"/>
      <c r="F586" s="559"/>
      <c r="G586" s="653"/>
      <c r="H586" s="642"/>
      <c r="I586" s="220">
        <v>2.5</v>
      </c>
      <c r="J586" s="220">
        <v>3</v>
      </c>
      <c r="K586" s="164">
        <f t="shared" si="9"/>
        <v>7.5</v>
      </c>
      <c r="L586" s="168" t="s">
        <v>45</v>
      </c>
      <c r="M586" s="168"/>
      <c r="N586" s="170"/>
      <c r="O586" s="106"/>
      <c r="P586" s="106"/>
      <c r="Q586" s="384" t="s">
        <v>3437</v>
      </c>
      <c r="R586" s="177"/>
      <c r="S586" s="177"/>
      <c r="T586" s="177"/>
      <c r="U586" s="179">
        <v>1161</v>
      </c>
      <c r="V586" s="154">
        <f>IF(OR(J586=""),"",VLOOKUP(U586&amp;TEXT(N586,"000000000000,0000000000"),tb_audit_process_item[[Key]:[vr_grade]],3,TRUE))</f>
        <v>1161</v>
      </c>
      <c r="W586" s="154"/>
      <c r="X586" s="346" t="s">
        <v>2297</v>
      </c>
    </row>
    <row r="587" spans="1:24" s="45" customFormat="1" ht="31.5" hidden="1" thickTop="1" thickBot="1" x14ac:dyDescent="0.3">
      <c r="A587" s="110" t="s">
        <v>2293</v>
      </c>
      <c r="B587" s="110">
        <v>2013</v>
      </c>
      <c r="C587" s="111" t="s">
        <v>2974</v>
      </c>
      <c r="D587" s="556"/>
      <c r="E587" s="556"/>
      <c r="F587" s="556"/>
      <c r="G587" s="654"/>
      <c r="H587" s="643"/>
      <c r="I587" s="367">
        <v>2.5</v>
      </c>
      <c r="J587" s="367">
        <v>1</v>
      </c>
      <c r="K587" s="165">
        <f t="shared" si="9"/>
        <v>2.5</v>
      </c>
      <c r="L587" s="169" t="s">
        <v>45</v>
      </c>
      <c r="M587" s="169"/>
      <c r="N587" s="171"/>
      <c r="O587" s="112"/>
      <c r="P587" s="112"/>
      <c r="Q587" s="176" t="s">
        <v>3438</v>
      </c>
      <c r="R587" s="178"/>
      <c r="S587" s="178"/>
      <c r="T587" s="178"/>
      <c r="U587" s="180">
        <v>1162</v>
      </c>
      <c r="V587" s="155">
        <f>IF(OR(J587=""),"",VLOOKUP(U587&amp;TEXT(N587,"000000000000,0000000000"),tb_audit_process_item[[Key]:[vr_grade]],3,TRUE))</f>
        <v>1162</v>
      </c>
      <c r="W587" s="155"/>
      <c r="X587" s="361" t="s">
        <v>2298</v>
      </c>
    </row>
    <row r="588" spans="1:24" s="259" customFormat="1" ht="15.75" hidden="1" thickTop="1" x14ac:dyDescent="0.25">
      <c r="A588" s="107" t="s">
        <v>2293</v>
      </c>
      <c r="B588" s="107">
        <v>2013</v>
      </c>
      <c r="C588" s="108" t="s">
        <v>2954</v>
      </c>
      <c r="D588" s="555" t="s">
        <v>6257</v>
      </c>
      <c r="E588" s="566" t="s">
        <v>2299</v>
      </c>
      <c r="F588" s="566"/>
      <c r="G588" s="744" t="s">
        <v>2300</v>
      </c>
      <c r="H588" s="557" t="s">
        <v>45</v>
      </c>
      <c r="I588" s="262">
        <v>4.166666666666667</v>
      </c>
      <c r="J588" s="262">
        <v>2</v>
      </c>
      <c r="K588" s="200">
        <f t="shared" si="9"/>
        <v>8.3333333333333339</v>
      </c>
      <c r="L588" s="192" t="s">
        <v>45</v>
      </c>
      <c r="M588" s="192"/>
      <c r="N588" s="193"/>
      <c r="O588" s="109"/>
      <c r="P588" s="109"/>
      <c r="Q588" s="383" t="s">
        <v>3439</v>
      </c>
      <c r="R588" s="195"/>
      <c r="S588" s="195"/>
      <c r="T588" s="195"/>
      <c r="U588" s="184">
        <v>1163</v>
      </c>
      <c r="V588" s="183">
        <f>IF(OR(J588=""),"",VLOOKUP(U588&amp;TEXT(N588,"000000000000,0000000000"),tb_audit_process_item[[Key]:[vr_grade]],3,TRUE))</f>
        <v>1163</v>
      </c>
      <c r="W588" s="183"/>
      <c r="X588" s="357" t="s">
        <v>2864</v>
      </c>
    </row>
    <row r="589" spans="1:24" s="45" customFormat="1" ht="30.75" hidden="1" thickTop="1" x14ac:dyDescent="0.25">
      <c r="A589" s="214" t="s">
        <v>2293</v>
      </c>
      <c r="B589" s="214">
        <v>2013</v>
      </c>
      <c r="C589" s="219" t="s">
        <v>2954</v>
      </c>
      <c r="D589" s="559"/>
      <c r="E589" s="567"/>
      <c r="F589" s="567"/>
      <c r="G589" s="653"/>
      <c r="H589" s="560"/>
      <c r="I589" s="220">
        <v>4.166666666666667</v>
      </c>
      <c r="J589" s="220">
        <v>1</v>
      </c>
      <c r="K589" s="164">
        <f t="shared" si="9"/>
        <v>4.166666666666667</v>
      </c>
      <c r="L589" s="168" t="s">
        <v>45</v>
      </c>
      <c r="M589" s="168"/>
      <c r="N589" s="170"/>
      <c r="O589" s="106"/>
      <c r="P589" s="106"/>
      <c r="Q589" s="384" t="s">
        <v>3440</v>
      </c>
      <c r="R589" s="177"/>
      <c r="S589" s="177"/>
      <c r="T589" s="177"/>
      <c r="U589" s="179">
        <v>1164</v>
      </c>
      <c r="V589" s="154">
        <f>IF(OR(J589=""),"",VLOOKUP(U589&amp;TEXT(N589,"000000000000,0000000000"),tb_audit_process_item[[Key]:[vr_grade]],3,TRUE))</f>
        <v>1164</v>
      </c>
      <c r="W589" s="154"/>
      <c r="X589" s="346" t="s">
        <v>2301</v>
      </c>
    </row>
    <row r="590" spans="1:24" s="45" customFormat="1" ht="15.75" hidden="1" thickTop="1" x14ac:dyDescent="0.25">
      <c r="A590" s="214" t="s">
        <v>2293</v>
      </c>
      <c r="B590" s="214">
        <v>2013</v>
      </c>
      <c r="C590" s="219" t="s">
        <v>2954</v>
      </c>
      <c r="D590" s="559"/>
      <c r="E590" s="567"/>
      <c r="F590" s="567"/>
      <c r="G590" s="653"/>
      <c r="H590" s="560"/>
      <c r="I590" s="220">
        <v>4.166666666666667</v>
      </c>
      <c r="J590" s="220">
        <v>3</v>
      </c>
      <c r="K590" s="164">
        <f t="shared" si="9"/>
        <v>12.5</v>
      </c>
      <c r="L590" s="168" t="s">
        <v>45</v>
      </c>
      <c r="M590" s="168"/>
      <c r="N590" s="170"/>
      <c r="O590" s="106"/>
      <c r="P590" s="106"/>
      <c r="Q590" s="384" t="s">
        <v>3441</v>
      </c>
      <c r="R590" s="177"/>
      <c r="S590" s="177"/>
      <c r="T590" s="177"/>
      <c r="U590" s="179">
        <v>1165</v>
      </c>
      <c r="V590" s="154">
        <f>IF(OR(J590=""),"",VLOOKUP(U590&amp;TEXT(N590,"000000000000,0000000000"),tb_audit_process_item[[Key]:[vr_grade]],3,TRUE))</f>
        <v>1165</v>
      </c>
      <c r="W590" s="154"/>
      <c r="X590" s="346" t="s">
        <v>2865</v>
      </c>
    </row>
    <row r="591" spans="1:24" s="45" customFormat="1" ht="15.75" hidden="1" thickTop="1" x14ac:dyDescent="0.25">
      <c r="A591" s="214" t="s">
        <v>2293</v>
      </c>
      <c r="B591" s="214">
        <v>2013</v>
      </c>
      <c r="C591" s="219" t="s">
        <v>2954</v>
      </c>
      <c r="D591" s="559"/>
      <c r="E591" s="567"/>
      <c r="F591" s="567"/>
      <c r="G591" s="653"/>
      <c r="H591" s="560"/>
      <c r="I591" s="220">
        <v>4.166666666666667</v>
      </c>
      <c r="J591" s="220">
        <v>3</v>
      </c>
      <c r="K591" s="164">
        <f t="shared" si="9"/>
        <v>12.5</v>
      </c>
      <c r="L591" s="168" t="s">
        <v>45</v>
      </c>
      <c r="M591" s="168"/>
      <c r="N591" s="170"/>
      <c r="O591" s="106"/>
      <c r="P591" s="106"/>
      <c r="Q591" s="384" t="s">
        <v>3442</v>
      </c>
      <c r="R591" s="177"/>
      <c r="S591" s="177"/>
      <c r="T591" s="177"/>
      <c r="U591" s="179">
        <v>1166</v>
      </c>
      <c r="V591" s="154">
        <f>IF(OR(J591=""),"",VLOOKUP(U591&amp;TEXT(N591,"000000000000,0000000000"),tb_audit_process_item[[Key]:[vr_grade]],3,TRUE))</f>
        <v>1166</v>
      </c>
      <c r="W591" s="154"/>
      <c r="X591" s="346" t="s">
        <v>2866</v>
      </c>
    </row>
    <row r="592" spans="1:24" s="45" customFormat="1" ht="15.75" hidden="1" thickTop="1" x14ac:dyDescent="0.25">
      <c r="A592" s="214" t="s">
        <v>2293</v>
      </c>
      <c r="B592" s="214">
        <v>2013</v>
      </c>
      <c r="C592" s="219" t="s">
        <v>2954</v>
      </c>
      <c r="D592" s="559"/>
      <c r="E592" s="567"/>
      <c r="F592" s="567"/>
      <c r="G592" s="653"/>
      <c r="H592" s="560"/>
      <c r="I592" s="220">
        <v>4.166666666666667</v>
      </c>
      <c r="J592" s="220">
        <v>4.5</v>
      </c>
      <c r="K592" s="164">
        <f t="shared" si="9"/>
        <v>18.75</v>
      </c>
      <c r="L592" s="168" t="s">
        <v>45</v>
      </c>
      <c r="M592" s="168"/>
      <c r="N592" s="170"/>
      <c r="O592" s="106"/>
      <c r="P592" s="106"/>
      <c r="Q592" s="384" t="s">
        <v>3443</v>
      </c>
      <c r="R592" s="177"/>
      <c r="S592" s="177"/>
      <c r="T592" s="177"/>
      <c r="U592" s="179">
        <v>1167</v>
      </c>
      <c r="V592" s="154">
        <f>IF(OR(J592=""),"",VLOOKUP(U592&amp;TEXT(N592,"000000000000,0000000000"),tb_audit_process_item[[Key]:[vr_grade]],3,TRUE))</f>
        <v>1167</v>
      </c>
      <c r="W592" s="154"/>
      <c r="X592" s="346" t="s">
        <v>2302</v>
      </c>
    </row>
    <row r="593" spans="1:24" s="47" customFormat="1" ht="15.75" hidden="1" thickTop="1" x14ac:dyDescent="0.25">
      <c r="A593" s="214" t="s">
        <v>2293</v>
      </c>
      <c r="B593" s="214">
        <v>2013</v>
      </c>
      <c r="C593" s="219" t="s">
        <v>2954</v>
      </c>
      <c r="D593" s="559"/>
      <c r="E593" s="567"/>
      <c r="F593" s="567"/>
      <c r="G593" s="653"/>
      <c r="H593" s="560"/>
      <c r="I593" s="220">
        <v>4.166666666666667</v>
      </c>
      <c r="J593" s="220">
        <v>3.1666666666666665</v>
      </c>
      <c r="K593" s="164">
        <f t="shared" si="9"/>
        <v>13.194444444444445</v>
      </c>
      <c r="L593" s="168" t="s">
        <v>45</v>
      </c>
      <c r="M593" s="168"/>
      <c r="N593" s="170"/>
      <c r="O593" s="106"/>
      <c r="P593" s="106"/>
      <c r="Q593" s="384" t="s">
        <v>3444</v>
      </c>
      <c r="R593" s="177"/>
      <c r="S593" s="177"/>
      <c r="T593" s="177"/>
      <c r="U593" s="179">
        <v>1168</v>
      </c>
      <c r="V593" s="154">
        <f>IF(OR(J593=""),"",VLOOKUP(U593&amp;TEXT(N593,"000000000000,0000000000"),tb_audit_process_item[[Key]:[vr_grade]],3,TRUE))</f>
        <v>1168</v>
      </c>
      <c r="W593" s="154"/>
      <c r="X593" s="346" t="s">
        <v>2867</v>
      </c>
    </row>
    <row r="594" spans="1:24" s="45" customFormat="1" ht="15.75" hidden="1" thickTop="1" x14ac:dyDescent="0.25">
      <c r="A594" s="214" t="s">
        <v>2293</v>
      </c>
      <c r="B594" s="214">
        <v>2013</v>
      </c>
      <c r="C594" s="219" t="s">
        <v>2954</v>
      </c>
      <c r="D594" s="559"/>
      <c r="E594" s="567"/>
      <c r="F594" s="567"/>
      <c r="G594" s="653"/>
      <c r="H594" s="560"/>
      <c r="I594" s="220">
        <v>4.166666666666667</v>
      </c>
      <c r="J594" s="220">
        <v>1</v>
      </c>
      <c r="K594" s="164">
        <f t="shared" si="9"/>
        <v>4.166666666666667</v>
      </c>
      <c r="L594" s="168" t="s">
        <v>45</v>
      </c>
      <c r="M594" s="168"/>
      <c r="N594" s="170"/>
      <c r="O594" s="106"/>
      <c r="P594" s="106"/>
      <c r="Q594" s="384" t="s">
        <v>3359</v>
      </c>
      <c r="R594" s="177"/>
      <c r="S594" s="177"/>
      <c r="T594" s="177"/>
      <c r="U594" s="179">
        <v>1169</v>
      </c>
      <c r="V594" s="154">
        <f>IF(OR(J594=""),"",VLOOKUP(U594&amp;TEXT(N594,"000000000000,0000000000"),tb_audit_process_item[[Key]:[vr_grade]],3,TRUE))</f>
        <v>1169</v>
      </c>
      <c r="W594" s="154"/>
      <c r="X594" s="346" t="s">
        <v>2305</v>
      </c>
    </row>
    <row r="595" spans="1:24" s="45" customFormat="1" ht="15.75" hidden="1" thickTop="1" x14ac:dyDescent="0.25">
      <c r="A595" s="214" t="s">
        <v>2293</v>
      </c>
      <c r="B595" s="214">
        <v>2013</v>
      </c>
      <c r="C595" s="219" t="s">
        <v>2954</v>
      </c>
      <c r="D595" s="559"/>
      <c r="E595" s="567"/>
      <c r="F595" s="567"/>
      <c r="G595" s="653"/>
      <c r="H595" s="560"/>
      <c r="I595" s="220">
        <v>4.166666666666667</v>
      </c>
      <c r="J595" s="220">
        <v>4</v>
      </c>
      <c r="K595" s="164">
        <f t="shared" si="9"/>
        <v>16.666666666666668</v>
      </c>
      <c r="L595" s="168" t="s">
        <v>45</v>
      </c>
      <c r="M595" s="168"/>
      <c r="N595" s="170"/>
      <c r="O595" s="106"/>
      <c r="P595" s="106"/>
      <c r="Q595" s="384" t="s">
        <v>3361</v>
      </c>
      <c r="R595" s="177"/>
      <c r="S595" s="177"/>
      <c r="T595" s="177"/>
      <c r="U595" s="179">
        <v>1170</v>
      </c>
      <c r="V595" s="154">
        <f>IF(OR(J595=""),"",VLOOKUP(U595&amp;TEXT(N595,"000000000000,0000000000"),tb_audit_process_item[[Key]:[vr_grade]],3,TRUE))</f>
        <v>1170</v>
      </c>
      <c r="W595" s="154"/>
      <c r="X595" s="346" t="s">
        <v>2306</v>
      </c>
    </row>
    <row r="596" spans="1:24" s="45" customFormat="1" ht="30.75" hidden="1" thickTop="1" x14ac:dyDescent="0.25">
      <c r="A596" s="214" t="s">
        <v>2293</v>
      </c>
      <c r="B596" s="214">
        <v>2013</v>
      </c>
      <c r="C596" s="219" t="s">
        <v>2954</v>
      </c>
      <c r="D596" s="559"/>
      <c r="E596" s="567"/>
      <c r="F596" s="567"/>
      <c r="G596" s="653"/>
      <c r="H596" s="560"/>
      <c r="I596" s="220">
        <v>4.166666666666667</v>
      </c>
      <c r="J596" s="220">
        <v>2.6666666666666665</v>
      </c>
      <c r="K596" s="164">
        <f t="shared" si="9"/>
        <v>11.111111111111111</v>
      </c>
      <c r="L596" s="168" t="s">
        <v>45</v>
      </c>
      <c r="M596" s="168"/>
      <c r="N596" s="170"/>
      <c r="O596" s="106"/>
      <c r="P596" s="106"/>
      <c r="Q596" s="384" t="s">
        <v>3362</v>
      </c>
      <c r="R596" s="177"/>
      <c r="S596" s="177"/>
      <c r="T596" s="177"/>
      <c r="U596" s="179">
        <v>1171</v>
      </c>
      <c r="V596" s="154">
        <f>IF(OR(J596=""),"",VLOOKUP(U596&amp;TEXT(N596,"000000000000,0000000000"),tb_audit_process_item[[Key]:[vr_grade]],3,TRUE))</f>
        <v>1171</v>
      </c>
      <c r="W596" s="154"/>
      <c r="X596" s="346" t="s">
        <v>2307</v>
      </c>
    </row>
    <row r="597" spans="1:24" s="45" customFormat="1" ht="16.5" hidden="1" thickTop="1" thickBot="1" x14ac:dyDescent="0.3">
      <c r="A597" s="110" t="s">
        <v>2293</v>
      </c>
      <c r="B597" s="110">
        <v>2013</v>
      </c>
      <c r="C597" s="111" t="s">
        <v>2954</v>
      </c>
      <c r="D597" s="556"/>
      <c r="E597" s="568"/>
      <c r="F597" s="568"/>
      <c r="G597" s="654"/>
      <c r="H597" s="558"/>
      <c r="I597" s="367">
        <v>4.166666666666667</v>
      </c>
      <c r="J597" s="367">
        <v>1.3333333333333333</v>
      </c>
      <c r="K597" s="165">
        <f t="shared" si="9"/>
        <v>5.5555555555555554</v>
      </c>
      <c r="L597" s="169" t="s">
        <v>45</v>
      </c>
      <c r="M597" s="169"/>
      <c r="N597" s="171"/>
      <c r="O597" s="112"/>
      <c r="P597" s="112"/>
      <c r="Q597" s="176" t="s">
        <v>3363</v>
      </c>
      <c r="R597" s="178"/>
      <c r="S597" s="178"/>
      <c r="T597" s="178"/>
      <c r="U597" s="180">
        <v>1172</v>
      </c>
      <c r="V597" s="155">
        <f>IF(OR(J597=""),"",VLOOKUP(U597&amp;TEXT(N597,"000000000000,0000000000"),tb_audit_process_item[[Key]:[vr_grade]],3,TRUE))</f>
        <v>1172</v>
      </c>
      <c r="W597" s="155"/>
      <c r="X597" s="361" t="s">
        <v>2308</v>
      </c>
    </row>
    <row r="598" spans="1:24" s="259" customFormat="1" ht="15.75" hidden="1" thickTop="1" x14ac:dyDescent="0.25">
      <c r="A598" s="107" t="s">
        <v>2310</v>
      </c>
      <c r="B598" s="107">
        <v>2013</v>
      </c>
      <c r="C598" s="108" t="s">
        <v>2975</v>
      </c>
      <c r="D598" s="555" t="s">
        <v>2311</v>
      </c>
      <c r="E598" s="555" t="s">
        <v>2868</v>
      </c>
      <c r="F598" s="555"/>
      <c r="G598" s="744" t="s">
        <v>2869</v>
      </c>
      <c r="H598" s="641" t="s">
        <v>45</v>
      </c>
      <c r="I598" s="262">
        <v>3</v>
      </c>
      <c r="J598" s="262">
        <v>3.5</v>
      </c>
      <c r="K598" s="200">
        <f t="shared" si="9"/>
        <v>10.5</v>
      </c>
      <c r="L598" s="192" t="s">
        <v>45</v>
      </c>
      <c r="M598" s="192"/>
      <c r="N598" s="193"/>
      <c r="O598" s="109"/>
      <c r="P598" s="109"/>
      <c r="Q598" s="383" t="s">
        <v>3445</v>
      </c>
      <c r="R598" s="195"/>
      <c r="S598" s="195"/>
      <c r="T598" s="195"/>
      <c r="U598" s="184">
        <v>1389</v>
      </c>
      <c r="V598" s="183">
        <f>IF(OR(J598=""),"",VLOOKUP(U598&amp;TEXT(N598,"000000000000,0000000000"),tb_audit_process_item[[Key]:[vr_grade]],3,TRUE))</f>
        <v>1389</v>
      </c>
      <c r="W598" s="183"/>
      <c r="X598" s="357" t="s">
        <v>2314</v>
      </c>
    </row>
    <row r="599" spans="1:24" s="45" customFormat="1" ht="15.75" hidden="1" thickTop="1" x14ac:dyDescent="0.25">
      <c r="A599" s="214" t="s">
        <v>2310</v>
      </c>
      <c r="B599" s="214">
        <v>2013</v>
      </c>
      <c r="C599" s="219" t="s">
        <v>2975</v>
      </c>
      <c r="D599" s="559"/>
      <c r="E599" s="559"/>
      <c r="F599" s="559"/>
      <c r="G599" s="653"/>
      <c r="H599" s="642"/>
      <c r="I599" s="220">
        <v>3</v>
      </c>
      <c r="J599" s="220">
        <v>0.5</v>
      </c>
      <c r="K599" s="164">
        <f t="shared" si="9"/>
        <v>1.5</v>
      </c>
      <c r="L599" s="168" t="s">
        <v>45</v>
      </c>
      <c r="M599" s="168"/>
      <c r="N599" s="170"/>
      <c r="O599" s="106"/>
      <c r="P599" s="106"/>
      <c r="Q599" s="384" t="s">
        <v>3366</v>
      </c>
      <c r="R599" s="177"/>
      <c r="S599" s="177"/>
      <c r="T599" s="177"/>
      <c r="U599" s="179">
        <v>1390</v>
      </c>
      <c r="V599" s="154">
        <f>IF(OR(J599=""),"",VLOOKUP(U599&amp;TEXT(N599,"000000000000,0000000000"),tb_audit_process_item[[Key]:[vr_grade]],3,TRUE))</f>
        <v>1389</v>
      </c>
      <c r="W599" s="154"/>
      <c r="X599" s="346" t="s">
        <v>2874</v>
      </c>
    </row>
    <row r="600" spans="1:24" s="45" customFormat="1" ht="15.75" hidden="1" thickTop="1" x14ac:dyDescent="0.25">
      <c r="A600" s="214" t="s">
        <v>2310</v>
      </c>
      <c r="B600" s="214">
        <v>2013</v>
      </c>
      <c r="C600" s="219" t="s">
        <v>2975</v>
      </c>
      <c r="D600" s="559"/>
      <c r="E600" s="559"/>
      <c r="F600" s="559"/>
      <c r="G600" s="653"/>
      <c r="H600" s="642"/>
      <c r="I600" s="220">
        <v>3</v>
      </c>
      <c r="J600" s="220">
        <v>1.5</v>
      </c>
      <c r="K600" s="164">
        <f t="shared" si="9"/>
        <v>4.5</v>
      </c>
      <c r="L600" s="168" t="s">
        <v>45</v>
      </c>
      <c r="M600" s="168"/>
      <c r="N600" s="170"/>
      <c r="O600" s="106"/>
      <c r="P600" s="106"/>
      <c r="Q600" s="384" t="s">
        <v>3367</v>
      </c>
      <c r="R600" s="177"/>
      <c r="S600" s="177"/>
      <c r="T600" s="177"/>
      <c r="U600" s="179">
        <v>1391</v>
      </c>
      <c r="V600" s="154">
        <f>IF(OR(J600=""),"",VLOOKUP(U600&amp;TEXT(N600,"000000000000,0000000000"),tb_audit_process_item[[Key]:[vr_grade]],3,TRUE))</f>
        <v>1390</v>
      </c>
      <c r="W600" s="154"/>
      <c r="X600" s="346" t="s">
        <v>2875</v>
      </c>
    </row>
    <row r="601" spans="1:24" s="45" customFormat="1" ht="15.75" hidden="1" thickTop="1" x14ac:dyDescent="0.25">
      <c r="A601" s="214" t="s">
        <v>2310</v>
      </c>
      <c r="B601" s="214">
        <v>2013</v>
      </c>
      <c r="C601" s="219" t="s">
        <v>2975</v>
      </c>
      <c r="D601" s="559"/>
      <c r="E601" s="559"/>
      <c r="F601" s="559"/>
      <c r="G601" s="653"/>
      <c r="H601" s="642"/>
      <c r="I601" s="220">
        <v>3</v>
      </c>
      <c r="J601" s="220">
        <v>2.5</v>
      </c>
      <c r="K601" s="164">
        <f t="shared" si="9"/>
        <v>7.5</v>
      </c>
      <c r="L601" s="168" t="s">
        <v>45</v>
      </c>
      <c r="M601" s="168"/>
      <c r="N601" s="170"/>
      <c r="O601" s="106"/>
      <c r="P601" s="106"/>
      <c r="Q601" s="384" t="s">
        <v>3368</v>
      </c>
      <c r="R601" s="177"/>
      <c r="S601" s="177"/>
      <c r="T601" s="177"/>
      <c r="U601" s="179">
        <v>1392</v>
      </c>
      <c r="V601" s="154">
        <f>IF(OR(J601=""),"",VLOOKUP(U601&amp;TEXT(N601,"000000000000,0000000000"),tb_audit_process_item[[Key]:[vr_grade]],3,TRUE))</f>
        <v>1391</v>
      </c>
      <c r="W601" s="154"/>
      <c r="X601" s="346" t="s">
        <v>2876</v>
      </c>
    </row>
    <row r="602" spans="1:24" s="45" customFormat="1" ht="46.5" hidden="1" thickTop="1" thickBot="1" x14ac:dyDescent="0.3">
      <c r="A602" s="110" t="s">
        <v>2310</v>
      </c>
      <c r="B602" s="110">
        <v>2013</v>
      </c>
      <c r="C602" s="111" t="s">
        <v>2975</v>
      </c>
      <c r="D602" s="556"/>
      <c r="E602" s="556"/>
      <c r="F602" s="556"/>
      <c r="G602" s="654"/>
      <c r="H602" s="643"/>
      <c r="I602" s="367">
        <v>3</v>
      </c>
      <c r="J602" s="367">
        <v>3</v>
      </c>
      <c r="K602" s="165">
        <f t="shared" si="9"/>
        <v>9</v>
      </c>
      <c r="L602" s="169" t="s">
        <v>45</v>
      </c>
      <c r="M602" s="169"/>
      <c r="N602" s="171"/>
      <c r="O602" s="112"/>
      <c r="P602" s="112"/>
      <c r="Q602" s="176" t="s">
        <v>3369</v>
      </c>
      <c r="R602" s="178"/>
      <c r="S602" s="178"/>
      <c r="T602" s="178"/>
      <c r="U602" s="180">
        <v>1393</v>
      </c>
      <c r="V602" s="155">
        <f>IF(OR(J602=""),"",VLOOKUP(U602&amp;TEXT(N602,"000000000000,0000000000"),tb_audit_process_item[[Key]:[vr_grade]],3,TRUE))</f>
        <v>1392</v>
      </c>
      <c r="W602" s="155"/>
      <c r="X602" s="361" t="s">
        <v>2877</v>
      </c>
    </row>
    <row r="603" spans="1:24" s="259" customFormat="1" ht="49.5" hidden="1" thickTop="1" x14ac:dyDescent="0.25">
      <c r="A603" s="107" t="s">
        <v>2310</v>
      </c>
      <c r="B603" s="107">
        <v>2013</v>
      </c>
      <c r="C603" s="108" t="s">
        <v>2976</v>
      </c>
      <c r="D603" s="555" t="s">
        <v>2311</v>
      </c>
      <c r="E603" s="555" t="s">
        <v>2870</v>
      </c>
      <c r="F603" s="555"/>
      <c r="G603" s="744" t="s">
        <v>2320</v>
      </c>
      <c r="H603" s="641" t="s">
        <v>45</v>
      </c>
      <c r="I603" s="262">
        <v>3.6666666666666665</v>
      </c>
      <c r="J603" s="262">
        <v>4</v>
      </c>
      <c r="K603" s="200">
        <f t="shared" si="9"/>
        <v>14.666666666666666</v>
      </c>
      <c r="L603" s="192" t="s">
        <v>45</v>
      </c>
      <c r="M603" s="192"/>
      <c r="N603" s="193"/>
      <c r="O603" s="109"/>
      <c r="P603" s="109"/>
      <c r="Q603" s="383" t="s">
        <v>3370</v>
      </c>
      <c r="R603" s="195"/>
      <c r="S603" s="195"/>
      <c r="T603" s="195"/>
      <c r="U603" s="184">
        <v>1394</v>
      </c>
      <c r="V603" s="183">
        <f>IF(OR(J603=""),"",VLOOKUP(U603&amp;TEXT(N603,"000000000000,0000000000"),tb_audit_process_item[[Key]:[vr_grade]],3,TRUE))</f>
        <v>1394</v>
      </c>
      <c r="W603" s="183"/>
      <c r="X603" s="357" t="s">
        <v>2878</v>
      </c>
    </row>
    <row r="604" spans="1:24" s="45" customFormat="1" ht="30.75" hidden="1" thickTop="1" x14ac:dyDescent="0.25">
      <c r="A604" s="214" t="s">
        <v>2310</v>
      </c>
      <c r="B604" s="214">
        <v>2013</v>
      </c>
      <c r="C604" s="219" t="s">
        <v>2976</v>
      </c>
      <c r="D604" s="559"/>
      <c r="E604" s="559"/>
      <c r="F604" s="559"/>
      <c r="G604" s="653"/>
      <c r="H604" s="642"/>
      <c r="I604" s="220">
        <v>3.6666666666666665</v>
      </c>
      <c r="J604" s="220">
        <v>3</v>
      </c>
      <c r="K604" s="164">
        <f t="shared" si="9"/>
        <v>11</v>
      </c>
      <c r="L604" s="168" t="s">
        <v>45</v>
      </c>
      <c r="M604" s="168"/>
      <c r="N604" s="170"/>
      <c r="O604" s="106"/>
      <c r="P604" s="106"/>
      <c r="Q604" s="384" t="s">
        <v>3371</v>
      </c>
      <c r="R604" s="177"/>
      <c r="S604" s="177"/>
      <c r="T604" s="177"/>
      <c r="U604" s="179">
        <v>1395</v>
      </c>
      <c r="V604" s="154">
        <f>IF(OR(J604=""),"",VLOOKUP(U604&amp;TEXT(N604,"000000000000,0000000000"),tb_audit_process_item[[Key]:[vr_grade]],3,TRUE))</f>
        <v>1395</v>
      </c>
      <c r="W604" s="154"/>
      <c r="X604" s="346" t="s">
        <v>2879</v>
      </c>
    </row>
    <row r="605" spans="1:24" s="45" customFormat="1" ht="30.75" hidden="1" thickTop="1" x14ac:dyDescent="0.25">
      <c r="A605" s="214" t="s">
        <v>2310</v>
      </c>
      <c r="B605" s="214">
        <v>2013</v>
      </c>
      <c r="C605" s="219" t="s">
        <v>2976</v>
      </c>
      <c r="D605" s="559"/>
      <c r="E605" s="559"/>
      <c r="F605" s="559"/>
      <c r="G605" s="653"/>
      <c r="H605" s="642"/>
      <c r="I605" s="220">
        <v>3.6666666666666665</v>
      </c>
      <c r="J605" s="220">
        <v>2</v>
      </c>
      <c r="K605" s="164">
        <f t="shared" si="9"/>
        <v>7.333333333333333</v>
      </c>
      <c r="L605" s="168" t="s">
        <v>45</v>
      </c>
      <c r="M605" s="168"/>
      <c r="N605" s="170"/>
      <c r="O605" s="106"/>
      <c r="P605" s="106"/>
      <c r="Q605" s="384" t="s">
        <v>3372</v>
      </c>
      <c r="R605" s="177"/>
      <c r="S605" s="177"/>
      <c r="T605" s="177"/>
      <c r="U605" s="179">
        <v>1396</v>
      </c>
      <c r="V605" s="154">
        <f>IF(OR(J605=""),"",VLOOKUP(U605&amp;TEXT(N605,"000000000000,0000000000"),tb_audit_process_item[[Key]:[vr_grade]],3,TRUE))</f>
        <v>1396</v>
      </c>
      <c r="W605" s="154"/>
      <c r="X605" s="146" t="s">
        <v>2880</v>
      </c>
    </row>
    <row r="606" spans="1:24" s="45" customFormat="1" ht="15.75" hidden="1" thickTop="1" x14ac:dyDescent="0.25">
      <c r="A606" s="214" t="s">
        <v>2310</v>
      </c>
      <c r="B606" s="214">
        <v>2013</v>
      </c>
      <c r="C606" s="219" t="s">
        <v>2976</v>
      </c>
      <c r="D606" s="559"/>
      <c r="E606" s="559"/>
      <c r="F606" s="559"/>
      <c r="G606" s="653"/>
      <c r="H606" s="642"/>
      <c r="I606" s="220">
        <v>3.6666666666666665</v>
      </c>
      <c r="J606" s="220">
        <v>1</v>
      </c>
      <c r="K606" s="164">
        <f t="shared" si="9"/>
        <v>3.6666666666666665</v>
      </c>
      <c r="L606" s="168" t="s">
        <v>45</v>
      </c>
      <c r="M606" s="168"/>
      <c r="N606" s="170"/>
      <c r="O606" s="106"/>
      <c r="P606" s="106"/>
      <c r="Q606" s="384" t="s">
        <v>3373</v>
      </c>
      <c r="R606" s="177"/>
      <c r="S606" s="177"/>
      <c r="T606" s="177"/>
      <c r="U606" s="179">
        <v>1397</v>
      </c>
      <c r="V606" s="154">
        <f>IF(OR(J606=""),"",VLOOKUP(U606&amp;TEXT(N606,"000000000000,0000000000"),tb_audit_process_item[[Key]:[vr_grade]],3,TRUE))</f>
        <v>1397</v>
      </c>
      <c r="W606" s="154"/>
      <c r="X606" s="346" t="s">
        <v>2329</v>
      </c>
    </row>
    <row r="607" spans="1:24" s="45" customFormat="1" ht="16.5" hidden="1" thickTop="1" thickBot="1" x14ac:dyDescent="0.3">
      <c r="A607" s="110" t="s">
        <v>2310</v>
      </c>
      <c r="B607" s="110">
        <v>2013</v>
      </c>
      <c r="C607" s="111" t="s">
        <v>2976</v>
      </c>
      <c r="D607" s="556"/>
      <c r="E607" s="556"/>
      <c r="F607" s="556"/>
      <c r="G607" s="654"/>
      <c r="H607" s="643"/>
      <c r="I607" s="367">
        <v>3.6666666666666665</v>
      </c>
      <c r="J607" s="367">
        <v>0.5</v>
      </c>
      <c r="K607" s="165">
        <f t="shared" si="9"/>
        <v>1.8333333333333333</v>
      </c>
      <c r="L607" s="169" t="s">
        <v>45</v>
      </c>
      <c r="M607" s="169"/>
      <c r="N607" s="171"/>
      <c r="O607" s="112"/>
      <c r="P607" s="112"/>
      <c r="Q607" s="176" t="s">
        <v>3374</v>
      </c>
      <c r="R607" s="178"/>
      <c r="S607" s="178"/>
      <c r="T607" s="178"/>
      <c r="U607" s="180">
        <v>1398</v>
      </c>
      <c r="V607" s="155">
        <f>IF(OR(J607=""),"",VLOOKUP(U607&amp;TEXT(N607,"000000000000,0000000000"),tb_audit_process_item[[Key]:[vr_grade]],3,TRUE))</f>
        <v>1398</v>
      </c>
      <c r="W607" s="155"/>
      <c r="X607" s="361" t="s">
        <v>2330</v>
      </c>
    </row>
    <row r="608" spans="1:24" s="259" customFormat="1" ht="15.75" hidden="1" thickTop="1" x14ac:dyDescent="0.25">
      <c r="A608" s="107" t="s">
        <v>2310</v>
      </c>
      <c r="B608" s="107">
        <v>2013</v>
      </c>
      <c r="C608" s="108" t="s">
        <v>2977</v>
      </c>
      <c r="D608" s="555" t="s">
        <v>2311</v>
      </c>
      <c r="E608" s="555" t="s">
        <v>2871</v>
      </c>
      <c r="F608" s="555"/>
      <c r="G608" s="744" t="s">
        <v>2332</v>
      </c>
      <c r="H608" s="641" t="s">
        <v>45</v>
      </c>
      <c r="I608" s="262">
        <v>2.8333333333333335</v>
      </c>
      <c r="J608" s="262">
        <v>2.5</v>
      </c>
      <c r="K608" s="200">
        <f t="shared" si="9"/>
        <v>7.0833333333333339</v>
      </c>
      <c r="L608" s="192" t="s">
        <v>45</v>
      </c>
      <c r="M608" s="192"/>
      <c r="N608" s="193"/>
      <c r="O608" s="109"/>
      <c r="P608" s="109"/>
      <c r="Q608" s="383" t="s">
        <v>3375</v>
      </c>
      <c r="R608" s="195"/>
      <c r="S608" s="195"/>
      <c r="T608" s="195"/>
      <c r="U608" s="184">
        <v>1399</v>
      </c>
      <c r="V608" s="183">
        <f>IF(OR(J608=""),"",VLOOKUP(U608&amp;TEXT(N608,"000000000000,0000000000"),tb_audit_process_item[[Key]:[vr_grade]],3,TRUE))</f>
        <v>1399</v>
      </c>
      <c r="W608" s="183"/>
      <c r="X608" s="357" t="s">
        <v>2333</v>
      </c>
    </row>
    <row r="609" spans="1:24" s="45" customFormat="1" ht="15.75" hidden="1" thickTop="1" x14ac:dyDescent="0.25">
      <c r="A609" s="214" t="s">
        <v>2310</v>
      </c>
      <c r="B609" s="214">
        <v>2013</v>
      </c>
      <c r="C609" s="219" t="s">
        <v>2977</v>
      </c>
      <c r="D609" s="559"/>
      <c r="E609" s="559"/>
      <c r="F609" s="559"/>
      <c r="G609" s="653"/>
      <c r="H609" s="642"/>
      <c r="I609" s="220">
        <v>2.8333333333333335</v>
      </c>
      <c r="J609" s="220">
        <v>0.5</v>
      </c>
      <c r="K609" s="164">
        <f t="shared" si="9"/>
        <v>1.4166666666666667</v>
      </c>
      <c r="L609" s="168" t="s">
        <v>45</v>
      </c>
      <c r="M609" s="168"/>
      <c r="N609" s="170"/>
      <c r="O609" s="106"/>
      <c r="P609" s="106"/>
      <c r="Q609" s="384" t="s">
        <v>3376</v>
      </c>
      <c r="R609" s="177"/>
      <c r="S609" s="177"/>
      <c r="T609" s="177"/>
      <c r="U609" s="179">
        <v>1400</v>
      </c>
      <c r="V609" s="154">
        <f>IF(OR(J609=""),"",VLOOKUP(U609&amp;TEXT(N609,"000000000000,0000000000"),tb_audit_process_item[[Key]:[vr_grade]],3,TRUE))</f>
        <v>1399</v>
      </c>
      <c r="W609" s="154"/>
      <c r="X609" s="346" t="s">
        <v>2881</v>
      </c>
    </row>
    <row r="610" spans="1:24" s="47" customFormat="1" ht="15.75" hidden="1" thickTop="1" x14ac:dyDescent="0.25">
      <c r="A610" s="214" t="s">
        <v>2310</v>
      </c>
      <c r="B610" s="214">
        <v>2013</v>
      </c>
      <c r="C610" s="219" t="s">
        <v>2977</v>
      </c>
      <c r="D610" s="559"/>
      <c r="E610" s="559"/>
      <c r="F610" s="559"/>
      <c r="G610" s="653"/>
      <c r="H610" s="642"/>
      <c r="I610" s="220">
        <v>2.8333333333333335</v>
      </c>
      <c r="J610" s="220">
        <v>1</v>
      </c>
      <c r="K610" s="164">
        <f t="shared" si="9"/>
        <v>2.8333333333333335</v>
      </c>
      <c r="L610" s="168" t="s">
        <v>45</v>
      </c>
      <c r="M610" s="168"/>
      <c r="N610" s="170"/>
      <c r="O610" s="106"/>
      <c r="P610" s="106"/>
      <c r="Q610" s="384" t="s">
        <v>3377</v>
      </c>
      <c r="R610" s="177"/>
      <c r="S610" s="177"/>
      <c r="T610" s="177"/>
      <c r="U610" s="179">
        <v>1401</v>
      </c>
      <c r="V610" s="154">
        <f>IF(OR(J610=""),"",VLOOKUP(U610&amp;TEXT(N610,"000000000000,0000000000"),tb_audit_process_item[[Key]:[vr_grade]],3,TRUE))</f>
        <v>1400</v>
      </c>
      <c r="W610" s="154"/>
      <c r="X610" s="346" t="s">
        <v>2882</v>
      </c>
    </row>
    <row r="611" spans="1:24" s="45" customFormat="1" ht="15.75" hidden="1" thickTop="1" x14ac:dyDescent="0.25">
      <c r="A611" s="214" t="s">
        <v>2310</v>
      </c>
      <c r="B611" s="214">
        <v>2013</v>
      </c>
      <c r="C611" s="219" t="s">
        <v>2977</v>
      </c>
      <c r="D611" s="559"/>
      <c r="E611" s="559"/>
      <c r="F611" s="559"/>
      <c r="G611" s="653"/>
      <c r="H611" s="642"/>
      <c r="I611" s="220">
        <v>2.8333333333333335</v>
      </c>
      <c r="J611" s="220">
        <v>1.5</v>
      </c>
      <c r="K611" s="164">
        <f t="shared" si="9"/>
        <v>4.25</v>
      </c>
      <c r="L611" s="168" t="s">
        <v>45</v>
      </c>
      <c r="M611" s="168"/>
      <c r="N611" s="170"/>
      <c r="O611" s="106"/>
      <c r="P611" s="349"/>
      <c r="Q611" s="384" t="s">
        <v>3378</v>
      </c>
      <c r="R611" s="177"/>
      <c r="S611" s="177"/>
      <c r="T611" s="177"/>
      <c r="U611" s="179">
        <v>1402</v>
      </c>
      <c r="V611" s="154">
        <f>IF(OR(J611=""),"",VLOOKUP(U611&amp;TEXT(N611,"000000000000,0000000000"),tb_audit_process_item[[Key]:[vr_grade]],3,TRUE))</f>
        <v>1401</v>
      </c>
      <c r="W611" s="154"/>
      <c r="X611" s="346" t="s">
        <v>2883</v>
      </c>
    </row>
    <row r="612" spans="1:24" s="45" customFormat="1" ht="15.75" hidden="1" thickTop="1" x14ac:dyDescent="0.25">
      <c r="A612" s="214" t="s">
        <v>2310</v>
      </c>
      <c r="B612" s="214">
        <v>2013</v>
      </c>
      <c r="C612" s="219" t="s">
        <v>2977</v>
      </c>
      <c r="D612" s="559"/>
      <c r="E612" s="559"/>
      <c r="F612" s="559"/>
      <c r="G612" s="653"/>
      <c r="H612" s="642"/>
      <c r="I612" s="220">
        <v>2.8333333333333335</v>
      </c>
      <c r="J612" s="220">
        <v>2</v>
      </c>
      <c r="K612" s="164">
        <f t="shared" si="9"/>
        <v>5.666666666666667</v>
      </c>
      <c r="L612" s="168" t="s">
        <v>45</v>
      </c>
      <c r="M612" s="168"/>
      <c r="N612" s="170"/>
      <c r="O612" s="106"/>
      <c r="P612" s="106"/>
      <c r="Q612" s="384" t="s">
        <v>3379</v>
      </c>
      <c r="R612" s="177"/>
      <c r="S612" s="177"/>
      <c r="T612" s="177"/>
      <c r="U612" s="179">
        <v>1403</v>
      </c>
      <c r="V612" s="154">
        <f>IF(OR(J612=""),"",VLOOKUP(U612&amp;TEXT(N612,"000000000000,0000000000"),tb_audit_process_item[[Key]:[vr_grade]],3,TRUE))</f>
        <v>1402</v>
      </c>
      <c r="W612" s="154"/>
      <c r="X612" s="346" t="s">
        <v>2884</v>
      </c>
    </row>
    <row r="613" spans="1:24" s="45" customFormat="1" ht="15.75" hidden="1" thickTop="1" x14ac:dyDescent="0.25">
      <c r="A613" s="214" t="s">
        <v>2310</v>
      </c>
      <c r="B613" s="214">
        <v>2013</v>
      </c>
      <c r="C613" s="219" t="s">
        <v>2977</v>
      </c>
      <c r="D613" s="559"/>
      <c r="E613" s="559"/>
      <c r="F613" s="559"/>
      <c r="G613" s="653"/>
      <c r="H613" s="642"/>
      <c r="I613" s="220">
        <v>2.8333333333333335</v>
      </c>
      <c r="J613" s="220">
        <v>2.5</v>
      </c>
      <c r="K613" s="164">
        <f t="shared" si="9"/>
        <v>7.0833333333333339</v>
      </c>
      <c r="L613" s="168" t="s">
        <v>45</v>
      </c>
      <c r="M613" s="168"/>
      <c r="N613" s="170"/>
      <c r="O613" s="106"/>
      <c r="P613" s="106"/>
      <c r="Q613" s="384" t="s">
        <v>3380</v>
      </c>
      <c r="R613" s="177"/>
      <c r="S613" s="177"/>
      <c r="T613" s="177"/>
      <c r="U613" s="179">
        <v>1404</v>
      </c>
      <c r="V613" s="154">
        <f>IF(OR(J613=""),"",VLOOKUP(U613&amp;TEXT(N613,"000000000000,0000000000"),tb_audit_process_item[[Key]:[vr_grade]],3,TRUE))</f>
        <v>1404</v>
      </c>
      <c r="W613" s="154"/>
      <c r="X613" s="346" t="s">
        <v>2338</v>
      </c>
    </row>
    <row r="614" spans="1:24" s="45" customFormat="1" ht="16.5" hidden="1" thickTop="1" thickBot="1" x14ac:dyDescent="0.3">
      <c r="A614" s="110" t="s">
        <v>2310</v>
      </c>
      <c r="B614" s="110">
        <v>2013</v>
      </c>
      <c r="C614" s="111" t="s">
        <v>2977</v>
      </c>
      <c r="D614" s="556"/>
      <c r="E614" s="556"/>
      <c r="F614" s="556"/>
      <c r="G614" s="654"/>
      <c r="H614" s="643"/>
      <c r="I614" s="367">
        <v>2.8333333333333335</v>
      </c>
      <c r="J614" s="367">
        <v>1</v>
      </c>
      <c r="K614" s="165">
        <f t="shared" si="9"/>
        <v>2.8333333333333335</v>
      </c>
      <c r="L614" s="169" t="s">
        <v>45</v>
      </c>
      <c r="M614" s="169"/>
      <c r="N614" s="171"/>
      <c r="O614" s="112"/>
      <c r="P614" s="112"/>
      <c r="Q614" s="176" t="s">
        <v>3381</v>
      </c>
      <c r="R614" s="178"/>
      <c r="S614" s="178"/>
      <c r="T614" s="178"/>
      <c r="U614" s="180">
        <v>1405</v>
      </c>
      <c r="V614" s="155">
        <f>IF(OR(J614=""),"",VLOOKUP(U614&amp;TEXT(N614,"000000000000,0000000000"),tb_audit_process_item[[Key]:[vr_grade]],3,TRUE))</f>
        <v>1405</v>
      </c>
      <c r="W614" s="155"/>
      <c r="X614" s="361" t="s">
        <v>2339</v>
      </c>
    </row>
    <row r="615" spans="1:24" s="259" customFormat="1" ht="15.75" hidden="1" thickTop="1" x14ac:dyDescent="0.25">
      <c r="A615" s="107" t="s">
        <v>2310</v>
      </c>
      <c r="B615" s="107">
        <v>2013</v>
      </c>
      <c r="C615" s="108" t="s">
        <v>2978</v>
      </c>
      <c r="D615" s="555" t="s">
        <v>2311</v>
      </c>
      <c r="E615" s="555" t="s">
        <v>2872</v>
      </c>
      <c r="F615" s="555"/>
      <c r="G615" s="744" t="s">
        <v>2341</v>
      </c>
      <c r="H615" s="641" t="s">
        <v>45</v>
      </c>
      <c r="I615" s="262">
        <v>2.3333333333333335</v>
      </c>
      <c r="J615" s="262">
        <v>3.3333333333333335</v>
      </c>
      <c r="K615" s="200">
        <f t="shared" si="9"/>
        <v>7.7777777777777786</v>
      </c>
      <c r="L615" s="192" t="s">
        <v>45</v>
      </c>
      <c r="M615" s="192"/>
      <c r="N615" s="193"/>
      <c r="O615" s="109"/>
      <c r="P615" s="109"/>
      <c r="Q615" s="383" t="s">
        <v>3382</v>
      </c>
      <c r="R615" s="195"/>
      <c r="S615" s="195"/>
      <c r="T615" s="195"/>
      <c r="U615" s="184">
        <v>1406</v>
      </c>
      <c r="V615" s="183">
        <f>IF(OR(J615=""),"",VLOOKUP(U615&amp;TEXT(N615,"000000000000,0000000000"),tb_audit_process_item[[Key]:[vr_grade]],3,TRUE))</f>
        <v>1406</v>
      </c>
      <c r="W615" s="183"/>
      <c r="X615" s="357" t="s">
        <v>2885</v>
      </c>
    </row>
    <row r="616" spans="1:24" s="45" customFormat="1" ht="30.75" hidden="1" thickTop="1" x14ac:dyDescent="0.25">
      <c r="A616" s="214" t="s">
        <v>2310</v>
      </c>
      <c r="B616" s="214">
        <v>2013</v>
      </c>
      <c r="C616" s="219" t="s">
        <v>2978</v>
      </c>
      <c r="D616" s="559"/>
      <c r="E616" s="559"/>
      <c r="F616" s="559"/>
      <c r="G616" s="653"/>
      <c r="H616" s="642"/>
      <c r="I616" s="220">
        <v>2.3333333333333335</v>
      </c>
      <c r="J616" s="220">
        <v>2.6666666666666665</v>
      </c>
      <c r="K616" s="164">
        <f t="shared" si="9"/>
        <v>6.2222222222222223</v>
      </c>
      <c r="L616" s="168" t="s">
        <v>45</v>
      </c>
      <c r="M616" s="168"/>
      <c r="N616" s="170"/>
      <c r="O616" s="106"/>
      <c r="P616" s="106"/>
      <c r="Q616" s="384" t="s">
        <v>3383</v>
      </c>
      <c r="R616" s="177"/>
      <c r="S616" s="177"/>
      <c r="T616" s="177"/>
      <c r="U616" s="179">
        <v>1407</v>
      </c>
      <c r="V616" s="154">
        <f>IF(OR(J616=""),"",VLOOKUP(U616&amp;TEXT(N616,"000000000000,0000000000"),tb_audit_process_item[[Key]:[vr_grade]],3,TRUE))</f>
        <v>1407</v>
      </c>
      <c r="W616" s="154"/>
      <c r="X616" s="346" t="s">
        <v>2886</v>
      </c>
    </row>
    <row r="617" spans="1:24" s="45" customFormat="1" ht="15.75" hidden="1" thickTop="1" x14ac:dyDescent="0.25">
      <c r="A617" s="214" t="s">
        <v>2310</v>
      </c>
      <c r="B617" s="214">
        <v>2013</v>
      </c>
      <c r="C617" s="219" t="s">
        <v>2978</v>
      </c>
      <c r="D617" s="559"/>
      <c r="E617" s="559"/>
      <c r="F617" s="559"/>
      <c r="G617" s="653"/>
      <c r="H617" s="642"/>
      <c r="I617" s="220">
        <v>2.3333333333333335</v>
      </c>
      <c r="J617" s="220">
        <v>2.5</v>
      </c>
      <c r="K617" s="164">
        <f t="shared" si="9"/>
        <v>5.8333333333333339</v>
      </c>
      <c r="L617" s="168" t="s">
        <v>45</v>
      </c>
      <c r="M617" s="168"/>
      <c r="N617" s="170"/>
      <c r="O617" s="106"/>
      <c r="P617" s="106"/>
      <c r="Q617" s="384" t="s">
        <v>3384</v>
      </c>
      <c r="R617" s="177"/>
      <c r="S617" s="177"/>
      <c r="T617" s="177"/>
      <c r="U617" s="179">
        <v>1408</v>
      </c>
      <c r="V617" s="154">
        <f>IF(OR(J617=""),"",VLOOKUP(U617&amp;TEXT(N617,"000000000000,0000000000"),tb_audit_process_item[[Key]:[vr_grade]],3,TRUE))</f>
        <v>1408</v>
      </c>
      <c r="W617" s="154"/>
      <c r="X617" s="346" t="s">
        <v>2887</v>
      </c>
    </row>
    <row r="618" spans="1:24" s="47" customFormat="1" ht="30.75" hidden="1" thickTop="1" x14ac:dyDescent="0.25">
      <c r="A618" s="214" t="s">
        <v>2310</v>
      </c>
      <c r="B618" s="214">
        <v>2013</v>
      </c>
      <c r="C618" s="219" t="s">
        <v>2978</v>
      </c>
      <c r="D618" s="559"/>
      <c r="E618" s="559"/>
      <c r="F618" s="559"/>
      <c r="G618" s="653"/>
      <c r="H618" s="642"/>
      <c r="I618" s="220">
        <v>2.3333333333333335</v>
      </c>
      <c r="J618" s="220">
        <v>1.5</v>
      </c>
      <c r="K618" s="164">
        <f t="shared" si="9"/>
        <v>3.5</v>
      </c>
      <c r="L618" s="168" t="s">
        <v>45</v>
      </c>
      <c r="M618" s="168"/>
      <c r="N618" s="170"/>
      <c r="O618" s="106"/>
      <c r="P618" s="349"/>
      <c r="Q618" s="384" t="s">
        <v>3385</v>
      </c>
      <c r="R618" s="177"/>
      <c r="S618" s="177"/>
      <c r="T618" s="177"/>
      <c r="U618" s="179">
        <v>1409</v>
      </c>
      <c r="V618" s="154">
        <f>IF(OR(J618=""),"",VLOOKUP(U618&amp;TEXT(N618,"000000000000,0000000000"),tb_audit_process_item[[Key]:[vr_grade]],3,TRUE))</f>
        <v>1409</v>
      </c>
      <c r="W618" s="154"/>
      <c r="X618" s="346" t="s">
        <v>2888</v>
      </c>
    </row>
    <row r="619" spans="1:24" s="45" customFormat="1" ht="30.75" hidden="1" thickTop="1" x14ac:dyDescent="0.25">
      <c r="A619" s="214" t="s">
        <v>2310</v>
      </c>
      <c r="B619" s="214">
        <v>2013</v>
      </c>
      <c r="C619" s="219" t="s">
        <v>2978</v>
      </c>
      <c r="D619" s="559"/>
      <c r="E619" s="559"/>
      <c r="F619" s="559"/>
      <c r="G619" s="653"/>
      <c r="H619" s="642"/>
      <c r="I619" s="220">
        <v>2.3333333333333335</v>
      </c>
      <c r="J619" s="220">
        <v>1</v>
      </c>
      <c r="K619" s="164">
        <f t="shared" si="9"/>
        <v>2.3333333333333335</v>
      </c>
      <c r="L619" s="168" t="s">
        <v>45</v>
      </c>
      <c r="M619" s="168"/>
      <c r="N619" s="170"/>
      <c r="O619" s="106"/>
      <c r="P619" s="106"/>
      <c r="Q619" s="384" t="s">
        <v>3386</v>
      </c>
      <c r="R619" s="177"/>
      <c r="S619" s="177"/>
      <c r="T619" s="177"/>
      <c r="U619" s="179">
        <v>1410</v>
      </c>
      <c r="V619" s="154">
        <f>IF(OR(J619=""),"",VLOOKUP(U619&amp;TEXT(N619,"000000000000,0000000000"),tb_audit_process_item[[Key]:[vr_grade]],3,TRUE))</f>
        <v>1409</v>
      </c>
      <c r="W619" s="154"/>
      <c r="X619" s="346" t="s">
        <v>2889</v>
      </c>
    </row>
    <row r="620" spans="1:24" s="45" customFormat="1" ht="30.75" hidden="1" thickTop="1" x14ac:dyDescent="0.25">
      <c r="A620" s="214" t="s">
        <v>2310</v>
      </c>
      <c r="B620" s="214">
        <v>2013</v>
      </c>
      <c r="C620" s="219" t="s">
        <v>2978</v>
      </c>
      <c r="D620" s="559"/>
      <c r="E620" s="559"/>
      <c r="F620" s="559"/>
      <c r="G620" s="653"/>
      <c r="H620" s="642"/>
      <c r="I620" s="220">
        <v>2.3333333333333335</v>
      </c>
      <c r="J620" s="220">
        <v>1.5</v>
      </c>
      <c r="K620" s="164">
        <f t="shared" si="9"/>
        <v>3.5</v>
      </c>
      <c r="L620" s="168" t="s">
        <v>45</v>
      </c>
      <c r="M620" s="168"/>
      <c r="N620" s="170"/>
      <c r="O620" s="106"/>
      <c r="P620" s="106"/>
      <c r="Q620" s="384" t="s">
        <v>3387</v>
      </c>
      <c r="R620" s="177"/>
      <c r="S620" s="177"/>
      <c r="T620" s="177"/>
      <c r="U620" s="179">
        <v>1411</v>
      </c>
      <c r="V620" s="154">
        <f>IF(OR(J620=""),"",VLOOKUP(U620&amp;TEXT(N620,"000000000000,0000000000"),tb_audit_process_item[[Key]:[vr_grade]],3,TRUE))</f>
        <v>1410</v>
      </c>
      <c r="W620" s="154"/>
      <c r="X620" s="346" t="s">
        <v>2890</v>
      </c>
    </row>
    <row r="621" spans="1:24" s="45" customFormat="1" ht="45.75" hidden="1" thickTop="1" x14ac:dyDescent="0.25">
      <c r="A621" s="214" t="s">
        <v>2310</v>
      </c>
      <c r="B621" s="214">
        <v>2013</v>
      </c>
      <c r="C621" s="219" t="s">
        <v>2978</v>
      </c>
      <c r="D621" s="559"/>
      <c r="E621" s="559"/>
      <c r="F621" s="559"/>
      <c r="G621" s="653"/>
      <c r="H621" s="642"/>
      <c r="I621" s="220">
        <v>2.3333333333333335</v>
      </c>
      <c r="J621" s="220">
        <v>2.5</v>
      </c>
      <c r="K621" s="164">
        <f t="shared" si="9"/>
        <v>5.8333333333333339</v>
      </c>
      <c r="L621" s="168" t="s">
        <v>45</v>
      </c>
      <c r="M621" s="168"/>
      <c r="N621" s="170"/>
      <c r="O621" s="106"/>
      <c r="P621" s="106"/>
      <c r="Q621" s="384" t="s">
        <v>3388</v>
      </c>
      <c r="R621" s="177"/>
      <c r="S621" s="177"/>
      <c r="T621" s="177"/>
      <c r="U621" s="179">
        <v>1412</v>
      </c>
      <c r="V621" s="154">
        <f>IF(OR(J621=""),"",VLOOKUP(U621&amp;TEXT(N621,"000000000000,0000000000"),tb_audit_process_item[[Key]:[vr_grade]],3,TRUE))</f>
        <v>1411</v>
      </c>
      <c r="W621" s="154"/>
      <c r="X621" s="346" t="s">
        <v>2891</v>
      </c>
    </row>
    <row r="622" spans="1:24" s="45" customFormat="1" ht="31.5" hidden="1" thickTop="1" thickBot="1" x14ac:dyDescent="0.3">
      <c r="A622" s="110" t="s">
        <v>2310</v>
      </c>
      <c r="B622" s="110">
        <v>2013</v>
      </c>
      <c r="C622" s="111" t="s">
        <v>2978</v>
      </c>
      <c r="D622" s="556"/>
      <c r="E622" s="556"/>
      <c r="F622" s="556"/>
      <c r="G622" s="654"/>
      <c r="H622" s="643"/>
      <c r="I622" s="367">
        <v>2.3333333333333335</v>
      </c>
      <c r="J622" s="367">
        <v>1</v>
      </c>
      <c r="K622" s="165">
        <f t="shared" si="9"/>
        <v>2.3333333333333335</v>
      </c>
      <c r="L622" s="169" t="s">
        <v>45</v>
      </c>
      <c r="M622" s="169"/>
      <c r="N622" s="171"/>
      <c r="O622" s="112"/>
      <c r="P622" s="112"/>
      <c r="Q622" s="176" t="s">
        <v>3389</v>
      </c>
      <c r="R622" s="178"/>
      <c r="S622" s="178"/>
      <c r="T622" s="178"/>
      <c r="U622" s="180">
        <v>1413</v>
      </c>
      <c r="V622" s="155">
        <f>IF(OR(J622=""),"",VLOOKUP(U622&amp;TEXT(N622,"000000000000,0000000000"),tb_audit_process_item[[Key]:[vr_grade]],3,TRUE))</f>
        <v>1413</v>
      </c>
      <c r="W622" s="155"/>
      <c r="X622" s="361" t="s">
        <v>2892</v>
      </c>
    </row>
    <row r="623" spans="1:24" s="259" customFormat="1" ht="30.75" hidden="1" thickTop="1" x14ac:dyDescent="0.25">
      <c r="A623" s="107" t="s">
        <v>2310</v>
      </c>
      <c r="B623" s="107">
        <v>2013</v>
      </c>
      <c r="C623" s="108" t="s">
        <v>2979</v>
      </c>
      <c r="D623" s="555" t="s">
        <v>2311</v>
      </c>
      <c r="E623" s="555" t="s">
        <v>2873</v>
      </c>
      <c r="F623" s="555"/>
      <c r="G623" s="744" t="s">
        <v>2350</v>
      </c>
      <c r="H623" s="641" t="s">
        <v>45</v>
      </c>
      <c r="I623" s="262">
        <v>3.6666666666666665</v>
      </c>
      <c r="J623" s="262">
        <v>4</v>
      </c>
      <c r="K623" s="200">
        <f t="shared" si="9"/>
        <v>14.666666666666666</v>
      </c>
      <c r="L623" s="192" t="s">
        <v>45</v>
      </c>
      <c r="M623" s="192"/>
      <c r="N623" s="193"/>
      <c r="O623" s="109"/>
      <c r="P623" s="109"/>
      <c r="Q623" s="383" t="s">
        <v>3390</v>
      </c>
      <c r="R623" s="195"/>
      <c r="S623" s="195"/>
      <c r="T623" s="195"/>
      <c r="U623" s="184">
        <v>1414</v>
      </c>
      <c r="V623" s="183">
        <f>IF(OR(J623=""),"",VLOOKUP(U623&amp;TEXT(N623,"000000000000,0000000000"),tb_audit_process_item[[Key]:[vr_grade]],3,TRUE))</f>
        <v>1414</v>
      </c>
      <c r="W623" s="183"/>
      <c r="X623" s="357" t="s">
        <v>2893</v>
      </c>
    </row>
    <row r="624" spans="1:24" s="45" customFormat="1" ht="30.75" hidden="1" thickTop="1" x14ac:dyDescent="0.25">
      <c r="A624" s="214" t="s">
        <v>2310</v>
      </c>
      <c r="B624" s="214">
        <v>2013</v>
      </c>
      <c r="C624" s="219" t="s">
        <v>2979</v>
      </c>
      <c r="D624" s="559"/>
      <c r="E624" s="559"/>
      <c r="F624" s="559"/>
      <c r="G624" s="653"/>
      <c r="H624" s="642"/>
      <c r="I624" s="220">
        <v>3.6666666666666665</v>
      </c>
      <c r="J624" s="220">
        <v>2</v>
      </c>
      <c r="K624" s="164">
        <f t="shared" si="9"/>
        <v>7.333333333333333</v>
      </c>
      <c r="L624" s="168" t="s">
        <v>45</v>
      </c>
      <c r="M624" s="168"/>
      <c r="N624" s="170"/>
      <c r="O624" s="106"/>
      <c r="P624" s="106"/>
      <c r="Q624" s="384" t="s">
        <v>3391</v>
      </c>
      <c r="R624" s="177"/>
      <c r="S624" s="177"/>
      <c r="T624" s="177"/>
      <c r="U624" s="179">
        <v>1415</v>
      </c>
      <c r="V624" s="154">
        <f>IF(OR(J624=""),"",VLOOKUP(U624&amp;TEXT(N624,"000000000000,0000000000"),tb_audit_process_item[[Key]:[vr_grade]],3,TRUE))</f>
        <v>1415</v>
      </c>
      <c r="W624" s="154"/>
      <c r="X624" s="346" t="s">
        <v>2352</v>
      </c>
    </row>
    <row r="625" spans="1:24" s="45" customFormat="1" ht="15.75" hidden="1" thickTop="1" x14ac:dyDescent="0.25">
      <c r="A625" s="214" t="s">
        <v>2310</v>
      </c>
      <c r="B625" s="214">
        <v>2013</v>
      </c>
      <c r="C625" s="219" t="s">
        <v>2979</v>
      </c>
      <c r="D625" s="559"/>
      <c r="E625" s="559"/>
      <c r="F625" s="559"/>
      <c r="G625" s="653"/>
      <c r="H625" s="642"/>
      <c r="I625" s="220">
        <v>3.6666666666666665</v>
      </c>
      <c r="J625" s="220">
        <v>1.5</v>
      </c>
      <c r="K625" s="164">
        <f t="shared" si="9"/>
        <v>5.5</v>
      </c>
      <c r="L625" s="168" t="s">
        <v>45</v>
      </c>
      <c r="M625" s="168"/>
      <c r="N625" s="170"/>
      <c r="O625" s="106"/>
      <c r="P625" s="106"/>
      <c r="Q625" s="384" t="s">
        <v>3392</v>
      </c>
      <c r="R625" s="177"/>
      <c r="S625" s="177"/>
      <c r="T625" s="177"/>
      <c r="U625" s="179">
        <v>1416</v>
      </c>
      <c r="V625" s="154">
        <f>IF(OR(J625=""),"",VLOOKUP(U625&amp;TEXT(N625,"000000000000,0000000000"),tb_audit_process_item[[Key]:[vr_grade]],3,TRUE))</f>
        <v>1416</v>
      </c>
      <c r="W625" s="154"/>
      <c r="X625" s="346" t="s">
        <v>2894</v>
      </c>
    </row>
    <row r="626" spans="1:24" s="47" customFormat="1" ht="45" hidden="1" customHeight="1" thickBot="1" x14ac:dyDescent="0.25">
      <c r="A626" s="214" t="s">
        <v>2310</v>
      </c>
      <c r="B626" s="214">
        <v>2013</v>
      </c>
      <c r="C626" s="219" t="s">
        <v>2979</v>
      </c>
      <c r="D626" s="559"/>
      <c r="E626" s="559"/>
      <c r="F626" s="559"/>
      <c r="G626" s="653"/>
      <c r="H626" s="642"/>
      <c r="I626" s="220">
        <v>3.6666666666666665</v>
      </c>
      <c r="J626" s="220">
        <v>3</v>
      </c>
      <c r="K626" s="164">
        <f t="shared" si="9"/>
        <v>11</v>
      </c>
      <c r="L626" s="168" t="s">
        <v>45</v>
      </c>
      <c r="M626" s="168"/>
      <c r="N626" s="170"/>
      <c r="O626" s="106"/>
      <c r="P626" s="106"/>
      <c r="Q626" s="384" t="s">
        <v>3393</v>
      </c>
      <c r="R626" s="177"/>
      <c r="S626" s="177"/>
      <c r="T626" s="177"/>
      <c r="U626" s="179">
        <v>1417</v>
      </c>
      <c r="V626" s="154">
        <f>IF(OR(J626=""),"",VLOOKUP(U626&amp;TEXT(N626,"000000000000,0000000000"),tb_audit_process_item[[Key]:[vr_grade]],3,TRUE))</f>
        <v>1417</v>
      </c>
      <c r="W626" s="154"/>
      <c r="X626" s="146" t="s">
        <v>2895</v>
      </c>
    </row>
    <row r="627" spans="1:24" s="47" customFormat="1" ht="16.5" hidden="1" thickTop="1" thickBot="1" x14ac:dyDescent="0.3">
      <c r="A627" s="110" t="s">
        <v>2310</v>
      </c>
      <c r="B627" s="110">
        <v>2013</v>
      </c>
      <c r="C627" s="111" t="s">
        <v>2979</v>
      </c>
      <c r="D627" s="556"/>
      <c r="E627" s="556"/>
      <c r="F627" s="556"/>
      <c r="G627" s="654"/>
      <c r="H627" s="643"/>
      <c r="I627" s="367">
        <v>3.6666666666666665</v>
      </c>
      <c r="J627" s="367">
        <v>2</v>
      </c>
      <c r="K627" s="165">
        <f t="shared" si="9"/>
        <v>7.333333333333333</v>
      </c>
      <c r="L627" s="169" t="s">
        <v>45</v>
      </c>
      <c r="M627" s="169"/>
      <c r="N627" s="171"/>
      <c r="O627" s="112"/>
      <c r="P627" s="112"/>
      <c r="Q627" s="176" t="s">
        <v>3394</v>
      </c>
      <c r="R627" s="178"/>
      <c r="S627" s="178"/>
      <c r="T627" s="178"/>
      <c r="U627" s="180">
        <v>1418</v>
      </c>
      <c r="V627" s="155">
        <f>IF(OR(J627=""),"",VLOOKUP(U627&amp;TEXT(N627,"000000000000,0000000000"),tb_audit_process_item[[Key]:[vr_grade]],3,TRUE))</f>
        <v>1418</v>
      </c>
      <c r="W627" s="155"/>
      <c r="X627" s="361" t="s">
        <v>2896</v>
      </c>
    </row>
    <row r="628" spans="1:24" s="259" customFormat="1" ht="15.75" hidden="1" thickTop="1" x14ac:dyDescent="0.25">
      <c r="A628" s="107" t="s">
        <v>2310</v>
      </c>
      <c r="B628" s="107">
        <v>2013</v>
      </c>
      <c r="C628" s="108" t="s">
        <v>2960</v>
      </c>
      <c r="D628" s="555" t="s">
        <v>2311</v>
      </c>
      <c r="E628" s="555" t="s">
        <v>2356</v>
      </c>
      <c r="F628" s="555"/>
      <c r="G628" s="744" t="s">
        <v>2357</v>
      </c>
      <c r="H628" s="641" t="s">
        <v>45</v>
      </c>
      <c r="I628" s="262">
        <v>3</v>
      </c>
      <c r="J628" s="262">
        <v>3.9545454545454501</v>
      </c>
      <c r="K628" s="200">
        <f t="shared" si="9"/>
        <v>11.863636363636351</v>
      </c>
      <c r="L628" s="192" t="s">
        <v>45</v>
      </c>
      <c r="M628" s="192"/>
      <c r="N628" s="193"/>
      <c r="O628" s="109"/>
      <c r="P628" s="109"/>
      <c r="Q628" s="383" t="s">
        <v>3395</v>
      </c>
      <c r="R628" s="195"/>
      <c r="S628" s="195"/>
      <c r="T628" s="195"/>
      <c r="U628" s="184">
        <v>1419</v>
      </c>
      <c r="V628" s="183">
        <f>IF(OR(J628=""),"",VLOOKUP(U628&amp;TEXT(N628,"000000000000,0000000000"),tb_audit_process_item[[Key]:[vr_grade]],3,TRUE))</f>
        <v>1419</v>
      </c>
      <c r="W628" s="183"/>
      <c r="X628" s="297" t="s">
        <v>2897</v>
      </c>
    </row>
    <row r="629" spans="1:24" s="45" customFormat="1" ht="30.75" hidden="1" thickTop="1" x14ac:dyDescent="0.25">
      <c r="A629" s="214" t="s">
        <v>2310</v>
      </c>
      <c r="B629" s="214">
        <v>2013</v>
      </c>
      <c r="C629" s="219" t="s">
        <v>2960</v>
      </c>
      <c r="D629" s="559"/>
      <c r="E629" s="559"/>
      <c r="F629" s="559"/>
      <c r="G629" s="653"/>
      <c r="H629" s="642"/>
      <c r="I629" s="220">
        <v>3</v>
      </c>
      <c r="J629" s="220">
        <v>1.8333333333333333</v>
      </c>
      <c r="K629" s="164">
        <f t="shared" si="9"/>
        <v>5.5</v>
      </c>
      <c r="L629" s="168" t="s">
        <v>45</v>
      </c>
      <c r="M629" s="168"/>
      <c r="N629" s="170"/>
      <c r="O629" s="106"/>
      <c r="P629" s="106"/>
      <c r="Q629" s="384" t="s">
        <v>3396</v>
      </c>
      <c r="R629" s="177"/>
      <c r="S629" s="177"/>
      <c r="T629" s="177"/>
      <c r="U629" s="179">
        <v>1420</v>
      </c>
      <c r="V629" s="154">
        <f>IF(OR(J629=""),"",VLOOKUP(U629&amp;TEXT(N629,"000000000000,0000000000"),tb_audit_process_item[[Key]:[vr_grade]],3,TRUE))</f>
        <v>1420</v>
      </c>
      <c r="W629" s="154"/>
      <c r="X629" s="238" t="s">
        <v>2898</v>
      </c>
    </row>
    <row r="630" spans="1:24" s="45" customFormat="1" ht="16.5" hidden="1" thickTop="1" thickBot="1" x14ac:dyDescent="0.3">
      <c r="A630" s="110" t="s">
        <v>2310</v>
      </c>
      <c r="B630" s="110">
        <v>2013</v>
      </c>
      <c r="C630" s="111" t="s">
        <v>2960</v>
      </c>
      <c r="D630" s="556"/>
      <c r="E630" s="556"/>
      <c r="F630" s="556"/>
      <c r="G630" s="654"/>
      <c r="H630" s="643"/>
      <c r="I630" s="367">
        <v>3</v>
      </c>
      <c r="J630" s="367">
        <v>1.8333333333333333</v>
      </c>
      <c r="K630" s="165">
        <f t="shared" si="9"/>
        <v>5.5</v>
      </c>
      <c r="L630" s="169" t="s">
        <v>45</v>
      </c>
      <c r="M630" s="169"/>
      <c r="N630" s="171"/>
      <c r="O630" s="112"/>
      <c r="P630" s="112"/>
      <c r="Q630" s="176" t="s">
        <v>3397</v>
      </c>
      <c r="R630" s="178"/>
      <c r="S630" s="178"/>
      <c r="T630" s="178"/>
      <c r="U630" s="180">
        <v>1421</v>
      </c>
      <c r="V630" s="155">
        <f>IF(OR(J630=""),"",VLOOKUP(U630&amp;TEXT(N630,"000000000000,0000000000"),tb_audit_process_item[[Key]:[vr_grade]],3,TRUE))</f>
        <v>1421</v>
      </c>
      <c r="W630" s="155"/>
      <c r="X630" s="361" t="s">
        <v>2899</v>
      </c>
    </row>
    <row r="631" spans="1:24" s="259" customFormat="1" ht="60.75" hidden="1" thickTop="1" x14ac:dyDescent="0.25">
      <c r="A631" s="113" t="s">
        <v>2310</v>
      </c>
      <c r="B631" s="113">
        <v>2013</v>
      </c>
      <c r="C631" s="114" t="s">
        <v>2961</v>
      </c>
      <c r="D631" s="212" t="s">
        <v>2311</v>
      </c>
      <c r="E631" s="120" t="s">
        <v>2359</v>
      </c>
      <c r="F631" s="120"/>
      <c r="G631" s="368" t="s">
        <v>2360</v>
      </c>
      <c r="H631" s="332" t="s">
        <v>45</v>
      </c>
      <c r="I631" s="74">
        <v>0.5</v>
      </c>
      <c r="J631" s="74">
        <v>1</v>
      </c>
      <c r="K631" s="116">
        <f t="shared" si="9"/>
        <v>0.5</v>
      </c>
      <c r="L631" s="67" t="s">
        <v>45</v>
      </c>
      <c r="M631" s="67"/>
      <c r="N631" s="68"/>
      <c r="O631" s="119"/>
      <c r="P631" s="119"/>
      <c r="Q631" s="390" t="s">
        <v>3398</v>
      </c>
      <c r="R631" s="69"/>
      <c r="S631" s="69"/>
      <c r="T631" s="69"/>
      <c r="U631" s="100">
        <v>1422</v>
      </c>
      <c r="V631" s="101">
        <f>IF(OR(J631=""),"",VLOOKUP(U631&amp;TEXT(N631,"000000000000,0000000000"),tb_audit_process_item[[Key]:[vr_grade]],3,TRUE))</f>
        <v>1422</v>
      </c>
      <c r="W631" s="101"/>
      <c r="X631" s="365" t="s">
        <v>2900</v>
      </c>
    </row>
    <row r="632" spans="1:24" s="259" customFormat="1" ht="30.75" hidden="1" thickTop="1" x14ac:dyDescent="0.25">
      <c r="A632" s="107" t="s">
        <v>2362</v>
      </c>
      <c r="B632" s="107">
        <v>2013</v>
      </c>
      <c r="C632" s="108" t="s">
        <v>2962</v>
      </c>
      <c r="D632" s="555" t="s">
        <v>2363</v>
      </c>
      <c r="E632" s="555" t="s">
        <v>2364</v>
      </c>
      <c r="F632" s="555"/>
      <c r="G632" s="744" t="s">
        <v>2365</v>
      </c>
      <c r="H632" s="641" t="s">
        <v>45</v>
      </c>
      <c r="I632" s="262">
        <v>3.6666666666666665</v>
      </c>
      <c r="J632" s="262">
        <v>4.833333333333333</v>
      </c>
      <c r="K632" s="200">
        <f t="shared" si="9"/>
        <v>17.722222222222221</v>
      </c>
      <c r="L632" s="192" t="s">
        <v>45</v>
      </c>
      <c r="M632" s="192"/>
      <c r="N632" s="193"/>
      <c r="O632" s="109"/>
      <c r="P632" s="109"/>
      <c r="Q632" s="383" t="s">
        <v>3446</v>
      </c>
      <c r="R632" s="195"/>
      <c r="S632" s="195"/>
      <c r="T632" s="195"/>
      <c r="U632" s="184">
        <v>1233</v>
      </c>
      <c r="V632" s="183">
        <f>IF(OR(J632=""),"",VLOOKUP(U632&amp;TEXT(N632,"000000000000,0000000000"),tb_audit_process_item[[Key]:[vr_grade]],3,TRUE))</f>
        <v>1233</v>
      </c>
      <c r="W632" s="183"/>
      <c r="X632" s="357" t="s">
        <v>2903</v>
      </c>
    </row>
    <row r="633" spans="1:24" s="45" customFormat="1" ht="15.75" hidden="1" thickTop="1" x14ac:dyDescent="0.25">
      <c r="A633" s="214" t="s">
        <v>2362</v>
      </c>
      <c r="B633" s="214">
        <v>2013</v>
      </c>
      <c r="C633" s="219" t="s">
        <v>2962</v>
      </c>
      <c r="D633" s="559"/>
      <c r="E633" s="559"/>
      <c r="F633" s="559"/>
      <c r="G633" s="653"/>
      <c r="H633" s="642"/>
      <c r="I633" s="220">
        <v>3.6666666666666665</v>
      </c>
      <c r="J633" s="220">
        <v>2</v>
      </c>
      <c r="K633" s="164">
        <f t="shared" si="9"/>
        <v>7.333333333333333</v>
      </c>
      <c r="L633" s="168" t="s">
        <v>45</v>
      </c>
      <c r="M633" s="168"/>
      <c r="N633" s="170"/>
      <c r="O633" s="106"/>
      <c r="P633" s="106"/>
      <c r="Q633" s="384" t="s">
        <v>3447</v>
      </c>
      <c r="R633" s="177"/>
      <c r="S633" s="177"/>
      <c r="T633" s="177"/>
      <c r="U633" s="179">
        <v>1234</v>
      </c>
      <c r="V633" s="154">
        <f>IF(OR(J633=""),"",VLOOKUP(U633&amp;TEXT(N633,"000000000000,0000000000"),tb_audit_process_item[[Key]:[vr_grade]],3,TRUE))</f>
        <v>1234</v>
      </c>
      <c r="W633" s="154"/>
      <c r="X633" s="346" t="s">
        <v>2366</v>
      </c>
    </row>
    <row r="634" spans="1:24" s="45" customFormat="1" ht="30.75" hidden="1" thickTop="1" x14ac:dyDescent="0.25">
      <c r="A634" s="214" t="s">
        <v>2362</v>
      </c>
      <c r="B634" s="214">
        <v>2013</v>
      </c>
      <c r="C634" s="219" t="s">
        <v>2962</v>
      </c>
      <c r="D634" s="642"/>
      <c r="E634" s="642"/>
      <c r="F634" s="642"/>
      <c r="G634" s="745"/>
      <c r="H634" s="642"/>
      <c r="I634" s="220">
        <v>3.6666666666666665</v>
      </c>
      <c r="J634" s="220">
        <v>3</v>
      </c>
      <c r="K634" s="164">
        <f t="shared" si="9"/>
        <v>11</v>
      </c>
      <c r="L634" s="168" t="s">
        <v>45</v>
      </c>
      <c r="M634" s="168"/>
      <c r="N634" s="170"/>
      <c r="O634" s="106"/>
      <c r="P634" s="106"/>
      <c r="Q634" s="384" t="s">
        <v>3448</v>
      </c>
      <c r="R634" s="177"/>
      <c r="S634" s="177"/>
      <c r="T634" s="177"/>
      <c r="U634" s="179">
        <v>1235</v>
      </c>
      <c r="V634" s="154">
        <f>IF(OR(J634=""),"",VLOOKUP(U634&amp;TEXT(N634,"000000000000,0000000000"),tb_audit_process_item[[Key]:[vr_grade]],3,TRUE))</f>
        <v>1235</v>
      </c>
      <c r="W634" s="154"/>
      <c r="X634" s="346" t="s">
        <v>2904</v>
      </c>
    </row>
    <row r="635" spans="1:24" s="45" customFormat="1" ht="15.75" hidden="1" thickTop="1" x14ac:dyDescent="0.25">
      <c r="A635" s="214" t="s">
        <v>2362</v>
      </c>
      <c r="B635" s="214">
        <v>2013</v>
      </c>
      <c r="C635" s="219" t="s">
        <v>2962</v>
      </c>
      <c r="D635" s="642"/>
      <c r="E635" s="642"/>
      <c r="F635" s="642"/>
      <c r="G635" s="745"/>
      <c r="H635" s="642"/>
      <c r="I635" s="220">
        <v>3.6666666666666665</v>
      </c>
      <c r="J635" s="220">
        <v>1.6666666666666667</v>
      </c>
      <c r="K635" s="164">
        <f t="shared" si="9"/>
        <v>6.1111111111111107</v>
      </c>
      <c r="L635" s="168" t="s">
        <v>45</v>
      </c>
      <c r="M635" s="168"/>
      <c r="N635" s="170"/>
      <c r="O635" s="106"/>
      <c r="P635" s="106"/>
      <c r="Q635" s="384" t="s">
        <v>3449</v>
      </c>
      <c r="R635" s="177"/>
      <c r="S635" s="177"/>
      <c r="T635" s="177"/>
      <c r="U635" s="179">
        <v>1236</v>
      </c>
      <c r="V635" s="154">
        <f>IF(OR(J635=""),"",VLOOKUP(U635&amp;TEXT(N635,"000000000000,0000000000"),tb_audit_process_item[[Key]:[vr_grade]],3,TRUE))</f>
        <v>1235</v>
      </c>
      <c r="W635" s="154"/>
      <c r="X635" s="346" t="s">
        <v>2368</v>
      </c>
    </row>
    <row r="636" spans="1:24" s="45" customFormat="1" ht="15.75" hidden="1" thickTop="1" x14ac:dyDescent="0.25">
      <c r="A636" s="214" t="s">
        <v>2362</v>
      </c>
      <c r="B636" s="214">
        <v>2013</v>
      </c>
      <c r="C636" s="219" t="s">
        <v>2962</v>
      </c>
      <c r="D636" s="642"/>
      <c r="E636" s="642"/>
      <c r="F636" s="642"/>
      <c r="G636" s="745"/>
      <c r="H636" s="642"/>
      <c r="I636" s="220">
        <v>3.6666666666666665</v>
      </c>
      <c r="J636" s="220">
        <v>2.5</v>
      </c>
      <c r="K636" s="164">
        <f t="shared" si="9"/>
        <v>9.1666666666666661</v>
      </c>
      <c r="L636" s="168" t="s">
        <v>45</v>
      </c>
      <c r="M636" s="168"/>
      <c r="N636" s="170"/>
      <c r="O636" s="106"/>
      <c r="P636" s="106"/>
      <c r="Q636" s="384" t="s">
        <v>3450</v>
      </c>
      <c r="R636" s="177"/>
      <c r="S636" s="177"/>
      <c r="T636" s="177"/>
      <c r="U636" s="179">
        <v>1237</v>
      </c>
      <c r="V636" s="154">
        <f>IF(OR(J636=""),"",VLOOKUP(U636&amp;TEXT(N636,"000000000000,0000000000"),tb_audit_process_item[[Key]:[vr_grade]],3,TRUE))</f>
        <v>1236</v>
      </c>
      <c r="W636" s="154"/>
      <c r="X636" s="346" t="s">
        <v>2369</v>
      </c>
    </row>
    <row r="637" spans="1:24" s="45" customFormat="1" ht="15.75" hidden="1" thickTop="1" x14ac:dyDescent="0.25">
      <c r="A637" s="214" t="s">
        <v>2362</v>
      </c>
      <c r="B637" s="214">
        <v>2013</v>
      </c>
      <c r="C637" s="219" t="s">
        <v>2962</v>
      </c>
      <c r="D637" s="642"/>
      <c r="E637" s="642"/>
      <c r="F637" s="642"/>
      <c r="G637" s="745"/>
      <c r="H637" s="642"/>
      <c r="I637" s="220">
        <v>3.6666666666666665</v>
      </c>
      <c r="J637" s="220">
        <v>3.3333333333333335</v>
      </c>
      <c r="K637" s="164">
        <f t="shared" si="9"/>
        <v>12.222222222222221</v>
      </c>
      <c r="L637" s="168" t="s">
        <v>45</v>
      </c>
      <c r="M637" s="168"/>
      <c r="N637" s="170"/>
      <c r="O637" s="106"/>
      <c r="P637" s="106"/>
      <c r="Q637" s="384" t="s">
        <v>3451</v>
      </c>
      <c r="R637" s="177"/>
      <c r="S637" s="177"/>
      <c r="T637" s="177"/>
      <c r="U637" s="179">
        <v>1238</v>
      </c>
      <c r="V637" s="154">
        <f>IF(OR(J637=""),"",VLOOKUP(U637&amp;TEXT(N637,"000000000000,0000000000"),tb_audit_process_item[[Key]:[vr_grade]],3,TRUE))</f>
        <v>1237</v>
      </c>
      <c r="W637" s="154"/>
      <c r="X637" s="346" t="s">
        <v>2370</v>
      </c>
    </row>
    <row r="638" spans="1:24" s="47" customFormat="1" ht="30.75" hidden="1" thickTop="1" x14ac:dyDescent="0.25">
      <c r="A638" s="214" t="s">
        <v>2362</v>
      </c>
      <c r="B638" s="214">
        <v>2013</v>
      </c>
      <c r="C638" s="219" t="s">
        <v>2962</v>
      </c>
      <c r="D638" s="642"/>
      <c r="E638" s="642"/>
      <c r="F638" s="642"/>
      <c r="G638" s="745"/>
      <c r="H638" s="642"/>
      <c r="I638" s="220">
        <v>3.6666666666666665</v>
      </c>
      <c r="J638" s="220">
        <v>4</v>
      </c>
      <c r="K638" s="164">
        <f t="shared" si="9"/>
        <v>14.666666666666666</v>
      </c>
      <c r="L638" s="168" t="s">
        <v>45</v>
      </c>
      <c r="M638" s="168"/>
      <c r="N638" s="170"/>
      <c r="O638" s="106"/>
      <c r="P638" s="106"/>
      <c r="Q638" s="384" t="s">
        <v>3452</v>
      </c>
      <c r="R638" s="177"/>
      <c r="S638" s="177"/>
      <c r="T638" s="177"/>
      <c r="U638" s="179">
        <v>1239</v>
      </c>
      <c r="V638" s="154">
        <f>IF(OR(J638=""),"",VLOOKUP(U638&amp;TEXT(N638,"000000000000,0000000000"),tb_audit_process_item[[Key]:[vr_grade]],3,TRUE))</f>
        <v>1238</v>
      </c>
      <c r="W638" s="154"/>
      <c r="X638" s="346" t="s">
        <v>2905</v>
      </c>
    </row>
    <row r="639" spans="1:24" s="45" customFormat="1" ht="15.75" hidden="1" thickTop="1" x14ac:dyDescent="0.25">
      <c r="A639" s="214" t="s">
        <v>2362</v>
      </c>
      <c r="B639" s="214">
        <v>2013</v>
      </c>
      <c r="C639" s="219" t="s">
        <v>2962</v>
      </c>
      <c r="D639" s="642"/>
      <c r="E639" s="642"/>
      <c r="F639" s="642"/>
      <c r="G639" s="745"/>
      <c r="H639" s="642"/>
      <c r="I639" s="220">
        <v>3.6666666666666665</v>
      </c>
      <c r="J639" s="220">
        <v>1</v>
      </c>
      <c r="K639" s="164">
        <f t="shared" si="9"/>
        <v>3.6666666666666665</v>
      </c>
      <c r="L639" s="168" t="s">
        <v>45</v>
      </c>
      <c r="M639" s="168"/>
      <c r="N639" s="170"/>
      <c r="O639" s="106"/>
      <c r="P639" s="106"/>
      <c r="Q639" s="384" t="s">
        <v>3453</v>
      </c>
      <c r="R639" s="177"/>
      <c r="S639" s="177"/>
      <c r="T639" s="177"/>
      <c r="U639" s="179">
        <v>1240</v>
      </c>
      <c r="V639" s="154">
        <f>IF(OR(J639=""),"",VLOOKUP(U639&amp;TEXT(N639,"000000000000,0000000000"),tb_audit_process_item[[Key]:[vr_grade]],3,TRUE))</f>
        <v>1239</v>
      </c>
      <c r="W639" s="154"/>
      <c r="X639" s="346" t="s">
        <v>2906</v>
      </c>
    </row>
    <row r="640" spans="1:24" s="45" customFormat="1" ht="15.75" hidden="1" thickTop="1" x14ac:dyDescent="0.25">
      <c r="A640" s="214" t="s">
        <v>2362</v>
      </c>
      <c r="B640" s="214">
        <v>2013</v>
      </c>
      <c r="C640" s="219" t="s">
        <v>2962</v>
      </c>
      <c r="D640" s="642"/>
      <c r="E640" s="642"/>
      <c r="F640" s="642"/>
      <c r="G640" s="745"/>
      <c r="H640" s="642"/>
      <c r="I640" s="220">
        <v>3.6666666666666665</v>
      </c>
      <c r="J640" s="220">
        <v>2</v>
      </c>
      <c r="K640" s="164">
        <f t="shared" si="9"/>
        <v>7.333333333333333</v>
      </c>
      <c r="L640" s="168" t="s">
        <v>45</v>
      </c>
      <c r="M640" s="168"/>
      <c r="N640" s="170"/>
      <c r="O640" s="106"/>
      <c r="P640" s="106"/>
      <c r="Q640" s="384" t="s">
        <v>3454</v>
      </c>
      <c r="R640" s="177"/>
      <c r="S640" s="177"/>
      <c r="T640" s="177"/>
      <c r="U640" s="179">
        <v>1241</v>
      </c>
      <c r="V640" s="154">
        <f>IF(OR(J640=""),"",VLOOKUP(U640&amp;TEXT(N640,"000000000000,0000000000"),tb_audit_process_item[[Key]:[vr_grade]],3,TRUE))</f>
        <v>1240</v>
      </c>
      <c r="W640" s="154"/>
      <c r="X640" s="346" t="s">
        <v>2907</v>
      </c>
    </row>
    <row r="641" spans="1:24" s="45" customFormat="1" ht="15.75" hidden="1" thickTop="1" x14ac:dyDescent="0.25">
      <c r="A641" s="214" t="s">
        <v>2362</v>
      </c>
      <c r="B641" s="214">
        <v>2013</v>
      </c>
      <c r="C641" s="219" t="s">
        <v>2962</v>
      </c>
      <c r="D641" s="642"/>
      <c r="E641" s="642"/>
      <c r="F641" s="642"/>
      <c r="G641" s="745"/>
      <c r="H641" s="642"/>
      <c r="I641" s="220">
        <v>3.6666666666666665</v>
      </c>
      <c r="J641" s="220">
        <v>3</v>
      </c>
      <c r="K641" s="164">
        <f t="shared" si="9"/>
        <v>11</v>
      </c>
      <c r="L641" s="168" t="s">
        <v>45</v>
      </c>
      <c r="M641" s="168"/>
      <c r="N641" s="170"/>
      <c r="O641" s="106"/>
      <c r="P641" s="106"/>
      <c r="Q641" s="384" t="s">
        <v>3411</v>
      </c>
      <c r="R641" s="177"/>
      <c r="S641" s="177"/>
      <c r="T641" s="177"/>
      <c r="U641" s="179">
        <v>1242</v>
      </c>
      <c r="V641" s="154">
        <f>IF(OR(J641=""),"",VLOOKUP(U641&amp;TEXT(N641,"000000000000,0000000000"),tb_audit_process_item[[Key]:[vr_grade]],3,TRUE))</f>
        <v>1241</v>
      </c>
      <c r="W641" s="154"/>
      <c r="X641" s="346" t="s">
        <v>2908</v>
      </c>
    </row>
    <row r="642" spans="1:24" s="45" customFormat="1" ht="16.5" hidden="1" thickTop="1" thickBot="1" x14ac:dyDescent="0.3">
      <c r="A642" s="110" t="s">
        <v>2362</v>
      </c>
      <c r="B642" s="110">
        <v>2013</v>
      </c>
      <c r="C642" s="111" t="s">
        <v>2962</v>
      </c>
      <c r="D642" s="643"/>
      <c r="E642" s="643"/>
      <c r="F642" s="643"/>
      <c r="G642" s="746"/>
      <c r="H642" s="643"/>
      <c r="I642" s="367">
        <v>3.6666666666666665</v>
      </c>
      <c r="J642" s="367">
        <v>4</v>
      </c>
      <c r="K642" s="165">
        <f t="shared" si="9"/>
        <v>14.666666666666666</v>
      </c>
      <c r="L642" s="169" t="s">
        <v>45</v>
      </c>
      <c r="M642" s="169"/>
      <c r="N642" s="171"/>
      <c r="O642" s="112"/>
      <c r="P642" s="112"/>
      <c r="Q642" s="176" t="s">
        <v>3413</v>
      </c>
      <c r="R642" s="178"/>
      <c r="S642" s="178"/>
      <c r="T642" s="178"/>
      <c r="U642" s="180">
        <v>1243</v>
      </c>
      <c r="V642" s="155">
        <f>IF(OR(J642=""),"",VLOOKUP(U642&amp;TEXT(N642,"000000000000,0000000000"),tb_audit_process_item[[Key]:[vr_grade]],3,TRUE))</f>
        <v>1242</v>
      </c>
      <c r="W642" s="155"/>
      <c r="X642" s="361" t="s">
        <v>2909</v>
      </c>
    </row>
    <row r="643" spans="1:24" s="259" customFormat="1" ht="30.75" hidden="1" thickTop="1" x14ac:dyDescent="0.25">
      <c r="A643" s="107" t="s">
        <v>2362</v>
      </c>
      <c r="B643" s="107">
        <v>2013</v>
      </c>
      <c r="C643" s="108" t="s">
        <v>2963</v>
      </c>
      <c r="D643" s="555" t="s">
        <v>2363</v>
      </c>
      <c r="E643" s="555" t="s">
        <v>2901</v>
      </c>
      <c r="F643" s="555"/>
      <c r="G643" s="744" t="s">
        <v>2377</v>
      </c>
      <c r="H643" s="331" t="s">
        <v>45</v>
      </c>
      <c r="I643" s="262">
        <v>3</v>
      </c>
      <c r="J643" s="262">
        <v>3</v>
      </c>
      <c r="K643" s="200">
        <f t="shared" si="9"/>
        <v>9</v>
      </c>
      <c r="L643" s="192" t="s">
        <v>45</v>
      </c>
      <c r="M643" s="192"/>
      <c r="N643" s="193"/>
      <c r="O643" s="109"/>
      <c r="P643" s="109"/>
      <c r="Q643" s="383" t="s">
        <v>3414</v>
      </c>
      <c r="R643" s="195"/>
      <c r="S643" s="195"/>
      <c r="T643" s="195"/>
      <c r="U643" s="184">
        <v>1244</v>
      </c>
      <c r="V643" s="183">
        <f>IF(OR(J643=""),"",VLOOKUP(U643&amp;TEXT(N643,"000000000000,0000000000"),tb_audit_process_item[[Key]:[vr_grade]],3,TRUE))</f>
        <v>1244</v>
      </c>
      <c r="W643" s="183"/>
      <c r="X643" s="357" t="s">
        <v>2378</v>
      </c>
    </row>
    <row r="644" spans="1:24" s="45" customFormat="1" ht="15.75" hidden="1" thickTop="1" x14ac:dyDescent="0.25">
      <c r="A644" s="214" t="s">
        <v>2362</v>
      </c>
      <c r="B644" s="214">
        <v>2013</v>
      </c>
      <c r="C644" s="219" t="s">
        <v>2963</v>
      </c>
      <c r="D644" s="559"/>
      <c r="E644" s="559"/>
      <c r="F644" s="559"/>
      <c r="G644" s="653"/>
      <c r="H644" s="642" t="s">
        <v>45</v>
      </c>
      <c r="I644" s="220">
        <v>4</v>
      </c>
      <c r="J644" s="220">
        <v>1.5</v>
      </c>
      <c r="K644" s="164">
        <f t="shared" si="9"/>
        <v>6</v>
      </c>
      <c r="L644" s="168" t="s">
        <v>45</v>
      </c>
      <c r="M644" s="168"/>
      <c r="N644" s="170"/>
      <c r="O644" s="106"/>
      <c r="P644" s="106"/>
      <c r="Q644" s="384" t="s">
        <v>3415</v>
      </c>
      <c r="R644" s="177"/>
      <c r="S644" s="177"/>
      <c r="T644" s="177"/>
      <c r="U644" s="179">
        <v>1245</v>
      </c>
      <c r="V644" s="154">
        <f>IF(OR(J644=""),"",VLOOKUP(U644&amp;TEXT(N644,"000000000000,0000000000"),tb_audit_process_item[[Key]:[vr_grade]],3,TRUE))</f>
        <v>1244</v>
      </c>
      <c r="W644" s="154"/>
      <c r="X644" s="351" t="s">
        <v>2910</v>
      </c>
    </row>
    <row r="645" spans="1:24" s="47" customFormat="1" ht="15" hidden="1" customHeight="1" x14ac:dyDescent="0.25">
      <c r="A645" s="214" t="s">
        <v>2362</v>
      </c>
      <c r="B645" s="214">
        <v>2013</v>
      </c>
      <c r="C645" s="219" t="s">
        <v>2963</v>
      </c>
      <c r="D645" s="559"/>
      <c r="E645" s="559"/>
      <c r="F645" s="559"/>
      <c r="G645" s="653"/>
      <c r="H645" s="642"/>
      <c r="I645" s="220">
        <v>4</v>
      </c>
      <c r="J645" s="220">
        <v>2.5</v>
      </c>
      <c r="K645" s="164">
        <f t="shared" si="9"/>
        <v>10</v>
      </c>
      <c r="L645" s="168" t="s">
        <v>45</v>
      </c>
      <c r="M645" s="168"/>
      <c r="N645" s="170"/>
      <c r="O645" s="106"/>
      <c r="P645" s="106"/>
      <c r="Q645" s="384" t="s">
        <v>3416</v>
      </c>
      <c r="R645" s="177"/>
      <c r="S645" s="177"/>
      <c r="T645" s="177"/>
      <c r="U645" s="179">
        <v>1246</v>
      </c>
      <c r="V645" s="154">
        <f>IF(OR(J645=""),"",VLOOKUP(U645&amp;TEXT(N645,"000000000000,0000000000"),tb_audit_process_item[[Key]:[vr_grade]],3,TRUE))</f>
        <v>1245</v>
      </c>
      <c r="W645" s="154"/>
      <c r="X645" s="351" t="s">
        <v>2911</v>
      </c>
    </row>
    <row r="646" spans="1:24" s="45" customFormat="1" ht="15.75" hidden="1" thickTop="1" x14ac:dyDescent="0.25">
      <c r="A646" s="214" t="s">
        <v>2362</v>
      </c>
      <c r="B646" s="214">
        <v>2013</v>
      </c>
      <c r="C646" s="219" t="s">
        <v>2963</v>
      </c>
      <c r="D646" s="559"/>
      <c r="E646" s="559"/>
      <c r="F646" s="559"/>
      <c r="G646" s="653"/>
      <c r="H646" s="642"/>
      <c r="I646" s="220">
        <v>4</v>
      </c>
      <c r="J646" s="220">
        <v>3.5</v>
      </c>
      <c r="K646" s="164">
        <f t="shared" si="9"/>
        <v>14</v>
      </c>
      <c r="L646" s="168" t="s">
        <v>45</v>
      </c>
      <c r="M646" s="168"/>
      <c r="N646" s="170"/>
      <c r="O646" s="106"/>
      <c r="P646" s="106"/>
      <c r="Q646" s="384" t="s">
        <v>3417</v>
      </c>
      <c r="R646" s="177"/>
      <c r="S646" s="177"/>
      <c r="T646" s="177"/>
      <c r="U646" s="179">
        <v>1247</v>
      </c>
      <c r="V646" s="154">
        <f>IF(OR(J646=""),"",VLOOKUP(U646&amp;TEXT(N646,"000000000000,0000000000"),tb_audit_process_item[[Key]:[vr_grade]],3,TRUE))</f>
        <v>1246</v>
      </c>
      <c r="W646" s="154"/>
      <c r="X646" s="351" t="s">
        <v>2381</v>
      </c>
    </row>
    <row r="647" spans="1:24" s="45" customFormat="1" ht="16.5" hidden="1" thickTop="1" thickBot="1" x14ac:dyDescent="0.3">
      <c r="A647" s="110" t="s">
        <v>2362</v>
      </c>
      <c r="B647" s="110">
        <v>2013</v>
      </c>
      <c r="C647" s="111" t="s">
        <v>2963</v>
      </c>
      <c r="D647" s="556"/>
      <c r="E647" s="556"/>
      <c r="F647" s="556"/>
      <c r="G647" s="654"/>
      <c r="H647" s="643"/>
      <c r="I647" s="367">
        <v>4</v>
      </c>
      <c r="J647" s="367">
        <v>4.166666666666667</v>
      </c>
      <c r="K647" s="165">
        <f t="shared" ref="K647:K677" si="10">IFERROR(I647*J647,"")</f>
        <v>16.666666666666668</v>
      </c>
      <c r="L647" s="169" t="s">
        <v>45</v>
      </c>
      <c r="M647" s="169"/>
      <c r="N647" s="171"/>
      <c r="O647" s="112"/>
      <c r="P647" s="112"/>
      <c r="Q647" s="176" t="s">
        <v>3418</v>
      </c>
      <c r="R647" s="178"/>
      <c r="S647" s="178"/>
      <c r="T647" s="178"/>
      <c r="U647" s="180">
        <v>1248</v>
      </c>
      <c r="V647" s="155">
        <f>IF(OR(J647=""),"",VLOOKUP(U647&amp;TEXT(N647,"000000000000,0000000000"),tb_audit_process_item[[Key]:[vr_grade]],3,TRUE))</f>
        <v>1247</v>
      </c>
      <c r="W647" s="155"/>
      <c r="X647" s="370" t="s">
        <v>2382</v>
      </c>
    </row>
    <row r="648" spans="1:24" s="259" customFormat="1" ht="15.75" hidden="1" thickTop="1" x14ac:dyDescent="0.25">
      <c r="A648" s="107" t="s">
        <v>2362</v>
      </c>
      <c r="B648" s="107">
        <v>2013</v>
      </c>
      <c r="C648" s="108" t="s">
        <v>2964</v>
      </c>
      <c r="D648" s="555" t="s">
        <v>2363</v>
      </c>
      <c r="E648" s="555" t="s">
        <v>2902</v>
      </c>
      <c r="F648" s="555"/>
      <c r="G648" s="744" t="s">
        <v>2385</v>
      </c>
      <c r="H648" s="641" t="s">
        <v>45</v>
      </c>
      <c r="I648" s="262">
        <v>1.6666666666666667</v>
      </c>
      <c r="J648" s="262">
        <v>1.8333333333333333</v>
      </c>
      <c r="K648" s="200">
        <f t="shared" si="10"/>
        <v>3.0555555555555554</v>
      </c>
      <c r="L648" s="192" t="s">
        <v>45</v>
      </c>
      <c r="M648" s="192"/>
      <c r="N648" s="193"/>
      <c r="O648" s="109"/>
      <c r="P648" s="109"/>
      <c r="Q648" s="383" t="s">
        <v>3419</v>
      </c>
      <c r="R648" s="195"/>
      <c r="S648" s="195"/>
      <c r="T648" s="195"/>
      <c r="U648" s="184">
        <v>1249</v>
      </c>
      <c r="V648" s="183">
        <f>IF(OR(J648=""),"",VLOOKUP(U648&amp;TEXT(N648,"000000000000,0000000000"),tb_audit_process_item[[Key]:[vr_grade]],3,TRUE))</f>
        <v>1249</v>
      </c>
      <c r="W648" s="183"/>
      <c r="X648" s="369" t="s">
        <v>2386</v>
      </c>
    </row>
    <row r="649" spans="1:24" s="45" customFormat="1" ht="16.5" hidden="1" thickTop="1" thickBot="1" x14ac:dyDescent="0.3">
      <c r="A649" s="110" t="s">
        <v>2362</v>
      </c>
      <c r="B649" s="110">
        <v>2013</v>
      </c>
      <c r="C649" s="111" t="s">
        <v>2964</v>
      </c>
      <c r="D649" s="556"/>
      <c r="E649" s="556"/>
      <c r="F649" s="556"/>
      <c r="G649" s="654"/>
      <c r="H649" s="643"/>
      <c r="I649" s="367">
        <v>1.6666666666666667</v>
      </c>
      <c r="J649" s="367">
        <v>2.5</v>
      </c>
      <c r="K649" s="165">
        <f t="shared" si="10"/>
        <v>4.166666666666667</v>
      </c>
      <c r="L649" s="169" t="s">
        <v>45</v>
      </c>
      <c r="M649" s="169"/>
      <c r="N649" s="171"/>
      <c r="O649" s="112"/>
      <c r="P649" s="112"/>
      <c r="Q649" s="176" t="s">
        <v>3420</v>
      </c>
      <c r="R649" s="178"/>
      <c r="S649" s="178"/>
      <c r="T649" s="178"/>
      <c r="U649" s="180">
        <v>1250</v>
      </c>
      <c r="V649" s="155">
        <f>IF(OR(J649=""),"",VLOOKUP(U649&amp;TEXT(N649,"000000000000,0000000000"),tb_audit_process_item[[Key]:[vr_grade]],3,TRUE))</f>
        <v>1250</v>
      </c>
      <c r="W649" s="155"/>
      <c r="X649" s="370" t="s">
        <v>2912</v>
      </c>
    </row>
    <row r="650" spans="1:24" s="259" customFormat="1" ht="15.75" hidden="1" thickTop="1" x14ac:dyDescent="0.25">
      <c r="A650" s="107" t="s">
        <v>2388</v>
      </c>
      <c r="B650" s="107">
        <v>2013</v>
      </c>
      <c r="C650" s="108" t="s">
        <v>2980</v>
      </c>
      <c r="D650" s="555" t="s">
        <v>2389</v>
      </c>
      <c r="E650" s="555" t="s">
        <v>2913</v>
      </c>
      <c r="F650" s="555"/>
      <c r="G650" s="611" t="s">
        <v>2391</v>
      </c>
      <c r="H650" s="598" t="s">
        <v>45</v>
      </c>
      <c r="I650" s="356">
        <v>3.6666666666666665</v>
      </c>
      <c r="J650" s="356">
        <v>5</v>
      </c>
      <c r="K650" s="200">
        <f t="shared" si="10"/>
        <v>18.333333333333332</v>
      </c>
      <c r="L650" s="192" t="s">
        <v>45</v>
      </c>
      <c r="M650" s="192"/>
      <c r="N650" s="193"/>
      <c r="O650" s="109"/>
      <c r="P650" s="109"/>
      <c r="Q650" s="383" t="s">
        <v>3464</v>
      </c>
      <c r="R650" s="195"/>
      <c r="S650" s="195"/>
      <c r="T650" s="195"/>
      <c r="U650" s="184">
        <v>1926</v>
      </c>
      <c r="V650" s="183">
        <f>IF(OR(J650=""),"",VLOOKUP(U650&amp;TEXT(N650,"000000000000,0000000000"),tb_audit_process_item[[Key]:[vr_grade]],3,TRUE))</f>
        <v>1926</v>
      </c>
      <c r="W650" s="183"/>
      <c r="X650" s="369" t="s">
        <v>2914</v>
      </c>
    </row>
    <row r="651" spans="1:24" s="45" customFormat="1" ht="15.75" hidden="1" thickTop="1" x14ac:dyDescent="0.25">
      <c r="A651" s="214" t="s">
        <v>2388</v>
      </c>
      <c r="B651" s="214">
        <v>2013</v>
      </c>
      <c r="C651" s="219" t="s">
        <v>2980</v>
      </c>
      <c r="D651" s="559"/>
      <c r="E651" s="559"/>
      <c r="F651" s="559"/>
      <c r="G651" s="603"/>
      <c r="H651" s="599"/>
      <c r="I651" s="345">
        <v>3.6666666666666665</v>
      </c>
      <c r="J651" s="345">
        <v>1.3333333333333333</v>
      </c>
      <c r="K651" s="164">
        <f t="shared" si="10"/>
        <v>4.8888888888888884</v>
      </c>
      <c r="L651" s="168" t="s">
        <v>45</v>
      </c>
      <c r="M651" s="168"/>
      <c r="N651" s="170"/>
      <c r="O651" s="106"/>
      <c r="P651" s="106"/>
      <c r="Q651" s="384" t="s">
        <v>3455</v>
      </c>
      <c r="R651" s="177"/>
      <c r="S651" s="177"/>
      <c r="T651" s="177"/>
      <c r="U651" s="179">
        <v>1927</v>
      </c>
      <c r="V651" s="154">
        <f>IF(OR(J651=""),"",VLOOKUP(U651&amp;TEXT(N651,"000000000000,0000000000"),tb_audit_process_item[[Key]:[vr_grade]],3,TRUE))</f>
        <v>1927</v>
      </c>
      <c r="W651" s="154"/>
      <c r="X651" s="346" t="s">
        <v>2915</v>
      </c>
    </row>
    <row r="652" spans="1:24" s="45" customFormat="1" ht="15.75" hidden="1" thickTop="1" x14ac:dyDescent="0.25">
      <c r="A652" s="214" t="s">
        <v>2388</v>
      </c>
      <c r="B652" s="214">
        <v>2013</v>
      </c>
      <c r="C652" s="219" t="s">
        <v>2980</v>
      </c>
      <c r="D652" s="559"/>
      <c r="E652" s="559"/>
      <c r="F652" s="559"/>
      <c r="G652" s="603"/>
      <c r="H652" s="599"/>
      <c r="I652" s="345">
        <v>3.6666666666666665</v>
      </c>
      <c r="J652" s="345">
        <v>2.5</v>
      </c>
      <c r="K652" s="164">
        <f t="shared" si="10"/>
        <v>9.1666666666666661</v>
      </c>
      <c r="L652" s="168" t="s">
        <v>45</v>
      </c>
      <c r="M652" s="168"/>
      <c r="N652" s="170"/>
      <c r="O652" s="106"/>
      <c r="P652" s="106"/>
      <c r="Q652" s="384" t="s">
        <v>3456</v>
      </c>
      <c r="R652" s="177"/>
      <c r="S652" s="177"/>
      <c r="T652" s="177"/>
      <c r="U652" s="179">
        <v>1928</v>
      </c>
      <c r="V652" s="154">
        <f>IF(OR(J652=""),"",VLOOKUP(U652&amp;TEXT(N652,"000000000000,0000000000"),tb_audit_process_item[[Key]:[vr_grade]],3,TRUE))</f>
        <v>1928</v>
      </c>
      <c r="W652" s="154"/>
      <c r="X652" s="346" t="s">
        <v>2916</v>
      </c>
    </row>
    <row r="653" spans="1:24" s="45" customFormat="1" ht="30.75" hidden="1" thickTop="1" x14ac:dyDescent="0.25">
      <c r="A653" s="214" t="s">
        <v>2388</v>
      </c>
      <c r="B653" s="214">
        <v>2013</v>
      </c>
      <c r="C653" s="219" t="s">
        <v>2980</v>
      </c>
      <c r="D653" s="559"/>
      <c r="E653" s="559"/>
      <c r="F653" s="559"/>
      <c r="G653" s="603"/>
      <c r="H653" s="599"/>
      <c r="I653" s="345">
        <v>3.6666666666666665</v>
      </c>
      <c r="J653" s="345">
        <v>3.6</v>
      </c>
      <c r="K653" s="164">
        <f t="shared" si="10"/>
        <v>13.2</v>
      </c>
      <c r="L653" s="168" t="s">
        <v>45</v>
      </c>
      <c r="M653" s="168"/>
      <c r="N653" s="170"/>
      <c r="O653" s="106"/>
      <c r="P653" s="349"/>
      <c r="Q653" s="384" t="s">
        <v>3457</v>
      </c>
      <c r="R653" s="177"/>
      <c r="S653" s="177"/>
      <c r="T653" s="177"/>
      <c r="U653" s="179">
        <v>1929</v>
      </c>
      <c r="V653" s="154">
        <f>IF(OR(J653=""),"",VLOOKUP(U653&amp;TEXT(N653,"000000000000,0000000000"),tb_audit_process_item[[Key]:[vr_grade]],3,TRUE))</f>
        <v>1929</v>
      </c>
      <c r="W653" s="154"/>
      <c r="X653" s="346" t="s">
        <v>2917</v>
      </c>
    </row>
    <row r="654" spans="1:24" s="45" customFormat="1" ht="15.75" hidden="1" thickTop="1" x14ac:dyDescent="0.25">
      <c r="A654" s="214" t="s">
        <v>2388</v>
      </c>
      <c r="B654" s="214">
        <v>2013</v>
      </c>
      <c r="C654" s="219" t="s">
        <v>2980</v>
      </c>
      <c r="D654" s="559"/>
      <c r="E654" s="559"/>
      <c r="F654" s="559"/>
      <c r="G654" s="603"/>
      <c r="H654" s="599"/>
      <c r="I654" s="345">
        <v>3.6666666666666665</v>
      </c>
      <c r="J654" s="345">
        <v>0.83333333333333337</v>
      </c>
      <c r="K654" s="164">
        <f t="shared" si="10"/>
        <v>3.0555555555555554</v>
      </c>
      <c r="L654" s="168" t="s">
        <v>45</v>
      </c>
      <c r="M654" s="168"/>
      <c r="N654" s="170"/>
      <c r="O654" s="106"/>
      <c r="P654" s="349"/>
      <c r="Q654" s="384" t="s">
        <v>3458</v>
      </c>
      <c r="R654" s="177"/>
      <c r="S654" s="177"/>
      <c r="T654" s="177"/>
      <c r="U654" s="179">
        <v>1930</v>
      </c>
      <c r="V654" s="154">
        <f>IF(OR(J654=""),"",VLOOKUP(U654&amp;TEXT(N654,"000000000000,0000000000"),tb_audit_process_item[[Key]:[vr_grade]],3,TRUE))</f>
        <v>1929</v>
      </c>
      <c r="W654" s="154"/>
      <c r="X654" s="346" t="s">
        <v>2395</v>
      </c>
    </row>
    <row r="655" spans="1:24" s="45" customFormat="1" ht="15.75" hidden="1" thickTop="1" x14ac:dyDescent="0.25">
      <c r="A655" s="214" t="s">
        <v>2388</v>
      </c>
      <c r="B655" s="214">
        <v>2013</v>
      </c>
      <c r="C655" s="219" t="s">
        <v>2980</v>
      </c>
      <c r="D655" s="559"/>
      <c r="E655" s="559"/>
      <c r="F655" s="559"/>
      <c r="G655" s="603"/>
      <c r="H655" s="599"/>
      <c r="I655" s="345">
        <v>3.6666666666666665</v>
      </c>
      <c r="J655" s="345">
        <v>1.8333333333333333</v>
      </c>
      <c r="K655" s="164">
        <f t="shared" si="10"/>
        <v>6.7222222222222214</v>
      </c>
      <c r="L655" s="168" t="s">
        <v>45</v>
      </c>
      <c r="M655" s="168"/>
      <c r="N655" s="170"/>
      <c r="O655" s="106"/>
      <c r="P655" s="349"/>
      <c r="Q655" s="384" t="s">
        <v>3459</v>
      </c>
      <c r="R655" s="177"/>
      <c r="S655" s="177"/>
      <c r="T655" s="177"/>
      <c r="U655" s="179">
        <v>1931</v>
      </c>
      <c r="V655" s="154">
        <f>IF(OR(J655=""),"",VLOOKUP(U655&amp;TEXT(N655,"000000000000,0000000000"),tb_audit_process_item[[Key]:[vr_grade]],3,TRUE))</f>
        <v>1930</v>
      </c>
      <c r="W655" s="154"/>
      <c r="X655" s="346" t="s">
        <v>2918</v>
      </c>
    </row>
    <row r="656" spans="1:24" s="47" customFormat="1" ht="15.75" hidden="1" thickTop="1" x14ac:dyDescent="0.25">
      <c r="A656" s="214" t="s">
        <v>2388</v>
      </c>
      <c r="B656" s="214">
        <v>2013</v>
      </c>
      <c r="C656" s="219" t="s">
        <v>2980</v>
      </c>
      <c r="D656" s="559"/>
      <c r="E656" s="559"/>
      <c r="F656" s="559"/>
      <c r="G656" s="603"/>
      <c r="H656" s="599"/>
      <c r="I656" s="345">
        <v>3.6666666666666665</v>
      </c>
      <c r="J656" s="345">
        <v>3.1666666666666665</v>
      </c>
      <c r="K656" s="164">
        <f t="shared" si="10"/>
        <v>11.611111111111111</v>
      </c>
      <c r="L656" s="168" t="s">
        <v>45</v>
      </c>
      <c r="M656" s="168"/>
      <c r="N656" s="170"/>
      <c r="O656" s="106"/>
      <c r="P656" s="349"/>
      <c r="Q656" s="384" t="s">
        <v>3460</v>
      </c>
      <c r="R656" s="177"/>
      <c r="S656" s="177"/>
      <c r="T656" s="177"/>
      <c r="U656" s="179">
        <v>1932</v>
      </c>
      <c r="V656" s="154">
        <f>IF(OR(J656=""),"",VLOOKUP(U656&amp;TEXT(N656,"000000000000,0000000000"),tb_audit_process_item[[Key]:[vr_grade]],3,TRUE))</f>
        <v>1931</v>
      </c>
      <c r="W656" s="154"/>
      <c r="X656" s="346" t="s">
        <v>2397</v>
      </c>
    </row>
    <row r="657" spans="1:24" s="45" customFormat="1" ht="15.75" hidden="1" thickTop="1" x14ac:dyDescent="0.25">
      <c r="A657" s="214" t="s">
        <v>2388</v>
      </c>
      <c r="B657" s="214">
        <v>2013</v>
      </c>
      <c r="C657" s="219" t="s">
        <v>2980</v>
      </c>
      <c r="D657" s="559"/>
      <c r="E657" s="559"/>
      <c r="F657" s="559"/>
      <c r="G657" s="603"/>
      <c r="H657" s="599"/>
      <c r="I657" s="345">
        <v>3.6666666666666665</v>
      </c>
      <c r="J657" s="345">
        <v>1.5</v>
      </c>
      <c r="K657" s="164">
        <f t="shared" si="10"/>
        <v>5.5</v>
      </c>
      <c r="L657" s="168" t="s">
        <v>45</v>
      </c>
      <c r="M657" s="168"/>
      <c r="N657" s="170"/>
      <c r="O657" s="106"/>
      <c r="P657" s="106"/>
      <c r="Q657" s="384" t="s">
        <v>3461</v>
      </c>
      <c r="R657" s="177"/>
      <c r="S657" s="177"/>
      <c r="T657" s="177"/>
      <c r="U657" s="179">
        <v>1933</v>
      </c>
      <c r="V657" s="154">
        <f>IF(OR(J657=""),"",VLOOKUP(U657&amp;TEXT(N657,"000000000000,0000000000"),tb_audit_process_item[[Key]:[vr_grade]],3,TRUE))</f>
        <v>1932</v>
      </c>
      <c r="W657" s="154"/>
      <c r="X657" s="346" t="s">
        <v>2919</v>
      </c>
    </row>
    <row r="658" spans="1:24" s="45" customFormat="1" ht="15.75" hidden="1" thickTop="1" x14ac:dyDescent="0.25">
      <c r="A658" s="214" t="s">
        <v>2388</v>
      </c>
      <c r="B658" s="214">
        <v>2013</v>
      </c>
      <c r="C658" s="219" t="s">
        <v>2980</v>
      </c>
      <c r="D658" s="559"/>
      <c r="E658" s="559"/>
      <c r="F658" s="559"/>
      <c r="G658" s="603"/>
      <c r="H658" s="599"/>
      <c r="I658" s="345">
        <v>3.6666666666666665</v>
      </c>
      <c r="J658" s="345">
        <v>2.5</v>
      </c>
      <c r="K658" s="164">
        <f t="shared" si="10"/>
        <v>9.1666666666666661</v>
      </c>
      <c r="L658" s="168" t="s">
        <v>45</v>
      </c>
      <c r="M658" s="168"/>
      <c r="N658" s="170"/>
      <c r="O658" s="106"/>
      <c r="P658" s="106"/>
      <c r="Q658" s="384" t="s">
        <v>3462</v>
      </c>
      <c r="R658" s="177"/>
      <c r="S658" s="177"/>
      <c r="T658" s="177"/>
      <c r="U658" s="179">
        <v>1934</v>
      </c>
      <c r="V658" s="154">
        <f>IF(OR(J658=""),"",VLOOKUP(U658&amp;TEXT(N658,"000000000000,0000000000"),tb_audit_process_item[[Key]:[vr_grade]],3,TRUE))</f>
        <v>1933</v>
      </c>
      <c r="W658" s="154"/>
      <c r="X658" s="346" t="s">
        <v>2920</v>
      </c>
    </row>
    <row r="659" spans="1:24" s="45" customFormat="1" ht="15.75" hidden="1" thickTop="1" x14ac:dyDescent="0.25">
      <c r="A659" s="214" t="s">
        <v>2388</v>
      </c>
      <c r="B659" s="214">
        <v>2013</v>
      </c>
      <c r="C659" s="219" t="s">
        <v>2980</v>
      </c>
      <c r="D659" s="559"/>
      <c r="E659" s="559"/>
      <c r="F659" s="559"/>
      <c r="G659" s="603"/>
      <c r="H659" s="599"/>
      <c r="I659" s="345">
        <v>3.6666666666666665</v>
      </c>
      <c r="J659" s="345">
        <v>3.5</v>
      </c>
      <c r="K659" s="164">
        <f t="shared" si="10"/>
        <v>12.833333333333332</v>
      </c>
      <c r="L659" s="168" t="s">
        <v>45</v>
      </c>
      <c r="M659" s="168"/>
      <c r="N659" s="170"/>
      <c r="O659" s="106"/>
      <c r="P659" s="106"/>
      <c r="Q659" s="384" t="s">
        <v>3463</v>
      </c>
      <c r="R659" s="177"/>
      <c r="S659" s="177"/>
      <c r="T659" s="177"/>
      <c r="U659" s="179">
        <v>1935</v>
      </c>
      <c r="V659" s="154">
        <f>IF(OR(J659=""),"",VLOOKUP(U659&amp;TEXT(N659,"000000000000,0000000000"),tb_audit_process_item[[Key]:[vr_grade]],3,TRUE))</f>
        <v>1934</v>
      </c>
      <c r="W659" s="154"/>
      <c r="X659" s="346" t="s">
        <v>2921</v>
      </c>
    </row>
    <row r="660" spans="1:24" s="45" customFormat="1" ht="16.5" hidden="1" thickTop="1" thickBot="1" x14ac:dyDescent="0.3">
      <c r="A660" s="110" t="s">
        <v>2388</v>
      </c>
      <c r="B660" s="110">
        <v>2013</v>
      </c>
      <c r="C660" s="111" t="s">
        <v>2980</v>
      </c>
      <c r="D660" s="556"/>
      <c r="E660" s="556"/>
      <c r="F660" s="556"/>
      <c r="G660" s="604"/>
      <c r="H660" s="610"/>
      <c r="I660" s="360">
        <v>3.6666666666666665</v>
      </c>
      <c r="J660" s="360">
        <v>2.6666666666666665</v>
      </c>
      <c r="K660" s="165">
        <f t="shared" si="10"/>
        <v>9.7777777777777768</v>
      </c>
      <c r="L660" s="169" t="s">
        <v>45</v>
      </c>
      <c r="M660" s="169"/>
      <c r="N660" s="171"/>
      <c r="O660" s="112"/>
      <c r="P660" s="112"/>
      <c r="Q660" s="176" t="s">
        <v>3422</v>
      </c>
      <c r="R660" s="178"/>
      <c r="S660" s="178"/>
      <c r="T660" s="178"/>
      <c r="U660" s="180">
        <v>1936</v>
      </c>
      <c r="V660" s="155">
        <f>IF(OR(J660=""),"",VLOOKUP(U660&amp;TEXT(N660,"000000000000,0000000000"),tb_audit_process_item[[Key]:[vr_grade]],3,TRUE))</f>
        <v>1936</v>
      </c>
      <c r="W660" s="155"/>
      <c r="X660" s="361" t="s">
        <v>2922</v>
      </c>
    </row>
    <row r="661" spans="1:24" s="259" customFormat="1" ht="15.75" hidden="1" thickTop="1" x14ac:dyDescent="0.25">
      <c r="A661" s="107" t="s">
        <v>2388</v>
      </c>
      <c r="B661" s="107">
        <v>2013</v>
      </c>
      <c r="C661" s="108" t="s">
        <v>2966</v>
      </c>
      <c r="D661" s="555" t="s">
        <v>2389</v>
      </c>
      <c r="E661" s="555" t="s">
        <v>2400</v>
      </c>
      <c r="F661" s="555"/>
      <c r="G661" s="611" t="s">
        <v>2435</v>
      </c>
      <c r="H661" s="663" t="s">
        <v>45</v>
      </c>
      <c r="I661" s="356">
        <v>1.8333333333333333</v>
      </c>
      <c r="J661" s="356">
        <v>1</v>
      </c>
      <c r="K661" s="200">
        <f t="shared" si="10"/>
        <v>1.8333333333333333</v>
      </c>
      <c r="L661" s="192" t="s">
        <v>45</v>
      </c>
      <c r="M661" s="192"/>
      <c r="N661" s="193"/>
      <c r="O661" s="109"/>
      <c r="P661" s="109"/>
      <c r="Q661" s="383" t="s">
        <v>3424</v>
      </c>
      <c r="R661" s="195"/>
      <c r="S661" s="195"/>
      <c r="T661" s="195"/>
      <c r="U661" s="184">
        <v>1937</v>
      </c>
      <c r="V661" s="183">
        <f>IF(OR(J661=""),"",VLOOKUP(U661&amp;TEXT(N661,"000000000000,0000000000"),tb_audit_process_item[[Key]:[vr_grade]],3,TRUE))</f>
        <v>1936</v>
      </c>
      <c r="W661" s="183"/>
      <c r="X661" s="357" t="s">
        <v>2923</v>
      </c>
    </row>
    <row r="662" spans="1:24" s="45" customFormat="1" ht="15.75" hidden="1" thickTop="1" x14ac:dyDescent="0.25">
      <c r="A662" s="214" t="s">
        <v>2388</v>
      </c>
      <c r="B662" s="214">
        <v>2013</v>
      </c>
      <c r="C662" s="219" t="s">
        <v>2966</v>
      </c>
      <c r="D662" s="559"/>
      <c r="E662" s="559"/>
      <c r="F662" s="559"/>
      <c r="G662" s="603"/>
      <c r="H662" s="619"/>
      <c r="I662" s="345">
        <v>1.8333333333333333</v>
      </c>
      <c r="J662" s="345">
        <v>2</v>
      </c>
      <c r="K662" s="164">
        <f t="shared" si="10"/>
        <v>3.6666666666666665</v>
      </c>
      <c r="L662" s="168" t="s">
        <v>45</v>
      </c>
      <c r="M662" s="168"/>
      <c r="N662" s="170"/>
      <c r="O662" s="106"/>
      <c r="P662" s="106"/>
      <c r="Q662" s="384" t="s">
        <v>3425</v>
      </c>
      <c r="R662" s="177"/>
      <c r="S662" s="177"/>
      <c r="T662" s="177"/>
      <c r="U662" s="179">
        <v>1938</v>
      </c>
      <c r="V662" s="154">
        <f>IF(OR(J662=""),"",VLOOKUP(U662&amp;TEXT(N662,"000000000000,0000000000"),tb_audit_process_item[[Key]:[vr_grade]],3,TRUE))</f>
        <v>1937</v>
      </c>
      <c r="W662" s="154"/>
      <c r="X662" s="346" t="s">
        <v>2924</v>
      </c>
    </row>
    <row r="663" spans="1:24" s="45" customFormat="1" ht="15.75" hidden="1" thickTop="1" x14ac:dyDescent="0.25">
      <c r="A663" s="214" t="s">
        <v>2388</v>
      </c>
      <c r="B663" s="214">
        <v>2013</v>
      </c>
      <c r="C663" s="219" t="s">
        <v>2966</v>
      </c>
      <c r="D663" s="559"/>
      <c r="E663" s="559"/>
      <c r="F663" s="559"/>
      <c r="G663" s="603"/>
      <c r="H663" s="619"/>
      <c r="I663" s="345">
        <v>1.8333333333333333</v>
      </c>
      <c r="J663" s="345">
        <v>3</v>
      </c>
      <c r="K663" s="164">
        <f t="shared" si="10"/>
        <v>5.5</v>
      </c>
      <c r="L663" s="168" t="s">
        <v>45</v>
      </c>
      <c r="M663" s="168"/>
      <c r="N663" s="170"/>
      <c r="O663" s="106"/>
      <c r="P663" s="106"/>
      <c r="Q663" s="384" t="s">
        <v>3426</v>
      </c>
      <c r="R663" s="177"/>
      <c r="S663" s="177"/>
      <c r="T663" s="177"/>
      <c r="U663" s="179">
        <v>1939</v>
      </c>
      <c r="V663" s="154">
        <f>IF(OR(J663=""),"",VLOOKUP(U663&amp;TEXT(N663,"000000000000,0000000000"),tb_audit_process_item[[Key]:[vr_grade]],3,TRUE))</f>
        <v>1938</v>
      </c>
      <c r="W663" s="154"/>
      <c r="X663" s="346" t="s">
        <v>2925</v>
      </c>
    </row>
    <row r="664" spans="1:24" s="45" customFormat="1" ht="15.75" hidden="1" thickTop="1" x14ac:dyDescent="0.25">
      <c r="A664" s="214" t="s">
        <v>2388</v>
      </c>
      <c r="B664" s="214">
        <v>2013</v>
      </c>
      <c r="C664" s="219" t="s">
        <v>2966</v>
      </c>
      <c r="D664" s="559"/>
      <c r="E664" s="559"/>
      <c r="F664" s="559"/>
      <c r="G664" s="603"/>
      <c r="H664" s="619"/>
      <c r="I664" s="345">
        <v>1.8333333333333333</v>
      </c>
      <c r="J664" s="345">
        <v>0.5</v>
      </c>
      <c r="K664" s="164">
        <f t="shared" si="10"/>
        <v>0.91666666666666663</v>
      </c>
      <c r="L664" s="168" t="s">
        <v>45</v>
      </c>
      <c r="M664" s="168"/>
      <c r="N664" s="170"/>
      <c r="O664" s="106"/>
      <c r="P664" s="106"/>
      <c r="Q664" s="384" t="s">
        <v>3427</v>
      </c>
      <c r="R664" s="177"/>
      <c r="S664" s="177"/>
      <c r="T664" s="177"/>
      <c r="U664" s="179">
        <v>1940</v>
      </c>
      <c r="V664" s="154">
        <f>IF(OR(J664=""),"",VLOOKUP(U664&amp;TEXT(N664,"000000000000,0000000000"),tb_audit_process_item[[Key]:[vr_grade]],3,TRUE))</f>
        <v>1939</v>
      </c>
      <c r="W664" s="154"/>
      <c r="X664" s="346" t="s">
        <v>2926</v>
      </c>
    </row>
    <row r="665" spans="1:24" s="45" customFormat="1" ht="15.75" hidden="1" thickTop="1" x14ac:dyDescent="0.25">
      <c r="A665" s="214" t="s">
        <v>2388</v>
      </c>
      <c r="B665" s="214">
        <v>2013</v>
      </c>
      <c r="C665" s="219" t="s">
        <v>2966</v>
      </c>
      <c r="D665" s="559"/>
      <c r="E665" s="559"/>
      <c r="F665" s="559"/>
      <c r="G665" s="603"/>
      <c r="H665" s="619"/>
      <c r="I665" s="345">
        <v>1.8333333333333333</v>
      </c>
      <c r="J665" s="345">
        <v>1</v>
      </c>
      <c r="K665" s="164">
        <f t="shared" si="10"/>
        <v>1.8333333333333333</v>
      </c>
      <c r="L665" s="168" t="s">
        <v>45</v>
      </c>
      <c r="M665" s="168"/>
      <c r="N665" s="170"/>
      <c r="O665" s="106"/>
      <c r="P665" s="106"/>
      <c r="Q665" s="384" t="s">
        <v>3428</v>
      </c>
      <c r="R665" s="177"/>
      <c r="S665" s="177"/>
      <c r="T665" s="177"/>
      <c r="U665" s="179">
        <v>1941</v>
      </c>
      <c r="V665" s="154">
        <f>IF(OR(J665=""),"",VLOOKUP(U665&amp;TEXT(N665,"000000000000,0000000000"),tb_audit_process_item[[Key]:[vr_grade]],3,TRUE))</f>
        <v>1940</v>
      </c>
      <c r="W665" s="154"/>
      <c r="X665" s="346" t="s">
        <v>2927</v>
      </c>
    </row>
    <row r="666" spans="1:24" s="47" customFormat="1" ht="15.75" hidden="1" thickTop="1" x14ac:dyDescent="0.25">
      <c r="A666" s="214" t="s">
        <v>2388</v>
      </c>
      <c r="B666" s="214">
        <v>2013</v>
      </c>
      <c r="C666" s="219" t="s">
        <v>2966</v>
      </c>
      <c r="D666" s="559"/>
      <c r="E666" s="559"/>
      <c r="F666" s="559"/>
      <c r="G666" s="603"/>
      <c r="H666" s="619"/>
      <c r="I666" s="345">
        <v>1.8333333333333333</v>
      </c>
      <c r="J666" s="345">
        <v>1.5</v>
      </c>
      <c r="K666" s="164">
        <f t="shared" si="10"/>
        <v>2.75</v>
      </c>
      <c r="L666" s="168" t="s">
        <v>45</v>
      </c>
      <c r="M666" s="168"/>
      <c r="N666" s="170"/>
      <c r="O666" s="106"/>
      <c r="P666" s="106"/>
      <c r="Q666" s="384" t="s">
        <v>3429</v>
      </c>
      <c r="R666" s="177"/>
      <c r="S666" s="177"/>
      <c r="T666" s="177"/>
      <c r="U666" s="179">
        <v>1942</v>
      </c>
      <c r="V666" s="154">
        <f>IF(OR(J666=""),"",VLOOKUP(U666&amp;TEXT(N666,"000000000000,0000000000"),tb_audit_process_item[[Key]:[vr_grade]],3,TRUE))</f>
        <v>1941</v>
      </c>
      <c r="W666" s="154"/>
      <c r="X666" s="346" t="s">
        <v>2928</v>
      </c>
    </row>
    <row r="667" spans="1:24" s="45" customFormat="1" ht="15.75" hidden="1" thickTop="1" x14ac:dyDescent="0.25">
      <c r="A667" s="214" t="s">
        <v>2388</v>
      </c>
      <c r="B667" s="214">
        <v>2013</v>
      </c>
      <c r="C667" s="219" t="s">
        <v>2966</v>
      </c>
      <c r="D667" s="559"/>
      <c r="E667" s="559"/>
      <c r="F667" s="559"/>
      <c r="G667" s="603"/>
      <c r="H667" s="619"/>
      <c r="I667" s="345">
        <v>1.8333333333333333</v>
      </c>
      <c r="J667" s="345">
        <v>1</v>
      </c>
      <c r="K667" s="164">
        <f t="shared" si="10"/>
        <v>1.8333333333333333</v>
      </c>
      <c r="L667" s="168" t="s">
        <v>45</v>
      </c>
      <c r="M667" s="168"/>
      <c r="N667" s="170"/>
      <c r="O667" s="106"/>
      <c r="P667" s="106"/>
      <c r="Q667" s="384" t="s">
        <v>3430</v>
      </c>
      <c r="R667" s="177"/>
      <c r="S667" s="177"/>
      <c r="T667" s="177"/>
      <c r="U667" s="179">
        <v>1943</v>
      </c>
      <c r="V667" s="154">
        <f>IF(OR(J667=""),"",VLOOKUP(U667&amp;TEXT(N667,"000000000000,0000000000"),tb_audit_process_item[[Key]:[vr_grade]],3,TRUE))</f>
        <v>1943</v>
      </c>
      <c r="W667" s="154"/>
      <c r="X667" s="346" t="s">
        <v>2929</v>
      </c>
    </row>
    <row r="668" spans="1:24" s="45" customFormat="1" ht="15.75" hidden="1" thickTop="1" x14ac:dyDescent="0.25">
      <c r="A668" s="214" t="s">
        <v>2388</v>
      </c>
      <c r="B668" s="214">
        <v>2013</v>
      </c>
      <c r="C668" s="219" t="s">
        <v>2966</v>
      </c>
      <c r="D668" s="559"/>
      <c r="E668" s="559"/>
      <c r="F668" s="559"/>
      <c r="G668" s="603"/>
      <c r="H668" s="619"/>
      <c r="I668" s="345">
        <v>1.8333333333333333</v>
      </c>
      <c r="J668" s="345">
        <v>0.5</v>
      </c>
      <c r="K668" s="164">
        <f t="shared" si="10"/>
        <v>0.91666666666666663</v>
      </c>
      <c r="L668" s="168" t="s">
        <v>45</v>
      </c>
      <c r="M668" s="168"/>
      <c r="N668" s="170"/>
      <c r="O668" s="106"/>
      <c r="P668" s="106"/>
      <c r="Q668" s="384" t="s">
        <v>3431</v>
      </c>
      <c r="R668" s="177"/>
      <c r="S668" s="177"/>
      <c r="T668" s="177"/>
      <c r="U668" s="179">
        <v>1944</v>
      </c>
      <c r="V668" s="154">
        <f>IF(OR(J668=""),"",VLOOKUP(U668&amp;TEXT(N668,"000000000000,0000000000"),tb_audit_process_item[[Key]:[vr_grade]],3,TRUE))</f>
        <v>1943</v>
      </c>
      <c r="W668" s="154"/>
      <c r="X668" s="346" t="s">
        <v>2930</v>
      </c>
    </row>
    <row r="669" spans="1:24" s="47" customFormat="1" ht="15.75" hidden="1" thickTop="1" x14ac:dyDescent="0.25">
      <c r="A669" s="214" t="s">
        <v>2388</v>
      </c>
      <c r="B669" s="214">
        <v>2013</v>
      </c>
      <c r="C669" s="219" t="s">
        <v>2966</v>
      </c>
      <c r="D669" s="559"/>
      <c r="E669" s="559"/>
      <c r="F669" s="559"/>
      <c r="G669" s="603"/>
      <c r="H669" s="619"/>
      <c r="I669" s="345">
        <v>1.8333333333333333</v>
      </c>
      <c r="J669" s="345">
        <v>1</v>
      </c>
      <c r="K669" s="164">
        <f t="shared" si="10"/>
        <v>1.8333333333333333</v>
      </c>
      <c r="L669" s="168" t="s">
        <v>45</v>
      </c>
      <c r="M669" s="168"/>
      <c r="N669" s="170"/>
      <c r="O669" s="106"/>
      <c r="P669" s="106"/>
      <c r="Q669" s="384" t="s">
        <v>3432</v>
      </c>
      <c r="R669" s="177"/>
      <c r="S669" s="177"/>
      <c r="T669" s="177"/>
      <c r="U669" s="179">
        <v>1945</v>
      </c>
      <c r="V669" s="154">
        <f>IF(OR(J669=""),"",VLOOKUP(U669&amp;TEXT(N669,"000000000000,0000000000"),tb_audit_process_item[[Key]:[vr_grade]],3,TRUE))</f>
        <v>1944</v>
      </c>
      <c r="W669" s="154"/>
      <c r="X669" s="346" t="s">
        <v>2931</v>
      </c>
    </row>
    <row r="670" spans="1:24" s="45" customFormat="1" ht="16.5" hidden="1" thickTop="1" thickBot="1" x14ac:dyDescent="0.3">
      <c r="A670" s="110" t="s">
        <v>2388</v>
      </c>
      <c r="B670" s="110">
        <v>2013</v>
      </c>
      <c r="C670" s="111" t="s">
        <v>2966</v>
      </c>
      <c r="D670" s="556"/>
      <c r="E670" s="556"/>
      <c r="F670" s="556"/>
      <c r="G670" s="604"/>
      <c r="H670" s="620"/>
      <c r="I670" s="360">
        <v>1.8333333333333333</v>
      </c>
      <c r="J670" s="360">
        <v>1.5</v>
      </c>
      <c r="K670" s="165">
        <f t="shared" si="10"/>
        <v>2.75</v>
      </c>
      <c r="L670" s="169" t="s">
        <v>45</v>
      </c>
      <c r="M670" s="169"/>
      <c r="N670" s="171"/>
      <c r="O670" s="112"/>
      <c r="P670" s="112"/>
      <c r="Q670" s="176" t="s">
        <v>3423</v>
      </c>
      <c r="R670" s="178"/>
      <c r="S670" s="178"/>
      <c r="T670" s="178"/>
      <c r="U670" s="180">
        <v>1946</v>
      </c>
      <c r="V670" s="155">
        <f>IF(OR(J670=""),"",VLOOKUP(U670&amp;TEXT(N670,"000000000000,0000000000"),tb_audit_process_item[[Key]:[vr_grade]],3,TRUE))</f>
        <v>1945</v>
      </c>
      <c r="W670" s="155"/>
      <c r="X670" s="361" t="s">
        <v>2932</v>
      </c>
    </row>
    <row r="671" spans="1:24" s="259" customFormat="1" ht="15.75" hidden="1" thickTop="1" x14ac:dyDescent="0.25">
      <c r="A671" s="107" t="s">
        <v>2388</v>
      </c>
      <c r="B671" s="107">
        <v>2013</v>
      </c>
      <c r="C671" s="108" t="s">
        <v>2967</v>
      </c>
      <c r="D671" s="555" t="s">
        <v>2389</v>
      </c>
      <c r="E671" s="555" t="s">
        <v>2407</v>
      </c>
      <c r="F671" s="555"/>
      <c r="G671" s="611" t="s">
        <v>2408</v>
      </c>
      <c r="H671" s="557" t="s">
        <v>45</v>
      </c>
      <c r="I671" s="356">
        <v>1</v>
      </c>
      <c r="J671" s="356">
        <v>3</v>
      </c>
      <c r="K671" s="200">
        <f t="shared" si="10"/>
        <v>3</v>
      </c>
      <c r="L671" s="192" t="s">
        <v>45</v>
      </c>
      <c r="M671" s="192"/>
      <c r="N671" s="193"/>
      <c r="O671" s="109"/>
      <c r="P671" s="109"/>
      <c r="Q671" s="383" t="s">
        <v>3433</v>
      </c>
      <c r="R671" s="195"/>
      <c r="S671" s="195"/>
      <c r="T671" s="195"/>
      <c r="U671" s="184">
        <v>1947</v>
      </c>
      <c r="V671" s="183">
        <f>IF(OR(J671=""),"",VLOOKUP(U671&amp;TEXT(N671,"000000000000,0000000000"),tb_audit_process_item[[Key]:[vr_grade]],3,TRUE))</f>
        <v>1947</v>
      </c>
      <c r="W671" s="183"/>
      <c r="X671" s="369" t="s">
        <v>2933</v>
      </c>
    </row>
    <row r="672" spans="1:24" s="46" customFormat="1" ht="16.5" hidden="1" thickTop="1" thickBot="1" x14ac:dyDescent="0.3">
      <c r="A672" s="214" t="s">
        <v>2388</v>
      </c>
      <c r="B672" s="214">
        <v>2013</v>
      </c>
      <c r="C672" s="219" t="s">
        <v>2967</v>
      </c>
      <c r="D672" s="559"/>
      <c r="E672" s="559"/>
      <c r="F672" s="559"/>
      <c r="G672" s="603"/>
      <c r="H672" s="560"/>
      <c r="I672" s="345">
        <v>1</v>
      </c>
      <c r="J672" s="345">
        <v>1</v>
      </c>
      <c r="K672" s="164">
        <f t="shared" si="10"/>
        <v>1</v>
      </c>
      <c r="L672" s="168" t="s">
        <v>45</v>
      </c>
      <c r="M672" s="168"/>
      <c r="N672" s="170"/>
      <c r="O672" s="106"/>
      <c r="P672" s="106"/>
      <c r="Q672" s="384" t="s">
        <v>3434</v>
      </c>
      <c r="R672" s="177"/>
      <c r="S672" s="177"/>
      <c r="T672" s="177"/>
      <c r="U672" s="179">
        <v>1948</v>
      </c>
      <c r="V672" s="154">
        <f>IF(OR(J672=""),"",VLOOKUP(U672&amp;TEXT(N672,"000000000000,0000000000"),tb_audit_process_item[[Key]:[vr_grade]],3,TRUE))</f>
        <v>1948</v>
      </c>
      <c r="W672" s="154"/>
      <c r="X672" s="351" t="s">
        <v>2934</v>
      </c>
    </row>
    <row r="673" spans="1:24" s="45" customFormat="1" ht="16.5" hidden="1" thickTop="1" thickBot="1" x14ac:dyDescent="0.3">
      <c r="A673" s="110" t="s">
        <v>2388</v>
      </c>
      <c r="B673" s="110">
        <v>2013</v>
      </c>
      <c r="C673" s="111" t="s">
        <v>2967</v>
      </c>
      <c r="D673" s="556"/>
      <c r="E673" s="556"/>
      <c r="F673" s="556"/>
      <c r="G673" s="604"/>
      <c r="H673" s="558"/>
      <c r="I673" s="360">
        <v>1</v>
      </c>
      <c r="J673" s="360">
        <v>1.6666666666666667</v>
      </c>
      <c r="K673" s="165">
        <f t="shared" si="10"/>
        <v>1.6666666666666667</v>
      </c>
      <c r="L673" s="169" t="s">
        <v>45</v>
      </c>
      <c r="M673" s="169"/>
      <c r="N673" s="171"/>
      <c r="O673" s="112"/>
      <c r="P673" s="112"/>
      <c r="Q673" s="176" t="s">
        <v>3465</v>
      </c>
      <c r="R673" s="178"/>
      <c r="S673" s="178"/>
      <c r="T673" s="178"/>
      <c r="U673" s="180">
        <v>1949</v>
      </c>
      <c r="V673" s="155">
        <f>IF(OR(J673=""),"",VLOOKUP(U673&amp;TEXT(N673,"000000000000,0000000000"),tb_audit_process_item[[Key]:[vr_grade]],3,TRUE))</f>
        <v>1949</v>
      </c>
      <c r="W673" s="155"/>
      <c r="X673" s="370" t="s">
        <v>2935</v>
      </c>
    </row>
    <row r="674" spans="1:24" s="259" customFormat="1" ht="15.75" hidden="1" thickTop="1" x14ac:dyDescent="0.25">
      <c r="A674" s="107" t="s">
        <v>2388</v>
      </c>
      <c r="B674" s="107">
        <v>2013</v>
      </c>
      <c r="C674" s="108" t="s">
        <v>2968</v>
      </c>
      <c r="D674" s="555" t="s">
        <v>2389</v>
      </c>
      <c r="E674" s="555" t="s">
        <v>2412</v>
      </c>
      <c r="F674" s="555"/>
      <c r="G674" s="611" t="s">
        <v>2413</v>
      </c>
      <c r="H674" s="557" t="s">
        <v>45</v>
      </c>
      <c r="I674" s="356">
        <v>2.1666666666666665</v>
      </c>
      <c r="J674" s="356">
        <v>0.66666666666666663</v>
      </c>
      <c r="K674" s="200">
        <f t="shared" si="10"/>
        <v>1.4444444444444442</v>
      </c>
      <c r="L674" s="192" t="s">
        <v>45</v>
      </c>
      <c r="M674" s="192"/>
      <c r="N674" s="193"/>
      <c r="O674" s="109"/>
      <c r="P674" s="109"/>
      <c r="Q674" s="383" t="s">
        <v>3466</v>
      </c>
      <c r="R674" s="195"/>
      <c r="S674" s="195"/>
      <c r="T674" s="195"/>
      <c r="U674" s="184">
        <v>1950</v>
      </c>
      <c r="V674" s="183">
        <f>IF(OR(J674=""),"",VLOOKUP(U674&amp;TEXT(N674,"000000000000,0000000000"),tb_audit_process_item[[Key]:[vr_grade]],3,TRUE))</f>
        <v>1949</v>
      </c>
      <c r="W674" s="183"/>
      <c r="X674" s="357" t="s">
        <v>2936</v>
      </c>
    </row>
    <row r="675" spans="1:24" s="45" customFormat="1" ht="15.75" hidden="1" thickTop="1" x14ac:dyDescent="0.25">
      <c r="A675" s="214" t="s">
        <v>2388</v>
      </c>
      <c r="B675" s="214">
        <v>2013</v>
      </c>
      <c r="C675" s="219" t="s">
        <v>2968</v>
      </c>
      <c r="D675" s="559"/>
      <c r="E675" s="559"/>
      <c r="F675" s="559"/>
      <c r="G675" s="603"/>
      <c r="H675" s="560"/>
      <c r="I675" s="345">
        <v>2.1666666666666665</v>
      </c>
      <c r="J675" s="345">
        <v>1.3333333333333333</v>
      </c>
      <c r="K675" s="164">
        <f t="shared" si="10"/>
        <v>2.8888888888888884</v>
      </c>
      <c r="L675" s="168" t="s">
        <v>45</v>
      </c>
      <c r="M675" s="168"/>
      <c r="N675" s="170"/>
      <c r="O675" s="106"/>
      <c r="P675" s="106"/>
      <c r="Q675" s="384" t="s">
        <v>3467</v>
      </c>
      <c r="R675" s="177"/>
      <c r="S675" s="177"/>
      <c r="T675" s="177"/>
      <c r="U675" s="179">
        <v>1951</v>
      </c>
      <c r="V675" s="154">
        <f>IF(OR(J675=""),"",VLOOKUP(U675&amp;TEXT(N675,"000000000000,0000000000"),tb_audit_process_item[[Key]:[vr_grade]],3,TRUE))</f>
        <v>1950</v>
      </c>
      <c r="W675" s="154"/>
      <c r="X675" s="346" t="s">
        <v>2937</v>
      </c>
    </row>
    <row r="676" spans="1:24" s="45" customFormat="1" ht="15.75" hidden="1" thickTop="1" x14ac:dyDescent="0.25">
      <c r="A676" s="214" t="s">
        <v>2388</v>
      </c>
      <c r="B676" s="214">
        <v>2013</v>
      </c>
      <c r="C676" s="219" t="s">
        <v>2968</v>
      </c>
      <c r="D676" s="559"/>
      <c r="E676" s="559"/>
      <c r="F676" s="559"/>
      <c r="G676" s="603"/>
      <c r="H676" s="560"/>
      <c r="I676" s="345">
        <v>2.1666666666666665</v>
      </c>
      <c r="J676" s="345">
        <v>2.3333333333333335</v>
      </c>
      <c r="K676" s="164">
        <f t="shared" si="10"/>
        <v>5.0555555555555554</v>
      </c>
      <c r="L676" s="168" t="s">
        <v>45</v>
      </c>
      <c r="M676" s="168"/>
      <c r="N676" s="170"/>
      <c r="O676" s="106"/>
      <c r="P676" s="106"/>
      <c r="Q676" s="384" t="s">
        <v>3468</v>
      </c>
      <c r="R676" s="177"/>
      <c r="S676" s="177"/>
      <c r="T676" s="177"/>
      <c r="U676" s="179">
        <v>1952</v>
      </c>
      <c r="V676" s="154">
        <f>IF(OR(J676=""),"",VLOOKUP(U676&amp;TEXT(N676,"000000000000,0000000000"),tb_audit_process_item[[Key]:[vr_grade]],3,TRUE))</f>
        <v>1951</v>
      </c>
      <c r="W676" s="154"/>
      <c r="X676" s="346" t="s">
        <v>2938</v>
      </c>
    </row>
    <row r="677" spans="1:24" s="261" customFormat="1" ht="16.5" hidden="1" thickTop="1" thickBot="1" x14ac:dyDescent="0.3">
      <c r="A677" s="352" t="s">
        <v>2388</v>
      </c>
      <c r="B677" s="352">
        <v>2013</v>
      </c>
      <c r="C677" s="127" t="s">
        <v>2968</v>
      </c>
      <c r="D677" s="556"/>
      <c r="E677" s="556"/>
      <c r="F677" s="556"/>
      <c r="G677" s="604"/>
      <c r="H677" s="558"/>
      <c r="I677" s="358">
        <v>2.1666666666666665</v>
      </c>
      <c r="J677" s="358">
        <v>3.3333333333333335</v>
      </c>
      <c r="K677" s="128">
        <f t="shared" si="10"/>
        <v>7.2222222222222223</v>
      </c>
      <c r="L677" s="61" t="s">
        <v>45</v>
      </c>
      <c r="M677" s="61"/>
      <c r="N677" s="63"/>
      <c r="O677" s="353"/>
      <c r="P677" s="353"/>
      <c r="Q677" s="385" t="s">
        <v>3469</v>
      </c>
      <c r="R677" s="62"/>
      <c r="S677" s="62"/>
      <c r="T677" s="62"/>
      <c r="U677" s="130">
        <v>1953</v>
      </c>
      <c r="V677" s="131">
        <f>IF(OR(J677=""),"",VLOOKUP(U677&amp;TEXT(N677,"000000000000,0000000000"),tb_audit_process_item[[Key]:[vr_grade]],3,TRUE))</f>
        <v>1952</v>
      </c>
      <c r="W677" s="131"/>
      <c r="X677" s="359" t="s">
        <v>2939</v>
      </c>
    </row>
    <row r="678" spans="1:24" ht="15.75" hidden="1" thickTop="1" x14ac:dyDescent="0.25"/>
  </sheetData>
  <sheetProtection algorithmName="SHA-512" hashValue="y6QkARUT4Oe8H3ca1509U/+R3rpMtfYYKgRoFC2hXH5ZFzDyCdSBaIK8fdfV8Et+TiJiujwFMerXU9OuXTG1bw==" saltValue="tkGfq0UHPdYOctK7WBJHcQ==" spinCount="100000" sheet="1" objects="1" scenarios="1" formatRows="0" insertColumns="0"/>
  <protectedRanges>
    <protectedRange sqref="R262:T677 R133:T258 R5:T127" name="Range2"/>
    <protectedRange sqref="L262:M677 L133:M258 L5:M127" name="Range1"/>
    <protectedRange sqref="N268:P677 P262:P267 N262:N267 N180:N258 P133:P258 N133:N178 N47:N127 P5:P127 N5:N45" name="Range1_1"/>
    <protectedRange sqref="R259:T261 R128:T132" name="Range2_1"/>
    <protectedRange sqref="L259:M261 L128:M132" name="Range1_2"/>
    <protectedRange sqref="P259:P261 N259:N261 P128:P132 N128:N132" name="Range1_1_1"/>
    <protectedRange sqref="N179 N46" name="Range1_4"/>
  </protectedRanges>
  <autoFilter ref="A4:X677">
    <filterColumn colId="1">
      <filters>
        <filter val="2016"/>
      </filters>
    </filterColumn>
  </autoFilter>
  <mergeCells count="513">
    <mergeCell ref="D133:D134"/>
    <mergeCell ref="E133:E134"/>
    <mergeCell ref="F133:F134"/>
    <mergeCell ref="G133:G134"/>
    <mergeCell ref="H133:H134"/>
    <mergeCell ref="D135:D137"/>
    <mergeCell ref="E135:E137"/>
    <mergeCell ref="F135:F137"/>
    <mergeCell ref="G135:G137"/>
    <mergeCell ref="H135:H137"/>
    <mergeCell ref="D122:D127"/>
    <mergeCell ref="E122:E127"/>
    <mergeCell ref="F122:F127"/>
    <mergeCell ref="G122:G127"/>
    <mergeCell ref="H122:H127"/>
    <mergeCell ref="D128:D132"/>
    <mergeCell ref="E128:E132"/>
    <mergeCell ref="F128:F132"/>
    <mergeCell ref="G128:G132"/>
    <mergeCell ref="H128:H132"/>
    <mergeCell ref="D113:D117"/>
    <mergeCell ref="E113:E117"/>
    <mergeCell ref="F113:F117"/>
    <mergeCell ref="G113:G117"/>
    <mergeCell ref="H113:H117"/>
    <mergeCell ref="D119:D121"/>
    <mergeCell ref="E119:E121"/>
    <mergeCell ref="F119:F121"/>
    <mergeCell ref="G119:G121"/>
    <mergeCell ref="H119:H121"/>
    <mergeCell ref="D111:D112"/>
    <mergeCell ref="E111:E112"/>
    <mergeCell ref="F111:F112"/>
    <mergeCell ref="G111:G112"/>
    <mergeCell ref="H111:H112"/>
    <mergeCell ref="D103:D110"/>
    <mergeCell ref="E103:E110"/>
    <mergeCell ref="F103:F110"/>
    <mergeCell ref="G103:G110"/>
    <mergeCell ref="H103:H110"/>
    <mergeCell ref="D87:D97"/>
    <mergeCell ref="E87:E97"/>
    <mergeCell ref="F87:F97"/>
    <mergeCell ref="G87:G97"/>
    <mergeCell ref="H87:H97"/>
    <mergeCell ref="D98:D102"/>
    <mergeCell ref="E98:E102"/>
    <mergeCell ref="F98:F102"/>
    <mergeCell ref="G98:G102"/>
    <mergeCell ref="H98:H102"/>
    <mergeCell ref="D74:D84"/>
    <mergeCell ref="E74:E84"/>
    <mergeCell ref="F74:F84"/>
    <mergeCell ref="G74:G84"/>
    <mergeCell ref="H74:H84"/>
    <mergeCell ref="D85:D86"/>
    <mergeCell ref="E85:E86"/>
    <mergeCell ref="F85:F86"/>
    <mergeCell ref="G85:G86"/>
    <mergeCell ref="H85:H86"/>
    <mergeCell ref="D69:D70"/>
    <mergeCell ref="E69:E70"/>
    <mergeCell ref="F69:F70"/>
    <mergeCell ref="G69:G70"/>
    <mergeCell ref="H69:H70"/>
    <mergeCell ref="D71:D73"/>
    <mergeCell ref="E71:E73"/>
    <mergeCell ref="F71:F73"/>
    <mergeCell ref="G71:G73"/>
    <mergeCell ref="H71:H73"/>
    <mergeCell ref="D60:D61"/>
    <mergeCell ref="E60:E61"/>
    <mergeCell ref="F60:F61"/>
    <mergeCell ref="G60:G61"/>
    <mergeCell ref="H60:H61"/>
    <mergeCell ref="D62:D68"/>
    <mergeCell ref="E62:E68"/>
    <mergeCell ref="F62:F68"/>
    <mergeCell ref="G62:G68"/>
    <mergeCell ref="H62:H68"/>
    <mergeCell ref="D33:D59"/>
    <mergeCell ref="E33:E59"/>
    <mergeCell ref="F33:F59"/>
    <mergeCell ref="G33:G59"/>
    <mergeCell ref="H33:H59"/>
    <mergeCell ref="D29:D31"/>
    <mergeCell ref="E29:E31"/>
    <mergeCell ref="F29:F31"/>
    <mergeCell ref="G29:G31"/>
    <mergeCell ref="H29:H31"/>
    <mergeCell ref="D19:D23"/>
    <mergeCell ref="E19:E23"/>
    <mergeCell ref="F19:F23"/>
    <mergeCell ref="G19:G23"/>
    <mergeCell ref="H19:H23"/>
    <mergeCell ref="D24:D28"/>
    <mergeCell ref="E24:E28"/>
    <mergeCell ref="F24:F28"/>
    <mergeCell ref="G24:G28"/>
    <mergeCell ref="H24:H28"/>
    <mergeCell ref="D13:D14"/>
    <mergeCell ref="E13:E14"/>
    <mergeCell ref="F13:F14"/>
    <mergeCell ref="G13:G14"/>
    <mergeCell ref="H13:H14"/>
    <mergeCell ref="D15:D18"/>
    <mergeCell ref="E15:E18"/>
    <mergeCell ref="F15:F18"/>
    <mergeCell ref="G15:G18"/>
    <mergeCell ref="H15:H18"/>
    <mergeCell ref="D5:D9"/>
    <mergeCell ref="E5:E9"/>
    <mergeCell ref="F5:F9"/>
    <mergeCell ref="G5:G9"/>
    <mergeCell ref="H5:H9"/>
    <mergeCell ref="D10:D12"/>
    <mergeCell ref="E10:E12"/>
    <mergeCell ref="F10:F12"/>
    <mergeCell ref="G10:G12"/>
    <mergeCell ref="H10:H12"/>
    <mergeCell ref="D250:D252"/>
    <mergeCell ref="E250:E252"/>
    <mergeCell ref="F250:F252"/>
    <mergeCell ref="G250:G252"/>
    <mergeCell ref="H250:H252"/>
    <mergeCell ref="E581:E584"/>
    <mergeCell ref="F487:F491"/>
    <mergeCell ref="F482:F486"/>
    <mergeCell ref="H259:H261"/>
    <mergeCell ref="F530:F571"/>
    <mergeCell ref="F572:F573"/>
    <mergeCell ref="F574:F580"/>
    <mergeCell ref="F581:F584"/>
    <mergeCell ref="D473:D478"/>
    <mergeCell ref="E473:E478"/>
    <mergeCell ref="G473:G478"/>
    <mergeCell ref="H473:H478"/>
    <mergeCell ref="D479:D481"/>
    <mergeCell ref="E479:E481"/>
    <mergeCell ref="G479:G481"/>
    <mergeCell ref="H479:H481"/>
    <mergeCell ref="G513:G524"/>
    <mergeCell ref="H513:H524"/>
    <mergeCell ref="D492:D496"/>
    <mergeCell ref="G525:G528"/>
    <mergeCell ref="H525:H528"/>
    <mergeCell ref="E487:E491"/>
    <mergeCell ref="G487:G491"/>
    <mergeCell ref="H487:H491"/>
    <mergeCell ref="E492:E496"/>
    <mergeCell ref="G492:G496"/>
    <mergeCell ref="H492:H496"/>
    <mergeCell ref="E497:E500"/>
    <mergeCell ref="G497:G500"/>
    <mergeCell ref="H497:H500"/>
    <mergeCell ref="F492:F496"/>
    <mergeCell ref="F497:F500"/>
    <mergeCell ref="F501:F512"/>
    <mergeCell ref="F513:F524"/>
    <mergeCell ref="F525:F528"/>
    <mergeCell ref="H501:H512"/>
    <mergeCell ref="E513:E524"/>
    <mergeCell ref="E501:E512"/>
    <mergeCell ref="G501:G512"/>
    <mergeCell ref="D497:D500"/>
    <mergeCell ref="D501:D512"/>
    <mergeCell ref="D513:D524"/>
    <mergeCell ref="D525:D528"/>
    <mergeCell ref="F473:F478"/>
    <mergeCell ref="F479:F481"/>
    <mergeCell ref="D487:D491"/>
    <mergeCell ref="D446:D456"/>
    <mergeCell ref="E446:E456"/>
    <mergeCell ref="D482:D486"/>
    <mergeCell ref="E482:E486"/>
    <mergeCell ref="D457:D462"/>
    <mergeCell ref="E457:E462"/>
    <mergeCell ref="E525:E528"/>
    <mergeCell ref="G457:G462"/>
    <mergeCell ref="H458:H462"/>
    <mergeCell ref="D463:D464"/>
    <mergeCell ref="E463:E464"/>
    <mergeCell ref="G463:G464"/>
    <mergeCell ref="H463:H464"/>
    <mergeCell ref="F446:F456"/>
    <mergeCell ref="F457:F462"/>
    <mergeCell ref="F463:F464"/>
    <mergeCell ref="G482:G486"/>
    <mergeCell ref="H482:H486"/>
    <mergeCell ref="D465:D472"/>
    <mergeCell ref="E465:E472"/>
    <mergeCell ref="G465:G472"/>
    <mergeCell ref="H465:H472"/>
    <mergeCell ref="D429:D437"/>
    <mergeCell ref="E429:E437"/>
    <mergeCell ref="G429:G437"/>
    <mergeCell ref="H429:H437"/>
    <mergeCell ref="D438:D442"/>
    <mergeCell ref="E438:E442"/>
    <mergeCell ref="G438:G442"/>
    <mergeCell ref="H438:H442"/>
    <mergeCell ref="D443:D444"/>
    <mergeCell ref="E443:E444"/>
    <mergeCell ref="G443:G444"/>
    <mergeCell ref="H443:H444"/>
    <mergeCell ref="F429:F437"/>
    <mergeCell ref="F438:F442"/>
    <mergeCell ref="F443:F444"/>
    <mergeCell ref="F465:F472"/>
    <mergeCell ref="G446:G456"/>
    <mergeCell ref="H446:H456"/>
    <mergeCell ref="D401:D405"/>
    <mergeCell ref="E401:E405"/>
    <mergeCell ref="G401:G405"/>
    <mergeCell ref="H401:H405"/>
    <mergeCell ref="D406:D421"/>
    <mergeCell ref="E406:E421"/>
    <mergeCell ref="G406:G421"/>
    <mergeCell ref="H406:H421"/>
    <mergeCell ref="D422:D428"/>
    <mergeCell ref="E422:E428"/>
    <mergeCell ref="G422:G428"/>
    <mergeCell ref="H422:H428"/>
    <mergeCell ref="F401:F405"/>
    <mergeCell ref="F406:F421"/>
    <mergeCell ref="F422:F428"/>
    <mergeCell ref="D381:D385"/>
    <mergeCell ref="E381:E385"/>
    <mergeCell ref="G381:G385"/>
    <mergeCell ref="H381:H385"/>
    <mergeCell ref="D386:D388"/>
    <mergeCell ref="E386:E388"/>
    <mergeCell ref="G386:G388"/>
    <mergeCell ref="H386:H388"/>
    <mergeCell ref="D389:D400"/>
    <mergeCell ref="E389:E400"/>
    <mergeCell ref="G389:G400"/>
    <mergeCell ref="H389:H400"/>
    <mergeCell ref="F381:F385"/>
    <mergeCell ref="F386:F388"/>
    <mergeCell ref="F389:F400"/>
    <mergeCell ref="D321:D371"/>
    <mergeCell ref="E321:E371"/>
    <mergeCell ref="G321:G371"/>
    <mergeCell ref="H321:H371"/>
    <mergeCell ref="D372:D373"/>
    <mergeCell ref="E372:E373"/>
    <mergeCell ref="G372:G373"/>
    <mergeCell ref="H372:H373"/>
    <mergeCell ref="D374:D380"/>
    <mergeCell ref="E374:E380"/>
    <mergeCell ref="G374:G380"/>
    <mergeCell ref="H374:H380"/>
    <mergeCell ref="F321:F371"/>
    <mergeCell ref="F372:F373"/>
    <mergeCell ref="F374:F380"/>
    <mergeCell ref="D284:D298"/>
    <mergeCell ref="E284:E298"/>
    <mergeCell ref="G284:G298"/>
    <mergeCell ref="H284:H298"/>
    <mergeCell ref="D299:D315"/>
    <mergeCell ref="E299:E315"/>
    <mergeCell ref="G299:G315"/>
    <mergeCell ref="H299:H315"/>
    <mergeCell ref="D316:D319"/>
    <mergeCell ref="E316:E319"/>
    <mergeCell ref="G316:G319"/>
    <mergeCell ref="H316:H319"/>
    <mergeCell ref="F284:F298"/>
    <mergeCell ref="F299:F315"/>
    <mergeCell ref="F316:F319"/>
    <mergeCell ref="D268:D272"/>
    <mergeCell ref="E268:E272"/>
    <mergeCell ref="G268:G272"/>
    <mergeCell ref="H268:H272"/>
    <mergeCell ref="D273:D277"/>
    <mergeCell ref="E273:E277"/>
    <mergeCell ref="G273:G277"/>
    <mergeCell ref="H273:H277"/>
    <mergeCell ref="D278:D283"/>
    <mergeCell ref="E278:E283"/>
    <mergeCell ref="G278:G283"/>
    <mergeCell ref="H278:H283"/>
    <mergeCell ref="F268:F272"/>
    <mergeCell ref="F273:F277"/>
    <mergeCell ref="F278:F283"/>
    <mergeCell ref="D262:D263"/>
    <mergeCell ref="E262:E263"/>
    <mergeCell ref="G262:G263"/>
    <mergeCell ref="H262:H263"/>
    <mergeCell ref="D264:D266"/>
    <mergeCell ref="E264:E266"/>
    <mergeCell ref="G264:G266"/>
    <mergeCell ref="H264:H266"/>
    <mergeCell ref="D253:D258"/>
    <mergeCell ref="E253:E258"/>
    <mergeCell ref="G253:G258"/>
    <mergeCell ref="H253:H258"/>
    <mergeCell ref="F253:F258"/>
    <mergeCell ref="F262:F263"/>
    <mergeCell ref="F264:F266"/>
    <mergeCell ref="D259:D261"/>
    <mergeCell ref="E259:E261"/>
    <mergeCell ref="G259:G261"/>
    <mergeCell ref="F259:F261"/>
    <mergeCell ref="D244:D248"/>
    <mergeCell ref="E244:E248"/>
    <mergeCell ref="G244:G248"/>
    <mergeCell ref="H244:H248"/>
    <mergeCell ref="D242:D243"/>
    <mergeCell ref="G242:G243"/>
    <mergeCell ref="H242:H243"/>
    <mergeCell ref="F244:F248"/>
    <mergeCell ref="E242:E243"/>
    <mergeCell ref="F242:F243"/>
    <mergeCell ref="D231:D235"/>
    <mergeCell ref="E231:E235"/>
    <mergeCell ref="G231:G235"/>
    <mergeCell ref="H231:H235"/>
    <mergeCell ref="D236:D241"/>
    <mergeCell ref="E236:E241"/>
    <mergeCell ref="G236:G241"/>
    <mergeCell ref="H236:H241"/>
    <mergeCell ref="F231:F235"/>
    <mergeCell ref="F236:F241"/>
    <mergeCell ref="D218:D219"/>
    <mergeCell ref="E218:E219"/>
    <mergeCell ref="F218:F219"/>
    <mergeCell ref="G218:G219"/>
    <mergeCell ref="H218:H219"/>
    <mergeCell ref="D220:D230"/>
    <mergeCell ref="E220:E230"/>
    <mergeCell ref="F220:F230"/>
    <mergeCell ref="G220:G230"/>
    <mergeCell ref="H220:H230"/>
    <mergeCell ref="D204:D206"/>
    <mergeCell ref="E204:E206"/>
    <mergeCell ref="G204:G206"/>
    <mergeCell ref="H204:H206"/>
    <mergeCell ref="D207:D217"/>
    <mergeCell ref="E207:E217"/>
    <mergeCell ref="G207:G217"/>
    <mergeCell ref="H207:H217"/>
    <mergeCell ref="F204:F206"/>
    <mergeCell ref="F207:F217"/>
    <mergeCell ref="D195:D201"/>
    <mergeCell ref="E195:E201"/>
    <mergeCell ref="G195:G201"/>
    <mergeCell ref="H195:H201"/>
    <mergeCell ref="D202:D203"/>
    <mergeCell ref="E202:E203"/>
    <mergeCell ref="G202:G203"/>
    <mergeCell ref="H202:H203"/>
    <mergeCell ref="F195:F201"/>
    <mergeCell ref="F202:F203"/>
    <mergeCell ref="I1:I3"/>
    <mergeCell ref="D139:D143"/>
    <mergeCell ref="E139:E143"/>
    <mergeCell ref="G139:G143"/>
    <mergeCell ref="H139:H143"/>
    <mergeCell ref="D193:D194"/>
    <mergeCell ref="E193:E194"/>
    <mergeCell ref="G193:G194"/>
    <mergeCell ref="H193:H194"/>
    <mergeCell ref="D163:D164"/>
    <mergeCell ref="E163:E164"/>
    <mergeCell ref="G163:G164"/>
    <mergeCell ref="H163:H164"/>
    <mergeCell ref="F163:F164"/>
    <mergeCell ref="F166:F192"/>
    <mergeCell ref="F193:F194"/>
    <mergeCell ref="D166:D192"/>
    <mergeCell ref="E166:E192"/>
    <mergeCell ref="G166:G192"/>
    <mergeCell ref="H166:H192"/>
    <mergeCell ref="H144:H145"/>
    <mergeCell ref="F144:F145"/>
    <mergeCell ref="F146:F147"/>
    <mergeCell ref="G157:G162"/>
    <mergeCell ref="J1:X1"/>
    <mergeCell ref="J2:J3"/>
    <mergeCell ref="L2:L3"/>
    <mergeCell ref="M2:M3"/>
    <mergeCell ref="Q2:Q3"/>
    <mergeCell ref="X2:X3"/>
    <mergeCell ref="V2:V3"/>
    <mergeCell ref="R2:T2"/>
    <mergeCell ref="K2:K3"/>
    <mergeCell ref="W2:W3"/>
    <mergeCell ref="U2:U3"/>
    <mergeCell ref="N2:N3"/>
    <mergeCell ref="O2:O3"/>
    <mergeCell ref="P2:P3"/>
    <mergeCell ref="B1:B3"/>
    <mergeCell ref="C1:C3"/>
    <mergeCell ref="F1:F3"/>
    <mergeCell ref="F139:F143"/>
    <mergeCell ref="H572:H573"/>
    <mergeCell ref="E574:E580"/>
    <mergeCell ref="G574:G580"/>
    <mergeCell ref="H574:H580"/>
    <mergeCell ref="A1:A3"/>
    <mergeCell ref="D1:D3"/>
    <mergeCell ref="E1:E3"/>
    <mergeCell ref="G1:G3"/>
    <mergeCell ref="H1:H3"/>
    <mergeCell ref="D146:D147"/>
    <mergeCell ref="E146:E147"/>
    <mergeCell ref="G146:G147"/>
    <mergeCell ref="H146:H147"/>
    <mergeCell ref="D144:D145"/>
    <mergeCell ref="E144:E145"/>
    <mergeCell ref="G144:G145"/>
    <mergeCell ref="D157:D162"/>
    <mergeCell ref="E157:E162"/>
    <mergeCell ref="F157:F162"/>
    <mergeCell ref="H157:H162"/>
    <mergeCell ref="H598:H602"/>
    <mergeCell ref="F598:F602"/>
    <mergeCell ref="F588:F597"/>
    <mergeCell ref="H623:H627"/>
    <mergeCell ref="E628:E630"/>
    <mergeCell ref="G628:G630"/>
    <mergeCell ref="H628:H630"/>
    <mergeCell ref="H603:H607"/>
    <mergeCell ref="E608:E614"/>
    <mergeCell ref="G608:G614"/>
    <mergeCell ref="H608:H614"/>
    <mergeCell ref="E615:E622"/>
    <mergeCell ref="G615:G622"/>
    <mergeCell ref="H615:H622"/>
    <mergeCell ref="F615:F622"/>
    <mergeCell ref="F623:F627"/>
    <mergeCell ref="F603:F607"/>
    <mergeCell ref="F608:F614"/>
    <mergeCell ref="E623:E627"/>
    <mergeCell ref="G623:G627"/>
    <mergeCell ref="G603:G607"/>
    <mergeCell ref="F628:F630"/>
    <mergeCell ref="E598:E602"/>
    <mergeCell ref="G598:G602"/>
    <mergeCell ref="D530:D571"/>
    <mergeCell ref="D572:D573"/>
    <mergeCell ref="D574:D580"/>
    <mergeCell ref="D581:D584"/>
    <mergeCell ref="E585:E587"/>
    <mergeCell ref="G585:G587"/>
    <mergeCell ref="H585:H587"/>
    <mergeCell ref="E588:E597"/>
    <mergeCell ref="G588:G597"/>
    <mergeCell ref="H588:H597"/>
    <mergeCell ref="D585:D587"/>
    <mergeCell ref="D588:D597"/>
    <mergeCell ref="E530:E571"/>
    <mergeCell ref="G530:G571"/>
    <mergeCell ref="H530:H571"/>
    <mergeCell ref="E572:E573"/>
    <mergeCell ref="G572:G573"/>
    <mergeCell ref="F585:F587"/>
    <mergeCell ref="G581:G584"/>
    <mergeCell ref="H581:H584"/>
    <mergeCell ref="D598:D602"/>
    <mergeCell ref="D603:D607"/>
    <mergeCell ref="D608:D614"/>
    <mergeCell ref="D615:D622"/>
    <mergeCell ref="D623:D627"/>
    <mergeCell ref="D628:D630"/>
    <mergeCell ref="E603:E607"/>
    <mergeCell ref="E671:E673"/>
    <mergeCell ref="G671:G673"/>
    <mergeCell ref="F661:F670"/>
    <mergeCell ref="D632:D642"/>
    <mergeCell ref="E632:E642"/>
    <mergeCell ref="G632:G642"/>
    <mergeCell ref="D643:D647"/>
    <mergeCell ref="E643:E647"/>
    <mergeCell ref="D648:D649"/>
    <mergeCell ref="E648:E649"/>
    <mergeCell ref="G648:G649"/>
    <mergeCell ref="F632:F642"/>
    <mergeCell ref="F643:F647"/>
    <mergeCell ref="F648:F649"/>
    <mergeCell ref="H671:H673"/>
    <mergeCell ref="E674:E677"/>
    <mergeCell ref="G674:G677"/>
    <mergeCell ref="H674:H677"/>
    <mergeCell ref="D650:D660"/>
    <mergeCell ref="D661:D670"/>
    <mergeCell ref="D671:D673"/>
    <mergeCell ref="D674:D677"/>
    <mergeCell ref="F671:F673"/>
    <mergeCell ref="F674:F677"/>
    <mergeCell ref="H632:H642"/>
    <mergeCell ref="G643:G647"/>
    <mergeCell ref="H644:H647"/>
    <mergeCell ref="H648:H649"/>
    <mergeCell ref="E650:E660"/>
    <mergeCell ref="G650:G660"/>
    <mergeCell ref="H650:H660"/>
    <mergeCell ref="E661:E670"/>
    <mergeCell ref="G661:G670"/>
    <mergeCell ref="H661:H670"/>
    <mergeCell ref="F650:F660"/>
    <mergeCell ref="D151:D156"/>
    <mergeCell ref="E151:E156"/>
    <mergeCell ref="F151:F156"/>
    <mergeCell ref="G151:G156"/>
    <mergeCell ref="H151:H156"/>
    <mergeCell ref="D148:D150"/>
    <mergeCell ref="E148:E150"/>
    <mergeCell ref="F148:F150"/>
    <mergeCell ref="G148:G150"/>
    <mergeCell ref="H148:H150"/>
  </mergeCells>
  <conditionalFormatting sqref="R1:T1 O247:O267 R225:T245 L225:M245 O227:O245 O139:O222 R139:T222 L139:M222 R4:T77 L1:M77 O5:O77 L247:M1048576 R247:T1048576 O79:O89 L79:M89 R79:T89">
    <cfRule type="containsText" dxfId="296" priority="307" operator="containsText" text="Sim">
      <formula>NOT(ISERROR(SEARCH("Sim",L1)))</formula>
    </cfRule>
  </conditionalFormatting>
  <conditionalFormatting sqref="W225:W245 W139:W222 W1:W77 W247:W1048576 W79:W89">
    <cfRule type="cellIs" dxfId="295" priority="286" operator="equal">
      <formula>"Delete"</formula>
    </cfRule>
    <cfRule type="cellIs" dxfId="294" priority="287" operator="equal">
      <formula>"Update"</formula>
    </cfRule>
    <cfRule type="cellIs" dxfId="293" priority="288" operator="equal">
      <formula>"Insert"</formula>
    </cfRule>
  </conditionalFormatting>
  <conditionalFormatting sqref="U247:V258 U259:U677 K247:K677 V259:V267 U220:V222 U139:U219 K139:K222 V140:V219 U225:V245 K225:K245 U5:U77 A5:C677 K5:K77 V6:V77 K79:K89 U79:V86">
    <cfRule type="cellIs" dxfId="292" priority="285" operator="equal">
      <formula>0</formula>
    </cfRule>
  </conditionalFormatting>
  <conditionalFormatting sqref="N2 P2">
    <cfRule type="containsText" dxfId="291" priority="278" operator="containsText" text="Sim">
      <formula>NOT(ISERROR(SEARCH("Sim",N2)))</formula>
    </cfRule>
  </conditionalFormatting>
  <conditionalFormatting sqref="R3:T3">
    <cfRule type="containsText" dxfId="290" priority="281" operator="containsText" text="Sim">
      <formula>NOT(ISERROR(SEARCH("Sim",R3)))</formula>
    </cfRule>
  </conditionalFormatting>
  <conditionalFormatting sqref="V268:V677">
    <cfRule type="cellIs" dxfId="289" priority="276" operator="equal">
      <formula>0</formula>
    </cfRule>
  </conditionalFormatting>
  <conditionalFormatting sqref="V139">
    <cfRule type="cellIs" dxfId="288" priority="275" operator="equal">
      <formula>0</formula>
    </cfRule>
  </conditionalFormatting>
  <conditionalFormatting sqref="V139">
    <cfRule type="cellIs" dxfId="287" priority="274" operator="equal">
      <formula>0</formula>
    </cfRule>
  </conditionalFormatting>
  <conditionalFormatting sqref="V139">
    <cfRule type="cellIs" dxfId="286" priority="273" operator="equal">
      <formula>0</formula>
    </cfRule>
  </conditionalFormatting>
  <conditionalFormatting sqref="O2">
    <cfRule type="containsText" dxfId="285" priority="259" operator="containsText" text="Sim">
      <formula>NOT(ISERROR(SEARCH("Sim",O2)))</formula>
    </cfRule>
  </conditionalFormatting>
  <conditionalFormatting sqref="R2">
    <cfRule type="containsText" dxfId="284" priority="257" operator="containsText" text="Sim">
      <formula>NOT(ISERROR(SEARCH("Sim",R2)))</formula>
    </cfRule>
  </conditionalFormatting>
  <conditionalFormatting sqref="O223 R223:T223 L223:M223">
    <cfRule type="containsText" dxfId="283" priority="239" operator="containsText" text="Sim">
      <formula>NOT(ISERROR(SEARCH("Sim",L223)))</formula>
    </cfRule>
  </conditionalFormatting>
  <conditionalFormatting sqref="W223">
    <cfRule type="cellIs" dxfId="282" priority="236" operator="equal">
      <formula>"Delete"</formula>
    </cfRule>
    <cfRule type="cellIs" dxfId="281" priority="237" operator="equal">
      <formula>"Update"</formula>
    </cfRule>
    <cfRule type="cellIs" dxfId="280" priority="238" operator="equal">
      <formula>"Insert"</formula>
    </cfRule>
  </conditionalFormatting>
  <conditionalFormatting sqref="K223 U223:V223">
    <cfRule type="cellIs" dxfId="279" priority="235" operator="equal">
      <formula>0</formula>
    </cfRule>
  </conditionalFormatting>
  <conditionalFormatting sqref="O224 R224:T224 L224:M224">
    <cfRule type="containsText" dxfId="278" priority="233" operator="containsText" text="Sim">
      <formula>NOT(ISERROR(SEARCH("Sim",L224)))</formula>
    </cfRule>
  </conditionalFormatting>
  <conditionalFormatting sqref="W224">
    <cfRule type="cellIs" dxfId="277" priority="230" operator="equal">
      <formula>"Delete"</formula>
    </cfRule>
    <cfRule type="cellIs" dxfId="276" priority="231" operator="equal">
      <formula>"Update"</formula>
    </cfRule>
    <cfRule type="cellIs" dxfId="275" priority="232" operator="equal">
      <formula>"Insert"</formula>
    </cfRule>
  </conditionalFormatting>
  <conditionalFormatting sqref="K224 U224:V224">
    <cfRule type="cellIs" dxfId="274" priority="229" operator="equal">
      <formula>0</formula>
    </cfRule>
  </conditionalFormatting>
  <conditionalFormatting sqref="O246 R246:T246 L246:M246">
    <cfRule type="containsText" dxfId="273" priority="227" operator="containsText" text="Sim">
      <formula>NOT(ISERROR(SEARCH("Sim",L246)))</formula>
    </cfRule>
  </conditionalFormatting>
  <conditionalFormatting sqref="W246">
    <cfRule type="cellIs" dxfId="272" priority="224" operator="equal">
      <formula>"Delete"</formula>
    </cfRule>
    <cfRule type="cellIs" dxfId="271" priority="225" operator="equal">
      <formula>"Update"</formula>
    </cfRule>
    <cfRule type="cellIs" dxfId="270" priority="226" operator="equal">
      <formula>"Insert"</formula>
    </cfRule>
  </conditionalFormatting>
  <conditionalFormatting sqref="K246 U246:V246">
    <cfRule type="cellIs" dxfId="269" priority="223" operator="equal">
      <formula>0</formula>
    </cfRule>
  </conditionalFormatting>
  <conditionalFormatting sqref="O225">
    <cfRule type="containsText" dxfId="268" priority="212" operator="containsText" text="Sim">
      <formula>NOT(ISERROR(SEARCH("Sim",O225)))</formula>
    </cfRule>
  </conditionalFormatting>
  <conditionalFormatting sqref="O226">
    <cfRule type="containsText" dxfId="267" priority="209" operator="containsText" text="Sim">
      <formula>NOT(ISERROR(SEARCH("Sim",O226)))</formula>
    </cfRule>
  </conditionalFormatting>
  <conditionalFormatting sqref="N179">
    <cfRule type="containsText" dxfId="266" priority="194" operator="containsText" text="Sim">
      <formula>NOT(ISERROR(SEARCH("Sim",N179)))</formula>
    </cfRule>
  </conditionalFormatting>
  <conditionalFormatting sqref="O116:O138 R92:T114 L92:M114 O94:O114 L116:M138 R116:T138">
    <cfRule type="containsText" dxfId="265" priority="61" operator="containsText" text="Sim">
      <formula>NOT(ISERROR(SEARCH("Sim",L92)))</formula>
    </cfRule>
  </conditionalFormatting>
  <conditionalFormatting sqref="W92:W114 W116:W138">
    <cfRule type="cellIs" dxfId="264" priority="58" operator="equal">
      <formula>"Delete"</formula>
    </cfRule>
    <cfRule type="cellIs" dxfId="263" priority="59" operator="equal">
      <formula>"Update"</formula>
    </cfRule>
    <cfRule type="cellIs" dxfId="262" priority="60" operator="equal">
      <formula>"Insert"</formula>
    </cfRule>
  </conditionalFormatting>
  <conditionalFormatting sqref="U87:V89 K116:K138 U116:V138 K92:K114 U92:V114">
    <cfRule type="cellIs" dxfId="261" priority="57" operator="equal">
      <formula>0</formula>
    </cfRule>
  </conditionalFormatting>
  <conditionalFormatting sqref="V5">
    <cfRule type="cellIs" dxfId="260" priority="55" operator="equal">
      <formula>0</formula>
    </cfRule>
  </conditionalFormatting>
  <conditionalFormatting sqref="V5">
    <cfRule type="cellIs" dxfId="259" priority="54" operator="equal">
      <formula>0</formula>
    </cfRule>
  </conditionalFormatting>
  <conditionalFormatting sqref="V5">
    <cfRule type="cellIs" dxfId="258" priority="53" operator="equal">
      <formula>0</formula>
    </cfRule>
  </conditionalFormatting>
  <conditionalFormatting sqref="O90 R90:T90 L90:M90">
    <cfRule type="containsText" dxfId="257" priority="49" operator="containsText" text="Sim">
      <formula>NOT(ISERROR(SEARCH("Sim",L90)))</formula>
    </cfRule>
  </conditionalFormatting>
  <conditionalFormatting sqref="W90">
    <cfRule type="cellIs" dxfId="256" priority="46" operator="equal">
      <formula>"Delete"</formula>
    </cfRule>
    <cfRule type="cellIs" dxfId="255" priority="47" operator="equal">
      <formula>"Update"</formula>
    </cfRule>
    <cfRule type="cellIs" dxfId="254" priority="48" operator="equal">
      <formula>"Insert"</formula>
    </cfRule>
  </conditionalFormatting>
  <conditionalFormatting sqref="K90 U90:V90">
    <cfRule type="cellIs" dxfId="253" priority="45" operator="equal">
      <formula>0</formula>
    </cfRule>
  </conditionalFormatting>
  <conditionalFormatting sqref="O91 R91:T91 L91:M91">
    <cfRule type="containsText" dxfId="252" priority="43" operator="containsText" text="Sim">
      <formula>NOT(ISERROR(SEARCH("Sim",L91)))</formula>
    </cfRule>
  </conditionalFormatting>
  <conditionalFormatting sqref="W91">
    <cfRule type="cellIs" dxfId="251" priority="40" operator="equal">
      <formula>"Delete"</formula>
    </cfRule>
    <cfRule type="cellIs" dxfId="250" priority="41" operator="equal">
      <formula>"Update"</formula>
    </cfRule>
    <cfRule type="cellIs" dxfId="249" priority="42" operator="equal">
      <formula>"Insert"</formula>
    </cfRule>
  </conditionalFormatting>
  <conditionalFormatting sqref="K91 U91:V91">
    <cfRule type="cellIs" dxfId="248" priority="39" operator="equal">
      <formula>0</formula>
    </cfRule>
  </conditionalFormatting>
  <conditionalFormatting sqref="O115 R115:T115 L115:M115">
    <cfRule type="containsText" dxfId="247" priority="37" operator="containsText" text="Sim">
      <formula>NOT(ISERROR(SEARCH("Sim",L115)))</formula>
    </cfRule>
  </conditionalFormatting>
  <conditionalFormatting sqref="W115">
    <cfRule type="cellIs" dxfId="246" priority="34" operator="equal">
      <formula>"Delete"</formula>
    </cfRule>
    <cfRule type="cellIs" dxfId="245" priority="35" operator="equal">
      <formula>"Update"</formula>
    </cfRule>
    <cfRule type="cellIs" dxfId="244" priority="36" operator="equal">
      <formula>"Insert"</formula>
    </cfRule>
  </conditionalFormatting>
  <conditionalFormatting sqref="K115 U115:V115">
    <cfRule type="cellIs" dxfId="243" priority="33" operator="equal">
      <formula>0</formula>
    </cfRule>
  </conditionalFormatting>
  <conditionalFormatting sqref="O92">
    <cfRule type="containsText" dxfId="242" priority="27" operator="containsText" text="Sim">
      <formula>NOT(ISERROR(SEARCH("Sim",O92)))</formula>
    </cfRule>
  </conditionalFormatting>
  <conditionalFormatting sqref="O93">
    <cfRule type="containsText" dxfId="241" priority="24" operator="containsText" text="Sim">
      <formula>NOT(ISERROR(SEARCH("Sim",O93)))</formula>
    </cfRule>
  </conditionalFormatting>
  <conditionalFormatting sqref="N46">
    <cfRule type="containsText" dxfId="240" priority="14" operator="containsText" text="Sim">
      <formula>NOT(ISERROR(SEARCH("Sim",N46)))</formula>
    </cfRule>
  </conditionalFormatting>
  <conditionalFormatting sqref="R78:T78 L78:M78 O78">
    <cfRule type="containsText" dxfId="239" priority="7" operator="containsText" text="Sim">
      <formula>NOT(ISERROR(SEARCH("Sim",L78)))</formula>
    </cfRule>
  </conditionalFormatting>
  <conditionalFormatting sqref="W78">
    <cfRule type="cellIs" dxfId="238" priority="4" operator="equal">
      <formula>"Delete"</formula>
    </cfRule>
    <cfRule type="cellIs" dxfId="237" priority="5" operator="equal">
      <formula>"Update"</formula>
    </cfRule>
    <cfRule type="cellIs" dxfId="236" priority="6" operator="equal">
      <formula>"Insert"</formula>
    </cfRule>
  </conditionalFormatting>
  <conditionalFormatting sqref="K78 U78:V78">
    <cfRule type="cellIs" dxfId="235" priority="3" operator="equal">
      <formula>0</formula>
    </cfRule>
  </conditionalFormatting>
  <conditionalFormatting sqref="N78">
    <cfRule type="containsText" dxfId="234" priority="1" operator="containsText" text="Sim">
      <formula>NOT(ISERROR(SEARCH("Sim",N78)))</formula>
    </cfRule>
  </conditionalFormatting>
  <dataValidations count="3">
    <dataValidation type="list" allowBlank="1" showInputMessage="1" showErrorMessage="1" sqref="R5:T677 L5:L677">
      <formula1>"Sim,Não"</formula1>
    </dataValidation>
    <dataValidation type="list" allowBlank="1" showInputMessage="1" showErrorMessage="1" sqref="W5:W677">
      <formula1>"Insert, Update, Delete"</formula1>
    </dataValidation>
    <dataValidation type="list" allowBlank="1" showInputMessage="1" showErrorMessage="1" sqref="O5:O267">
      <formula1>"Inteiro, Decimal, Percentual, Moeda"</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283" operator="containsText" text="Sim" id="{ABFCF735-4BFC-4CA0-9069-D431541D4F54}">
            <xm:f>NOT(ISERROR(SEARCH("Sim",Negócios!N758)))</xm:f>
            <x14:dxf>
              <font>
                <condense val="0"/>
                <extend val="0"/>
                <color rgb="FF9C0006"/>
              </font>
              <fill>
                <patternFill>
                  <bgColor rgb="FFFFC7CE"/>
                </patternFill>
              </fill>
            </x14:dxf>
          </x14:cfRule>
          <xm:sqref>O163:P163 N203</xm:sqref>
        </x14:conditionalFormatting>
        <x14:conditionalFormatting xmlns:xm="http://schemas.microsoft.com/office/excel/2006/main">
          <x14:cfRule type="containsText" priority="524" operator="containsText" text="Sim" id="{ABFCF735-4BFC-4CA0-9069-D431541D4F54}">
            <xm:f>NOT(ISERROR(SEARCH("Sim",Negócios!O750)))</xm:f>
            <x14:dxf>
              <font>
                <condense val="0"/>
                <extend val="0"/>
                <color rgb="FF9C0006"/>
              </font>
              <fill>
                <patternFill>
                  <bgColor rgb="FFFFC7CE"/>
                </patternFill>
              </fill>
            </x14:dxf>
          </x14:cfRule>
          <xm:sqref>O149:P149</xm:sqref>
        </x14:conditionalFormatting>
        <x14:conditionalFormatting xmlns:xm="http://schemas.microsoft.com/office/excel/2006/main">
          <x14:cfRule type="containsText" priority="525" operator="containsText" text="Sim" id="{ABFCF735-4BFC-4CA0-9069-D431541D4F54}">
            <xm:f>NOT(ISERROR(SEARCH("Sim",Negócios!#REF!)))</xm:f>
            <x14:dxf>
              <font>
                <condense val="0"/>
                <extend val="0"/>
                <color rgb="FF9C0006"/>
              </font>
              <fill>
                <patternFill>
                  <bgColor rgb="FFFFC7CE"/>
                </patternFill>
              </fill>
            </x14:dxf>
          </x14:cfRule>
          <xm:sqref>N148:P148 N249:P250 N242:P242 N244:P245 N231:P235</xm:sqref>
        </x14:conditionalFormatting>
        <x14:conditionalFormatting xmlns:xm="http://schemas.microsoft.com/office/excel/2006/main">
          <x14:cfRule type="containsText" priority="545" operator="containsText" text="Sim" id="{ABFCF735-4BFC-4CA0-9069-D431541D4F54}">
            <xm:f>NOT(ISERROR(SEARCH("Sim",Negócios!N761)))</xm:f>
            <x14:dxf>
              <font>
                <condense val="0"/>
                <extend val="0"/>
                <color rgb="FF9C0006"/>
              </font>
              <fill>
                <patternFill>
                  <bgColor rgb="FFFFC7CE"/>
                </patternFill>
              </fill>
            </x14:dxf>
          </x14:cfRule>
          <xm:sqref>N164:P164</xm:sqref>
        </x14:conditionalFormatting>
        <x14:conditionalFormatting xmlns:xm="http://schemas.microsoft.com/office/excel/2006/main">
          <x14:cfRule type="containsText" priority="546" operator="containsText" text="Sim" id="{ABFCF735-4BFC-4CA0-9069-D431541D4F54}">
            <xm:f>NOT(ISERROR(SEARCH("Sim",Negócios!#REF!)))</xm:f>
            <x14:dxf>
              <font>
                <condense val="0"/>
                <extend val="0"/>
                <color rgb="FF9C0006"/>
              </font>
              <fill>
                <patternFill>
                  <bgColor rgb="FFFFC7CE"/>
                </patternFill>
              </fill>
            </x14:dxf>
          </x14:cfRule>
          <xm:sqref>N154:P155 O150:P153</xm:sqref>
        </x14:conditionalFormatting>
        <x14:conditionalFormatting xmlns:xm="http://schemas.microsoft.com/office/excel/2006/main">
          <x14:cfRule type="containsText" priority="568" operator="containsText" text="Sim" id="{ABFCF735-4BFC-4CA0-9069-D431541D4F54}">
            <xm:f>NOT(ISERROR(SEARCH("Sim",Negócios!#REF!)))</xm:f>
            <x14:dxf>
              <font>
                <condense val="0"/>
                <extend val="0"/>
                <color rgb="FF9C0006"/>
              </font>
              <fill>
                <patternFill>
                  <bgColor rgb="FFFFC7CE"/>
                </patternFill>
              </fill>
            </x14:dxf>
          </x14:cfRule>
          <xm:sqref>O158:P158 N257:P258 N262:P262 N172:P173 O174:P174 O29:P29</xm:sqref>
        </x14:conditionalFormatting>
        <x14:conditionalFormatting xmlns:xm="http://schemas.microsoft.com/office/excel/2006/main">
          <x14:cfRule type="containsText" priority="591" operator="containsText" text="Sim" id="{ABFCF735-4BFC-4CA0-9069-D431541D4F54}">
            <xm:f>NOT(ISERROR(SEARCH("Sim",Negócios!#REF!)))</xm:f>
            <x14:dxf>
              <font>
                <condense val="0"/>
                <extend val="0"/>
                <color rgb="FF9C0006"/>
              </font>
              <fill>
                <patternFill>
                  <bgColor rgb="FFFFC7CE"/>
                </patternFill>
              </fill>
            </x14:dxf>
          </x14:cfRule>
          <xm:sqref>N160:P161 O162:P162</xm:sqref>
        </x14:conditionalFormatting>
        <x14:conditionalFormatting xmlns:xm="http://schemas.microsoft.com/office/excel/2006/main">
          <x14:cfRule type="containsText" priority="615" operator="containsText" text="Sim" id="{ABFCF735-4BFC-4CA0-9069-D431541D4F54}">
            <xm:f>NOT(ISERROR(SEARCH("Sim",Negócios!#REF!)))</xm:f>
            <x14:dxf>
              <font>
                <condense val="0"/>
                <extend val="0"/>
                <color rgb="FF9C0006"/>
              </font>
              <fill>
                <patternFill>
                  <bgColor rgb="FFFFC7CE"/>
                </patternFill>
              </fill>
            </x14:dxf>
          </x14:cfRule>
          <xm:sqref>N165:P170</xm:sqref>
        </x14:conditionalFormatting>
        <x14:conditionalFormatting xmlns:xm="http://schemas.microsoft.com/office/excel/2006/main">
          <x14:cfRule type="containsText" priority="666" operator="containsText" text="Sim" id="{ABFCF735-4BFC-4CA0-9069-D431541D4F54}">
            <xm:f>NOT(ISERROR(SEARCH("Sim",Negócios!#REF!)))</xm:f>
            <x14:dxf>
              <font>
                <condense val="0"/>
                <extend val="0"/>
                <color rgb="FF9C0006"/>
              </font>
              <fill>
                <patternFill>
                  <bgColor rgb="FFFFC7CE"/>
                </patternFill>
              </fill>
            </x14:dxf>
          </x14:cfRule>
          <xm:sqref>N177:P178 O179:P179</xm:sqref>
        </x14:conditionalFormatting>
        <x14:conditionalFormatting xmlns:xm="http://schemas.microsoft.com/office/excel/2006/main">
          <x14:cfRule type="containsText" priority="693" operator="containsText" text="Sim" id="{ABFCF735-4BFC-4CA0-9069-D431541D4F54}">
            <xm:f>NOT(ISERROR(SEARCH("Sim",Negócios!#REF!)))</xm:f>
            <x14:dxf>
              <font>
                <condense val="0"/>
                <extend val="0"/>
                <color rgb="FF9C0006"/>
              </font>
              <fill>
                <patternFill>
                  <bgColor rgb="FFFFC7CE"/>
                </patternFill>
              </fill>
            </x14:dxf>
          </x14:cfRule>
          <xm:sqref>N183:P183</xm:sqref>
        </x14:conditionalFormatting>
        <x14:conditionalFormatting xmlns:xm="http://schemas.microsoft.com/office/excel/2006/main">
          <x14:cfRule type="containsText" priority="721" operator="containsText" text="Sim" id="{ABFCF735-4BFC-4CA0-9069-D431541D4F54}">
            <xm:f>NOT(ISERROR(SEARCH("Sim",Negócios!#REF!)))</xm:f>
            <x14:dxf>
              <font>
                <condense val="0"/>
                <extend val="0"/>
                <color rgb="FF9C0006"/>
              </font>
              <fill>
                <patternFill>
                  <bgColor rgb="FFFFC7CE"/>
                </patternFill>
              </fill>
            </x14:dxf>
          </x14:cfRule>
          <xm:sqref>N185:P187</xm:sqref>
        </x14:conditionalFormatting>
        <x14:conditionalFormatting xmlns:xm="http://schemas.microsoft.com/office/excel/2006/main">
          <x14:cfRule type="containsText" priority="749" operator="containsText" text="Sim" id="{ABFCF735-4BFC-4CA0-9069-D431541D4F54}">
            <xm:f>NOT(ISERROR(SEARCH("Sim",Negócios!N778)))</xm:f>
            <x14:dxf>
              <font>
                <condense val="0"/>
                <extend val="0"/>
                <color rgb="FF9C0006"/>
              </font>
              <fill>
                <patternFill>
                  <bgColor rgb="FFFFC7CE"/>
                </patternFill>
              </fill>
            </x14:dxf>
          </x14:cfRule>
          <xm:sqref>N188:P188</xm:sqref>
        </x14:conditionalFormatting>
        <x14:conditionalFormatting xmlns:xm="http://schemas.microsoft.com/office/excel/2006/main">
          <x14:cfRule type="containsText" priority="779" operator="containsText" text="Sim" id="{ABFCF735-4BFC-4CA0-9069-D431541D4F54}">
            <xm:f>NOT(ISERROR(SEARCH("Sim",Negócios!N779)))</xm:f>
            <x14:dxf>
              <font>
                <condense val="0"/>
                <extend val="0"/>
                <color rgb="FF9C0006"/>
              </font>
              <fill>
                <patternFill>
                  <bgColor rgb="FFFFC7CE"/>
                </patternFill>
              </fill>
            </x14:dxf>
          </x14:cfRule>
          <xm:sqref>N192:P192</xm:sqref>
        </x14:conditionalFormatting>
        <x14:conditionalFormatting xmlns:xm="http://schemas.microsoft.com/office/excel/2006/main">
          <x14:cfRule type="containsText" priority="780" operator="containsText" text="Sim" id="{ABFCF735-4BFC-4CA0-9069-D431541D4F54}">
            <xm:f>NOT(ISERROR(SEARCH("Sim",Negócios!#REF!)))</xm:f>
            <x14:dxf>
              <font>
                <condense val="0"/>
                <extend val="0"/>
                <color rgb="FF9C0006"/>
              </font>
              <fill>
                <patternFill>
                  <bgColor rgb="FFFFC7CE"/>
                </patternFill>
              </fill>
            </x14:dxf>
          </x14:cfRule>
          <xm:sqref>N189:P191</xm:sqref>
        </x14:conditionalFormatting>
        <x14:conditionalFormatting xmlns:xm="http://schemas.microsoft.com/office/excel/2006/main">
          <x14:cfRule type="containsText" priority="810" operator="containsText" text="Sim" id="{ABFCF735-4BFC-4CA0-9069-D431541D4F54}">
            <xm:f>NOT(ISERROR(SEARCH("Sim",Negócios!N780)))</xm:f>
            <x14:dxf>
              <font>
                <condense val="0"/>
                <extend val="0"/>
                <color rgb="FF9C0006"/>
              </font>
              <fill>
                <patternFill>
                  <bgColor rgb="FFFFC7CE"/>
                </patternFill>
              </fill>
            </x14:dxf>
          </x14:cfRule>
          <xm:sqref>N200:P202 O203:P203 N212:P216</xm:sqref>
        </x14:conditionalFormatting>
        <x14:conditionalFormatting xmlns:xm="http://schemas.microsoft.com/office/excel/2006/main">
          <x14:cfRule type="containsText" priority="811" operator="containsText" text="Sim" id="{ABFCF735-4BFC-4CA0-9069-D431541D4F54}">
            <xm:f>NOT(ISERROR(SEARCH("Sim",Negócios!#REF!)))</xm:f>
            <x14:dxf>
              <font>
                <condense val="0"/>
                <extend val="0"/>
                <color rgb="FF9C0006"/>
              </font>
              <fill>
                <patternFill>
                  <bgColor rgb="FFFFC7CE"/>
                </patternFill>
              </fill>
            </x14:dxf>
          </x14:cfRule>
          <xm:sqref>N193:P199</xm:sqref>
        </x14:conditionalFormatting>
        <x14:conditionalFormatting xmlns:xm="http://schemas.microsoft.com/office/excel/2006/main">
          <x14:cfRule type="containsText" priority="842" operator="containsText" text="Sim" id="{ABFCF735-4BFC-4CA0-9069-D431541D4F54}">
            <xm:f>NOT(ISERROR(SEARCH("Sim",Negócios!N803)))</xm:f>
            <x14:dxf>
              <font>
                <condense val="0"/>
                <extend val="0"/>
                <color rgb="FF9C0006"/>
              </font>
              <fill>
                <patternFill>
                  <bgColor rgb="FFFFC7CE"/>
                </patternFill>
              </fill>
            </x14:dxf>
          </x14:cfRule>
          <xm:sqref>P225 N227:N230</xm:sqref>
        </x14:conditionalFormatting>
        <x14:conditionalFormatting xmlns:xm="http://schemas.microsoft.com/office/excel/2006/main">
          <x14:cfRule type="containsText" priority="843" operator="containsText" text="Sim" id="{ABFCF735-4BFC-4CA0-9069-D431541D4F54}">
            <xm:f>NOT(ISERROR(SEARCH("Sim",Negócios!#REF!)))</xm:f>
            <x14:dxf>
              <font>
                <condense val="0"/>
                <extend val="0"/>
                <color rgb="FF9C0006"/>
              </font>
              <fill>
                <patternFill>
                  <bgColor rgb="FFFFC7CE"/>
                </patternFill>
              </fill>
            </x14:dxf>
          </x14:cfRule>
          <xm:sqref>N204:P209</xm:sqref>
        </x14:conditionalFormatting>
        <x14:conditionalFormatting xmlns:xm="http://schemas.microsoft.com/office/excel/2006/main">
          <x14:cfRule type="containsText" priority="877" operator="containsText" text="Sim" id="{ABFCF735-4BFC-4CA0-9069-D431541D4F54}">
            <xm:f>NOT(ISERROR(SEARCH("Sim",Negócios!N825)))</xm:f>
            <x14:dxf>
              <font>
                <condense val="0"/>
                <extend val="0"/>
                <color rgb="FF9C0006"/>
              </font>
              <fill>
                <patternFill>
                  <bgColor rgb="FFFFC7CE"/>
                </patternFill>
              </fill>
            </x14:dxf>
          </x14:cfRule>
          <xm:sqref>N255:P256</xm:sqref>
        </x14:conditionalFormatting>
        <x14:conditionalFormatting xmlns:xm="http://schemas.microsoft.com/office/excel/2006/main">
          <x14:cfRule type="containsText" priority="878" operator="containsText" text="Sim" id="{ABFCF735-4BFC-4CA0-9069-D431541D4F54}">
            <xm:f>NOT(ISERROR(SEARCH("Sim",Negócios!#REF!)))</xm:f>
            <x14:dxf>
              <font>
                <condense val="0"/>
                <extend val="0"/>
                <color rgb="FF9C0006"/>
              </font>
              <fill>
                <patternFill>
                  <bgColor rgb="FFFFC7CE"/>
                </patternFill>
              </fill>
            </x14:dxf>
          </x14:cfRule>
          <xm:sqref>N218:P219</xm:sqref>
        </x14:conditionalFormatting>
        <x14:conditionalFormatting xmlns:xm="http://schemas.microsoft.com/office/excel/2006/main">
          <x14:cfRule type="containsText" priority="911" operator="containsText" text="Sim" id="{ABFCF735-4BFC-4CA0-9069-D431541D4F54}">
            <xm:f>NOT(ISERROR(SEARCH("Sim",Negócios!N824)))</xm:f>
            <x14:dxf>
              <font>
                <condense val="0"/>
                <extend val="0"/>
                <color rgb="FF9C0006"/>
              </font>
              <fill>
                <patternFill>
                  <bgColor rgb="FFFFC7CE"/>
                </patternFill>
              </fill>
            </x14:dxf>
          </x14:cfRule>
          <xm:sqref>N251:P251</xm:sqref>
        </x14:conditionalFormatting>
        <x14:conditionalFormatting xmlns:xm="http://schemas.microsoft.com/office/excel/2006/main">
          <x14:cfRule type="containsText" priority="912" operator="containsText" text="Sim" id="{ABFCF735-4BFC-4CA0-9069-D431541D4F54}">
            <xm:f>NOT(ISERROR(SEARCH("Sim",Negócios!#REF!)))</xm:f>
            <x14:dxf>
              <font>
                <condense val="0"/>
                <extend val="0"/>
                <color rgb="FF9C0006"/>
              </font>
              <fill>
                <patternFill>
                  <bgColor rgb="FFFFC7CE"/>
                </patternFill>
              </fill>
            </x14:dxf>
          </x14:cfRule>
          <xm:sqref>P226</xm:sqref>
        </x14:conditionalFormatting>
        <x14:conditionalFormatting xmlns:xm="http://schemas.microsoft.com/office/excel/2006/main">
          <x14:cfRule type="containsText" priority="983" operator="containsText" text="Sim" id="{ABFCF735-4BFC-4CA0-9069-D431541D4F54}">
            <xm:f>NOT(ISERROR(SEARCH("Sim",Negócios!#REF!)))</xm:f>
            <x14:dxf>
              <font>
                <condense val="0"/>
                <extend val="0"/>
                <color rgb="FF9C0006"/>
              </font>
              <fill>
                <patternFill>
                  <bgColor rgb="FFFFC7CE"/>
                </patternFill>
              </fill>
            </x14:dxf>
          </x14:cfRule>
          <xm:sqref>N236:P241</xm:sqref>
        </x14:conditionalFormatting>
        <x14:conditionalFormatting xmlns:xm="http://schemas.microsoft.com/office/excel/2006/main">
          <x14:cfRule type="containsText" priority="1058" operator="containsText" text="Sim" id="{ABFCF735-4BFC-4CA0-9069-D431541D4F54}">
            <xm:f>NOT(ISERROR(SEARCH("Sim",Negócios!#REF!)))</xm:f>
            <x14:dxf>
              <font>
                <condense val="0"/>
                <extend val="0"/>
                <color rgb="FF9C0006"/>
              </font>
              <fill>
                <patternFill>
                  <bgColor rgb="FFFFC7CE"/>
                </patternFill>
              </fill>
            </x14:dxf>
          </x14:cfRule>
          <xm:sqref>N247:P247</xm:sqref>
        </x14:conditionalFormatting>
        <x14:conditionalFormatting xmlns:xm="http://schemas.microsoft.com/office/excel/2006/main">
          <x14:cfRule type="containsText" priority="1137" operator="containsText" text="Sim" id="{ABFCF735-4BFC-4CA0-9069-D431541D4F54}">
            <xm:f>NOT(ISERROR(SEARCH("Sim",Negócios!#REF!)))</xm:f>
            <x14:dxf>
              <font>
                <condense val="0"/>
                <extend val="0"/>
                <color rgb="FF9C0006"/>
              </font>
              <fill>
                <patternFill>
                  <bgColor rgb="FFFFC7CE"/>
                </patternFill>
              </fill>
            </x14:dxf>
          </x14:cfRule>
          <xm:sqref>N253:P254 O252:P252</xm:sqref>
        </x14:conditionalFormatting>
        <x14:conditionalFormatting xmlns:xm="http://schemas.microsoft.com/office/excel/2006/main">
          <x14:cfRule type="containsText" priority="1220" operator="containsText" text="Sim" id="{ABFCF735-4BFC-4CA0-9069-D431541D4F54}">
            <xm:f>NOT(ISERROR(SEARCH("Sim",Negócios!#REF!)))</xm:f>
            <x14:dxf>
              <font>
                <condense val="0"/>
                <extend val="0"/>
                <color rgb="FF9C0006"/>
              </font>
              <fill>
                <patternFill>
                  <bgColor rgb="FFFFC7CE"/>
                </patternFill>
              </fill>
            </x14:dxf>
          </x14:cfRule>
          <xm:sqref>N264:P267</xm:sqref>
        </x14:conditionalFormatting>
        <x14:conditionalFormatting xmlns:xm="http://schemas.microsoft.com/office/excel/2006/main">
          <x14:cfRule type="containsText" priority="1262" operator="containsText" text="Sim" id="{ABFCF735-4BFC-4CA0-9069-D431541D4F54}">
            <xm:f>NOT(ISERROR(SEARCH("Sim",Negócios!N832)))</xm:f>
            <x14:dxf>
              <font>
                <condense val="0"/>
                <extend val="0"/>
                <color rgb="FF9C0006"/>
              </font>
              <fill>
                <patternFill>
                  <bgColor rgb="FFFFC7CE"/>
                </patternFill>
              </fill>
            </x14:dxf>
          </x14:cfRule>
          <xm:sqref>N276:P277</xm:sqref>
        </x14:conditionalFormatting>
        <x14:conditionalFormatting xmlns:xm="http://schemas.microsoft.com/office/excel/2006/main">
          <x14:cfRule type="containsText" priority="1263" operator="containsText" text="Sim" id="{ABFCF735-4BFC-4CA0-9069-D431541D4F54}">
            <xm:f>NOT(ISERROR(SEARCH("Sim",Negócios!#REF!)))</xm:f>
            <x14:dxf>
              <font>
                <condense val="0"/>
                <extend val="0"/>
                <color rgb="FF9C0006"/>
              </font>
              <fill>
                <patternFill>
                  <bgColor rgb="FFFFC7CE"/>
                </patternFill>
              </fill>
            </x14:dxf>
          </x14:cfRule>
          <xm:sqref>N269:P275</xm:sqref>
        </x14:conditionalFormatting>
        <x14:conditionalFormatting xmlns:xm="http://schemas.microsoft.com/office/excel/2006/main">
          <x14:cfRule type="containsText" priority="1306" operator="containsText" text="Sim" id="{ABFCF735-4BFC-4CA0-9069-D431541D4F54}">
            <xm:f>NOT(ISERROR(SEARCH("Sim",Negócios!N834)))</xm:f>
            <x14:dxf>
              <font>
                <condense val="0"/>
                <extend val="0"/>
                <color rgb="FF9C0006"/>
              </font>
              <fill>
                <patternFill>
                  <bgColor rgb="FFFFC7CE"/>
                </patternFill>
              </fill>
            </x14:dxf>
          </x14:cfRule>
          <xm:sqref>N285:P286</xm:sqref>
        </x14:conditionalFormatting>
        <x14:conditionalFormatting xmlns:xm="http://schemas.microsoft.com/office/excel/2006/main">
          <x14:cfRule type="containsText" priority="1307" operator="containsText" text="Sim" id="{ABFCF735-4BFC-4CA0-9069-D431541D4F54}">
            <xm:f>NOT(ISERROR(SEARCH("Sim",Negócios!#REF!)))</xm:f>
            <x14:dxf>
              <font>
                <condense val="0"/>
                <extend val="0"/>
                <color rgb="FF9C0006"/>
              </font>
              <fill>
                <patternFill>
                  <bgColor rgb="FFFFC7CE"/>
                </patternFill>
              </fill>
            </x14:dxf>
          </x14:cfRule>
          <xm:sqref>N278:P284</xm:sqref>
        </x14:conditionalFormatting>
        <x14:conditionalFormatting xmlns:xm="http://schemas.microsoft.com/office/excel/2006/main">
          <x14:cfRule type="containsText" priority="1351" operator="containsText" text="Sim" id="{ABFCF735-4BFC-4CA0-9069-D431541D4F54}">
            <xm:f>NOT(ISERROR(SEARCH("Sim",Negócios!N836)))</xm:f>
            <x14:dxf>
              <font>
                <condense val="0"/>
                <extend val="0"/>
                <color rgb="FF9C0006"/>
              </font>
              <fill>
                <patternFill>
                  <bgColor rgb="FFFFC7CE"/>
                </patternFill>
              </fill>
            </x14:dxf>
          </x14:cfRule>
          <xm:sqref>N294:P294</xm:sqref>
        </x14:conditionalFormatting>
        <x14:conditionalFormatting xmlns:xm="http://schemas.microsoft.com/office/excel/2006/main">
          <x14:cfRule type="containsText" priority="1352" operator="containsText" text="Sim" id="{ABFCF735-4BFC-4CA0-9069-D431541D4F54}">
            <xm:f>NOT(ISERROR(SEARCH("Sim",Negócios!#REF!)))</xm:f>
            <x14:dxf>
              <font>
                <condense val="0"/>
                <extend val="0"/>
                <color rgb="FF9C0006"/>
              </font>
              <fill>
                <patternFill>
                  <bgColor rgb="FFFFC7CE"/>
                </patternFill>
              </fill>
            </x14:dxf>
          </x14:cfRule>
          <xm:sqref>N287:P293</xm:sqref>
        </x14:conditionalFormatting>
        <x14:conditionalFormatting xmlns:xm="http://schemas.microsoft.com/office/excel/2006/main">
          <x14:cfRule type="containsText" priority="1397" operator="containsText" text="Sim" id="{ABFCF735-4BFC-4CA0-9069-D431541D4F54}">
            <xm:f>NOT(ISERROR(SEARCH("Sim",Negócios!N837)))</xm:f>
            <x14:dxf>
              <font>
                <condense val="0"/>
                <extend val="0"/>
                <color rgb="FF9C0006"/>
              </font>
              <fill>
                <patternFill>
                  <bgColor rgb="FFFFC7CE"/>
                </patternFill>
              </fill>
            </x14:dxf>
          </x14:cfRule>
          <xm:sqref>N302:P304</xm:sqref>
        </x14:conditionalFormatting>
        <x14:conditionalFormatting xmlns:xm="http://schemas.microsoft.com/office/excel/2006/main">
          <x14:cfRule type="containsText" priority="1398" operator="containsText" text="Sim" id="{ABFCF735-4BFC-4CA0-9069-D431541D4F54}">
            <xm:f>NOT(ISERROR(SEARCH("Sim",Negócios!#REF!)))</xm:f>
            <x14:dxf>
              <font>
                <condense val="0"/>
                <extend val="0"/>
                <color rgb="FF9C0006"/>
              </font>
              <fill>
                <patternFill>
                  <bgColor rgb="FFFFC7CE"/>
                </patternFill>
              </fill>
            </x14:dxf>
          </x14:cfRule>
          <xm:sqref>N295:P301</xm:sqref>
        </x14:conditionalFormatting>
        <x14:conditionalFormatting xmlns:xm="http://schemas.microsoft.com/office/excel/2006/main">
          <x14:cfRule type="containsText" priority="1467" operator="containsText" text="Sim" id="{ABFCF735-4BFC-4CA0-9069-D431541D4F54}">
            <xm:f>NOT(ISERROR(SEARCH("Sim",Negócios!N841)))</xm:f>
            <x14:dxf>
              <font>
                <condense val="0"/>
                <extend val="0"/>
                <color rgb="FF9C0006"/>
              </font>
              <fill>
                <patternFill>
                  <bgColor rgb="FFFFC7CE"/>
                </patternFill>
              </fill>
            </x14:dxf>
          </x14:cfRule>
          <xm:sqref>N312:P313</xm:sqref>
        </x14:conditionalFormatting>
        <x14:conditionalFormatting xmlns:xm="http://schemas.microsoft.com/office/excel/2006/main">
          <x14:cfRule type="containsText" priority="1468" operator="containsText" text="Sim" id="{ABFCF735-4BFC-4CA0-9069-D431541D4F54}">
            <xm:f>NOT(ISERROR(SEARCH("Sim",Negócios!#REF!)))</xm:f>
            <x14:dxf>
              <font>
                <condense val="0"/>
                <extend val="0"/>
                <color rgb="FF9C0006"/>
              </font>
              <fill>
                <patternFill>
                  <bgColor rgb="FFFFC7CE"/>
                </patternFill>
              </fill>
            </x14:dxf>
          </x14:cfRule>
          <xm:sqref>N305:P311</xm:sqref>
        </x14:conditionalFormatting>
        <x14:conditionalFormatting xmlns:xm="http://schemas.microsoft.com/office/excel/2006/main">
          <x14:cfRule type="containsText" priority="1516" operator="containsText" text="Sim" id="{ABFCF735-4BFC-4CA0-9069-D431541D4F54}">
            <xm:f>NOT(ISERROR(SEARCH("Sim",Negócios!N843)))</xm:f>
            <x14:dxf>
              <font>
                <condense val="0"/>
                <extend val="0"/>
                <color rgb="FF9C0006"/>
              </font>
              <fill>
                <patternFill>
                  <bgColor rgb="FFFFC7CE"/>
                </patternFill>
              </fill>
            </x14:dxf>
          </x14:cfRule>
          <xm:sqref>N321:P322</xm:sqref>
        </x14:conditionalFormatting>
        <x14:conditionalFormatting xmlns:xm="http://schemas.microsoft.com/office/excel/2006/main">
          <x14:cfRule type="containsText" priority="1517" operator="containsText" text="Sim" id="{ABFCF735-4BFC-4CA0-9069-D431541D4F54}">
            <xm:f>NOT(ISERROR(SEARCH("Sim",Negócios!#REF!)))</xm:f>
            <x14:dxf>
              <font>
                <condense val="0"/>
                <extend val="0"/>
                <color rgb="FF9C0006"/>
              </font>
              <fill>
                <patternFill>
                  <bgColor rgb="FFFFC7CE"/>
                </patternFill>
              </fill>
            </x14:dxf>
          </x14:cfRule>
          <xm:sqref>N314:P320</xm:sqref>
        </x14:conditionalFormatting>
        <x14:conditionalFormatting xmlns:xm="http://schemas.microsoft.com/office/excel/2006/main">
          <x14:cfRule type="containsText" priority="1566" operator="containsText" text="Sim" id="{ABFCF735-4BFC-4CA0-9069-D431541D4F54}">
            <xm:f>NOT(ISERROR(SEARCH("Sim",Negócios!N845)))</xm:f>
            <x14:dxf>
              <font>
                <condense val="0"/>
                <extend val="0"/>
                <color rgb="FF9C0006"/>
              </font>
              <fill>
                <patternFill>
                  <bgColor rgb="FFFFC7CE"/>
                </patternFill>
              </fill>
            </x14:dxf>
          </x14:cfRule>
          <xm:sqref>N330:P331</xm:sqref>
        </x14:conditionalFormatting>
        <x14:conditionalFormatting xmlns:xm="http://schemas.microsoft.com/office/excel/2006/main">
          <x14:cfRule type="containsText" priority="1567" operator="containsText" text="Sim" id="{ABFCF735-4BFC-4CA0-9069-D431541D4F54}">
            <xm:f>NOT(ISERROR(SEARCH("Sim",Negócios!#REF!)))</xm:f>
            <x14:dxf>
              <font>
                <condense val="0"/>
                <extend val="0"/>
                <color rgb="FF9C0006"/>
              </font>
              <fill>
                <patternFill>
                  <bgColor rgb="FFFFC7CE"/>
                </patternFill>
              </fill>
            </x14:dxf>
          </x14:cfRule>
          <xm:sqref>N323:P329</xm:sqref>
        </x14:conditionalFormatting>
        <x14:conditionalFormatting xmlns:xm="http://schemas.microsoft.com/office/excel/2006/main">
          <x14:cfRule type="containsText" priority="1617" operator="containsText" text="Sim" id="{ABFCF735-4BFC-4CA0-9069-D431541D4F54}">
            <xm:f>NOT(ISERROR(SEARCH("Sim",Negócios!N847)))</xm:f>
            <x14:dxf>
              <font>
                <condense val="0"/>
                <extend val="0"/>
                <color rgb="FF9C0006"/>
              </font>
              <fill>
                <patternFill>
                  <bgColor rgb="FFFFC7CE"/>
                </patternFill>
              </fill>
            </x14:dxf>
          </x14:cfRule>
          <xm:sqref>N339:P340</xm:sqref>
        </x14:conditionalFormatting>
        <x14:conditionalFormatting xmlns:xm="http://schemas.microsoft.com/office/excel/2006/main">
          <x14:cfRule type="containsText" priority="1618" operator="containsText" text="Sim" id="{ABFCF735-4BFC-4CA0-9069-D431541D4F54}">
            <xm:f>NOT(ISERROR(SEARCH("Sim",Negócios!#REF!)))</xm:f>
            <x14:dxf>
              <font>
                <condense val="0"/>
                <extend val="0"/>
                <color rgb="FF9C0006"/>
              </font>
              <fill>
                <patternFill>
                  <bgColor rgb="FFFFC7CE"/>
                </patternFill>
              </fill>
            </x14:dxf>
          </x14:cfRule>
          <xm:sqref>N332:P338</xm:sqref>
        </x14:conditionalFormatting>
        <x14:conditionalFormatting xmlns:xm="http://schemas.microsoft.com/office/excel/2006/main">
          <x14:cfRule type="containsText" priority="1669" operator="containsText" text="Sim" id="{ABFCF735-4BFC-4CA0-9069-D431541D4F54}">
            <xm:f>NOT(ISERROR(SEARCH("Sim",Negócios!N849)))</xm:f>
            <x14:dxf>
              <font>
                <condense val="0"/>
                <extend val="0"/>
                <color rgb="FF9C0006"/>
              </font>
              <fill>
                <patternFill>
                  <bgColor rgb="FFFFC7CE"/>
                </patternFill>
              </fill>
            </x14:dxf>
          </x14:cfRule>
          <xm:sqref>N348:P349</xm:sqref>
        </x14:conditionalFormatting>
        <x14:conditionalFormatting xmlns:xm="http://schemas.microsoft.com/office/excel/2006/main">
          <x14:cfRule type="containsText" priority="1670" operator="containsText" text="Sim" id="{ABFCF735-4BFC-4CA0-9069-D431541D4F54}">
            <xm:f>NOT(ISERROR(SEARCH("Sim",Negócios!#REF!)))</xm:f>
            <x14:dxf>
              <font>
                <condense val="0"/>
                <extend val="0"/>
                <color rgb="FF9C0006"/>
              </font>
              <fill>
                <patternFill>
                  <bgColor rgb="FFFFC7CE"/>
                </patternFill>
              </fill>
            </x14:dxf>
          </x14:cfRule>
          <xm:sqref>N341:P347</xm:sqref>
        </x14:conditionalFormatting>
        <x14:conditionalFormatting xmlns:xm="http://schemas.microsoft.com/office/excel/2006/main">
          <x14:cfRule type="containsText" priority="1722" operator="containsText" text="Sim" id="{ABFCF735-4BFC-4CA0-9069-D431541D4F54}">
            <xm:f>NOT(ISERROR(SEARCH("Sim",Negócios!N851)))</xm:f>
            <x14:dxf>
              <font>
                <condense val="0"/>
                <extend val="0"/>
                <color rgb="FF9C0006"/>
              </font>
              <fill>
                <patternFill>
                  <bgColor rgb="FFFFC7CE"/>
                </patternFill>
              </fill>
            </x14:dxf>
          </x14:cfRule>
          <xm:sqref>N357:P357</xm:sqref>
        </x14:conditionalFormatting>
        <x14:conditionalFormatting xmlns:xm="http://schemas.microsoft.com/office/excel/2006/main">
          <x14:cfRule type="containsText" priority="1723" operator="containsText" text="Sim" id="{ABFCF735-4BFC-4CA0-9069-D431541D4F54}">
            <xm:f>NOT(ISERROR(SEARCH("Sim",Negócios!#REF!)))</xm:f>
            <x14:dxf>
              <font>
                <condense val="0"/>
                <extend val="0"/>
                <color rgb="FF9C0006"/>
              </font>
              <fill>
                <patternFill>
                  <bgColor rgb="FFFFC7CE"/>
                </patternFill>
              </fill>
            </x14:dxf>
          </x14:cfRule>
          <xm:sqref>N350:P356</xm:sqref>
        </x14:conditionalFormatting>
        <x14:conditionalFormatting xmlns:xm="http://schemas.microsoft.com/office/excel/2006/main">
          <x14:cfRule type="containsText" priority="1776" operator="containsText" text="Sim" id="{ABFCF735-4BFC-4CA0-9069-D431541D4F54}">
            <xm:f>NOT(ISERROR(SEARCH("Sim",Negócios!N852)))</xm:f>
            <x14:dxf>
              <font>
                <condense val="0"/>
                <extend val="0"/>
                <color rgb="FF9C0006"/>
              </font>
              <fill>
                <patternFill>
                  <bgColor rgb="FFFFC7CE"/>
                </patternFill>
              </fill>
            </x14:dxf>
          </x14:cfRule>
          <xm:sqref>N365:P366</xm:sqref>
        </x14:conditionalFormatting>
        <x14:conditionalFormatting xmlns:xm="http://schemas.microsoft.com/office/excel/2006/main">
          <x14:cfRule type="containsText" priority="1777" operator="containsText" text="Sim" id="{ABFCF735-4BFC-4CA0-9069-D431541D4F54}">
            <xm:f>NOT(ISERROR(SEARCH("Sim",Negócios!#REF!)))</xm:f>
            <x14:dxf>
              <font>
                <condense val="0"/>
                <extend val="0"/>
                <color rgb="FF9C0006"/>
              </font>
              <fill>
                <patternFill>
                  <bgColor rgb="FFFFC7CE"/>
                </patternFill>
              </fill>
            </x14:dxf>
          </x14:cfRule>
          <xm:sqref>N358:P364</xm:sqref>
        </x14:conditionalFormatting>
        <x14:conditionalFormatting xmlns:xm="http://schemas.microsoft.com/office/excel/2006/main">
          <x14:cfRule type="containsText" priority="1831" operator="containsText" text="Sim" id="{ABFCF735-4BFC-4CA0-9069-D431541D4F54}">
            <xm:f>NOT(ISERROR(SEARCH("Sim",Negócios!N854)))</xm:f>
            <x14:dxf>
              <font>
                <condense val="0"/>
                <extend val="0"/>
                <color rgb="FF9C0006"/>
              </font>
              <fill>
                <patternFill>
                  <bgColor rgb="FFFFC7CE"/>
                </patternFill>
              </fill>
            </x14:dxf>
          </x14:cfRule>
          <xm:sqref>N372:P373</xm:sqref>
        </x14:conditionalFormatting>
        <x14:conditionalFormatting xmlns:xm="http://schemas.microsoft.com/office/excel/2006/main">
          <x14:cfRule type="containsText" priority="1832" operator="containsText" text="Sim" id="{ABFCF735-4BFC-4CA0-9069-D431541D4F54}">
            <xm:f>NOT(ISERROR(SEARCH("Sim",Negócios!#REF!)))</xm:f>
            <x14:dxf>
              <font>
                <condense val="0"/>
                <extend val="0"/>
                <color rgb="FF9C0006"/>
              </font>
              <fill>
                <patternFill>
                  <bgColor rgb="FFFFC7CE"/>
                </patternFill>
              </fill>
            </x14:dxf>
          </x14:cfRule>
          <xm:sqref>N367:P371</xm:sqref>
        </x14:conditionalFormatting>
        <x14:conditionalFormatting xmlns:xm="http://schemas.microsoft.com/office/excel/2006/main">
          <x14:cfRule type="containsText" priority="1887" operator="containsText" text="Sim" id="{ABFCF735-4BFC-4CA0-9069-D431541D4F54}">
            <xm:f>NOT(ISERROR(SEARCH("Sim",Negócios!N856)))</xm:f>
            <x14:dxf>
              <font>
                <condense val="0"/>
                <extend val="0"/>
                <color rgb="FF9C0006"/>
              </font>
              <fill>
                <patternFill>
                  <bgColor rgb="FFFFC7CE"/>
                </patternFill>
              </fill>
            </x14:dxf>
          </x14:cfRule>
          <xm:sqref>N380:P382</xm:sqref>
        </x14:conditionalFormatting>
        <x14:conditionalFormatting xmlns:xm="http://schemas.microsoft.com/office/excel/2006/main">
          <x14:cfRule type="containsText" priority="1888" operator="containsText" text="Sim" id="{ABFCF735-4BFC-4CA0-9069-D431541D4F54}">
            <xm:f>NOT(ISERROR(SEARCH("Sim",Negócios!#REF!)))</xm:f>
            <x14:dxf>
              <font>
                <condense val="0"/>
                <extend val="0"/>
                <color rgb="FF9C0006"/>
              </font>
              <fill>
                <patternFill>
                  <bgColor rgb="FFFFC7CE"/>
                </patternFill>
              </fill>
            </x14:dxf>
          </x14:cfRule>
          <xm:sqref>N374:P379</xm:sqref>
        </x14:conditionalFormatting>
        <x14:conditionalFormatting xmlns:xm="http://schemas.microsoft.com/office/excel/2006/main">
          <x14:cfRule type="containsText" priority="1947" operator="containsText" text="Sim" id="{ABFCF735-4BFC-4CA0-9069-D431541D4F54}">
            <xm:f>NOT(ISERROR(SEARCH("Sim",Negócios!#REF!)))</xm:f>
            <x14:dxf>
              <font>
                <condense val="0"/>
                <extend val="0"/>
                <color rgb="FF9C0006"/>
              </font>
              <fill>
                <patternFill>
                  <bgColor rgb="FFFFC7CE"/>
                </patternFill>
              </fill>
            </x14:dxf>
          </x14:cfRule>
          <xm:sqref>N670:P676 N389:P394 N383:P387</xm:sqref>
        </x14:conditionalFormatting>
        <x14:conditionalFormatting xmlns:xm="http://schemas.microsoft.com/office/excel/2006/main">
          <x14:cfRule type="containsText" priority="2003" operator="containsText" text="Sim" id="{ABFCF735-4BFC-4CA0-9069-D431541D4F54}">
            <xm:f>NOT(ISERROR(SEARCH("Sim",Negócios!N860)))</xm:f>
            <x14:dxf>
              <font>
                <condense val="0"/>
                <extend val="0"/>
                <color rgb="FF9C0006"/>
              </font>
              <fill>
                <patternFill>
                  <bgColor rgb="FFFFC7CE"/>
                </patternFill>
              </fill>
            </x14:dxf>
          </x14:cfRule>
          <xm:sqref>N395:P397</xm:sqref>
        </x14:conditionalFormatting>
        <x14:conditionalFormatting xmlns:xm="http://schemas.microsoft.com/office/excel/2006/main">
          <x14:cfRule type="containsText" priority="2060" operator="containsText" text="Sim" id="{ABFCF735-4BFC-4CA0-9069-D431541D4F54}">
            <xm:f>NOT(ISERROR(SEARCH("Sim",Negócios!N867)))</xm:f>
            <x14:dxf>
              <font>
                <condense val="0"/>
                <extend val="0"/>
                <color rgb="FF9C0006"/>
              </font>
              <fill>
                <patternFill>
                  <bgColor rgb="FFFFC7CE"/>
                </patternFill>
              </fill>
            </x14:dxf>
          </x14:cfRule>
          <xm:sqref>N407:P413</xm:sqref>
        </x14:conditionalFormatting>
        <x14:conditionalFormatting xmlns:xm="http://schemas.microsoft.com/office/excel/2006/main">
          <x14:cfRule type="containsText" priority="2061" operator="containsText" text="Sim" id="{ABFCF735-4BFC-4CA0-9069-D431541D4F54}">
            <xm:f>NOT(ISERROR(SEARCH("Sim",Negócios!#REF!)))</xm:f>
            <x14:dxf>
              <font>
                <condense val="0"/>
                <extend val="0"/>
                <color rgb="FF9C0006"/>
              </font>
              <fill>
                <patternFill>
                  <bgColor rgb="FFFFC7CE"/>
                </patternFill>
              </fill>
            </x14:dxf>
          </x14:cfRule>
          <xm:sqref>N405:P406 N402:P403</xm:sqref>
        </x14:conditionalFormatting>
        <x14:conditionalFormatting xmlns:xm="http://schemas.microsoft.com/office/excel/2006/main">
          <x14:cfRule type="containsText" priority="2118" operator="containsText" text="Sim" id="{ABFCF735-4BFC-4CA0-9069-D431541D4F54}">
            <xm:f>NOT(ISERROR(SEARCH("Sim",Negócios!N866)))</xm:f>
            <x14:dxf>
              <font>
                <condense val="0"/>
                <extend val="0"/>
                <color rgb="FF9C0006"/>
              </font>
              <fill>
                <patternFill>
                  <bgColor rgb="FFFFC7CE"/>
                </patternFill>
              </fill>
            </x14:dxf>
          </x14:cfRule>
          <xm:sqref>N404:P404</xm:sqref>
        </x14:conditionalFormatting>
        <x14:conditionalFormatting xmlns:xm="http://schemas.microsoft.com/office/excel/2006/main">
          <x14:cfRule type="containsText" priority="2176" operator="containsText" text="Sim" id="{ABFCF735-4BFC-4CA0-9069-D431541D4F54}">
            <xm:f>NOT(ISERROR(SEARCH("Sim",Negócios!N874)))</xm:f>
            <x14:dxf>
              <font>
                <condense val="0"/>
                <extend val="0"/>
                <color rgb="FF9C0006"/>
              </font>
              <fill>
                <patternFill>
                  <bgColor rgb="FFFFC7CE"/>
                </patternFill>
              </fill>
            </x14:dxf>
          </x14:cfRule>
          <xm:sqref>N416:P418</xm:sqref>
        </x14:conditionalFormatting>
        <x14:conditionalFormatting xmlns:xm="http://schemas.microsoft.com/office/excel/2006/main">
          <x14:cfRule type="containsText" priority="2177" operator="containsText" text="Sim" id="{ABFCF735-4BFC-4CA0-9069-D431541D4F54}">
            <xm:f>NOT(ISERROR(SEARCH("Sim",Negócios!#REF!)))</xm:f>
            <x14:dxf>
              <font>
                <condense val="0"/>
                <extend val="0"/>
                <color rgb="FF9C0006"/>
              </font>
              <fill>
                <patternFill>
                  <bgColor rgb="FFFFC7CE"/>
                </patternFill>
              </fill>
            </x14:dxf>
          </x14:cfRule>
          <xm:sqref>N414:P415</xm:sqref>
        </x14:conditionalFormatting>
        <x14:conditionalFormatting xmlns:xm="http://schemas.microsoft.com/office/excel/2006/main">
          <x14:cfRule type="containsText" priority="2237" operator="containsText" text="Sim" id="{ABFCF735-4BFC-4CA0-9069-D431541D4F54}">
            <xm:f>NOT(ISERROR(SEARCH("Sim",Negócios!N877)))</xm:f>
            <x14:dxf>
              <font>
                <condense val="0"/>
                <extend val="0"/>
                <color rgb="FF9C0006"/>
              </font>
              <fill>
                <patternFill>
                  <bgColor rgb="FFFFC7CE"/>
                </patternFill>
              </fill>
            </x14:dxf>
          </x14:cfRule>
          <xm:sqref>N421:P422</xm:sqref>
        </x14:conditionalFormatting>
        <x14:conditionalFormatting xmlns:xm="http://schemas.microsoft.com/office/excel/2006/main">
          <x14:cfRule type="containsText" priority="2238" operator="containsText" text="Sim" id="{ABFCF735-4BFC-4CA0-9069-D431541D4F54}">
            <xm:f>NOT(ISERROR(SEARCH("Sim",Negócios!#REF!)))</xm:f>
            <x14:dxf>
              <font>
                <condense val="0"/>
                <extend val="0"/>
                <color rgb="FF9C0006"/>
              </font>
              <fill>
                <patternFill>
                  <bgColor rgb="FFFFC7CE"/>
                </patternFill>
              </fill>
            </x14:dxf>
          </x14:cfRule>
          <xm:sqref>N419:P420</xm:sqref>
        </x14:conditionalFormatting>
        <x14:conditionalFormatting xmlns:xm="http://schemas.microsoft.com/office/excel/2006/main">
          <x14:cfRule type="containsText" priority="2299" operator="containsText" text="Sim" id="{ABFCF735-4BFC-4CA0-9069-D431541D4F54}">
            <xm:f>NOT(ISERROR(SEARCH("Sim",Negócios!N879)))</xm:f>
            <x14:dxf>
              <font>
                <condense val="0"/>
                <extend val="0"/>
                <color rgb="FF9C0006"/>
              </font>
              <fill>
                <patternFill>
                  <bgColor rgb="FFFFC7CE"/>
                </patternFill>
              </fill>
            </x14:dxf>
          </x14:cfRule>
          <xm:sqref>N430:P432</xm:sqref>
        </x14:conditionalFormatting>
        <x14:conditionalFormatting xmlns:xm="http://schemas.microsoft.com/office/excel/2006/main">
          <x14:cfRule type="containsText" priority="2300" operator="containsText" text="Sim" id="{ABFCF735-4BFC-4CA0-9069-D431541D4F54}">
            <xm:f>NOT(ISERROR(SEARCH("Sim",Negócios!#REF!)))</xm:f>
            <x14:dxf>
              <font>
                <condense val="0"/>
                <extend val="0"/>
                <color rgb="FF9C0006"/>
              </font>
              <fill>
                <patternFill>
                  <bgColor rgb="FFFFC7CE"/>
                </patternFill>
              </fill>
            </x14:dxf>
          </x14:cfRule>
          <xm:sqref>N423:P429</xm:sqref>
        </x14:conditionalFormatting>
        <x14:conditionalFormatting xmlns:xm="http://schemas.microsoft.com/office/excel/2006/main">
          <x14:cfRule type="containsText" priority="2362" operator="containsText" text="Sim" id="{ABFCF735-4BFC-4CA0-9069-D431541D4F54}">
            <xm:f>NOT(ISERROR(SEARCH("Sim",Negócios!N882)))</xm:f>
            <x14:dxf>
              <font>
                <condense val="0"/>
                <extend val="0"/>
                <color rgb="FF9C0006"/>
              </font>
              <fill>
                <patternFill>
                  <bgColor rgb="FFFFC7CE"/>
                </patternFill>
              </fill>
            </x14:dxf>
          </x14:cfRule>
          <xm:sqref>N440:P442</xm:sqref>
        </x14:conditionalFormatting>
        <x14:conditionalFormatting xmlns:xm="http://schemas.microsoft.com/office/excel/2006/main">
          <x14:cfRule type="containsText" priority="2363" operator="containsText" text="Sim" id="{ABFCF735-4BFC-4CA0-9069-D431541D4F54}">
            <xm:f>NOT(ISERROR(SEARCH("Sim",Negócios!#REF!)))</xm:f>
            <x14:dxf>
              <font>
                <condense val="0"/>
                <extend val="0"/>
                <color rgb="FF9C0006"/>
              </font>
              <fill>
                <patternFill>
                  <bgColor rgb="FFFFC7CE"/>
                </patternFill>
              </fill>
            </x14:dxf>
          </x14:cfRule>
          <xm:sqref>N433:P439</xm:sqref>
        </x14:conditionalFormatting>
        <x14:conditionalFormatting xmlns:xm="http://schemas.microsoft.com/office/excel/2006/main">
          <x14:cfRule type="containsText" priority="2426" operator="containsText" text="Sim" id="{ABFCF735-4BFC-4CA0-9069-D431541D4F54}">
            <xm:f>NOT(ISERROR(SEARCH("Sim",Negócios!N885)))</xm:f>
            <x14:dxf>
              <font>
                <condense val="0"/>
                <extend val="0"/>
                <color rgb="FF9C0006"/>
              </font>
              <fill>
                <patternFill>
                  <bgColor rgb="FFFFC7CE"/>
                </patternFill>
              </fill>
            </x14:dxf>
          </x14:cfRule>
          <xm:sqref>N445:P448</xm:sqref>
        </x14:conditionalFormatting>
        <x14:conditionalFormatting xmlns:xm="http://schemas.microsoft.com/office/excel/2006/main">
          <x14:cfRule type="containsText" priority="2427" operator="containsText" text="Sim" id="{ABFCF735-4BFC-4CA0-9069-D431541D4F54}">
            <xm:f>NOT(ISERROR(SEARCH("Sim",Negócios!#REF!)))</xm:f>
            <x14:dxf>
              <font>
                <condense val="0"/>
                <extend val="0"/>
                <color rgb="FF9C0006"/>
              </font>
              <fill>
                <patternFill>
                  <bgColor rgb="FFFFC7CE"/>
                </patternFill>
              </fill>
            </x14:dxf>
          </x14:cfRule>
          <xm:sqref>N443:P444</xm:sqref>
        </x14:conditionalFormatting>
        <x14:conditionalFormatting xmlns:xm="http://schemas.microsoft.com/office/excel/2006/main">
          <x14:cfRule type="containsText" priority="2491" operator="containsText" text="Sim" id="{ABFCF735-4BFC-4CA0-9069-D431541D4F54}">
            <xm:f>NOT(ISERROR(SEARCH("Sim",Negócios!N891)))</xm:f>
            <x14:dxf>
              <font>
                <condense val="0"/>
                <extend val="0"/>
                <color rgb="FF9C0006"/>
              </font>
              <fill>
                <patternFill>
                  <bgColor rgb="FFFFC7CE"/>
                </patternFill>
              </fill>
            </x14:dxf>
          </x14:cfRule>
          <xm:sqref>N458:P459</xm:sqref>
        </x14:conditionalFormatting>
        <x14:conditionalFormatting xmlns:xm="http://schemas.microsoft.com/office/excel/2006/main">
          <x14:cfRule type="containsText" priority="2492" operator="containsText" text="Sim" id="{ABFCF735-4BFC-4CA0-9069-D431541D4F54}">
            <xm:f>NOT(ISERROR(SEARCH("Sim",Negócios!#REF!)))</xm:f>
            <x14:dxf>
              <font>
                <condense val="0"/>
                <extend val="0"/>
                <color rgb="FF9C0006"/>
              </font>
              <fill>
                <patternFill>
                  <bgColor rgb="FFFFC7CE"/>
                </patternFill>
              </fill>
            </x14:dxf>
          </x14:cfRule>
          <xm:sqref>N452:P457</xm:sqref>
        </x14:conditionalFormatting>
        <x14:conditionalFormatting xmlns:xm="http://schemas.microsoft.com/office/excel/2006/main">
          <x14:cfRule type="containsText" priority="2557" operator="containsText" text="Sim" id="{ABFCF735-4BFC-4CA0-9069-D431541D4F54}">
            <xm:f>NOT(ISERROR(SEARCH("Sim",Negócios!N893)))</xm:f>
            <x14:dxf>
              <font>
                <condense val="0"/>
                <extend val="0"/>
                <color rgb="FF9C0006"/>
              </font>
              <fill>
                <patternFill>
                  <bgColor rgb="FFFFC7CE"/>
                </patternFill>
              </fill>
            </x14:dxf>
          </x14:cfRule>
          <xm:sqref>N467:P469</xm:sqref>
        </x14:conditionalFormatting>
        <x14:conditionalFormatting xmlns:xm="http://schemas.microsoft.com/office/excel/2006/main">
          <x14:cfRule type="containsText" priority="2558" operator="containsText" text="Sim" id="{ABFCF735-4BFC-4CA0-9069-D431541D4F54}">
            <xm:f>NOT(ISERROR(SEARCH("Sim",Negócios!#REF!)))</xm:f>
            <x14:dxf>
              <font>
                <condense val="0"/>
                <extend val="0"/>
                <color rgb="FF9C0006"/>
              </font>
              <fill>
                <patternFill>
                  <bgColor rgb="FFFFC7CE"/>
                </patternFill>
              </fill>
            </x14:dxf>
          </x14:cfRule>
          <xm:sqref>N460:P466</xm:sqref>
        </x14:conditionalFormatting>
        <x14:conditionalFormatting xmlns:xm="http://schemas.microsoft.com/office/excel/2006/main">
          <x14:cfRule type="containsText" priority="2624" operator="containsText" text="Sim" id="{ABFCF735-4BFC-4CA0-9069-D431541D4F54}">
            <xm:f>NOT(ISERROR(SEARCH("Sim",Negócios!N896)))</xm:f>
            <x14:dxf>
              <font>
                <condense val="0"/>
                <extend val="0"/>
                <color rgb="FF9C0006"/>
              </font>
              <fill>
                <patternFill>
                  <bgColor rgb="FFFFC7CE"/>
                </patternFill>
              </fill>
            </x14:dxf>
          </x14:cfRule>
          <xm:sqref>N477:P484</xm:sqref>
        </x14:conditionalFormatting>
        <x14:conditionalFormatting xmlns:xm="http://schemas.microsoft.com/office/excel/2006/main">
          <x14:cfRule type="containsText" priority="2625" operator="containsText" text="Sim" id="{ABFCF735-4BFC-4CA0-9069-D431541D4F54}">
            <xm:f>NOT(ISERROR(SEARCH("Sim",Negócios!#REF!)))</xm:f>
            <x14:dxf>
              <font>
                <condense val="0"/>
                <extend val="0"/>
                <color rgb="FF9C0006"/>
              </font>
              <fill>
                <patternFill>
                  <bgColor rgb="FFFFC7CE"/>
                </patternFill>
              </fill>
            </x14:dxf>
          </x14:cfRule>
          <xm:sqref>N470:P476</xm:sqref>
        </x14:conditionalFormatting>
        <x14:conditionalFormatting xmlns:xm="http://schemas.microsoft.com/office/excel/2006/main">
          <x14:cfRule type="containsText" priority="2692" operator="containsText" text="Sim" id="{ABFCF735-4BFC-4CA0-9069-D431541D4F54}">
            <xm:f>NOT(ISERROR(SEARCH("Sim",Negócios!N904)))</xm:f>
            <x14:dxf>
              <font>
                <condense val="0"/>
                <extend val="0"/>
                <color rgb="FF9C0006"/>
              </font>
              <fill>
                <patternFill>
                  <bgColor rgb="FFFFC7CE"/>
                </patternFill>
              </fill>
            </x14:dxf>
          </x14:cfRule>
          <xm:sqref>N501:P505 N492:P492</xm:sqref>
        </x14:conditionalFormatting>
        <x14:conditionalFormatting xmlns:xm="http://schemas.microsoft.com/office/excel/2006/main">
          <x14:cfRule type="containsText" priority="2693" operator="containsText" text="Sim" id="{ABFCF735-4BFC-4CA0-9069-D431541D4F54}">
            <xm:f>NOT(ISERROR(SEARCH("Sim",Negócios!#REF!)))</xm:f>
            <x14:dxf>
              <font>
                <condense val="0"/>
                <extend val="0"/>
                <color rgb="FF9C0006"/>
              </font>
              <fill>
                <patternFill>
                  <bgColor rgb="FFFFC7CE"/>
                </patternFill>
              </fill>
            </x14:dxf>
          </x14:cfRule>
          <xm:sqref>N485:P491</xm:sqref>
        </x14:conditionalFormatting>
        <x14:conditionalFormatting xmlns:xm="http://schemas.microsoft.com/office/excel/2006/main">
          <x14:cfRule type="containsText" priority="2761" operator="containsText" text="Sim" id="{ABFCF735-4BFC-4CA0-9069-D431541D4F54}">
            <xm:f>NOT(ISERROR(SEARCH("Sim",Negócios!N906)))</xm:f>
            <x14:dxf>
              <font>
                <condense val="0"/>
                <extend val="0"/>
                <color rgb="FF9C0006"/>
              </font>
              <fill>
                <patternFill>
                  <bgColor rgb="FFFFC7CE"/>
                </patternFill>
              </fill>
            </x14:dxf>
          </x14:cfRule>
          <xm:sqref>N500:P500</xm:sqref>
        </x14:conditionalFormatting>
        <x14:conditionalFormatting xmlns:xm="http://schemas.microsoft.com/office/excel/2006/main">
          <x14:cfRule type="containsText" priority="2762" operator="containsText" text="Sim" id="{ABFCF735-4BFC-4CA0-9069-D431541D4F54}">
            <xm:f>NOT(ISERROR(SEARCH("Sim",Negócios!#REF!)))</xm:f>
            <x14:dxf>
              <font>
                <condense val="0"/>
                <extend val="0"/>
                <color rgb="FF9C0006"/>
              </font>
              <fill>
                <patternFill>
                  <bgColor rgb="FFFFC7CE"/>
                </patternFill>
              </fill>
            </x14:dxf>
          </x14:cfRule>
          <xm:sqref>N493:P499</xm:sqref>
        </x14:conditionalFormatting>
        <x14:conditionalFormatting xmlns:xm="http://schemas.microsoft.com/office/excel/2006/main">
          <x14:cfRule type="containsText" priority="2831" operator="containsText" text="Sim" id="{ABFCF735-4BFC-4CA0-9069-D431541D4F54}">
            <xm:f>NOT(ISERROR(SEARCH("Sim",Negócios!N918)))</xm:f>
            <x14:dxf>
              <font>
                <condense val="0"/>
                <extend val="0"/>
                <color rgb="FF9C0006"/>
              </font>
              <fill>
                <patternFill>
                  <bgColor rgb="FFFFC7CE"/>
                </patternFill>
              </fill>
            </x14:dxf>
          </x14:cfRule>
          <xm:sqref>N513:P521</xm:sqref>
        </x14:conditionalFormatting>
        <x14:conditionalFormatting xmlns:xm="http://schemas.microsoft.com/office/excel/2006/main">
          <x14:cfRule type="containsText" priority="2832" operator="containsText" text="Sim" id="{ABFCF735-4BFC-4CA0-9069-D431541D4F54}">
            <xm:f>NOT(ISERROR(SEARCH("Sim",Negócios!#REF!)))</xm:f>
            <x14:dxf>
              <font>
                <condense val="0"/>
                <extend val="0"/>
                <color rgb="FF9C0006"/>
              </font>
              <fill>
                <patternFill>
                  <bgColor rgb="FFFFC7CE"/>
                </patternFill>
              </fill>
            </x14:dxf>
          </x14:cfRule>
          <xm:sqref>N506:P512</xm:sqref>
        </x14:conditionalFormatting>
        <x14:conditionalFormatting xmlns:xm="http://schemas.microsoft.com/office/excel/2006/main">
          <x14:cfRule type="containsText" priority="2902" operator="containsText" text="Sim" id="{ABFCF735-4BFC-4CA0-9069-D431541D4F54}">
            <xm:f>NOT(ISERROR(SEARCH("Sim",Negócios!N928)))</xm:f>
            <x14:dxf>
              <font>
                <condense val="0"/>
                <extend val="0"/>
                <color rgb="FF9C0006"/>
              </font>
              <fill>
                <patternFill>
                  <bgColor rgb="FFFFC7CE"/>
                </patternFill>
              </fill>
            </x14:dxf>
          </x14:cfRule>
          <xm:sqref>N531:P531</xm:sqref>
        </x14:conditionalFormatting>
        <x14:conditionalFormatting xmlns:xm="http://schemas.microsoft.com/office/excel/2006/main">
          <x14:cfRule type="containsText" priority="2903" operator="containsText" text="Sim" id="{ABFCF735-4BFC-4CA0-9069-D431541D4F54}">
            <xm:f>NOT(ISERROR(SEARCH("Sim",Negócios!#REF!)))</xm:f>
            <x14:dxf>
              <font>
                <condense val="0"/>
                <extend val="0"/>
                <color rgb="FF9C0006"/>
              </font>
              <fill>
                <patternFill>
                  <bgColor rgb="FFFFC7CE"/>
                </patternFill>
              </fill>
            </x14:dxf>
          </x14:cfRule>
          <xm:sqref>N524:P530</xm:sqref>
        </x14:conditionalFormatting>
        <x14:conditionalFormatting xmlns:xm="http://schemas.microsoft.com/office/excel/2006/main">
          <x14:cfRule type="containsText" priority="2974" operator="containsText" text="Sim" id="{ABFCF735-4BFC-4CA0-9069-D431541D4F54}">
            <xm:f>NOT(ISERROR(SEARCH("Sim",Negócios!N929)))</xm:f>
            <x14:dxf>
              <font>
                <condense val="0"/>
                <extend val="0"/>
                <color rgb="FF9C0006"/>
              </font>
              <fill>
                <patternFill>
                  <bgColor rgb="FFFFC7CE"/>
                </patternFill>
              </fill>
            </x14:dxf>
          </x14:cfRule>
          <xm:sqref>N539:P539</xm:sqref>
        </x14:conditionalFormatting>
        <x14:conditionalFormatting xmlns:xm="http://schemas.microsoft.com/office/excel/2006/main">
          <x14:cfRule type="containsText" priority="2975" operator="containsText" text="Sim" id="{ABFCF735-4BFC-4CA0-9069-D431541D4F54}">
            <xm:f>NOT(ISERROR(SEARCH("Sim",Negócios!#REF!)))</xm:f>
            <x14:dxf>
              <font>
                <condense val="0"/>
                <extend val="0"/>
                <color rgb="FF9C0006"/>
              </font>
              <fill>
                <patternFill>
                  <bgColor rgb="FFFFC7CE"/>
                </patternFill>
              </fill>
            </x14:dxf>
          </x14:cfRule>
          <xm:sqref>N532:P538</xm:sqref>
        </x14:conditionalFormatting>
        <x14:conditionalFormatting xmlns:xm="http://schemas.microsoft.com/office/excel/2006/main">
          <x14:cfRule type="containsText" priority="3047" operator="containsText" text="Sim" id="{ABFCF735-4BFC-4CA0-9069-D431541D4F54}">
            <xm:f>NOT(ISERROR(SEARCH("Sim",Negócios!N934)))</xm:f>
            <x14:dxf>
              <font>
                <condense val="0"/>
                <extend val="0"/>
                <color rgb="FF9C0006"/>
              </font>
              <fill>
                <patternFill>
                  <bgColor rgb="FFFFC7CE"/>
                </patternFill>
              </fill>
            </x14:dxf>
          </x14:cfRule>
          <xm:sqref>N545:P545</xm:sqref>
        </x14:conditionalFormatting>
        <x14:conditionalFormatting xmlns:xm="http://schemas.microsoft.com/office/excel/2006/main">
          <x14:cfRule type="containsText" priority="3048" operator="containsText" text="Sim" id="{ABFCF735-4BFC-4CA0-9069-D431541D4F54}">
            <xm:f>NOT(ISERROR(SEARCH("Sim",Negócios!#REF!)))</xm:f>
            <x14:dxf>
              <font>
                <condense val="0"/>
                <extend val="0"/>
                <color rgb="FF9C0006"/>
              </font>
              <fill>
                <patternFill>
                  <bgColor rgb="FFFFC7CE"/>
                </patternFill>
              </fill>
            </x14:dxf>
          </x14:cfRule>
          <xm:sqref>N542:P544</xm:sqref>
        </x14:conditionalFormatting>
        <x14:conditionalFormatting xmlns:xm="http://schemas.microsoft.com/office/excel/2006/main">
          <x14:cfRule type="containsText" priority="3121" operator="containsText" text="Sim" id="{ABFCF735-4BFC-4CA0-9069-D431541D4F54}">
            <xm:f>NOT(ISERROR(SEARCH("Sim",Negócios!N935)))</xm:f>
            <x14:dxf>
              <font>
                <condense val="0"/>
                <extend val="0"/>
                <color rgb="FF9C0006"/>
              </font>
              <fill>
                <patternFill>
                  <bgColor rgb="FFFFC7CE"/>
                </patternFill>
              </fill>
            </x14:dxf>
          </x14:cfRule>
          <xm:sqref>N549:P549</xm:sqref>
        </x14:conditionalFormatting>
        <x14:conditionalFormatting xmlns:xm="http://schemas.microsoft.com/office/excel/2006/main">
          <x14:cfRule type="containsText" priority="3122" operator="containsText" text="Sim" id="{ABFCF735-4BFC-4CA0-9069-D431541D4F54}">
            <xm:f>NOT(ISERROR(SEARCH("Sim",Negócios!#REF!)))</xm:f>
            <x14:dxf>
              <font>
                <condense val="0"/>
                <extend val="0"/>
                <color rgb="FF9C0006"/>
              </font>
              <fill>
                <patternFill>
                  <bgColor rgb="FFFFC7CE"/>
                </patternFill>
              </fill>
            </x14:dxf>
          </x14:cfRule>
          <xm:sqref>N546:P548</xm:sqref>
        </x14:conditionalFormatting>
        <x14:conditionalFormatting xmlns:xm="http://schemas.microsoft.com/office/excel/2006/main">
          <x14:cfRule type="containsText" priority="3196" operator="containsText" text="Sim" id="{ABFCF735-4BFC-4CA0-9069-D431541D4F54}">
            <xm:f>NOT(ISERROR(SEARCH("Sim",Negócios!N936)))</xm:f>
            <x14:dxf>
              <font>
                <condense val="0"/>
                <extend val="0"/>
                <color rgb="FF9C0006"/>
              </font>
              <fill>
                <patternFill>
                  <bgColor rgb="FFFFC7CE"/>
                </patternFill>
              </fill>
            </x14:dxf>
          </x14:cfRule>
          <xm:sqref>N553:P553</xm:sqref>
        </x14:conditionalFormatting>
        <x14:conditionalFormatting xmlns:xm="http://schemas.microsoft.com/office/excel/2006/main">
          <x14:cfRule type="containsText" priority="3197" operator="containsText" text="Sim" id="{ABFCF735-4BFC-4CA0-9069-D431541D4F54}">
            <xm:f>NOT(ISERROR(SEARCH("Sim",Negócios!#REF!)))</xm:f>
            <x14:dxf>
              <font>
                <condense val="0"/>
                <extend val="0"/>
                <color rgb="FF9C0006"/>
              </font>
              <fill>
                <patternFill>
                  <bgColor rgb="FFFFC7CE"/>
                </patternFill>
              </fill>
            </x14:dxf>
          </x14:cfRule>
          <xm:sqref>N550:P552</xm:sqref>
        </x14:conditionalFormatting>
        <x14:conditionalFormatting xmlns:xm="http://schemas.microsoft.com/office/excel/2006/main">
          <x14:cfRule type="containsText" priority="3272" operator="containsText" text="Sim" id="{ABFCF735-4BFC-4CA0-9069-D431541D4F54}">
            <xm:f>NOT(ISERROR(SEARCH("Sim",Negócios!N937)))</xm:f>
            <x14:dxf>
              <font>
                <condense val="0"/>
                <extend val="0"/>
                <color rgb="FF9C0006"/>
              </font>
              <fill>
                <patternFill>
                  <bgColor rgb="FFFFC7CE"/>
                </patternFill>
              </fill>
            </x14:dxf>
          </x14:cfRule>
          <xm:sqref>N561:P561</xm:sqref>
        </x14:conditionalFormatting>
        <x14:conditionalFormatting xmlns:xm="http://schemas.microsoft.com/office/excel/2006/main">
          <x14:cfRule type="containsText" priority="3273" operator="containsText" text="Sim" id="{ABFCF735-4BFC-4CA0-9069-D431541D4F54}">
            <xm:f>NOT(ISERROR(SEARCH("Sim",Negócios!#REF!)))</xm:f>
            <x14:dxf>
              <font>
                <condense val="0"/>
                <extend val="0"/>
                <color rgb="FF9C0006"/>
              </font>
              <fill>
                <patternFill>
                  <bgColor rgb="FFFFC7CE"/>
                </patternFill>
              </fill>
            </x14:dxf>
          </x14:cfRule>
          <xm:sqref>N554:P560</xm:sqref>
        </x14:conditionalFormatting>
        <x14:conditionalFormatting xmlns:xm="http://schemas.microsoft.com/office/excel/2006/main">
          <x14:cfRule type="containsText" priority="3349" operator="containsText" text="Sim" id="{ABFCF735-4BFC-4CA0-9069-D431541D4F54}">
            <xm:f>NOT(ISERROR(SEARCH("Sim",Negócios!N938)))</xm:f>
            <x14:dxf>
              <font>
                <condense val="0"/>
                <extend val="0"/>
                <color rgb="FF9C0006"/>
              </font>
              <fill>
                <patternFill>
                  <bgColor rgb="FFFFC7CE"/>
                </patternFill>
              </fill>
            </x14:dxf>
          </x14:cfRule>
          <xm:sqref>N567:P568</xm:sqref>
        </x14:conditionalFormatting>
        <x14:conditionalFormatting xmlns:xm="http://schemas.microsoft.com/office/excel/2006/main">
          <x14:cfRule type="containsText" priority="3350" operator="containsText" text="Sim" id="{ABFCF735-4BFC-4CA0-9069-D431541D4F54}">
            <xm:f>NOT(ISERROR(SEARCH("Sim",Negócios!#REF!)))</xm:f>
            <x14:dxf>
              <font>
                <condense val="0"/>
                <extend val="0"/>
                <color rgb="FF9C0006"/>
              </font>
              <fill>
                <patternFill>
                  <bgColor rgb="FFFFC7CE"/>
                </patternFill>
              </fill>
            </x14:dxf>
          </x14:cfRule>
          <xm:sqref>N562:P566</xm:sqref>
        </x14:conditionalFormatting>
        <x14:conditionalFormatting xmlns:xm="http://schemas.microsoft.com/office/excel/2006/main">
          <x14:cfRule type="containsText" priority="3427" operator="containsText" text="Sim" id="{ABFCF735-4BFC-4CA0-9069-D431541D4F54}">
            <xm:f>NOT(ISERROR(SEARCH("Sim",Negócios!N940)))</xm:f>
            <x14:dxf>
              <font>
                <condense val="0"/>
                <extend val="0"/>
                <color rgb="FF9C0006"/>
              </font>
              <fill>
                <patternFill>
                  <bgColor rgb="FFFFC7CE"/>
                </patternFill>
              </fill>
            </x14:dxf>
          </x14:cfRule>
          <xm:sqref>N574:P575</xm:sqref>
        </x14:conditionalFormatting>
        <x14:conditionalFormatting xmlns:xm="http://schemas.microsoft.com/office/excel/2006/main">
          <x14:cfRule type="containsText" priority="3428" operator="containsText" text="Sim" id="{ABFCF735-4BFC-4CA0-9069-D431541D4F54}">
            <xm:f>NOT(ISERROR(SEARCH("Sim",Negócios!#REF!)))</xm:f>
            <x14:dxf>
              <font>
                <condense val="0"/>
                <extend val="0"/>
                <color rgb="FF9C0006"/>
              </font>
              <fill>
                <patternFill>
                  <bgColor rgb="FFFFC7CE"/>
                </patternFill>
              </fill>
            </x14:dxf>
          </x14:cfRule>
          <xm:sqref>N569:P573</xm:sqref>
        </x14:conditionalFormatting>
        <x14:conditionalFormatting xmlns:xm="http://schemas.microsoft.com/office/excel/2006/main">
          <x14:cfRule type="containsText" priority="3506" operator="containsText" text="Sim" id="{ABFCF735-4BFC-4CA0-9069-D431541D4F54}">
            <xm:f>NOT(ISERROR(SEARCH("Sim",Negócios!N942)))</xm:f>
            <x14:dxf>
              <font>
                <condense val="0"/>
                <extend val="0"/>
                <color rgb="FF9C0006"/>
              </font>
              <fill>
                <patternFill>
                  <bgColor rgb="FFFFC7CE"/>
                </patternFill>
              </fill>
            </x14:dxf>
          </x14:cfRule>
          <xm:sqref>N583:P583</xm:sqref>
        </x14:conditionalFormatting>
        <x14:conditionalFormatting xmlns:xm="http://schemas.microsoft.com/office/excel/2006/main">
          <x14:cfRule type="containsText" priority="3507" operator="containsText" text="Sim" id="{ABFCF735-4BFC-4CA0-9069-D431541D4F54}">
            <xm:f>NOT(ISERROR(SEARCH("Sim",Negócios!#REF!)))</xm:f>
            <x14:dxf>
              <font>
                <condense val="0"/>
                <extend val="0"/>
                <color rgb="FF9C0006"/>
              </font>
              <fill>
                <patternFill>
                  <bgColor rgb="FFFFC7CE"/>
                </patternFill>
              </fill>
            </x14:dxf>
          </x14:cfRule>
          <xm:sqref>N576:P582</xm:sqref>
        </x14:conditionalFormatting>
        <x14:conditionalFormatting xmlns:xm="http://schemas.microsoft.com/office/excel/2006/main">
          <x14:cfRule type="containsText" priority="3586" operator="containsText" text="Sim" id="{ABFCF735-4BFC-4CA0-9069-D431541D4F54}">
            <xm:f>NOT(ISERROR(SEARCH("Sim",Negócios!N943)))</xm:f>
            <x14:dxf>
              <font>
                <condense val="0"/>
                <extend val="0"/>
                <color rgb="FF9C0006"/>
              </font>
              <fill>
                <patternFill>
                  <bgColor rgb="FFFFC7CE"/>
                </patternFill>
              </fill>
            </x14:dxf>
          </x14:cfRule>
          <xm:sqref>N591:P591</xm:sqref>
        </x14:conditionalFormatting>
        <x14:conditionalFormatting xmlns:xm="http://schemas.microsoft.com/office/excel/2006/main">
          <x14:cfRule type="containsText" priority="3587" operator="containsText" text="Sim" id="{ABFCF735-4BFC-4CA0-9069-D431541D4F54}">
            <xm:f>NOT(ISERROR(SEARCH("Sim",Negócios!#REF!)))</xm:f>
            <x14:dxf>
              <font>
                <condense val="0"/>
                <extend val="0"/>
                <color rgb="FF9C0006"/>
              </font>
              <fill>
                <patternFill>
                  <bgColor rgb="FFFFC7CE"/>
                </patternFill>
              </fill>
            </x14:dxf>
          </x14:cfRule>
          <xm:sqref>N584:P590</xm:sqref>
        </x14:conditionalFormatting>
        <x14:conditionalFormatting xmlns:xm="http://schemas.microsoft.com/office/excel/2006/main">
          <x14:cfRule type="containsText" priority="3667" operator="containsText" text="Sim" id="{ABFCF735-4BFC-4CA0-9069-D431541D4F54}">
            <xm:f>NOT(ISERROR(SEARCH("Sim",Negócios!N944)))</xm:f>
            <x14:dxf>
              <font>
                <condense val="0"/>
                <extend val="0"/>
                <color rgb="FF9C0006"/>
              </font>
              <fill>
                <patternFill>
                  <bgColor rgb="FFFFC7CE"/>
                </patternFill>
              </fill>
            </x14:dxf>
          </x14:cfRule>
          <xm:sqref>N599:P606</xm:sqref>
        </x14:conditionalFormatting>
        <x14:conditionalFormatting xmlns:xm="http://schemas.microsoft.com/office/excel/2006/main">
          <x14:cfRule type="containsText" priority="3668" operator="containsText" text="Sim" id="{ABFCF735-4BFC-4CA0-9069-D431541D4F54}">
            <xm:f>NOT(ISERROR(SEARCH("Sim",Negócios!#REF!)))</xm:f>
            <x14:dxf>
              <font>
                <condense val="0"/>
                <extend val="0"/>
                <color rgb="FF9C0006"/>
              </font>
              <fill>
                <patternFill>
                  <bgColor rgb="FFFFC7CE"/>
                </patternFill>
              </fill>
            </x14:dxf>
          </x14:cfRule>
          <xm:sqref>N592:P598</xm:sqref>
        </x14:conditionalFormatting>
        <x14:conditionalFormatting xmlns:xm="http://schemas.microsoft.com/office/excel/2006/main">
          <x14:cfRule type="containsText" priority="3749" operator="containsText" text="Sim" id="{ABFCF735-4BFC-4CA0-9069-D431541D4F54}">
            <xm:f>NOT(ISERROR(SEARCH("Sim",Negócios!N955)))</xm:f>
            <x14:dxf>
              <font>
                <condense val="0"/>
                <extend val="0"/>
                <color rgb="FF9C0006"/>
              </font>
              <fill>
                <patternFill>
                  <bgColor rgb="FFFFC7CE"/>
                </patternFill>
              </fill>
            </x14:dxf>
          </x14:cfRule>
          <xm:sqref>N620:P626</xm:sqref>
        </x14:conditionalFormatting>
        <x14:conditionalFormatting xmlns:xm="http://schemas.microsoft.com/office/excel/2006/main">
          <x14:cfRule type="containsText" priority="3750" operator="containsText" text="Sim" id="{ABFCF735-4BFC-4CA0-9069-D431541D4F54}">
            <xm:f>NOT(ISERROR(SEARCH("Sim",Negócios!#REF!)))</xm:f>
            <x14:dxf>
              <font>
                <condense val="0"/>
                <extend val="0"/>
                <color rgb="FF9C0006"/>
              </font>
              <fill>
                <patternFill>
                  <bgColor rgb="FFFFC7CE"/>
                </patternFill>
              </fill>
            </x14:dxf>
          </x14:cfRule>
          <xm:sqref>N614:P619 N611:P611 N607:P609</xm:sqref>
        </x14:conditionalFormatting>
        <x14:conditionalFormatting xmlns:xm="http://schemas.microsoft.com/office/excel/2006/main">
          <x14:cfRule type="containsText" priority="3832" operator="containsText" text="Sim" id="{ABFCF735-4BFC-4CA0-9069-D431541D4F54}">
            <xm:f>NOT(ISERROR(SEARCH("Sim",Negócios!N962)))</xm:f>
            <x14:dxf>
              <font>
                <condense val="0"/>
                <extend val="0"/>
                <color rgb="FF9C0006"/>
              </font>
              <fill>
                <patternFill>
                  <bgColor rgb="FFFFC7CE"/>
                </patternFill>
              </fill>
            </x14:dxf>
          </x14:cfRule>
          <xm:sqref>N629:P629</xm:sqref>
        </x14:conditionalFormatting>
        <x14:conditionalFormatting xmlns:xm="http://schemas.microsoft.com/office/excel/2006/main">
          <x14:cfRule type="containsText" priority="3833" operator="containsText" text="Sim" id="{ABFCF735-4BFC-4CA0-9069-D431541D4F54}">
            <xm:f>NOT(ISERROR(SEARCH("Sim",Negócios!#REF!)))</xm:f>
            <x14:dxf>
              <font>
                <condense val="0"/>
                <extend val="0"/>
                <color rgb="FF9C0006"/>
              </font>
              <fill>
                <patternFill>
                  <bgColor rgb="FFFFC7CE"/>
                </patternFill>
              </fill>
            </x14:dxf>
          </x14:cfRule>
          <xm:sqref>N627:P628</xm:sqref>
        </x14:conditionalFormatting>
        <x14:conditionalFormatting xmlns:xm="http://schemas.microsoft.com/office/excel/2006/main">
          <x14:cfRule type="containsText" priority="3916" operator="containsText" text="Sim" id="{ABFCF735-4BFC-4CA0-9069-D431541D4F54}">
            <xm:f>NOT(ISERROR(SEARCH("Sim",Negócios!N963)))</xm:f>
            <x14:dxf>
              <font>
                <condense val="0"/>
                <extend val="0"/>
                <color rgb="FF9C0006"/>
              </font>
              <fill>
                <patternFill>
                  <bgColor rgb="FFFFC7CE"/>
                </patternFill>
              </fill>
            </x14:dxf>
          </x14:cfRule>
          <xm:sqref>N634:P634</xm:sqref>
        </x14:conditionalFormatting>
        <x14:conditionalFormatting xmlns:xm="http://schemas.microsoft.com/office/excel/2006/main">
          <x14:cfRule type="containsText" priority="3917" operator="containsText" text="Sim" id="{ABFCF735-4BFC-4CA0-9069-D431541D4F54}">
            <xm:f>NOT(ISERROR(SEARCH("Sim",Negócios!#REF!)))</xm:f>
            <x14:dxf>
              <font>
                <condense val="0"/>
                <extend val="0"/>
                <color rgb="FF9C0006"/>
              </font>
              <fill>
                <patternFill>
                  <bgColor rgb="FFFFC7CE"/>
                </patternFill>
              </fill>
            </x14:dxf>
          </x14:cfRule>
          <xm:sqref>N630:P633</xm:sqref>
        </x14:conditionalFormatting>
        <x14:conditionalFormatting xmlns:xm="http://schemas.microsoft.com/office/excel/2006/main">
          <x14:cfRule type="containsText" priority="4001" operator="containsText" text="Sim" id="{ABFCF735-4BFC-4CA0-9069-D431541D4F54}">
            <xm:f>NOT(ISERROR(SEARCH("Sim",Negócios!N964)))</xm:f>
            <x14:dxf>
              <font>
                <condense val="0"/>
                <extend val="0"/>
                <color rgb="FF9C0006"/>
              </font>
              <fill>
                <patternFill>
                  <bgColor rgb="FFFFC7CE"/>
                </patternFill>
              </fill>
            </x14:dxf>
          </x14:cfRule>
          <xm:sqref>N642:P642</xm:sqref>
        </x14:conditionalFormatting>
        <x14:conditionalFormatting xmlns:xm="http://schemas.microsoft.com/office/excel/2006/main">
          <x14:cfRule type="containsText" priority="4002" operator="containsText" text="Sim" id="{ABFCF735-4BFC-4CA0-9069-D431541D4F54}">
            <xm:f>NOT(ISERROR(SEARCH("Sim",Negócios!#REF!)))</xm:f>
            <x14:dxf>
              <font>
                <condense val="0"/>
                <extend val="0"/>
                <color rgb="FF9C0006"/>
              </font>
              <fill>
                <patternFill>
                  <bgColor rgb="FFFFC7CE"/>
                </patternFill>
              </fill>
            </x14:dxf>
          </x14:cfRule>
          <xm:sqref>N635:P641</xm:sqref>
        </x14:conditionalFormatting>
        <x14:conditionalFormatting xmlns:xm="http://schemas.microsoft.com/office/excel/2006/main">
          <x14:cfRule type="containsText" priority="4087" operator="containsText" text="Sim" id="{ABFCF735-4BFC-4CA0-9069-D431541D4F54}">
            <xm:f>NOT(ISERROR(SEARCH("Sim",Negócios!N965)))</xm:f>
            <x14:dxf>
              <font>
                <condense val="0"/>
                <extend val="0"/>
                <color rgb="FF9C0006"/>
              </font>
              <fill>
                <patternFill>
                  <bgColor rgb="FFFFC7CE"/>
                </patternFill>
              </fill>
            </x14:dxf>
          </x14:cfRule>
          <xm:sqref>N650:P653</xm:sqref>
        </x14:conditionalFormatting>
        <x14:conditionalFormatting xmlns:xm="http://schemas.microsoft.com/office/excel/2006/main">
          <x14:cfRule type="containsText" priority="4088" operator="containsText" text="Sim" id="{ABFCF735-4BFC-4CA0-9069-D431541D4F54}">
            <xm:f>NOT(ISERROR(SEARCH("Sim",Negócios!#REF!)))</xm:f>
            <x14:dxf>
              <font>
                <condense val="0"/>
                <extend val="0"/>
                <color rgb="FF9C0006"/>
              </font>
              <fill>
                <patternFill>
                  <bgColor rgb="FFFFC7CE"/>
                </patternFill>
              </fill>
            </x14:dxf>
          </x14:cfRule>
          <xm:sqref>N643:P649</xm:sqref>
        </x14:conditionalFormatting>
        <x14:conditionalFormatting xmlns:xm="http://schemas.microsoft.com/office/excel/2006/main">
          <x14:cfRule type="containsText" priority="4176" operator="containsText" text="Sim" id="{ABFCF735-4BFC-4CA0-9069-D431541D4F54}">
            <xm:f>NOT(ISERROR(SEARCH("Sim",Negócios!N969)))</xm:f>
            <x14:dxf>
              <font>
                <condense val="0"/>
                <extend val="0"/>
                <color rgb="FF9C0006"/>
              </font>
              <fill>
                <patternFill>
                  <bgColor rgb="FFFFC7CE"/>
                </patternFill>
              </fill>
            </x14:dxf>
          </x14:cfRule>
          <xm:sqref>N657:P659</xm:sqref>
        </x14:conditionalFormatting>
        <x14:conditionalFormatting xmlns:xm="http://schemas.microsoft.com/office/excel/2006/main">
          <x14:cfRule type="containsText" priority="4177" operator="containsText" text="Sim" id="{ABFCF735-4BFC-4CA0-9069-D431541D4F54}">
            <xm:f>NOT(ISERROR(SEARCH("Sim",Negócios!#REF!)))</xm:f>
            <x14:dxf>
              <font>
                <condense val="0"/>
                <extend val="0"/>
                <color rgb="FF9C0006"/>
              </font>
              <fill>
                <patternFill>
                  <bgColor rgb="FFFFC7CE"/>
                </patternFill>
              </fill>
            </x14:dxf>
          </x14:cfRule>
          <xm:sqref>N654:P656</xm:sqref>
        </x14:conditionalFormatting>
        <x14:conditionalFormatting xmlns:xm="http://schemas.microsoft.com/office/excel/2006/main">
          <x14:cfRule type="containsText" priority="4266" operator="containsText" text="Sim" id="{ABFCF735-4BFC-4CA0-9069-D431541D4F54}">
            <xm:f>NOT(ISERROR(SEARCH("Sim",Negócios!N972)))</xm:f>
            <x14:dxf>
              <font>
                <condense val="0"/>
                <extend val="0"/>
                <color rgb="FF9C0006"/>
              </font>
              <fill>
                <patternFill>
                  <bgColor rgb="FFFFC7CE"/>
                </patternFill>
              </fill>
            </x14:dxf>
          </x14:cfRule>
          <xm:sqref>N664:P669</xm:sqref>
        </x14:conditionalFormatting>
        <x14:conditionalFormatting xmlns:xm="http://schemas.microsoft.com/office/excel/2006/main">
          <x14:cfRule type="containsText" priority="4267" operator="containsText" text="Sim" id="{ABFCF735-4BFC-4CA0-9069-D431541D4F54}">
            <xm:f>NOT(ISERROR(SEARCH("Sim",Negócios!#REF!)))</xm:f>
            <x14:dxf>
              <font>
                <condense val="0"/>
                <extend val="0"/>
                <color rgb="FF9C0006"/>
              </font>
              <fill>
                <patternFill>
                  <bgColor rgb="FFFFC7CE"/>
                </patternFill>
              </fill>
            </x14:dxf>
          </x14:cfRule>
          <xm:sqref>N661:P663</xm:sqref>
        </x14:conditionalFormatting>
        <x14:conditionalFormatting xmlns:xm="http://schemas.microsoft.com/office/excel/2006/main">
          <x14:cfRule type="containsText" priority="4511" operator="containsText" text="Sim" id="{ABFCF735-4BFC-4CA0-9069-D431541D4F54}">
            <xm:f>NOT(ISERROR(SEARCH("Sim",Negócios!#REF!)))</xm:f>
            <x14:dxf>
              <font>
                <condense val="0"/>
                <extend val="0"/>
                <color rgb="FF9C0006"/>
              </font>
              <fill>
                <patternFill>
                  <bgColor rgb="FFFFC7CE"/>
                </patternFill>
              </fill>
            </x14:dxf>
          </x14:cfRule>
          <xm:sqref>N612:P612</xm:sqref>
        </x14:conditionalFormatting>
        <x14:conditionalFormatting xmlns:xm="http://schemas.microsoft.com/office/excel/2006/main">
          <x14:cfRule type="containsText" priority="4512" operator="containsText" text="Sim" id="{ABFCF735-4BFC-4CA0-9069-D431541D4F54}">
            <xm:f>NOT(ISERROR(SEARCH("Sim",Negócios!N954)))</xm:f>
            <x14:dxf>
              <font>
                <condense val="0"/>
                <extend val="0"/>
                <color rgb="FF9C0006"/>
              </font>
              <fill>
                <patternFill>
                  <bgColor rgb="FFFFC7CE"/>
                </patternFill>
              </fill>
            </x14:dxf>
          </x14:cfRule>
          <xm:sqref>N613 P613</xm:sqref>
        </x14:conditionalFormatting>
        <x14:conditionalFormatting xmlns:xm="http://schemas.microsoft.com/office/excel/2006/main">
          <x14:cfRule type="containsText" priority="4513" operator="containsText" text="Sim" id="{ABFCF735-4BFC-4CA0-9069-D431541D4F54}">
            <xm:f>NOT(ISERROR(SEARCH("Sim",Negócios!#REF!)))</xm:f>
            <x14:dxf>
              <font>
                <condense val="0"/>
                <extend val="0"/>
                <color rgb="FF9C0006"/>
              </font>
              <fill>
                <patternFill>
                  <bgColor rgb="FFFFC7CE"/>
                </patternFill>
              </fill>
            </x14:dxf>
          </x14:cfRule>
          <xm:sqref>N610:P610</xm:sqref>
        </x14:conditionalFormatting>
        <x14:conditionalFormatting xmlns:xm="http://schemas.microsoft.com/office/excel/2006/main">
          <x14:cfRule type="containsText" priority="4557" operator="containsText" text="Sim" id="{ABFCF735-4BFC-4CA0-9069-D431541D4F54}">
            <xm:f>NOT(ISERROR(SEARCH("Sim",Negócios!N859)))</xm:f>
            <x14:dxf>
              <font>
                <condense val="0"/>
                <extend val="0"/>
                <color rgb="FF9C0006"/>
              </font>
              <fill>
                <patternFill>
                  <bgColor rgb="FFFFC7CE"/>
                </patternFill>
              </fill>
            </x14:dxf>
          </x14:cfRule>
          <xm:sqref>N388:P388</xm:sqref>
        </x14:conditionalFormatting>
        <x14:conditionalFormatting xmlns:xm="http://schemas.microsoft.com/office/excel/2006/main">
          <x14:cfRule type="containsText" priority="4603" operator="containsText" text="Sim" id="{ABFCF735-4BFC-4CA0-9069-D431541D4F54}">
            <xm:f>NOT(ISERROR(SEARCH("Sim",Negócios!N811)))</xm:f>
            <x14:dxf>
              <font>
                <condense val="0"/>
                <extend val="0"/>
                <color rgb="FF9C0006"/>
              </font>
              <fill>
                <patternFill>
                  <bgColor rgb="FFFFC7CE"/>
                </patternFill>
              </fill>
            </x14:dxf>
          </x14:cfRule>
          <xm:sqref>N268:P268 N248:P248</xm:sqref>
        </x14:conditionalFormatting>
        <x14:conditionalFormatting xmlns:xm="http://schemas.microsoft.com/office/excel/2006/main">
          <x14:cfRule type="containsText" priority="4648" operator="containsText" text="Sim" id="{ABFCF735-4BFC-4CA0-9069-D431541D4F54}">
            <xm:f>NOT(ISERROR(SEARCH("Sim",Negócios!N809)))</xm:f>
            <x14:dxf>
              <font>
                <condense val="0"/>
                <extend val="0"/>
                <color rgb="FF9C0006"/>
              </font>
              <fill>
                <patternFill>
                  <bgColor rgb="FFFFC7CE"/>
                </patternFill>
              </fill>
            </x14:dxf>
          </x14:cfRule>
          <xm:sqref>N263:P263 N243:P243</xm:sqref>
        </x14:conditionalFormatting>
        <x14:conditionalFormatting xmlns:xm="http://schemas.microsoft.com/office/excel/2006/main">
          <x14:cfRule type="containsText" priority="4815" operator="containsText" text="Sim" id="{ABFCF735-4BFC-4CA0-9069-D431541D4F54}">
            <xm:f>NOT(ISERROR(SEARCH("Sim",Negócios!N889)))</xm:f>
            <x14:dxf>
              <font>
                <condense val="0"/>
                <extend val="0"/>
                <color rgb="FF9C0006"/>
              </font>
              <fill>
                <patternFill>
                  <bgColor rgb="FFFFC7CE"/>
                </patternFill>
              </fill>
            </x14:dxf>
          </x14:cfRule>
          <xm:sqref>N450:P451</xm:sqref>
        </x14:conditionalFormatting>
        <x14:conditionalFormatting xmlns:xm="http://schemas.microsoft.com/office/excel/2006/main">
          <x14:cfRule type="containsText" priority="4816" operator="containsText" text="Sim" id="{ABFCF735-4BFC-4CA0-9069-D431541D4F54}">
            <xm:f>NOT(ISERROR(SEARCH("Sim",Negócios!#REF!)))</xm:f>
            <x14:dxf>
              <font>
                <condense val="0"/>
                <extend val="0"/>
                <color rgb="FF9C0006"/>
              </font>
              <fill>
                <patternFill>
                  <bgColor rgb="FFFFC7CE"/>
                </patternFill>
              </fill>
            </x14:dxf>
          </x14:cfRule>
          <xm:sqref>N449:P449</xm:sqref>
        </x14:conditionalFormatting>
        <x14:conditionalFormatting xmlns:xm="http://schemas.microsoft.com/office/excel/2006/main">
          <x14:cfRule type="containsText" priority="4859" operator="containsText" text="Sim" id="{ABFCF735-4BFC-4CA0-9069-D431541D4F54}">
            <xm:f>NOT(ISERROR(SEARCH("Sim",Negócios!N863)))</xm:f>
            <x14:dxf>
              <font>
                <condense val="0"/>
                <extend val="0"/>
                <color rgb="FF9C0006"/>
              </font>
              <fill>
                <patternFill>
                  <bgColor rgb="FFFFC7CE"/>
                </patternFill>
              </fill>
            </x14:dxf>
          </x14:cfRule>
          <xm:sqref>N399:P401</xm:sqref>
        </x14:conditionalFormatting>
        <x14:conditionalFormatting xmlns:xm="http://schemas.microsoft.com/office/excel/2006/main">
          <x14:cfRule type="containsText" priority="4860" operator="containsText" text="Sim" id="{ABFCF735-4BFC-4CA0-9069-D431541D4F54}">
            <xm:f>NOT(ISERROR(SEARCH("Sim",Negócios!#REF!)))</xm:f>
            <x14:dxf>
              <font>
                <condense val="0"/>
                <extend val="0"/>
                <color rgb="FF9C0006"/>
              </font>
              <fill>
                <patternFill>
                  <bgColor rgb="FFFFC7CE"/>
                </patternFill>
              </fill>
            </x14:dxf>
          </x14:cfRule>
          <xm:sqref>N398:P398</xm:sqref>
        </x14:conditionalFormatting>
        <x14:conditionalFormatting xmlns:xm="http://schemas.microsoft.com/office/excel/2006/main">
          <x14:cfRule type="containsText" priority="4883" operator="containsText" text="Sim" id="{ABFCF735-4BFC-4CA0-9069-D431541D4F54}">
            <xm:f>NOT(ISERROR(SEARCH("Sim",Negócios!#REF!)))</xm:f>
            <x14:dxf>
              <font>
                <condense val="0"/>
                <extend val="0"/>
                <color rgb="FF9C0006"/>
              </font>
              <fill>
                <patternFill>
                  <bgColor rgb="FFFFC7CE"/>
                </patternFill>
              </fill>
            </x14:dxf>
          </x14:cfRule>
          <xm:sqref>N147:P147</xm:sqref>
        </x14:conditionalFormatting>
        <x14:conditionalFormatting xmlns:xm="http://schemas.microsoft.com/office/excel/2006/main">
          <x14:cfRule type="containsText" priority="4902" operator="containsText" text="Sim" id="{ABFCF735-4BFC-4CA0-9069-D431541D4F54}">
            <xm:f>NOT(ISERROR(SEARCH("Sim",Negócios!#REF!)))</xm:f>
            <x14:dxf>
              <font>
                <condense val="0"/>
                <extend val="0"/>
                <color rgb="FF9C0006"/>
              </font>
              <fill>
                <patternFill>
                  <bgColor rgb="FFFFC7CE"/>
                </patternFill>
              </fill>
            </x14:dxf>
          </x14:cfRule>
          <xm:sqref>O156:P156</xm:sqref>
        </x14:conditionalFormatting>
        <x14:conditionalFormatting xmlns:xm="http://schemas.microsoft.com/office/excel/2006/main">
          <x14:cfRule type="containsText" priority="4958" operator="containsText" text="Sim" id="{ABFCF735-4BFC-4CA0-9069-D431541D4F54}">
            <xm:f>NOT(ISERROR(SEARCH("Sim",Negócios!#REF!)))</xm:f>
            <x14:dxf>
              <font>
                <condense val="0"/>
                <extend val="0"/>
                <color rgb="FF9C0006"/>
              </font>
              <fill>
                <patternFill>
                  <bgColor rgb="FFFFC7CE"/>
                </patternFill>
              </fill>
            </x14:dxf>
          </x14:cfRule>
          <xm:sqref>N677:P677</xm:sqref>
        </x14:conditionalFormatting>
        <x14:conditionalFormatting xmlns:xm="http://schemas.microsoft.com/office/excel/2006/main">
          <x14:cfRule type="containsText" priority="5022" operator="containsText" text="Sim" id="{ABFCF735-4BFC-4CA0-9069-D431541D4F54}">
            <xm:f>NOT(ISERROR(SEARCH("Sim",Negócios!N927)))</xm:f>
            <x14:dxf>
              <font>
                <condense val="0"/>
                <extend val="0"/>
                <color rgb="FF9C0006"/>
              </font>
              <fill>
                <patternFill>
                  <bgColor rgb="FFFFC7CE"/>
                </patternFill>
              </fill>
            </x14:dxf>
          </x14:cfRule>
          <xm:sqref>N523:P523</xm:sqref>
        </x14:conditionalFormatting>
        <x14:conditionalFormatting xmlns:xm="http://schemas.microsoft.com/office/excel/2006/main">
          <x14:cfRule type="containsText" priority="5023" operator="containsText" text="Sim" id="{ABFCF735-4BFC-4CA0-9069-D431541D4F54}">
            <xm:f>NOT(ISERROR(SEARCH("Sim",Negócios!#REF!)))</xm:f>
            <x14:dxf>
              <font>
                <condense val="0"/>
                <extend val="0"/>
                <color rgb="FF9C0006"/>
              </font>
              <fill>
                <patternFill>
                  <bgColor rgb="FFFFC7CE"/>
                </patternFill>
              </fill>
            </x14:dxf>
          </x14:cfRule>
          <xm:sqref>N522:P522</xm:sqref>
        </x14:conditionalFormatting>
        <x14:conditionalFormatting xmlns:xm="http://schemas.microsoft.com/office/excel/2006/main">
          <x14:cfRule type="containsText" priority="256" operator="containsText" text="Sim" id="{21AA48BB-A0E0-4F83-B870-7DD717C18531}">
            <xm:f>NOT(ISERROR(SEARCH("Sim",Negócios!#REF!)))</xm:f>
            <x14:dxf>
              <font>
                <condense val="0"/>
                <extend val="0"/>
                <color rgb="FF9C0006"/>
              </font>
              <fill>
                <patternFill>
                  <bgColor rgb="FFFFC7CE"/>
                </patternFill>
              </fill>
            </x14:dxf>
          </x14:cfRule>
          <xm:sqref>N252</xm:sqref>
        </x14:conditionalFormatting>
        <x14:conditionalFormatting xmlns:xm="http://schemas.microsoft.com/office/excel/2006/main">
          <x14:cfRule type="containsText" priority="255" operator="containsText" text="Sim" id="{14BB9C07-26A3-4A64-A4C5-5611EC0F7995}">
            <xm:f>NOT(ISERROR(SEARCH("Sim",'\\apspos1001p\DAM\SAPA\_GDM\Projetos\Matriz de Classificacao\[Copy of Matriz de Classificação v Final 3.xlsm]Negócios'!#REF!)))</xm:f>
            <x14:dxf>
              <font>
                <condense val="0"/>
                <extend val="0"/>
                <color rgb="FF9C0006"/>
              </font>
              <fill>
                <patternFill>
                  <bgColor rgb="FFFFC7CE"/>
                </patternFill>
              </fill>
            </x14:dxf>
          </x14:cfRule>
          <xm:sqref>N259:P261</xm:sqref>
        </x14:conditionalFormatting>
        <x14:conditionalFormatting xmlns:xm="http://schemas.microsoft.com/office/excel/2006/main">
          <x14:cfRule type="containsText" priority="5044" operator="containsText" text="Sim" id="{ABFCF735-4BFC-4CA0-9069-D431541D4F54}">
            <xm:f>NOT(ISERROR(SEARCH("Sim",Negócios!N744)))</xm:f>
            <x14:dxf>
              <font>
                <condense val="0"/>
                <extend val="0"/>
                <color rgb="FF9C0006"/>
              </font>
              <fill>
                <patternFill>
                  <bgColor rgb="FFFFC7CE"/>
                </patternFill>
              </fill>
            </x14:dxf>
          </x14:cfRule>
          <xm:sqref>N145:P145</xm:sqref>
        </x14:conditionalFormatting>
        <x14:conditionalFormatting xmlns:xm="http://schemas.microsoft.com/office/excel/2006/main">
          <x14:cfRule type="containsText" priority="5109" operator="containsText" text="Sim" id="{ABFCF735-4BFC-4CA0-9069-D431541D4F54}">
            <xm:f>NOT(ISERROR(SEARCH("Sim",Negócios!N771)))</xm:f>
            <x14:dxf>
              <font>
                <condense val="0"/>
                <extend val="0"/>
                <color rgb="FF9C0006"/>
              </font>
              <fill>
                <patternFill>
                  <bgColor rgb="FFFFC7CE"/>
                </patternFill>
              </fill>
            </x14:dxf>
          </x14:cfRule>
          <xm:sqref>N180:P182</xm:sqref>
        </x14:conditionalFormatting>
        <x14:conditionalFormatting xmlns:xm="http://schemas.microsoft.com/office/excel/2006/main">
          <x14:cfRule type="containsText" priority="240" operator="containsText" text="Sim" id="{F9732733-0056-4940-A64E-ADD60D040F36}">
            <xm:f>NOT(ISERROR(SEARCH("Sim",Negócios!#REF!)))</xm:f>
            <x14:dxf>
              <font>
                <condense val="0"/>
                <extend val="0"/>
                <color rgb="FF9C0006"/>
              </font>
              <fill>
                <patternFill>
                  <bgColor rgb="FFFFC7CE"/>
                </patternFill>
              </fill>
            </x14:dxf>
          </x14:cfRule>
          <xm:sqref>N223:P223</xm:sqref>
        </x14:conditionalFormatting>
        <x14:conditionalFormatting xmlns:xm="http://schemas.microsoft.com/office/excel/2006/main">
          <x14:cfRule type="containsText" priority="234" operator="containsText" text="Sim" id="{75E30F2C-0801-459D-A1A2-22C20145F047}">
            <xm:f>NOT(ISERROR(SEARCH("Sim",Negócios!#REF!)))</xm:f>
            <x14:dxf>
              <font>
                <condense val="0"/>
                <extend val="0"/>
                <color rgb="FF9C0006"/>
              </font>
              <fill>
                <patternFill>
                  <bgColor rgb="FFFFC7CE"/>
                </patternFill>
              </fill>
            </x14:dxf>
          </x14:cfRule>
          <xm:sqref>N224:P224</xm:sqref>
        </x14:conditionalFormatting>
        <x14:conditionalFormatting xmlns:xm="http://schemas.microsoft.com/office/excel/2006/main">
          <x14:cfRule type="containsText" priority="228" operator="containsText" text="Sim" id="{F1137B3B-743B-49F7-8D1A-0225ADC956A7}">
            <xm:f>NOT(ISERROR(SEARCH("Sim",Negócios!#REF!)))</xm:f>
            <x14:dxf>
              <font>
                <condense val="0"/>
                <extend val="0"/>
                <color rgb="FF9C0006"/>
              </font>
              <fill>
                <patternFill>
                  <bgColor rgb="FFFFC7CE"/>
                </patternFill>
              </fill>
            </x14:dxf>
          </x14:cfRule>
          <xm:sqref>N246:P246</xm:sqref>
        </x14:conditionalFormatting>
        <x14:conditionalFormatting xmlns:xm="http://schemas.microsoft.com/office/excel/2006/main">
          <x14:cfRule type="containsText" priority="5181" operator="containsText" text="Sim" id="{ABFCF735-4BFC-4CA0-9069-D431541D4F54}">
            <xm:f>NOT(ISERROR(SEARCH("Sim",Negócios!N932)))</xm:f>
            <x14:dxf>
              <font>
                <condense val="0"/>
                <extend val="0"/>
                <color rgb="FF9C0006"/>
              </font>
              <fill>
                <patternFill>
                  <bgColor rgb="FFFFC7CE"/>
                </patternFill>
              </fill>
            </x14:dxf>
          </x14:cfRule>
          <xm:sqref>N540:P541</xm:sqref>
        </x14:conditionalFormatting>
        <x14:conditionalFormatting xmlns:xm="http://schemas.microsoft.com/office/excel/2006/main">
          <x14:cfRule type="containsText" priority="5254" operator="containsText" text="Sim" id="{ABFCF735-4BFC-4CA0-9069-D431541D4F54}">
            <xm:f>NOT(ISERROR(SEARCH("Sim",Negócios!O953)))</xm:f>
            <x14:dxf>
              <font>
                <condense val="0"/>
                <extend val="0"/>
                <color rgb="FF9C0006"/>
              </font>
              <fill>
                <patternFill>
                  <bgColor rgb="FFFFC7CE"/>
                </patternFill>
              </fill>
            </x14:dxf>
          </x14:cfRule>
          <xm:sqref>O613</xm:sqref>
        </x14:conditionalFormatting>
        <x14:conditionalFormatting xmlns:xm="http://schemas.microsoft.com/office/excel/2006/main">
          <x14:cfRule type="containsText" priority="222" operator="containsText" text="Sim" id="{417AE68F-8762-460C-BB2A-C934C4867D73}">
            <xm:f>NOT(ISERROR(SEARCH("Sim",Negócios!#REF!)))</xm:f>
            <x14:dxf>
              <font>
                <condense val="0"/>
                <extend val="0"/>
                <color rgb="FF9C0006"/>
              </font>
              <fill>
                <patternFill>
                  <bgColor rgb="FFFFC7CE"/>
                </patternFill>
              </fill>
            </x14:dxf>
          </x14:cfRule>
          <xm:sqref>N156</xm:sqref>
        </x14:conditionalFormatting>
        <x14:conditionalFormatting xmlns:xm="http://schemas.microsoft.com/office/excel/2006/main">
          <x14:cfRule type="containsText" priority="5541" operator="containsText" text="Sim" id="{ABFCF735-4BFC-4CA0-9069-D431541D4F54}">
            <xm:f>NOT(ISERROR(SEARCH("Sim",Negócios!N798)))</xm:f>
            <x14:dxf>
              <font>
                <condense val="0"/>
                <extend val="0"/>
                <color rgb="FF9C0006"/>
              </font>
              <fill>
                <patternFill>
                  <bgColor rgb="FFFFC7CE"/>
                </patternFill>
              </fill>
            </x14:dxf>
          </x14:cfRule>
          <xm:sqref>N217:P217</xm:sqref>
        </x14:conditionalFormatting>
        <x14:conditionalFormatting xmlns:xm="http://schemas.microsoft.com/office/excel/2006/main">
          <x14:cfRule type="containsText" priority="218" operator="containsText" text="Sim" id="{C4507FBD-8C04-48E6-99B2-6E714F08A68A}">
            <xm:f>NOT(ISERROR(SEARCH("Sim",Negócios!#REF!)))</xm:f>
            <x14:dxf>
              <font>
                <condense val="0"/>
                <extend val="0"/>
                <color rgb="FF9C0006"/>
              </font>
              <fill>
                <patternFill>
                  <bgColor rgb="FFFFC7CE"/>
                </patternFill>
              </fill>
            </x14:dxf>
          </x14:cfRule>
          <xm:sqref>O227</xm:sqref>
        </x14:conditionalFormatting>
        <x14:conditionalFormatting xmlns:xm="http://schemas.microsoft.com/office/excel/2006/main">
          <x14:cfRule type="containsText" priority="217" operator="containsText" text="Sim" id="{9C2FA4A4-76B8-4396-B80A-57693D134C63}">
            <xm:f>NOT(ISERROR(SEARCH("Sim",Negócios!#REF!)))</xm:f>
            <x14:dxf>
              <font>
                <condense val="0"/>
                <extend val="0"/>
                <color rgb="FF9C0006"/>
              </font>
              <fill>
                <patternFill>
                  <bgColor rgb="FFFFC7CE"/>
                </patternFill>
              </fill>
            </x14:dxf>
          </x14:cfRule>
          <xm:sqref>O228:O230</xm:sqref>
        </x14:conditionalFormatting>
        <x14:conditionalFormatting xmlns:xm="http://schemas.microsoft.com/office/excel/2006/main">
          <x14:cfRule type="containsText" priority="5676" operator="containsText" text="Sim" id="{ABFCF735-4BFC-4CA0-9069-D431541D4F54}">
            <xm:f>NOT(ISERROR(SEARCH("Sim",Negócios!O804)))</xm:f>
            <x14:dxf>
              <font>
                <condense val="0"/>
                <extend val="0"/>
                <color rgb="FF9C0006"/>
              </font>
              <fill>
                <patternFill>
                  <bgColor rgb="FFFFC7CE"/>
                </patternFill>
              </fill>
            </x14:dxf>
          </x14:cfRule>
          <xm:sqref>O227:P230</xm:sqref>
        </x14:conditionalFormatting>
        <x14:conditionalFormatting xmlns:xm="http://schemas.microsoft.com/office/excel/2006/main">
          <x14:cfRule type="containsText" priority="5696" operator="containsText" text="Sim" id="{ABFCF735-4BFC-4CA0-9069-D431541D4F54}">
            <xm:f>NOT(ISERROR(SEARCH("Sim",Negócios!N796)))</xm:f>
            <x14:dxf>
              <font>
                <condense val="0"/>
                <extend val="0"/>
                <color rgb="FF9C0006"/>
              </font>
              <fill>
                <patternFill>
                  <bgColor rgb="FFFFC7CE"/>
                </patternFill>
              </fill>
            </x14:dxf>
          </x14:cfRule>
          <xm:sqref>N220:P222</xm:sqref>
        </x14:conditionalFormatting>
        <x14:conditionalFormatting xmlns:xm="http://schemas.microsoft.com/office/excel/2006/main">
          <x14:cfRule type="containsText" priority="214" operator="containsText" text="Sim" id="{976F7E3E-FAC3-4FA4-81B4-B25A91A534B8}">
            <xm:f>NOT(ISERROR(SEARCH("Sim",Negócios!#REF!)))</xm:f>
            <x14:dxf>
              <font>
                <condense val="0"/>
                <extend val="0"/>
                <color rgb="FF9C0006"/>
              </font>
              <fill>
                <patternFill>
                  <bgColor rgb="FFFFC7CE"/>
                </patternFill>
              </fill>
            </x14:dxf>
          </x14:cfRule>
          <xm:sqref>N225</xm:sqref>
        </x14:conditionalFormatting>
        <x14:conditionalFormatting xmlns:xm="http://schemas.microsoft.com/office/excel/2006/main">
          <x14:cfRule type="containsText" priority="213" operator="containsText" text="Sim" id="{07670635-7827-4643-90CB-F49F4D63A781}">
            <xm:f>NOT(ISERROR(SEARCH("Sim",Negócios!#REF!)))</xm:f>
            <x14:dxf>
              <font>
                <condense val="0"/>
                <extend val="0"/>
                <color rgb="FF9C0006"/>
              </font>
              <fill>
                <patternFill>
                  <bgColor rgb="FFFFC7CE"/>
                </patternFill>
              </fill>
            </x14:dxf>
          </x14:cfRule>
          <xm:sqref>O225</xm:sqref>
        </x14:conditionalFormatting>
        <x14:conditionalFormatting xmlns:xm="http://schemas.microsoft.com/office/excel/2006/main">
          <x14:cfRule type="containsText" priority="211" operator="containsText" text="Sim" id="{B1DC0C20-30D6-45AF-8F73-A71A17F1743F}">
            <xm:f>NOT(ISERROR(SEARCH("Sim",Negócios!#REF!)))</xm:f>
            <x14:dxf>
              <font>
                <condense val="0"/>
                <extend val="0"/>
                <color rgb="FF9C0006"/>
              </font>
              <fill>
                <patternFill>
                  <bgColor rgb="FFFFC7CE"/>
                </patternFill>
              </fill>
            </x14:dxf>
          </x14:cfRule>
          <xm:sqref>N226</xm:sqref>
        </x14:conditionalFormatting>
        <x14:conditionalFormatting xmlns:xm="http://schemas.microsoft.com/office/excel/2006/main">
          <x14:cfRule type="containsText" priority="210" operator="containsText" text="Sim" id="{32A71A0D-786C-45FF-860C-FFABEA45F4F7}">
            <xm:f>NOT(ISERROR(SEARCH("Sim",Negócios!#REF!)))</xm:f>
            <x14:dxf>
              <font>
                <condense val="0"/>
                <extend val="0"/>
                <color rgb="FF9C0006"/>
              </font>
              <fill>
                <patternFill>
                  <bgColor rgb="FFFFC7CE"/>
                </patternFill>
              </fill>
            </x14:dxf>
          </x14:cfRule>
          <xm:sqref>O226</xm:sqref>
        </x14:conditionalFormatting>
        <x14:conditionalFormatting xmlns:xm="http://schemas.microsoft.com/office/excel/2006/main">
          <x14:cfRule type="containsText" priority="5709" operator="containsText" text="Sim" id="{ABFCF735-4BFC-4CA0-9069-D431541D4F54}">
            <xm:f>NOT(ISERROR(SEARCH("Sim",Negócios!N763)))</xm:f>
            <x14:dxf>
              <font>
                <condense val="0"/>
                <extend val="0"/>
                <color rgb="FF9C0006"/>
              </font>
              <fill>
                <patternFill>
                  <bgColor rgb="FFFFC7CE"/>
                </patternFill>
              </fill>
            </x14:dxf>
          </x14:cfRule>
          <xm:sqref>N184:P184 N171:P171 N174</xm:sqref>
        </x14:conditionalFormatting>
        <x14:conditionalFormatting xmlns:xm="http://schemas.microsoft.com/office/excel/2006/main">
          <x14:cfRule type="containsText" priority="204" operator="containsText" text="Sim" id="{C3BE85A0-36CC-4D79-9430-F20E656D39E6}">
            <xm:f>NOT(ISERROR(SEARCH("Sim",Negócios!#REF!)))</xm:f>
            <x14:dxf>
              <font>
                <condense val="0"/>
                <extend val="0"/>
                <color rgb="FF9C0006"/>
              </font>
              <fill>
                <patternFill>
                  <bgColor rgb="FFFFC7CE"/>
                </patternFill>
              </fill>
            </x14:dxf>
          </x14:cfRule>
          <xm:sqref>N149</xm:sqref>
        </x14:conditionalFormatting>
        <x14:conditionalFormatting xmlns:xm="http://schemas.microsoft.com/office/excel/2006/main">
          <x14:cfRule type="containsText" priority="203" operator="containsText" text="Sim" id="{71EDD90A-42E4-4290-872A-669EC8B079D0}">
            <xm:f>NOT(ISERROR(SEARCH("Sim",Negócios!#REF!)))</xm:f>
            <x14:dxf>
              <font>
                <condense val="0"/>
                <extend val="0"/>
                <color rgb="FF9C0006"/>
              </font>
              <fill>
                <patternFill>
                  <bgColor rgb="FFFFC7CE"/>
                </patternFill>
              </fill>
            </x14:dxf>
          </x14:cfRule>
          <xm:sqref>N150</xm:sqref>
        </x14:conditionalFormatting>
        <x14:conditionalFormatting xmlns:xm="http://schemas.microsoft.com/office/excel/2006/main">
          <x14:cfRule type="containsText" priority="202" operator="containsText" text="Sim" id="{6E9E09C7-65AD-4C4B-A175-5FA975A53F46}">
            <xm:f>NOT(ISERROR(SEARCH("Sim",Negócios!#REF!)))</xm:f>
            <x14:dxf>
              <font>
                <condense val="0"/>
                <extend val="0"/>
                <color rgb="FF9C0006"/>
              </font>
              <fill>
                <patternFill>
                  <bgColor rgb="FFFFC7CE"/>
                </patternFill>
              </fill>
            </x14:dxf>
          </x14:cfRule>
          <xm:sqref>N151</xm:sqref>
        </x14:conditionalFormatting>
        <x14:conditionalFormatting xmlns:xm="http://schemas.microsoft.com/office/excel/2006/main">
          <x14:cfRule type="containsText" priority="201" operator="containsText" text="Sim" id="{FF69E96E-A811-470D-9EBD-8E5366B39CA3}">
            <xm:f>NOT(ISERROR(SEARCH("Sim",Negócios!#REF!)))</xm:f>
            <x14:dxf>
              <font>
                <condense val="0"/>
                <extend val="0"/>
                <color rgb="FF9C0006"/>
              </font>
              <fill>
                <patternFill>
                  <bgColor rgb="FFFFC7CE"/>
                </patternFill>
              </fill>
            </x14:dxf>
          </x14:cfRule>
          <xm:sqref>N152</xm:sqref>
        </x14:conditionalFormatting>
        <x14:conditionalFormatting xmlns:xm="http://schemas.microsoft.com/office/excel/2006/main">
          <x14:cfRule type="containsText" priority="200" operator="containsText" text="Sim" id="{F3FF0CCE-B03F-4234-AA00-CFB34859367C}">
            <xm:f>NOT(ISERROR(SEARCH("Sim",Negócios!#REF!)))</xm:f>
            <x14:dxf>
              <font>
                <condense val="0"/>
                <extend val="0"/>
                <color rgb="FF9C0006"/>
              </font>
              <fill>
                <patternFill>
                  <bgColor rgb="FFFFC7CE"/>
                </patternFill>
              </fill>
            </x14:dxf>
          </x14:cfRule>
          <xm:sqref>N153</xm:sqref>
        </x14:conditionalFormatting>
        <x14:conditionalFormatting xmlns:xm="http://schemas.microsoft.com/office/excel/2006/main">
          <x14:cfRule type="containsText" priority="199" operator="containsText" text="Sim" id="{BF2B6ED6-DDD5-4468-A6C7-4CEED4310AE5}">
            <xm:f>NOT(ISERROR(SEARCH("Sim",Negócios!#REF!)))</xm:f>
            <x14:dxf>
              <font>
                <condense val="0"/>
                <extend val="0"/>
                <color rgb="FF9C0006"/>
              </font>
              <fill>
                <patternFill>
                  <bgColor rgb="FFFFC7CE"/>
                </patternFill>
              </fill>
            </x14:dxf>
          </x14:cfRule>
          <xm:sqref>N157</xm:sqref>
        </x14:conditionalFormatting>
        <x14:conditionalFormatting xmlns:xm="http://schemas.microsoft.com/office/excel/2006/main">
          <x14:cfRule type="containsText" priority="198" operator="containsText" text="Sim" id="{40CC4B0E-C171-4EAE-9B88-47A6D5207462}">
            <xm:f>NOT(ISERROR(SEARCH("Sim",Negócios!#REF!)))</xm:f>
            <x14:dxf>
              <font>
                <condense val="0"/>
                <extend val="0"/>
                <color rgb="FF9C0006"/>
              </font>
              <fill>
                <patternFill>
                  <bgColor rgb="FFFFC7CE"/>
                </patternFill>
              </fill>
            </x14:dxf>
          </x14:cfRule>
          <xm:sqref>N158</xm:sqref>
        </x14:conditionalFormatting>
        <x14:conditionalFormatting xmlns:xm="http://schemas.microsoft.com/office/excel/2006/main">
          <x14:cfRule type="containsText" priority="197" operator="containsText" text="Sim" id="{A60AAB43-9F82-4BCA-A051-1964FB73D8CD}">
            <xm:f>NOT(ISERROR(SEARCH("Sim",Negócios!#REF!)))</xm:f>
            <x14:dxf>
              <font>
                <condense val="0"/>
                <extend val="0"/>
                <color rgb="FF9C0006"/>
              </font>
              <fill>
                <patternFill>
                  <bgColor rgb="FFFFC7CE"/>
                </patternFill>
              </fill>
            </x14:dxf>
          </x14:cfRule>
          <xm:sqref>N159</xm:sqref>
        </x14:conditionalFormatting>
        <x14:conditionalFormatting xmlns:xm="http://schemas.microsoft.com/office/excel/2006/main">
          <x14:cfRule type="containsText" priority="196" operator="containsText" text="Sim" id="{AA814ADE-8641-49C2-9DFD-E1D744E9B7E5}">
            <xm:f>NOT(ISERROR(SEARCH("Sim",Negócios!#REF!)))</xm:f>
            <x14:dxf>
              <font>
                <condense val="0"/>
                <extend val="0"/>
                <color rgb="FF9C0006"/>
              </font>
              <fill>
                <patternFill>
                  <bgColor rgb="FFFFC7CE"/>
                </patternFill>
              </fill>
            </x14:dxf>
          </x14:cfRule>
          <xm:sqref>N162</xm:sqref>
        </x14:conditionalFormatting>
        <x14:conditionalFormatting xmlns:xm="http://schemas.microsoft.com/office/excel/2006/main">
          <x14:cfRule type="containsText" priority="5746" operator="containsText" text="Sim" id="{ABFCF735-4BFC-4CA0-9069-D431541D4F54}">
            <xm:f>NOT(ISERROR(SEARCH("Sim",Negócios!#REF!)))</xm:f>
            <x14:dxf>
              <font>
                <condense val="0"/>
                <extend val="0"/>
                <color rgb="FF9C0006"/>
              </font>
              <fill>
                <patternFill>
                  <bgColor rgb="FFFFC7CE"/>
                </patternFill>
              </fill>
            </x14:dxf>
          </x14:cfRule>
          <xm:sqref>N163</xm:sqref>
        </x14:conditionalFormatting>
        <x14:conditionalFormatting xmlns:xm="http://schemas.microsoft.com/office/excel/2006/main">
          <x14:cfRule type="containsText" priority="5753" operator="containsText" text="Sim" id="{ABFCF735-4BFC-4CA0-9069-D431541D4F54}">
            <xm:f>NOT(ISERROR(SEARCH("Sim",Negócios!N737)))</xm:f>
            <x14:dxf>
              <font>
                <condense val="0"/>
                <extend val="0"/>
                <color rgb="FF9C0006"/>
              </font>
              <fill>
                <patternFill>
                  <bgColor rgb="FFFFC7CE"/>
                </patternFill>
              </fill>
            </x14:dxf>
          </x14:cfRule>
          <xm:sqref>N175:P176 N144</xm:sqref>
        </x14:conditionalFormatting>
        <x14:conditionalFormatting xmlns:xm="http://schemas.microsoft.com/office/excel/2006/main">
          <x14:cfRule type="containsText" priority="5770" operator="containsText" text="Sim" id="{ABFCF735-4BFC-4CA0-9069-D431541D4F54}">
            <xm:f>NOT(ISERROR(SEARCH("Sim",Negócios!N785)))</xm:f>
            <x14:dxf>
              <font>
                <condense val="0"/>
                <extend val="0"/>
                <color rgb="FF9C0006"/>
              </font>
              <fill>
                <patternFill>
                  <bgColor rgb="FFFFC7CE"/>
                </patternFill>
              </fill>
            </x14:dxf>
          </x14:cfRule>
          <xm:sqref>N210:P211</xm:sqref>
        </x14:conditionalFormatting>
        <x14:conditionalFormatting xmlns:xm="http://schemas.microsoft.com/office/excel/2006/main">
          <x14:cfRule type="containsText" priority="5775" operator="containsText" text="Sim" id="{ABFCF735-4BFC-4CA0-9069-D431541D4F54}">
            <xm:f>NOT(ISERROR(SEARCH("Sim",Negócios!O753)))</xm:f>
            <x14:dxf>
              <font>
                <condense val="0"/>
                <extend val="0"/>
                <color rgb="FF9C0006"/>
              </font>
              <fill>
                <patternFill>
                  <bgColor rgb="FFFFC7CE"/>
                </patternFill>
              </fill>
            </x14:dxf>
          </x14:cfRule>
          <xm:sqref>O159:P159</xm:sqref>
        </x14:conditionalFormatting>
        <x14:conditionalFormatting xmlns:xm="http://schemas.microsoft.com/office/excel/2006/main">
          <x14:cfRule type="containsText" priority="5798" operator="containsText" text="Sim" id="{ABFCF735-4BFC-4CA0-9069-D431541D4F54}">
            <xm:f>NOT(ISERROR(SEARCH("Sim",Negócios!N746)))</xm:f>
            <x14:dxf>
              <font>
                <condense val="0"/>
                <extend val="0"/>
                <color rgb="FF9C0006"/>
              </font>
              <fill>
                <patternFill>
                  <bgColor rgb="FFFFC7CE"/>
                </patternFill>
              </fill>
            </x14:dxf>
          </x14:cfRule>
          <xm:sqref>N146:P146</xm:sqref>
        </x14:conditionalFormatting>
        <x14:conditionalFormatting xmlns:xm="http://schemas.microsoft.com/office/excel/2006/main">
          <x14:cfRule type="containsText" priority="5816" operator="containsText" text="Sim" id="{ABFCF735-4BFC-4CA0-9069-D431541D4F54}">
            <xm:f>NOT(ISERROR(SEARCH("Sim",Negócios!#REF!)))</xm:f>
            <x14:dxf>
              <font>
                <condense val="0"/>
                <extend val="0"/>
                <color rgb="FF9C0006"/>
              </font>
              <fill>
                <patternFill>
                  <bgColor rgb="FFFFC7CE"/>
                </patternFill>
              </fill>
            </x14:dxf>
          </x14:cfRule>
          <xm:sqref>O157:P157</xm:sqref>
        </x14:conditionalFormatting>
        <x14:conditionalFormatting xmlns:xm="http://schemas.microsoft.com/office/excel/2006/main">
          <x14:cfRule type="containsText" priority="5818" operator="containsText" text="Sim" id="{ABFCF735-4BFC-4CA0-9069-D431541D4F54}">
            <xm:f>NOT(ISERROR(SEARCH("Sim",Negócios!N737)))</xm:f>
            <x14:dxf>
              <font>
                <condense val="0"/>
                <extend val="0"/>
                <color rgb="FF9C0006"/>
              </font>
              <fill>
                <patternFill>
                  <bgColor rgb="FFFFC7CE"/>
                </patternFill>
              </fill>
            </x14:dxf>
          </x14:cfRule>
          <xm:sqref>N140:P143 N139 P139 O144:P144</xm:sqref>
        </x14:conditionalFormatting>
        <x14:conditionalFormatting xmlns:xm="http://schemas.microsoft.com/office/excel/2006/main">
          <x14:cfRule type="containsText" priority="5932" operator="containsText" text="Sim" id="{ABFCF735-4BFC-4CA0-9069-D431541D4F54}">
            <xm:f>NOT(ISERROR(SEARCH("Sim",Negócios!#REF!)))</xm:f>
            <x14:dxf>
              <font>
                <condense val="0"/>
                <extend val="0"/>
                <color rgb="FF9C0006"/>
              </font>
              <fill>
                <patternFill>
                  <bgColor rgb="FFFFC7CE"/>
                </patternFill>
              </fill>
            </x14:dxf>
          </x14:cfRule>
          <xm:sqref>N660:P660</xm:sqref>
        </x14:conditionalFormatting>
        <x14:conditionalFormatting xmlns:xm="http://schemas.microsoft.com/office/excel/2006/main">
          <x14:cfRule type="containsText" priority="5947" operator="containsText" text="Sim" id="{ABFCF735-4BFC-4CA0-9069-D431541D4F54}">
            <xm:f>NOT(ISERROR(SEARCH("Sim",Negócios!N1)))</xm:f>
            <x14:dxf>
              <font>
                <condense val="0"/>
                <extend val="0"/>
                <color rgb="FF9C0006"/>
              </font>
              <fill>
                <patternFill>
                  <bgColor rgb="FFFFC7CE"/>
                </patternFill>
              </fill>
            </x14:dxf>
          </x14:cfRule>
          <xm:sqref>N1:P1 N4:P4</xm:sqref>
        </x14:conditionalFormatting>
        <x14:conditionalFormatting xmlns:xm="http://schemas.microsoft.com/office/excel/2006/main">
          <x14:cfRule type="containsText" priority="63" operator="containsText" text="Sim" id="{A89890EC-354C-48A5-B7C0-5E1D1C8EEC88}">
            <xm:f>NOT(ISERROR(SEARCH("Sim",Negócios!#REF!)))</xm:f>
            <x14:dxf>
              <font>
                <condense val="0"/>
                <extend val="0"/>
                <color rgb="FF9C0006"/>
              </font>
              <fill>
                <patternFill>
                  <bgColor rgb="FFFFC7CE"/>
                </patternFill>
              </fill>
            </x14:dxf>
          </x14:cfRule>
          <xm:sqref>N15:P15 N118:P119 N111:P111 N113:P114 N98:P103</xm:sqref>
        </x14:conditionalFormatting>
        <x14:conditionalFormatting xmlns:xm="http://schemas.microsoft.com/office/excel/2006/main">
          <x14:cfRule type="containsText" priority="65" operator="containsText" text="Sim" id="{7EAE16A2-F7DC-484E-8751-54D8C3055ECF}">
            <xm:f>NOT(ISERROR(SEARCH("Sim",Negócios!#REF!)))</xm:f>
            <x14:dxf>
              <font>
                <condense val="0"/>
                <extend val="0"/>
                <color rgb="FF9C0006"/>
              </font>
              <fill>
                <patternFill>
                  <bgColor rgb="FFFFC7CE"/>
                </patternFill>
              </fill>
            </x14:dxf>
          </x14:cfRule>
          <xm:sqref>O18:P21 N22:P23</xm:sqref>
        </x14:conditionalFormatting>
        <x14:conditionalFormatting xmlns:xm="http://schemas.microsoft.com/office/excel/2006/main">
          <x14:cfRule type="containsText" priority="66" operator="containsText" text="Sim" id="{AE5ECCF6-B689-4ADE-888F-D563D98DDC6A}">
            <xm:f>NOT(ISERROR(SEARCH("Sim",Negócios!#REF!)))</xm:f>
            <x14:dxf>
              <font>
                <condense val="0"/>
                <extend val="0"/>
                <color rgb="FF9C0006"/>
              </font>
              <fill>
                <patternFill>
                  <bgColor rgb="FFFFC7CE"/>
                </patternFill>
              </fill>
            </x14:dxf>
          </x14:cfRule>
          <xm:sqref>O25:P25 N126:P127 N133:P133 N39:P40 O41:P41</xm:sqref>
        </x14:conditionalFormatting>
        <x14:conditionalFormatting xmlns:xm="http://schemas.microsoft.com/office/excel/2006/main">
          <x14:cfRule type="containsText" priority="67" operator="containsText" text="Sim" id="{18C9E5BE-8D28-4EB6-A308-40C7C3E9E682}">
            <xm:f>NOT(ISERROR(SEARCH("Sim",Negócios!#REF!)))</xm:f>
            <x14:dxf>
              <font>
                <condense val="0"/>
                <extend val="0"/>
                <color rgb="FF9C0006"/>
              </font>
              <fill>
                <patternFill>
                  <bgColor rgb="FFFFC7CE"/>
                </patternFill>
              </fill>
            </x14:dxf>
          </x14:cfRule>
          <xm:sqref>N27:P28</xm:sqref>
        </x14:conditionalFormatting>
        <x14:conditionalFormatting xmlns:xm="http://schemas.microsoft.com/office/excel/2006/main">
          <x14:cfRule type="containsText" priority="68" operator="containsText" text="Sim" id="{1D06A4E0-C6AF-4631-85A8-06584CCB98BE}">
            <xm:f>NOT(ISERROR(SEARCH("Sim",Negócios!#REF!)))</xm:f>
            <x14:dxf>
              <font>
                <condense val="0"/>
                <extend val="0"/>
                <color rgb="FF9C0006"/>
              </font>
              <fill>
                <patternFill>
                  <bgColor rgb="FFFFC7CE"/>
                </patternFill>
              </fill>
            </x14:dxf>
          </x14:cfRule>
          <xm:sqref>N32:P37</xm:sqref>
        </x14:conditionalFormatting>
        <x14:conditionalFormatting xmlns:xm="http://schemas.microsoft.com/office/excel/2006/main">
          <x14:cfRule type="containsText" priority="69" operator="containsText" text="Sim" id="{3937537A-A636-421E-8405-4F20BD87259D}">
            <xm:f>NOT(ISERROR(SEARCH("Sim",Negócios!#REF!)))</xm:f>
            <x14:dxf>
              <font>
                <condense val="0"/>
                <extend val="0"/>
                <color rgb="FF9C0006"/>
              </font>
              <fill>
                <patternFill>
                  <bgColor rgb="FFFFC7CE"/>
                </patternFill>
              </fill>
            </x14:dxf>
          </x14:cfRule>
          <xm:sqref>N44:P45 O46:P46</xm:sqref>
        </x14:conditionalFormatting>
        <x14:conditionalFormatting xmlns:xm="http://schemas.microsoft.com/office/excel/2006/main">
          <x14:cfRule type="containsText" priority="70" operator="containsText" text="Sim" id="{79FC65A8-F91E-4FCD-BF09-9F938F807349}">
            <xm:f>NOT(ISERROR(SEARCH("Sim",Negócios!#REF!)))</xm:f>
            <x14:dxf>
              <font>
                <condense val="0"/>
                <extend val="0"/>
                <color rgb="FF9C0006"/>
              </font>
              <fill>
                <patternFill>
                  <bgColor rgb="FFFFC7CE"/>
                </patternFill>
              </fill>
            </x14:dxf>
          </x14:cfRule>
          <xm:sqref>N50:P50</xm:sqref>
        </x14:conditionalFormatting>
        <x14:conditionalFormatting xmlns:xm="http://schemas.microsoft.com/office/excel/2006/main">
          <x14:cfRule type="containsText" priority="71" operator="containsText" text="Sim" id="{4E736056-DC57-4706-977F-3CA43FD9D8E2}">
            <xm:f>NOT(ISERROR(SEARCH("Sim",Negócios!#REF!)))</xm:f>
            <x14:dxf>
              <font>
                <condense val="0"/>
                <extend val="0"/>
                <color rgb="FF9C0006"/>
              </font>
              <fill>
                <patternFill>
                  <bgColor rgb="FFFFC7CE"/>
                </patternFill>
              </fill>
            </x14:dxf>
          </x14:cfRule>
          <xm:sqref>N52:P54</xm:sqref>
        </x14:conditionalFormatting>
        <x14:conditionalFormatting xmlns:xm="http://schemas.microsoft.com/office/excel/2006/main">
          <x14:cfRule type="containsText" priority="74" operator="containsText" text="Sim" id="{AB4E9325-E799-427D-A8CC-B94D5B87E796}">
            <xm:f>NOT(ISERROR(SEARCH("Sim",Negócios!#REF!)))</xm:f>
            <x14:dxf>
              <font>
                <condense val="0"/>
                <extend val="0"/>
                <color rgb="FF9C0006"/>
              </font>
              <fill>
                <patternFill>
                  <bgColor rgb="FFFFC7CE"/>
                </patternFill>
              </fill>
            </x14:dxf>
          </x14:cfRule>
          <xm:sqref>N56:P58</xm:sqref>
        </x14:conditionalFormatting>
        <x14:conditionalFormatting xmlns:xm="http://schemas.microsoft.com/office/excel/2006/main">
          <x14:cfRule type="containsText" priority="76" operator="containsText" text="Sim" id="{776615C6-9343-409F-BE13-1CBB92AACCB6}">
            <xm:f>NOT(ISERROR(SEARCH("Sim",Negócios!#REF!)))</xm:f>
            <x14:dxf>
              <font>
                <condense val="0"/>
                <extend val="0"/>
                <color rgb="FF9C0006"/>
              </font>
              <fill>
                <patternFill>
                  <bgColor rgb="FFFFC7CE"/>
                </patternFill>
              </fill>
            </x14:dxf>
          </x14:cfRule>
          <xm:sqref>N60:P66</xm:sqref>
        </x14:conditionalFormatting>
        <x14:conditionalFormatting xmlns:xm="http://schemas.microsoft.com/office/excel/2006/main">
          <x14:cfRule type="containsText" priority="78" operator="containsText" text="Sim" id="{48820942-B1F4-4201-99FB-00507C939116}">
            <xm:f>NOT(ISERROR(SEARCH("Sim",Negócios!#REF!)))</xm:f>
            <x14:dxf>
              <font>
                <condense val="0"/>
                <extend val="0"/>
                <color rgb="FF9C0006"/>
              </font>
              <fill>
                <patternFill>
                  <bgColor rgb="FFFFC7CE"/>
                </patternFill>
              </fill>
            </x14:dxf>
          </x14:cfRule>
          <xm:sqref>N71:P76</xm:sqref>
        </x14:conditionalFormatting>
        <x14:conditionalFormatting xmlns:xm="http://schemas.microsoft.com/office/excel/2006/main">
          <x14:cfRule type="containsText" priority="80" operator="containsText" text="Sim" id="{6B3995C6-0A53-46BB-A760-9A45AF9D6CFE}">
            <xm:f>NOT(ISERROR(SEARCH("Sim",Negócios!#REF!)))</xm:f>
            <x14:dxf>
              <font>
                <condense val="0"/>
                <extend val="0"/>
                <color rgb="FF9C0006"/>
              </font>
              <fill>
                <patternFill>
                  <bgColor rgb="FFFFC7CE"/>
                </patternFill>
              </fill>
            </x14:dxf>
          </x14:cfRule>
          <xm:sqref>N85:P86</xm:sqref>
        </x14:conditionalFormatting>
        <x14:conditionalFormatting xmlns:xm="http://schemas.microsoft.com/office/excel/2006/main">
          <x14:cfRule type="containsText" priority="82" operator="containsText" text="Sim" id="{863C7B3A-FEF2-4E56-9DB0-06C83E81DFC5}">
            <xm:f>NOT(ISERROR(SEARCH("Sim",Negócios!#REF!)))</xm:f>
            <x14:dxf>
              <font>
                <condense val="0"/>
                <extend val="0"/>
                <color rgb="FF9C0006"/>
              </font>
              <fill>
                <patternFill>
                  <bgColor rgb="FFFFC7CE"/>
                </patternFill>
              </fill>
            </x14:dxf>
          </x14:cfRule>
          <xm:sqref>P93</xm:sqref>
        </x14:conditionalFormatting>
        <x14:conditionalFormatting xmlns:xm="http://schemas.microsoft.com/office/excel/2006/main">
          <x14:cfRule type="containsText" priority="83" operator="containsText" text="Sim" id="{3110BBB6-C23D-443A-8896-92C4F04A0A02}">
            <xm:f>NOT(ISERROR(SEARCH("Sim",Negócios!#REF!)))</xm:f>
            <x14:dxf>
              <font>
                <condense val="0"/>
                <extend val="0"/>
                <color rgb="FF9C0006"/>
              </font>
              <fill>
                <patternFill>
                  <bgColor rgb="FFFFC7CE"/>
                </patternFill>
              </fill>
            </x14:dxf>
          </x14:cfRule>
          <xm:sqref>N104:P110</xm:sqref>
        </x14:conditionalFormatting>
        <x14:conditionalFormatting xmlns:xm="http://schemas.microsoft.com/office/excel/2006/main">
          <x14:cfRule type="containsText" priority="84" operator="containsText" text="Sim" id="{401BE3E1-F01C-470E-91FF-FDE7F85995B8}">
            <xm:f>NOT(ISERROR(SEARCH("Sim",Negócios!#REF!)))</xm:f>
            <x14:dxf>
              <font>
                <condense val="0"/>
                <extend val="0"/>
                <color rgb="FF9C0006"/>
              </font>
              <fill>
                <patternFill>
                  <bgColor rgb="FFFFC7CE"/>
                </patternFill>
              </fill>
            </x14:dxf>
          </x14:cfRule>
          <xm:sqref>N116:P116</xm:sqref>
        </x14:conditionalFormatting>
        <x14:conditionalFormatting xmlns:xm="http://schemas.microsoft.com/office/excel/2006/main">
          <x14:cfRule type="containsText" priority="85" operator="containsText" text="Sim" id="{26837E0B-B99A-4D6E-9971-51512D5E84E2}">
            <xm:f>NOT(ISERROR(SEARCH("Sim",Negócios!#REF!)))</xm:f>
            <x14:dxf>
              <font>
                <condense val="0"/>
                <extend val="0"/>
                <color rgb="FF9C0006"/>
              </font>
              <fill>
                <patternFill>
                  <bgColor rgb="FFFFC7CE"/>
                </patternFill>
              </fill>
            </x14:dxf>
          </x14:cfRule>
          <xm:sqref>N122:P123 O121:P121</xm:sqref>
        </x14:conditionalFormatting>
        <x14:conditionalFormatting xmlns:xm="http://schemas.microsoft.com/office/excel/2006/main">
          <x14:cfRule type="containsText" priority="86" operator="containsText" text="Sim" id="{034B0762-D437-47A3-8EC1-37A52A6F95CC}">
            <xm:f>NOT(ISERROR(SEARCH("Sim",Negócios!#REF!)))</xm:f>
            <x14:dxf>
              <font>
                <condense val="0"/>
                <extend val="0"/>
                <color rgb="FF9C0006"/>
              </font>
              <fill>
                <patternFill>
                  <bgColor rgb="FFFFC7CE"/>
                </patternFill>
              </fill>
            </x14:dxf>
          </x14:cfRule>
          <xm:sqref>N135:P138</xm:sqref>
        </x14:conditionalFormatting>
        <x14:conditionalFormatting xmlns:xm="http://schemas.microsoft.com/office/excel/2006/main">
          <x14:cfRule type="containsText" priority="89" operator="containsText" text="Sim" id="{6DA44B44-5A7D-45EF-B55F-E688E0D46FFA}">
            <xm:f>NOT(ISERROR(SEARCH("Sim",Negócios!#REF!)))</xm:f>
            <x14:dxf>
              <font>
                <condense val="0"/>
                <extend val="0"/>
                <color rgb="FF9C0006"/>
              </font>
              <fill>
                <patternFill>
                  <bgColor rgb="FFFFC7CE"/>
                </patternFill>
              </fill>
            </x14:dxf>
          </x14:cfRule>
          <xm:sqref>N14:P14</xm:sqref>
        </x14:conditionalFormatting>
        <x14:conditionalFormatting xmlns:xm="http://schemas.microsoft.com/office/excel/2006/main">
          <x14:cfRule type="containsText" priority="52" operator="containsText" text="Sim" id="{22B9F1BA-92D8-4183-802D-4C931B06D267}">
            <xm:f>NOT(ISERROR(SEARCH("Sim",Negócios!#REF!)))</xm:f>
            <x14:dxf>
              <font>
                <condense val="0"/>
                <extend val="0"/>
                <color rgb="FF9C0006"/>
              </font>
              <fill>
                <patternFill>
                  <bgColor rgb="FFFFC7CE"/>
                </patternFill>
              </fill>
            </x14:dxf>
          </x14:cfRule>
          <xm:sqref>N121</xm:sqref>
        </x14:conditionalFormatting>
        <x14:conditionalFormatting xmlns:xm="http://schemas.microsoft.com/office/excel/2006/main">
          <x14:cfRule type="containsText" priority="51" operator="containsText" text="Sim" id="{C3240AFB-80E1-4DEE-9067-01848AA3EEC7}">
            <xm:f>NOT(ISERROR(SEARCH("Sim",'\\apspos1001p\DAM\SAPA\_GDM\Projetos\Matriz de Classificacao\[Copy of Matriz de Classificação v Final 3.xlsm]Negócios'!#REF!)))</xm:f>
            <x14:dxf>
              <font>
                <condense val="0"/>
                <extend val="0"/>
                <color rgb="FF9C0006"/>
              </font>
              <fill>
                <patternFill>
                  <bgColor rgb="FFFFC7CE"/>
                </patternFill>
              </fill>
            </x14:dxf>
          </x14:cfRule>
          <xm:sqref>N128:P132</xm:sqref>
        </x14:conditionalFormatting>
        <x14:conditionalFormatting xmlns:xm="http://schemas.microsoft.com/office/excel/2006/main">
          <x14:cfRule type="containsText" priority="50" operator="containsText" text="Sim" id="{1EAF0617-159B-4D2A-AC5F-276B00A060FB}">
            <xm:f>NOT(ISERROR(SEARCH("Sim",Negócios!#REF!)))</xm:f>
            <x14:dxf>
              <font>
                <condense val="0"/>
                <extend val="0"/>
                <color rgb="FF9C0006"/>
              </font>
              <fill>
                <patternFill>
                  <bgColor rgb="FFFFC7CE"/>
                </patternFill>
              </fill>
            </x14:dxf>
          </x14:cfRule>
          <xm:sqref>N90:P90</xm:sqref>
        </x14:conditionalFormatting>
        <x14:conditionalFormatting xmlns:xm="http://schemas.microsoft.com/office/excel/2006/main">
          <x14:cfRule type="containsText" priority="44" operator="containsText" text="Sim" id="{7F2B17AD-C6DD-4322-B08B-0BDF14B2797B}">
            <xm:f>NOT(ISERROR(SEARCH("Sim",Negócios!#REF!)))</xm:f>
            <x14:dxf>
              <font>
                <condense val="0"/>
                <extend val="0"/>
                <color rgb="FF9C0006"/>
              </font>
              <fill>
                <patternFill>
                  <bgColor rgb="FFFFC7CE"/>
                </patternFill>
              </fill>
            </x14:dxf>
          </x14:cfRule>
          <xm:sqref>N91:P91</xm:sqref>
        </x14:conditionalFormatting>
        <x14:conditionalFormatting xmlns:xm="http://schemas.microsoft.com/office/excel/2006/main">
          <x14:cfRule type="containsText" priority="38" operator="containsText" text="Sim" id="{F3D1AE4E-6A2D-49CF-AA47-E5B39BD4E38F}">
            <xm:f>NOT(ISERROR(SEARCH("Sim",Negócios!#REF!)))</xm:f>
            <x14:dxf>
              <font>
                <condense val="0"/>
                <extend val="0"/>
                <color rgb="FF9C0006"/>
              </font>
              <fill>
                <patternFill>
                  <bgColor rgb="FFFFC7CE"/>
                </patternFill>
              </fill>
            </x14:dxf>
          </x14:cfRule>
          <xm:sqref>N115:P115</xm:sqref>
        </x14:conditionalFormatting>
        <x14:conditionalFormatting xmlns:xm="http://schemas.microsoft.com/office/excel/2006/main">
          <x14:cfRule type="containsText" priority="31" operator="containsText" text="Sim" id="{BA983E94-69DA-405E-B5A9-5A97E59DAC9D}">
            <xm:f>NOT(ISERROR(SEARCH("Sim",Negócios!#REF!)))</xm:f>
            <x14:dxf>
              <font>
                <condense val="0"/>
                <extend val="0"/>
                <color rgb="FF9C0006"/>
              </font>
              <fill>
                <patternFill>
                  <bgColor rgb="FFFFC7CE"/>
                </patternFill>
              </fill>
            </x14:dxf>
          </x14:cfRule>
          <xm:sqref>O94</xm:sqref>
        </x14:conditionalFormatting>
        <x14:conditionalFormatting xmlns:xm="http://schemas.microsoft.com/office/excel/2006/main">
          <x14:cfRule type="containsText" priority="30" operator="containsText" text="Sim" id="{001EB69E-F5ED-4B79-910C-4D4648C3A698}">
            <xm:f>NOT(ISERROR(SEARCH("Sim",Negócios!#REF!)))</xm:f>
            <x14:dxf>
              <font>
                <condense val="0"/>
                <extend val="0"/>
                <color rgb="FF9C0006"/>
              </font>
              <fill>
                <patternFill>
                  <bgColor rgb="FFFFC7CE"/>
                </patternFill>
              </fill>
            </x14:dxf>
          </x14:cfRule>
          <xm:sqref>O95:O97</xm:sqref>
        </x14:conditionalFormatting>
        <x14:conditionalFormatting xmlns:xm="http://schemas.microsoft.com/office/excel/2006/main">
          <x14:cfRule type="containsText" priority="29" operator="containsText" text="Sim" id="{5B658323-1190-4A39-9686-E7EF85A1F513}">
            <xm:f>NOT(ISERROR(SEARCH("Sim",Negócios!#REF!)))</xm:f>
            <x14:dxf>
              <font>
                <condense val="0"/>
                <extend val="0"/>
                <color rgb="FF9C0006"/>
              </font>
              <fill>
                <patternFill>
                  <bgColor rgb="FFFFC7CE"/>
                </patternFill>
              </fill>
            </x14:dxf>
          </x14:cfRule>
          <xm:sqref>N92</xm:sqref>
        </x14:conditionalFormatting>
        <x14:conditionalFormatting xmlns:xm="http://schemas.microsoft.com/office/excel/2006/main">
          <x14:cfRule type="containsText" priority="28" operator="containsText" text="Sim" id="{35658468-8378-405D-856B-5B0BB440BEE3}">
            <xm:f>NOT(ISERROR(SEARCH("Sim",Negócios!#REF!)))</xm:f>
            <x14:dxf>
              <font>
                <condense val="0"/>
                <extend val="0"/>
                <color rgb="FF9C0006"/>
              </font>
              <fill>
                <patternFill>
                  <bgColor rgb="FFFFC7CE"/>
                </patternFill>
              </fill>
            </x14:dxf>
          </x14:cfRule>
          <xm:sqref>O92</xm:sqref>
        </x14:conditionalFormatting>
        <x14:conditionalFormatting xmlns:xm="http://schemas.microsoft.com/office/excel/2006/main">
          <x14:cfRule type="containsText" priority="26" operator="containsText" text="Sim" id="{AFE67DAD-BA90-4404-BA0E-075A30228CB5}">
            <xm:f>NOT(ISERROR(SEARCH("Sim",Negócios!#REF!)))</xm:f>
            <x14:dxf>
              <font>
                <condense val="0"/>
                <extend val="0"/>
                <color rgb="FF9C0006"/>
              </font>
              <fill>
                <patternFill>
                  <bgColor rgb="FFFFC7CE"/>
                </patternFill>
              </fill>
            </x14:dxf>
          </x14:cfRule>
          <xm:sqref>N93</xm:sqref>
        </x14:conditionalFormatting>
        <x14:conditionalFormatting xmlns:xm="http://schemas.microsoft.com/office/excel/2006/main">
          <x14:cfRule type="containsText" priority="25" operator="containsText" text="Sim" id="{E9A24A41-F4D0-4E49-8BDD-467F736394A0}">
            <xm:f>NOT(ISERROR(SEARCH("Sim",Negócios!#REF!)))</xm:f>
            <x14:dxf>
              <font>
                <condense val="0"/>
                <extend val="0"/>
                <color rgb="FF9C0006"/>
              </font>
              <fill>
                <patternFill>
                  <bgColor rgb="FFFFC7CE"/>
                </patternFill>
              </fill>
            </x14:dxf>
          </x14:cfRule>
          <xm:sqref>O93</xm:sqref>
        </x14:conditionalFormatting>
        <x14:conditionalFormatting xmlns:xm="http://schemas.microsoft.com/office/excel/2006/main">
          <x14:cfRule type="containsText" priority="23" operator="containsText" text="Sim" id="{870AB04B-087A-4DAD-A3CF-D50FFE659ACC}">
            <xm:f>NOT(ISERROR(SEARCH("Sim",Negócios!#REF!)))</xm:f>
            <x14:dxf>
              <font>
                <condense val="0"/>
                <extend val="0"/>
                <color rgb="FF9C0006"/>
              </font>
              <fill>
                <patternFill>
                  <bgColor rgb="FFFFC7CE"/>
                </patternFill>
              </fill>
            </x14:dxf>
          </x14:cfRule>
          <xm:sqref>N16:N17</xm:sqref>
        </x14:conditionalFormatting>
        <x14:conditionalFormatting xmlns:xm="http://schemas.microsoft.com/office/excel/2006/main">
          <x14:cfRule type="containsText" priority="22" operator="containsText" text="Sim" id="{47A33C4C-A0B9-49EC-94BA-70D9EA3EB4B2}">
            <xm:f>NOT(ISERROR(SEARCH("Sim",Negócios!#REF!)))</xm:f>
            <x14:dxf>
              <font>
                <condense val="0"/>
                <extend val="0"/>
                <color rgb="FF9C0006"/>
              </font>
              <fill>
                <patternFill>
                  <bgColor rgb="FFFFC7CE"/>
                </patternFill>
              </fill>
            </x14:dxf>
          </x14:cfRule>
          <xm:sqref>N18</xm:sqref>
        </x14:conditionalFormatting>
        <x14:conditionalFormatting xmlns:xm="http://schemas.microsoft.com/office/excel/2006/main">
          <x14:cfRule type="containsText" priority="21" operator="containsText" text="Sim" id="{B1AE13A4-8F28-4FB7-9DA9-1FEA55F7DBFC}">
            <xm:f>NOT(ISERROR(SEARCH("Sim",Negócios!#REF!)))</xm:f>
            <x14:dxf>
              <font>
                <condense val="0"/>
                <extend val="0"/>
                <color rgb="FF9C0006"/>
              </font>
              <fill>
                <patternFill>
                  <bgColor rgb="FFFFC7CE"/>
                </patternFill>
              </fill>
            </x14:dxf>
          </x14:cfRule>
          <xm:sqref>N19</xm:sqref>
        </x14:conditionalFormatting>
        <x14:conditionalFormatting xmlns:xm="http://schemas.microsoft.com/office/excel/2006/main">
          <x14:cfRule type="containsText" priority="20" operator="containsText" text="Sim" id="{6A267EE9-3E0B-449B-A59D-F820C68FF19B}">
            <xm:f>NOT(ISERROR(SEARCH("Sim",Negócios!#REF!)))</xm:f>
            <x14:dxf>
              <font>
                <condense val="0"/>
                <extend val="0"/>
                <color rgb="FF9C0006"/>
              </font>
              <fill>
                <patternFill>
                  <bgColor rgb="FFFFC7CE"/>
                </patternFill>
              </fill>
            </x14:dxf>
          </x14:cfRule>
          <xm:sqref>N20</xm:sqref>
        </x14:conditionalFormatting>
        <x14:conditionalFormatting xmlns:xm="http://schemas.microsoft.com/office/excel/2006/main">
          <x14:cfRule type="containsText" priority="19" operator="containsText" text="Sim" id="{8FC5D02D-0D7F-44F3-B9E4-F254064F4A98}">
            <xm:f>NOT(ISERROR(SEARCH("Sim",Negócios!#REF!)))</xm:f>
            <x14:dxf>
              <font>
                <condense val="0"/>
                <extend val="0"/>
                <color rgb="FF9C0006"/>
              </font>
              <fill>
                <patternFill>
                  <bgColor rgb="FFFFC7CE"/>
                </patternFill>
              </fill>
            </x14:dxf>
          </x14:cfRule>
          <xm:sqref>N21</xm:sqref>
        </x14:conditionalFormatting>
        <x14:conditionalFormatting xmlns:xm="http://schemas.microsoft.com/office/excel/2006/main">
          <x14:cfRule type="containsText" priority="18" operator="containsText" text="Sim" id="{C23599FA-C839-4B83-AAA1-76E6278CED18}">
            <xm:f>NOT(ISERROR(SEARCH("Sim",Negócios!#REF!)))</xm:f>
            <x14:dxf>
              <font>
                <condense val="0"/>
                <extend val="0"/>
                <color rgb="FF9C0006"/>
              </font>
              <fill>
                <patternFill>
                  <bgColor rgb="FFFFC7CE"/>
                </patternFill>
              </fill>
            </x14:dxf>
          </x14:cfRule>
          <xm:sqref>N24</xm:sqref>
        </x14:conditionalFormatting>
        <x14:conditionalFormatting xmlns:xm="http://schemas.microsoft.com/office/excel/2006/main">
          <x14:cfRule type="containsText" priority="17" operator="containsText" text="Sim" id="{3C4915A8-7F9C-43E4-A976-DC27945069FC}">
            <xm:f>NOT(ISERROR(SEARCH("Sim",Negócios!#REF!)))</xm:f>
            <x14:dxf>
              <font>
                <condense val="0"/>
                <extend val="0"/>
                <color rgb="FF9C0006"/>
              </font>
              <fill>
                <patternFill>
                  <bgColor rgb="FFFFC7CE"/>
                </patternFill>
              </fill>
            </x14:dxf>
          </x14:cfRule>
          <xm:sqref>N25</xm:sqref>
        </x14:conditionalFormatting>
        <x14:conditionalFormatting xmlns:xm="http://schemas.microsoft.com/office/excel/2006/main">
          <x14:cfRule type="containsText" priority="16" operator="containsText" text="Sim" id="{347EFE0E-69BC-42B7-9B62-9B47E873CC22}">
            <xm:f>NOT(ISERROR(SEARCH("Sim",Negócios!#REF!)))</xm:f>
            <x14:dxf>
              <font>
                <condense val="0"/>
                <extend val="0"/>
                <color rgb="FF9C0006"/>
              </font>
              <fill>
                <patternFill>
                  <bgColor rgb="FFFFC7CE"/>
                </patternFill>
              </fill>
            </x14:dxf>
          </x14:cfRule>
          <xm:sqref>N26</xm:sqref>
        </x14:conditionalFormatting>
        <x14:conditionalFormatting xmlns:xm="http://schemas.microsoft.com/office/excel/2006/main">
          <x14:cfRule type="containsText" priority="97" operator="containsText" text="Sim" id="{9052FF5F-875D-44F7-9B16-148A7510EA02}">
            <xm:f>NOT(ISERROR(SEARCH("Sim",Negócios!#REF!)))</xm:f>
            <x14:dxf>
              <font>
                <condense val="0"/>
                <extend val="0"/>
                <color rgb="FF9C0006"/>
              </font>
              <fill>
                <patternFill>
                  <bgColor rgb="FFFFC7CE"/>
                </patternFill>
              </fill>
            </x14:dxf>
          </x14:cfRule>
          <xm:sqref>N30</xm:sqref>
        </x14:conditionalFormatting>
        <x14:conditionalFormatting xmlns:xm="http://schemas.microsoft.com/office/excel/2006/main">
          <x14:cfRule type="containsText" priority="102" operator="containsText" text="Sim" id="{C9CF232A-0BCA-4C9F-B31D-8DDEFA24970F}">
            <xm:f>NOT(ISERROR(SEARCH("Sim",Negócios!#REF!)))</xm:f>
            <x14:dxf>
              <font>
                <condense val="0"/>
                <extend val="0"/>
                <color rgb="FF9C0006"/>
              </font>
              <fill>
                <patternFill>
                  <bgColor rgb="FFFFC7CE"/>
                </patternFill>
              </fill>
            </x14:dxf>
          </x14:cfRule>
          <xm:sqref>O24:P24</xm:sqref>
        </x14:conditionalFormatting>
        <x14:conditionalFormatting xmlns:xm="http://schemas.microsoft.com/office/excel/2006/main">
          <x14:cfRule type="containsText" priority="5964" operator="containsText" text="Sim" id="{4938E051-7FDC-427B-A6CA-1F78563E7154}">
            <xm:f>NOT(ISERROR(SEARCH("Sim",Negócios!#REF!)))</xm:f>
            <x14:dxf>
              <font>
                <condense val="0"/>
                <extend val="0"/>
                <color rgb="FF9C0006"/>
              </font>
              <fill>
                <patternFill>
                  <bgColor rgb="FFFFC7CE"/>
                </patternFill>
              </fill>
            </x14:dxf>
          </x14:cfRule>
          <xm:sqref>O30:P30 N70</xm:sqref>
        </x14:conditionalFormatting>
        <x14:conditionalFormatting xmlns:xm="http://schemas.microsoft.com/office/excel/2006/main">
          <x14:cfRule type="containsText" priority="5966" operator="containsText" text="Sim" id="{46987391-1DB6-4AD2-8437-DCD8D3BB0C3F}">
            <xm:f>NOT(ISERROR(SEARCH("Sim",Negócios!#REF!)))</xm:f>
            <x14:dxf>
              <font>
                <condense val="0"/>
                <extend val="0"/>
                <color rgb="FF9C0006"/>
              </font>
              <fill>
                <patternFill>
                  <bgColor rgb="FFFFC7CE"/>
                </patternFill>
              </fill>
            </x14:dxf>
          </x14:cfRule>
          <xm:sqref>O16:P17</xm:sqref>
        </x14:conditionalFormatting>
        <x14:conditionalFormatting xmlns:xm="http://schemas.microsoft.com/office/excel/2006/main">
          <x14:cfRule type="containsText" priority="5967" operator="containsText" text="Sim" id="{1E82C227-38B2-4848-BB67-6E8E520B1F45}">
            <xm:f>NOT(ISERROR(SEARCH("Sim",Negócios!#REF!)))</xm:f>
            <x14:dxf>
              <font>
                <condense val="0"/>
                <extend val="0"/>
                <color rgb="FF9C0006"/>
              </font>
              <fill>
                <patternFill>
                  <bgColor rgb="FFFFC7CE"/>
                </patternFill>
              </fill>
            </x14:dxf>
          </x14:cfRule>
          <xm:sqref>N31:P31</xm:sqref>
        </x14:conditionalFormatting>
        <x14:conditionalFormatting xmlns:xm="http://schemas.microsoft.com/office/excel/2006/main">
          <x14:cfRule type="containsText" priority="5968" operator="containsText" text="Sim" id="{53B46782-9B90-4B47-B9CD-1D4516C5B880}">
            <xm:f>NOT(ISERROR(SEARCH("Sim",Negócios!#REF!)))</xm:f>
            <x14:dxf>
              <font>
                <condense val="0"/>
                <extend val="0"/>
                <color rgb="FF9C0006"/>
              </font>
              <fill>
                <patternFill>
                  <bgColor rgb="FFFFC7CE"/>
                </patternFill>
              </fill>
            </x14:dxf>
          </x14:cfRule>
          <xm:sqref>N55:P55</xm:sqref>
        </x14:conditionalFormatting>
        <x14:conditionalFormatting xmlns:xm="http://schemas.microsoft.com/office/excel/2006/main">
          <x14:cfRule type="containsText" priority="5969" operator="containsText" text="Sim" id="{303A0DDD-FAC2-4594-954B-696EC4974BC1}">
            <xm:f>NOT(ISERROR(SEARCH("Sim",Negócios!#REF!)))</xm:f>
            <x14:dxf>
              <font>
                <condense val="0"/>
                <extend val="0"/>
                <color rgb="FF9C0006"/>
              </font>
              <fill>
                <patternFill>
                  <bgColor rgb="FFFFC7CE"/>
                </patternFill>
              </fill>
            </x14:dxf>
          </x14:cfRule>
          <xm:sqref>N59:P59</xm:sqref>
        </x14:conditionalFormatting>
        <x14:conditionalFormatting xmlns:xm="http://schemas.microsoft.com/office/excel/2006/main">
          <x14:cfRule type="containsText" priority="5970" operator="containsText" text="Sim" id="{28769027-CBC2-4E8A-870F-615D8D4998A5}">
            <xm:f>NOT(ISERROR(SEARCH("Sim",Negócios!#REF!)))</xm:f>
            <x14:dxf>
              <font>
                <condense val="0"/>
                <extend val="0"/>
                <color rgb="FF9C0006"/>
              </font>
              <fill>
                <patternFill>
                  <bgColor rgb="FFFFC7CE"/>
                </patternFill>
              </fill>
            </x14:dxf>
          </x14:cfRule>
          <xm:sqref>N67:P69 O70:P70 N79:P83</xm:sqref>
        </x14:conditionalFormatting>
        <x14:conditionalFormatting xmlns:xm="http://schemas.microsoft.com/office/excel/2006/main">
          <x14:cfRule type="containsText" priority="5973" operator="containsText" text="Sim" id="{48824409-1ED2-473E-95A3-91ECF04FD177}">
            <xm:f>NOT(ISERROR(SEARCH("Sim",Negócios!#REF!)))</xm:f>
            <x14:dxf>
              <font>
                <condense val="0"/>
                <extend val="0"/>
                <color rgb="FF9C0006"/>
              </font>
              <fill>
                <patternFill>
                  <bgColor rgb="FFFFC7CE"/>
                </patternFill>
              </fill>
            </x14:dxf>
          </x14:cfRule>
          <xm:sqref>P92 N94:N97</xm:sqref>
        </x14:conditionalFormatting>
        <x14:conditionalFormatting xmlns:xm="http://schemas.microsoft.com/office/excel/2006/main">
          <x14:cfRule type="containsText" priority="5975" operator="containsText" text="Sim" id="{5AFB03BF-8B68-4AB3-A26B-41C6AA0FC2C3}">
            <xm:f>NOT(ISERROR(SEARCH("Sim",Negócios!#REF!)))</xm:f>
            <x14:dxf>
              <font>
                <condense val="0"/>
                <extend val="0"/>
                <color rgb="FF9C0006"/>
              </font>
              <fill>
                <patternFill>
                  <bgColor rgb="FFFFC7CE"/>
                </patternFill>
              </fill>
            </x14:dxf>
          </x14:cfRule>
          <xm:sqref>N124:P125</xm:sqref>
        </x14:conditionalFormatting>
        <x14:conditionalFormatting xmlns:xm="http://schemas.microsoft.com/office/excel/2006/main">
          <x14:cfRule type="containsText" priority="5976" operator="containsText" text="Sim" id="{FF4D2436-0AFF-45E2-9869-3745C17416F9}">
            <xm:f>NOT(ISERROR(SEARCH("Sim",Negócios!#REF!)))</xm:f>
            <x14:dxf>
              <font>
                <condense val="0"/>
                <extend val="0"/>
                <color rgb="FF9C0006"/>
              </font>
              <fill>
                <patternFill>
                  <bgColor rgb="FFFFC7CE"/>
                </patternFill>
              </fill>
            </x14:dxf>
          </x14:cfRule>
          <xm:sqref>N120:P120</xm:sqref>
        </x14:conditionalFormatting>
        <x14:conditionalFormatting xmlns:xm="http://schemas.microsoft.com/office/excel/2006/main">
          <x14:cfRule type="containsText" priority="5977" operator="containsText" text="Sim" id="{5987D796-AE29-459A-8C52-0BCDB0F121C1}">
            <xm:f>NOT(ISERROR(SEARCH("Sim",Negócios!#REF!)))</xm:f>
            <x14:dxf>
              <font>
                <condense val="0"/>
                <extend val="0"/>
                <color rgb="FF9C0006"/>
              </font>
              <fill>
                <patternFill>
                  <bgColor rgb="FFFFC7CE"/>
                </patternFill>
              </fill>
            </x14:dxf>
          </x14:cfRule>
          <xm:sqref>N117:P117</xm:sqref>
        </x14:conditionalFormatting>
        <x14:conditionalFormatting xmlns:xm="http://schemas.microsoft.com/office/excel/2006/main">
          <x14:cfRule type="containsText" priority="5978" operator="containsText" text="Sim" id="{E14C4A0E-D855-45C7-A006-A1F3637AE750}">
            <xm:f>NOT(ISERROR(SEARCH("Sim",Negócios!#REF!)))</xm:f>
            <x14:dxf>
              <font>
                <condense val="0"/>
                <extend val="0"/>
                <color rgb="FF9C0006"/>
              </font>
              <fill>
                <patternFill>
                  <bgColor rgb="FFFFC7CE"/>
                </patternFill>
              </fill>
            </x14:dxf>
          </x14:cfRule>
          <xm:sqref>N134:P134 N112:P112</xm:sqref>
        </x14:conditionalFormatting>
        <x14:conditionalFormatting xmlns:xm="http://schemas.microsoft.com/office/excel/2006/main">
          <x14:cfRule type="containsText" priority="5980" operator="containsText" text="Sim" id="{8743D0F8-1043-4F55-8844-1E2DC33768AA}">
            <xm:f>NOT(ISERROR(SEARCH("Sim",Negócios!#REF!)))</xm:f>
            <x14:dxf>
              <font>
                <condense val="0"/>
                <extend val="0"/>
                <color rgb="FF9C0006"/>
              </font>
              <fill>
                <patternFill>
                  <bgColor rgb="FFFFC7CE"/>
                </patternFill>
              </fill>
            </x14:dxf>
          </x14:cfRule>
          <xm:sqref>N12:P12</xm:sqref>
        </x14:conditionalFormatting>
        <x14:conditionalFormatting xmlns:xm="http://schemas.microsoft.com/office/excel/2006/main">
          <x14:cfRule type="containsText" priority="5981" operator="containsText" text="Sim" id="{4191A740-3ADB-44B0-9EAF-E5A59C518E94}">
            <xm:f>NOT(ISERROR(SEARCH("Sim",Negócios!#REF!)))</xm:f>
            <x14:dxf>
              <font>
                <condense val="0"/>
                <extend val="0"/>
                <color rgb="FF9C0006"/>
              </font>
              <fill>
                <patternFill>
                  <bgColor rgb="FFFFC7CE"/>
                </patternFill>
              </fill>
            </x14:dxf>
          </x14:cfRule>
          <xm:sqref>N47:P49</xm:sqref>
        </x14:conditionalFormatting>
        <x14:conditionalFormatting xmlns:xm="http://schemas.microsoft.com/office/excel/2006/main">
          <x14:cfRule type="containsText" priority="5982" operator="containsText" text="Sim" id="{9003DC71-8B0F-4951-B522-73709A09778F}">
            <xm:f>NOT(ISERROR(SEARCH("Sim",Negócios!#REF!)))</xm:f>
            <x14:dxf>
              <font>
                <condense val="0"/>
                <extend val="0"/>
                <color rgb="FF9C0006"/>
              </font>
              <fill>
                <patternFill>
                  <bgColor rgb="FFFFC7CE"/>
                </patternFill>
              </fill>
            </x14:dxf>
          </x14:cfRule>
          <xm:sqref>N84:P84</xm:sqref>
        </x14:conditionalFormatting>
        <x14:conditionalFormatting xmlns:xm="http://schemas.microsoft.com/office/excel/2006/main">
          <x14:cfRule type="containsText" priority="5983" operator="containsText" text="Sim" id="{06F7A780-F49E-4FE0-AFED-397EA4300C09}">
            <xm:f>NOT(ISERROR(SEARCH("Sim",Negócios!#REF!)))</xm:f>
            <x14:dxf>
              <font>
                <condense val="0"/>
                <extend val="0"/>
                <color rgb="FF9C0006"/>
              </font>
              <fill>
                <patternFill>
                  <bgColor rgb="FFFFC7CE"/>
                </patternFill>
              </fill>
            </x14:dxf>
          </x14:cfRule>
          <xm:sqref>O94:P97</xm:sqref>
        </x14:conditionalFormatting>
        <x14:conditionalFormatting xmlns:xm="http://schemas.microsoft.com/office/excel/2006/main">
          <x14:cfRule type="containsText" priority="5984" operator="containsText" text="Sim" id="{C86B8D3A-6CC2-4344-8ECC-D942FC55727B}">
            <xm:f>NOT(ISERROR(SEARCH("Sim",Negócios!#REF!)))</xm:f>
            <x14:dxf>
              <font>
                <condense val="0"/>
                <extend val="0"/>
                <color rgb="FF9C0006"/>
              </font>
              <fill>
                <patternFill>
                  <bgColor rgb="FFFFC7CE"/>
                </patternFill>
              </fill>
            </x14:dxf>
          </x14:cfRule>
          <xm:sqref>N87:P89</xm:sqref>
        </x14:conditionalFormatting>
        <x14:conditionalFormatting xmlns:xm="http://schemas.microsoft.com/office/excel/2006/main">
          <x14:cfRule type="containsText" priority="5985" operator="containsText" text="Sim" id="{7DD157D3-BF09-40C1-BC9C-B4F317B7EF49}">
            <xm:f>NOT(ISERROR(SEARCH("Sim",Negócios!#REF!)))</xm:f>
            <x14:dxf>
              <font>
                <condense val="0"/>
                <extend val="0"/>
                <color rgb="FF9C0006"/>
              </font>
              <fill>
                <patternFill>
                  <bgColor rgb="FFFFC7CE"/>
                </patternFill>
              </fill>
            </x14:dxf>
          </x14:cfRule>
          <xm:sqref>N51:P51 N38:P38 N41</xm:sqref>
        </x14:conditionalFormatting>
        <x14:conditionalFormatting xmlns:xm="http://schemas.microsoft.com/office/excel/2006/main">
          <x14:cfRule type="containsText" priority="5988" operator="containsText" text="Sim" id="{DC794FD0-70B3-4DD5-89A6-2546DC1CA4AD}">
            <xm:f>NOT(ISERROR(SEARCH("Sim",Negócios!#REF!)))</xm:f>
            <x14:dxf>
              <font>
                <condense val="0"/>
                <extend val="0"/>
                <color rgb="FF9C0006"/>
              </font>
              <fill>
                <patternFill>
                  <bgColor rgb="FFFFC7CE"/>
                </patternFill>
              </fill>
            </x14:dxf>
          </x14:cfRule>
          <xm:sqref>N42:P43 N11</xm:sqref>
        </x14:conditionalFormatting>
        <x14:conditionalFormatting xmlns:xm="http://schemas.microsoft.com/office/excel/2006/main">
          <x14:cfRule type="containsText" priority="5990" operator="containsText" text="Sim" id="{ECBE587C-138F-4319-BE5E-9A8A7A574603}">
            <xm:f>NOT(ISERROR(SEARCH("Sim",Negócios!#REF!)))</xm:f>
            <x14:dxf>
              <font>
                <condense val="0"/>
                <extend val="0"/>
                <color rgb="FF9C0006"/>
              </font>
              <fill>
                <patternFill>
                  <bgColor rgb="FFFFC7CE"/>
                </patternFill>
              </fill>
            </x14:dxf>
          </x14:cfRule>
          <xm:sqref>N77:P77</xm:sqref>
        </x14:conditionalFormatting>
        <x14:conditionalFormatting xmlns:xm="http://schemas.microsoft.com/office/excel/2006/main">
          <x14:cfRule type="containsText" priority="5991" operator="containsText" text="Sim" id="{6BE75AB2-CB02-4B48-AB6A-0E4431E5A3EB}">
            <xm:f>NOT(ISERROR(SEARCH("Sim",Negócios!#REF!)))</xm:f>
            <x14:dxf>
              <font>
                <condense val="0"/>
                <extend val="0"/>
                <color rgb="FF9C0006"/>
              </font>
              <fill>
                <patternFill>
                  <bgColor rgb="FFFFC7CE"/>
                </patternFill>
              </fill>
            </x14:dxf>
          </x14:cfRule>
          <xm:sqref>O26:P26</xm:sqref>
        </x14:conditionalFormatting>
        <x14:conditionalFormatting xmlns:xm="http://schemas.microsoft.com/office/excel/2006/main">
          <x14:cfRule type="containsText" priority="5992" operator="containsText" text="Sim" id="{F2925E4A-6260-4695-B0BF-F28950818F4B}">
            <xm:f>NOT(ISERROR(SEARCH("Sim",Negócios!#REF!)))</xm:f>
            <x14:dxf>
              <font>
                <condense val="0"/>
                <extend val="0"/>
                <color rgb="FF9C0006"/>
              </font>
              <fill>
                <patternFill>
                  <bgColor rgb="FFFFC7CE"/>
                </patternFill>
              </fill>
            </x14:dxf>
          </x14:cfRule>
          <xm:sqref>N13:P13</xm:sqref>
        </x14:conditionalFormatting>
        <x14:conditionalFormatting xmlns:xm="http://schemas.microsoft.com/office/excel/2006/main">
          <x14:cfRule type="containsText" priority="5993" operator="containsText" text="Sim" id="{0008865C-3351-4E42-AA11-E2BD8F9CF582}">
            <xm:f>NOT(ISERROR(SEARCH("Sim",Negócios!#REF!)))</xm:f>
            <x14:dxf>
              <font>
                <condense val="0"/>
                <extend val="0"/>
                <color rgb="FF9C0006"/>
              </font>
              <fill>
                <patternFill>
                  <bgColor rgb="FFFFC7CE"/>
                </patternFill>
              </fill>
            </x14:dxf>
          </x14:cfRule>
          <xm:sqref>N6:P10 N5 P5 O11:P11</xm:sqref>
        </x14:conditionalFormatting>
        <x14:conditionalFormatting xmlns:xm="http://schemas.microsoft.com/office/excel/2006/main">
          <x14:cfRule type="containsText" priority="13" operator="containsText" text="Sim" id="{D64DDD0E-6BC7-4FC6-837F-C45D88112E8A}">
            <xm:f>NOT(ISERROR(SEARCH("Sim",Negócios!#REF!)))</xm:f>
            <x14:dxf>
              <font>
                <condense val="0"/>
                <extend val="0"/>
                <color rgb="FF9C0006"/>
              </font>
              <fill>
                <patternFill>
                  <bgColor rgb="FFFFC7CE"/>
                </patternFill>
              </fill>
            </x14:dxf>
          </x14:cfRule>
          <xm:sqref>N29</xm:sqref>
        </x14:conditionalFormatting>
        <x14:conditionalFormatting xmlns:xm="http://schemas.microsoft.com/office/excel/2006/main">
          <x14:cfRule type="containsText" priority="2" operator="containsText" text="Sim" id="{10BB670D-04C7-49CE-BE10-EDE8D02800E2}">
            <xm:f>NOT(ISERROR(SEARCH("Sim",Negócios!#REF!)))</xm:f>
            <x14:dxf>
              <font>
                <condense val="0"/>
                <extend val="0"/>
                <color rgb="FF9C0006"/>
              </font>
              <fill>
                <patternFill>
                  <bgColor rgb="FFFFC7CE"/>
                </patternFill>
              </fill>
            </x14:dxf>
          </x14:cfRule>
          <xm:sqref>O78</xm:sqref>
        </x14:conditionalFormatting>
        <x14:conditionalFormatting xmlns:xm="http://schemas.microsoft.com/office/excel/2006/main">
          <x14:cfRule type="containsText" priority="9" operator="containsText" text="Sim" id="{044C6FB7-7650-49CD-9796-888D578B3CE9}">
            <xm:f>NOT(ISERROR(SEARCH("Sim",Negócios!#REF!)))</xm:f>
            <x14:dxf>
              <font>
                <condense val="0"/>
                <extend val="0"/>
                <color rgb="FF9C0006"/>
              </font>
              <fill>
                <patternFill>
                  <bgColor rgb="FFFFC7CE"/>
                </patternFill>
              </fill>
            </x14:dxf>
          </x14:cfRule>
          <xm:sqref>O78:P78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N6841"/>
  <sheetViews>
    <sheetView workbookViewId="0"/>
  </sheetViews>
  <sheetFormatPr defaultRowHeight="15" x14ac:dyDescent="0.25"/>
  <cols>
    <col min="1" max="1" width="28.140625" bestFit="1" customWidth="1"/>
    <col min="2" max="2" width="31.5703125" bestFit="1" customWidth="1"/>
    <col min="3" max="3" width="21.5703125" bestFit="1" customWidth="1"/>
    <col min="4" max="4" width="13.28515625" bestFit="1" customWidth="1"/>
    <col min="5" max="5" width="21.85546875" bestFit="1" customWidth="1"/>
    <col min="6" max="6" width="16.140625" bestFit="1" customWidth="1"/>
    <col min="7" max="8" width="12" bestFit="1" customWidth="1"/>
    <col min="9" max="9" width="15.85546875" bestFit="1" customWidth="1"/>
    <col min="10" max="10" width="20.42578125" style="44" bestFit="1" customWidth="1"/>
    <col min="11" max="11" width="12.42578125" bestFit="1" customWidth="1"/>
    <col min="12" max="12" width="81.140625" bestFit="1" customWidth="1"/>
    <col min="13" max="13" width="13.7109375" bestFit="1" customWidth="1"/>
    <col min="14" max="14" width="19" bestFit="1" customWidth="1"/>
  </cols>
  <sheetData>
    <row r="1" spans="1:14" x14ac:dyDescent="0.25">
      <c r="A1" t="s">
        <v>5818</v>
      </c>
      <c r="B1" t="s">
        <v>5388</v>
      </c>
      <c r="C1" t="s">
        <v>5351</v>
      </c>
      <c r="D1" t="s">
        <v>5352</v>
      </c>
      <c r="E1" t="s">
        <v>5353</v>
      </c>
      <c r="F1" t="s">
        <v>5354</v>
      </c>
      <c r="G1" t="s">
        <v>5355</v>
      </c>
      <c r="H1" t="s">
        <v>5356</v>
      </c>
      <c r="I1" t="s">
        <v>5389</v>
      </c>
      <c r="J1" s="44" t="s">
        <v>5390</v>
      </c>
      <c r="K1" t="s">
        <v>5391</v>
      </c>
      <c r="L1" t="s">
        <v>5392</v>
      </c>
      <c r="M1" t="s">
        <v>5393</v>
      </c>
      <c r="N1" t="s">
        <v>5394</v>
      </c>
    </row>
    <row r="2" spans="1:14" x14ac:dyDescent="0.25">
      <c r="A2" t="s">
        <v>7431</v>
      </c>
      <c r="C2">
        <v>1</v>
      </c>
      <c r="D2">
        <v>2012</v>
      </c>
      <c r="E2" t="s">
        <v>4975</v>
      </c>
      <c r="F2">
        <v>10</v>
      </c>
      <c r="G2">
        <v>4.083333333333333</v>
      </c>
      <c r="H2">
        <v>4.583333333333333</v>
      </c>
      <c r="J2"/>
      <c r="K2" t="b">
        <v>1</v>
      </c>
      <c r="L2" t="s">
        <v>5395</v>
      </c>
      <c r="N2" s="43">
        <v>42214.662638888891</v>
      </c>
    </row>
    <row r="3" spans="1:14" x14ac:dyDescent="0.25">
      <c r="A3" t="s">
        <v>7431</v>
      </c>
      <c r="C3">
        <v>2</v>
      </c>
      <c r="D3">
        <v>2012</v>
      </c>
      <c r="E3" t="s">
        <v>4976</v>
      </c>
      <c r="F3">
        <v>10</v>
      </c>
      <c r="G3">
        <v>4.083333333333333</v>
      </c>
      <c r="H3">
        <v>5</v>
      </c>
      <c r="J3"/>
      <c r="K3" t="b">
        <v>1</v>
      </c>
      <c r="L3" t="s">
        <v>5396</v>
      </c>
      <c r="N3" s="43">
        <v>42214.662754629629</v>
      </c>
    </row>
    <row r="4" spans="1:14" x14ac:dyDescent="0.25">
      <c r="A4" t="s">
        <v>7431</v>
      </c>
      <c r="C4">
        <v>3</v>
      </c>
      <c r="D4">
        <v>2012</v>
      </c>
      <c r="E4" t="s">
        <v>4977</v>
      </c>
      <c r="F4">
        <v>10</v>
      </c>
      <c r="G4">
        <v>4.083333333333333</v>
      </c>
      <c r="H4">
        <v>4</v>
      </c>
      <c r="J4"/>
      <c r="K4" t="b">
        <v>1</v>
      </c>
      <c r="L4" t="s">
        <v>5397</v>
      </c>
      <c r="N4" s="43">
        <v>42214.662754629629</v>
      </c>
    </row>
    <row r="5" spans="1:14" x14ac:dyDescent="0.25">
      <c r="A5" t="s">
        <v>7431</v>
      </c>
      <c r="C5">
        <v>4</v>
      </c>
      <c r="D5">
        <v>2012</v>
      </c>
      <c r="E5" t="s">
        <v>4978</v>
      </c>
      <c r="F5">
        <v>10</v>
      </c>
      <c r="G5">
        <v>4.333333333333333</v>
      </c>
      <c r="H5">
        <v>4.208333333333333</v>
      </c>
      <c r="J5"/>
      <c r="K5" t="b">
        <v>1</v>
      </c>
      <c r="L5" t="s">
        <v>5398</v>
      </c>
      <c r="N5" s="43">
        <v>42214.662754629629</v>
      </c>
    </row>
    <row r="6" spans="1:14" x14ac:dyDescent="0.25">
      <c r="A6" t="s">
        <v>7431</v>
      </c>
      <c r="C6">
        <v>5</v>
      </c>
      <c r="D6">
        <v>2012</v>
      </c>
      <c r="E6" t="s">
        <v>4979</v>
      </c>
      <c r="F6">
        <v>10</v>
      </c>
      <c r="G6">
        <v>4.333333333333333</v>
      </c>
      <c r="H6">
        <v>4.583333333333333</v>
      </c>
      <c r="J6"/>
      <c r="K6" t="b">
        <v>1</v>
      </c>
      <c r="L6" t="s">
        <v>5399</v>
      </c>
      <c r="N6" s="43">
        <v>42214.662754629629</v>
      </c>
    </row>
    <row r="7" spans="1:14" x14ac:dyDescent="0.25">
      <c r="A7" t="s">
        <v>7431</v>
      </c>
      <c r="C7">
        <v>6</v>
      </c>
      <c r="D7">
        <v>2012</v>
      </c>
      <c r="E7" t="s">
        <v>4980</v>
      </c>
      <c r="F7">
        <v>10</v>
      </c>
      <c r="G7">
        <v>4.333333333333333</v>
      </c>
      <c r="H7">
        <v>3.5</v>
      </c>
      <c r="J7"/>
      <c r="K7" t="b">
        <v>1</v>
      </c>
      <c r="L7" t="s">
        <v>5400</v>
      </c>
      <c r="N7" s="43">
        <v>42214.662754629629</v>
      </c>
    </row>
    <row r="8" spans="1:14" x14ac:dyDescent="0.25">
      <c r="A8" t="s">
        <v>7431</v>
      </c>
      <c r="C8">
        <v>7</v>
      </c>
      <c r="D8">
        <v>2012</v>
      </c>
      <c r="E8" t="s">
        <v>4981</v>
      </c>
      <c r="F8">
        <v>10</v>
      </c>
      <c r="G8">
        <v>4.333333333333333</v>
      </c>
      <c r="H8">
        <v>5</v>
      </c>
      <c r="J8"/>
      <c r="K8" t="b">
        <v>1</v>
      </c>
      <c r="L8" t="s">
        <v>5396</v>
      </c>
      <c r="N8" s="43">
        <v>42214.662754629629</v>
      </c>
    </row>
    <row r="9" spans="1:14" x14ac:dyDescent="0.25">
      <c r="A9" t="s">
        <v>7431</v>
      </c>
      <c r="C9">
        <v>8</v>
      </c>
      <c r="D9">
        <v>2012</v>
      </c>
      <c r="E9" t="s">
        <v>4982</v>
      </c>
      <c r="F9">
        <v>10</v>
      </c>
      <c r="G9">
        <v>4.333333333333333</v>
      </c>
      <c r="H9">
        <v>3.5</v>
      </c>
      <c r="J9"/>
      <c r="K9" t="b">
        <v>1</v>
      </c>
      <c r="L9" t="s">
        <v>5397</v>
      </c>
      <c r="N9" s="43">
        <v>42214.662754629629</v>
      </c>
    </row>
    <row r="10" spans="1:14" x14ac:dyDescent="0.25">
      <c r="A10" t="s">
        <v>7431</v>
      </c>
      <c r="C10">
        <v>9</v>
      </c>
      <c r="D10">
        <v>2012</v>
      </c>
      <c r="E10" t="s">
        <v>4983</v>
      </c>
      <c r="F10">
        <v>10</v>
      </c>
      <c r="G10">
        <v>3.1666666666666665</v>
      </c>
      <c r="H10">
        <v>4.041666666666667</v>
      </c>
      <c r="J10"/>
      <c r="K10" t="b">
        <v>1</v>
      </c>
      <c r="L10" t="s">
        <v>5401</v>
      </c>
      <c r="N10" s="43">
        <v>42214.662754629629</v>
      </c>
    </row>
    <row r="11" spans="1:14" x14ac:dyDescent="0.25">
      <c r="A11" t="s">
        <v>7431</v>
      </c>
      <c r="C11">
        <v>10</v>
      </c>
      <c r="D11">
        <v>2012</v>
      </c>
      <c r="E11" t="s">
        <v>4984</v>
      </c>
      <c r="F11">
        <v>10</v>
      </c>
      <c r="G11">
        <v>3.1666666666666665</v>
      </c>
      <c r="H11">
        <v>5</v>
      </c>
      <c r="J11"/>
      <c r="K11" t="b">
        <v>1</v>
      </c>
      <c r="L11" t="s">
        <v>5396</v>
      </c>
      <c r="N11" s="43">
        <v>42214.662754629629</v>
      </c>
    </row>
    <row r="12" spans="1:14" x14ac:dyDescent="0.25">
      <c r="A12" t="s">
        <v>7431</v>
      </c>
      <c r="C12">
        <v>11</v>
      </c>
      <c r="D12">
        <v>2012</v>
      </c>
      <c r="E12" t="s">
        <v>4985</v>
      </c>
      <c r="F12">
        <v>10</v>
      </c>
      <c r="G12">
        <v>3.1666666666666665</v>
      </c>
      <c r="H12">
        <v>0</v>
      </c>
      <c r="J12"/>
      <c r="K12" t="b">
        <v>1</v>
      </c>
      <c r="L12" t="s">
        <v>5397</v>
      </c>
      <c r="N12" s="43">
        <v>42214.662754629629</v>
      </c>
    </row>
    <row r="13" spans="1:14" x14ac:dyDescent="0.25">
      <c r="A13" t="s">
        <v>7431</v>
      </c>
      <c r="C13">
        <v>12</v>
      </c>
      <c r="D13">
        <v>2012</v>
      </c>
      <c r="E13" t="s">
        <v>4986</v>
      </c>
      <c r="F13">
        <v>10</v>
      </c>
      <c r="G13">
        <v>1.5833333333333333</v>
      </c>
      <c r="H13">
        <v>2.25</v>
      </c>
      <c r="J13"/>
      <c r="K13" t="b">
        <v>1</v>
      </c>
      <c r="L13" t="s">
        <v>5402</v>
      </c>
      <c r="N13" s="43">
        <v>42214.662754629629</v>
      </c>
    </row>
    <row r="14" spans="1:14" x14ac:dyDescent="0.25">
      <c r="A14" t="s">
        <v>7431</v>
      </c>
      <c r="C14">
        <v>13</v>
      </c>
      <c r="D14">
        <v>2012</v>
      </c>
      <c r="E14" t="s">
        <v>4987</v>
      </c>
      <c r="F14">
        <v>10</v>
      </c>
      <c r="G14">
        <v>1.5833333333333333</v>
      </c>
      <c r="H14">
        <v>5</v>
      </c>
      <c r="J14"/>
      <c r="K14" t="b">
        <v>1</v>
      </c>
      <c r="L14" t="s">
        <v>5396</v>
      </c>
      <c r="N14" s="43">
        <v>42214.662754629629</v>
      </c>
    </row>
    <row r="15" spans="1:14" x14ac:dyDescent="0.25">
      <c r="A15" t="s">
        <v>7431</v>
      </c>
      <c r="C15">
        <v>14</v>
      </c>
      <c r="D15">
        <v>2012</v>
      </c>
      <c r="E15" t="s">
        <v>4988</v>
      </c>
      <c r="F15">
        <v>10</v>
      </c>
      <c r="G15">
        <v>1.5833333333333333</v>
      </c>
      <c r="H15">
        <v>0</v>
      </c>
      <c r="J15"/>
      <c r="K15" t="b">
        <v>1</v>
      </c>
      <c r="L15" t="s">
        <v>5397</v>
      </c>
      <c r="N15" s="43">
        <v>42214.662754629629</v>
      </c>
    </row>
    <row r="16" spans="1:14" x14ac:dyDescent="0.25">
      <c r="A16" t="s">
        <v>7431</v>
      </c>
      <c r="C16">
        <v>15</v>
      </c>
      <c r="D16">
        <v>2012</v>
      </c>
      <c r="E16" t="s">
        <v>4989</v>
      </c>
      <c r="F16">
        <v>10</v>
      </c>
      <c r="G16">
        <v>3.4166666666666665</v>
      </c>
      <c r="H16">
        <v>3</v>
      </c>
      <c r="J16"/>
      <c r="K16" t="b">
        <v>1</v>
      </c>
      <c r="L16" t="s">
        <v>5403</v>
      </c>
      <c r="N16" s="43">
        <v>42214.662754629629</v>
      </c>
    </row>
    <row r="17" spans="1:14" x14ac:dyDescent="0.25">
      <c r="A17" t="s">
        <v>7431</v>
      </c>
      <c r="C17">
        <v>16</v>
      </c>
      <c r="D17">
        <v>2012</v>
      </c>
      <c r="E17" t="s">
        <v>4990</v>
      </c>
      <c r="F17">
        <v>10</v>
      </c>
      <c r="G17">
        <v>3.4166666666666665</v>
      </c>
      <c r="H17">
        <v>5</v>
      </c>
      <c r="J17"/>
      <c r="K17" t="b">
        <v>1</v>
      </c>
      <c r="L17" t="s">
        <v>5396</v>
      </c>
      <c r="N17" s="43">
        <v>42214.662754629629</v>
      </c>
    </row>
    <row r="18" spans="1:14" x14ac:dyDescent="0.25">
      <c r="A18" t="s">
        <v>7431</v>
      </c>
      <c r="C18">
        <v>17</v>
      </c>
      <c r="D18">
        <v>2012</v>
      </c>
      <c r="E18" t="s">
        <v>4991</v>
      </c>
      <c r="F18">
        <v>10</v>
      </c>
      <c r="G18">
        <v>3.4166666666666665</v>
      </c>
      <c r="H18">
        <v>0</v>
      </c>
      <c r="J18"/>
      <c r="K18" t="b">
        <v>1</v>
      </c>
      <c r="L18" t="s">
        <v>5397</v>
      </c>
      <c r="N18" s="43">
        <v>42214.662754629629</v>
      </c>
    </row>
    <row r="19" spans="1:14" x14ac:dyDescent="0.25">
      <c r="A19" t="s">
        <v>7431</v>
      </c>
      <c r="C19">
        <v>18</v>
      </c>
      <c r="D19">
        <v>2012</v>
      </c>
      <c r="E19" t="s">
        <v>4992</v>
      </c>
      <c r="F19">
        <v>10</v>
      </c>
      <c r="G19">
        <v>3</v>
      </c>
      <c r="H19">
        <v>2.3333333333333335</v>
      </c>
      <c r="J19"/>
      <c r="K19" t="b">
        <v>1</v>
      </c>
      <c r="L19" t="s">
        <v>5404</v>
      </c>
      <c r="N19" s="43">
        <v>42214.662754629629</v>
      </c>
    </row>
    <row r="20" spans="1:14" x14ac:dyDescent="0.25">
      <c r="A20" t="s">
        <v>7431</v>
      </c>
      <c r="C20">
        <v>19</v>
      </c>
      <c r="D20">
        <v>2012</v>
      </c>
      <c r="E20" t="s">
        <v>4993</v>
      </c>
      <c r="F20">
        <v>10</v>
      </c>
      <c r="G20">
        <v>3</v>
      </c>
      <c r="H20">
        <v>2.2083333333333335</v>
      </c>
      <c r="J20"/>
      <c r="K20" t="b">
        <v>1</v>
      </c>
      <c r="L20" t="s">
        <v>5405</v>
      </c>
      <c r="N20" s="43">
        <v>42214.662754629629</v>
      </c>
    </row>
    <row r="21" spans="1:14" x14ac:dyDescent="0.25">
      <c r="A21" t="s">
        <v>7431</v>
      </c>
      <c r="C21">
        <v>20</v>
      </c>
      <c r="D21">
        <v>2012</v>
      </c>
      <c r="E21" t="s">
        <v>4994</v>
      </c>
      <c r="F21">
        <v>10</v>
      </c>
      <c r="G21">
        <v>3</v>
      </c>
      <c r="H21">
        <v>1.9166666666666667</v>
      </c>
      <c r="J21"/>
      <c r="K21" t="b">
        <v>1</v>
      </c>
      <c r="L21" t="s">
        <v>5406</v>
      </c>
      <c r="N21" s="43">
        <v>42214.662754629629</v>
      </c>
    </row>
    <row r="22" spans="1:14" x14ac:dyDescent="0.25">
      <c r="A22" t="s">
        <v>7431</v>
      </c>
      <c r="C22">
        <v>21</v>
      </c>
      <c r="D22">
        <v>2012</v>
      </c>
      <c r="E22" t="s">
        <v>4995</v>
      </c>
      <c r="F22">
        <v>10</v>
      </c>
      <c r="G22">
        <v>3</v>
      </c>
      <c r="H22">
        <v>1.75</v>
      </c>
      <c r="J22"/>
      <c r="K22" t="b">
        <v>1</v>
      </c>
      <c r="L22" t="s">
        <v>5407</v>
      </c>
      <c r="N22" s="43">
        <v>42214.662754629629</v>
      </c>
    </row>
    <row r="23" spans="1:14" x14ac:dyDescent="0.25">
      <c r="A23" t="s">
        <v>7431</v>
      </c>
      <c r="C23">
        <v>22</v>
      </c>
      <c r="D23">
        <v>2012</v>
      </c>
      <c r="E23" t="s">
        <v>4996</v>
      </c>
      <c r="F23">
        <v>10</v>
      </c>
      <c r="G23">
        <v>3</v>
      </c>
      <c r="H23">
        <v>5</v>
      </c>
      <c r="J23"/>
      <c r="K23" t="b">
        <v>1</v>
      </c>
      <c r="L23" t="s">
        <v>5396</v>
      </c>
      <c r="N23" s="43">
        <v>42214.662754629629</v>
      </c>
    </row>
    <row r="24" spans="1:14" x14ac:dyDescent="0.25">
      <c r="A24" t="s">
        <v>7431</v>
      </c>
      <c r="C24">
        <v>23</v>
      </c>
      <c r="D24">
        <v>2012</v>
      </c>
      <c r="E24" t="s">
        <v>4997</v>
      </c>
      <c r="F24">
        <v>10</v>
      </c>
      <c r="G24">
        <v>3</v>
      </c>
      <c r="H24">
        <v>0</v>
      </c>
      <c r="J24"/>
      <c r="K24" t="b">
        <v>1</v>
      </c>
      <c r="L24" t="s">
        <v>5397</v>
      </c>
      <c r="N24" s="43">
        <v>42214.662754629629</v>
      </c>
    </row>
    <row r="25" spans="1:14" x14ac:dyDescent="0.25">
      <c r="A25" t="s">
        <v>7431</v>
      </c>
      <c r="C25">
        <v>24</v>
      </c>
      <c r="D25">
        <v>2012</v>
      </c>
      <c r="E25" t="s">
        <v>4998</v>
      </c>
      <c r="F25">
        <v>10</v>
      </c>
      <c r="G25">
        <v>4.75</v>
      </c>
      <c r="H25">
        <v>4.708333333333333</v>
      </c>
      <c r="J25"/>
      <c r="K25" t="b">
        <v>1</v>
      </c>
      <c r="L25" t="s">
        <v>5408</v>
      </c>
      <c r="N25" s="43">
        <v>42214.662754629629</v>
      </c>
    </row>
    <row r="26" spans="1:14" x14ac:dyDescent="0.25">
      <c r="A26" t="s">
        <v>7431</v>
      </c>
      <c r="C26">
        <v>25</v>
      </c>
      <c r="D26">
        <v>2012</v>
      </c>
      <c r="E26" t="s">
        <v>4999</v>
      </c>
      <c r="F26">
        <v>10</v>
      </c>
      <c r="G26">
        <v>4.75</v>
      </c>
      <c r="H26">
        <v>5</v>
      </c>
      <c r="J26"/>
      <c r="K26" t="b">
        <v>1</v>
      </c>
      <c r="L26" t="s">
        <v>5396</v>
      </c>
      <c r="N26" s="43">
        <v>42214.662754629629</v>
      </c>
    </row>
    <row r="27" spans="1:14" x14ac:dyDescent="0.25">
      <c r="A27" t="s">
        <v>7431</v>
      </c>
      <c r="C27">
        <v>26</v>
      </c>
      <c r="D27">
        <v>2012</v>
      </c>
      <c r="E27" t="s">
        <v>5000</v>
      </c>
      <c r="F27">
        <v>10</v>
      </c>
      <c r="G27">
        <v>4.75</v>
      </c>
      <c r="H27">
        <v>0</v>
      </c>
      <c r="J27"/>
      <c r="K27" t="b">
        <v>1</v>
      </c>
      <c r="L27" t="s">
        <v>5397</v>
      </c>
      <c r="N27" s="43">
        <v>42214.662754629629</v>
      </c>
    </row>
    <row r="28" spans="1:14" x14ac:dyDescent="0.25">
      <c r="A28" t="s">
        <v>7431</v>
      </c>
      <c r="C28">
        <v>27</v>
      </c>
      <c r="D28">
        <v>2012</v>
      </c>
      <c r="E28" t="s">
        <v>5001</v>
      </c>
      <c r="F28">
        <v>10</v>
      </c>
      <c r="G28">
        <v>4.5</v>
      </c>
      <c r="H28">
        <v>4.833333333333333</v>
      </c>
      <c r="J28"/>
      <c r="K28" t="b">
        <v>1</v>
      </c>
      <c r="L28" t="s">
        <v>5409</v>
      </c>
      <c r="N28" s="43">
        <v>42214.662754629629</v>
      </c>
    </row>
    <row r="29" spans="1:14" x14ac:dyDescent="0.25">
      <c r="A29" t="s">
        <v>7431</v>
      </c>
      <c r="C29">
        <v>28</v>
      </c>
      <c r="D29">
        <v>2012</v>
      </c>
      <c r="E29" t="s">
        <v>5002</v>
      </c>
      <c r="F29">
        <v>10</v>
      </c>
      <c r="G29">
        <v>4.5</v>
      </c>
      <c r="H29">
        <v>5</v>
      </c>
      <c r="J29"/>
      <c r="K29" t="b">
        <v>1</v>
      </c>
      <c r="L29" t="s">
        <v>5396</v>
      </c>
      <c r="N29" s="43">
        <v>42214.662754629629</v>
      </c>
    </row>
    <row r="30" spans="1:14" x14ac:dyDescent="0.25">
      <c r="A30" t="s">
        <v>7431</v>
      </c>
      <c r="C30">
        <v>29</v>
      </c>
      <c r="D30">
        <v>2012</v>
      </c>
      <c r="E30" t="s">
        <v>5003</v>
      </c>
      <c r="F30">
        <v>10</v>
      </c>
      <c r="G30">
        <v>4.5</v>
      </c>
      <c r="H30">
        <v>5</v>
      </c>
      <c r="J30"/>
      <c r="K30" t="b">
        <v>1</v>
      </c>
      <c r="L30" t="s">
        <v>5397</v>
      </c>
      <c r="N30" s="43">
        <v>42214.662754629629</v>
      </c>
    </row>
    <row r="31" spans="1:14" x14ac:dyDescent="0.25">
      <c r="A31" t="s">
        <v>7431</v>
      </c>
      <c r="C31">
        <v>30</v>
      </c>
      <c r="D31">
        <v>2012</v>
      </c>
      <c r="E31" t="s">
        <v>5004</v>
      </c>
      <c r="F31">
        <v>10</v>
      </c>
      <c r="G31">
        <v>4.833333333333333</v>
      </c>
      <c r="H31">
        <v>4.833333333333333</v>
      </c>
      <c r="J31"/>
      <c r="K31" t="b">
        <v>1</v>
      </c>
      <c r="L31" t="s">
        <v>5410</v>
      </c>
      <c r="N31" s="43">
        <v>42214.662754629629</v>
      </c>
    </row>
    <row r="32" spans="1:14" x14ac:dyDescent="0.25">
      <c r="A32" t="s">
        <v>7431</v>
      </c>
      <c r="C32">
        <v>31</v>
      </c>
      <c r="D32">
        <v>2012</v>
      </c>
      <c r="E32" t="s">
        <v>5005</v>
      </c>
      <c r="F32">
        <v>10</v>
      </c>
      <c r="G32">
        <v>4.833333333333333</v>
      </c>
      <c r="H32">
        <v>5</v>
      </c>
      <c r="J32"/>
      <c r="K32" t="b">
        <v>1</v>
      </c>
      <c r="L32" t="s">
        <v>5396</v>
      </c>
      <c r="N32" s="43">
        <v>42214.662754629629</v>
      </c>
    </row>
    <row r="33" spans="1:14" x14ac:dyDescent="0.25">
      <c r="A33" t="s">
        <v>7431</v>
      </c>
      <c r="C33">
        <v>32</v>
      </c>
      <c r="D33">
        <v>2012</v>
      </c>
      <c r="E33" t="s">
        <v>5006</v>
      </c>
      <c r="F33">
        <v>10</v>
      </c>
      <c r="G33">
        <v>4.833333333333333</v>
      </c>
      <c r="H33">
        <v>4.8</v>
      </c>
      <c r="J33"/>
      <c r="K33" t="b">
        <v>1</v>
      </c>
      <c r="L33" t="s">
        <v>5397</v>
      </c>
      <c r="N33" s="43">
        <v>42214.662754629629</v>
      </c>
    </row>
    <row r="34" spans="1:14" x14ac:dyDescent="0.25">
      <c r="A34" t="s">
        <v>7431</v>
      </c>
      <c r="C34">
        <v>33</v>
      </c>
      <c r="D34">
        <v>2012</v>
      </c>
      <c r="E34" t="s">
        <v>5007</v>
      </c>
      <c r="F34">
        <v>10</v>
      </c>
      <c r="G34">
        <v>2.3333333333333335</v>
      </c>
      <c r="H34">
        <v>2.4583333333333335</v>
      </c>
      <c r="J34"/>
      <c r="K34" t="b">
        <v>1</v>
      </c>
      <c r="L34" t="s">
        <v>5411</v>
      </c>
      <c r="N34" s="43">
        <v>42214.662754629629</v>
      </c>
    </row>
    <row r="35" spans="1:14" x14ac:dyDescent="0.25">
      <c r="A35" t="s">
        <v>7431</v>
      </c>
      <c r="C35">
        <v>34</v>
      </c>
      <c r="D35">
        <v>2012</v>
      </c>
      <c r="E35" t="s">
        <v>5008</v>
      </c>
      <c r="F35">
        <v>10</v>
      </c>
      <c r="G35">
        <v>2.3333333333333335</v>
      </c>
      <c r="H35">
        <v>5</v>
      </c>
      <c r="J35"/>
      <c r="K35" t="b">
        <v>1</v>
      </c>
      <c r="L35" t="s">
        <v>5396</v>
      </c>
      <c r="N35" s="43">
        <v>42214.662754629629</v>
      </c>
    </row>
    <row r="36" spans="1:14" x14ac:dyDescent="0.25">
      <c r="A36" t="s">
        <v>7431</v>
      </c>
      <c r="C36">
        <v>35</v>
      </c>
      <c r="D36">
        <v>2012</v>
      </c>
      <c r="E36" t="s">
        <v>5009</v>
      </c>
      <c r="F36">
        <v>10</v>
      </c>
      <c r="G36">
        <v>2.3333333333333335</v>
      </c>
      <c r="H36">
        <v>0</v>
      </c>
      <c r="J36"/>
      <c r="K36" t="b">
        <v>1</v>
      </c>
      <c r="L36" t="s">
        <v>5397</v>
      </c>
      <c r="N36" s="43">
        <v>42214.662754629629</v>
      </c>
    </row>
    <row r="37" spans="1:14" x14ac:dyDescent="0.25">
      <c r="A37" t="s">
        <v>7431</v>
      </c>
      <c r="C37">
        <v>36</v>
      </c>
      <c r="D37">
        <v>2012</v>
      </c>
      <c r="E37" t="s">
        <v>5010</v>
      </c>
      <c r="F37">
        <v>10</v>
      </c>
      <c r="G37">
        <v>2.8333333333333335</v>
      </c>
      <c r="H37">
        <v>2.9166666666666665</v>
      </c>
      <c r="J37"/>
      <c r="K37" t="b">
        <v>1</v>
      </c>
      <c r="L37" t="s">
        <v>2015</v>
      </c>
      <c r="N37" s="43">
        <v>42214.662754629629</v>
      </c>
    </row>
    <row r="38" spans="1:14" x14ac:dyDescent="0.25">
      <c r="A38" t="s">
        <v>7431</v>
      </c>
      <c r="C38">
        <v>37</v>
      </c>
      <c r="D38">
        <v>2012</v>
      </c>
      <c r="E38" t="s">
        <v>5011</v>
      </c>
      <c r="F38">
        <v>10</v>
      </c>
      <c r="G38">
        <v>2.8333333333333335</v>
      </c>
      <c r="H38">
        <v>5</v>
      </c>
      <c r="J38"/>
      <c r="K38" t="b">
        <v>1</v>
      </c>
      <c r="L38" t="s">
        <v>5396</v>
      </c>
      <c r="N38" s="43">
        <v>42214.662754629629</v>
      </c>
    </row>
    <row r="39" spans="1:14" x14ac:dyDescent="0.25">
      <c r="A39" t="s">
        <v>7431</v>
      </c>
      <c r="C39">
        <v>38</v>
      </c>
      <c r="D39">
        <v>2012</v>
      </c>
      <c r="E39" t="s">
        <v>5012</v>
      </c>
      <c r="F39">
        <v>10</v>
      </c>
      <c r="G39">
        <v>2.8333333333333335</v>
      </c>
      <c r="H39">
        <v>0</v>
      </c>
      <c r="J39"/>
      <c r="K39" t="b">
        <v>1</v>
      </c>
      <c r="L39" t="s">
        <v>5397</v>
      </c>
      <c r="N39" s="43">
        <v>42214.662754629629</v>
      </c>
    </row>
    <row r="40" spans="1:14" x14ac:dyDescent="0.25">
      <c r="A40" t="s">
        <v>7431</v>
      </c>
      <c r="C40">
        <v>39</v>
      </c>
      <c r="D40">
        <v>2012</v>
      </c>
      <c r="E40" t="s">
        <v>5013</v>
      </c>
      <c r="F40">
        <v>10</v>
      </c>
      <c r="G40">
        <v>2.5833333333333335</v>
      </c>
      <c r="H40">
        <v>3.3333333333333335</v>
      </c>
      <c r="J40"/>
      <c r="K40" t="b">
        <v>1</v>
      </c>
      <c r="L40" t="s">
        <v>5412</v>
      </c>
      <c r="N40" s="43">
        <v>42214.662754629629</v>
      </c>
    </row>
    <row r="41" spans="1:14" x14ac:dyDescent="0.25">
      <c r="A41" t="s">
        <v>7431</v>
      </c>
      <c r="C41">
        <v>40</v>
      </c>
      <c r="D41">
        <v>2012</v>
      </c>
      <c r="E41" t="s">
        <v>5014</v>
      </c>
      <c r="F41">
        <v>10</v>
      </c>
      <c r="G41">
        <v>2.5833333333333335</v>
      </c>
      <c r="H41">
        <v>5</v>
      </c>
      <c r="J41"/>
      <c r="K41" t="b">
        <v>1</v>
      </c>
      <c r="L41" t="s">
        <v>5396</v>
      </c>
      <c r="N41" s="43">
        <v>42214.662754629629</v>
      </c>
    </row>
    <row r="42" spans="1:14" x14ac:dyDescent="0.25">
      <c r="A42" t="s">
        <v>7431</v>
      </c>
      <c r="C42">
        <v>41</v>
      </c>
      <c r="D42">
        <v>2012</v>
      </c>
      <c r="E42" t="s">
        <v>5015</v>
      </c>
      <c r="F42">
        <v>10</v>
      </c>
      <c r="G42">
        <v>2.5833333333333335</v>
      </c>
      <c r="H42">
        <v>0</v>
      </c>
      <c r="J42"/>
      <c r="K42" t="b">
        <v>1</v>
      </c>
      <c r="L42" t="s">
        <v>5397</v>
      </c>
      <c r="N42" s="43">
        <v>42214.662754629629</v>
      </c>
    </row>
    <row r="43" spans="1:14" x14ac:dyDescent="0.25">
      <c r="A43" t="s">
        <v>7431</v>
      </c>
      <c r="C43">
        <v>42</v>
      </c>
      <c r="D43">
        <v>2012</v>
      </c>
      <c r="E43" t="s">
        <v>5016</v>
      </c>
      <c r="F43">
        <v>10</v>
      </c>
      <c r="G43">
        <v>3.5</v>
      </c>
      <c r="H43">
        <v>4</v>
      </c>
      <c r="J43"/>
      <c r="K43" t="b">
        <v>1</v>
      </c>
      <c r="L43" t="s">
        <v>5413</v>
      </c>
      <c r="N43" s="43">
        <v>42214.662754629629</v>
      </c>
    </row>
    <row r="44" spans="1:14" x14ac:dyDescent="0.25">
      <c r="A44" t="s">
        <v>7431</v>
      </c>
      <c r="C44">
        <v>43</v>
      </c>
      <c r="D44">
        <v>2012</v>
      </c>
      <c r="E44" t="s">
        <v>5017</v>
      </c>
      <c r="F44">
        <v>10</v>
      </c>
      <c r="G44">
        <v>3.5</v>
      </c>
      <c r="H44">
        <v>5</v>
      </c>
      <c r="J44"/>
      <c r="K44" t="b">
        <v>1</v>
      </c>
      <c r="L44" t="s">
        <v>5396</v>
      </c>
      <c r="N44" s="43">
        <v>42214.662754629629</v>
      </c>
    </row>
    <row r="45" spans="1:14" x14ac:dyDescent="0.25">
      <c r="A45" t="s">
        <v>7431</v>
      </c>
      <c r="C45">
        <v>44</v>
      </c>
      <c r="D45">
        <v>2012</v>
      </c>
      <c r="E45" t="s">
        <v>5018</v>
      </c>
      <c r="F45">
        <v>10</v>
      </c>
      <c r="G45">
        <v>3.5</v>
      </c>
      <c r="H45">
        <v>0</v>
      </c>
      <c r="J45"/>
      <c r="K45" t="b">
        <v>1</v>
      </c>
      <c r="L45" t="s">
        <v>5397</v>
      </c>
      <c r="N45" s="43">
        <v>42214.662754629629</v>
      </c>
    </row>
    <row r="46" spans="1:14" x14ac:dyDescent="0.25">
      <c r="A46" t="s">
        <v>7431</v>
      </c>
      <c r="C46">
        <v>45</v>
      </c>
      <c r="D46">
        <v>2012</v>
      </c>
      <c r="E46" t="s">
        <v>5019</v>
      </c>
      <c r="F46">
        <v>10</v>
      </c>
      <c r="G46">
        <v>2.5</v>
      </c>
      <c r="H46">
        <v>3</v>
      </c>
      <c r="J46"/>
      <c r="K46" t="b">
        <v>1</v>
      </c>
      <c r="L46" t="s">
        <v>5414</v>
      </c>
      <c r="N46" s="43">
        <v>42214.662754629629</v>
      </c>
    </row>
    <row r="47" spans="1:14" x14ac:dyDescent="0.25">
      <c r="A47" t="s">
        <v>7431</v>
      </c>
      <c r="C47">
        <v>46</v>
      </c>
      <c r="D47">
        <v>2012</v>
      </c>
      <c r="E47" t="s">
        <v>5020</v>
      </c>
      <c r="F47">
        <v>10</v>
      </c>
      <c r="G47">
        <v>2.5</v>
      </c>
      <c r="H47">
        <v>5</v>
      </c>
      <c r="J47"/>
      <c r="K47" t="b">
        <v>1</v>
      </c>
      <c r="L47" t="s">
        <v>5396</v>
      </c>
      <c r="N47" s="43">
        <v>42214.662754629629</v>
      </c>
    </row>
    <row r="48" spans="1:14" x14ac:dyDescent="0.25">
      <c r="A48" t="s">
        <v>7431</v>
      </c>
      <c r="C48">
        <v>47</v>
      </c>
      <c r="D48">
        <v>2012</v>
      </c>
      <c r="E48" t="s">
        <v>5021</v>
      </c>
      <c r="F48">
        <v>10</v>
      </c>
      <c r="G48">
        <v>2.5</v>
      </c>
      <c r="H48">
        <v>0</v>
      </c>
      <c r="J48"/>
      <c r="K48" t="b">
        <v>1</v>
      </c>
      <c r="L48" t="s">
        <v>5397</v>
      </c>
      <c r="N48" s="43">
        <v>42214.662754629629</v>
      </c>
    </row>
    <row r="49" spans="1:14" x14ac:dyDescent="0.25">
      <c r="A49" t="s">
        <v>7431</v>
      </c>
      <c r="C49">
        <v>48</v>
      </c>
      <c r="D49">
        <v>2012</v>
      </c>
      <c r="E49" t="s">
        <v>5022</v>
      </c>
      <c r="F49">
        <v>10</v>
      </c>
      <c r="G49">
        <v>3.8333333333333335</v>
      </c>
      <c r="H49">
        <v>4.833333333333333</v>
      </c>
      <c r="J49"/>
      <c r="K49" t="b">
        <v>1</v>
      </c>
      <c r="L49" t="s">
        <v>5415</v>
      </c>
      <c r="N49" s="43">
        <v>42214.662754629629</v>
      </c>
    </row>
    <row r="50" spans="1:14" x14ac:dyDescent="0.25">
      <c r="A50" t="s">
        <v>7431</v>
      </c>
      <c r="C50">
        <v>49</v>
      </c>
      <c r="D50">
        <v>2012</v>
      </c>
      <c r="E50" t="s">
        <v>5023</v>
      </c>
      <c r="F50">
        <v>10</v>
      </c>
      <c r="G50">
        <v>3.8333333333333335</v>
      </c>
      <c r="H50">
        <v>3.7916666666666665</v>
      </c>
      <c r="J50"/>
      <c r="K50" t="b">
        <v>1</v>
      </c>
      <c r="L50" t="s">
        <v>5416</v>
      </c>
      <c r="N50" s="43">
        <v>42214.662754629629</v>
      </c>
    </row>
    <row r="51" spans="1:14" x14ac:dyDescent="0.25">
      <c r="A51" t="s">
        <v>7431</v>
      </c>
      <c r="C51">
        <v>50</v>
      </c>
      <c r="D51">
        <v>2012</v>
      </c>
      <c r="E51" t="s">
        <v>5024</v>
      </c>
      <c r="F51">
        <v>10</v>
      </c>
      <c r="G51">
        <v>3.8333333333333335</v>
      </c>
      <c r="H51">
        <v>5</v>
      </c>
      <c r="J51"/>
      <c r="K51" t="b">
        <v>1</v>
      </c>
      <c r="L51" t="s">
        <v>5396</v>
      </c>
      <c r="N51" s="43">
        <v>42214.662754629629</v>
      </c>
    </row>
    <row r="52" spans="1:14" x14ac:dyDescent="0.25">
      <c r="A52" t="s">
        <v>7431</v>
      </c>
      <c r="C52">
        <v>51</v>
      </c>
      <c r="D52">
        <v>2012</v>
      </c>
      <c r="E52" t="s">
        <v>5025</v>
      </c>
      <c r="F52">
        <v>10</v>
      </c>
      <c r="G52">
        <v>3.8333333333333335</v>
      </c>
      <c r="H52">
        <v>3.2083333333333335</v>
      </c>
      <c r="J52"/>
      <c r="K52" t="b">
        <v>1</v>
      </c>
      <c r="L52" t="s">
        <v>5417</v>
      </c>
      <c r="N52" s="43">
        <v>42214.662754629629</v>
      </c>
    </row>
    <row r="53" spans="1:14" x14ac:dyDescent="0.25">
      <c r="A53" t="s">
        <v>7431</v>
      </c>
      <c r="C53">
        <v>52</v>
      </c>
      <c r="D53">
        <v>2012</v>
      </c>
      <c r="E53" t="s">
        <v>5026</v>
      </c>
      <c r="F53">
        <v>10</v>
      </c>
      <c r="G53">
        <v>3.8333333333333335</v>
      </c>
      <c r="H53">
        <v>0</v>
      </c>
      <c r="J53"/>
      <c r="K53" t="b">
        <v>1</v>
      </c>
      <c r="L53" t="s">
        <v>5397</v>
      </c>
      <c r="N53" s="43">
        <v>42214.662754629629</v>
      </c>
    </row>
    <row r="54" spans="1:14" x14ac:dyDescent="0.25">
      <c r="A54" t="s">
        <v>7431</v>
      </c>
      <c r="C54">
        <v>53</v>
      </c>
      <c r="D54">
        <v>2012</v>
      </c>
      <c r="E54" t="s">
        <v>5357</v>
      </c>
      <c r="F54">
        <v>2</v>
      </c>
      <c r="G54">
        <v>0</v>
      </c>
      <c r="H54">
        <v>0</v>
      </c>
      <c r="J54"/>
      <c r="K54" t="b">
        <v>1</v>
      </c>
      <c r="N54" s="43">
        <v>42214.662754629629</v>
      </c>
    </row>
    <row r="55" spans="1:14" x14ac:dyDescent="0.25">
      <c r="A55" t="s">
        <v>7431</v>
      </c>
      <c r="C55">
        <v>54</v>
      </c>
      <c r="D55">
        <v>2012</v>
      </c>
      <c r="E55" t="s">
        <v>3507</v>
      </c>
      <c r="F55">
        <v>2</v>
      </c>
      <c r="G55">
        <v>5</v>
      </c>
      <c r="H55">
        <v>5</v>
      </c>
      <c r="J55"/>
      <c r="K55" t="b">
        <v>1</v>
      </c>
      <c r="L55" t="s">
        <v>5396</v>
      </c>
      <c r="N55" s="43">
        <v>42214.662754629629</v>
      </c>
    </row>
    <row r="56" spans="1:14" x14ac:dyDescent="0.25">
      <c r="A56" t="s">
        <v>7431</v>
      </c>
      <c r="C56">
        <v>55</v>
      </c>
      <c r="D56">
        <v>2012</v>
      </c>
      <c r="E56" t="s">
        <v>3508</v>
      </c>
      <c r="F56">
        <v>2</v>
      </c>
      <c r="G56">
        <v>5</v>
      </c>
      <c r="H56">
        <v>4.1666666666666664E-2</v>
      </c>
      <c r="J56"/>
      <c r="K56" t="b">
        <v>1</v>
      </c>
      <c r="L56" t="s">
        <v>5418</v>
      </c>
      <c r="N56" s="43">
        <v>42214.662754629629</v>
      </c>
    </row>
    <row r="57" spans="1:14" x14ac:dyDescent="0.25">
      <c r="A57" t="s">
        <v>7431</v>
      </c>
      <c r="C57">
        <v>56</v>
      </c>
      <c r="D57">
        <v>2012</v>
      </c>
      <c r="E57" t="s">
        <v>3509</v>
      </c>
      <c r="F57">
        <v>2</v>
      </c>
      <c r="G57">
        <v>3.5833333333333335</v>
      </c>
      <c r="H57">
        <v>4.791666666666667</v>
      </c>
      <c r="J57"/>
      <c r="K57" t="b">
        <v>1</v>
      </c>
      <c r="L57" t="s">
        <v>5419</v>
      </c>
      <c r="N57" s="43">
        <v>42214.662754629629</v>
      </c>
    </row>
    <row r="58" spans="1:14" x14ac:dyDescent="0.25">
      <c r="A58" t="s">
        <v>7431</v>
      </c>
      <c r="C58">
        <v>57</v>
      </c>
      <c r="D58">
        <v>2012</v>
      </c>
      <c r="E58" t="s">
        <v>3509</v>
      </c>
      <c r="F58">
        <v>2</v>
      </c>
      <c r="G58">
        <v>3.5833333333333335</v>
      </c>
      <c r="H58">
        <v>4.791666666666667</v>
      </c>
      <c r="J58"/>
      <c r="K58" t="b">
        <v>1</v>
      </c>
      <c r="L58" t="s">
        <v>5419</v>
      </c>
      <c r="N58" s="43">
        <v>42214.662754629629</v>
      </c>
    </row>
    <row r="59" spans="1:14" x14ac:dyDescent="0.25">
      <c r="A59" t="s">
        <v>7431</v>
      </c>
      <c r="C59">
        <v>58</v>
      </c>
      <c r="D59">
        <v>2012</v>
      </c>
      <c r="E59" t="s">
        <v>3510</v>
      </c>
      <c r="F59">
        <v>2</v>
      </c>
      <c r="G59">
        <v>3.5833333333333335</v>
      </c>
      <c r="H59">
        <v>3.6666666666666665</v>
      </c>
      <c r="J59"/>
      <c r="K59" t="b">
        <v>1</v>
      </c>
      <c r="L59" t="s">
        <v>5420</v>
      </c>
      <c r="N59" s="43">
        <v>42214.662754629629</v>
      </c>
    </row>
    <row r="60" spans="1:14" x14ac:dyDescent="0.25">
      <c r="A60" t="s">
        <v>7431</v>
      </c>
      <c r="C60">
        <v>59</v>
      </c>
      <c r="D60">
        <v>2012</v>
      </c>
      <c r="E60" t="s">
        <v>3511</v>
      </c>
      <c r="F60">
        <v>2</v>
      </c>
      <c r="G60">
        <v>3.5833333333333335</v>
      </c>
      <c r="H60">
        <v>3.7</v>
      </c>
      <c r="J60"/>
      <c r="K60" t="b">
        <v>1</v>
      </c>
      <c r="L60" t="s">
        <v>5418</v>
      </c>
      <c r="N60" s="43">
        <v>42214.662754629629</v>
      </c>
    </row>
    <row r="61" spans="1:14" x14ac:dyDescent="0.25">
      <c r="A61" t="s">
        <v>7431</v>
      </c>
      <c r="C61">
        <v>60</v>
      </c>
      <c r="D61">
        <v>2012</v>
      </c>
      <c r="E61" t="s">
        <v>3512</v>
      </c>
      <c r="F61">
        <v>2</v>
      </c>
      <c r="G61">
        <v>2.5833333333333335</v>
      </c>
      <c r="H61">
        <v>3.2083333333333335</v>
      </c>
      <c r="J61"/>
      <c r="K61" t="b">
        <v>1</v>
      </c>
      <c r="L61" t="s">
        <v>5421</v>
      </c>
      <c r="N61" s="43">
        <v>42214.662754629629</v>
      </c>
    </row>
    <row r="62" spans="1:14" x14ac:dyDescent="0.25">
      <c r="A62" t="s">
        <v>7431</v>
      </c>
      <c r="C62">
        <v>61</v>
      </c>
      <c r="D62">
        <v>2012</v>
      </c>
      <c r="E62" t="s">
        <v>3513</v>
      </c>
      <c r="F62">
        <v>2</v>
      </c>
      <c r="G62">
        <v>2.5833333333333335</v>
      </c>
      <c r="H62">
        <v>5</v>
      </c>
      <c r="J62"/>
      <c r="K62" t="b">
        <v>1</v>
      </c>
      <c r="L62" t="s">
        <v>5396</v>
      </c>
      <c r="N62" s="43">
        <v>42214.662754629629</v>
      </c>
    </row>
    <row r="63" spans="1:14" x14ac:dyDescent="0.25">
      <c r="A63" t="s">
        <v>7431</v>
      </c>
      <c r="C63">
        <v>62</v>
      </c>
      <c r="D63">
        <v>2012</v>
      </c>
      <c r="E63" t="s">
        <v>3514</v>
      </c>
      <c r="F63">
        <v>2</v>
      </c>
      <c r="G63">
        <v>2.5833333333333335</v>
      </c>
      <c r="H63">
        <v>0</v>
      </c>
      <c r="J63"/>
      <c r="K63" t="b">
        <v>1</v>
      </c>
      <c r="L63" t="s">
        <v>5418</v>
      </c>
      <c r="N63" s="43">
        <v>42214.662754629629</v>
      </c>
    </row>
    <row r="64" spans="1:14" x14ac:dyDescent="0.25">
      <c r="A64" t="s">
        <v>7431</v>
      </c>
      <c r="C64">
        <v>63</v>
      </c>
      <c r="D64">
        <v>2012</v>
      </c>
      <c r="E64" t="s">
        <v>3515</v>
      </c>
      <c r="F64">
        <v>2</v>
      </c>
      <c r="G64">
        <v>2.5833333333333335</v>
      </c>
      <c r="H64">
        <v>3.25</v>
      </c>
      <c r="J64"/>
      <c r="K64" t="b">
        <v>1</v>
      </c>
      <c r="L64" t="s">
        <v>5422</v>
      </c>
      <c r="N64" s="43">
        <v>42214.662754629629</v>
      </c>
    </row>
    <row r="65" spans="1:14" x14ac:dyDescent="0.25">
      <c r="A65" t="s">
        <v>7431</v>
      </c>
      <c r="C65">
        <v>64</v>
      </c>
      <c r="D65">
        <v>2012</v>
      </c>
      <c r="E65" t="s">
        <v>3516</v>
      </c>
      <c r="F65">
        <v>2</v>
      </c>
      <c r="G65">
        <v>2.5833333333333335</v>
      </c>
      <c r="H65">
        <v>5</v>
      </c>
      <c r="J65"/>
      <c r="K65" t="b">
        <v>1</v>
      </c>
      <c r="L65" t="s">
        <v>5396</v>
      </c>
      <c r="N65" s="43">
        <v>42214.662754629629</v>
      </c>
    </row>
    <row r="66" spans="1:14" x14ac:dyDescent="0.25">
      <c r="A66" t="s">
        <v>7431</v>
      </c>
      <c r="C66">
        <v>65</v>
      </c>
      <c r="D66">
        <v>2012</v>
      </c>
      <c r="E66" t="s">
        <v>3517</v>
      </c>
      <c r="F66">
        <v>2</v>
      </c>
      <c r="G66">
        <v>2.5833333333333335</v>
      </c>
      <c r="H66">
        <v>0</v>
      </c>
      <c r="J66"/>
      <c r="K66" t="b">
        <v>1</v>
      </c>
      <c r="L66" t="s">
        <v>5418</v>
      </c>
      <c r="N66" s="43">
        <v>42214.662754629629</v>
      </c>
    </row>
    <row r="67" spans="1:14" x14ac:dyDescent="0.25">
      <c r="A67" t="s">
        <v>7431</v>
      </c>
      <c r="C67">
        <v>66</v>
      </c>
      <c r="D67">
        <v>2012</v>
      </c>
      <c r="E67" t="s">
        <v>3518</v>
      </c>
      <c r="F67">
        <v>2</v>
      </c>
      <c r="G67">
        <v>2.75</v>
      </c>
      <c r="H67">
        <v>3.3333333333333335</v>
      </c>
      <c r="J67"/>
      <c r="K67" t="b">
        <v>1</v>
      </c>
      <c r="L67" t="s">
        <v>5423</v>
      </c>
      <c r="N67" s="43">
        <v>42214.662754629629</v>
      </c>
    </row>
    <row r="68" spans="1:14" x14ac:dyDescent="0.25">
      <c r="A68" t="s">
        <v>7431</v>
      </c>
      <c r="C68">
        <v>67</v>
      </c>
      <c r="D68">
        <v>2012</v>
      </c>
      <c r="E68" t="s">
        <v>3519</v>
      </c>
      <c r="F68">
        <v>2</v>
      </c>
      <c r="G68">
        <v>2.75</v>
      </c>
      <c r="H68">
        <v>2.9583333333333335</v>
      </c>
      <c r="J68"/>
      <c r="K68" t="b">
        <v>1</v>
      </c>
      <c r="L68" t="s">
        <v>5424</v>
      </c>
      <c r="N68" s="43">
        <v>42214.662754629629</v>
      </c>
    </row>
    <row r="69" spans="1:14" x14ac:dyDescent="0.25">
      <c r="A69" t="s">
        <v>7431</v>
      </c>
      <c r="C69">
        <v>68</v>
      </c>
      <c r="D69">
        <v>2012</v>
      </c>
      <c r="E69" t="s">
        <v>3520</v>
      </c>
      <c r="F69">
        <v>2</v>
      </c>
      <c r="G69">
        <v>2.75</v>
      </c>
      <c r="H69">
        <v>5</v>
      </c>
      <c r="J69"/>
      <c r="K69" t="b">
        <v>1</v>
      </c>
      <c r="L69" t="s">
        <v>5396</v>
      </c>
      <c r="N69" s="43">
        <v>42214.662754629629</v>
      </c>
    </row>
    <row r="70" spans="1:14" x14ac:dyDescent="0.25">
      <c r="A70" t="s">
        <v>7431</v>
      </c>
      <c r="C70">
        <v>69</v>
      </c>
      <c r="D70">
        <v>2012</v>
      </c>
      <c r="E70" t="s">
        <v>3521</v>
      </c>
      <c r="F70">
        <v>2</v>
      </c>
      <c r="G70">
        <v>2.75</v>
      </c>
      <c r="H70">
        <v>0</v>
      </c>
      <c r="J70"/>
      <c r="K70" t="b">
        <v>1</v>
      </c>
      <c r="L70" t="s">
        <v>5418</v>
      </c>
      <c r="N70" s="43">
        <v>42214.662754629629</v>
      </c>
    </row>
    <row r="71" spans="1:14" x14ac:dyDescent="0.25">
      <c r="A71" t="s">
        <v>7431</v>
      </c>
      <c r="C71">
        <v>70</v>
      </c>
      <c r="D71">
        <v>2012</v>
      </c>
      <c r="E71" t="s">
        <v>3522</v>
      </c>
      <c r="F71">
        <v>2</v>
      </c>
      <c r="G71">
        <v>0</v>
      </c>
      <c r="H71">
        <v>0</v>
      </c>
      <c r="J71"/>
      <c r="K71" t="b">
        <v>1</v>
      </c>
      <c r="N71" s="43">
        <v>42214.662754629629</v>
      </c>
    </row>
    <row r="72" spans="1:14" x14ac:dyDescent="0.25">
      <c r="A72" t="s">
        <v>7431</v>
      </c>
      <c r="C72">
        <v>71</v>
      </c>
      <c r="D72">
        <v>2012</v>
      </c>
      <c r="E72" t="s">
        <v>3523</v>
      </c>
      <c r="F72">
        <v>2</v>
      </c>
      <c r="G72">
        <v>0</v>
      </c>
      <c r="H72">
        <v>0</v>
      </c>
      <c r="J72"/>
      <c r="K72" t="b">
        <v>1</v>
      </c>
      <c r="N72" s="43">
        <v>42214.662754629629</v>
      </c>
    </row>
    <row r="73" spans="1:14" x14ac:dyDescent="0.25">
      <c r="A73" t="s">
        <v>7431</v>
      </c>
      <c r="C73">
        <v>72</v>
      </c>
      <c r="D73">
        <v>2012</v>
      </c>
      <c r="E73" t="s">
        <v>3524</v>
      </c>
      <c r="F73">
        <v>2</v>
      </c>
      <c r="G73">
        <v>0</v>
      </c>
      <c r="H73">
        <v>0</v>
      </c>
      <c r="J73"/>
      <c r="K73" t="b">
        <v>1</v>
      </c>
      <c r="N73" s="43">
        <v>42214.662754629629</v>
      </c>
    </row>
    <row r="74" spans="1:14" x14ac:dyDescent="0.25">
      <c r="A74" t="s">
        <v>7431</v>
      </c>
      <c r="C74">
        <v>73</v>
      </c>
      <c r="D74">
        <v>2012</v>
      </c>
      <c r="E74" t="s">
        <v>3525</v>
      </c>
      <c r="F74">
        <v>2</v>
      </c>
      <c r="G74">
        <v>3.25</v>
      </c>
      <c r="H74">
        <v>3.5833333333333335</v>
      </c>
      <c r="J74"/>
      <c r="K74" t="b">
        <v>1</v>
      </c>
      <c r="L74" t="s">
        <v>5425</v>
      </c>
      <c r="N74" s="43">
        <v>42214.662754629629</v>
      </c>
    </row>
    <row r="75" spans="1:14" x14ac:dyDescent="0.25">
      <c r="A75" t="s">
        <v>7431</v>
      </c>
      <c r="C75">
        <v>74</v>
      </c>
      <c r="D75">
        <v>2012</v>
      </c>
      <c r="E75" t="s">
        <v>3526</v>
      </c>
      <c r="F75">
        <v>2</v>
      </c>
      <c r="G75">
        <v>3.25</v>
      </c>
      <c r="H75">
        <v>5</v>
      </c>
      <c r="J75"/>
      <c r="K75" t="b">
        <v>1</v>
      </c>
      <c r="L75" t="s">
        <v>5396</v>
      </c>
      <c r="N75" s="43">
        <v>42214.662754629629</v>
      </c>
    </row>
    <row r="76" spans="1:14" x14ac:dyDescent="0.25">
      <c r="A76" t="s">
        <v>7431</v>
      </c>
      <c r="C76">
        <v>75</v>
      </c>
      <c r="D76">
        <v>2012</v>
      </c>
      <c r="E76" t="s">
        <v>3527</v>
      </c>
      <c r="F76">
        <v>2</v>
      </c>
      <c r="G76">
        <v>3.25</v>
      </c>
      <c r="H76">
        <v>0</v>
      </c>
      <c r="J76"/>
      <c r="K76" t="b">
        <v>1</v>
      </c>
      <c r="L76" t="s">
        <v>5418</v>
      </c>
      <c r="N76" s="43">
        <v>42214.662754629629</v>
      </c>
    </row>
    <row r="77" spans="1:14" x14ac:dyDescent="0.25">
      <c r="A77" t="s">
        <v>7431</v>
      </c>
      <c r="C77">
        <v>76</v>
      </c>
      <c r="D77">
        <v>2012</v>
      </c>
      <c r="E77" t="s">
        <v>3528</v>
      </c>
      <c r="F77">
        <v>2</v>
      </c>
      <c r="G77">
        <v>3.4166666666666665</v>
      </c>
      <c r="H77">
        <v>3.9166666666666665</v>
      </c>
      <c r="J77"/>
      <c r="K77" t="b">
        <v>1</v>
      </c>
      <c r="L77" t="s">
        <v>5426</v>
      </c>
      <c r="N77" s="43">
        <v>42214.662754629629</v>
      </c>
    </row>
    <row r="78" spans="1:14" x14ac:dyDescent="0.25">
      <c r="A78" t="s">
        <v>7431</v>
      </c>
      <c r="C78">
        <v>77</v>
      </c>
      <c r="D78">
        <v>2012</v>
      </c>
      <c r="E78" t="s">
        <v>3529</v>
      </c>
      <c r="F78">
        <v>2</v>
      </c>
      <c r="G78">
        <v>3.4166666666666665</v>
      </c>
      <c r="H78">
        <v>5</v>
      </c>
      <c r="J78"/>
      <c r="K78" t="b">
        <v>1</v>
      </c>
      <c r="L78" t="s">
        <v>5396</v>
      </c>
      <c r="N78" s="43">
        <v>42214.662754629629</v>
      </c>
    </row>
    <row r="79" spans="1:14" x14ac:dyDescent="0.25">
      <c r="A79" t="s">
        <v>7431</v>
      </c>
      <c r="C79">
        <v>78</v>
      </c>
      <c r="D79">
        <v>2012</v>
      </c>
      <c r="E79" t="s">
        <v>3530</v>
      </c>
      <c r="F79">
        <v>2</v>
      </c>
      <c r="G79">
        <v>3.4166666666666665</v>
      </c>
      <c r="H79">
        <v>0</v>
      </c>
      <c r="J79"/>
      <c r="K79" t="b">
        <v>1</v>
      </c>
      <c r="L79" t="s">
        <v>5418</v>
      </c>
      <c r="N79" s="43">
        <v>42214.662754629629</v>
      </c>
    </row>
    <row r="80" spans="1:14" x14ac:dyDescent="0.25">
      <c r="A80" t="s">
        <v>7431</v>
      </c>
      <c r="C80">
        <v>79</v>
      </c>
      <c r="D80">
        <v>2012</v>
      </c>
      <c r="E80" t="s">
        <v>3531</v>
      </c>
      <c r="F80">
        <v>2</v>
      </c>
      <c r="G80">
        <v>0</v>
      </c>
      <c r="H80">
        <v>0</v>
      </c>
      <c r="J80"/>
      <c r="K80" t="b">
        <v>1</v>
      </c>
      <c r="N80" s="43">
        <v>42214.662754629629</v>
      </c>
    </row>
    <row r="81" spans="1:14" x14ac:dyDescent="0.25">
      <c r="A81" t="s">
        <v>7431</v>
      </c>
      <c r="C81">
        <v>80</v>
      </c>
      <c r="D81">
        <v>2012</v>
      </c>
      <c r="E81" t="s">
        <v>3532</v>
      </c>
      <c r="F81">
        <v>2</v>
      </c>
      <c r="G81">
        <v>0</v>
      </c>
      <c r="H81">
        <v>0</v>
      </c>
      <c r="J81"/>
      <c r="K81" t="b">
        <v>1</v>
      </c>
      <c r="N81" s="43">
        <v>42214.662754629629</v>
      </c>
    </row>
    <row r="82" spans="1:14" x14ac:dyDescent="0.25">
      <c r="A82" t="s">
        <v>7431</v>
      </c>
      <c r="C82">
        <v>81</v>
      </c>
      <c r="D82">
        <v>2012</v>
      </c>
      <c r="E82" t="s">
        <v>3533</v>
      </c>
      <c r="F82">
        <v>2</v>
      </c>
      <c r="G82">
        <v>0</v>
      </c>
      <c r="H82">
        <v>0</v>
      </c>
      <c r="J82"/>
      <c r="K82" t="b">
        <v>1</v>
      </c>
      <c r="N82" s="43">
        <v>42214.662754629629</v>
      </c>
    </row>
    <row r="83" spans="1:14" x14ac:dyDescent="0.25">
      <c r="A83" t="s">
        <v>7431</v>
      </c>
      <c r="C83">
        <v>82</v>
      </c>
      <c r="D83">
        <v>2012</v>
      </c>
      <c r="E83" t="s">
        <v>3534</v>
      </c>
      <c r="F83">
        <v>2</v>
      </c>
      <c r="G83">
        <v>0</v>
      </c>
      <c r="H83">
        <v>0</v>
      </c>
      <c r="J83"/>
      <c r="K83" t="b">
        <v>1</v>
      </c>
      <c r="N83" s="43">
        <v>42214.662754629629</v>
      </c>
    </row>
    <row r="84" spans="1:14" x14ac:dyDescent="0.25">
      <c r="A84" t="s">
        <v>7431</v>
      </c>
      <c r="C84">
        <v>83</v>
      </c>
      <c r="D84">
        <v>2012</v>
      </c>
      <c r="E84" t="s">
        <v>3535</v>
      </c>
      <c r="F84">
        <v>2</v>
      </c>
      <c r="G84">
        <v>0</v>
      </c>
      <c r="H84">
        <v>0</v>
      </c>
      <c r="J84"/>
      <c r="K84" t="b">
        <v>1</v>
      </c>
      <c r="N84" s="43">
        <v>42214.662754629629</v>
      </c>
    </row>
    <row r="85" spans="1:14" x14ac:dyDescent="0.25">
      <c r="A85" t="s">
        <v>7431</v>
      </c>
      <c r="C85">
        <v>84</v>
      </c>
      <c r="D85">
        <v>2012</v>
      </c>
      <c r="E85" t="s">
        <v>3536</v>
      </c>
      <c r="F85">
        <v>2</v>
      </c>
      <c r="G85">
        <v>0</v>
      </c>
      <c r="H85">
        <v>0</v>
      </c>
      <c r="J85"/>
      <c r="K85" t="b">
        <v>1</v>
      </c>
      <c r="N85" s="43">
        <v>42214.662754629629</v>
      </c>
    </row>
    <row r="86" spans="1:14" x14ac:dyDescent="0.25">
      <c r="A86" t="s">
        <v>7431</v>
      </c>
      <c r="C86">
        <v>85</v>
      </c>
      <c r="D86">
        <v>2012</v>
      </c>
      <c r="E86" t="s">
        <v>3537</v>
      </c>
      <c r="F86">
        <v>2</v>
      </c>
      <c r="G86">
        <v>0</v>
      </c>
      <c r="H86">
        <v>0</v>
      </c>
      <c r="J86"/>
      <c r="K86" t="b">
        <v>1</v>
      </c>
      <c r="N86" s="43">
        <v>42214.662754629629</v>
      </c>
    </row>
    <row r="87" spans="1:14" x14ac:dyDescent="0.25">
      <c r="A87" t="s">
        <v>7431</v>
      </c>
      <c r="C87">
        <v>86</v>
      </c>
      <c r="D87">
        <v>2012</v>
      </c>
      <c r="E87" t="s">
        <v>3538</v>
      </c>
      <c r="F87">
        <v>2</v>
      </c>
      <c r="G87">
        <v>0</v>
      </c>
      <c r="H87">
        <v>0</v>
      </c>
      <c r="J87"/>
      <c r="K87" t="b">
        <v>1</v>
      </c>
      <c r="N87" s="43">
        <v>42214.662754629629</v>
      </c>
    </row>
    <row r="88" spans="1:14" x14ac:dyDescent="0.25">
      <c r="A88" t="s">
        <v>7431</v>
      </c>
      <c r="C88">
        <v>87</v>
      </c>
      <c r="D88">
        <v>2012</v>
      </c>
      <c r="E88" t="s">
        <v>3539</v>
      </c>
      <c r="F88">
        <v>2</v>
      </c>
      <c r="G88">
        <v>0</v>
      </c>
      <c r="H88">
        <v>0</v>
      </c>
      <c r="J88"/>
      <c r="K88" t="b">
        <v>1</v>
      </c>
      <c r="N88" s="43">
        <v>42214.662754629629</v>
      </c>
    </row>
    <row r="89" spans="1:14" x14ac:dyDescent="0.25">
      <c r="A89" t="s">
        <v>7431</v>
      </c>
      <c r="C89">
        <v>88</v>
      </c>
      <c r="D89">
        <v>2012</v>
      </c>
      <c r="E89" t="s">
        <v>3540</v>
      </c>
      <c r="F89">
        <v>2</v>
      </c>
      <c r="G89">
        <v>0</v>
      </c>
      <c r="H89">
        <v>0</v>
      </c>
      <c r="J89"/>
      <c r="K89" t="b">
        <v>1</v>
      </c>
      <c r="N89" s="43">
        <v>42214.662754629629</v>
      </c>
    </row>
    <row r="90" spans="1:14" x14ac:dyDescent="0.25">
      <c r="A90" t="s">
        <v>7431</v>
      </c>
      <c r="C90">
        <v>89</v>
      </c>
      <c r="D90">
        <v>2012</v>
      </c>
      <c r="E90" t="s">
        <v>3541</v>
      </c>
      <c r="F90">
        <v>2</v>
      </c>
      <c r="G90">
        <v>0</v>
      </c>
      <c r="H90">
        <v>0</v>
      </c>
      <c r="J90"/>
      <c r="K90" t="b">
        <v>1</v>
      </c>
      <c r="N90" s="43">
        <v>42214.662754629629</v>
      </c>
    </row>
    <row r="91" spans="1:14" x14ac:dyDescent="0.25">
      <c r="A91" t="s">
        <v>7431</v>
      </c>
      <c r="C91">
        <v>90</v>
      </c>
      <c r="D91">
        <v>2012</v>
      </c>
      <c r="E91" t="s">
        <v>3542</v>
      </c>
      <c r="F91">
        <v>2</v>
      </c>
      <c r="G91">
        <v>0</v>
      </c>
      <c r="H91">
        <v>0</v>
      </c>
      <c r="J91"/>
      <c r="K91" t="b">
        <v>1</v>
      </c>
      <c r="N91" s="43">
        <v>42214.662754629629</v>
      </c>
    </row>
    <row r="92" spans="1:14" x14ac:dyDescent="0.25">
      <c r="A92" t="s">
        <v>7431</v>
      </c>
      <c r="C92">
        <v>91</v>
      </c>
      <c r="D92">
        <v>2012</v>
      </c>
      <c r="E92" t="s">
        <v>3543</v>
      </c>
      <c r="F92">
        <v>2</v>
      </c>
      <c r="G92">
        <v>0</v>
      </c>
      <c r="H92">
        <v>0</v>
      </c>
      <c r="J92"/>
      <c r="K92" t="b">
        <v>1</v>
      </c>
      <c r="N92" s="43">
        <v>42214.662754629629</v>
      </c>
    </row>
    <row r="93" spans="1:14" x14ac:dyDescent="0.25">
      <c r="A93" t="s">
        <v>7431</v>
      </c>
      <c r="C93">
        <v>92</v>
      </c>
      <c r="D93">
        <v>2012</v>
      </c>
      <c r="E93" t="s">
        <v>3544</v>
      </c>
      <c r="F93">
        <v>2</v>
      </c>
      <c r="G93">
        <v>0</v>
      </c>
      <c r="H93">
        <v>0</v>
      </c>
      <c r="J93"/>
      <c r="K93" t="b">
        <v>1</v>
      </c>
      <c r="N93" s="43">
        <v>42214.662754629629</v>
      </c>
    </row>
    <row r="94" spans="1:14" x14ac:dyDescent="0.25">
      <c r="A94" t="s">
        <v>7431</v>
      </c>
      <c r="C94">
        <v>93</v>
      </c>
      <c r="D94">
        <v>2012</v>
      </c>
      <c r="E94" t="s">
        <v>3545</v>
      </c>
      <c r="F94">
        <v>2</v>
      </c>
      <c r="G94">
        <v>3.75</v>
      </c>
      <c r="H94">
        <v>4.291666666666667</v>
      </c>
      <c r="J94"/>
      <c r="K94" t="b">
        <v>1</v>
      </c>
      <c r="L94" t="s">
        <v>5427</v>
      </c>
      <c r="N94" s="43">
        <v>42214.662754629629</v>
      </c>
    </row>
    <row r="95" spans="1:14" x14ac:dyDescent="0.25">
      <c r="A95" t="s">
        <v>7431</v>
      </c>
      <c r="C95">
        <v>94</v>
      </c>
      <c r="D95">
        <v>2012</v>
      </c>
      <c r="E95" t="s">
        <v>3546</v>
      </c>
      <c r="F95">
        <v>2</v>
      </c>
      <c r="G95">
        <v>3.75</v>
      </c>
      <c r="H95">
        <v>5</v>
      </c>
      <c r="J95"/>
      <c r="K95" t="b">
        <v>1</v>
      </c>
      <c r="L95" t="s">
        <v>5396</v>
      </c>
      <c r="N95" s="43">
        <v>42214.662754629629</v>
      </c>
    </row>
    <row r="96" spans="1:14" x14ac:dyDescent="0.25">
      <c r="A96" t="s">
        <v>7431</v>
      </c>
      <c r="C96">
        <v>95</v>
      </c>
      <c r="D96">
        <v>2012</v>
      </c>
      <c r="E96" t="s">
        <v>3547</v>
      </c>
      <c r="F96">
        <v>2</v>
      </c>
      <c r="G96">
        <v>3.75</v>
      </c>
      <c r="H96">
        <v>0.125</v>
      </c>
      <c r="J96"/>
      <c r="K96" t="b">
        <v>1</v>
      </c>
      <c r="L96" t="s">
        <v>5418</v>
      </c>
      <c r="N96" s="43">
        <v>42214.662754629629</v>
      </c>
    </row>
    <row r="97" spans="1:14" x14ac:dyDescent="0.25">
      <c r="A97" t="s">
        <v>7431</v>
      </c>
      <c r="C97">
        <v>96</v>
      </c>
      <c r="D97">
        <v>2012</v>
      </c>
      <c r="E97" t="s">
        <v>3548</v>
      </c>
      <c r="F97">
        <v>2</v>
      </c>
      <c r="G97">
        <v>3.4166666666666665</v>
      </c>
      <c r="H97">
        <v>4.041666666666667</v>
      </c>
      <c r="J97"/>
      <c r="K97" t="b">
        <v>1</v>
      </c>
      <c r="L97" t="s">
        <v>5428</v>
      </c>
      <c r="N97" s="43">
        <v>42214.662754629629</v>
      </c>
    </row>
    <row r="98" spans="1:14" x14ac:dyDescent="0.25">
      <c r="A98" t="s">
        <v>7431</v>
      </c>
      <c r="C98">
        <v>97</v>
      </c>
      <c r="D98">
        <v>2012</v>
      </c>
      <c r="E98" t="s">
        <v>3549</v>
      </c>
      <c r="F98">
        <v>2</v>
      </c>
      <c r="G98">
        <v>3.4166666666666665</v>
      </c>
      <c r="H98">
        <v>5</v>
      </c>
      <c r="J98"/>
      <c r="K98" t="b">
        <v>1</v>
      </c>
      <c r="L98" t="s">
        <v>5396</v>
      </c>
      <c r="N98" s="43">
        <v>42214.662754629629</v>
      </c>
    </row>
    <row r="99" spans="1:14" x14ac:dyDescent="0.25">
      <c r="A99" t="s">
        <v>7431</v>
      </c>
      <c r="C99">
        <v>98</v>
      </c>
      <c r="D99">
        <v>2012</v>
      </c>
      <c r="E99" t="s">
        <v>3550</v>
      </c>
      <c r="F99">
        <v>2</v>
      </c>
      <c r="G99">
        <v>3.4166666666666665</v>
      </c>
      <c r="H99">
        <v>0.29166666666666669</v>
      </c>
      <c r="J99"/>
      <c r="K99" t="b">
        <v>1</v>
      </c>
      <c r="L99" t="s">
        <v>5418</v>
      </c>
      <c r="N99" s="43">
        <v>42214.662754629629</v>
      </c>
    </row>
    <row r="100" spans="1:14" x14ac:dyDescent="0.25">
      <c r="A100" t="s">
        <v>7431</v>
      </c>
      <c r="C100">
        <v>99</v>
      </c>
      <c r="D100">
        <v>2012</v>
      </c>
      <c r="E100" t="s">
        <v>3551</v>
      </c>
      <c r="F100">
        <v>2</v>
      </c>
      <c r="G100">
        <v>3.75</v>
      </c>
      <c r="H100">
        <v>4.625</v>
      </c>
      <c r="J100"/>
      <c r="K100" t="b">
        <v>1</v>
      </c>
      <c r="L100" t="s">
        <v>5429</v>
      </c>
      <c r="N100" s="43">
        <v>42214.662754629629</v>
      </c>
    </row>
    <row r="101" spans="1:14" x14ac:dyDescent="0.25">
      <c r="A101" t="s">
        <v>7431</v>
      </c>
      <c r="C101">
        <v>100</v>
      </c>
      <c r="D101">
        <v>2012</v>
      </c>
      <c r="E101" t="s">
        <v>3552</v>
      </c>
      <c r="F101">
        <v>2</v>
      </c>
      <c r="G101">
        <v>3.75</v>
      </c>
      <c r="H101">
        <v>0.25</v>
      </c>
      <c r="J101"/>
      <c r="K101" t="b">
        <v>1</v>
      </c>
      <c r="L101" t="s">
        <v>5418</v>
      </c>
      <c r="N101" s="43">
        <v>42214.662754629629</v>
      </c>
    </row>
    <row r="102" spans="1:14" x14ac:dyDescent="0.25">
      <c r="A102" t="s">
        <v>7431</v>
      </c>
      <c r="C102">
        <v>101</v>
      </c>
      <c r="D102">
        <v>2012</v>
      </c>
      <c r="E102" t="s">
        <v>3553</v>
      </c>
      <c r="F102">
        <v>2</v>
      </c>
      <c r="G102">
        <v>3.25</v>
      </c>
      <c r="H102">
        <v>3.9166666666666665</v>
      </c>
      <c r="J102"/>
      <c r="K102" t="b">
        <v>1</v>
      </c>
      <c r="L102" t="s">
        <v>5430</v>
      </c>
      <c r="N102" s="43">
        <v>42214.662754629629</v>
      </c>
    </row>
    <row r="103" spans="1:14" x14ac:dyDescent="0.25">
      <c r="A103" t="s">
        <v>7431</v>
      </c>
      <c r="C103">
        <v>102</v>
      </c>
      <c r="D103">
        <v>2012</v>
      </c>
      <c r="E103" t="s">
        <v>3554</v>
      </c>
      <c r="F103">
        <v>2</v>
      </c>
      <c r="G103">
        <v>3.25</v>
      </c>
      <c r="H103">
        <v>0.125</v>
      </c>
      <c r="J103"/>
      <c r="K103" t="b">
        <v>1</v>
      </c>
      <c r="L103" t="s">
        <v>5418</v>
      </c>
      <c r="N103" s="43">
        <v>42214.662754629629</v>
      </c>
    </row>
    <row r="104" spans="1:14" x14ac:dyDescent="0.25">
      <c r="A104" t="s">
        <v>7431</v>
      </c>
      <c r="C104">
        <v>103</v>
      </c>
      <c r="D104">
        <v>2012</v>
      </c>
      <c r="E104" t="s">
        <v>3555</v>
      </c>
      <c r="F104">
        <v>2</v>
      </c>
      <c r="G104">
        <v>0</v>
      </c>
      <c r="H104">
        <v>0</v>
      </c>
      <c r="J104"/>
      <c r="K104" t="b">
        <v>1</v>
      </c>
      <c r="N104" s="43">
        <v>42214.662754629629</v>
      </c>
    </row>
    <row r="105" spans="1:14" x14ac:dyDescent="0.25">
      <c r="A105" t="s">
        <v>7431</v>
      </c>
      <c r="C105">
        <v>104</v>
      </c>
      <c r="D105">
        <v>2012</v>
      </c>
      <c r="E105" t="s">
        <v>3556</v>
      </c>
      <c r="F105">
        <v>2</v>
      </c>
      <c r="G105">
        <v>0</v>
      </c>
      <c r="H105">
        <v>0</v>
      </c>
      <c r="J105"/>
      <c r="K105" t="b">
        <v>1</v>
      </c>
      <c r="N105" s="43">
        <v>42214.662754629629</v>
      </c>
    </row>
    <row r="106" spans="1:14" x14ac:dyDescent="0.25">
      <c r="A106" t="s">
        <v>7431</v>
      </c>
      <c r="C106">
        <v>105</v>
      </c>
      <c r="D106">
        <v>2012</v>
      </c>
      <c r="E106" t="s">
        <v>3557</v>
      </c>
      <c r="F106">
        <v>2</v>
      </c>
      <c r="G106">
        <v>3.5</v>
      </c>
      <c r="H106">
        <v>3.5</v>
      </c>
      <c r="J106"/>
      <c r="K106" t="b">
        <v>1</v>
      </c>
      <c r="L106" t="s">
        <v>5431</v>
      </c>
      <c r="N106" s="43">
        <v>42214.662754629629</v>
      </c>
    </row>
    <row r="107" spans="1:14" x14ac:dyDescent="0.25">
      <c r="A107" t="s">
        <v>7431</v>
      </c>
      <c r="C107">
        <v>106</v>
      </c>
      <c r="D107">
        <v>2012</v>
      </c>
      <c r="E107" t="s">
        <v>3558</v>
      </c>
      <c r="F107">
        <v>2</v>
      </c>
      <c r="G107">
        <v>3.5</v>
      </c>
      <c r="H107">
        <v>5</v>
      </c>
      <c r="J107"/>
      <c r="K107" t="b">
        <v>1</v>
      </c>
      <c r="L107" t="s">
        <v>5396</v>
      </c>
      <c r="N107" s="43">
        <v>42214.662754629629</v>
      </c>
    </row>
    <row r="108" spans="1:14" x14ac:dyDescent="0.25">
      <c r="A108" t="s">
        <v>7431</v>
      </c>
      <c r="C108">
        <v>107</v>
      </c>
      <c r="D108">
        <v>2012</v>
      </c>
      <c r="E108" t="s">
        <v>3559</v>
      </c>
      <c r="F108">
        <v>2</v>
      </c>
      <c r="G108">
        <v>3.5</v>
      </c>
      <c r="H108">
        <v>0.125</v>
      </c>
      <c r="J108"/>
      <c r="K108" t="b">
        <v>1</v>
      </c>
      <c r="L108" t="s">
        <v>5418</v>
      </c>
      <c r="N108" s="43">
        <v>42214.662754629629</v>
      </c>
    </row>
    <row r="109" spans="1:14" x14ac:dyDescent="0.25">
      <c r="A109" t="s">
        <v>7431</v>
      </c>
      <c r="C109">
        <v>108</v>
      </c>
      <c r="D109">
        <v>2012</v>
      </c>
      <c r="E109" t="s">
        <v>3560</v>
      </c>
      <c r="F109">
        <v>2</v>
      </c>
      <c r="G109">
        <v>2.5</v>
      </c>
      <c r="H109">
        <v>3.125</v>
      </c>
      <c r="J109"/>
      <c r="K109" t="b">
        <v>1</v>
      </c>
      <c r="L109" t="s">
        <v>5432</v>
      </c>
      <c r="N109" s="43">
        <v>42214.662754629629</v>
      </c>
    </row>
    <row r="110" spans="1:14" x14ac:dyDescent="0.25">
      <c r="A110" t="s">
        <v>7431</v>
      </c>
      <c r="C110">
        <v>109</v>
      </c>
      <c r="D110">
        <v>2012</v>
      </c>
      <c r="E110" t="s">
        <v>3561</v>
      </c>
      <c r="F110">
        <v>2</v>
      </c>
      <c r="G110">
        <v>2.5</v>
      </c>
      <c r="H110">
        <v>5</v>
      </c>
      <c r="J110"/>
      <c r="K110" t="b">
        <v>1</v>
      </c>
      <c r="L110" t="s">
        <v>5396</v>
      </c>
      <c r="N110" s="43">
        <v>42214.662754629629</v>
      </c>
    </row>
    <row r="111" spans="1:14" x14ac:dyDescent="0.25">
      <c r="A111" t="s">
        <v>7431</v>
      </c>
      <c r="C111">
        <v>110</v>
      </c>
      <c r="D111">
        <v>2012</v>
      </c>
      <c r="E111" t="s">
        <v>3562</v>
      </c>
      <c r="F111">
        <v>2</v>
      </c>
      <c r="G111">
        <v>2.5</v>
      </c>
      <c r="H111">
        <v>0.125</v>
      </c>
      <c r="J111"/>
      <c r="K111" t="b">
        <v>1</v>
      </c>
      <c r="L111" t="s">
        <v>5418</v>
      </c>
      <c r="N111" s="43">
        <v>42214.662754629629</v>
      </c>
    </row>
    <row r="112" spans="1:14" x14ac:dyDescent="0.25">
      <c r="A112" t="s">
        <v>7431</v>
      </c>
      <c r="C112">
        <v>111</v>
      </c>
      <c r="D112">
        <v>2012</v>
      </c>
      <c r="E112" t="s">
        <v>3563</v>
      </c>
      <c r="F112">
        <v>2</v>
      </c>
      <c r="G112">
        <v>2.5</v>
      </c>
      <c r="H112">
        <v>3.2916666666666665</v>
      </c>
      <c r="J112"/>
      <c r="K112" t="b">
        <v>1</v>
      </c>
      <c r="L112" t="s">
        <v>5433</v>
      </c>
      <c r="N112" s="43">
        <v>42214.662754629629</v>
      </c>
    </row>
    <row r="113" spans="1:14" x14ac:dyDescent="0.25">
      <c r="A113" t="s">
        <v>7431</v>
      </c>
      <c r="C113">
        <v>112</v>
      </c>
      <c r="D113">
        <v>2012</v>
      </c>
      <c r="E113" t="s">
        <v>3564</v>
      </c>
      <c r="F113">
        <v>2</v>
      </c>
      <c r="G113">
        <v>2.5</v>
      </c>
      <c r="H113">
        <v>5</v>
      </c>
      <c r="J113"/>
      <c r="K113" t="b">
        <v>1</v>
      </c>
      <c r="L113" t="s">
        <v>5396</v>
      </c>
      <c r="N113" s="43">
        <v>42214.662754629629</v>
      </c>
    </row>
    <row r="114" spans="1:14" x14ac:dyDescent="0.25">
      <c r="A114" t="s">
        <v>7431</v>
      </c>
      <c r="C114">
        <v>113</v>
      </c>
      <c r="D114">
        <v>2012</v>
      </c>
      <c r="E114" t="s">
        <v>3565</v>
      </c>
      <c r="F114">
        <v>2</v>
      </c>
      <c r="G114">
        <v>2.5</v>
      </c>
      <c r="H114">
        <v>2.0833333333333335</v>
      </c>
      <c r="J114"/>
      <c r="K114" t="b">
        <v>1</v>
      </c>
      <c r="L114" t="s">
        <v>494</v>
      </c>
      <c r="N114" s="43">
        <v>42214.662754629629</v>
      </c>
    </row>
    <row r="115" spans="1:14" x14ac:dyDescent="0.25">
      <c r="A115" t="s">
        <v>7431</v>
      </c>
      <c r="C115">
        <v>114</v>
      </c>
      <c r="D115">
        <v>2012</v>
      </c>
      <c r="E115" t="s">
        <v>3566</v>
      </c>
      <c r="F115">
        <v>2</v>
      </c>
      <c r="G115">
        <v>2.5</v>
      </c>
      <c r="H115">
        <v>4.1666666666666664E-2</v>
      </c>
      <c r="J115"/>
      <c r="K115" t="b">
        <v>1</v>
      </c>
      <c r="L115" t="s">
        <v>5418</v>
      </c>
      <c r="N115" s="43">
        <v>42214.662754629629</v>
      </c>
    </row>
    <row r="116" spans="1:14" x14ac:dyDescent="0.25">
      <c r="A116" t="s">
        <v>7431</v>
      </c>
      <c r="C116">
        <v>115</v>
      </c>
      <c r="D116">
        <v>2012</v>
      </c>
      <c r="E116" t="s">
        <v>3567</v>
      </c>
      <c r="F116">
        <v>2</v>
      </c>
      <c r="G116">
        <v>0</v>
      </c>
      <c r="H116">
        <v>0</v>
      </c>
      <c r="J116"/>
      <c r="K116" t="b">
        <v>1</v>
      </c>
      <c r="N116" s="43">
        <v>42214.662754629629</v>
      </c>
    </row>
    <row r="117" spans="1:14" x14ac:dyDescent="0.25">
      <c r="A117" t="s">
        <v>7431</v>
      </c>
      <c r="C117">
        <v>116</v>
      </c>
      <c r="D117">
        <v>2012</v>
      </c>
      <c r="E117" t="s">
        <v>3568</v>
      </c>
      <c r="F117">
        <v>2</v>
      </c>
      <c r="G117">
        <v>0</v>
      </c>
      <c r="H117">
        <v>0</v>
      </c>
      <c r="J117"/>
      <c r="K117" t="b">
        <v>1</v>
      </c>
      <c r="N117" s="43">
        <v>42214.662754629629</v>
      </c>
    </row>
    <row r="118" spans="1:14" x14ac:dyDescent="0.25">
      <c r="A118" t="s">
        <v>7431</v>
      </c>
      <c r="C118">
        <v>117</v>
      </c>
      <c r="D118">
        <v>2012</v>
      </c>
      <c r="E118" t="s">
        <v>3569</v>
      </c>
      <c r="F118">
        <v>2</v>
      </c>
      <c r="G118">
        <v>0</v>
      </c>
      <c r="H118">
        <v>0</v>
      </c>
      <c r="J118"/>
      <c r="K118" t="b">
        <v>1</v>
      </c>
      <c r="N118" s="43">
        <v>42214.662754629629</v>
      </c>
    </row>
    <row r="119" spans="1:14" x14ac:dyDescent="0.25">
      <c r="A119" t="s">
        <v>7431</v>
      </c>
      <c r="C119">
        <v>118</v>
      </c>
      <c r="D119">
        <v>2012</v>
      </c>
      <c r="E119" t="s">
        <v>3570</v>
      </c>
      <c r="F119">
        <v>2</v>
      </c>
      <c r="G119">
        <v>0</v>
      </c>
      <c r="H119">
        <v>0</v>
      </c>
      <c r="J119"/>
      <c r="K119" t="b">
        <v>1</v>
      </c>
      <c r="N119" s="43">
        <v>42214.662754629629</v>
      </c>
    </row>
    <row r="120" spans="1:14" x14ac:dyDescent="0.25">
      <c r="A120" t="s">
        <v>7431</v>
      </c>
      <c r="C120">
        <v>119</v>
      </c>
      <c r="D120">
        <v>2012</v>
      </c>
      <c r="E120" t="s">
        <v>3571</v>
      </c>
      <c r="F120">
        <v>2</v>
      </c>
      <c r="G120">
        <v>0</v>
      </c>
      <c r="H120">
        <v>0</v>
      </c>
      <c r="J120"/>
      <c r="K120" t="b">
        <v>1</v>
      </c>
      <c r="N120" s="43">
        <v>42214.662754629629</v>
      </c>
    </row>
    <row r="121" spans="1:14" x14ac:dyDescent="0.25">
      <c r="A121" t="s">
        <v>7431</v>
      </c>
      <c r="C121">
        <v>120</v>
      </c>
      <c r="D121">
        <v>2012</v>
      </c>
      <c r="E121" t="s">
        <v>3572</v>
      </c>
      <c r="F121">
        <v>2</v>
      </c>
      <c r="G121">
        <v>0</v>
      </c>
      <c r="H121">
        <v>0</v>
      </c>
      <c r="J121"/>
      <c r="K121" t="b">
        <v>1</v>
      </c>
      <c r="N121" s="43">
        <v>42214.662754629629</v>
      </c>
    </row>
    <row r="122" spans="1:14" x14ac:dyDescent="0.25">
      <c r="A122" t="s">
        <v>7431</v>
      </c>
      <c r="C122">
        <v>121</v>
      </c>
      <c r="D122">
        <v>2012</v>
      </c>
      <c r="E122" t="s">
        <v>3573</v>
      </c>
      <c r="F122">
        <v>2</v>
      </c>
      <c r="G122">
        <v>0</v>
      </c>
      <c r="H122">
        <v>0</v>
      </c>
      <c r="J122"/>
      <c r="K122" t="b">
        <v>1</v>
      </c>
      <c r="N122" s="43">
        <v>42214.662754629629</v>
      </c>
    </row>
    <row r="123" spans="1:14" x14ac:dyDescent="0.25">
      <c r="A123" t="s">
        <v>7431</v>
      </c>
      <c r="C123">
        <v>122</v>
      </c>
      <c r="D123">
        <v>2012</v>
      </c>
      <c r="E123" t="s">
        <v>3574</v>
      </c>
      <c r="F123">
        <v>2</v>
      </c>
      <c r="G123">
        <v>0</v>
      </c>
      <c r="H123">
        <v>0</v>
      </c>
      <c r="J123"/>
      <c r="K123" t="b">
        <v>1</v>
      </c>
      <c r="N123" s="43">
        <v>42214.662754629629</v>
      </c>
    </row>
    <row r="124" spans="1:14" x14ac:dyDescent="0.25">
      <c r="A124" t="s">
        <v>7431</v>
      </c>
      <c r="C124">
        <v>123</v>
      </c>
      <c r="D124">
        <v>2012</v>
      </c>
      <c r="E124" t="s">
        <v>3575</v>
      </c>
      <c r="F124">
        <v>2</v>
      </c>
      <c r="G124">
        <v>0</v>
      </c>
      <c r="H124">
        <v>0</v>
      </c>
      <c r="J124"/>
      <c r="K124" t="b">
        <v>1</v>
      </c>
      <c r="N124" s="43">
        <v>42214.662754629629</v>
      </c>
    </row>
    <row r="125" spans="1:14" x14ac:dyDescent="0.25">
      <c r="A125" t="s">
        <v>7431</v>
      </c>
      <c r="C125">
        <v>124</v>
      </c>
      <c r="D125">
        <v>2012</v>
      </c>
      <c r="E125" t="s">
        <v>3576</v>
      </c>
      <c r="F125">
        <v>2</v>
      </c>
      <c r="G125">
        <v>0</v>
      </c>
      <c r="H125">
        <v>0</v>
      </c>
      <c r="J125"/>
      <c r="K125" t="b">
        <v>1</v>
      </c>
      <c r="N125" s="43">
        <v>42214.662754629629</v>
      </c>
    </row>
    <row r="126" spans="1:14" x14ac:dyDescent="0.25">
      <c r="A126" t="s">
        <v>7431</v>
      </c>
      <c r="C126">
        <v>125</v>
      </c>
      <c r="D126">
        <v>2012</v>
      </c>
      <c r="E126" t="s">
        <v>3577</v>
      </c>
      <c r="F126">
        <v>2</v>
      </c>
      <c r="G126">
        <v>0</v>
      </c>
      <c r="H126">
        <v>0</v>
      </c>
      <c r="J126"/>
      <c r="K126" t="b">
        <v>1</v>
      </c>
      <c r="N126" s="43">
        <v>42214.662754629629</v>
      </c>
    </row>
    <row r="127" spans="1:14" x14ac:dyDescent="0.25">
      <c r="A127" t="s">
        <v>7431</v>
      </c>
      <c r="C127">
        <v>126</v>
      </c>
      <c r="D127">
        <v>2012</v>
      </c>
      <c r="E127" t="s">
        <v>3578</v>
      </c>
      <c r="F127">
        <v>2</v>
      </c>
      <c r="G127">
        <v>0</v>
      </c>
      <c r="H127">
        <v>0</v>
      </c>
      <c r="J127"/>
      <c r="K127" t="b">
        <v>1</v>
      </c>
      <c r="N127" s="43">
        <v>42214.662754629629</v>
      </c>
    </row>
    <row r="128" spans="1:14" x14ac:dyDescent="0.25">
      <c r="A128" t="s">
        <v>7431</v>
      </c>
      <c r="C128">
        <v>127</v>
      </c>
      <c r="D128">
        <v>2012</v>
      </c>
      <c r="E128" t="s">
        <v>3579</v>
      </c>
      <c r="F128">
        <v>2</v>
      </c>
      <c r="G128">
        <v>5</v>
      </c>
      <c r="H128">
        <v>1.5416666666666667</v>
      </c>
      <c r="J128"/>
      <c r="K128" t="b">
        <v>1</v>
      </c>
      <c r="L128" t="s">
        <v>5434</v>
      </c>
      <c r="N128" s="43">
        <v>42214.662754629629</v>
      </c>
    </row>
    <row r="129" spans="1:14" x14ac:dyDescent="0.25">
      <c r="A129" t="s">
        <v>7431</v>
      </c>
      <c r="C129">
        <v>128</v>
      </c>
      <c r="D129">
        <v>2012</v>
      </c>
      <c r="E129" t="s">
        <v>3580</v>
      </c>
      <c r="F129">
        <v>2</v>
      </c>
      <c r="G129">
        <v>5</v>
      </c>
      <c r="H129">
        <v>2.4166666666666665</v>
      </c>
      <c r="J129"/>
      <c r="K129" t="b">
        <v>1</v>
      </c>
      <c r="L129" t="s">
        <v>5435</v>
      </c>
      <c r="N129" s="43">
        <v>42214.662754629629</v>
      </c>
    </row>
    <row r="130" spans="1:14" x14ac:dyDescent="0.25">
      <c r="A130" t="s">
        <v>7431</v>
      </c>
      <c r="C130">
        <v>129</v>
      </c>
      <c r="D130">
        <v>2012</v>
      </c>
      <c r="E130" t="s">
        <v>3581</v>
      </c>
      <c r="F130">
        <v>2</v>
      </c>
      <c r="G130">
        <v>5</v>
      </c>
      <c r="H130">
        <v>3.3333333333333335</v>
      </c>
      <c r="J130"/>
      <c r="K130" t="b">
        <v>1</v>
      </c>
      <c r="L130" t="s">
        <v>5436</v>
      </c>
      <c r="N130" s="43">
        <v>42214.662754629629</v>
      </c>
    </row>
    <row r="131" spans="1:14" x14ac:dyDescent="0.25">
      <c r="A131" t="s">
        <v>7431</v>
      </c>
      <c r="C131">
        <v>130</v>
      </c>
      <c r="D131">
        <v>2012</v>
      </c>
      <c r="E131" t="s">
        <v>3582</v>
      </c>
      <c r="F131">
        <v>2</v>
      </c>
      <c r="G131">
        <v>5</v>
      </c>
      <c r="H131">
        <v>4.208333333333333</v>
      </c>
      <c r="J131"/>
      <c r="K131" t="b">
        <v>1</v>
      </c>
      <c r="L131" t="s">
        <v>5437</v>
      </c>
      <c r="N131" s="43">
        <v>42214.662754629629</v>
      </c>
    </row>
    <row r="132" spans="1:14" x14ac:dyDescent="0.25">
      <c r="A132" t="s">
        <v>7431</v>
      </c>
      <c r="C132">
        <v>131</v>
      </c>
      <c r="D132">
        <v>2012</v>
      </c>
      <c r="E132" t="s">
        <v>3583</v>
      </c>
      <c r="F132">
        <v>2</v>
      </c>
      <c r="G132">
        <v>5</v>
      </c>
      <c r="H132">
        <v>1.5833333333333333</v>
      </c>
      <c r="J132"/>
      <c r="K132" t="b">
        <v>1</v>
      </c>
      <c r="L132" t="s">
        <v>5438</v>
      </c>
      <c r="N132" s="43">
        <v>42214.662754629629</v>
      </c>
    </row>
    <row r="133" spans="1:14" x14ac:dyDescent="0.25">
      <c r="A133" t="s">
        <v>7431</v>
      </c>
      <c r="C133">
        <v>132</v>
      </c>
      <c r="D133">
        <v>2012</v>
      </c>
      <c r="E133" t="s">
        <v>3584</v>
      </c>
      <c r="F133">
        <v>2</v>
      </c>
      <c r="G133">
        <v>5</v>
      </c>
      <c r="H133">
        <v>2.5416666666666665</v>
      </c>
      <c r="J133"/>
      <c r="K133" t="b">
        <v>1</v>
      </c>
      <c r="L133" t="s">
        <v>5439</v>
      </c>
      <c r="N133" s="43">
        <v>42214.662754629629</v>
      </c>
    </row>
    <row r="134" spans="1:14" x14ac:dyDescent="0.25">
      <c r="A134" t="s">
        <v>7431</v>
      </c>
      <c r="C134">
        <v>133</v>
      </c>
      <c r="D134">
        <v>2012</v>
      </c>
      <c r="E134" t="s">
        <v>3585</v>
      </c>
      <c r="F134">
        <v>2</v>
      </c>
      <c r="G134">
        <v>5</v>
      </c>
      <c r="H134">
        <v>3.5</v>
      </c>
      <c r="J134"/>
      <c r="K134" t="b">
        <v>1</v>
      </c>
      <c r="L134" t="s">
        <v>5440</v>
      </c>
      <c r="N134" s="43">
        <v>42214.662754629629</v>
      </c>
    </row>
    <row r="135" spans="1:14" x14ac:dyDescent="0.25">
      <c r="A135" t="s">
        <v>7431</v>
      </c>
      <c r="C135">
        <v>134</v>
      </c>
      <c r="D135">
        <v>2012</v>
      </c>
      <c r="E135" t="s">
        <v>3586</v>
      </c>
      <c r="F135">
        <v>2</v>
      </c>
      <c r="G135">
        <v>5</v>
      </c>
      <c r="H135">
        <v>4.5</v>
      </c>
      <c r="J135"/>
      <c r="K135" t="b">
        <v>1</v>
      </c>
      <c r="L135" t="s">
        <v>5441</v>
      </c>
      <c r="N135" s="43">
        <v>42214.662754629629</v>
      </c>
    </row>
    <row r="136" spans="1:14" x14ac:dyDescent="0.25">
      <c r="A136" t="s">
        <v>7431</v>
      </c>
      <c r="C136">
        <v>135</v>
      </c>
      <c r="D136">
        <v>2012</v>
      </c>
      <c r="E136" t="s">
        <v>3587</v>
      </c>
      <c r="F136">
        <v>2</v>
      </c>
      <c r="G136">
        <v>5</v>
      </c>
      <c r="H136">
        <v>3.25</v>
      </c>
      <c r="J136"/>
      <c r="K136" t="b">
        <v>1</v>
      </c>
      <c r="L136" t="s">
        <v>5442</v>
      </c>
      <c r="N136" s="43">
        <v>42214.662754629629</v>
      </c>
    </row>
    <row r="137" spans="1:14" x14ac:dyDescent="0.25">
      <c r="A137" t="s">
        <v>7431</v>
      </c>
      <c r="C137">
        <v>136</v>
      </c>
      <c r="D137">
        <v>2012</v>
      </c>
      <c r="E137" t="s">
        <v>3588</v>
      </c>
      <c r="F137">
        <v>2</v>
      </c>
      <c r="G137">
        <v>5</v>
      </c>
      <c r="H137">
        <v>4.291666666666667</v>
      </c>
      <c r="J137"/>
      <c r="K137" t="b">
        <v>1</v>
      </c>
      <c r="L137" t="s">
        <v>5443</v>
      </c>
      <c r="N137" s="43">
        <v>42214.662754629629</v>
      </c>
    </row>
    <row r="138" spans="1:14" x14ac:dyDescent="0.25">
      <c r="A138" t="s">
        <v>7431</v>
      </c>
      <c r="C138">
        <v>137</v>
      </c>
      <c r="D138">
        <v>2012</v>
      </c>
      <c r="E138" t="s">
        <v>5084</v>
      </c>
      <c r="F138">
        <v>11</v>
      </c>
      <c r="G138">
        <v>4.666666666666667</v>
      </c>
      <c r="H138">
        <v>5</v>
      </c>
      <c r="J138"/>
      <c r="K138" t="b">
        <v>1</v>
      </c>
      <c r="L138" t="s">
        <v>5444</v>
      </c>
      <c r="N138" s="43">
        <v>42214.662754629629</v>
      </c>
    </row>
    <row r="139" spans="1:14" x14ac:dyDescent="0.25">
      <c r="A139" t="s">
        <v>7431</v>
      </c>
      <c r="C139">
        <v>138</v>
      </c>
      <c r="D139">
        <v>2012</v>
      </c>
      <c r="E139" t="s">
        <v>5085</v>
      </c>
      <c r="F139">
        <v>11</v>
      </c>
      <c r="G139">
        <v>4.666666666666667</v>
      </c>
      <c r="H139">
        <v>4.666666666666667</v>
      </c>
      <c r="J139"/>
      <c r="K139" t="b">
        <v>1</v>
      </c>
      <c r="L139" t="s">
        <v>2064</v>
      </c>
      <c r="N139" s="43">
        <v>42214.662754629629</v>
      </c>
    </row>
    <row r="140" spans="1:14" x14ac:dyDescent="0.25">
      <c r="A140" t="s">
        <v>7431</v>
      </c>
      <c r="C140">
        <v>139</v>
      </c>
      <c r="D140">
        <v>2012</v>
      </c>
      <c r="E140" t="s">
        <v>5086</v>
      </c>
      <c r="F140">
        <v>11</v>
      </c>
      <c r="G140">
        <v>4.666666666666667</v>
      </c>
      <c r="H140">
        <v>4</v>
      </c>
      <c r="J140"/>
      <c r="K140" t="b">
        <v>1</v>
      </c>
      <c r="L140" t="s">
        <v>2065</v>
      </c>
      <c r="N140" s="43">
        <v>42214.662754629629</v>
      </c>
    </row>
    <row r="141" spans="1:14" x14ac:dyDescent="0.25">
      <c r="A141" t="s">
        <v>7431</v>
      </c>
      <c r="C141">
        <v>140</v>
      </c>
      <c r="D141">
        <v>2012</v>
      </c>
      <c r="E141" t="s">
        <v>5087</v>
      </c>
      <c r="F141">
        <v>11</v>
      </c>
      <c r="G141">
        <v>4.666666666666667</v>
      </c>
      <c r="H141">
        <v>3.8333333333333335</v>
      </c>
      <c r="J141"/>
      <c r="K141" t="b">
        <v>1</v>
      </c>
      <c r="L141" t="s">
        <v>2778</v>
      </c>
      <c r="N141" s="43">
        <v>42214.662754629629</v>
      </c>
    </row>
    <row r="142" spans="1:14" x14ac:dyDescent="0.25">
      <c r="A142" t="s">
        <v>7431</v>
      </c>
      <c r="C142">
        <v>141</v>
      </c>
      <c r="D142">
        <v>2012</v>
      </c>
      <c r="E142" t="s">
        <v>5088</v>
      </c>
      <c r="F142">
        <v>11</v>
      </c>
      <c r="G142">
        <v>4.666666666666667</v>
      </c>
      <c r="H142">
        <v>2</v>
      </c>
      <c r="J142"/>
      <c r="K142" t="b">
        <v>1</v>
      </c>
      <c r="L142" t="s">
        <v>5445</v>
      </c>
      <c r="N142" s="43">
        <v>42214.662754629629</v>
      </c>
    </row>
    <row r="143" spans="1:14" x14ac:dyDescent="0.25">
      <c r="A143" t="s">
        <v>7431</v>
      </c>
      <c r="C143">
        <v>142</v>
      </c>
      <c r="D143">
        <v>2012</v>
      </c>
      <c r="E143" t="s">
        <v>5089</v>
      </c>
      <c r="F143">
        <v>11</v>
      </c>
      <c r="G143">
        <v>3.3333333333333335</v>
      </c>
      <c r="H143">
        <v>3.7083333333333335</v>
      </c>
      <c r="J143"/>
      <c r="K143" t="b">
        <v>1</v>
      </c>
      <c r="L143" t="s">
        <v>5446</v>
      </c>
      <c r="N143" s="43">
        <v>42214.662754629629</v>
      </c>
    </row>
    <row r="144" spans="1:14" x14ac:dyDescent="0.25">
      <c r="A144" t="s">
        <v>7431</v>
      </c>
      <c r="C144">
        <v>143</v>
      </c>
      <c r="D144">
        <v>2012</v>
      </c>
      <c r="E144" t="s">
        <v>5090</v>
      </c>
      <c r="F144">
        <v>11</v>
      </c>
      <c r="G144">
        <v>3.3333333333333335</v>
      </c>
      <c r="H144">
        <v>0</v>
      </c>
      <c r="J144"/>
      <c r="K144" t="b">
        <v>1</v>
      </c>
      <c r="L144" t="s">
        <v>5447</v>
      </c>
      <c r="N144" s="43">
        <v>42214.662754629629</v>
      </c>
    </row>
    <row r="145" spans="1:14" x14ac:dyDescent="0.25">
      <c r="A145" t="s">
        <v>7431</v>
      </c>
      <c r="C145">
        <v>144</v>
      </c>
      <c r="D145">
        <v>2012</v>
      </c>
      <c r="E145" t="s">
        <v>5091</v>
      </c>
      <c r="F145">
        <v>11</v>
      </c>
      <c r="G145">
        <v>3.0833333333333335</v>
      </c>
      <c r="H145">
        <v>3.5</v>
      </c>
      <c r="J145"/>
      <c r="K145" t="b">
        <v>1</v>
      </c>
      <c r="L145" t="s">
        <v>5448</v>
      </c>
      <c r="N145" s="43">
        <v>42214.662754629629</v>
      </c>
    </row>
    <row r="146" spans="1:14" x14ac:dyDescent="0.25">
      <c r="A146" t="s">
        <v>7431</v>
      </c>
      <c r="C146">
        <v>145</v>
      </c>
      <c r="D146">
        <v>2012</v>
      </c>
      <c r="E146" t="s">
        <v>5092</v>
      </c>
      <c r="F146">
        <v>11</v>
      </c>
      <c r="G146">
        <v>3.0833333333333335</v>
      </c>
      <c r="H146">
        <v>0</v>
      </c>
      <c r="J146"/>
      <c r="K146" t="b">
        <v>1</v>
      </c>
      <c r="L146" t="s">
        <v>5449</v>
      </c>
      <c r="N146" s="43">
        <v>42214.662754629629</v>
      </c>
    </row>
    <row r="147" spans="1:14" x14ac:dyDescent="0.25">
      <c r="A147" t="s">
        <v>7431</v>
      </c>
      <c r="C147">
        <v>146</v>
      </c>
      <c r="D147">
        <v>2012</v>
      </c>
      <c r="E147" t="s">
        <v>5093</v>
      </c>
      <c r="F147">
        <v>11</v>
      </c>
      <c r="G147">
        <v>3</v>
      </c>
      <c r="H147">
        <v>3.4583333333333335</v>
      </c>
      <c r="J147"/>
      <c r="K147" t="b">
        <v>1</v>
      </c>
      <c r="L147" t="s">
        <v>5450</v>
      </c>
      <c r="N147" s="43">
        <v>42214.662754629629</v>
      </c>
    </row>
    <row r="148" spans="1:14" x14ac:dyDescent="0.25">
      <c r="A148" t="s">
        <v>7431</v>
      </c>
      <c r="C148">
        <v>147</v>
      </c>
      <c r="D148">
        <v>2012</v>
      </c>
      <c r="E148" t="s">
        <v>5094</v>
      </c>
      <c r="F148">
        <v>11</v>
      </c>
      <c r="G148">
        <v>3</v>
      </c>
      <c r="H148">
        <v>0</v>
      </c>
      <c r="J148"/>
      <c r="K148" t="b">
        <v>1</v>
      </c>
      <c r="L148" t="s">
        <v>5451</v>
      </c>
      <c r="N148" s="43">
        <v>42214.662754629629</v>
      </c>
    </row>
    <row r="149" spans="1:14" x14ac:dyDescent="0.25">
      <c r="A149" t="s">
        <v>7431</v>
      </c>
      <c r="C149">
        <v>148</v>
      </c>
      <c r="D149">
        <v>2012</v>
      </c>
      <c r="E149" t="s">
        <v>5095</v>
      </c>
      <c r="F149">
        <v>11</v>
      </c>
      <c r="G149">
        <v>4.166666666666667</v>
      </c>
      <c r="H149">
        <v>3.9583333333333335</v>
      </c>
      <c r="J149"/>
      <c r="K149" t="b">
        <v>1</v>
      </c>
      <c r="L149" t="s">
        <v>5452</v>
      </c>
      <c r="N149" s="43">
        <v>42214.662754629629</v>
      </c>
    </row>
    <row r="150" spans="1:14" x14ac:dyDescent="0.25">
      <c r="A150" t="s">
        <v>7431</v>
      </c>
      <c r="C150">
        <v>149</v>
      </c>
      <c r="D150">
        <v>2012</v>
      </c>
      <c r="E150" t="s">
        <v>5096</v>
      </c>
      <c r="F150">
        <v>11</v>
      </c>
      <c r="G150">
        <v>4.166666666666667</v>
      </c>
      <c r="H150">
        <v>3.9583333333333335</v>
      </c>
      <c r="J150"/>
      <c r="K150" t="b">
        <v>1</v>
      </c>
      <c r="L150" t="s">
        <v>5453</v>
      </c>
      <c r="N150" s="43">
        <v>42214.662754629629</v>
      </c>
    </row>
    <row r="151" spans="1:14" x14ac:dyDescent="0.25">
      <c r="A151" t="s">
        <v>7431</v>
      </c>
      <c r="C151">
        <v>150</v>
      </c>
      <c r="D151">
        <v>2012</v>
      </c>
      <c r="E151" t="s">
        <v>5097</v>
      </c>
      <c r="F151">
        <v>11</v>
      </c>
      <c r="G151">
        <v>4.166666666666667</v>
      </c>
      <c r="H151">
        <v>0</v>
      </c>
      <c r="J151"/>
      <c r="K151" t="b">
        <v>1</v>
      </c>
      <c r="L151" t="s">
        <v>5454</v>
      </c>
      <c r="N151" s="43">
        <v>42214.662754629629</v>
      </c>
    </row>
    <row r="152" spans="1:14" x14ac:dyDescent="0.25">
      <c r="A152" t="s">
        <v>7431</v>
      </c>
      <c r="C152">
        <v>151</v>
      </c>
      <c r="D152">
        <v>2012</v>
      </c>
      <c r="E152" t="s">
        <v>5098</v>
      </c>
      <c r="F152">
        <v>11</v>
      </c>
      <c r="G152">
        <v>3</v>
      </c>
      <c r="H152">
        <v>2.7083333333333335</v>
      </c>
      <c r="J152"/>
      <c r="K152" t="b">
        <v>1</v>
      </c>
      <c r="L152" t="s">
        <v>5455</v>
      </c>
      <c r="N152" s="43">
        <v>42214.662754629629</v>
      </c>
    </row>
    <row r="153" spans="1:14" x14ac:dyDescent="0.25">
      <c r="A153" t="s">
        <v>7431</v>
      </c>
      <c r="C153">
        <v>152</v>
      </c>
      <c r="D153">
        <v>2012</v>
      </c>
      <c r="E153" t="s">
        <v>5099</v>
      </c>
      <c r="F153">
        <v>11</v>
      </c>
      <c r="G153">
        <v>3</v>
      </c>
      <c r="H153">
        <v>0</v>
      </c>
      <c r="J153"/>
      <c r="K153" t="b">
        <v>1</v>
      </c>
      <c r="L153" t="s">
        <v>5456</v>
      </c>
      <c r="N153" s="43">
        <v>42214.662754629629</v>
      </c>
    </row>
    <row r="154" spans="1:14" x14ac:dyDescent="0.25">
      <c r="A154" t="s">
        <v>7431</v>
      </c>
      <c r="C154">
        <v>153</v>
      </c>
      <c r="D154">
        <v>2012</v>
      </c>
      <c r="E154" t="s">
        <v>5100</v>
      </c>
      <c r="F154">
        <v>11</v>
      </c>
      <c r="G154">
        <v>3.0833333333333335</v>
      </c>
      <c r="H154">
        <v>3.375</v>
      </c>
      <c r="J154"/>
      <c r="K154" t="b">
        <v>1</v>
      </c>
      <c r="L154" t="s">
        <v>2115</v>
      </c>
      <c r="N154" s="43">
        <v>42214.662754629629</v>
      </c>
    </row>
    <row r="155" spans="1:14" x14ac:dyDescent="0.25">
      <c r="A155" t="s">
        <v>7431</v>
      </c>
      <c r="C155">
        <v>154</v>
      </c>
      <c r="D155">
        <v>2012</v>
      </c>
      <c r="E155" t="s">
        <v>5101</v>
      </c>
      <c r="F155">
        <v>11</v>
      </c>
      <c r="G155">
        <v>3.0833333333333335</v>
      </c>
      <c r="H155">
        <v>2.625</v>
      </c>
      <c r="J155"/>
      <c r="K155" t="b">
        <v>1</v>
      </c>
      <c r="L155" t="s">
        <v>5457</v>
      </c>
      <c r="N155" s="43">
        <v>42214.662754629629</v>
      </c>
    </row>
    <row r="156" spans="1:14" x14ac:dyDescent="0.25">
      <c r="A156" t="s">
        <v>7431</v>
      </c>
      <c r="C156">
        <v>155</v>
      </c>
      <c r="D156">
        <v>2012</v>
      </c>
      <c r="E156" t="s">
        <v>5102</v>
      </c>
      <c r="F156">
        <v>11</v>
      </c>
      <c r="G156">
        <v>3.0833333333333335</v>
      </c>
      <c r="H156">
        <v>0</v>
      </c>
      <c r="J156"/>
      <c r="K156" t="b">
        <v>1</v>
      </c>
      <c r="L156" t="s">
        <v>5458</v>
      </c>
      <c r="N156" s="43">
        <v>42214.662754629629</v>
      </c>
    </row>
    <row r="157" spans="1:14" x14ac:dyDescent="0.25">
      <c r="A157" t="s">
        <v>7431</v>
      </c>
      <c r="C157">
        <v>156</v>
      </c>
      <c r="D157">
        <v>2012</v>
      </c>
      <c r="E157" t="s">
        <v>5103</v>
      </c>
      <c r="F157">
        <v>11</v>
      </c>
      <c r="G157">
        <v>3.6666666666666665</v>
      </c>
      <c r="H157">
        <v>3.7083333333333335</v>
      </c>
      <c r="J157"/>
      <c r="K157" t="b">
        <v>1</v>
      </c>
      <c r="L157" t="s">
        <v>5459</v>
      </c>
      <c r="N157" s="43">
        <v>42214.662754629629</v>
      </c>
    </row>
    <row r="158" spans="1:14" x14ac:dyDescent="0.25">
      <c r="A158" t="s">
        <v>7431</v>
      </c>
      <c r="C158">
        <v>157</v>
      </c>
      <c r="D158">
        <v>2012</v>
      </c>
      <c r="E158" t="s">
        <v>5104</v>
      </c>
      <c r="F158">
        <v>11</v>
      </c>
      <c r="G158">
        <v>3.6666666666666665</v>
      </c>
      <c r="H158">
        <v>3.7083333333333335</v>
      </c>
      <c r="J158"/>
      <c r="K158" t="b">
        <v>1</v>
      </c>
      <c r="L158" t="s">
        <v>5460</v>
      </c>
      <c r="N158" s="43">
        <v>42214.662754629629</v>
      </c>
    </row>
    <row r="159" spans="1:14" x14ac:dyDescent="0.25">
      <c r="A159" t="s">
        <v>7431</v>
      </c>
      <c r="C159">
        <v>158</v>
      </c>
      <c r="D159">
        <v>2012</v>
      </c>
      <c r="E159" t="s">
        <v>5105</v>
      </c>
      <c r="F159">
        <v>11</v>
      </c>
      <c r="G159">
        <v>3.6666666666666665</v>
      </c>
      <c r="H159">
        <v>4</v>
      </c>
      <c r="J159"/>
      <c r="K159" t="b">
        <v>1</v>
      </c>
      <c r="L159" t="s">
        <v>5461</v>
      </c>
      <c r="N159" s="43">
        <v>42214.662754629629</v>
      </c>
    </row>
    <row r="160" spans="1:14" x14ac:dyDescent="0.25">
      <c r="A160" t="s">
        <v>7431</v>
      </c>
      <c r="C160">
        <v>159</v>
      </c>
      <c r="D160">
        <v>2012</v>
      </c>
      <c r="E160" t="s">
        <v>5106</v>
      </c>
      <c r="F160">
        <v>11</v>
      </c>
      <c r="G160">
        <v>3.6666666666666665</v>
      </c>
      <c r="H160">
        <v>0</v>
      </c>
      <c r="J160"/>
      <c r="K160" t="b">
        <v>1</v>
      </c>
      <c r="L160" t="s">
        <v>5462</v>
      </c>
      <c r="N160" s="43">
        <v>42214.662754629629</v>
      </c>
    </row>
    <row r="161" spans="1:14" x14ac:dyDescent="0.25">
      <c r="A161" t="s">
        <v>7431</v>
      </c>
      <c r="C161">
        <v>160</v>
      </c>
      <c r="D161">
        <v>2012</v>
      </c>
      <c r="E161" t="s">
        <v>5107</v>
      </c>
      <c r="F161">
        <v>11</v>
      </c>
      <c r="G161">
        <v>3.4166666666666665</v>
      </c>
      <c r="H161">
        <v>3.0416666666666665</v>
      </c>
      <c r="J161"/>
      <c r="K161" t="b">
        <v>1</v>
      </c>
      <c r="L161" t="s">
        <v>5463</v>
      </c>
      <c r="N161" s="43">
        <v>42214.662754629629</v>
      </c>
    </row>
    <row r="162" spans="1:14" x14ac:dyDescent="0.25">
      <c r="A162" t="s">
        <v>7431</v>
      </c>
      <c r="C162">
        <v>161</v>
      </c>
      <c r="D162">
        <v>2012</v>
      </c>
      <c r="E162" t="s">
        <v>5108</v>
      </c>
      <c r="F162">
        <v>11</v>
      </c>
      <c r="G162">
        <v>3.4166666666666665</v>
      </c>
      <c r="H162">
        <v>3.7916666666666665</v>
      </c>
      <c r="J162"/>
      <c r="K162" t="b">
        <v>1</v>
      </c>
      <c r="L162" t="s">
        <v>5464</v>
      </c>
      <c r="N162" s="43">
        <v>42214.662754629629</v>
      </c>
    </row>
    <row r="163" spans="1:14" x14ac:dyDescent="0.25">
      <c r="A163" t="s">
        <v>7431</v>
      </c>
      <c r="C163">
        <v>162</v>
      </c>
      <c r="D163">
        <v>2012</v>
      </c>
      <c r="E163" t="s">
        <v>5109</v>
      </c>
      <c r="F163">
        <v>11</v>
      </c>
      <c r="G163">
        <v>3.4166666666666665</v>
      </c>
      <c r="H163">
        <v>0</v>
      </c>
      <c r="J163"/>
      <c r="K163" t="b">
        <v>1</v>
      </c>
      <c r="L163" t="s">
        <v>5465</v>
      </c>
      <c r="N163" s="43">
        <v>42214.662754629629</v>
      </c>
    </row>
    <row r="164" spans="1:14" x14ac:dyDescent="0.25">
      <c r="A164" t="s">
        <v>7431</v>
      </c>
      <c r="C164">
        <v>163</v>
      </c>
      <c r="D164">
        <v>2012</v>
      </c>
      <c r="E164" t="s">
        <v>4099</v>
      </c>
      <c r="F164">
        <v>5</v>
      </c>
      <c r="G164">
        <v>5</v>
      </c>
      <c r="H164">
        <v>2</v>
      </c>
      <c r="J164"/>
      <c r="K164" t="b">
        <v>1</v>
      </c>
      <c r="L164" t="s">
        <v>970</v>
      </c>
      <c r="N164" s="43">
        <v>42214.662754629629</v>
      </c>
    </row>
    <row r="165" spans="1:14" x14ac:dyDescent="0.25">
      <c r="A165" t="s">
        <v>7431</v>
      </c>
      <c r="C165">
        <v>164</v>
      </c>
      <c r="D165">
        <v>2012</v>
      </c>
      <c r="E165" t="s">
        <v>4100</v>
      </c>
      <c r="F165">
        <v>5</v>
      </c>
      <c r="G165">
        <v>5</v>
      </c>
      <c r="H165">
        <v>4</v>
      </c>
      <c r="J165"/>
      <c r="K165" t="b">
        <v>1</v>
      </c>
      <c r="L165" t="s">
        <v>5466</v>
      </c>
      <c r="N165" s="43">
        <v>42214.662754629629</v>
      </c>
    </row>
    <row r="166" spans="1:14" x14ac:dyDescent="0.25">
      <c r="A166" t="s">
        <v>7431</v>
      </c>
      <c r="C166">
        <v>165</v>
      </c>
      <c r="D166">
        <v>2012</v>
      </c>
      <c r="E166" t="s">
        <v>4101</v>
      </c>
      <c r="F166">
        <v>5</v>
      </c>
      <c r="G166">
        <v>5</v>
      </c>
      <c r="H166">
        <v>4</v>
      </c>
      <c r="J166"/>
      <c r="K166" t="b">
        <v>1</v>
      </c>
      <c r="L166" t="s">
        <v>5467</v>
      </c>
      <c r="N166" s="43">
        <v>42214.662754629629</v>
      </c>
    </row>
    <row r="167" spans="1:14" x14ac:dyDescent="0.25">
      <c r="A167" t="s">
        <v>7431</v>
      </c>
      <c r="C167">
        <v>166</v>
      </c>
      <c r="D167">
        <v>2012</v>
      </c>
      <c r="E167" t="s">
        <v>4102</v>
      </c>
      <c r="F167">
        <v>5</v>
      </c>
      <c r="G167">
        <v>5</v>
      </c>
      <c r="H167">
        <v>5</v>
      </c>
      <c r="J167"/>
      <c r="K167" t="b">
        <v>1</v>
      </c>
      <c r="L167" t="s">
        <v>5468</v>
      </c>
      <c r="N167" s="43">
        <v>42214.662754629629</v>
      </c>
    </row>
    <row r="168" spans="1:14" x14ac:dyDescent="0.25">
      <c r="A168" t="s">
        <v>7431</v>
      </c>
      <c r="C168">
        <v>167</v>
      </c>
      <c r="D168">
        <v>2012</v>
      </c>
      <c r="E168" t="s">
        <v>4103</v>
      </c>
      <c r="F168">
        <v>5</v>
      </c>
      <c r="G168">
        <v>5</v>
      </c>
      <c r="H168">
        <v>4</v>
      </c>
      <c r="J168"/>
      <c r="K168" t="b">
        <v>1</v>
      </c>
      <c r="L168" t="s">
        <v>5469</v>
      </c>
      <c r="N168" s="43">
        <v>42214.662754629629</v>
      </c>
    </row>
    <row r="169" spans="1:14" x14ac:dyDescent="0.25">
      <c r="A169" t="s">
        <v>7431</v>
      </c>
      <c r="C169">
        <v>168</v>
      </c>
      <c r="D169">
        <v>2012</v>
      </c>
      <c r="E169" t="s">
        <v>4104</v>
      </c>
      <c r="F169">
        <v>5</v>
      </c>
      <c r="G169">
        <v>5</v>
      </c>
      <c r="H169">
        <v>3.5</v>
      </c>
      <c r="J169"/>
      <c r="K169" t="b">
        <v>1</v>
      </c>
      <c r="L169" t="s">
        <v>5470</v>
      </c>
      <c r="N169" s="43">
        <v>42214.662754629629</v>
      </c>
    </row>
    <row r="170" spans="1:14" x14ac:dyDescent="0.25">
      <c r="A170" t="s">
        <v>7431</v>
      </c>
      <c r="C170">
        <v>169</v>
      </c>
      <c r="D170">
        <v>2012</v>
      </c>
      <c r="E170" t="s">
        <v>4105</v>
      </c>
      <c r="F170">
        <v>5</v>
      </c>
      <c r="G170">
        <v>5</v>
      </c>
      <c r="H170">
        <v>4</v>
      </c>
      <c r="J170"/>
      <c r="K170" t="b">
        <v>1</v>
      </c>
      <c r="L170" t="s">
        <v>5471</v>
      </c>
      <c r="N170" s="43">
        <v>42214.662754629629</v>
      </c>
    </row>
    <row r="171" spans="1:14" x14ac:dyDescent="0.25">
      <c r="A171" t="s">
        <v>7431</v>
      </c>
      <c r="C171">
        <v>170</v>
      </c>
      <c r="D171">
        <v>2012</v>
      </c>
      <c r="E171" t="s">
        <v>4106</v>
      </c>
      <c r="F171">
        <v>5</v>
      </c>
      <c r="G171">
        <v>5</v>
      </c>
      <c r="H171">
        <v>3</v>
      </c>
      <c r="J171"/>
      <c r="K171" t="b">
        <v>1</v>
      </c>
      <c r="L171" t="s">
        <v>5472</v>
      </c>
      <c r="N171" s="43">
        <v>42214.662754629629</v>
      </c>
    </row>
    <row r="172" spans="1:14" x14ac:dyDescent="0.25">
      <c r="A172" t="s">
        <v>7431</v>
      </c>
      <c r="C172">
        <v>171</v>
      </c>
      <c r="D172">
        <v>2012</v>
      </c>
      <c r="E172" t="s">
        <v>4107</v>
      </c>
      <c r="F172">
        <v>5</v>
      </c>
      <c r="G172">
        <v>5</v>
      </c>
      <c r="H172">
        <v>2</v>
      </c>
      <c r="J172"/>
      <c r="K172" t="b">
        <v>1</v>
      </c>
      <c r="L172" t="s">
        <v>5473</v>
      </c>
      <c r="N172" s="43">
        <v>42214.662754629629</v>
      </c>
    </row>
    <row r="173" spans="1:14" x14ac:dyDescent="0.25">
      <c r="A173" t="s">
        <v>7431</v>
      </c>
      <c r="C173">
        <v>172</v>
      </c>
      <c r="D173">
        <v>2012</v>
      </c>
      <c r="E173" t="s">
        <v>4108</v>
      </c>
      <c r="F173">
        <v>5</v>
      </c>
      <c r="G173">
        <v>5</v>
      </c>
      <c r="H173">
        <v>4.5</v>
      </c>
      <c r="J173"/>
      <c r="K173" t="b">
        <v>1</v>
      </c>
      <c r="L173" t="s">
        <v>1040</v>
      </c>
      <c r="N173" s="43">
        <v>42214.662754629629</v>
      </c>
    </row>
    <row r="174" spans="1:14" x14ac:dyDescent="0.25">
      <c r="A174" t="s">
        <v>7431</v>
      </c>
      <c r="C174">
        <v>173</v>
      </c>
      <c r="D174">
        <v>2012</v>
      </c>
      <c r="E174" t="s">
        <v>4109</v>
      </c>
      <c r="F174">
        <v>5</v>
      </c>
      <c r="G174">
        <v>5</v>
      </c>
      <c r="H174">
        <v>5</v>
      </c>
      <c r="J174"/>
      <c r="K174" t="b">
        <v>1</v>
      </c>
      <c r="L174" t="s">
        <v>5396</v>
      </c>
      <c r="N174" s="43">
        <v>42214.662754629629</v>
      </c>
    </row>
    <row r="175" spans="1:14" x14ac:dyDescent="0.25">
      <c r="A175" t="s">
        <v>7431</v>
      </c>
      <c r="C175">
        <v>174</v>
      </c>
      <c r="D175">
        <v>2012</v>
      </c>
      <c r="E175" t="s">
        <v>4110</v>
      </c>
      <c r="F175">
        <v>5</v>
      </c>
      <c r="G175">
        <v>5</v>
      </c>
      <c r="H175">
        <v>0</v>
      </c>
      <c r="J175"/>
      <c r="K175" t="b">
        <v>1</v>
      </c>
      <c r="L175" t="s">
        <v>5474</v>
      </c>
      <c r="N175" s="43">
        <v>42214.662754629629</v>
      </c>
    </row>
    <row r="176" spans="1:14" x14ac:dyDescent="0.25">
      <c r="A176" t="s">
        <v>7431</v>
      </c>
      <c r="C176">
        <v>175</v>
      </c>
      <c r="D176">
        <v>2012</v>
      </c>
      <c r="E176" t="s">
        <v>4111</v>
      </c>
      <c r="F176">
        <v>5</v>
      </c>
      <c r="G176">
        <v>3.0833333333333335</v>
      </c>
      <c r="H176">
        <v>3</v>
      </c>
      <c r="J176"/>
      <c r="K176" t="b">
        <v>1</v>
      </c>
      <c r="L176" t="s">
        <v>5475</v>
      </c>
      <c r="N176" s="43">
        <v>42214.662754629629</v>
      </c>
    </row>
    <row r="177" spans="1:14" x14ac:dyDescent="0.25">
      <c r="A177" t="s">
        <v>7431</v>
      </c>
      <c r="C177">
        <v>176</v>
      </c>
      <c r="D177">
        <v>2012</v>
      </c>
      <c r="E177" t="s">
        <v>4112</v>
      </c>
      <c r="F177">
        <v>5</v>
      </c>
      <c r="G177">
        <v>3.0833333333333335</v>
      </c>
      <c r="H177">
        <v>5</v>
      </c>
      <c r="J177"/>
      <c r="K177" t="b">
        <v>1</v>
      </c>
      <c r="L177" t="s">
        <v>5396</v>
      </c>
      <c r="N177" s="43">
        <v>42214.662754629629</v>
      </c>
    </row>
    <row r="178" spans="1:14" x14ac:dyDescent="0.25">
      <c r="A178" t="s">
        <v>7431</v>
      </c>
      <c r="C178">
        <v>177</v>
      </c>
      <c r="D178">
        <v>2012</v>
      </c>
      <c r="E178" t="s">
        <v>4113</v>
      </c>
      <c r="F178">
        <v>5</v>
      </c>
      <c r="G178">
        <v>3.0833333333333335</v>
      </c>
      <c r="H178">
        <v>2</v>
      </c>
      <c r="J178"/>
      <c r="K178" t="b">
        <v>1</v>
      </c>
      <c r="L178" t="s">
        <v>5474</v>
      </c>
      <c r="N178" s="43">
        <v>42214.662754629629</v>
      </c>
    </row>
    <row r="179" spans="1:14" x14ac:dyDescent="0.25">
      <c r="A179" t="s">
        <v>7431</v>
      </c>
      <c r="C179">
        <v>178</v>
      </c>
      <c r="D179">
        <v>2012</v>
      </c>
      <c r="E179" t="s">
        <v>3436</v>
      </c>
      <c r="F179">
        <v>13</v>
      </c>
      <c r="G179">
        <v>3.9166666666666665</v>
      </c>
      <c r="H179">
        <v>4.416666666666667</v>
      </c>
      <c r="J179"/>
      <c r="K179" t="b">
        <v>1</v>
      </c>
      <c r="L179" t="s">
        <v>5476</v>
      </c>
      <c r="N179" s="43">
        <v>42214.662754629629</v>
      </c>
    </row>
    <row r="180" spans="1:14" x14ac:dyDescent="0.25">
      <c r="A180" t="s">
        <v>7431</v>
      </c>
      <c r="C180">
        <v>179</v>
      </c>
      <c r="D180">
        <v>2012</v>
      </c>
      <c r="E180" t="s">
        <v>3437</v>
      </c>
      <c r="F180">
        <v>13</v>
      </c>
      <c r="G180">
        <v>3.9166666666666665</v>
      </c>
      <c r="H180">
        <v>3.0833333333333335</v>
      </c>
      <c r="J180"/>
      <c r="K180" t="b">
        <v>1</v>
      </c>
      <c r="L180" t="s">
        <v>5477</v>
      </c>
      <c r="N180" s="43">
        <v>42214.662754629629</v>
      </c>
    </row>
    <row r="181" spans="1:14" x14ac:dyDescent="0.25">
      <c r="A181" t="s">
        <v>7431</v>
      </c>
      <c r="C181">
        <v>180</v>
      </c>
      <c r="D181">
        <v>2012</v>
      </c>
      <c r="E181" t="s">
        <v>3438</v>
      </c>
      <c r="F181">
        <v>13</v>
      </c>
      <c r="G181">
        <v>3.9166666666666665</v>
      </c>
      <c r="H181">
        <v>5</v>
      </c>
      <c r="J181"/>
      <c r="K181" t="b">
        <v>1</v>
      </c>
      <c r="L181" t="s">
        <v>5478</v>
      </c>
      <c r="N181" s="43">
        <v>42214.662754629629</v>
      </c>
    </row>
    <row r="182" spans="1:14" x14ac:dyDescent="0.25">
      <c r="A182" t="s">
        <v>7431</v>
      </c>
      <c r="C182">
        <v>181</v>
      </c>
      <c r="D182">
        <v>2012</v>
      </c>
      <c r="E182" t="s">
        <v>3439</v>
      </c>
      <c r="F182">
        <v>13</v>
      </c>
      <c r="G182">
        <v>3.9166666666666665</v>
      </c>
      <c r="H182">
        <v>0</v>
      </c>
      <c r="J182"/>
      <c r="K182" t="b">
        <v>1</v>
      </c>
      <c r="L182" t="s">
        <v>5479</v>
      </c>
      <c r="N182" s="43">
        <v>42214.662754629629</v>
      </c>
    </row>
    <row r="183" spans="1:14" x14ac:dyDescent="0.25">
      <c r="A183" t="s">
        <v>7431</v>
      </c>
      <c r="C183">
        <v>182</v>
      </c>
      <c r="D183">
        <v>2012</v>
      </c>
      <c r="E183" t="s">
        <v>3440</v>
      </c>
      <c r="F183">
        <v>13</v>
      </c>
      <c r="G183">
        <v>4.5</v>
      </c>
      <c r="H183">
        <v>4.666666666666667</v>
      </c>
      <c r="J183"/>
      <c r="K183" t="b">
        <v>1</v>
      </c>
      <c r="L183" t="s">
        <v>5480</v>
      </c>
      <c r="N183" s="43">
        <v>42214.662754629629</v>
      </c>
    </row>
    <row r="184" spans="1:14" x14ac:dyDescent="0.25">
      <c r="A184" t="s">
        <v>7431</v>
      </c>
      <c r="C184">
        <v>183</v>
      </c>
      <c r="D184">
        <v>2012</v>
      </c>
      <c r="E184" t="s">
        <v>3441</v>
      </c>
      <c r="F184">
        <v>13</v>
      </c>
      <c r="G184">
        <v>4.5</v>
      </c>
      <c r="H184">
        <v>2.8333333333333335</v>
      </c>
      <c r="J184"/>
      <c r="K184" t="b">
        <v>1</v>
      </c>
      <c r="L184" t="s">
        <v>5481</v>
      </c>
      <c r="N184" s="43">
        <v>42214.662754629629</v>
      </c>
    </row>
    <row r="185" spans="1:14" x14ac:dyDescent="0.25">
      <c r="A185" t="s">
        <v>7431</v>
      </c>
      <c r="C185">
        <v>184</v>
      </c>
      <c r="D185">
        <v>2012</v>
      </c>
      <c r="E185" t="s">
        <v>3442</v>
      </c>
      <c r="F185">
        <v>13</v>
      </c>
      <c r="G185">
        <v>4.5</v>
      </c>
      <c r="H185">
        <v>3.6666666666666665</v>
      </c>
      <c r="J185"/>
      <c r="K185" t="b">
        <v>1</v>
      </c>
      <c r="L185" t="s">
        <v>5482</v>
      </c>
      <c r="N185" s="43">
        <v>42214.662754629629</v>
      </c>
    </row>
    <row r="186" spans="1:14" x14ac:dyDescent="0.25">
      <c r="A186" t="s">
        <v>7431</v>
      </c>
      <c r="C186">
        <v>185</v>
      </c>
      <c r="D186">
        <v>2012</v>
      </c>
      <c r="E186" t="s">
        <v>3443</v>
      </c>
      <c r="F186">
        <v>13</v>
      </c>
      <c r="G186">
        <v>4.5</v>
      </c>
      <c r="H186">
        <v>3.9166666666666665</v>
      </c>
      <c r="J186"/>
      <c r="K186" t="b">
        <v>1</v>
      </c>
      <c r="L186" t="s">
        <v>5483</v>
      </c>
      <c r="N186" s="43">
        <v>42214.662754629629</v>
      </c>
    </row>
    <row r="187" spans="1:14" x14ac:dyDescent="0.25">
      <c r="A187" t="s">
        <v>7431</v>
      </c>
      <c r="C187">
        <v>186</v>
      </c>
      <c r="D187">
        <v>2012</v>
      </c>
      <c r="E187" t="s">
        <v>3444</v>
      </c>
      <c r="F187">
        <v>13</v>
      </c>
      <c r="G187">
        <v>4.5</v>
      </c>
      <c r="H187">
        <v>3.5833333333333335</v>
      </c>
      <c r="J187"/>
      <c r="K187" t="b">
        <v>1</v>
      </c>
      <c r="L187" t="s">
        <v>5484</v>
      </c>
      <c r="N187" s="43">
        <v>42214.662754629629</v>
      </c>
    </row>
    <row r="188" spans="1:14" x14ac:dyDescent="0.25">
      <c r="A188" t="s">
        <v>7431</v>
      </c>
      <c r="C188">
        <v>187</v>
      </c>
      <c r="D188">
        <v>2012</v>
      </c>
      <c r="E188" t="s">
        <v>3359</v>
      </c>
      <c r="F188">
        <v>13</v>
      </c>
      <c r="G188">
        <v>4.5</v>
      </c>
      <c r="H188">
        <v>3.4166666666666665</v>
      </c>
      <c r="J188"/>
      <c r="K188" t="b">
        <v>1</v>
      </c>
      <c r="L188" t="s">
        <v>5485</v>
      </c>
      <c r="N188" s="43">
        <v>42214.662754629629</v>
      </c>
    </row>
    <row r="189" spans="1:14" x14ac:dyDescent="0.25">
      <c r="A189" t="s">
        <v>7431</v>
      </c>
      <c r="C189">
        <v>188</v>
      </c>
      <c r="D189">
        <v>2012</v>
      </c>
      <c r="E189" t="s">
        <v>3361</v>
      </c>
      <c r="F189">
        <v>13</v>
      </c>
      <c r="G189">
        <v>4.5</v>
      </c>
      <c r="H189">
        <v>3.5</v>
      </c>
      <c r="J189"/>
      <c r="K189" t="b">
        <v>1</v>
      </c>
      <c r="L189" t="s">
        <v>5486</v>
      </c>
      <c r="N189" s="43">
        <v>42214.662754629629</v>
      </c>
    </row>
    <row r="190" spans="1:14" x14ac:dyDescent="0.25">
      <c r="A190" t="s">
        <v>7431</v>
      </c>
      <c r="C190">
        <v>189</v>
      </c>
      <c r="D190">
        <v>2012</v>
      </c>
      <c r="E190" t="s">
        <v>3362</v>
      </c>
      <c r="F190">
        <v>13</v>
      </c>
      <c r="G190">
        <v>4.5</v>
      </c>
      <c r="H190">
        <v>3.0416666666666665</v>
      </c>
      <c r="J190"/>
      <c r="K190" t="b">
        <v>1</v>
      </c>
      <c r="L190" t="s">
        <v>5487</v>
      </c>
      <c r="N190" s="43">
        <v>42214.662754629629</v>
      </c>
    </row>
    <row r="191" spans="1:14" x14ac:dyDescent="0.25">
      <c r="A191" t="s">
        <v>7431</v>
      </c>
      <c r="C191">
        <v>190</v>
      </c>
      <c r="D191">
        <v>2012</v>
      </c>
      <c r="E191" t="s">
        <v>3363</v>
      </c>
      <c r="F191">
        <v>13</v>
      </c>
      <c r="G191">
        <v>4.5</v>
      </c>
      <c r="H191">
        <v>2.8333333333333335</v>
      </c>
      <c r="J191"/>
      <c r="K191" t="b">
        <v>1</v>
      </c>
      <c r="L191" t="s">
        <v>5488</v>
      </c>
      <c r="N191" s="43">
        <v>42214.662754629629</v>
      </c>
    </row>
    <row r="192" spans="1:14" x14ac:dyDescent="0.25">
      <c r="A192" t="s">
        <v>7431</v>
      </c>
      <c r="C192">
        <v>191</v>
      </c>
      <c r="D192">
        <v>2012</v>
      </c>
      <c r="E192" t="s">
        <v>3364</v>
      </c>
      <c r="F192">
        <v>13</v>
      </c>
      <c r="G192">
        <v>4.5</v>
      </c>
      <c r="H192">
        <v>2.2916666666666665</v>
      </c>
      <c r="J192"/>
      <c r="K192" t="b">
        <v>1</v>
      </c>
      <c r="L192" t="s">
        <v>5489</v>
      </c>
      <c r="N192" s="43">
        <v>42214.662754629629</v>
      </c>
    </row>
    <row r="193" spans="1:14" x14ac:dyDescent="0.25">
      <c r="A193" t="s">
        <v>7431</v>
      </c>
      <c r="C193">
        <v>192</v>
      </c>
      <c r="D193">
        <v>2012</v>
      </c>
      <c r="E193" t="s">
        <v>3365</v>
      </c>
      <c r="F193">
        <v>13</v>
      </c>
      <c r="G193">
        <v>4.5</v>
      </c>
      <c r="H193">
        <v>2.5833333333333335</v>
      </c>
      <c r="J193"/>
      <c r="K193" t="b">
        <v>1</v>
      </c>
      <c r="L193" t="s">
        <v>5490</v>
      </c>
      <c r="N193" s="43">
        <v>42214.662754629629</v>
      </c>
    </row>
    <row r="194" spans="1:14" x14ac:dyDescent="0.25">
      <c r="A194" t="s">
        <v>7431</v>
      </c>
      <c r="C194">
        <v>193</v>
      </c>
      <c r="D194">
        <v>2012</v>
      </c>
      <c r="E194" t="s">
        <v>5358</v>
      </c>
      <c r="F194">
        <v>13</v>
      </c>
      <c r="G194">
        <v>4.5</v>
      </c>
      <c r="H194">
        <v>5</v>
      </c>
      <c r="J194"/>
      <c r="K194" t="b">
        <v>1</v>
      </c>
      <c r="L194" t="s">
        <v>5478</v>
      </c>
      <c r="N194" s="43">
        <v>42214.662754629629</v>
      </c>
    </row>
    <row r="195" spans="1:14" x14ac:dyDescent="0.25">
      <c r="A195" t="s">
        <v>7431</v>
      </c>
      <c r="C195">
        <v>194</v>
      </c>
      <c r="D195">
        <v>2012</v>
      </c>
      <c r="E195" t="s">
        <v>5359</v>
      </c>
      <c r="F195">
        <v>13</v>
      </c>
      <c r="G195">
        <v>4.5</v>
      </c>
      <c r="H195">
        <v>2</v>
      </c>
      <c r="J195"/>
      <c r="K195" t="b">
        <v>1</v>
      </c>
      <c r="L195" t="s">
        <v>5491</v>
      </c>
      <c r="N195" s="43">
        <v>42214.662754629629</v>
      </c>
    </row>
    <row r="196" spans="1:14" x14ac:dyDescent="0.25">
      <c r="A196" t="s">
        <v>7431</v>
      </c>
      <c r="C196">
        <v>195</v>
      </c>
      <c r="D196">
        <v>2012</v>
      </c>
      <c r="E196" t="s">
        <v>3360</v>
      </c>
      <c r="F196">
        <v>6</v>
      </c>
      <c r="G196">
        <v>3.25</v>
      </c>
      <c r="H196">
        <v>4</v>
      </c>
      <c r="J196"/>
      <c r="K196" t="b">
        <v>1</v>
      </c>
      <c r="L196" t="s">
        <v>1058</v>
      </c>
      <c r="N196" s="43">
        <v>42214.662754629629</v>
      </c>
    </row>
    <row r="197" spans="1:14" x14ac:dyDescent="0.25">
      <c r="A197" t="s">
        <v>7431</v>
      </c>
      <c r="C197">
        <v>196</v>
      </c>
      <c r="D197">
        <v>2012</v>
      </c>
      <c r="E197" t="s">
        <v>4176</v>
      </c>
      <c r="F197">
        <v>6</v>
      </c>
      <c r="G197">
        <v>3.25</v>
      </c>
      <c r="H197">
        <v>5</v>
      </c>
      <c r="J197"/>
      <c r="K197" t="b">
        <v>1</v>
      </c>
      <c r="L197" t="s">
        <v>5396</v>
      </c>
      <c r="N197" s="43">
        <v>42214.662754629629</v>
      </c>
    </row>
    <row r="198" spans="1:14" x14ac:dyDescent="0.25">
      <c r="A198" t="s">
        <v>7431</v>
      </c>
      <c r="C198">
        <v>197</v>
      </c>
      <c r="D198">
        <v>2012</v>
      </c>
      <c r="E198" t="s">
        <v>4177</v>
      </c>
      <c r="F198">
        <v>6</v>
      </c>
      <c r="G198">
        <v>3.25</v>
      </c>
      <c r="H198">
        <v>0</v>
      </c>
      <c r="J198"/>
      <c r="K198" t="b">
        <v>1</v>
      </c>
      <c r="L198" t="s">
        <v>5492</v>
      </c>
      <c r="N198" s="43">
        <v>42214.662754629629</v>
      </c>
    </row>
    <row r="199" spans="1:14" x14ac:dyDescent="0.25">
      <c r="A199" t="s">
        <v>7431</v>
      </c>
      <c r="C199">
        <v>198</v>
      </c>
      <c r="D199">
        <v>2012</v>
      </c>
      <c r="E199" t="s">
        <v>4178</v>
      </c>
      <c r="F199">
        <v>6</v>
      </c>
      <c r="G199">
        <v>3.0833333333333335</v>
      </c>
      <c r="H199">
        <v>4.208333333333333</v>
      </c>
      <c r="J199"/>
      <c r="K199" t="b">
        <v>1</v>
      </c>
      <c r="L199" t="s">
        <v>1061</v>
      </c>
      <c r="N199" s="43">
        <v>42214.662754629629</v>
      </c>
    </row>
    <row r="200" spans="1:14" x14ac:dyDescent="0.25">
      <c r="A200" t="s">
        <v>7431</v>
      </c>
      <c r="C200">
        <v>199</v>
      </c>
      <c r="D200">
        <v>2012</v>
      </c>
      <c r="E200" t="s">
        <v>4179</v>
      </c>
      <c r="F200">
        <v>6</v>
      </c>
      <c r="G200">
        <v>3.0833333333333335</v>
      </c>
      <c r="H200">
        <v>5</v>
      </c>
      <c r="J200"/>
      <c r="K200" t="b">
        <v>1</v>
      </c>
      <c r="L200" t="s">
        <v>5396</v>
      </c>
      <c r="N200" s="43">
        <v>42214.662754629629</v>
      </c>
    </row>
    <row r="201" spans="1:14" x14ac:dyDescent="0.25">
      <c r="A201" t="s">
        <v>7431</v>
      </c>
      <c r="C201">
        <v>200</v>
      </c>
      <c r="D201">
        <v>2012</v>
      </c>
      <c r="E201" t="s">
        <v>4180</v>
      </c>
      <c r="F201">
        <v>6</v>
      </c>
      <c r="G201">
        <v>3.0833333333333335</v>
      </c>
      <c r="H201">
        <v>0</v>
      </c>
      <c r="J201"/>
      <c r="K201" t="b">
        <v>1</v>
      </c>
      <c r="L201" t="s">
        <v>5492</v>
      </c>
      <c r="N201" s="43">
        <v>42214.662754629629</v>
      </c>
    </row>
    <row r="202" spans="1:14" x14ac:dyDescent="0.25">
      <c r="A202" t="s">
        <v>7431</v>
      </c>
      <c r="C202">
        <v>201</v>
      </c>
      <c r="D202">
        <v>2012</v>
      </c>
      <c r="E202" t="s">
        <v>4181</v>
      </c>
      <c r="F202">
        <v>6</v>
      </c>
      <c r="G202">
        <v>4.583333333333333</v>
      </c>
      <c r="H202">
        <v>3.0833333333333335</v>
      </c>
      <c r="J202"/>
      <c r="K202" t="b">
        <v>1</v>
      </c>
      <c r="L202" t="s">
        <v>5493</v>
      </c>
      <c r="N202" s="43">
        <v>42214.662766203706</v>
      </c>
    </row>
    <row r="203" spans="1:14" x14ac:dyDescent="0.25">
      <c r="A203" t="s">
        <v>7431</v>
      </c>
      <c r="C203">
        <v>202</v>
      </c>
      <c r="D203">
        <v>2012</v>
      </c>
      <c r="E203" t="s">
        <v>4182</v>
      </c>
      <c r="F203">
        <v>6</v>
      </c>
      <c r="G203">
        <v>4.583333333333333</v>
      </c>
      <c r="H203">
        <v>3.875</v>
      </c>
      <c r="J203"/>
      <c r="K203" t="b">
        <v>1</v>
      </c>
      <c r="L203" t="s">
        <v>5494</v>
      </c>
      <c r="N203" s="43">
        <v>42214.662766203706</v>
      </c>
    </row>
    <row r="204" spans="1:14" x14ac:dyDescent="0.25">
      <c r="A204" t="s">
        <v>7431</v>
      </c>
      <c r="C204">
        <v>203</v>
      </c>
      <c r="D204">
        <v>2012</v>
      </c>
      <c r="E204" t="s">
        <v>4183</v>
      </c>
      <c r="F204">
        <v>6</v>
      </c>
      <c r="G204">
        <v>4.583333333333333</v>
      </c>
      <c r="H204">
        <v>4.666666666666667</v>
      </c>
      <c r="J204"/>
      <c r="K204" t="b">
        <v>1</v>
      </c>
      <c r="L204" t="s">
        <v>5495</v>
      </c>
      <c r="N204" s="43">
        <v>42214.662766203706</v>
      </c>
    </row>
    <row r="205" spans="1:14" x14ac:dyDescent="0.25">
      <c r="A205" t="s">
        <v>7431</v>
      </c>
      <c r="C205">
        <v>204</v>
      </c>
      <c r="D205">
        <v>2012</v>
      </c>
      <c r="E205" t="s">
        <v>4184</v>
      </c>
      <c r="F205">
        <v>6</v>
      </c>
      <c r="G205">
        <v>4.583333333333333</v>
      </c>
      <c r="H205">
        <v>4.416666666666667</v>
      </c>
      <c r="J205"/>
      <c r="K205" t="b">
        <v>1</v>
      </c>
      <c r="L205" t="s">
        <v>5496</v>
      </c>
      <c r="N205" s="43">
        <v>42214.662766203706</v>
      </c>
    </row>
    <row r="206" spans="1:14" x14ac:dyDescent="0.25">
      <c r="A206" t="s">
        <v>7431</v>
      </c>
      <c r="C206">
        <v>205</v>
      </c>
      <c r="D206">
        <v>2012</v>
      </c>
      <c r="E206" t="s">
        <v>4185</v>
      </c>
      <c r="F206">
        <v>6</v>
      </c>
      <c r="G206">
        <v>4.583333333333333</v>
      </c>
      <c r="H206">
        <v>4.541666666666667</v>
      </c>
      <c r="J206"/>
      <c r="K206" t="b">
        <v>1</v>
      </c>
      <c r="L206" t="s">
        <v>5497</v>
      </c>
      <c r="N206" s="43">
        <v>42214.662766203706</v>
      </c>
    </row>
    <row r="207" spans="1:14" x14ac:dyDescent="0.25">
      <c r="A207" t="s">
        <v>7431</v>
      </c>
      <c r="C207">
        <v>206</v>
      </c>
      <c r="D207">
        <v>2012</v>
      </c>
      <c r="E207" t="s">
        <v>4186</v>
      </c>
      <c r="F207">
        <v>6</v>
      </c>
      <c r="G207">
        <v>4.583333333333333</v>
      </c>
      <c r="H207">
        <v>4.666666666666667</v>
      </c>
      <c r="J207"/>
      <c r="K207" t="b">
        <v>1</v>
      </c>
      <c r="L207" t="s">
        <v>5498</v>
      </c>
      <c r="N207" s="43">
        <v>42214.662766203706</v>
      </c>
    </row>
    <row r="208" spans="1:14" x14ac:dyDescent="0.25">
      <c r="A208" t="s">
        <v>7431</v>
      </c>
      <c r="C208">
        <v>207</v>
      </c>
      <c r="D208">
        <v>2012</v>
      </c>
      <c r="E208" t="s">
        <v>4187</v>
      </c>
      <c r="F208">
        <v>6</v>
      </c>
      <c r="G208">
        <v>4.583333333333333</v>
      </c>
      <c r="H208">
        <v>4.958333333333333</v>
      </c>
      <c r="J208"/>
      <c r="K208" t="b">
        <v>1</v>
      </c>
      <c r="L208" t="s">
        <v>5396</v>
      </c>
      <c r="N208" s="43">
        <v>42214.662766203706</v>
      </c>
    </row>
    <row r="209" spans="1:14" x14ac:dyDescent="0.25">
      <c r="A209" t="s">
        <v>7431</v>
      </c>
      <c r="C209">
        <v>208</v>
      </c>
      <c r="D209">
        <v>2012</v>
      </c>
      <c r="E209" t="s">
        <v>4188</v>
      </c>
      <c r="F209">
        <v>6</v>
      </c>
      <c r="G209">
        <v>4.583333333333333</v>
      </c>
      <c r="H209">
        <v>0</v>
      </c>
      <c r="J209"/>
      <c r="K209" t="b">
        <v>1</v>
      </c>
      <c r="L209" t="s">
        <v>5492</v>
      </c>
      <c r="N209" s="43">
        <v>42214.662766203706</v>
      </c>
    </row>
    <row r="210" spans="1:14" x14ac:dyDescent="0.25">
      <c r="A210" t="s">
        <v>7431</v>
      </c>
      <c r="C210">
        <v>209</v>
      </c>
      <c r="D210">
        <v>2012</v>
      </c>
      <c r="E210" t="s">
        <v>4189</v>
      </c>
      <c r="F210">
        <v>6</v>
      </c>
      <c r="G210">
        <v>3.5</v>
      </c>
      <c r="H210">
        <v>3.7083333333333335</v>
      </c>
      <c r="J210"/>
      <c r="K210" t="b">
        <v>1</v>
      </c>
      <c r="L210" t="s">
        <v>5499</v>
      </c>
      <c r="N210" s="43">
        <v>42214.662766203706</v>
      </c>
    </row>
    <row r="211" spans="1:14" x14ac:dyDescent="0.25">
      <c r="A211" t="s">
        <v>7431</v>
      </c>
      <c r="C211">
        <v>210</v>
      </c>
      <c r="D211">
        <v>2012</v>
      </c>
      <c r="E211" t="s">
        <v>4190</v>
      </c>
      <c r="F211">
        <v>6</v>
      </c>
      <c r="G211">
        <v>3.5</v>
      </c>
      <c r="H211">
        <v>5</v>
      </c>
      <c r="J211"/>
      <c r="K211" t="b">
        <v>1</v>
      </c>
      <c r="L211" t="s">
        <v>5396</v>
      </c>
      <c r="N211" s="43">
        <v>42214.662766203706</v>
      </c>
    </row>
    <row r="212" spans="1:14" x14ac:dyDescent="0.25">
      <c r="A212" t="s">
        <v>7431</v>
      </c>
      <c r="C212">
        <v>211</v>
      </c>
      <c r="D212">
        <v>2012</v>
      </c>
      <c r="E212" t="s">
        <v>4191</v>
      </c>
      <c r="F212">
        <v>6</v>
      </c>
      <c r="G212">
        <v>3.5</v>
      </c>
      <c r="H212">
        <v>0</v>
      </c>
      <c r="J212"/>
      <c r="K212" t="b">
        <v>1</v>
      </c>
      <c r="L212" t="s">
        <v>5492</v>
      </c>
      <c r="N212" s="43">
        <v>42214.662766203706</v>
      </c>
    </row>
    <row r="213" spans="1:14" x14ac:dyDescent="0.25">
      <c r="A213" t="s">
        <v>7431</v>
      </c>
      <c r="C213">
        <v>212</v>
      </c>
      <c r="D213">
        <v>2012</v>
      </c>
      <c r="E213" t="s">
        <v>4192</v>
      </c>
      <c r="F213">
        <v>6</v>
      </c>
      <c r="G213">
        <v>3.75</v>
      </c>
      <c r="H213">
        <v>3.4583333333333335</v>
      </c>
      <c r="J213"/>
      <c r="K213" t="b">
        <v>1</v>
      </c>
      <c r="L213" t="s">
        <v>5500</v>
      </c>
      <c r="N213" s="43">
        <v>42214.662766203706</v>
      </c>
    </row>
    <row r="214" spans="1:14" x14ac:dyDescent="0.25">
      <c r="A214" t="s">
        <v>7431</v>
      </c>
      <c r="C214">
        <v>213</v>
      </c>
      <c r="D214">
        <v>2012</v>
      </c>
      <c r="E214" t="s">
        <v>4193</v>
      </c>
      <c r="F214">
        <v>6</v>
      </c>
      <c r="G214">
        <v>3.75</v>
      </c>
      <c r="H214">
        <v>3.9583333333333335</v>
      </c>
      <c r="J214"/>
      <c r="K214" t="b">
        <v>1</v>
      </c>
      <c r="L214" t="s">
        <v>5501</v>
      </c>
      <c r="N214" s="43">
        <v>42214.662766203706</v>
      </c>
    </row>
    <row r="215" spans="1:14" x14ac:dyDescent="0.25">
      <c r="A215" t="s">
        <v>7431</v>
      </c>
      <c r="C215">
        <v>214</v>
      </c>
      <c r="D215">
        <v>2012</v>
      </c>
      <c r="E215" t="s">
        <v>4194</v>
      </c>
      <c r="F215">
        <v>6</v>
      </c>
      <c r="G215">
        <v>3.75</v>
      </c>
      <c r="H215">
        <v>4.458333333333333</v>
      </c>
      <c r="J215"/>
      <c r="K215" t="b">
        <v>1</v>
      </c>
      <c r="L215" t="s">
        <v>5502</v>
      </c>
      <c r="N215" s="43">
        <v>42214.662766203706</v>
      </c>
    </row>
    <row r="216" spans="1:14" x14ac:dyDescent="0.25">
      <c r="A216" t="s">
        <v>7431</v>
      </c>
      <c r="C216">
        <v>215</v>
      </c>
      <c r="D216">
        <v>2012</v>
      </c>
      <c r="E216" t="s">
        <v>4195</v>
      </c>
      <c r="F216">
        <v>6</v>
      </c>
      <c r="G216">
        <v>3.75</v>
      </c>
      <c r="H216">
        <v>5</v>
      </c>
      <c r="J216"/>
      <c r="K216" t="b">
        <v>1</v>
      </c>
      <c r="L216" t="s">
        <v>5396</v>
      </c>
      <c r="N216" s="43">
        <v>42214.662766203706</v>
      </c>
    </row>
    <row r="217" spans="1:14" x14ac:dyDescent="0.25">
      <c r="A217" t="s">
        <v>7431</v>
      </c>
      <c r="C217">
        <v>216</v>
      </c>
      <c r="D217">
        <v>2012</v>
      </c>
      <c r="E217" t="s">
        <v>4196</v>
      </c>
      <c r="F217">
        <v>6</v>
      </c>
      <c r="G217">
        <v>3.75</v>
      </c>
      <c r="H217">
        <v>0</v>
      </c>
      <c r="J217"/>
      <c r="K217" t="b">
        <v>1</v>
      </c>
      <c r="L217" t="s">
        <v>5492</v>
      </c>
      <c r="N217" s="43">
        <v>42214.662766203706</v>
      </c>
    </row>
    <row r="218" spans="1:14" x14ac:dyDescent="0.25">
      <c r="A218" t="s">
        <v>7431</v>
      </c>
      <c r="C218">
        <v>217</v>
      </c>
      <c r="D218">
        <v>2012</v>
      </c>
      <c r="E218" t="s">
        <v>4197</v>
      </c>
      <c r="F218">
        <v>6</v>
      </c>
      <c r="G218">
        <v>2.9166666666666665</v>
      </c>
      <c r="H218">
        <v>2.1666666666666665</v>
      </c>
      <c r="J218"/>
      <c r="K218" t="b">
        <v>1</v>
      </c>
      <c r="L218" t="s">
        <v>5503</v>
      </c>
      <c r="N218" s="43">
        <v>42214.662766203706</v>
      </c>
    </row>
    <row r="219" spans="1:14" x14ac:dyDescent="0.25">
      <c r="A219" t="s">
        <v>7431</v>
      </c>
      <c r="C219">
        <v>218</v>
      </c>
      <c r="D219">
        <v>2012</v>
      </c>
      <c r="E219" t="s">
        <v>4198</v>
      </c>
      <c r="F219">
        <v>6</v>
      </c>
      <c r="G219">
        <v>2.9166666666666665</v>
      </c>
      <c r="H219">
        <v>2.875</v>
      </c>
      <c r="J219"/>
      <c r="K219" t="b">
        <v>1</v>
      </c>
      <c r="L219" t="s">
        <v>5504</v>
      </c>
      <c r="N219" s="43">
        <v>42214.662766203706</v>
      </c>
    </row>
    <row r="220" spans="1:14" x14ac:dyDescent="0.25">
      <c r="A220" t="s">
        <v>7431</v>
      </c>
      <c r="C220">
        <v>219</v>
      </c>
      <c r="D220">
        <v>2012</v>
      </c>
      <c r="E220" t="s">
        <v>4199</v>
      </c>
      <c r="F220">
        <v>6</v>
      </c>
      <c r="G220">
        <v>2.9166666666666665</v>
      </c>
      <c r="H220">
        <v>3.6666666666666665</v>
      </c>
      <c r="J220"/>
      <c r="K220" t="b">
        <v>1</v>
      </c>
      <c r="L220" t="s">
        <v>5505</v>
      </c>
      <c r="N220" s="43">
        <v>42214.662766203706</v>
      </c>
    </row>
    <row r="221" spans="1:14" x14ac:dyDescent="0.25">
      <c r="A221" t="s">
        <v>7431</v>
      </c>
      <c r="C221">
        <v>220</v>
      </c>
      <c r="D221">
        <v>2012</v>
      </c>
      <c r="E221" t="s">
        <v>4200</v>
      </c>
      <c r="F221">
        <v>6</v>
      </c>
      <c r="G221">
        <v>2.9166666666666665</v>
      </c>
      <c r="H221">
        <v>5</v>
      </c>
      <c r="J221"/>
      <c r="K221" t="b">
        <v>1</v>
      </c>
      <c r="L221" t="s">
        <v>5396</v>
      </c>
      <c r="N221" s="43">
        <v>42214.662766203706</v>
      </c>
    </row>
    <row r="222" spans="1:14" x14ac:dyDescent="0.25">
      <c r="A222" t="s">
        <v>7431</v>
      </c>
      <c r="C222">
        <v>221</v>
      </c>
      <c r="D222">
        <v>2012</v>
      </c>
      <c r="E222" t="s">
        <v>4201</v>
      </c>
      <c r="F222">
        <v>6</v>
      </c>
      <c r="G222">
        <v>2.9166666666666665</v>
      </c>
      <c r="H222">
        <v>0</v>
      </c>
      <c r="J222"/>
      <c r="K222" t="b">
        <v>1</v>
      </c>
      <c r="L222" t="s">
        <v>5492</v>
      </c>
      <c r="N222" s="43">
        <v>42214.662766203706</v>
      </c>
    </row>
    <row r="223" spans="1:14" x14ac:dyDescent="0.25">
      <c r="A223" t="s">
        <v>7431</v>
      </c>
      <c r="C223">
        <v>222</v>
      </c>
      <c r="D223">
        <v>2012</v>
      </c>
      <c r="E223" t="s">
        <v>4202</v>
      </c>
      <c r="F223">
        <v>6</v>
      </c>
      <c r="G223">
        <v>4.5</v>
      </c>
      <c r="H223">
        <v>5</v>
      </c>
      <c r="J223"/>
      <c r="K223" t="b">
        <v>1</v>
      </c>
      <c r="L223" t="s">
        <v>5506</v>
      </c>
      <c r="N223" s="43">
        <v>42214.662766203706</v>
      </c>
    </row>
    <row r="224" spans="1:14" x14ac:dyDescent="0.25">
      <c r="A224" t="s">
        <v>7431</v>
      </c>
      <c r="C224">
        <v>223</v>
      </c>
      <c r="D224">
        <v>2012</v>
      </c>
      <c r="E224" t="s">
        <v>4203</v>
      </c>
      <c r="F224">
        <v>6</v>
      </c>
      <c r="G224">
        <v>4.5</v>
      </c>
      <c r="H224">
        <v>3.3333333333333335</v>
      </c>
      <c r="J224"/>
      <c r="K224" t="b">
        <v>1</v>
      </c>
      <c r="L224" t="s">
        <v>5507</v>
      </c>
      <c r="N224" s="43">
        <v>42214.662766203706</v>
      </c>
    </row>
    <row r="225" spans="1:14" x14ac:dyDescent="0.25">
      <c r="A225" t="s">
        <v>7431</v>
      </c>
      <c r="C225">
        <v>224</v>
      </c>
      <c r="D225">
        <v>2012</v>
      </c>
      <c r="E225" t="s">
        <v>4204</v>
      </c>
      <c r="F225">
        <v>6</v>
      </c>
      <c r="G225">
        <v>4.5</v>
      </c>
      <c r="H225">
        <v>4.083333333333333</v>
      </c>
      <c r="J225"/>
      <c r="K225" t="b">
        <v>1</v>
      </c>
      <c r="L225" t="s">
        <v>5508</v>
      </c>
      <c r="N225" s="43">
        <v>42214.662766203706</v>
      </c>
    </row>
    <row r="226" spans="1:14" x14ac:dyDescent="0.25">
      <c r="A226" t="s">
        <v>7431</v>
      </c>
      <c r="C226">
        <v>225</v>
      </c>
      <c r="D226">
        <v>2012</v>
      </c>
      <c r="E226" t="s">
        <v>4205</v>
      </c>
      <c r="F226">
        <v>6</v>
      </c>
      <c r="G226">
        <v>4.5</v>
      </c>
      <c r="H226">
        <v>4.791666666666667</v>
      </c>
      <c r="J226"/>
      <c r="K226" t="b">
        <v>1</v>
      </c>
      <c r="L226" t="s">
        <v>5509</v>
      </c>
      <c r="N226" s="43">
        <v>42214.662766203706</v>
      </c>
    </row>
    <row r="227" spans="1:14" x14ac:dyDescent="0.25">
      <c r="A227" t="s">
        <v>7431</v>
      </c>
      <c r="C227">
        <v>226</v>
      </c>
      <c r="D227">
        <v>2012</v>
      </c>
      <c r="E227" t="s">
        <v>4206</v>
      </c>
      <c r="F227">
        <v>6</v>
      </c>
      <c r="G227">
        <v>4.5</v>
      </c>
      <c r="H227">
        <v>5</v>
      </c>
      <c r="J227"/>
      <c r="K227" t="b">
        <v>1</v>
      </c>
      <c r="L227" t="s">
        <v>5396</v>
      </c>
      <c r="N227" s="43">
        <v>42214.662766203706</v>
      </c>
    </row>
    <row r="228" spans="1:14" x14ac:dyDescent="0.25">
      <c r="A228" t="s">
        <v>7431</v>
      </c>
      <c r="C228">
        <v>227</v>
      </c>
      <c r="D228">
        <v>2012</v>
      </c>
      <c r="E228" t="s">
        <v>4207</v>
      </c>
      <c r="F228">
        <v>6</v>
      </c>
      <c r="G228">
        <v>4.5</v>
      </c>
      <c r="H228">
        <v>0</v>
      </c>
      <c r="J228"/>
      <c r="K228" t="b">
        <v>1</v>
      </c>
      <c r="L228" t="s">
        <v>5492</v>
      </c>
      <c r="N228" s="43">
        <v>42214.662766203706</v>
      </c>
    </row>
    <row r="229" spans="1:14" x14ac:dyDescent="0.25">
      <c r="A229" t="s">
        <v>7431</v>
      </c>
      <c r="C229">
        <v>228</v>
      </c>
      <c r="D229">
        <v>2012</v>
      </c>
      <c r="E229" t="s">
        <v>4208</v>
      </c>
      <c r="F229">
        <v>6</v>
      </c>
      <c r="G229">
        <v>4.333333333333333</v>
      </c>
      <c r="H229">
        <v>4.625</v>
      </c>
      <c r="J229"/>
      <c r="K229" t="b">
        <v>1</v>
      </c>
      <c r="L229" t="s">
        <v>5510</v>
      </c>
      <c r="N229" s="43">
        <v>42214.662766203706</v>
      </c>
    </row>
    <row r="230" spans="1:14" x14ac:dyDescent="0.25">
      <c r="A230" t="s">
        <v>7431</v>
      </c>
      <c r="C230">
        <v>229</v>
      </c>
      <c r="D230">
        <v>2012</v>
      </c>
      <c r="E230" t="s">
        <v>4209</v>
      </c>
      <c r="F230">
        <v>6</v>
      </c>
      <c r="G230">
        <v>4.333333333333333</v>
      </c>
      <c r="H230">
        <v>5</v>
      </c>
      <c r="J230"/>
      <c r="K230" t="b">
        <v>1</v>
      </c>
      <c r="L230" t="s">
        <v>5396</v>
      </c>
      <c r="N230" s="43">
        <v>42214.662766203706</v>
      </c>
    </row>
    <row r="231" spans="1:14" x14ac:dyDescent="0.25">
      <c r="A231" t="s">
        <v>7431</v>
      </c>
      <c r="C231">
        <v>230</v>
      </c>
      <c r="D231">
        <v>2012</v>
      </c>
      <c r="E231" t="s">
        <v>4210</v>
      </c>
      <c r="F231">
        <v>6</v>
      </c>
      <c r="G231">
        <v>4.333333333333333</v>
      </c>
      <c r="H231">
        <v>0</v>
      </c>
      <c r="J231"/>
      <c r="K231" t="b">
        <v>1</v>
      </c>
      <c r="L231" t="s">
        <v>5492</v>
      </c>
      <c r="N231" s="43">
        <v>42214.662766203706</v>
      </c>
    </row>
    <row r="232" spans="1:14" x14ac:dyDescent="0.25">
      <c r="A232" t="s">
        <v>7431</v>
      </c>
      <c r="C232">
        <v>231</v>
      </c>
      <c r="D232">
        <v>2012</v>
      </c>
      <c r="E232" t="s">
        <v>4211</v>
      </c>
      <c r="F232">
        <v>6</v>
      </c>
      <c r="G232">
        <v>3.4166666666666665</v>
      </c>
      <c r="H232">
        <v>4.416666666666667</v>
      </c>
      <c r="J232"/>
      <c r="K232" t="b">
        <v>1</v>
      </c>
      <c r="L232" t="s">
        <v>1113</v>
      </c>
      <c r="N232" s="43">
        <v>42214.662766203706</v>
      </c>
    </row>
    <row r="233" spans="1:14" x14ac:dyDescent="0.25">
      <c r="A233" t="s">
        <v>7431</v>
      </c>
      <c r="C233">
        <v>232</v>
      </c>
      <c r="D233">
        <v>2012</v>
      </c>
      <c r="E233" t="s">
        <v>4212</v>
      </c>
      <c r="F233">
        <v>6</v>
      </c>
      <c r="G233">
        <v>3.4166666666666665</v>
      </c>
      <c r="H233">
        <v>5</v>
      </c>
      <c r="J233"/>
      <c r="K233" t="b">
        <v>1</v>
      </c>
      <c r="L233" t="s">
        <v>5396</v>
      </c>
      <c r="N233" s="43">
        <v>42214.662766203706</v>
      </c>
    </row>
    <row r="234" spans="1:14" x14ac:dyDescent="0.25">
      <c r="A234" t="s">
        <v>7431</v>
      </c>
      <c r="C234">
        <v>233</v>
      </c>
      <c r="D234">
        <v>2012</v>
      </c>
      <c r="E234" t="s">
        <v>4213</v>
      </c>
      <c r="F234">
        <v>6</v>
      </c>
      <c r="G234">
        <v>3.4166666666666665</v>
      </c>
      <c r="H234">
        <v>0</v>
      </c>
      <c r="J234"/>
      <c r="K234" t="b">
        <v>1</v>
      </c>
      <c r="L234" t="s">
        <v>5492</v>
      </c>
      <c r="N234" s="43">
        <v>42214.662766203706</v>
      </c>
    </row>
    <row r="235" spans="1:14" x14ac:dyDescent="0.25">
      <c r="A235" t="s">
        <v>7431</v>
      </c>
      <c r="C235">
        <v>234</v>
      </c>
      <c r="D235">
        <v>2012</v>
      </c>
      <c r="E235" t="s">
        <v>4214</v>
      </c>
      <c r="F235">
        <v>6</v>
      </c>
      <c r="G235">
        <v>2.5</v>
      </c>
      <c r="H235">
        <v>3.5</v>
      </c>
      <c r="J235"/>
      <c r="K235" t="b">
        <v>1</v>
      </c>
      <c r="L235" t="s">
        <v>1116</v>
      </c>
      <c r="N235" s="43">
        <v>42214.662766203706</v>
      </c>
    </row>
    <row r="236" spans="1:14" x14ac:dyDescent="0.25">
      <c r="A236" t="s">
        <v>7431</v>
      </c>
      <c r="C236">
        <v>235</v>
      </c>
      <c r="D236">
        <v>2012</v>
      </c>
      <c r="E236" t="s">
        <v>4215</v>
      </c>
      <c r="F236">
        <v>6</v>
      </c>
      <c r="G236">
        <v>2.5</v>
      </c>
      <c r="H236">
        <v>5</v>
      </c>
      <c r="J236"/>
      <c r="K236" t="b">
        <v>1</v>
      </c>
      <c r="L236" t="s">
        <v>5396</v>
      </c>
      <c r="N236" s="43">
        <v>42214.662766203706</v>
      </c>
    </row>
    <row r="237" spans="1:14" x14ac:dyDescent="0.25">
      <c r="A237" t="s">
        <v>7431</v>
      </c>
      <c r="C237">
        <v>236</v>
      </c>
      <c r="D237">
        <v>2012</v>
      </c>
      <c r="E237" t="s">
        <v>4216</v>
      </c>
      <c r="F237">
        <v>6</v>
      </c>
      <c r="G237">
        <v>2.5</v>
      </c>
      <c r="H237">
        <v>0</v>
      </c>
      <c r="J237"/>
      <c r="K237" t="b">
        <v>1</v>
      </c>
      <c r="L237" t="s">
        <v>5492</v>
      </c>
      <c r="N237" s="43">
        <v>42214.662766203706</v>
      </c>
    </row>
    <row r="238" spans="1:14" x14ac:dyDescent="0.25">
      <c r="A238" t="s">
        <v>7431</v>
      </c>
      <c r="C238">
        <v>237</v>
      </c>
      <c r="D238">
        <v>2012</v>
      </c>
      <c r="E238" t="s">
        <v>4217</v>
      </c>
      <c r="F238">
        <v>6</v>
      </c>
      <c r="G238">
        <v>1.4166666666666667</v>
      </c>
      <c r="H238">
        <v>2.625</v>
      </c>
      <c r="J238"/>
      <c r="K238" t="b">
        <v>1</v>
      </c>
      <c r="L238" t="s">
        <v>1127</v>
      </c>
      <c r="N238" s="43">
        <v>42214.662766203706</v>
      </c>
    </row>
    <row r="239" spans="1:14" x14ac:dyDescent="0.25">
      <c r="A239" t="s">
        <v>7431</v>
      </c>
      <c r="C239">
        <v>238</v>
      </c>
      <c r="D239">
        <v>2012</v>
      </c>
      <c r="E239" t="s">
        <v>4218</v>
      </c>
      <c r="F239">
        <v>6</v>
      </c>
      <c r="G239">
        <v>1.4166666666666667</v>
      </c>
      <c r="H239">
        <v>5</v>
      </c>
      <c r="J239"/>
      <c r="K239" t="b">
        <v>1</v>
      </c>
      <c r="L239" t="s">
        <v>5396</v>
      </c>
      <c r="N239" s="43">
        <v>42214.662766203706</v>
      </c>
    </row>
    <row r="240" spans="1:14" x14ac:dyDescent="0.25">
      <c r="A240" t="s">
        <v>7431</v>
      </c>
      <c r="C240">
        <v>239</v>
      </c>
      <c r="D240">
        <v>2012</v>
      </c>
      <c r="E240" t="s">
        <v>4219</v>
      </c>
      <c r="F240">
        <v>6</v>
      </c>
      <c r="G240">
        <v>1.4166666666666667</v>
      </c>
      <c r="H240">
        <v>0</v>
      </c>
      <c r="J240"/>
      <c r="K240" t="b">
        <v>1</v>
      </c>
      <c r="L240" t="s">
        <v>5492</v>
      </c>
      <c r="N240" s="43">
        <v>42214.662766203706</v>
      </c>
    </row>
    <row r="241" spans="1:14" x14ac:dyDescent="0.25">
      <c r="A241" t="s">
        <v>7431</v>
      </c>
      <c r="C241">
        <v>240</v>
      </c>
      <c r="D241">
        <v>2012</v>
      </c>
      <c r="E241" t="s">
        <v>4220</v>
      </c>
      <c r="F241">
        <v>6</v>
      </c>
      <c r="G241">
        <v>2.0833333333333335</v>
      </c>
      <c r="H241">
        <v>3.4583333333333335</v>
      </c>
      <c r="J241"/>
      <c r="K241" t="b">
        <v>1</v>
      </c>
      <c r="L241" t="s">
        <v>5511</v>
      </c>
      <c r="N241" s="43">
        <v>42214.662766203706</v>
      </c>
    </row>
    <row r="242" spans="1:14" x14ac:dyDescent="0.25">
      <c r="A242" t="s">
        <v>7431</v>
      </c>
      <c r="C242">
        <v>241</v>
      </c>
      <c r="D242">
        <v>2012</v>
      </c>
      <c r="E242" t="s">
        <v>4221</v>
      </c>
      <c r="F242">
        <v>6</v>
      </c>
      <c r="G242">
        <v>2.0833333333333335</v>
      </c>
      <c r="H242">
        <v>5</v>
      </c>
      <c r="J242"/>
      <c r="K242" t="b">
        <v>1</v>
      </c>
      <c r="L242" t="s">
        <v>5396</v>
      </c>
      <c r="N242" s="43">
        <v>42214.662766203706</v>
      </c>
    </row>
    <row r="243" spans="1:14" x14ac:dyDescent="0.25">
      <c r="A243" t="s">
        <v>7431</v>
      </c>
      <c r="C243">
        <v>242</v>
      </c>
      <c r="D243">
        <v>2012</v>
      </c>
      <c r="E243" t="s">
        <v>4222</v>
      </c>
      <c r="F243">
        <v>6</v>
      </c>
      <c r="G243">
        <v>2.0833333333333335</v>
      </c>
      <c r="H243">
        <v>0</v>
      </c>
      <c r="J243"/>
      <c r="K243" t="b">
        <v>1</v>
      </c>
      <c r="L243" t="s">
        <v>5492</v>
      </c>
      <c r="N243" s="43">
        <v>42214.662766203706</v>
      </c>
    </row>
    <row r="244" spans="1:14" x14ac:dyDescent="0.25">
      <c r="A244" t="s">
        <v>7431</v>
      </c>
      <c r="C244">
        <v>243</v>
      </c>
      <c r="D244">
        <v>2012</v>
      </c>
      <c r="E244" t="s">
        <v>5360</v>
      </c>
      <c r="F244">
        <v>15</v>
      </c>
      <c r="G244">
        <v>3.25</v>
      </c>
      <c r="H244">
        <v>0</v>
      </c>
      <c r="J244"/>
      <c r="K244" t="b">
        <v>1</v>
      </c>
      <c r="L244" t="s">
        <v>5512</v>
      </c>
      <c r="N244" s="43">
        <v>42214.662766203706</v>
      </c>
    </row>
    <row r="245" spans="1:14" x14ac:dyDescent="0.25">
      <c r="A245" t="s">
        <v>7431</v>
      </c>
      <c r="C245">
        <v>244</v>
      </c>
      <c r="D245">
        <v>2012</v>
      </c>
      <c r="E245" t="s">
        <v>5360</v>
      </c>
      <c r="F245">
        <v>15</v>
      </c>
      <c r="G245">
        <v>3.25</v>
      </c>
      <c r="H245">
        <v>0</v>
      </c>
      <c r="J245"/>
      <c r="K245" t="b">
        <v>1</v>
      </c>
      <c r="L245" t="s">
        <v>5512</v>
      </c>
      <c r="N245" s="43">
        <v>42214.662766203706</v>
      </c>
    </row>
    <row r="246" spans="1:14" x14ac:dyDescent="0.25">
      <c r="A246" t="s">
        <v>7431</v>
      </c>
      <c r="C246">
        <v>245</v>
      </c>
      <c r="D246">
        <v>2012</v>
      </c>
      <c r="E246" t="s">
        <v>3446</v>
      </c>
      <c r="F246">
        <v>15</v>
      </c>
      <c r="G246">
        <v>3.25</v>
      </c>
      <c r="H246">
        <v>3.9583333333333335</v>
      </c>
      <c r="J246"/>
      <c r="K246" t="b">
        <v>1</v>
      </c>
      <c r="L246" t="s">
        <v>5513</v>
      </c>
      <c r="N246" s="43">
        <v>42214.662766203706</v>
      </c>
    </row>
    <row r="247" spans="1:14" x14ac:dyDescent="0.25">
      <c r="A247" t="s">
        <v>7431</v>
      </c>
      <c r="C247">
        <v>246</v>
      </c>
      <c r="D247">
        <v>2012</v>
      </c>
      <c r="E247" t="s">
        <v>3447</v>
      </c>
      <c r="F247">
        <v>15</v>
      </c>
      <c r="G247">
        <v>3.25</v>
      </c>
      <c r="H247">
        <v>2.5833333333333335</v>
      </c>
      <c r="J247"/>
      <c r="K247" t="b">
        <v>1</v>
      </c>
      <c r="L247" t="s">
        <v>5514</v>
      </c>
      <c r="N247" s="43">
        <v>42214.662766203706</v>
      </c>
    </row>
    <row r="248" spans="1:14" x14ac:dyDescent="0.25">
      <c r="A248" t="s">
        <v>7431</v>
      </c>
      <c r="C248">
        <v>247</v>
      </c>
      <c r="D248">
        <v>2012</v>
      </c>
      <c r="E248" t="s">
        <v>3448</v>
      </c>
      <c r="F248">
        <v>15</v>
      </c>
      <c r="G248">
        <v>3.25</v>
      </c>
      <c r="H248">
        <v>2.4583333333333335</v>
      </c>
      <c r="J248"/>
      <c r="K248" t="b">
        <v>1</v>
      </c>
      <c r="L248" t="s">
        <v>5515</v>
      </c>
      <c r="N248" s="43">
        <v>42214.662766203706</v>
      </c>
    </row>
    <row r="249" spans="1:14" x14ac:dyDescent="0.25">
      <c r="A249" t="s">
        <v>7431</v>
      </c>
      <c r="C249">
        <v>248</v>
      </c>
      <c r="D249">
        <v>2012</v>
      </c>
      <c r="E249" t="s">
        <v>3449</v>
      </c>
      <c r="F249">
        <v>15</v>
      </c>
      <c r="G249">
        <v>3.25</v>
      </c>
      <c r="H249">
        <v>2.75</v>
      </c>
      <c r="J249"/>
      <c r="K249" t="b">
        <v>1</v>
      </c>
      <c r="L249" t="s">
        <v>5516</v>
      </c>
      <c r="N249" s="43">
        <v>42214.662766203706</v>
      </c>
    </row>
    <row r="250" spans="1:14" x14ac:dyDescent="0.25">
      <c r="A250" t="s">
        <v>7431</v>
      </c>
      <c r="C250">
        <v>249</v>
      </c>
      <c r="D250">
        <v>2012</v>
      </c>
      <c r="E250" t="s">
        <v>3450</v>
      </c>
      <c r="F250">
        <v>15</v>
      </c>
      <c r="G250">
        <v>3.25</v>
      </c>
      <c r="H250">
        <v>3</v>
      </c>
      <c r="J250"/>
      <c r="K250" t="b">
        <v>1</v>
      </c>
      <c r="L250" t="s">
        <v>5517</v>
      </c>
      <c r="N250" s="43">
        <v>42214.662766203706</v>
      </c>
    </row>
    <row r="251" spans="1:14" x14ac:dyDescent="0.25">
      <c r="A251" t="s">
        <v>7431</v>
      </c>
      <c r="C251">
        <v>250</v>
      </c>
      <c r="D251">
        <v>2012</v>
      </c>
      <c r="E251" t="s">
        <v>3451</v>
      </c>
      <c r="F251">
        <v>15</v>
      </c>
      <c r="G251">
        <v>3.25</v>
      </c>
      <c r="H251">
        <v>2.375</v>
      </c>
      <c r="J251"/>
      <c r="K251" t="b">
        <v>1</v>
      </c>
      <c r="L251" t="s">
        <v>5518</v>
      </c>
      <c r="N251" s="43">
        <v>42214.662766203706</v>
      </c>
    </row>
    <row r="252" spans="1:14" x14ac:dyDescent="0.25">
      <c r="A252" t="s">
        <v>7431</v>
      </c>
      <c r="C252">
        <v>251</v>
      </c>
      <c r="D252">
        <v>2012</v>
      </c>
      <c r="E252" t="s">
        <v>3452</v>
      </c>
      <c r="F252">
        <v>15</v>
      </c>
      <c r="G252">
        <v>3.25</v>
      </c>
      <c r="H252">
        <v>3.7083333333333335</v>
      </c>
      <c r="J252"/>
      <c r="K252" t="b">
        <v>1</v>
      </c>
      <c r="L252" t="s">
        <v>5519</v>
      </c>
      <c r="N252" s="43">
        <v>42214.662766203706</v>
      </c>
    </row>
    <row r="253" spans="1:14" x14ac:dyDescent="0.25">
      <c r="A253" t="s">
        <v>7431</v>
      </c>
      <c r="C253">
        <v>252</v>
      </c>
      <c r="D253">
        <v>2012</v>
      </c>
      <c r="E253" t="s">
        <v>3453</v>
      </c>
      <c r="F253">
        <v>15</v>
      </c>
      <c r="G253">
        <v>3.25</v>
      </c>
      <c r="H253">
        <v>2.4166666666666665</v>
      </c>
      <c r="J253"/>
      <c r="K253" t="b">
        <v>1</v>
      </c>
      <c r="L253" t="s">
        <v>5520</v>
      </c>
      <c r="N253" s="43">
        <v>42214.662766203706</v>
      </c>
    </row>
    <row r="254" spans="1:14" x14ac:dyDescent="0.25">
      <c r="A254" t="s">
        <v>7431</v>
      </c>
      <c r="C254">
        <v>253</v>
      </c>
      <c r="D254">
        <v>2012</v>
      </c>
      <c r="E254" t="s">
        <v>3454</v>
      </c>
      <c r="F254">
        <v>15</v>
      </c>
      <c r="G254">
        <v>3.25</v>
      </c>
      <c r="H254">
        <v>3.0833333333333335</v>
      </c>
      <c r="J254"/>
      <c r="K254" t="b">
        <v>1</v>
      </c>
      <c r="L254" t="s">
        <v>5521</v>
      </c>
      <c r="N254" s="43">
        <v>42214.662766203706</v>
      </c>
    </row>
    <row r="255" spans="1:14" x14ac:dyDescent="0.25">
      <c r="A255" t="s">
        <v>7431</v>
      </c>
      <c r="C255">
        <v>254</v>
      </c>
      <c r="D255">
        <v>2012</v>
      </c>
      <c r="E255" t="s">
        <v>3411</v>
      </c>
      <c r="F255">
        <v>15</v>
      </c>
      <c r="G255">
        <v>3.25</v>
      </c>
      <c r="H255">
        <v>5</v>
      </c>
      <c r="J255"/>
      <c r="K255" t="b">
        <v>1</v>
      </c>
      <c r="L255" t="s">
        <v>5478</v>
      </c>
      <c r="N255" s="43">
        <v>42214.662766203706</v>
      </c>
    </row>
    <row r="256" spans="1:14" x14ac:dyDescent="0.25">
      <c r="A256" t="s">
        <v>7431</v>
      </c>
      <c r="C256">
        <v>255</v>
      </c>
      <c r="D256">
        <v>2012</v>
      </c>
      <c r="E256" t="s">
        <v>3413</v>
      </c>
      <c r="F256">
        <v>15</v>
      </c>
      <c r="G256">
        <v>3.25</v>
      </c>
      <c r="H256">
        <v>3</v>
      </c>
      <c r="J256"/>
      <c r="K256" t="b">
        <v>1</v>
      </c>
      <c r="L256" t="s">
        <v>5491</v>
      </c>
      <c r="N256" s="43">
        <v>42214.662766203706</v>
      </c>
    </row>
    <row r="257" spans="1:14" x14ac:dyDescent="0.25">
      <c r="A257" t="s">
        <v>7431</v>
      </c>
      <c r="C257">
        <v>256</v>
      </c>
      <c r="D257">
        <v>2012</v>
      </c>
      <c r="E257" t="s">
        <v>3414</v>
      </c>
      <c r="F257">
        <v>15</v>
      </c>
      <c r="G257">
        <v>2.75</v>
      </c>
      <c r="H257">
        <v>3.6666666666666665</v>
      </c>
      <c r="J257"/>
      <c r="K257" t="b">
        <v>1</v>
      </c>
      <c r="L257" t="s">
        <v>5522</v>
      </c>
      <c r="N257" s="43">
        <v>42214.662766203706</v>
      </c>
    </row>
    <row r="258" spans="1:14" x14ac:dyDescent="0.25">
      <c r="A258" t="s">
        <v>7431</v>
      </c>
      <c r="C258">
        <v>257</v>
      </c>
      <c r="D258">
        <v>2012</v>
      </c>
      <c r="E258" t="s">
        <v>3415</v>
      </c>
      <c r="F258">
        <v>15</v>
      </c>
      <c r="G258">
        <v>2.75</v>
      </c>
      <c r="H258">
        <v>2.0833333333333335</v>
      </c>
      <c r="J258"/>
      <c r="K258" t="b">
        <v>1</v>
      </c>
      <c r="L258" t="s">
        <v>5523</v>
      </c>
      <c r="N258" s="43">
        <v>42214.662766203706</v>
      </c>
    </row>
    <row r="259" spans="1:14" x14ac:dyDescent="0.25">
      <c r="A259" t="s">
        <v>7431</v>
      </c>
      <c r="C259">
        <v>258</v>
      </c>
      <c r="D259">
        <v>2012</v>
      </c>
      <c r="E259" t="s">
        <v>3416</v>
      </c>
      <c r="F259">
        <v>15</v>
      </c>
      <c r="G259">
        <v>2.75</v>
      </c>
      <c r="H259">
        <v>2.7083333333333335</v>
      </c>
      <c r="J259"/>
      <c r="K259" t="b">
        <v>1</v>
      </c>
      <c r="L259" t="s">
        <v>5524</v>
      </c>
      <c r="N259" s="43">
        <v>42214.662766203706</v>
      </c>
    </row>
    <row r="260" spans="1:14" x14ac:dyDescent="0.25">
      <c r="A260" t="s">
        <v>7431</v>
      </c>
      <c r="C260">
        <v>259</v>
      </c>
      <c r="D260">
        <v>2012</v>
      </c>
      <c r="E260" t="s">
        <v>3417</v>
      </c>
      <c r="F260">
        <v>15</v>
      </c>
      <c r="G260">
        <v>2.75</v>
      </c>
      <c r="H260">
        <v>3.4166666666666665</v>
      </c>
      <c r="J260"/>
      <c r="K260" t="b">
        <v>1</v>
      </c>
      <c r="L260" t="s">
        <v>5525</v>
      </c>
      <c r="N260" s="43">
        <v>42214.662766203706</v>
      </c>
    </row>
    <row r="261" spans="1:14" x14ac:dyDescent="0.25">
      <c r="A261" t="s">
        <v>7431</v>
      </c>
      <c r="C261">
        <v>260</v>
      </c>
      <c r="D261">
        <v>2012</v>
      </c>
      <c r="E261" t="s">
        <v>3418</v>
      </c>
      <c r="F261">
        <v>15</v>
      </c>
      <c r="G261">
        <v>2.75</v>
      </c>
      <c r="H261">
        <v>5</v>
      </c>
      <c r="J261"/>
      <c r="K261" t="b">
        <v>1</v>
      </c>
      <c r="L261" t="s">
        <v>5478</v>
      </c>
      <c r="N261" s="43">
        <v>42214.662766203706</v>
      </c>
    </row>
    <row r="262" spans="1:14" x14ac:dyDescent="0.25">
      <c r="A262" t="s">
        <v>7431</v>
      </c>
      <c r="C262">
        <v>261</v>
      </c>
      <c r="D262">
        <v>2012</v>
      </c>
      <c r="E262" t="s">
        <v>3419</v>
      </c>
      <c r="F262">
        <v>15</v>
      </c>
      <c r="G262">
        <v>2.75</v>
      </c>
      <c r="H262">
        <v>2</v>
      </c>
      <c r="J262"/>
      <c r="K262" t="b">
        <v>1</v>
      </c>
      <c r="L262" t="s">
        <v>5491</v>
      </c>
      <c r="N262" s="43">
        <v>42214.662766203706</v>
      </c>
    </row>
    <row r="263" spans="1:14" x14ac:dyDescent="0.25">
      <c r="A263" t="s">
        <v>7431</v>
      </c>
      <c r="C263">
        <v>262</v>
      </c>
      <c r="D263">
        <v>2012</v>
      </c>
      <c r="E263" t="s">
        <v>3420</v>
      </c>
      <c r="F263">
        <v>15</v>
      </c>
      <c r="G263">
        <v>3.25</v>
      </c>
      <c r="H263">
        <v>2.125</v>
      </c>
      <c r="J263"/>
      <c r="K263" t="b">
        <v>1</v>
      </c>
      <c r="L263" t="s">
        <v>5526</v>
      </c>
      <c r="N263" s="43">
        <v>42214.662766203706</v>
      </c>
    </row>
    <row r="264" spans="1:14" x14ac:dyDescent="0.25">
      <c r="A264" t="s">
        <v>7431</v>
      </c>
      <c r="C264">
        <v>263</v>
      </c>
      <c r="D264">
        <v>2012</v>
      </c>
      <c r="E264" t="s">
        <v>3421</v>
      </c>
      <c r="F264">
        <v>15</v>
      </c>
      <c r="G264">
        <v>3.25</v>
      </c>
      <c r="H264">
        <v>2.875</v>
      </c>
      <c r="J264"/>
      <c r="K264" t="b">
        <v>1</v>
      </c>
      <c r="L264" t="s">
        <v>5527</v>
      </c>
      <c r="N264" s="43">
        <v>42214.662766203706</v>
      </c>
    </row>
    <row r="265" spans="1:14" x14ac:dyDescent="0.25">
      <c r="A265" t="s">
        <v>7431</v>
      </c>
      <c r="C265">
        <v>264</v>
      </c>
      <c r="D265">
        <v>2012</v>
      </c>
      <c r="E265" t="s">
        <v>5361</v>
      </c>
      <c r="F265">
        <v>15</v>
      </c>
      <c r="G265">
        <v>3.25</v>
      </c>
      <c r="H265">
        <v>3.625</v>
      </c>
      <c r="J265"/>
      <c r="K265" t="b">
        <v>1</v>
      </c>
      <c r="L265" t="s">
        <v>5528</v>
      </c>
      <c r="N265" s="43">
        <v>42214.662766203706</v>
      </c>
    </row>
    <row r="266" spans="1:14" x14ac:dyDescent="0.25">
      <c r="A266" t="s">
        <v>7431</v>
      </c>
      <c r="C266">
        <v>265</v>
      </c>
      <c r="D266">
        <v>2012</v>
      </c>
      <c r="E266" t="s">
        <v>5362</v>
      </c>
      <c r="F266">
        <v>15</v>
      </c>
      <c r="G266">
        <v>3.25</v>
      </c>
      <c r="H266">
        <v>2.7083333333333335</v>
      </c>
      <c r="J266"/>
      <c r="K266" t="b">
        <v>1</v>
      </c>
      <c r="L266" t="s">
        <v>5529</v>
      </c>
      <c r="N266" s="43">
        <v>42214.662766203706</v>
      </c>
    </row>
    <row r="267" spans="1:14" x14ac:dyDescent="0.25">
      <c r="A267" t="s">
        <v>7431</v>
      </c>
      <c r="C267">
        <v>266</v>
      </c>
      <c r="D267">
        <v>2012</v>
      </c>
      <c r="E267" t="s">
        <v>5363</v>
      </c>
      <c r="F267">
        <v>15</v>
      </c>
      <c r="G267">
        <v>3.25</v>
      </c>
      <c r="H267">
        <v>3.2916666666666665</v>
      </c>
      <c r="J267"/>
      <c r="K267" t="b">
        <v>1</v>
      </c>
      <c r="L267" t="s">
        <v>5530</v>
      </c>
      <c r="N267" s="43">
        <v>42214.662766203706</v>
      </c>
    </row>
    <row r="268" spans="1:14" x14ac:dyDescent="0.25">
      <c r="A268" t="s">
        <v>7431</v>
      </c>
      <c r="C268">
        <v>267</v>
      </c>
      <c r="D268">
        <v>2012</v>
      </c>
      <c r="E268" t="s">
        <v>5364</v>
      </c>
      <c r="F268">
        <v>15</v>
      </c>
      <c r="G268">
        <v>3.25</v>
      </c>
      <c r="H268">
        <v>3.9166666666666665</v>
      </c>
      <c r="J268"/>
      <c r="K268" t="b">
        <v>1</v>
      </c>
      <c r="L268" t="s">
        <v>5531</v>
      </c>
      <c r="N268" s="43">
        <v>42214.662766203706</v>
      </c>
    </row>
    <row r="269" spans="1:14" x14ac:dyDescent="0.25">
      <c r="A269" t="s">
        <v>7431</v>
      </c>
      <c r="C269">
        <v>268</v>
      </c>
      <c r="D269">
        <v>2012</v>
      </c>
      <c r="E269" t="s">
        <v>5365</v>
      </c>
      <c r="F269">
        <v>15</v>
      </c>
      <c r="G269">
        <v>3.25</v>
      </c>
      <c r="H269">
        <v>2.125</v>
      </c>
      <c r="J269"/>
      <c r="K269" t="b">
        <v>1</v>
      </c>
      <c r="L269" t="s">
        <v>5532</v>
      </c>
      <c r="N269" s="43">
        <v>42214.662766203706</v>
      </c>
    </row>
    <row r="270" spans="1:14" x14ac:dyDescent="0.25">
      <c r="A270" t="s">
        <v>7431</v>
      </c>
      <c r="C270">
        <v>269</v>
      </c>
      <c r="D270">
        <v>2012</v>
      </c>
      <c r="E270" t="s">
        <v>5366</v>
      </c>
      <c r="F270">
        <v>15</v>
      </c>
      <c r="G270">
        <v>3.25</v>
      </c>
      <c r="H270">
        <v>2.75</v>
      </c>
      <c r="J270"/>
      <c r="K270" t="b">
        <v>1</v>
      </c>
      <c r="L270" t="s">
        <v>5533</v>
      </c>
      <c r="N270" s="43">
        <v>42214.662766203706</v>
      </c>
    </row>
    <row r="271" spans="1:14" x14ac:dyDescent="0.25">
      <c r="A271" t="s">
        <v>7431</v>
      </c>
      <c r="C271">
        <v>270</v>
      </c>
      <c r="D271">
        <v>2012</v>
      </c>
      <c r="E271" t="s">
        <v>5367</v>
      </c>
      <c r="F271">
        <v>15</v>
      </c>
      <c r="G271">
        <v>3.25</v>
      </c>
      <c r="H271">
        <v>3.4166666666666665</v>
      </c>
      <c r="J271"/>
      <c r="K271" t="b">
        <v>1</v>
      </c>
      <c r="L271" t="s">
        <v>5534</v>
      </c>
      <c r="N271" s="43">
        <v>42214.662766203706</v>
      </c>
    </row>
    <row r="272" spans="1:14" x14ac:dyDescent="0.25">
      <c r="A272" t="s">
        <v>7431</v>
      </c>
      <c r="C272">
        <v>271</v>
      </c>
      <c r="D272">
        <v>2012</v>
      </c>
      <c r="E272" t="s">
        <v>5368</v>
      </c>
      <c r="F272">
        <v>15</v>
      </c>
      <c r="G272">
        <v>3.25</v>
      </c>
      <c r="H272">
        <v>2.7083333333333335</v>
      </c>
      <c r="J272"/>
      <c r="K272" t="b">
        <v>1</v>
      </c>
      <c r="L272" t="s">
        <v>5535</v>
      </c>
      <c r="N272" s="43">
        <v>42214.662766203706</v>
      </c>
    </row>
    <row r="273" spans="1:14" x14ac:dyDescent="0.25">
      <c r="A273" t="s">
        <v>7431</v>
      </c>
      <c r="C273">
        <v>272</v>
      </c>
      <c r="D273">
        <v>2012</v>
      </c>
      <c r="E273" t="s">
        <v>5369</v>
      </c>
      <c r="F273">
        <v>15</v>
      </c>
      <c r="G273">
        <v>3.25</v>
      </c>
      <c r="H273">
        <v>3.2916666666666665</v>
      </c>
      <c r="J273"/>
      <c r="K273" t="b">
        <v>1</v>
      </c>
      <c r="L273" t="s">
        <v>5536</v>
      </c>
      <c r="N273" s="43">
        <v>42214.662766203706</v>
      </c>
    </row>
    <row r="274" spans="1:14" x14ac:dyDescent="0.25">
      <c r="A274" t="s">
        <v>7431</v>
      </c>
      <c r="C274">
        <v>273</v>
      </c>
      <c r="D274">
        <v>2012</v>
      </c>
      <c r="E274" t="s">
        <v>5370</v>
      </c>
      <c r="F274">
        <v>15</v>
      </c>
      <c r="G274">
        <v>3.25</v>
      </c>
      <c r="H274">
        <v>3.9166666666666665</v>
      </c>
      <c r="J274"/>
      <c r="K274" t="b">
        <v>1</v>
      </c>
      <c r="L274" t="s">
        <v>5537</v>
      </c>
      <c r="N274" s="43">
        <v>42214.662766203706</v>
      </c>
    </row>
    <row r="275" spans="1:14" x14ac:dyDescent="0.25">
      <c r="A275" t="s">
        <v>7431</v>
      </c>
      <c r="C275">
        <v>274</v>
      </c>
      <c r="D275">
        <v>2012</v>
      </c>
      <c r="E275" t="s">
        <v>3412</v>
      </c>
      <c r="F275">
        <v>8</v>
      </c>
      <c r="G275">
        <v>4.166666666666667</v>
      </c>
      <c r="H275">
        <v>4.541666666666667</v>
      </c>
      <c r="J275"/>
      <c r="K275" t="b">
        <v>1</v>
      </c>
      <c r="L275" t="s">
        <v>5538</v>
      </c>
      <c r="N275" s="43">
        <v>42214.662766203706</v>
      </c>
    </row>
    <row r="276" spans="1:14" x14ac:dyDescent="0.25">
      <c r="A276" t="s">
        <v>7431</v>
      </c>
      <c r="C276">
        <v>275</v>
      </c>
      <c r="D276">
        <v>2012</v>
      </c>
      <c r="E276" t="s">
        <v>4309</v>
      </c>
      <c r="F276">
        <v>8</v>
      </c>
      <c r="G276">
        <v>4.166666666666667</v>
      </c>
      <c r="H276">
        <v>5</v>
      </c>
      <c r="J276"/>
      <c r="K276" t="b">
        <v>1</v>
      </c>
      <c r="L276" t="s">
        <v>5396</v>
      </c>
      <c r="N276" s="43">
        <v>42214.662766203706</v>
      </c>
    </row>
    <row r="277" spans="1:14" x14ac:dyDescent="0.25">
      <c r="A277" t="s">
        <v>7431</v>
      </c>
      <c r="C277">
        <v>276</v>
      </c>
      <c r="D277">
        <v>2012</v>
      </c>
      <c r="E277" t="s">
        <v>4310</v>
      </c>
      <c r="F277">
        <v>8</v>
      </c>
      <c r="G277">
        <v>4.166666666666667</v>
      </c>
      <c r="H277">
        <v>4.5</v>
      </c>
      <c r="J277"/>
      <c r="K277" t="b">
        <v>1</v>
      </c>
      <c r="L277" t="s">
        <v>5539</v>
      </c>
      <c r="N277" s="43">
        <v>42214.662766203706</v>
      </c>
    </row>
    <row r="278" spans="1:14" x14ac:dyDescent="0.25">
      <c r="A278" t="s">
        <v>7431</v>
      </c>
      <c r="C278">
        <v>277</v>
      </c>
      <c r="D278">
        <v>2012</v>
      </c>
      <c r="E278" t="s">
        <v>4311</v>
      </c>
      <c r="F278">
        <v>8</v>
      </c>
      <c r="G278">
        <v>4.583333333333333</v>
      </c>
      <c r="H278">
        <v>4.708333333333333</v>
      </c>
      <c r="J278"/>
      <c r="K278" t="b">
        <v>1</v>
      </c>
      <c r="L278" t="s">
        <v>5540</v>
      </c>
      <c r="N278" s="43">
        <v>42214.662766203706</v>
      </c>
    </row>
    <row r="279" spans="1:14" x14ac:dyDescent="0.25">
      <c r="A279" t="s">
        <v>7431</v>
      </c>
      <c r="C279">
        <v>278</v>
      </c>
      <c r="D279">
        <v>2012</v>
      </c>
      <c r="E279" t="s">
        <v>4312</v>
      </c>
      <c r="F279">
        <v>8</v>
      </c>
      <c r="G279">
        <v>4.583333333333333</v>
      </c>
      <c r="H279">
        <v>5</v>
      </c>
      <c r="J279"/>
      <c r="K279" t="b">
        <v>1</v>
      </c>
      <c r="L279" t="s">
        <v>5396</v>
      </c>
      <c r="N279" s="43">
        <v>42214.662766203706</v>
      </c>
    </row>
    <row r="280" spans="1:14" x14ac:dyDescent="0.25">
      <c r="A280" t="s">
        <v>7431</v>
      </c>
      <c r="C280">
        <v>279</v>
      </c>
      <c r="D280">
        <v>2012</v>
      </c>
      <c r="E280" t="s">
        <v>4313</v>
      </c>
      <c r="F280">
        <v>8</v>
      </c>
      <c r="G280">
        <v>4.583333333333333</v>
      </c>
      <c r="H280">
        <v>0</v>
      </c>
      <c r="J280"/>
      <c r="K280" t="b">
        <v>1</v>
      </c>
      <c r="L280" t="s">
        <v>5539</v>
      </c>
      <c r="N280" s="43">
        <v>42214.662766203706</v>
      </c>
    </row>
    <row r="281" spans="1:14" x14ac:dyDescent="0.25">
      <c r="A281" t="s">
        <v>7431</v>
      </c>
      <c r="C281">
        <v>280</v>
      </c>
      <c r="D281">
        <v>2012</v>
      </c>
      <c r="E281" t="s">
        <v>4314</v>
      </c>
      <c r="F281">
        <v>8</v>
      </c>
      <c r="G281">
        <v>2.9166666666666665</v>
      </c>
      <c r="H281">
        <v>3.625</v>
      </c>
      <c r="J281"/>
      <c r="K281" t="b">
        <v>1</v>
      </c>
      <c r="L281" t="s">
        <v>1222</v>
      </c>
      <c r="N281" s="43">
        <v>42214.662766203706</v>
      </c>
    </row>
    <row r="282" spans="1:14" x14ac:dyDescent="0.25">
      <c r="A282" t="s">
        <v>7431</v>
      </c>
      <c r="C282">
        <v>281</v>
      </c>
      <c r="D282">
        <v>2012</v>
      </c>
      <c r="E282" t="s">
        <v>4315</v>
      </c>
      <c r="F282">
        <v>8</v>
      </c>
      <c r="G282">
        <v>2.9166666666666665</v>
      </c>
      <c r="H282">
        <v>5</v>
      </c>
      <c r="J282"/>
      <c r="K282" t="b">
        <v>1</v>
      </c>
      <c r="L282" t="s">
        <v>5396</v>
      </c>
      <c r="N282" s="43">
        <v>42214.662766203706</v>
      </c>
    </row>
    <row r="283" spans="1:14" x14ac:dyDescent="0.25">
      <c r="A283" t="s">
        <v>7431</v>
      </c>
      <c r="C283">
        <v>282</v>
      </c>
      <c r="D283">
        <v>2012</v>
      </c>
      <c r="E283" t="s">
        <v>4316</v>
      </c>
      <c r="F283">
        <v>8</v>
      </c>
      <c r="G283">
        <v>2.9166666666666665</v>
      </c>
      <c r="H283">
        <v>0</v>
      </c>
      <c r="J283"/>
      <c r="K283" t="b">
        <v>1</v>
      </c>
      <c r="L283" t="s">
        <v>5539</v>
      </c>
      <c r="N283" s="43">
        <v>42214.662766203706</v>
      </c>
    </row>
    <row r="284" spans="1:14" x14ac:dyDescent="0.25">
      <c r="A284" t="s">
        <v>7431</v>
      </c>
      <c r="C284">
        <v>283</v>
      </c>
      <c r="D284">
        <v>2012</v>
      </c>
      <c r="E284" t="s">
        <v>4317</v>
      </c>
      <c r="F284">
        <v>8</v>
      </c>
      <c r="G284">
        <v>2.8333333333333335</v>
      </c>
      <c r="H284">
        <v>3.4166666666666665</v>
      </c>
      <c r="J284"/>
      <c r="K284" t="b">
        <v>1</v>
      </c>
      <c r="L284" t="s">
        <v>5541</v>
      </c>
      <c r="N284" s="43">
        <v>42214.662766203706</v>
      </c>
    </row>
    <row r="285" spans="1:14" x14ac:dyDescent="0.25">
      <c r="A285" t="s">
        <v>7431</v>
      </c>
      <c r="C285">
        <v>284</v>
      </c>
      <c r="D285">
        <v>2012</v>
      </c>
      <c r="E285" t="s">
        <v>4318</v>
      </c>
      <c r="F285">
        <v>8</v>
      </c>
      <c r="G285">
        <v>2.8333333333333335</v>
      </c>
      <c r="H285">
        <v>5</v>
      </c>
      <c r="J285"/>
      <c r="K285" t="b">
        <v>1</v>
      </c>
      <c r="L285" t="s">
        <v>5396</v>
      </c>
      <c r="N285" s="43">
        <v>42214.662766203706</v>
      </c>
    </row>
    <row r="286" spans="1:14" x14ac:dyDescent="0.25">
      <c r="A286" t="s">
        <v>7431</v>
      </c>
      <c r="C286">
        <v>285</v>
      </c>
      <c r="D286">
        <v>2012</v>
      </c>
      <c r="E286" t="s">
        <v>4319</v>
      </c>
      <c r="F286">
        <v>8</v>
      </c>
      <c r="G286">
        <v>2.8333333333333335</v>
      </c>
      <c r="H286">
        <v>0</v>
      </c>
      <c r="J286"/>
      <c r="K286" t="b">
        <v>1</v>
      </c>
      <c r="L286" t="s">
        <v>5539</v>
      </c>
      <c r="N286" s="43">
        <v>42214.662766203706</v>
      </c>
    </row>
    <row r="287" spans="1:14" x14ac:dyDescent="0.25">
      <c r="A287" t="s">
        <v>7431</v>
      </c>
      <c r="C287">
        <v>286</v>
      </c>
      <c r="D287">
        <v>2012</v>
      </c>
      <c r="E287" t="s">
        <v>4320</v>
      </c>
      <c r="F287">
        <v>8</v>
      </c>
      <c r="G287">
        <v>2.8333333333333335</v>
      </c>
      <c r="H287">
        <v>4</v>
      </c>
      <c r="J287"/>
      <c r="K287" t="b">
        <v>1</v>
      </c>
      <c r="L287" t="s">
        <v>5542</v>
      </c>
      <c r="N287" s="43">
        <v>42214.662766203706</v>
      </c>
    </row>
    <row r="288" spans="1:14" x14ac:dyDescent="0.25">
      <c r="A288" t="s">
        <v>7431</v>
      </c>
      <c r="C288">
        <v>287</v>
      </c>
      <c r="D288">
        <v>2012</v>
      </c>
      <c r="E288" t="s">
        <v>4321</v>
      </c>
      <c r="F288">
        <v>8</v>
      </c>
      <c r="G288">
        <v>2.8333333333333335</v>
      </c>
      <c r="H288">
        <v>2.9166666666666665</v>
      </c>
      <c r="J288"/>
      <c r="K288" t="b">
        <v>1</v>
      </c>
      <c r="L288" t="s">
        <v>5543</v>
      </c>
      <c r="N288" s="43">
        <v>42214.662766203706</v>
      </c>
    </row>
    <row r="289" spans="1:14" x14ac:dyDescent="0.25">
      <c r="A289" t="s">
        <v>7431</v>
      </c>
      <c r="C289">
        <v>288</v>
      </c>
      <c r="D289">
        <v>2012</v>
      </c>
      <c r="E289" t="s">
        <v>4322</v>
      </c>
      <c r="F289">
        <v>8</v>
      </c>
      <c r="G289">
        <v>2.8333333333333335</v>
      </c>
      <c r="H289">
        <v>5</v>
      </c>
      <c r="J289"/>
      <c r="K289" t="b">
        <v>1</v>
      </c>
      <c r="L289" t="s">
        <v>5396</v>
      </c>
      <c r="N289" s="43">
        <v>42214.662766203706</v>
      </c>
    </row>
    <row r="290" spans="1:14" x14ac:dyDescent="0.25">
      <c r="A290" t="s">
        <v>7431</v>
      </c>
      <c r="C290">
        <v>289</v>
      </c>
      <c r="D290">
        <v>2012</v>
      </c>
      <c r="E290" t="s">
        <v>4323</v>
      </c>
      <c r="F290">
        <v>8</v>
      </c>
      <c r="G290">
        <v>2.8333333333333335</v>
      </c>
      <c r="H290">
        <v>4.1666666666666664E-2</v>
      </c>
      <c r="J290"/>
      <c r="K290" t="b">
        <v>1</v>
      </c>
      <c r="L290" t="s">
        <v>5539</v>
      </c>
      <c r="N290" s="43">
        <v>42214.662766203706</v>
      </c>
    </row>
    <row r="291" spans="1:14" x14ac:dyDescent="0.25">
      <c r="A291" t="s">
        <v>7431</v>
      </c>
      <c r="C291">
        <v>290</v>
      </c>
      <c r="D291">
        <v>2012</v>
      </c>
      <c r="E291" t="s">
        <v>4324</v>
      </c>
      <c r="F291">
        <v>8</v>
      </c>
      <c r="G291">
        <v>2.5833333333333335</v>
      </c>
      <c r="H291">
        <v>3.6666666666666665</v>
      </c>
      <c r="J291"/>
      <c r="K291" t="b">
        <v>1</v>
      </c>
      <c r="L291" t="s">
        <v>5544</v>
      </c>
      <c r="N291" s="43">
        <v>42214.662766203706</v>
      </c>
    </row>
    <row r="292" spans="1:14" x14ac:dyDescent="0.25">
      <c r="A292" t="s">
        <v>7431</v>
      </c>
      <c r="C292">
        <v>291</v>
      </c>
      <c r="D292">
        <v>2012</v>
      </c>
      <c r="E292" t="s">
        <v>4325</v>
      </c>
      <c r="F292">
        <v>8</v>
      </c>
      <c r="G292">
        <v>2.5833333333333335</v>
      </c>
      <c r="H292">
        <v>2.7083333333333335</v>
      </c>
      <c r="J292"/>
      <c r="K292" t="b">
        <v>1</v>
      </c>
      <c r="L292" t="s">
        <v>5545</v>
      </c>
      <c r="N292" s="43">
        <v>42214.662766203706</v>
      </c>
    </row>
    <row r="293" spans="1:14" x14ac:dyDescent="0.25">
      <c r="A293" t="s">
        <v>7431</v>
      </c>
      <c r="C293">
        <v>292</v>
      </c>
      <c r="D293">
        <v>2012</v>
      </c>
      <c r="E293" t="s">
        <v>4326</v>
      </c>
      <c r="F293">
        <v>8</v>
      </c>
      <c r="G293">
        <v>2.5833333333333335</v>
      </c>
      <c r="H293">
        <v>5</v>
      </c>
      <c r="J293"/>
      <c r="K293" t="b">
        <v>1</v>
      </c>
      <c r="L293" t="s">
        <v>5396</v>
      </c>
      <c r="N293" s="43">
        <v>42214.662766203706</v>
      </c>
    </row>
    <row r="294" spans="1:14" x14ac:dyDescent="0.25">
      <c r="A294" t="s">
        <v>7431</v>
      </c>
      <c r="C294">
        <v>293</v>
      </c>
      <c r="D294">
        <v>2012</v>
      </c>
      <c r="E294" t="s">
        <v>4327</v>
      </c>
      <c r="F294">
        <v>8</v>
      </c>
      <c r="G294">
        <v>2.5833333333333335</v>
      </c>
      <c r="H294">
        <v>0</v>
      </c>
      <c r="J294"/>
      <c r="K294" t="b">
        <v>1</v>
      </c>
      <c r="L294" t="s">
        <v>5539</v>
      </c>
      <c r="N294" s="43">
        <v>42214.662766203706</v>
      </c>
    </row>
    <row r="295" spans="1:14" x14ac:dyDescent="0.25">
      <c r="A295" t="s">
        <v>7431</v>
      </c>
      <c r="C295">
        <v>294</v>
      </c>
      <c r="D295">
        <v>2012</v>
      </c>
      <c r="E295" t="s">
        <v>4328</v>
      </c>
      <c r="F295">
        <v>8</v>
      </c>
      <c r="G295">
        <v>2.4166666666666665</v>
      </c>
      <c r="H295">
        <v>3.4166666666666665</v>
      </c>
      <c r="J295"/>
      <c r="K295" t="b">
        <v>1</v>
      </c>
      <c r="L295" t="s">
        <v>5546</v>
      </c>
      <c r="N295" s="43">
        <v>42214.662766203706</v>
      </c>
    </row>
    <row r="296" spans="1:14" x14ac:dyDescent="0.25">
      <c r="A296" t="s">
        <v>7431</v>
      </c>
      <c r="C296">
        <v>295</v>
      </c>
      <c r="D296">
        <v>2012</v>
      </c>
      <c r="E296" t="s">
        <v>4329</v>
      </c>
      <c r="F296">
        <v>8</v>
      </c>
      <c r="G296">
        <v>2.4166666666666665</v>
      </c>
      <c r="H296">
        <v>5</v>
      </c>
      <c r="J296"/>
      <c r="K296" t="b">
        <v>1</v>
      </c>
      <c r="L296" t="s">
        <v>5396</v>
      </c>
      <c r="N296" s="43">
        <v>42214.662766203706</v>
      </c>
    </row>
    <row r="297" spans="1:14" x14ac:dyDescent="0.25">
      <c r="A297" t="s">
        <v>7431</v>
      </c>
      <c r="C297">
        <v>296</v>
      </c>
      <c r="D297">
        <v>2012</v>
      </c>
      <c r="E297" t="s">
        <v>4330</v>
      </c>
      <c r="F297">
        <v>8</v>
      </c>
      <c r="G297">
        <v>2.4166666666666665</v>
      </c>
      <c r="H297">
        <v>0</v>
      </c>
      <c r="J297"/>
      <c r="K297" t="b">
        <v>1</v>
      </c>
      <c r="L297" t="s">
        <v>5539</v>
      </c>
      <c r="N297" s="43">
        <v>42214.662766203706</v>
      </c>
    </row>
    <row r="298" spans="1:14" x14ac:dyDescent="0.25">
      <c r="A298" t="s">
        <v>7431</v>
      </c>
      <c r="C298">
        <v>297</v>
      </c>
      <c r="D298">
        <v>2012</v>
      </c>
      <c r="E298" t="s">
        <v>4331</v>
      </c>
      <c r="F298">
        <v>8</v>
      </c>
      <c r="G298">
        <v>2.5</v>
      </c>
      <c r="H298">
        <v>3.4166666666666665</v>
      </c>
      <c r="J298"/>
      <c r="K298" t="b">
        <v>1</v>
      </c>
      <c r="L298" t="s">
        <v>5547</v>
      </c>
      <c r="N298" s="43">
        <v>42214.662766203706</v>
      </c>
    </row>
    <row r="299" spans="1:14" x14ac:dyDescent="0.25">
      <c r="A299" t="s">
        <v>7431</v>
      </c>
      <c r="C299">
        <v>298</v>
      </c>
      <c r="D299">
        <v>2012</v>
      </c>
      <c r="E299" t="s">
        <v>4332</v>
      </c>
      <c r="F299">
        <v>8</v>
      </c>
      <c r="G299">
        <v>2.5</v>
      </c>
      <c r="H299">
        <v>5</v>
      </c>
      <c r="J299"/>
      <c r="K299" t="b">
        <v>1</v>
      </c>
      <c r="L299" t="s">
        <v>5396</v>
      </c>
      <c r="N299" s="43">
        <v>42214.662766203706</v>
      </c>
    </row>
    <row r="300" spans="1:14" x14ac:dyDescent="0.25">
      <c r="A300" t="s">
        <v>7431</v>
      </c>
      <c r="C300">
        <v>299</v>
      </c>
      <c r="D300">
        <v>2012</v>
      </c>
      <c r="E300" t="s">
        <v>4333</v>
      </c>
      <c r="F300">
        <v>8</v>
      </c>
      <c r="G300">
        <v>2.5</v>
      </c>
      <c r="H300">
        <v>0</v>
      </c>
      <c r="J300"/>
      <c r="K300" t="b">
        <v>1</v>
      </c>
      <c r="L300" t="s">
        <v>5539</v>
      </c>
      <c r="N300" s="43">
        <v>42214.662766203706</v>
      </c>
    </row>
    <row r="301" spans="1:14" x14ac:dyDescent="0.25">
      <c r="A301" t="s">
        <v>7431</v>
      </c>
      <c r="C301">
        <v>300</v>
      </c>
      <c r="D301">
        <v>2012</v>
      </c>
      <c r="E301" t="s">
        <v>4334</v>
      </c>
      <c r="F301">
        <v>8</v>
      </c>
      <c r="G301">
        <v>3.1666666666666665</v>
      </c>
      <c r="H301">
        <v>3.5416666666666665</v>
      </c>
      <c r="J301"/>
      <c r="K301" t="b">
        <v>1</v>
      </c>
      <c r="L301" t="s">
        <v>5548</v>
      </c>
      <c r="N301" s="43">
        <v>42214.662766203706</v>
      </c>
    </row>
    <row r="302" spans="1:14" x14ac:dyDescent="0.25">
      <c r="A302" t="s">
        <v>7431</v>
      </c>
      <c r="C302">
        <v>301</v>
      </c>
      <c r="D302">
        <v>2012</v>
      </c>
      <c r="E302" t="s">
        <v>4335</v>
      </c>
      <c r="F302">
        <v>8</v>
      </c>
      <c r="G302">
        <v>3.1666666666666665</v>
      </c>
      <c r="H302">
        <v>5</v>
      </c>
      <c r="J302"/>
      <c r="K302" t="b">
        <v>1</v>
      </c>
      <c r="L302" t="s">
        <v>5396</v>
      </c>
      <c r="N302" s="43">
        <v>42214.662766203706</v>
      </c>
    </row>
    <row r="303" spans="1:14" x14ac:dyDescent="0.25">
      <c r="A303" t="s">
        <v>7431</v>
      </c>
      <c r="C303">
        <v>302</v>
      </c>
      <c r="D303">
        <v>2012</v>
      </c>
      <c r="E303" t="s">
        <v>4336</v>
      </c>
      <c r="F303">
        <v>8</v>
      </c>
      <c r="G303">
        <v>3.1666666666666665</v>
      </c>
      <c r="H303">
        <v>0</v>
      </c>
      <c r="J303"/>
      <c r="K303" t="b">
        <v>1</v>
      </c>
      <c r="L303" t="s">
        <v>5539</v>
      </c>
      <c r="N303" s="43">
        <v>42214.662766203706</v>
      </c>
    </row>
    <row r="304" spans="1:14" x14ac:dyDescent="0.25">
      <c r="A304" t="s">
        <v>7431</v>
      </c>
      <c r="C304">
        <v>303</v>
      </c>
      <c r="D304">
        <v>2012</v>
      </c>
      <c r="E304" t="s">
        <v>4337</v>
      </c>
      <c r="F304">
        <v>8</v>
      </c>
      <c r="G304">
        <v>3.6666666666666665</v>
      </c>
      <c r="H304">
        <v>4.125</v>
      </c>
      <c r="J304"/>
      <c r="K304" t="b">
        <v>1</v>
      </c>
      <c r="L304" t="s">
        <v>1251</v>
      </c>
      <c r="N304" s="43">
        <v>42214.662766203706</v>
      </c>
    </row>
    <row r="305" spans="1:14" x14ac:dyDescent="0.25">
      <c r="A305" t="s">
        <v>7431</v>
      </c>
      <c r="C305">
        <v>304</v>
      </c>
      <c r="D305">
        <v>2012</v>
      </c>
      <c r="E305" t="s">
        <v>4338</v>
      </c>
      <c r="F305">
        <v>8</v>
      </c>
      <c r="G305">
        <v>3.6666666666666665</v>
      </c>
      <c r="H305">
        <v>5</v>
      </c>
      <c r="J305"/>
      <c r="K305" t="b">
        <v>1</v>
      </c>
      <c r="L305" t="s">
        <v>5396</v>
      </c>
      <c r="N305" s="43">
        <v>42214.662766203706</v>
      </c>
    </row>
    <row r="306" spans="1:14" x14ac:dyDescent="0.25">
      <c r="A306" t="s">
        <v>7431</v>
      </c>
      <c r="C306">
        <v>305</v>
      </c>
      <c r="D306">
        <v>2012</v>
      </c>
      <c r="E306" t="s">
        <v>4339</v>
      </c>
      <c r="F306">
        <v>8</v>
      </c>
      <c r="G306">
        <v>3.6666666666666665</v>
      </c>
      <c r="H306">
        <v>0</v>
      </c>
      <c r="J306"/>
      <c r="K306" t="b">
        <v>1</v>
      </c>
      <c r="L306" t="s">
        <v>5539</v>
      </c>
      <c r="N306" s="43">
        <v>42214.662766203706</v>
      </c>
    </row>
    <row r="307" spans="1:14" x14ac:dyDescent="0.25">
      <c r="A307" t="s">
        <v>7431</v>
      </c>
      <c r="C307">
        <v>306</v>
      </c>
      <c r="D307">
        <v>2012</v>
      </c>
      <c r="E307" t="s">
        <v>4340</v>
      </c>
      <c r="F307">
        <v>8</v>
      </c>
      <c r="G307">
        <v>2.5833333333333335</v>
      </c>
      <c r="H307">
        <v>3.375</v>
      </c>
      <c r="J307"/>
      <c r="K307" t="b">
        <v>1</v>
      </c>
      <c r="L307" t="s">
        <v>1254</v>
      </c>
      <c r="N307" s="43">
        <v>42214.662766203706</v>
      </c>
    </row>
    <row r="308" spans="1:14" x14ac:dyDescent="0.25">
      <c r="A308" t="s">
        <v>7431</v>
      </c>
      <c r="C308">
        <v>307</v>
      </c>
      <c r="D308">
        <v>2012</v>
      </c>
      <c r="E308" t="s">
        <v>4341</v>
      </c>
      <c r="F308">
        <v>8</v>
      </c>
      <c r="G308">
        <v>2.5833333333333335</v>
      </c>
      <c r="H308">
        <v>0</v>
      </c>
      <c r="J308"/>
      <c r="K308" t="b">
        <v>1</v>
      </c>
      <c r="L308" t="s">
        <v>5539</v>
      </c>
      <c r="N308" s="43">
        <v>42214.662766203706</v>
      </c>
    </row>
    <row r="309" spans="1:14" x14ac:dyDescent="0.25">
      <c r="A309" t="s">
        <v>7431</v>
      </c>
      <c r="C309">
        <v>308</v>
      </c>
      <c r="D309">
        <v>2012</v>
      </c>
      <c r="E309" t="s">
        <v>4342</v>
      </c>
      <c r="F309">
        <v>8</v>
      </c>
      <c r="G309">
        <v>2</v>
      </c>
      <c r="H309">
        <v>2.125</v>
      </c>
      <c r="J309"/>
      <c r="K309" t="b">
        <v>1</v>
      </c>
      <c r="L309" t="s">
        <v>5549</v>
      </c>
      <c r="N309" s="43">
        <v>42214.662766203706</v>
      </c>
    </row>
    <row r="310" spans="1:14" x14ac:dyDescent="0.25">
      <c r="A310" t="s">
        <v>7431</v>
      </c>
      <c r="C310">
        <v>309</v>
      </c>
      <c r="D310">
        <v>2012</v>
      </c>
      <c r="E310" t="s">
        <v>4343</v>
      </c>
      <c r="F310">
        <v>8</v>
      </c>
      <c r="G310">
        <v>2</v>
      </c>
      <c r="H310">
        <v>2.8333333333333335</v>
      </c>
      <c r="J310"/>
      <c r="K310" t="b">
        <v>1</v>
      </c>
      <c r="L310" t="s">
        <v>5550</v>
      </c>
      <c r="N310" s="43">
        <v>42214.662766203706</v>
      </c>
    </row>
    <row r="311" spans="1:14" x14ac:dyDescent="0.25">
      <c r="A311" t="s">
        <v>7431</v>
      </c>
      <c r="C311">
        <v>310</v>
      </c>
      <c r="D311">
        <v>2012</v>
      </c>
      <c r="E311" t="s">
        <v>4344</v>
      </c>
      <c r="F311">
        <v>8</v>
      </c>
      <c r="G311">
        <v>2</v>
      </c>
      <c r="H311">
        <v>3.5833333333333335</v>
      </c>
      <c r="J311"/>
      <c r="K311" t="b">
        <v>1</v>
      </c>
      <c r="L311" t="s">
        <v>5551</v>
      </c>
      <c r="N311" s="43">
        <v>42214.662766203706</v>
      </c>
    </row>
    <row r="312" spans="1:14" x14ac:dyDescent="0.25">
      <c r="A312" t="s">
        <v>7431</v>
      </c>
      <c r="C312">
        <v>311</v>
      </c>
      <c r="D312">
        <v>2012</v>
      </c>
      <c r="E312" t="s">
        <v>4345</v>
      </c>
      <c r="F312">
        <v>8</v>
      </c>
      <c r="G312">
        <v>2</v>
      </c>
      <c r="H312">
        <v>3.1666666666666665</v>
      </c>
      <c r="J312"/>
      <c r="K312" t="b">
        <v>1</v>
      </c>
      <c r="L312" t="s">
        <v>5552</v>
      </c>
      <c r="N312" s="43">
        <v>42214.662766203706</v>
      </c>
    </row>
    <row r="313" spans="1:14" x14ac:dyDescent="0.25">
      <c r="A313" t="s">
        <v>7431</v>
      </c>
      <c r="C313">
        <v>312</v>
      </c>
      <c r="D313">
        <v>2012</v>
      </c>
      <c r="E313" t="s">
        <v>4346</v>
      </c>
      <c r="F313">
        <v>8</v>
      </c>
      <c r="G313">
        <v>2</v>
      </c>
      <c r="H313">
        <v>5</v>
      </c>
      <c r="J313"/>
      <c r="K313" t="b">
        <v>1</v>
      </c>
      <c r="L313" t="s">
        <v>5396</v>
      </c>
      <c r="N313" s="43">
        <v>42214.662766203706</v>
      </c>
    </row>
    <row r="314" spans="1:14" x14ac:dyDescent="0.25">
      <c r="A314" t="s">
        <v>7431</v>
      </c>
      <c r="C314">
        <v>313</v>
      </c>
      <c r="D314">
        <v>2012</v>
      </c>
      <c r="E314" t="s">
        <v>4347</v>
      </c>
      <c r="F314">
        <v>8</v>
      </c>
      <c r="G314">
        <v>2</v>
      </c>
      <c r="H314">
        <v>2.1</v>
      </c>
      <c r="J314"/>
      <c r="K314" t="b">
        <v>1</v>
      </c>
      <c r="L314" t="s">
        <v>5539</v>
      </c>
      <c r="N314" s="43">
        <v>42214.662766203706</v>
      </c>
    </row>
    <row r="315" spans="1:14" x14ac:dyDescent="0.25">
      <c r="A315" t="s">
        <v>7431</v>
      </c>
      <c r="C315">
        <v>314</v>
      </c>
      <c r="D315">
        <v>2012</v>
      </c>
      <c r="E315" t="s">
        <v>4348</v>
      </c>
      <c r="F315">
        <v>8</v>
      </c>
      <c r="G315">
        <v>3.4166666666666665</v>
      </c>
      <c r="H315">
        <v>2.4583333333333335</v>
      </c>
      <c r="J315"/>
      <c r="K315" t="b">
        <v>1</v>
      </c>
      <c r="L315" t="s">
        <v>5553</v>
      </c>
      <c r="N315" s="43">
        <v>42214.662766203706</v>
      </c>
    </row>
    <row r="316" spans="1:14" x14ac:dyDescent="0.25">
      <c r="A316" t="s">
        <v>7431</v>
      </c>
      <c r="C316">
        <v>315</v>
      </c>
      <c r="D316">
        <v>2012</v>
      </c>
      <c r="E316" t="s">
        <v>4349</v>
      </c>
      <c r="F316">
        <v>8</v>
      </c>
      <c r="G316">
        <v>3.4166666666666665</v>
      </c>
      <c r="H316">
        <v>3.125</v>
      </c>
      <c r="J316"/>
      <c r="K316" t="b">
        <v>1</v>
      </c>
      <c r="L316" t="s">
        <v>5554</v>
      </c>
      <c r="N316" s="43">
        <v>42214.662766203706</v>
      </c>
    </row>
    <row r="317" spans="1:14" x14ac:dyDescent="0.25">
      <c r="A317" t="s">
        <v>7431</v>
      </c>
      <c r="C317">
        <v>316</v>
      </c>
      <c r="D317">
        <v>2012</v>
      </c>
      <c r="E317" t="s">
        <v>4350</v>
      </c>
      <c r="F317">
        <v>8</v>
      </c>
      <c r="G317">
        <v>3.4166666666666665</v>
      </c>
      <c r="H317">
        <v>3.8333333333333335</v>
      </c>
      <c r="J317"/>
      <c r="K317" t="b">
        <v>1</v>
      </c>
      <c r="L317" t="s">
        <v>5555</v>
      </c>
      <c r="N317" s="43">
        <v>42214.662766203706</v>
      </c>
    </row>
    <row r="318" spans="1:14" x14ac:dyDescent="0.25">
      <c r="A318" t="s">
        <v>7431</v>
      </c>
      <c r="C318">
        <v>317</v>
      </c>
      <c r="D318">
        <v>2012</v>
      </c>
      <c r="E318" t="s">
        <v>4351</v>
      </c>
      <c r="F318">
        <v>8</v>
      </c>
      <c r="G318">
        <v>3.4166666666666665</v>
      </c>
      <c r="H318">
        <v>5</v>
      </c>
      <c r="J318"/>
      <c r="K318" t="b">
        <v>1</v>
      </c>
      <c r="L318" t="s">
        <v>5396</v>
      </c>
      <c r="N318" s="43">
        <v>42214.662766203706</v>
      </c>
    </row>
    <row r="319" spans="1:14" x14ac:dyDescent="0.25">
      <c r="A319" t="s">
        <v>7431</v>
      </c>
      <c r="C319">
        <v>318</v>
      </c>
      <c r="D319">
        <v>2012</v>
      </c>
      <c r="E319" t="s">
        <v>4352</v>
      </c>
      <c r="F319">
        <v>8</v>
      </c>
      <c r="G319">
        <v>3.4166666666666665</v>
      </c>
      <c r="H319">
        <v>0</v>
      </c>
      <c r="J319"/>
      <c r="K319" t="b">
        <v>1</v>
      </c>
      <c r="L319" t="s">
        <v>5539</v>
      </c>
      <c r="N319" s="43">
        <v>42214.662766203706</v>
      </c>
    </row>
    <row r="320" spans="1:14" x14ac:dyDescent="0.25">
      <c r="A320" t="s">
        <v>7431</v>
      </c>
      <c r="C320">
        <v>319</v>
      </c>
      <c r="D320">
        <v>2012</v>
      </c>
      <c r="E320" t="s">
        <v>4353</v>
      </c>
      <c r="F320">
        <v>8</v>
      </c>
      <c r="G320">
        <v>3.8333333333333335</v>
      </c>
      <c r="H320">
        <v>2.4583333333333335</v>
      </c>
      <c r="J320"/>
      <c r="K320" t="b">
        <v>1</v>
      </c>
      <c r="L320" t="s">
        <v>5556</v>
      </c>
      <c r="N320" s="43">
        <v>42214.662766203706</v>
      </c>
    </row>
    <row r="321" spans="1:14" x14ac:dyDescent="0.25">
      <c r="A321" t="s">
        <v>7431</v>
      </c>
      <c r="C321">
        <v>320</v>
      </c>
      <c r="D321">
        <v>2012</v>
      </c>
      <c r="E321" t="s">
        <v>4354</v>
      </c>
      <c r="F321">
        <v>8</v>
      </c>
      <c r="G321">
        <v>3.8333333333333335</v>
      </c>
      <c r="H321">
        <v>3.2083333333333335</v>
      </c>
      <c r="J321"/>
      <c r="K321" t="b">
        <v>1</v>
      </c>
      <c r="L321" t="s">
        <v>5557</v>
      </c>
      <c r="N321" s="43">
        <v>42214.662766203706</v>
      </c>
    </row>
    <row r="322" spans="1:14" x14ac:dyDescent="0.25">
      <c r="A322" t="s">
        <v>7431</v>
      </c>
      <c r="C322">
        <v>321</v>
      </c>
      <c r="D322">
        <v>2012</v>
      </c>
      <c r="E322" t="s">
        <v>4355</v>
      </c>
      <c r="F322">
        <v>8</v>
      </c>
      <c r="G322">
        <v>3.8333333333333335</v>
      </c>
      <c r="H322">
        <v>3.9166666666666665</v>
      </c>
      <c r="J322"/>
      <c r="K322" t="b">
        <v>1</v>
      </c>
      <c r="L322" t="s">
        <v>5558</v>
      </c>
      <c r="N322" s="43">
        <v>42214.662766203706</v>
      </c>
    </row>
    <row r="323" spans="1:14" x14ac:dyDescent="0.25">
      <c r="A323" t="s">
        <v>7431</v>
      </c>
      <c r="C323">
        <v>322</v>
      </c>
      <c r="D323">
        <v>2012</v>
      </c>
      <c r="E323" t="s">
        <v>4356</v>
      </c>
      <c r="F323">
        <v>8</v>
      </c>
      <c r="G323">
        <v>3.8333333333333335</v>
      </c>
      <c r="H323">
        <v>4.083333333333333</v>
      </c>
      <c r="J323"/>
      <c r="K323" t="b">
        <v>1</v>
      </c>
      <c r="L323" t="s">
        <v>5559</v>
      </c>
      <c r="N323" s="43">
        <v>42214.662766203706</v>
      </c>
    </row>
    <row r="324" spans="1:14" x14ac:dyDescent="0.25">
      <c r="A324" t="s">
        <v>7431</v>
      </c>
      <c r="C324">
        <v>323</v>
      </c>
      <c r="D324">
        <v>2012</v>
      </c>
      <c r="E324" t="s">
        <v>4357</v>
      </c>
      <c r="F324">
        <v>8</v>
      </c>
      <c r="G324">
        <v>3.8333333333333335</v>
      </c>
      <c r="H324">
        <v>5</v>
      </c>
      <c r="J324"/>
      <c r="K324" t="b">
        <v>1</v>
      </c>
      <c r="L324" t="s">
        <v>5396</v>
      </c>
      <c r="N324" s="43">
        <v>42214.662766203706</v>
      </c>
    </row>
    <row r="325" spans="1:14" x14ac:dyDescent="0.25">
      <c r="A325" t="s">
        <v>7431</v>
      </c>
      <c r="C325">
        <v>324</v>
      </c>
      <c r="D325">
        <v>2012</v>
      </c>
      <c r="E325" t="s">
        <v>4358</v>
      </c>
      <c r="F325">
        <v>8</v>
      </c>
      <c r="G325">
        <v>3.8333333333333335</v>
      </c>
      <c r="H325">
        <v>0</v>
      </c>
      <c r="J325"/>
      <c r="K325" t="b">
        <v>1</v>
      </c>
      <c r="L325" t="s">
        <v>5539</v>
      </c>
      <c r="N325" s="43">
        <v>42214.662766203706</v>
      </c>
    </row>
    <row r="326" spans="1:14" x14ac:dyDescent="0.25">
      <c r="A326" t="s">
        <v>7431</v>
      </c>
      <c r="C326">
        <v>325</v>
      </c>
      <c r="D326">
        <v>2012</v>
      </c>
      <c r="E326" t="s">
        <v>4359</v>
      </c>
      <c r="F326">
        <v>8</v>
      </c>
      <c r="G326">
        <v>3.6666666666666665</v>
      </c>
      <c r="H326">
        <v>3.9166666666666665</v>
      </c>
      <c r="J326"/>
      <c r="K326" t="b">
        <v>1</v>
      </c>
      <c r="L326" t="s">
        <v>5560</v>
      </c>
      <c r="N326" s="43">
        <v>42214.662766203706</v>
      </c>
    </row>
    <row r="327" spans="1:14" x14ac:dyDescent="0.25">
      <c r="A327" t="s">
        <v>7431</v>
      </c>
      <c r="C327">
        <v>326</v>
      </c>
      <c r="D327">
        <v>2012</v>
      </c>
      <c r="E327" t="s">
        <v>4360</v>
      </c>
      <c r="F327">
        <v>8</v>
      </c>
      <c r="G327">
        <v>3.6666666666666665</v>
      </c>
      <c r="H327">
        <v>3.75</v>
      </c>
      <c r="J327"/>
      <c r="K327" t="b">
        <v>1</v>
      </c>
      <c r="L327" t="s">
        <v>5561</v>
      </c>
      <c r="N327" s="43">
        <v>42214.662766203706</v>
      </c>
    </row>
    <row r="328" spans="1:14" x14ac:dyDescent="0.25">
      <c r="A328" t="s">
        <v>7431</v>
      </c>
      <c r="C328">
        <v>327</v>
      </c>
      <c r="D328">
        <v>2012</v>
      </c>
      <c r="E328" t="s">
        <v>4361</v>
      </c>
      <c r="F328">
        <v>8</v>
      </c>
      <c r="G328">
        <v>3.6666666666666665</v>
      </c>
      <c r="H328">
        <v>3.125</v>
      </c>
      <c r="J328"/>
      <c r="K328" t="b">
        <v>1</v>
      </c>
      <c r="L328" t="s">
        <v>5562</v>
      </c>
      <c r="N328" s="43">
        <v>42214.662766203706</v>
      </c>
    </row>
    <row r="329" spans="1:14" x14ac:dyDescent="0.25">
      <c r="A329" t="s">
        <v>7431</v>
      </c>
      <c r="C329">
        <v>328</v>
      </c>
      <c r="D329">
        <v>2012</v>
      </c>
      <c r="E329" t="s">
        <v>4362</v>
      </c>
      <c r="F329">
        <v>8</v>
      </c>
      <c r="G329">
        <v>3.6666666666666665</v>
      </c>
      <c r="H329">
        <v>5</v>
      </c>
      <c r="J329"/>
      <c r="K329" t="b">
        <v>1</v>
      </c>
      <c r="L329" t="s">
        <v>5396</v>
      </c>
      <c r="N329" s="43">
        <v>42214.662766203706</v>
      </c>
    </row>
    <row r="330" spans="1:14" x14ac:dyDescent="0.25">
      <c r="A330" t="s">
        <v>7431</v>
      </c>
      <c r="C330">
        <v>329</v>
      </c>
      <c r="D330">
        <v>2012</v>
      </c>
      <c r="E330" t="s">
        <v>4363</v>
      </c>
      <c r="F330">
        <v>8</v>
      </c>
      <c r="G330">
        <v>3.6666666666666665</v>
      </c>
      <c r="H330">
        <v>4.1666666666666664E-2</v>
      </c>
      <c r="J330"/>
      <c r="K330" t="b">
        <v>1</v>
      </c>
      <c r="L330" t="s">
        <v>5539</v>
      </c>
      <c r="N330" s="43">
        <v>42214.662766203706</v>
      </c>
    </row>
    <row r="331" spans="1:14" x14ac:dyDescent="0.25">
      <c r="A331" t="s">
        <v>7431</v>
      </c>
      <c r="C331">
        <v>330</v>
      </c>
      <c r="D331">
        <v>2012</v>
      </c>
      <c r="E331" t="s">
        <v>3995</v>
      </c>
      <c r="F331">
        <v>4</v>
      </c>
      <c r="G331">
        <v>2.8333333333333335</v>
      </c>
      <c r="H331">
        <v>3.625</v>
      </c>
      <c r="J331"/>
      <c r="K331" t="b">
        <v>1</v>
      </c>
      <c r="L331" t="s">
        <v>5563</v>
      </c>
      <c r="N331" s="43">
        <v>42214.662766203706</v>
      </c>
    </row>
    <row r="332" spans="1:14" x14ac:dyDescent="0.25">
      <c r="A332" t="s">
        <v>7431</v>
      </c>
      <c r="C332">
        <v>331</v>
      </c>
      <c r="D332">
        <v>2012</v>
      </c>
      <c r="E332" t="s">
        <v>3996</v>
      </c>
      <c r="F332">
        <v>4</v>
      </c>
      <c r="G332">
        <v>2.8333333333333335</v>
      </c>
      <c r="H332">
        <v>5</v>
      </c>
      <c r="J332"/>
      <c r="K332" t="b">
        <v>1</v>
      </c>
      <c r="L332" t="s">
        <v>5396</v>
      </c>
      <c r="N332" s="43">
        <v>42214.662766203706</v>
      </c>
    </row>
    <row r="333" spans="1:14" x14ac:dyDescent="0.25">
      <c r="A333" t="s">
        <v>7431</v>
      </c>
      <c r="C333">
        <v>332</v>
      </c>
      <c r="D333">
        <v>2012</v>
      </c>
      <c r="E333" t="s">
        <v>3997</v>
      </c>
      <c r="F333">
        <v>4</v>
      </c>
      <c r="G333">
        <v>2.8333333333333335</v>
      </c>
      <c r="H333">
        <v>0</v>
      </c>
      <c r="J333"/>
      <c r="K333" t="b">
        <v>1</v>
      </c>
      <c r="L333" t="s">
        <v>5564</v>
      </c>
      <c r="N333" s="43">
        <v>42214.662766203706</v>
      </c>
    </row>
    <row r="334" spans="1:14" x14ac:dyDescent="0.25">
      <c r="A334" t="s">
        <v>7431</v>
      </c>
      <c r="C334">
        <v>333</v>
      </c>
      <c r="D334">
        <v>2012</v>
      </c>
      <c r="E334" t="s">
        <v>3998</v>
      </c>
      <c r="F334">
        <v>4</v>
      </c>
      <c r="G334">
        <v>3.0833333333333335</v>
      </c>
      <c r="H334">
        <v>3.125</v>
      </c>
      <c r="J334"/>
      <c r="K334" t="b">
        <v>1</v>
      </c>
      <c r="L334" t="s">
        <v>5565</v>
      </c>
      <c r="N334" s="43">
        <v>42214.662766203706</v>
      </c>
    </row>
    <row r="335" spans="1:14" x14ac:dyDescent="0.25">
      <c r="A335" t="s">
        <v>7431</v>
      </c>
      <c r="C335">
        <v>334</v>
      </c>
      <c r="D335">
        <v>2012</v>
      </c>
      <c r="E335" t="s">
        <v>3999</v>
      </c>
      <c r="F335">
        <v>4</v>
      </c>
      <c r="G335">
        <v>3.0833333333333335</v>
      </c>
      <c r="H335">
        <v>5</v>
      </c>
      <c r="J335"/>
      <c r="K335" t="b">
        <v>1</v>
      </c>
      <c r="L335" t="s">
        <v>5396</v>
      </c>
      <c r="N335" s="43">
        <v>42214.662766203706</v>
      </c>
    </row>
    <row r="336" spans="1:14" x14ac:dyDescent="0.25">
      <c r="A336" t="s">
        <v>7431</v>
      </c>
      <c r="C336">
        <v>335</v>
      </c>
      <c r="D336">
        <v>2012</v>
      </c>
      <c r="E336" t="s">
        <v>4000</v>
      </c>
      <c r="F336">
        <v>4</v>
      </c>
      <c r="G336">
        <v>3.0833333333333335</v>
      </c>
      <c r="H336">
        <v>4.1666666666666664E-2</v>
      </c>
      <c r="J336"/>
      <c r="K336" t="b">
        <v>1</v>
      </c>
      <c r="L336" t="s">
        <v>5564</v>
      </c>
      <c r="N336" s="43">
        <v>42214.662766203706</v>
      </c>
    </row>
    <row r="337" spans="1:14" x14ac:dyDescent="0.25">
      <c r="A337" t="s">
        <v>7431</v>
      </c>
      <c r="C337">
        <v>336</v>
      </c>
      <c r="D337">
        <v>2012</v>
      </c>
      <c r="E337" t="s">
        <v>4001</v>
      </c>
      <c r="F337">
        <v>4</v>
      </c>
      <c r="G337">
        <v>4.916666666666667</v>
      </c>
      <c r="H337">
        <v>2.8333333333333335</v>
      </c>
      <c r="J337"/>
      <c r="K337" t="b">
        <v>1</v>
      </c>
      <c r="L337" t="s">
        <v>5566</v>
      </c>
      <c r="N337" s="43">
        <v>42214.662766203706</v>
      </c>
    </row>
    <row r="338" spans="1:14" x14ac:dyDescent="0.25">
      <c r="A338" t="s">
        <v>7431</v>
      </c>
      <c r="C338">
        <v>337</v>
      </c>
      <c r="D338">
        <v>2012</v>
      </c>
      <c r="E338" t="s">
        <v>4002</v>
      </c>
      <c r="F338">
        <v>4</v>
      </c>
      <c r="G338">
        <v>4.916666666666667</v>
      </c>
      <c r="H338">
        <v>3</v>
      </c>
      <c r="J338"/>
      <c r="K338" t="b">
        <v>1</v>
      </c>
      <c r="L338" t="s">
        <v>5567</v>
      </c>
      <c r="N338" s="43">
        <v>42214.662766203706</v>
      </c>
    </row>
    <row r="339" spans="1:14" x14ac:dyDescent="0.25">
      <c r="A339" t="s">
        <v>7431</v>
      </c>
      <c r="C339">
        <v>338</v>
      </c>
      <c r="D339">
        <v>2012</v>
      </c>
      <c r="E339" t="s">
        <v>4003</v>
      </c>
      <c r="F339">
        <v>4</v>
      </c>
      <c r="G339">
        <v>4.916666666666667</v>
      </c>
      <c r="H339">
        <v>3.5416666666666665</v>
      </c>
      <c r="J339"/>
      <c r="K339" t="b">
        <v>1</v>
      </c>
      <c r="L339" t="s">
        <v>5568</v>
      </c>
      <c r="N339" s="43">
        <v>42214.662766203706</v>
      </c>
    </row>
    <row r="340" spans="1:14" x14ac:dyDescent="0.25">
      <c r="A340" t="s">
        <v>7431</v>
      </c>
      <c r="C340">
        <v>339</v>
      </c>
      <c r="D340">
        <v>2012</v>
      </c>
      <c r="E340" t="s">
        <v>4004</v>
      </c>
      <c r="F340">
        <v>4</v>
      </c>
      <c r="G340">
        <v>4.916666666666667</v>
      </c>
      <c r="H340">
        <v>4.583333333333333</v>
      </c>
      <c r="J340"/>
      <c r="K340" t="b">
        <v>1</v>
      </c>
      <c r="L340" t="s">
        <v>5569</v>
      </c>
      <c r="N340" s="43">
        <v>42214.662766203706</v>
      </c>
    </row>
    <row r="341" spans="1:14" x14ac:dyDescent="0.25">
      <c r="A341" t="s">
        <v>7431</v>
      </c>
      <c r="C341">
        <v>340</v>
      </c>
      <c r="D341">
        <v>2012</v>
      </c>
      <c r="E341" t="s">
        <v>4005</v>
      </c>
      <c r="F341">
        <v>4</v>
      </c>
      <c r="G341">
        <v>4.916666666666667</v>
      </c>
      <c r="H341">
        <v>5</v>
      </c>
      <c r="J341"/>
      <c r="K341" t="b">
        <v>1</v>
      </c>
      <c r="L341" t="s">
        <v>5570</v>
      </c>
      <c r="N341" s="43">
        <v>42214.662766203706</v>
      </c>
    </row>
    <row r="342" spans="1:14" x14ac:dyDescent="0.25">
      <c r="A342" t="s">
        <v>7431</v>
      </c>
      <c r="C342">
        <v>341</v>
      </c>
      <c r="D342">
        <v>2012</v>
      </c>
      <c r="E342" t="s">
        <v>4006</v>
      </c>
      <c r="F342">
        <v>4</v>
      </c>
      <c r="G342">
        <v>4.916666666666667</v>
      </c>
      <c r="H342">
        <v>4.333333333333333</v>
      </c>
      <c r="J342"/>
      <c r="K342" t="b">
        <v>1</v>
      </c>
      <c r="L342" t="s">
        <v>5571</v>
      </c>
      <c r="N342" s="43">
        <v>42214.662766203706</v>
      </c>
    </row>
    <row r="343" spans="1:14" x14ac:dyDescent="0.25">
      <c r="A343" t="s">
        <v>7431</v>
      </c>
      <c r="C343">
        <v>342</v>
      </c>
      <c r="D343">
        <v>2012</v>
      </c>
      <c r="E343" t="s">
        <v>4007</v>
      </c>
      <c r="F343">
        <v>4</v>
      </c>
      <c r="G343">
        <v>4.916666666666667</v>
      </c>
      <c r="H343">
        <v>5</v>
      </c>
      <c r="J343"/>
      <c r="K343" t="b">
        <v>1</v>
      </c>
      <c r="L343" t="s">
        <v>5396</v>
      </c>
      <c r="N343" s="43">
        <v>42214.662766203706</v>
      </c>
    </row>
    <row r="344" spans="1:14" x14ac:dyDescent="0.25">
      <c r="A344" t="s">
        <v>7431</v>
      </c>
      <c r="C344">
        <v>343</v>
      </c>
      <c r="D344">
        <v>2012</v>
      </c>
      <c r="E344" t="s">
        <v>4008</v>
      </c>
      <c r="F344">
        <v>4</v>
      </c>
      <c r="G344">
        <v>4.916666666666667</v>
      </c>
      <c r="H344">
        <v>0</v>
      </c>
      <c r="J344"/>
      <c r="K344" t="b">
        <v>1</v>
      </c>
      <c r="L344" t="s">
        <v>5564</v>
      </c>
      <c r="N344" s="43">
        <v>42214.662766203706</v>
      </c>
    </row>
    <row r="345" spans="1:14" x14ac:dyDescent="0.25">
      <c r="A345" t="s">
        <v>7431</v>
      </c>
      <c r="C345">
        <v>344</v>
      </c>
      <c r="D345">
        <v>2012</v>
      </c>
      <c r="E345" t="s">
        <v>4009</v>
      </c>
      <c r="F345">
        <v>4</v>
      </c>
      <c r="G345">
        <v>4.083333333333333</v>
      </c>
      <c r="H345">
        <v>4.25</v>
      </c>
      <c r="J345"/>
      <c r="K345" t="b">
        <v>1</v>
      </c>
      <c r="L345" t="s">
        <v>5572</v>
      </c>
      <c r="N345" s="43">
        <v>42214.662766203706</v>
      </c>
    </row>
    <row r="346" spans="1:14" x14ac:dyDescent="0.25">
      <c r="A346" t="s">
        <v>7431</v>
      </c>
      <c r="C346">
        <v>345</v>
      </c>
      <c r="D346">
        <v>2012</v>
      </c>
      <c r="E346" t="s">
        <v>4010</v>
      </c>
      <c r="F346">
        <v>4</v>
      </c>
      <c r="G346">
        <v>4.083333333333333</v>
      </c>
      <c r="H346">
        <v>0</v>
      </c>
      <c r="J346"/>
      <c r="K346" t="b">
        <v>1</v>
      </c>
      <c r="L346" t="s">
        <v>5564</v>
      </c>
      <c r="N346" s="43">
        <v>42214.662766203706</v>
      </c>
    </row>
    <row r="347" spans="1:14" x14ac:dyDescent="0.25">
      <c r="A347" t="s">
        <v>7431</v>
      </c>
      <c r="C347">
        <v>346</v>
      </c>
      <c r="D347">
        <v>2012</v>
      </c>
      <c r="E347" t="s">
        <v>4011</v>
      </c>
      <c r="F347">
        <v>4</v>
      </c>
      <c r="G347">
        <v>4.5</v>
      </c>
      <c r="H347">
        <v>4.375</v>
      </c>
      <c r="J347"/>
      <c r="K347" t="b">
        <v>1</v>
      </c>
      <c r="L347" t="s">
        <v>5573</v>
      </c>
      <c r="N347" s="43">
        <v>42214.662766203706</v>
      </c>
    </row>
    <row r="348" spans="1:14" x14ac:dyDescent="0.25">
      <c r="A348" t="s">
        <v>7431</v>
      </c>
      <c r="C348">
        <v>347</v>
      </c>
      <c r="D348">
        <v>2012</v>
      </c>
      <c r="E348" t="s">
        <v>4012</v>
      </c>
      <c r="F348">
        <v>4</v>
      </c>
      <c r="G348">
        <v>4.5</v>
      </c>
      <c r="H348">
        <v>4.25</v>
      </c>
      <c r="J348"/>
      <c r="K348" t="b">
        <v>1</v>
      </c>
      <c r="L348" t="s">
        <v>5574</v>
      </c>
      <c r="N348" s="43">
        <v>42214.662766203706</v>
      </c>
    </row>
    <row r="349" spans="1:14" x14ac:dyDescent="0.25">
      <c r="A349" t="s">
        <v>7431</v>
      </c>
      <c r="C349">
        <v>348</v>
      </c>
      <c r="D349">
        <v>2012</v>
      </c>
      <c r="E349" t="s">
        <v>4013</v>
      </c>
      <c r="F349">
        <v>4</v>
      </c>
      <c r="G349">
        <v>4.5</v>
      </c>
      <c r="H349">
        <v>4.625</v>
      </c>
      <c r="J349"/>
      <c r="K349" t="b">
        <v>1</v>
      </c>
      <c r="L349" t="s">
        <v>5575</v>
      </c>
      <c r="N349" s="43">
        <v>42214.662766203706</v>
      </c>
    </row>
    <row r="350" spans="1:14" x14ac:dyDescent="0.25">
      <c r="A350" t="s">
        <v>7431</v>
      </c>
      <c r="C350">
        <v>349</v>
      </c>
      <c r="D350">
        <v>2012</v>
      </c>
      <c r="E350" t="s">
        <v>4014</v>
      </c>
      <c r="F350">
        <v>4</v>
      </c>
      <c r="G350">
        <v>4.5</v>
      </c>
      <c r="H350">
        <v>4.333333333333333</v>
      </c>
      <c r="J350"/>
      <c r="K350" t="b">
        <v>1</v>
      </c>
      <c r="L350" t="s">
        <v>5576</v>
      </c>
      <c r="N350" s="43">
        <v>42214.662766203706</v>
      </c>
    </row>
    <row r="351" spans="1:14" x14ac:dyDescent="0.25">
      <c r="A351" t="s">
        <v>7431</v>
      </c>
      <c r="C351">
        <v>350</v>
      </c>
      <c r="D351">
        <v>2012</v>
      </c>
      <c r="E351" t="s">
        <v>4015</v>
      </c>
      <c r="F351">
        <v>4</v>
      </c>
      <c r="G351">
        <v>4.5</v>
      </c>
      <c r="H351">
        <v>5</v>
      </c>
      <c r="J351"/>
      <c r="K351" t="b">
        <v>1</v>
      </c>
      <c r="L351" t="s">
        <v>5564</v>
      </c>
      <c r="N351" s="43">
        <v>42214.662766203706</v>
      </c>
    </row>
    <row r="352" spans="1:14" x14ac:dyDescent="0.25">
      <c r="A352" t="s">
        <v>7431</v>
      </c>
      <c r="C352">
        <v>351</v>
      </c>
      <c r="D352">
        <v>2012</v>
      </c>
      <c r="E352" t="s">
        <v>4016</v>
      </c>
      <c r="F352">
        <v>4</v>
      </c>
      <c r="G352">
        <v>4.25</v>
      </c>
      <c r="H352">
        <v>4.958333333333333</v>
      </c>
      <c r="J352"/>
      <c r="K352" t="b">
        <v>1</v>
      </c>
      <c r="L352" t="s">
        <v>5577</v>
      </c>
      <c r="N352" s="43">
        <v>42214.662766203706</v>
      </c>
    </row>
    <row r="353" spans="1:14" x14ac:dyDescent="0.25">
      <c r="A353" t="s">
        <v>7431</v>
      </c>
      <c r="C353">
        <v>352</v>
      </c>
      <c r="D353">
        <v>2012</v>
      </c>
      <c r="E353" t="s">
        <v>4017</v>
      </c>
      <c r="F353">
        <v>4</v>
      </c>
      <c r="G353">
        <v>4.25</v>
      </c>
      <c r="H353">
        <v>4.125</v>
      </c>
      <c r="J353"/>
      <c r="K353" t="b">
        <v>1</v>
      </c>
      <c r="L353" t="s">
        <v>5578</v>
      </c>
      <c r="N353" s="43">
        <v>42214.662766203706</v>
      </c>
    </row>
    <row r="354" spans="1:14" x14ac:dyDescent="0.25">
      <c r="A354" t="s">
        <v>7431</v>
      </c>
      <c r="C354">
        <v>353</v>
      </c>
      <c r="D354">
        <v>2012</v>
      </c>
      <c r="E354" t="s">
        <v>4018</v>
      </c>
      <c r="F354">
        <v>4</v>
      </c>
      <c r="G354">
        <v>4.25</v>
      </c>
      <c r="H354">
        <v>5</v>
      </c>
      <c r="J354"/>
      <c r="K354" t="b">
        <v>1</v>
      </c>
      <c r="L354" t="s">
        <v>5396</v>
      </c>
      <c r="N354" s="43">
        <v>42214.662766203706</v>
      </c>
    </row>
    <row r="355" spans="1:14" x14ac:dyDescent="0.25">
      <c r="A355" t="s">
        <v>7431</v>
      </c>
      <c r="C355">
        <v>354</v>
      </c>
      <c r="D355">
        <v>2012</v>
      </c>
      <c r="E355" t="s">
        <v>4019</v>
      </c>
      <c r="F355">
        <v>4</v>
      </c>
      <c r="G355">
        <v>4.25</v>
      </c>
      <c r="H355">
        <v>0</v>
      </c>
      <c r="J355"/>
      <c r="K355" t="b">
        <v>1</v>
      </c>
      <c r="L355" t="s">
        <v>5564</v>
      </c>
      <c r="N355" s="43">
        <v>42214.662766203706</v>
      </c>
    </row>
    <row r="356" spans="1:14" x14ac:dyDescent="0.25">
      <c r="A356" t="s">
        <v>7431</v>
      </c>
      <c r="C356">
        <v>355</v>
      </c>
      <c r="D356">
        <v>2012</v>
      </c>
      <c r="E356" t="s">
        <v>4020</v>
      </c>
      <c r="F356">
        <v>4</v>
      </c>
      <c r="G356">
        <v>3.8333333333333335</v>
      </c>
      <c r="H356">
        <v>4.291666666666667</v>
      </c>
      <c r="J356"/>
      <c r="K356" t="b">
        <v>1</v>
      </c>
      <c r="L356" t="s">
        <v>5579</v>
      </c>
      <c r="N356" s="43">
        <v>42214.662766203706</v>
      </c>
    </row>
    <row r="357" spans="1:14" x14ac:dyDescent="0.25">
      <c r="A357" t="s">
        <v>7431</v>
      </c>
      <c r="C357">
        <v>356</v>
      </c>
      <c r="D357">
        <v>2012</v>
      </c>
      <c r="E357" t="s">
        <v>4021</v>
      </c>
      <c r="F357">
        <v>4</v>
      </c>
      <c r="G357">
        <v>3.8333333333333335</v>
      </c>
      <c r="H357">
        <v>5</v>
      </c>
      <c r="J357"/>
      <c r="K357" t="b">
        <v>1</v>
      </c>
      <c r="L357" t="s">
        <v>5396</v>
      </c>
      <c r="N357" s="43">
        <v>42214.662766203706</v>
      </c>
    </row>
    <row r="358" spans="1:14" x14ac:dyDescent="0.25">
      <c r="A358" t="s">
        <v>7431</v>
      </c>
      <c r="C358">
        <v>357</v>
      </c>
      <c r="D358">
        <v>2012</v>
      </c>
      <c r="E358" t="s">
        <v>4022</v>
      </c>
      <c r="F358">
        <v>4</v>
      </c>
      <c r="G358">
        <v>3.8333333333333335</v>
      </c>
      <c r="H358">
        <v>0</v>
      </c>
      <c r="J358"/>
      <c r="K358" t="b">
        <v>1</v>
      </c>
      <c r="L358" t="s">
        <v>5564</v>
      </c>
      <c r="N358" s="43">
        <v>42214.662766203706</v>
      </c>
    </row>
    <row r="359" spans="1:14" x14ac:dyDescent="0.25">
      <c r="A359" t="s">
        <v>7431</v>
      </c>
      <c r="C359">
        <v>358</v>
      </c>
      <c r="D359">
        <v>2012</v>
      </c>
      <c r="E359" t="s">
        <v>4023</v>
      </c>
      <c r="F359">
        <v>4</v>
      </c>
      <c r="G359">
        <v>3.0833333333333335</v>
      </c>
      <c r="H359">
        <v>1.5</v>
      </c>
      <c r="J359"/>
      <c r="K359" t="b">
        <v>1</v>
      </c>
      <c r="L359" t="s">
        <v>5580</v>
      </c>
      <c r="N359" s="43">
        <v>42214.662766203706</v>
      </c>
    </row>
    <row r="360" spans="1:14" x14ac:dyDescent="0.25">
      <c r="A360" t="s">
        <v>7431</v>
      </c>
      <c r="C360">
        <v>359</v>
      </c>
      <c r="D360">
        <v>2012</v>
      </c>
      <c r="E360" t="s">
        <v>4024</v>
      </c>
      <c r="F360">
        <v>4</v>
      </c>
      <c r="G360">
        <v>3.0833333333333335</v>
      </c>
      <c r="H360">
        <v>0</v>
      </c>
      <c r="J360"/>
      <c r="K360" t="b">
        <v>1</v>
      </c>
      <c r="L360" t="s">
        <v>5564</v>
      </c>
      <c r="N360" s="43">
        <v>42214.662766203706</v>
      </c>
    </row>
    <row r="361" spans="1:14" x14ac:dyDescent="0.25">
      <c r="A361" t="s">
        <v>7431</v>
      </c>
      <c r="C361">
        <v>360</v>
      </c>
      <c r="D361">
        <v>2012</v>
      </c>
      <c r="E361" t="s">
        <v>4025</v>
      </c>
      <c r="F361">
        <v>4</v>
      </c>
      <c r="G361">
        <v>3.3333333333333335</v>
      </c>
      <c r="H361">
        <v>3.7916666666666665</v>
      </c>
      <c r="J361"/>
      <c r="K361" t="b">
        <v>1</v>
      </c>
      <c r="L361" t="s">
        <v>5581</v>
      </c>
      <c r="N361" s="43">
        <v>42214.662766203706</v>
      </c>
    </row>
    <row r="362" spans="1:14" x14ac:dyDescent="0.25">
      <c r="A362" t="s">
        <v>7431</v>
      </c>
      <c r="C362">
        <v>361</v>
      </c>
      <c r="D362">
        <v>2012</v>
      </c>
      <c r="E362" t="s">
        <v>4026</v>
      </c>
      <c r="F362">
        <v>4</v>
      </c>
      <c r="G362">
        <v>3.3333333333333335</v>
      </c>
      <c r="H362">
        <v>5</v>
      </c>
      <c r="J362"/>
      <c r="K362" t="b">
        <v>1</v>
      </c>
      <c r="L362" t="s">
        <v>5396</v>
      </c>
      <c r="N362" s="43">
        <v>42214.662766203706</v>
      </c>
    </row>
    <row r="363" spans="1:14" x14ac:dyDescent="0.25">
      <c r="A363" t="s">
        <v>7431</v>
      </c>
      <c r="C363">
        <v>362</v>
      </c>
      <c r="D363">
        <v>2012</v>
      </c>
      <c r="E363" t="s">
        <v>4027</v>
      </c>
      <c r="F363">
        <v>4</v>
      </c>
      <c r="G363">
        <v>3.3333333333333335</v>
      </c>
      <c r="H363">
        <v>0</v>
      </c>
      <c r="J363"/>
      <c r="K363" t="b">
        <v>1</v>
      </c>
      <c r="L363" t="s">
        <v>5564</v>
      </c>
      <c r="N363" s="43">
        <v>42214.662766203706</v>
      </c>
    </row>
    <row r="364" spans="1:14" x14ac:dyDescent="0.25">
      <c r="A364" t="s">
        <v>7431</v>
      </c>
      <c r="C364">
        <v>363</v>
      </c>
      <c r="D364">
        <v>2012</v>
      </c>
      <c r="E364" t="s">
        <v>5371</v>
      </c>
      <c r="F364">
        <v>14</v>
      </c>
      <c r="G364">
        <v>3.75</v>
      </c>
      <c r="H364">
        <v>0</v>
      </c>
      <c r="J364"/>
      <c r="K364" t="b">
        <v>1</v>
      </c>
      <c r="L364" t="s">
        <v>5582</v>
      </c>
      <c r="N364" s="43">
        <v>42214.662766203706</v>
      </c>
    </row>
    <row r="365" spans="1:14" x14ac:dyDescent="0.25">
      <c r="A365" t="s">
        <v>7431</v>
      </c>
      <c r="C365">
        <v>364</v>
      </c>
      <c r="D365">
        <v>2012</v>
      </c>
      <c r="E365" t="s">
        <v>3445</v>
      </c>
      <c r="F365">
        <v>14</v>
      </c>
      <c r="G365">
        <v>3.75</v>
      </c>
      <c r="H365">
        <v>3.75</v>
      </c>
      <c r="J365"/>
      <c r="K365" t="b">
        <v>1</v>
      </c>
      <c r="L365" t="s">
        <v>5583</v>
      </c>
      <c r="N365" s="43">
        <v>42214.662766203706</v>
      </c>
    </row>
    <row r="366" spans="1:14" x14ac:dyDescent="0.25">
      <c r="A366" t="s">
        <v>7431</v>
      </c>
      <c r="C366">
        <v>365</v>
      </c>
      <c r="D366">
        <v>2012</v>
      </c>
      <c r="E366" t="s">
        <v>3366</v>
      </c>
      <c r="F366">
        <v>14</v>
      </c>
      <c r="G366">
        <v>3.75</v>
      </c>
      <c r="H366">
        <v>3.0833333333333335</v>
      </c>
      <c r="J366"/>
      <c r="K366" t="b">
        <v>1</v>
      </c>
      <c r="L366" t="s">
        <v>5584</v>
      </c>
      <c r="N366" s="43">
        <v>42214.662766203706</v>
      </c>
    </row>
    <row r="367" spans="1:14" x14ac:dyDescent="0.25">
      <c r="A367" t="s">
        <v>7431</v>
      </c>
      <c r="C367">
        <v>366</v>
      </c>
      <c r="D367">
        <v>2012</v>
      </c>
      <c r="E367" t="s">
        <v>3367</v>
      </c>
      <c r="F367">
        <v>14</v>
      </c>
      <c r="G367">
        <v>3.75</v>
      </c>
      <c r="H367">
        <v>5</v>
      </c>
      <c r="J367"/>
      <c r="K367" t="b">
        <v>1</v>
      </c>
      <c r="L367" t="s">
        <v>5478</v>
      </c>
      <c r="N367" s="43">
        <v>42214.662766203706</v>
      </c>
    </row>
    <row r="368" spans="1:14" x14ac:dyDescent="0.25">
      <c r="A368" t="s">
        <v>7431</v>
      </c>
      <c r="C368">
        <v>367</v>
      </c>
      <c r="D368">
        <v>2012</v>
      </c>
      <c r="E368" t="s">
        <v>3368</v>
      </c>
      <c r="F368">
        <v>14</v>
      </c>
      <c r="G368">
        <v>3.75</v>
      </c>
      <c r="H368">
        <v>0</v>
      </c>
      <c r="J368"/>
      <c r="K368" t="b">
        <v>1</v>
      </c>
      <c r="L368" t="s">
        <v>5585</v>
      </c>
      <c r="N368" s="43">
        <v>42214.662766203706</v>
      </c>
    </row>
    <row r="369" spans="1:14" x14ac:dyDescent="0.25">
      <c r="A369" t="s">
        <v>7431</v>
      </c>
      <c r="C369">
        <v>368</v>
      </c>
      <c r="D369">
        <v>2012</v>
      </c>
      <c r="E369" t="s">
        <v>3369</v>
      </c>
      <c r="F369">
        <v>14</v>
      </c>
      <c r="G369">
        <v>1.5</v>
      </c>
      <c r="H369">
        <v>4.083333333333333</v>
      </c>
      <c r="J369"/>
      <c r="K369" t="b">
        <v>1</v>
      </c>
      <c r="L369" t="s">
        <v>5586</v>
      </c>
      <c r="N369" s="43">
        <v>42214.662766203706</v>
      </c>
    </row>
    <row r="370" spans="1:14" x14ac:dyDescent="0.25">
      <c r="A370" t="s">
        <v>7431</v>
      </c>
      <c r="C370">
        <v>369</v>
      </c>
      <c r="D370">
        <v>2012</v>
      </c>
      <c r="E370" t="s">
        <v>3370</v>
      </c>
      <c r="F370">
        <v>14</v>
      </c>
      <c r="G370">
        <v>1.5</v>
      </c>
      <c r="H370">
        <v>2.7916666666666665</v>
      </c>
      <c r="J370"/>
      <c r="K370" t="b">
        <v>1</v>
      </c>
      <c r="L370" t="s">
        <v>5587</v>
      </c>
      <c r="N370" s="43">
        <v>42214.662766203706</v>
      </c>
    </row>
    <row r="371" spans="1:14" x14ac:dyDescent="0.25">
      <c r="A371" t="s">
        <v>7431</v>
      </c>
      <c r="C371">
        <v>370</v>
      </c>
      <c r="D371">
        <v>2012</v>
      </c>
      <c r="E371" t="s">
        <v>3371</v>
      </c>
      <c r="F371">
        <v>14</v>
      </c>
      <c r="G371">
        <v>1.5</v>
      </c>
      <c r="H371">
        <v>5</v>
      </c>
      <c r="J371"/>
      <c r="K371" t="b">
        <v>1</v>
      </c>
      <c r="L371" t="s">
        <v>5396</v>
      </c>
      <c r="N371" s="43">
        <v>42214.662766203706</v>
      </c>
    </row>
    <row r="372" spans="1:14" x14ac:dyDescent="0.25">
      <c r="A372" t="s">
        <v>7431</v>
      </c>
      <c r="C372">
        <v>371</v>
      </c>
      <c r="D372">
        <v>2012</v>
      </c>
      <c r="E372" t="s">
        <v>3372</v>
      </c>
      <c r="F372">
        <v>14</v>
      </c>
      <c r="G372">
        <v>1.5</v>
      </c>
      <c r="H372">
        <v>0</v>
      </c>
      <c r="J372"/>
      <c r="K372" t="b">
        <v>1</v>
      </c>
      <c r="L372" t="s">
        <v>5585</v>
      </c>
      <c r="N372" s="43">
        <v>42214.662766203706</v>
      </c>
    </row>
    <row r="373" spans="1:14" x14ac:dyDescent="0.25">
      <c r="A373" t="s">
        <v>7431</v>
      </c>
      <c r="C373">
        <v>372</v>
      </c>
      <c r="D373">
        <v>2012</v>
      </c>
      <c r="E373" t="s">
        <v>3373</v>
      </c>
      <c r="F373">
        <v>14</v>
      </c>
      <c r="G373">
        <v>3.4166666666666665</v>
      </c>
      <c r="H373">
        <v>3.5416666666666665</v>
      </c>
      <c r="J373"/>
      <c r="K373" t="b">
        <v>1</v>
      </c>
      <c r="L373" t="s">
        <v>5588</v>
      </c>
      <c r="N373" s="43">
        <v>42214.662766203706</v>
      </c>
    </row>
    <row r="374" spans="1:14" x14ac:dyDescent="0.25">
      <c r="A374" t="s">
        <v>7431</v>
      </c>
      <c r="C374">
        <v>373</v>
      </c>
      <c r="D374">
        <v>2012</v>
      </c>
      <c r="E374" t="s">
        <v>3374</v>
      </c>
      <c r="F374">
        <v>14</v>
      </c>
      <c r="G374">
        <v>3.4166666666666665</v>
      </c>
      <c r="H374">
        <v>3.125</v>
      </c>
      <c r="J374"/>
      <c r="K374" t="b">
        <v>1</v>
      </c>
      <c r="L374" t="s">
        <v>5589</v>
      </c>
      <c r="N374" s="43">
        <v>42214.662766203706</v>
      </c>
    </row>
    <row r="375" spans="1:14" x14ac:dyDescent="0.25">
      <c r="A375" t="s">
        <v>7431</v>
      </c>
      <c r="C375">
        <v>374</v>
      </c>
      <c r="D375">
        <v>2012</v>
      </c>
      <c r="E375" t="s">
        <v>3375</v>
      </c>
      <c r="F375">
        <v>14</v>
      </c>
      <c r="G375">
        <v>3.4166666666666665</v>
      </c>
      <c r="H375">
        <v>2.625</v>
      </c>
      <c r="J375"/>
      <c r="K375" t="b">
        <v>1</v>
      </c>
      <c r="L375" t="s">
        <v>5590</v>
      </c>
      <c r="N375" s="43">
        <v>42214.662766203706</v>
      </c>
    </row>
    <row r="376" spans="1:14" x14ac:dyDescent="0.25">
      <c r="A376" t="s">
        <v>7431</v>
      </c>
      <c r="C376">
        <v>375</v>
      </c>
      <c r="D376">
        <v>2012</v>
      </c>
      <c r="E376" t="s">
        <v>3376</v>
      </c>
      <c r="F376">
        <v>14</v>
      </c>
      <c r="G376">
        <v>3.4166666666666665</v>
      </c>
      <c r="H376">
        <v>3.2083333333333335</v>
      </c>
      <c r="J376"/>
      <c r="K376" t="b">
        <v>1</v>
      </c>
      <c r="L376" t="s">
        <v>5591</v>
      </c>
      <c r="N376" s="43">
        <v>42214.662766203706</v>
      </c>
    </row>
    <row r="377" spans="1:14" x14ac:dyDescent="0.25">
      <c r="A377" t="s">
        <v>7431</v>
      </c>
      <c r="C377">
        <v>376</v>
      </c>
      <c r="D377">
        <v>2012</v>
      </c>
      <c r="E377" t="s">
        <v>3377</v>
      </c>
      <c r="F377">
        <v>14</v>
      </c>
      <c r="G377">
        <v>3.4166666666666665</v>
      </c>
      <c r="H377">
        <v>3.9166666666666665</v>
      </c>
      <c r="J377"/>
      <c r="K377" t="b">
        <v>1</v>
      </c>
      <c r="L377" t="s">
        <v>5592</v>
      </c>
      <c r="N377" s="43">
        <v>42214.662766203706</v>
      </c>
    </row>
    <row r="378" spans="1:14" x14ac:dyDescent="0.25">
      <c r="A378" t="s">
        <v>7431</v>
      </c>
      <c r="C378">
        <v>377</v>
      </c>
      <c r="D378">
        <v>2012</v>
      </c>
      <c r="E378" t="s">
        <v>3378</v>
      </c>
      <c r="F378">
        <v>14</v>
      </c>
      <c r="G378">
        <v>3.4166666666666665</v>
      </c>
      <c r="H378">
        <v>1.9583333333333333</v>
      </c>
      <c r="J378"/>
      <c r="K378" t="b">
        <v>1</v>
      </c>
      <c r="L378" t="s">
        <v>5593</v>
      </c>
      <c r="N378" s="43">
        <v>42214.662766203706</v>
      </c>
    </row>
    <row r="379" spans="1:14" x14ac:dyDescent="0.25">
      <c r="A379" t="s">
        <v>7431</v>
      </c>
      <c r="C379">
        <v>378</v>
      </c>
      <c r="D379">
        <v>2012</v>
      </c>
      <c r="E379" t="s">
        <v>3379</v>
      </c>
      <c r="F379">
        <v>14</v>
      </c>
      <c r="G379">
        <v>3.4166666666666665</v>
      </c>
      <c r="H379">
        <v>2.7083333333333335</v>
      </c>
      <c r="J379"/>
      <c r="K379" t="b">
        <v>1</v>
      </c>
      <c r="L379" t="s">
        <v>5594</v>
      </c>
      <c r="N379" s="43">
        <v>42214.662766203706</v>
      </c>
    </row>
    <row r="380" spans="1:14" x14ac:dyDescent="0.25">
      <c r="A380" t="s">
        <v>7431</v>
      </c>
      <c r="C380">
        <v>379</v>
      </c>
      <c r="D380">
        <v>2012</v>
      </c>
      <c r="E380" t="s">
        <v>3380</v>
      </c>
      <c r="F380">
        <v>14</v>
      </c>
      <c r="G380">
        <v>3.4166666666666665</v>
      </c>
      <c r="H380">
        <v>3.125</v>
      </c>
      <c r="J380"/>
      <c r="K380" t="b">
        <v>1</v>
      </c>
      <c r="L380" t="s">
        <v>5595</v>
      </c>
      <c r="N380" s="43">
        <v>42214.662766203706</v>
      </c>
    </row>
    <row r="381" spans="1:14" x14ac:dyDescent="0.25">
      <c r="A381" t="s">
        <v>7431</v>
      </c>
      <c r="C381">
        <v>380</v>
      </c>
      <c r="D381">
        <v>2012</v>
      </c>
      <c r="E381" t="s">
        <v>3381</v>
      </c>
      <c r="F381">
        <v>14</v>
      </c>
      <c r="G381">
        <v>3.4166666666666665</v>
      </c>
      <c r="H381">
        <v>5</v>
      </c>
      <c r="J381"/>
      <c r="K381" t="b">
        <v>1</v>
      </c>
      <c r="L381" t="s">
        <v>5478</v>
      </c>
      <c r="N381" s="43">
        <v>42214.662766203706</v>
      </c>
    </row>
    <row r="382" spans="1:14" x14ac:dyDescent="0.25">
      <c r="A382" t="s">
        <v>7431</v>
      </c>
      <c r="C382">
        <v>381</v>
      </c>
      <c r="D382">
        <v>2012</v>
      </c>
      <c r="E382" t="s">
        <v>3382</v>
      </c>
      <c r="F382">
        <v>14</v>
      </c>
      <c r="G382">
        <v>3.4166666666666665</v>
      </c>
      <c r="H382">
        <v>0</v>
      </c>
      <c r="J382"/>
      <c r="K382" t="b">
        <v>1</v>
      </c>
      <c r="L382" t="s">
        <v>5585</v>
      </c>
      <c r="N382" s="43">
        <v>42214.662766203706</v>
      </c>
    </row>
    <row r="383" spans="1:14" x14ac:dyDescent="0.25">
      <c r="A383" t="s">
        <v>7431</v>
      </c>
      <c r="C383">
        <v>382</v>
      </c>
      <c r="D383">
        <v>2012</v>
      </c>
      <c r="E383" t="s">
        <v>3383</v>
      </c>
      <c r="F383">
        <v>14</v>
      </c>
      <c r="G383">
        <v>2.8333333333333335</v>
      </c>
      <c r="H383">
        <v>3.625</v>
      </c>
      <c r="J383"/>
      <c r="K383" t="b">
        <v>1</v>
      </c>
      <c r="L383" t="s">
        <v>5596</v>
      </c>
      <c r="N383" s="43">
        <v>42214.662766203706</v>
      </c>
    </row>
    <row r="384" spans="1:14" x14ac:dyDescent="0.25">
      <c r="A384" t="s">
        <v>7431</v>
      </c>
      <c r="C384">
        <v>383</v>
      </c>
      <c r="D384">
        <v>2012</v>
      </c>
      <c r="E384" t="s">
        <v>3384</v>
      </c>
      <c r="F384">
        <v>14</v>
      </c>
      <c r="G384">
        <v>2.8333333333333335</v>
      </c>
      <c r="H384">
        <v>2.5416666666666665</v>
      </c>
      <c r="J384"/>
      <c r="K384" t="b">
        <v>1</v>
      </c>
      <c r="L384" t="s">
        <v>5597</v>
      </c>
      <c r="N384" s="43">
        <v>42214.662766203706</v>
      </c>
    </row>
    <row r="385" spans="1:14" x14ac:dyDescent="0.25">
      <c r="A385" t="s">
        <v>7431</v>
      </c>
      <c r="C385">
        <v>384</v>
      </c>
      <c r="D385">
        <v>2012</v>
      </c>
      <c r="E385" t="s">
        <v>3385</v>
      </c>
      <c r="F385">
        <v>14</v>
      </c>
      <c r="G385">
        <v>2.8333333333333335</v>
      </c>
      <c r="H385">
        <v>2.625</v>
      </c>
      <c r="J385"/>
      <c r="K385" t="b">
        <v>1</v>
      </c>
      <c r="L385" t="s">
        <v>5598</v>
      </c>
      <c r="N385" s="43">
        <v>42214.662766203706</v>
      </c>
    </row>
    <row r="386" spans="1:14" x14ac:dyDescent="0.25">
      <c r="A386" t="s">
        <v>7431</v>
      </c>
      <c r="C386">
        <v>385</v>
      </c>
      <c r="D386">
        <v>2012</v>
      </c>
      <c r="E386" t="s">
        <v>3386</v>
      </c>
      <c r="F386">
        <v>14</v>
      </c>
      <c r="G386">
        <v>2.8333333333333335</v>
      </c>
      <c r="H386">
        <v>2.2083333333333335</v>
      </c>
      <c r="J386"/>
      <c r="K386" t="b">
        <v>1</v>
      </c>
      <c r="L386" t="s">
        <v>5599</v>
      </c>
      <c r="N386" s="43">
        <v>42214.662766203706</v>
      </c>
    </row>
    <row r="387" spans="1:14" x14ac:dyDescent="0.25">
      <c r="A387" t="s">
        <v>7431</v>
      </c>
      <c r="C387">
        <v>386</v>
      </c>
      <c r="D387">
        <v>2012</v>
      </c>
      <c r="E387" t="s">
        <v>3387</v>
      </c>
      <c r="F387">
        <v>14</v>
      </c>
      <c r="G387">
        <v>2.8333333333333335</v>
      </c>
      <c r="H387">
        <v>2.75</v>
      </c>
      <c r="J387"/>
      <c r="K387" t="b">
        <v>1</v>
      </c>
      <c r="L387" t="s">
        <v>5600</v>
      </c>
      <c r="N387" s="43">
        <v>42214.662766203706</v>
      </c>
    </row>
    <row r="388" spans="1:14" x14ac:dyDescent="0.25">
      <c r="A388" t="s">
        <v>7431</v>
      </c>
      <c r="C388">
        <v>387</v>
      </c>
      <c r="D388">
        <v>2012</v>
      </c>
      <c r="E388" t="s">
        <v>3388</v>
      </c>
      <c r="F388">
        <v>14</v>
      </c>
      <c r="G388">
        <v>2.8333333333333335</v>
      </c>
      <c r="H388">
        <v>3.375</v>
      </c>
      <c r="J388"/>
      <c r="K388" t="b">
        <v>1</v>
      </c>
      <c r="L388" t="s">
        <v>5601</v>
      </c>
      <c r="N388" s="43">
        <v>42214.662766203706</v>
      </c>
    </row>
    <row r="389" spans="1:14" x14ac:dyDescent="0.25">
      <c r="A389" t="s">
        <v>7431</v>
      </c>
      <c r="C389">
        <v>388</v>
      </c>
      <c r="D389">
        <v>2012</v>
      </c>
      <c r="E389" t="s">
        <v>3389</v>
      </c>
      <c r="F389">
        <v>14</v>
      </c>
      <c r="G389">
        <v>2.8333333333333335</v>
      </c>
      <c r="H389">
        <v>5</v>
      </c>
      <c r="J389"/>
      <c r="K389" t="b">
        <v>1</v>
      </c>
      <c r="L389" t="s">
        <v>5478</v>
      </c>
      <c r="N389" s="43">
        <v>42214.662766203706</v>
      </c>
    </row>
    <row r="390" spans="1:14" x14ac:dyDescent="0.25">
      <c r="A390" t="s">
        <v>7431</v>
      </c>
      <c r="C390">
        <v>389</v>
      </c>
      <c r="D390">
        <v>2012</v>
      </c>
      <c r="E390" t="s">
        <v>3390</v>
      </c>
      <c r="F390">
        <v>14</v>
      </c>
      <c r="G390">
        <v>2.8333333333333335</v>
      </c>
      <c r="H390">
        <v>0</v>
      </c>
      <c r="J390"/>
      <c r="K390" t="b">
        <v>1</v>
      </c>
      <c r="L390" t="s">
        <v>5585</v>
      </c>
      <c r="N390" s="43">
        <v>42214.662766203706</v>
      </c>
    </row>
    <row r="391" spans="1:14" x14ac:dyDescent="0.25">
      <c r="A391" t="s">
        <v>7431</v>
      </c>
      <c r="C391">
        <v>390</v>
      </c>
      <c r="D391">
        <v>2012</v>
      </c>
      <c r="E391" t="s">
        <v>3391</v>
      </c>
      <c r="F391">
        <v>14</v>
      </c>
      <c r="G391">
        <v>4.583333333333333</v>
      </c>
      <c r="H391">
        <v>4.958333333333333</v>
      </c>
      <c r="J391"/>
      <c r="K391" t="b">
        <v>1</v>
      </c>
      <c r="L391" t="s">
        <v>5602</v>
      </c>
      <c r="N391" s="43">
        <v>42214.662766203706</v>
      </c>
    </row>
    <row r="392" spans="1:14" x14ac:dyDescent="0.25">
      <c r="A392" t="s">
        <v>7431</v>
      </c>
      <c r="C392">
        <v>391</v>
      </c>
      <c r="D392">
        <v>2012</v>
      </c>
      <c r="E392" t="s">
        <v>3392</v>
      </c>
      <c r="F392">
        <v>14</v>
      </c>
      <c r="G392">
        <v>4.583333333333333</v>
      </c>
      <c r="H392">
        <v>3.5833333333333335</v>
      </c>
      <c r="J392"/>
      <c r="K392" t="b">
        <v>1</v>
      </c>
      <c r="L392" t="s">
        <v>5603</v>
      </c>
      <c r="N392" s="43">
        <v>42214.662766203706</v>
      </c>
    </row>
    <row r="393" spans="1:14" x14ac:dyDescent="0.25">
      <c r="A393" t="s">
        <v>7431</v>
      </c>
      <c r="C393">
        <v>392</v>
      </c>
      <c r="D393">
        <v>2012</v>
      </c>
      <c r="E393" t="s">
        <v>3393</v>
      </c>
      <c r="F393">
        <v>14</v>
      </c>
      <c r="G393">
        <v>4.583333333333333</v>
      </c>
      <c r="H393">
        <v>3.375</v>
      </c>
      <c r="J393"/>
      <c r="K393" t="b">
        <v>1</v>
      </c>
      <c r="L393" t="s">
        <v>5604</v>
      </c>
      <c r="N393" s="43">
        <v>42214.662766203706</v>
      </c>
    </row>
    <row r="394" spans="1:14" x14ac:dyDescent="0.25">
      <c r="A394" t="s">
        <v>7431</v>
      </c>
      <c r="C394">
        <v>393</v>
      </c>
      <c r="D394">
        <v>2012</v>
      </c>
      <c r="E394" t="s">
        <v>3394</v>
      </c>
      <c r="F394">
        <v>14</v>
      </c>
      <c r="G394">
        <v>4.583333333333333</v>
      </c>
      <c r="H394">
        <v>3.9166666666666665</v>
      </c>
      <c r="J394"/>
      <c r="K394" t="b">
        <v>1</v>
      </c>
      <c r="L394" t="s">
        <v>5605</v>
      </c>
      <c r="N394" s="43">
        <v>42214.662766203706</v>
      </c>
    </row>
    <row r="395" spans="1:14" x14ac:dyDescent="0.25">
      <c r="A395" t="s">
        <v>7431</v>
      </c>
      <c r="C395">
        <v>394</v>
      </c>
      <c r="D395">
        <v>2012</v>
      </c>
      <c r="E395" t="s">
        <v>3395</v>
      </c>
      <c r="F395">
        <v>14</v>
      </c>
      <c r="G395">
        <v>4.583333333333333</v>
      </c>
      <c r="H395">
        <v>5</v>
      </c>
      <c r="J395"/>
      <c r="K395" t="b">
        <v>1</v>
      </c>
      <c r="L395" t="s">
        <v>5478</v>
      </c>
      <c r="N395" s="43">
        <v>42214.662766203706</v>
      </c>
    </row>
    <row r="396" spans="1:14" x14ac:dyDescent="0.25">
      <c r="A396" t="s">
        <v>7431</v>
      </c>
      <c r="C396">
        <v>395</v>
      </c>
      <c r="D396">
        <v>2012</v>
      </c>
      <c r="E396" t="s">
        <v>3396</v>
      </c>
      <c r="F396">
        <v>14</v>
      </c>
      <c r="G396">
        <v>4.583333333333333</v>
      </c>
      <c r="H396">
        <v>1</v>
      </c>
      <c r="J396"/>
      <c r="K396" t="b">
        <v>1</v>
      </c>
      <c r="L396" t="s">
        <v>5585</v>
      </c>
      <c r="N396" s="43">
        <v>42214.662766203706</v>
      </c>
    </row>
    <row r="397" spans="1:14" x14ac:dyDescent="0.25">
      <c r="A397" t="s">
        <v>7431</v>
      </c>
      <c r="C397">
        <v>396</v>
      </c>
      <c r="D397">
        <v>2012</v>
      </c>
      <c r="E397" t="s">
        <v>3397</v>
      </c>
      <c r="F397">
        <v>14</v>
      </c>
      <c r="G397">
        <v>3.1666666666666665</v>
      </c>
      <c r="H397">
        <v>3.7916666666666665</v>
      </c>
      <c r="J397"/>
      <c r="K397" t="b">
        <v>1</v>
      </c>
      <c r="L397" t="s">
        <v>5606</v>
      </c>
      <c r="N397" s="43">
        <v>42214.662766203706</v>
      </c>
    </row>
    <row r="398" spans="1:14" x14ac:dyDescent="0.25">
      <c r="A398" t="s">
        <v>7431</v>
      </c>
      <c r="C398">
        <v>397</v>
      </c>
      <c r="D398">
        <v>2012</v>
      </c>
      <c r="E398" t="s">
        <v>3398</v>
      </c>
      <c r="F398">
        <v>14</v>
      </c>
      <c r="G398">
        <v>3.1666666666666665</v>
      </c>
      <c r="H398">
        <v>3.2916666666666665</v>
      </c>
      <c r="J398"/>
      <c r="K398" t="b">
        <v>1</v>
      </c>
      <c r="L398" t="s">
        <v>5607</v>
      </c>
      <c r="N398" s="43">
        <v>42214.662766203706</v>
      </c>
    </row>
    <row r="399" spans="1:14" x14ac:dyDescent="0.25">
      <c r="A399" t="s">
        <v>7431</v>
      </c>
      <c r="C399">
        <v>398</v>
      </c>
      <c r="D399">
        <v>2012</v>
      </c>
      <c r="E399" t="s">
        <v>3399</v>
      </c>
      <c r="F399">
        <v>14</v>
      </c>
      <c r="G399">
        <v>3.1666666666666665</v>
      </c>
      <c r="H399">
        <v>1.9583333333333333</v>
      </c>
      <c r="J399"/>
      <c r="K399" t="b">
        <v>1</v>
      </c>
      <c r="L399" t="s">
        <v>5608</v>
      </c>
      <c r="N399" s="43">
        <v>42214.662766203706</v>
      </c>
    </row>
    <row r="400" spans="1:14" x14ac:dyDescent="0.25">
      <c r="A400" t="s">
        <v>7431</v>
      </c>
      <c r="C400">
        <v>399</v>
      </c>
      <c r="D400">
        <v>2012</v>
      </c>
      <c r="E400" t="s">
        <v>3400</v>
      </c>
      <c r="F400">
        <v>14</v>
      </c>
      <c r="G400">
        <v>3.1666666666666665</v>
      </c>
      <c r="H400">
        <v>2.6666666666666665</v>
      </c>
      <c r="J400"/>
      <c r="K400" t="b">
        <v>1</v>
      </c>
      <c r="L400" t="s">
        <v>5609</v>
      </c>
      <c r="N400" s="43">
        <v>42214.662766203706</v>
      </c>
    </row>
    <row r="401" spans="1:14" x14ac:dyDescent="0.25">
      <c r="A401" t="s">
        <v>7431</v>
      </c>
      <c r="C401">
        <v>400</v>
      </c>
      <c r="D401">
        <v>2012</v>
      </c>
      <c r="E401" t="s">
        <v>3401</v>
      </c>
      <c r="F401">
        <v>14</v>
      </c>
      <c r="G401">
        <v>3.1666666666666665</v>
      </c>
      <c r="H401">
        <v>3.375</v>
      </c>
      <c r="J401"/>
      <c r="K401" t="b">
        <v>1</v>
      </c>
      <c r="L401" t="s">
        <v>5610</v>
      </c>
      <c r="N401" s="43">
        <v>42214.662766203706</v>
      </c>
    </row>
    <row r="402" spans="1:14" x14ac:dyDescent="0.25">
      <c r="A402" t="s">
        <v>7431</v>
      </c>
      <c r="C402">
        <v>401</v>
      </c>
      <c r="D402">
        <v>2012</v>
      </c>
      <c r="E402" t="s">
        <v>3402</v>
      </c>
      <c r="F402">
        <v>14</v>
      </c>
      <c r="G402">
        <v>3.1666666666666665</v>
      </c>
      <c r="H402">
        <v>5</v>
      </c>
      <c r="J402"/>
      <c r="K402" t="b">
        <v>1</v>
      </c>
      <c r="L402" t="s">
        <v>5478</v>
      </c>
      <c r="N402" s="43">
        <v>42214.662766203706</v>
      </c>
    </row>
    <row r="403" spans="1:14" x14ac:dyDescent="0.25">
      <c r="A403" t="s">
        <v>7431</v>
      </c>
      <c r="C403">
        <v>402</v>
      </c>
      <c r="D403">
        <v>2012</v>
      </c>
      <c r="E403" t="s">
        <v>3403</v>
      </c>
      <c r="F403">
        <v>14</v>
      </c>
      <c r="G403">
        <v>3.1666666666666665</v>
      </c>
      <c r="H403">
        <v>1</v>
      </c>
      <c r="J403"/>
      <c r="K403" t="b">
        <v>1</v>
      </c>
      <c r="L403" t="s">
        <v>5585</v>
      </c>
      <c r="N403" s="43">
        <v>42214.662766203706</v>
      </c>
    </row>
    <row r="404" spans="1:14" x14ac:dyDescent="0.25">
      <c r="A404" t="s">
        <v>7431</v>
      </c>
      <c r="C404">
        <v>403</v>
      </c>
      <c r="D404">
        <v>2012</v>
      </c>
      <c r="E404" t="s">
        <v>3404</v>
      </c>
      <c r="F404">
        <v>14</v>
      </c>
      <c r="G404">
        <v>1.5833333333333333</v>
      </c>
      <c r="H404">
        <v>2.5833333333333335</v>
      </c>
      <c r="J404"/>
      <c r="K404" t="b">
        <v>1</v>
      </c>
      <c r="L404" t="s">
        <v>5611</v>
      </c>
      <c r="N404" s="43">
        <v>42214.662766203706</v>
      </c>
    </row>
    <row r="405" spans="1:14" x14ac:dyDescent="0.25">
      <c r="A405" t="s">
        <v>7431</v>
      </c>
      <c r="C405">
        <v>404</v>
      </c>
      <c r="D405">
        <v>2012</v>
      </c>
      <c r="E405" t="s">
        <v>3405</v>
      </c>
      <c r="F405">
        <v>14</v>
      </c>
      <c r="G405">
        <v>1.5833333333333333</v>
      </c>
      <c r="H405">
        <v>5</v>
      </c>
      <c r="J405"/>
      <c r="K405" t="b">
        <v>1</v>
      </c>
      <c r="L405" t="s">
        <v>5478</v>
      </c>
      <c r="N405" s="43">
        <v>42214.662766203706</v>
      </c>
    </row>
    <row r="406" spans="1:14" x14ac:dyDescent="0.25">
      <c r="A406" t="s">
        <v>7431</v>
      </c>
      <c r="C406">
        <v>405</v>
      </c>
      <c r="D406">
        <v>2012</v>
      </c>
      <c r="E406" t="s">
        <v>3406</v>
      </c>
      <c r="F406">
        <v>14</v>
      </c>
      <c r="G406">
        <v>1.5833333333333333</v>
      </c>
      <c r="H406">
        <v>0</v>
      </c>
      <c r="J406"/>
      <c r="K406" t="b">
        <v>1</v>
      </c>
      <c r="L406" t="s">
        <v>5585</v>
      </c>
      <c r="N406" s="43">
        <v>42214.662766203706</v>
      </c>
    </row>
    <row r="407" spans="1:14" x14ac:dyDescent="0.25">
      <c r="A407" t="s">
        <v>7431</v>
      </c>
      <c r="C407">
        <v>406</v>
      </c>
      <c r="D407">
        <v>2012</v>
      </c>
      <c r="E407" t="s">
        <v>3407</v>
      </c>
      <c r="F407">
        <v>14</v>
      </c>
      <c r="G407">
        <v>3.75</v>
      </c>
      <c r="H407">
        <v>2.5833333333333335</v>
      </c>
      <c r="J407"/>
      <c r="K407" t="b">
        <v>1</v>
      </c>
      <c r="L407" t="s">
        <v>5612</v>
      </c>
      <c r="N407" s="43">
        <v>42214.662766203706</v>
      </c>
    </row>
    <row r="408" spans="1:14" x14ac:dyDescent="0.25">
      <c r="A408" t="s">
        <v>7431</v>
      </c>
      <c r="C408">
        <v>407</v>
      </c>
      <c r="D408">
        <v>2012</v>
      </c>
      <c r="E408" t="s">
        <v>3408</v>
      </c>
      <c r="F408">
        <v>14</v>
      </c>
      <c r="G408">
        <v>3.75</v>
      </c>
      <c r="H408">
        <v>3.3333333333333335</v>
      </c>
      <c r="J408"/>
      <c r="K408" t="b">
        <v>1</v>
      </c>
      <c r="L408" t="s">
        <v>5613</v>
      </c>
      <c r="N408" s="43">
        <v>42214.662766203706</v>
      </c>
    </row>
    <row r="409" spans="1:14" x14ac:dyDescent="0.25">
      <c r="A409" t="s">
        <v>7431</v>
      </c>
      <c r="C409">
        <v>408</v>
      </c>
      <c r="D409">
        <v>2012</v>
      </c>
      <c r="E409" t="s">
        <v>3409</v>
      </c>
      <c r="F409">
        <v>14</v>
      </c>
      <c r="G409">
        <v>3.75</v>
      </c>
      <c r="H409">
        <v>4.208333333333333</v>
      </c>
      <c r="J409"/>
      <c r="K409" t="b">
        <v>1</v>
      </c>
      <c r="L409" t="s">
        <v>5614</v>
      </c>
      <c r="N409" s="43">
        <v>42214.662766203706</v>
      </c>
    </row>
    <row r="410" spans="1:14" x14ac:dyDescent="0.25">
      <c r="A410" t="s">
        <v>7431</v>
      </c>
      <c r="C410">
        <v>409</v>
      </c>
      <c r="D410">
        <v>2012</v>
      </c>
      <c r="E410" t="s">
        <v>5372</v>
      </c>
      <c r="F410">
        <v>14</v>
      </c>
      <c r="G410">
        <v>3.75</v>
      </c>
      <c r="H410">
        <v>2.4583333333333335</v>
      </c>
      <c r="J410"/>
      <c r="K410" t="b">
        <v>1</v>
      </c>
      <c r="L410" t="s">
        <v>5615</v>
      </c>
      <c r="N410" s="43">
        <v>42214.662766203706</v>
      </c>
    </row>
    <row r="411" spans="1:14" x14ac:dyDescent="0.25">
      <c r="A411" t="s">
        <v>7431</v>
      </c>
      <c r="C411">
        <v>410</v>
      </c>
      <c r="D411">
        <v>2012</v>
      </c>
      <c r="E411" t="s">
        <v>5373</v>
      </c>
      <c r="F411">
        <v>14</v>
      </c>
      <c r="G411">
        <v>3.75</v>
      </c>
      <c r="H411">
        <v>3.1666666666666665</v>
      </c>
      <c r="J411"/>
      <c r="K411" t="b">
        <v>1</v>
      </c>
      <c r="L411" t="s">
        <v>5616</v>
      </c>
      <c r="N411" s="43">
        <v>42214.662766203706</v>
      </c>
    </row>
    <row r="412" spans="1:14" x14ac:dyDescent="0.25">
      <c r="A412" t="s">
        <v>7431</v>
      </c>
      <c r="C412">
        <v>411</v>
      </c>
      <c r="D412">
        <v>2012</v>
      </c>
      <c r="E412" t="s">
        <v>5374</v>
      </c>
      <c r="F412">
        <v>14</v>
      </c>
      <c r="G412">
        <v>3.75</v>
      </c>
      <c r="H412">
        <v>3.9166666666666665</v>
      </c>
      <c r="J412"/>
      <c r="K412" t="b">
        <v>1</v>
      </c>
      <c r="L412" t="s">
        <v>5617</v>
      </c>
      <c r="N412" s="43">
        <v>42214.662766203706</v>
      </c>
    </row>
    <row r="413" spans="1:14" x14ac:dyDescent="0.25">
      <c r="A413" t="s">
        <v>7431</v>
      </c>
      <c r="C413">
        <v>412</v>
      </c>
      <c r="D413">
        <v>2012</v>
      </c>
      <c r="E413" t="s">
        <v>3410</v>
      </c>
      <c r="F413">
        <v>3</v>
      </c>
      <c r="G413">
        <v>3.6666666666666665</v>
      </c>
      <c r="H413">
        <v>1.5</v>
      </c>
      <c r="J413"/>
      <c r="K413" t="b">
        <v>1</v>
      </c>
      <c r="L413" t="s">
        <v>5618</v>
      </c>
      <c r="N413" s="43">
        <v>42214.662766203706</v>
      </c>
    </row>
    <row r="414" spans="1:14" x14ac:dyDescent="0.25">
      <c r="A414" t="s">
        <v>7431</v>
      </c>
      <c r="C414">
        <v>413</v>
      </c>
      <c r="D414">
        <v>2012</v>
      </c>
      <c r="E414" t="s">
        <v>3782</v>
      </c>
      <c r="F414">
        <v>3</v>
      </c>
      <c r="G414">
        <v>3.6666666666666665</v>
      </c>
      <c r="H414">
        <v>2.2916666666666665</v>
      </c>
      <c r="J414"/>
      <c r="K414" t="b">
        <v>1</v>
      </c>
      <c r="L414" t="s">
        <v>5619</v>
      </c>
      <c r="N414" s="43">
        <v>42214.662766203706</v>
      </c>
    </row>
    <row r="415" spans="1:14" x14ac:dyDescent="0.25">
      <c r="A415" t="s">
        <v>7431</v>
      </c>
      <c r="C415">
        <v>414</v>
      </c>
      <c r="D415">
        <v>2012</v>
      </c>
      <c r="E415" t="s">
        <v>3783</v>
      </c>
      <c r="F415">
        <v>3</v>
      </c>
      <c r="G415">
        <v>3.6666666666666665</v>
      </c>
      <c r="H415">
        <v>3.0416666666666665</v>
      </c>
      <c r="J415"/>
      <c r="K415" t="b">
        <v>1</v>
      </c>
      <c r="L415" t="s">
        <v>5620</v>
      </c>
      <c r="N415" s="43">
        <v>42214.662766203706</v>
      </c>
    </row>
    <row r="416" spans="1:14" x14ac:dyDescent="0.25">
      <c r="A416" t="s">
        <v>7431</v>
      </c>
      <c r="C416">
        <v>415</v>
      </c>
      <c r="D416">
        <v>2012</v>
      </c>
      <c r="E416" t="s">
        <v>3784</v>
      </c>
      <c r="F416">
        <v>3</v>
      </c>
      <c r="G416">
        <v>3.6666666666666665</v>
      </c>
      <c r="H416">
        <v>5</v>
      </c>
      <c r="J416"/>
      <c r="K416" t="b">
        <v>1</v>
      </c>
      <c r="L416" t="s">
        <v>5396</v>
      </c>
      <c r="N416" s="43">
        <v>42214.662766203706</v>
      </c>
    </row>
    <row r="417" spans="1:14" x14ac:dyDescent="0.25">
      <c r="A417" t="s">
        <v>7431</v>
      </c>
      <c r="C417">
        <v>416</v>
      </c>
      <c r="D417">
        <v>2012</v>
      </c>
      <c r="E417" t="s">
        <v>3785</v>
      </c>
      <c r="F417">
        <v>3</v>
      </c>
      <c r="G417">
        <v>3.6666666666666665</v>
      </c>
      <c r="H417">
        <v>0.5</v>
      </c>
      <c r="J417"/>
      <c r="K417" t="b">
        <v>1</v>
      </c>
      <c r="L417" t="s">
        <v>5621</v>
      </c>
      <c r="N417" s="43">
        <v>42214.662766203706</v>
      </c>
    </row>
    <row r="418" spans="1:14" x14ac:dyDescent="0.25">
      <c r="A418" t="s">
        <v>7431</v>
      </c>
      <c r="C418">
        <v>417</v>
      </c>
      <c r="D418">
        <v>2012</v>
      </c>
      <c r="E418" t="s">
        <v>3786</v>
      </c>
      <c r="F418">
        <v>3</v>
      </c>
      <c r="G418">
        <v>4.166666666666667</v>
      </c>
      <c r="H418">
        <v>1</v>
      </c>
      <c r="J418"/>
      <c r="K418" t="b">
        <v>1</v>
      </c>
      <c r="L418" t="s">
        <v>5622</v>
      </c>
      <c r="N418" s="43">
        <v>42214.662766203706</v>
      </c>
    </row>
    <row r="419" spans="1:14" x14ac:dyDescent="0.25">
      <c r="A419" t="s">
        <v>7431</v>
      </c>
      <c r="C419">
        <v>418</v>
      </c>
      <c r="D419">
        <v>2012</v>
      </c>
      <c r="E419" t="s">
        <v>3787</v>
      </c>
      <c r="F419">
        <v>3</v>
      </c>
      <c r="G419">
        <v>4.166666666666667</v>
      </c>
      <c r="H419">
        <v>1.5</v>
      </c>
      <c r="J419"/>
      <c r="K419" t="b">
        <v>1</v>
      </c>
      <c r="L419" t="s">
        <v>5623</v>
      </c>
      <c r="N419" s="43">
        <v>42214.662766203706</v>
      </c>
    </row>
    <row r="420" spans="1:14" x14ac:dyDescent="0.25">
      <c r="A420" t="s">
        <v>7431</v>
      </c>
      <c r="C420">
        <v>419</v>
      </c>
      <c r="D420">
        <v>2012</v>
      </c>
      <c r="E420" t="s">
        <v>3788</v>
      </c>
      <c r="F420">
        <v>3</v>
      </c>
      <c r="G420">
        <v>4.166666666666667</v>
      </c>
      <c r="H420">
        <v>2</v>
      </c>
      <c r="J420"/>
      <c r="K420" t="b">
        <v>1</v>
      </c>
      <c r="L420" t="s">
        <v>5624</v>
      </c>
      <c r="N420" s="43">
        <v>42214.662766203706</v>
      </c>
    </row>
    <row r="421" spans="1:14" x14ac:dyDescent="0.25">
      <c r="A421" t="s">
        <v>7431</v>
      </c>
      <c r="C421">
        <v>420</v>
      </c>
      <c r="D421">
        <v>2012</v>
      </c>
      <c r="E421" t="s">
        <v>3789</v>
      </c>
      <c r="F421">
        <v>3</v>
      </c>
      <c r="G421">
        <v>4.166666666666667</v>
      </c>
      <c r="H421">
        <v>1.6666666666666667</v>
      </c>
      <c r="J421"/>
      <c r="K421" t="b">
        <v>1</v>
      </c>
      <c r="L421" t="s">
        <v>5625</v>
      </c>
      <c r="N421" s="43">
        <v>42214.662766203706</v>
      </c>
    </row>
    <row r="422" spans="1:14" x14ac:dyDescent="0.25">
      <c r="A422" t="s">
        <v>7431</v>
      </c>
      <c r="C422">
        <v>421</v>
      </c>
      <c r="D422">
        <v>2012</v>
      </c>
      <c r="E422" t="s">
        <v>3790</v>
      </c>
      <c r="F422">
        <v>3</v>
      </c>
      <c r="G422">
        <v>4.166666666666667</v>
      </c>
      <c r="H422">
        <v>1.9583333333333333</v>
      </c>
      <c r="J422"/>
      <c r="K422" t="b">
        <v>1</v>
      </c>
      <c r="L422" t="s">
        <v>5626</v>
      </c>
      <c r="N422" s="43">
        <v>42214.662766203706</v>
      </c>
    </row>
    <row r="423" spans="1:14" x14ac:dyDescent="0.25">
      <c r="A423" t="s">
        <v>7431</v>
      </c>
      <c r="C423">
        <v>422</v>
      </c>
      <c r="D423">
        <v>2012</v>
      </c>
      <c r="E423" t="s">
        <v>3880</v>
      </c>
      <c r="F423">
        <v>3</v>
      </c>
      <c r="G423">
        <v>3.9166666666666665</v>
      </c>
      <c r="H423">
        <v>0</v>
      </c>
      <c r="J423"/>
      <c r="K423" t="b">
        <v>1</v>
      </c>
      <c r="L423" t="s">
        <v>5621</v>
      </c>
      <c r="N423" s="43">
        <v>42214.662766203706</v>
      </c>
    </row>
    <row r="424" spans="1:14" x14ac:dyDescent="0.25">
      <c r="A424" t="s">
        <v>7431</v>
      </c>
      <c r="C424">
        <v>423</v>
      </c>
      <c r="D424">
        <v>2012</v>
      </c>
      <c r="E424" t="s">
        <v>3791</v>
      </c>
      <c r="F424">
        <v>3</v>
      </c>
      <c r="G424">
        <v>4.166666666666667</v>
      </c>
      <c r="H424">
        <v>2.4583333333333335</v>
      </c>
      <c r="J424"/>
      <c r="K424" t="b">
        <v>1</v>
      </c>
      <c r="L424" t="s">
        <v>5627</v>
      </c>
      <c r="N424" s="43">
        <v>42214.662766203706</v>
      </c>
    </row>
    <row r="425" spans="1:14" x14ac:dyDescent="0.25">
      <c r="A425" t="s">
        <v>7431</v>
      </c>
      <c r="C425">
        <v>424</v>
      </c>
      <c r="D425">
        <v>2012</v>
      </c>
      <c r="E425" t="s">
        <v>3792</v>
      </c>
      <c r="F425">
        <v>3</v>
      </c>
      <c r="G425">
        <v>4.166666666666667</v>
      </c>
      <c r="H425">
        <v>2.4166666666666665</v>
      </c>
      <c r="J425"/>
      <c r="K425" t="b">
        <v>1</v>
      </c>
      <c r="L425" t="s">
        <v>5628</v>
      </c>
      <c r="N425" s="43">
        <v>42214.662766203706</v>
      </c>
    </row>
    <row r="426" spans="1:14" x14ac:dyDescent="0.25">
      <c r="A426" t="s">
        <v>7431</v>
      </c>
      <c r="C426">
        <v>425</v>
      </c>
      <c r="D426">
        <v>2012</v>
      </c>
      <c r="E426" t="s">
        <v>3793</v>
      </c>
      <c r="F426">
        <v>3</v>
      </c>
      <c r="G426">
        <v>4.166666666666667</v>
      </c>
      <c r="H426">
        <v>3.9166666666666665</v>
      </c>
      <c r="J426"/>
      <c r="K426" t="b">
        <v>1</v>
      </c>
      <c r="L426" t="s">
        <v>5629</v>
      </c>
      <c r="N426" s="43">
        <v>42214.662766203706</v>
      </c>
    </row>
    <row r="427" spans="1:14" x14ac:dyDescent="0.25">
      <c r="A427" t="s">
        <v>7431</v>
      </c>
      <c r="C427">
        <v>426</v>
      </c>
      <c r="D427">
        <v>2012</v>
      </c>
      <c r="E427" t="s">
        <v>3794</v>
      </c>
      <c r="F427">
        <v>3</v>
      </c>
      <c r="G427">
        <v>4.166666666666667</v>
      </c>
      <c r="H427">
        <v>4.791666666666667</v>
      </c>
      <c r="J427"/>
      <c r="K427" t="b">
        <v>1</v>
      </c>
      <c r="L427" t="s">
        <v>5630</v>
      </c>
      <c r="N427" s="43">
        <v>42214.662766203706</v>
      </c>
    </row>
    <row r="428" spans="1:14" x14ac:dyDescent="0.25">
      <c r="A428" t="s">
        <v>7431</v>
      </c>
      <c r="C428">
        <v>427</v>
      </c>
      <c r="D428">
        <v>2012</v>
      </c>
      <c r="E428" t="s">
        <v>3795</v>
      </c>
      <c r="F428">
        <v>3</v>
      </c>
      <c r="G428">
        <v>4.166666666666667</v>
      </c>
      <c r="H428">
        <v>5</v>
      </c>
      <c r="J428"/>
      <c r="K428" t="b">
        <v>1</v>
      </c>
      <c r="L428" t="s">
        <v>5396</v>
      </c>
      <c r="N428" s="43">
        <v>42214.662766203706</v>
      </c>
    </row>
    <row r="429" spans="1:14" x14ac:dyDescent="0.25">
      <c r="A429" t="s">
        <v>7431</v>
      </c>
      <c r="C429">
        <v>428</v>
      </c>
      <c r="D429">
        <v>2012</v>
      </c>
      <c r="E429" t="s">
        <v>3796</v>
      </c>
      <c r="F429">
        <v>3</v>
      </c>
      <c r="G429">
        <v>4.166666666666667</v>
      </c>
      <c r="H429">
        <v>2.4</v>
      </c>
      <c r="J429"/>
      <c r="K429" t="b">
        <v>1</v>
      </c>
      <c r="L429" t="s">
        <v>5621</v>
      </c>
      <c r="N429" s="43">
        <v>42214.662766203706</v>
      </c>
    </row>
    <row r="430" spans="1:14" x14ac:dyDescent="0.25">
      <c r="A430" t="s">
        <v>7431</v>
      </c>
      <c r="C430">
        <v>429</v>
      </c>
      <c r="D430">
        <v>2012</v>
      </c>
      <c r="E430" t="s">
        <v>3797</v>
      </c>
      <c r="F430">
        <v>3</v>
      </c>
      <c r="G430">
        <v>4.583333333333333</v>
      </c>
      <c r="H430">
        <v>4</v>
      </c>
      <c r="J430"/>
      <c r="K430" t="b">
        <v>1</v>
      </c>
      <c r="L430" t="s">
        <v>5631</v>
      </c>
      <c r="N430" s="43">
        <v>42214.662766203706</v>
      </c>
    </row>
    <row r="431" spans="1:14" x14ac:dyDescent="0.25">
      <c r="A431" t="s">
        <v>7431</v>
      </c>
      <c r="C431">
        <v>430</v>
      </c>
      <c r="D431">
        <v>2012</v>
      </c>
      <c r="E431" t="s">
        <v>3798</v>
      </c>
      <c r="F431">
        <v>3</v>
      </c>
      <c r="G431">
        <v>4.583333333333333</v>
      </c>
      <c r="H431">
        <v>4.5</v>
      </c>
      <c r="J431"/>
      <c r="K431" t="b">
        <v>1</v>
      </c>
      <c r="L431" t="s">
        <v>5632</v>
      </c>
      <c r="N431" s="43">
        <v>42214.662766203706</v>
      </c>
    </row>
    <row r="432" spans="1:14" x14ac:dyDescent="0.25">
      <c r="A432" t="s">
        <v>7431</v>
      </c>
      <c r="C432">
        <v>431</v>
      </c>
      <c r="D432">
        <v>2012</v>
      </c>
      <c r="E432" t="s">
        <v>3799</v>
      </c>
      <c r="F432">
        <v>3</v>
      </c>
      <c r="G432">
        <v>4.583333333333333</v>
      </c>
      <c r="H432">
        <v>5</v>
      </c>
      <c r="J432"/>
      <c r="K432" t="b">
        <v>1</v>
      </c>
      <c r="L432" t="s">
        <v>5633</v>
      </c>
      <c r="N432" s="43">
        <v>42214.662766203706</v>
      </c>
    </row>
    <row r="433" spans="1:14" x14ac:dyDescent="0.25">
      <c r="A433" t="s">
        <v>7431</v>
      </c>
      <c r="C433">
        <v>432</v>
      </c>
      <c r="D433">
        <v>2012</v>
      </c>
      <c r="E433" t="s">
        <v>3800</v>
      </c>
      <c r="F433">
        <v>3</v>
      </c>
      <c r="G433">
        <v>4.583333333333333</v>
      </c>
      <c r="H433">
        <v>3.9583333333333335</v>
      </c>
      <c r="J433"/>
      <c r="K433" t="b">
        <v>1</v>
      </c>
      <c r="L433" t="s">
        <v>5634</v>
      </c>
      <c r="N433" s="43">
        <v>42214.662766203706</v>
      </c>
    </row>
    <row r="434" spans="1:14" x14ac:dyDescent="0.25">
      <c r="A434" t="s">
        <v>7431</v>
      </c>
      <c r="C434">
        <v>433</v>
      </c>
      <c r="D434">
        <v>2012</v>
      </c>
      <c r="E434" t="s">
        <v>3801</v>
      </c>
      <c r="F434">
        <v>3</v>
      </c>
      <c r="G434">
        <v>4.583333333333333</v>
      </c>
      <c r="H434">
        <v>0</v>
      </c>
      <c r="J434"/>
      <c r="K434" t="b">
        <v>1</v>
      </c>
      <c r="L434" t="s">
        <v>5621</v>
      </c>
      <c r="N434" s="43">
        <v>42214.662766203706</v>
      </c>
    </row>
    <row r="435" spans="1:14" x14ac:dyDescent="0.25">
      <c r="A435" t="s">
        <v>7431</v>
      </c>
      <c r="C435">
        <v>434</v>
      </c>
      <c r="D435">
        <v>2012</v>
      </c>
      <c r="E435" t="s">
        <v>3802</v>
      </c>
      <c r="F435">
        <v>3</v>
      </c>
      <c r="G435">
        <v>4.666666666666667</v>
      </c>
      <c r="H435">
        <v>4.625</v>
      </c>
      <c r="J435"/>
      <c r="K435" t="b">
        <v>1</v>
      </c>
      <c r="L435" t="s">
        <v>5635</v>
      </c>
      <c r="N435" s="43">
        <v>42214.662766203706</v>
      </c>
    </row>
    <row r="436" spans="1:14" x14ac:dyDescent="0.25">
      <c r="A436" t="s">
        <v>7431</v>
      </c>
      <c r="C436">
        <v>435</v>
      </c>
      <c r="D436">
        <v>2012</v>
      </c>
      <c r="E436" t="s">
        <v>3803</v>
      </c>
      <c r="F436">
        <v>3</v>
      </c>
      <c r="G436">
        <v>4.666666666666667</v>
      </c>
      <c r="H436">
        <v>4.666666666666667</v>
      </c>
      <c r="J436"/>
      <c r="K436" t="b">
        <v>1</v>
      </c>
      <c r="L436" t="s">
        <v>5636</v>
      </c>
      <c r="N436" s="43">
        <v>42214.662766203706</v>
      </c>
    </row>
    <row r="437" spans="1:14" x14ac:dyDescent="0.25">
      <c r="A437" t="s">
        <v>7431</v>
      </c>
      <c r="C437">
        <v>436</v>
      </c>
      <c r="D437">
        <v>2012</v>
      </c>
      <c r="E437" t="s">
        <v>3804</v>
      </c>
      <c r="F437">
        <v>3</v>
      </c>
      <c r="G437">
        <v>4.666666666666667</v>
      </c>
      <c r="H437">
        <v>5</v>
      </c>
      <c r="J437"/>
      <c r="K437" t="b">
        <v>1</v>
      </c>
      <c r="L437" t="s">
        <v>5396</v>
      </c>
      <c r="N437" s="43">
        <v>42214.662766203706</v>
      </c>
    </row>
    <row r="438" spans="1:14" x14ac:dyDescent="0.25">
      <c r="A438" t="s">
        <v>7431</v>
      </c>
      <c r="C438">
        <v>437</v>
      </c>
      <c r="D438">
        <v>2012</v>
      </c>
      <c r="E438" t="s">
        <v>3805</v>
      </c>
      <c r="F438">
        <v>3</v>
      </c>
      <c r="G438">
        <v>4.666666666666667</v>
      </c>
      <c r="H438">
        <v>5</v>
      </c>
      <c r="J438"/>
      <c r="K438" t="b">
        <v>1</v>
      </c>
      <c r="L438" t="s">
        <v>5621</v>
      </c>
      <c r="N438" s="43">
        <v>42214.662766203706</v>
      </c>
    </row>
    <row r="439" spans="1:14" x14ac:dyDescent="0.25">
      <c r="A439" t="s">
        <v>7431</v>
      </c>
      <c r="C439">
        <v>438</v>
      </c>
      <c r="D439">
        <v>2012</v>
      </c>
      <c r="E439" t="s">
        <v>3806</v>
      </c>
      <c r="F439">
        <v>3</v>
      </c>
      <c r="G439">
        <v>4</v>
      </c>
      <c r="H439">
        <v>3.3333333333333335</v>
      </c>
      <c r="J439"/>
      <c r="K439" t="b">
        <v>1</v>
      </c>
      <c r="L439" t="s">
        <v>614</v>
      </c>
      <c r="N439" s="43">
        <v>42214.662766203706</v>
      </c>
    </row>
    <row r="440" spans="1:14" x14ac:dyDescent="0.25">
      <c r="A440" t="s">
        <v>7431</v>
      </c>
      <c r="C440">
        <v>439</v>
      </c>
      <c r="D440">
        <v>2012</v>
      </c>
      <c r="E440" t="s">
        <v>3807</v>
      </c>
      <c r="F440">
        <v>3</v>
      </c>
      <c r="G440">
        <v>4</v>
      </c>
      <c r="H440">
        <v>0</v>
      </c>
      <c r="J440"/>
      <c r="K440" t="b">
        <v>1</v>
      </c>
      <c r="L440" t="s">
        <v>5621</v>
      </c>
      <c r="N440" s="43">
        <v>42214.662766203706</v>
      </c>
    </row>
    <row r="441" spans="1:14" x14ac:dyDescent="0.25">
      <c r="A441" t="s">
        <v>7431</v>
      </c>
      <c r="C441">
        <v>440</v>
      </c>
      <c r="D441">
        <v>2012</v>
      </c>
      <c r="E441" t="s">
        <v>3808</v>
      </c>
      <c r="F441">
        <v>3</v>
      </c>
      <c r="G441">
        <v>3.3333333333333335</v>
      </c>
      <c r="H441">
        <v>3.6666666666666665</v>
      </c>
      <c r="J441"/>
      <c r="K441" t="b">
        <v>1</v>
      </c>
      <c r="L441" t="s">
        <v>5637</v>
      </c>
      <c r="N441" s="43">
        <v>42214.662766203706</v>
      </c>
    </row>
    <row r="442" spans="1:14" x14ac:dyDescent="0.25">
      <c r="A442" t="s">
        <v>7431</v>
      </c>
      <c r="C442">
        <v>441</v>
      </c>
      <c r="D442">
        <v>2012</v>
      </c>
      <c r="E442" t="s">
        <v>3809</v>
      </c>
      <c r="F442">
        <v>3</v>
      </c>
      <c r="G442">
        <v>3.3333333333333335</v>
      </c>
      <c r="H442">
        <v>3.2083333333333335</v>
      </c>
      <c r="J442"/>
      <c r="K442" t="b">
        <v>1</v>
      </c>
      <c r="L442" t="s">
        <v>5638</v>
      </c>
      <c r="N442" s="43">
        <v>42214.662766203706</v>
      </c>
    </row>
    <row r="443" spans="1:14" x14ac:dyDescent="0.25">
      <c r="A443" t="s">
        <v>7431</v>
      </c>
      <c r="C443">
        <v>442</v>
      </c>
      <c r="D443">
        <v>2012</v>
      </c>
      <c r="E443" t="s">
        <v>3810</v>
      </c>
      <c r="F443">
        <v>3</v>
      </c>
      <c r="G443">
        <v>3.3333333333333335</v>
      </c>
      <c r="H443">
        <v>3.375</v>
      </c>
      <c r="J443"/>
      <c r="K443" t="b">
        <v>1</v>
      </c>
      <c r="L443" t="s">
        <v>5639</v>
      </c>
      <c r="N443" s="43">
        <v>42214.662766203706</v>
      </c>
    </row>
    <row r="444" spans="1:14" x14ac:dyDescent="0.25">
      <c r="A444" t="s">
        <v>7431</v>
      </c>
      <c r="C444">
        <v>443</v>
      </c>
      <c r="D444">
        <v>2012</v>
      </c>
      <c r="E444" t="s">
        <v>3811</v>
      </c>
      <c r="F444">
        <v>3</v>
      </c>
      <c r="G444">
        <v>3.3333333333333335</v>
      </c>
      <c r="H444">
        <v>3.3333333333333335</v>
      </c>
      <c r="J444"/>
      <c r="K444" t="b">
        <v>1</v>
      </c>
      <c r="L444" t="s">
        <v>5640</v>
      </c>
      <c r="N444" s="43">
        <v>42214.662766203706</v>
      </c>
    </row>
    <row r="445" spans="1:14" x14ac:dyDescent="0.25">
      <c r="A445" t="s">
        <v>7431</v>
      </c>
      <c r="C445">
        <v>444</v>
      </c>
      <c r="D445">
        <v>2012</v>
      </c>
      <c r="E445" t="s">
        <v>3812</v>
      </c>
      <c r="F445">
        <v>3</v>
      </c>
      <c r="G445">
        <v>3.3333333333333335</v>
      </c>
      <c r="H445">
        <v>5</v>
      </c>
      <c r="J445"/>
      <c r="K445" t="b">
        <v>1</v>
      </c>
      <c r="L445" t="s">
        <v>5396</v>
      </c>
      <c r="N445" s="43">
        <v>42214.662766203706</v>
      </c>
    </row>
    <row r="446" spans="1:14" x14ac:dyDescent="0.25">
      <c r="A446" t="s">
        <v>7431</v>
      </c>
      <c r="C446">
        <v>445</v>
      </c>
      <c r="D446">
        <v>2012</v>
      </c>
      <c r="E446" t="s">
        <v>3813</v>
      </c>
      <c r="F446">
        <v>3</v>
      </c>
      <c r="G446">
        <v>3.3333333333333335</v>
      </c>
      <c r="H446">
        <v>0</v>
      </c>
      <c r="J446"/>
      <c r="K446" t="b">
        <v>1</v>
      </c>
      <c r="L446" t="s">
        <v>5621</v>
      </c>
      <c r="N446" s="43">
        <v>42214.662766203706</v>
      </c>
    </row>
    <row r="447" spans="1:14" x14ac:dyDescent="0.25">
      <c r="A447" t="s">
        <v>7431</v>
      </c>
      <c r="C447">
        <v>446</v>
      </c>
      <c r="D447">
        <v>2012</v>
      </c>
      <c r="E447" t="s">
        <v>3814</v>
      </c>
      <c r="F447">
        <v>3</v>
      </c>
      <c r="G447">
        <v>2</v>
      </c>
      <c r="H447">
        <v>2.7916666666666665</v>
      </c>
      <c r="J447"/>
      <c r="K447" t="b">
        <v>1</v>
      </c>
      <c r="L447" t="s">
        <v>5641</v>
      </c>
      <c r="N447" s="43">
        <v>42214.662766203706</v>
      </c>
    </row>
    <row r="448" spans="1:14" x14ac:dyDescent="0.25">
      <c r="A448" t="s">
        <v>7431</v>
      </c>
      <c r="C448">
        <v>447</v>
      </c>
      <c r="D448">
        <v>2012</v>
      </c>
      <c r="E448" t="s">
        <v>3815</v>
      </c>
      <c r="F448">
        <v>3</v>
      </c>
      <c r="G448">
        <v>2</v>
      </c>
      <c r="H448">
        <v>5</v>
      </c>
      <c r="J448"/>
      <c r="K448" t="b">
        <v>1</v>
      </c>
      <c r="L448" t="s">
        <v>5396</v>
      </c>
      <c r="N448" s="43">
        <v>42214.662766203706</v>
      </c>
    </row>
    <row r="449" spans="1:14" x14ac:dyDescent="0.25">
      <c r="A449" t="s">
        <v>7431</v>
      </c>
      <c r="C449">
        <v>448</v>
      </c>
      <c r="D449">
        <v>2012</v>
      </c>
      <c r="E449" t="s">
        <v>3816</v>
      </c>
      <c r="F449">
        <v>3</v>
      </c>
      <c r="G449">
        <v>2</v>
      </c>
      <c r="H449">
        <v>0</v>
      </c>
      <c r="J449"/>
      <c r="K449" t="b">
        <v>1</v>
      </c>
      <c r="L449" t="s">
        <v>5621</v>
      </c>
      <c r="N449" s="43">
        <v>42214.662766203706</v>
      </c>
    </row>
    <row r="450" spans="1:14" x14ac:dyDescent="0.25">
      <c r="A450" t="s">
        <v>7431</v>
      </c>
      <c r="C450">
        <v>449</v>
      </c>
      <c r="D450">
        <v>2012</v>
      </c>
      <c r="E450" t="s">
        <v>3817</v>
      </c>
      <c r="F450">
        <v>3</v>
      </c>
      <c r="G450">
        <v>2.3333333333333335</v>
      </c>
      <c r="H450">
        <v>2.5</v>
      </c>
      <c r="J450"/>
      <c r="K450" t="b">
        <v>1</v>
      </c>
      <c r="L450" t="s">
        <v>5642</v>
      </c>
      <c r="N450" s="43">
        <v>42214.662766203706</v>
      </c>
    </row>
    <row r="451" spans="1:14" x14ac:dyDescent="0.25">
      <c r="A451" t="s">
        <v>7431</v>
      </c>
      <c r="C451">
        <v>450</v>
      </c>
      <c r="D451">
        <v>2012</v>
      </c>
      <c r="E451" t="s">
        <v>3818</v>
      </c>
      <c r="F451">
        <v>3</v>
      </c>
      <c r="G451">
        <v>2.3333333333333335</v>
      </c>
      <c r="H451">
        <v>2.125</v>
      </c>
      <c r="J451"/>
      <c r="K451" t="b">
        <v>1</v>
      </c>
      <c r="L451" t="s">
        <v>5643</v>
      </c>
      <c r="N451" s="43">
        <v>42214.662766203706</v>
      </c>
    </row>
    <row r="452" spans="1:14" x14ac:dyDescent="0.25">
      <c r="A452" t="s">
        <v>7431</v>
      </c>
      <c r="C452">
        <v>451</v>
      </c>
      <c r="D452">
        <v>2012</v>
      </c>
      <c r="E452" t="s">
        <v>3819</v>
      </c>
      <c r="F452">
        <v>3</v>
      </c>
      <c r="G452">
        <v>2.3333333333333335</v>
      </c>
      <c r="H452">
        <v>0</v>
      </c>
      <c r="J452"/>
      <c r="K452" t="b">
        <v>1</v>
      </c>
      <c r="L452" t="s">
        <v>5621</v>
      </c>
      <c r="N452" s="43">
        <v>42214.662766203706</v>
      </c>
    </row>
    <row r="453" spans="1:14" x14ac:dyDescent="0.25">
      <c r="A453" t="s">
        <v>7431</v>
      </c>
      <c r="C453">
        <v>452</v>
      </c>
      <c r="D453">
        <v>2012</v>
      </c>
      <c r="E453" t="s">
        <v>3820</v>
      </c>
      <c r="F453">
        <v>3</v>
      </c>
      <c r="G453">
        <v>4</v>
      </c>
      <c r="H453">
        <v>4.291666666666667</v>
      </c>
      <c r="J453"/>
      <c r="K453" t="b">
        <v>1</v>
      </c>
      <c r="L453" t="s">
        <v>5644</v>
      </c>
      <c r="N453" s="43">
        <v>42214.662766203706</v>
      </c>
    </row>
    <row r="454" spans="1:14" x14ac:dyDescent="0.25">
      <c r="A454" t="s">
        <v>7431</v>
      </c>
      <c r="C454">
        <v>453</v>
      </c>
      <c r="D454">
        <v>2012</v>
      </c>
      <c r="E454" t="s">
        <v>3821</v>
      </c>
      <c r="F454">
        <v>3</v>
      </c>
      <c r="G454">
        <v>4</v>
      </c>
      <c r="H454">
        <v>4.291666666666667</v>
      </c>
      <c r="J454"/>
      <c r="K454" t="b">
        <v>1</v>
      </c>
      <c r="L454" t="s">
        <v>5645</v>
      </c>
      <c r="N454" s="43">
        <v>42214.662766203706</v>
      </c>
    </row>
    <row r="455" spans="1:14" x14ac:dyDescent="0.25">
      <c r="A455" t="s">
        <v>7431</v>
      </c>
      <c r="C455">
        <v>454</v>
      </c>
      <c r="D455">
        <v>2012</v>
      </c>
      <c r="E455" t="s">
        <v>3822</v>
      </c>
      <c r="F455">
        <v>3</v>
      </c>
      <c r="G455">
        <v>4</v>
      </c>
      <c r="H455">
        <v>0</v>
      </c>
      <c r="J455"/>
      <c r="K455" t="b">
        <v>1</v>
      </c>
      <c r="L455" t="s">
        <v>5621</v>
      </c>
      <c r="N455" s="43">
        <v>42214.662766203706</v>
      </c>
    </row>
    <row r="456" spans="1:14" x14ac:dyDescent="0.25">
      <c r="A456" t="s">
        <v>7431</v>
      </c>
      <c r="C456">
        <v>455</v>
      </c>
      <c r="D456">
        <v>2012</v>
      </c>
      <c r="E456" t="s">
        <v>3823</v>
      </c>
      <c r="F456">
        <v>3</v>
      </c>
      <c r="G456">
        <v>4.25</v>
      </c>
      <c r="H456">
        <v>4.291666666666667</v>
      </c>
      <c r="J456"/>
      <c r="K456" t="b">
        <v>1</v>
      </c>
      <c r="L456" t="s">
        <v>639</v>
      </c>
      <c r="N456" s="43">
        <v>42214.662766203706</v>
      </c>
    </row>
    <row r="457" spans="1:14" x14ac:dyDescent="0.25">
      <c r="A457" t="s">
        <v>7431</v>
      </c>
      <c r="C457">
        <v>456</v>
      </c>
      <c r="D457">
        <v>2012</v>
      </c>
      <c r="E457" t="s">
        <v>3824</v>
      </c>
      <c r="F457">
        <v>3</v>
      </c>
      <c r="G457">
        <v>4.25</v>
      </c>
      <c r="H457">
        <v>0</v>
      </c>
      <c r="J457"/>
      <c r="K457" t="b">
        <v>1</v>
      </c>
      <c r="L457" t="s">
        <v>5621</v>
      </c>
      <c r="N457" s="43">
        <v>42214.662766203706</v>
      </c>
    </row>
    <row r="458" spans="1:14" x14ac:dyDescent="0.25">
      <c r="A458" t="s">
        <v>7431</v>
      </c>
      <c r="C458">
        <v>457</v>
      </c>
      <c r="D458">
        <v>2012</v>
      </c>
      <c r="E458" t="s">
        <v>3825</v>
      </c>
      <c r="F458">
        <v>3</v>
      </c>
      <c r="G458">
        <v>3.25</v>
      </c>
      <c r="H458">
        <v>2.2083333333333335</v>
      </c>
      <c r="J458"/>
      <c r="K458" t="b">
        <v>1</v>
      </c>
      <c r="L458" t="s">
        <v>5646</v>
      </c>
      <c r="N458" s="43">
        <v>42214.662766203706</v>
      </c>
    </row>
    <row r="459" spans="1:14" x14ac:dyDescent="0.25">
      <c r="A459" t="s">
        <v>7431</v>
      </c>
      <c r="C459">
        <v>458</v>
      </c>
      <c r="D459">
        <v>2012</v>
      </c>
      <c r="E459" t="s">
        <v>3826</v>
      </c>
      <c r="F459">
        <v>3</v>
      </c>
      <c r="G459">
        <v>3.25</v>
      </c>
      <c r="H459">
        <v>2.875</v>
      </c>
      <c r="J459"/>
      <c r="K459" t="b">
        <v>1</v>
      </c>
      <c r="L459" t="s">
        <v>5647</v>
      </c>
      <c r="N459" s="43">
        <v>42214.662766203706</v>
      </c>
    </row>
    <row r="460" spans="1:14" x14ac:dyDescent="0.25">
      <c r="A460" t="s">
        <v>7431</v>
      </c>
      <c r="C460">
        <v>459</v>
      </c>
      <c r="D460">
        <v>2012</v>
      </c>
      <c r="E460" t="s">
        <v>3827</v>
      </c>
      <c r="F460">
        <v>3</v>
      </c>
      <c r="G460">
        <v>3.25</v>
      </c>
      <c r="H460">
        <v>3.7083333333333335</v>
      </c>
      <c r="J460"/>
      <c r="K460" t="b">
        <v>1</v>
      </c>
      <c r="L460" t="s">
        <v>5648</v>
      </c>
      <c r="N460" s="43">
        <v>42214.662766203706</v>
      </c>
    </row>
    <row r="461" spans="1:14" x14ac:dyDescent="0.25">
      <c r="A461" t="s">
        <v>7431</v>
      </c>
      <c r="C461">
        <v>460</v>
      </c>
      <c r="D461">
        <v>2012</v>
      </c>
      <c r="E461" t="s">
        <v>3828</v>
      </c>
      <c r="F461">
        <v>3</v>
      </c>
      <c r="G461">
        <v>3.25</v>
      </c>
      <c r="H461">
        <v>3</v>
      </c>
      <c r="J461"/>
      <c r="K461" t="b">
        <v>1</v>
      </c>
      <c r="L461" t="s">
        <v>5621</v>
      </c>
      <c r="N461" s="43">
        <v>42214.662766203706</v>
      </c>
    </row>
    <row r="462" spans="1:14" x14ac:dyDescent="0.25">
      <c r="A462" t="s">
        <v>7431</v>
      </c>
      <c r="C462">
        <v>461</v>
      </c>
      <c r="D462">
        <v>2012</v>
      </c>
      <c r="E462" t="s">
        <v>3829</v>
      </c>
      <c r="F462">
        <v>3</v>
      </c>
      <c r="G462">
        <v>4.25</v>
      </c>
      <c r="H462">
        <v>4.25</v>
      </c>
      <c r="J462"/>
      <c r="K462" t="b">
        <v>1</v>
      </c>
      <c r="L462" t="s">
        <v>5649</v>
      </c>
      <c r="N462" s="43">
        <v>42214.662766203706</v>
      </c>
    </row>
    <row r="463" spans="1:14" x14ac:dyDescent="0.25">
      <c r="A463" t="s">
        <v>7431</v>
      </c>
      <c r="C463">
        <v>462</v>
      </c>
      <c r="D463">
        <v>2012</v>
      </c>
      <c r="E463" t="s">
        <v>3830</v>
      </c>
      <c r="F463">
        <v>3</v>
      </c>
      <c r="G463">
        <v>4.25</v>
      </c>
      <c r="H463">
        <v>4.041666666666667</v>
      </c>
      <c r="J463"/>
      <c r="K463" t="b">
        <v>1</v>
      </c>
      <c r="L463" t="s">
        <v>5650</v>
      </c>
      <c r="N463" s="43">
        <v>42214.662766203706</v>
      </c>
    </row>
    <row r="464" spans="1:14" x14ac:dyDescent="0.25">
      <c r="A464" t="s">
        <v>7431</v>
      </c>
      <c r="C464">
        <v>463</v>
      </c>
      <c r="D464">
        <v>2012</v>
      </c>
      <c r="E464" t="s">
        <v>3831</v>
      </c>
      <c r="F464">
        <v>3</v>
      </c>
      <c r="G464">
        <v>4.25</v>
      </c>
      <c r="H464">
        <v>3.8333333333333335</v>
      </c>
      <c r="J464"/>
      <c r="K464" t="b">
        <v>1</v>
      </c>
      <c r="L464" t="s">
        <v>5651</v>
      </c>
      <c r="N464" s="43">
        <v>42214.662766203706</v>
      </c>
    </row>
    <row r="465" spans="1:14" x14ac:dyDescent="0.25">
      <c r="A465" t="s">
        <v>7431</v>
      </c>
      <c r="C465">
        <v>464</v>
      </c>
      <c r="D465">
        <v>2012</v>
      </c>
      <c r="E465" t="s">
        <v>3832</v>
      </c>
      <c r="F465">
        <v>3</v>
      </c>
      <c r="G465">
        <v>4.25</v>
      </c>
      <c r="H465">
        <v>0</v>
      </c>
      <c r="J465"/>
      <c r="K465" t="b">
        <v>1</v>
      </c>
      <c r="L465" t="s">
        <v>5621</v>
      </c>
      <c r="N465" s="43">
        <v>42214.662766203706</v>
      </c>
    </row>
    <row r="466" spans="1:14" x14ac:dyDescent="0.25">
      <c r="A466" t="s">
        <v>7431</v>
      </c>
      <c r="C466">
        <v>465</v>
      </c>
      <c r="D466">
        <v>2012</v>
      </c>
      <c r="E466" t="s">
        <v>3833</v>
      </c>
      <c r="F466">
        <v>3</v>
      </c>
      <c r="G466">
        <v>3.1666666666666665</v>
      </c>
      <c r="H466">
        <v>3.7083333333333335</v>
      </c>
      <c r="J466"/>
      <c r="K466" t="b">
        <v>1</v>
      </c>
      <c r="L466" t="s">
        <v>5652</v>
      </c>
      <c r="N466" s="43">
        <v>42214.662766203706</v>
      </c>
    </row>
    <row r="467" spans="1:14" x14ac:dyDescent="0.25">
      <c r="A467" t="s">
        <v>7431</v>
      </c>
      <c r="C467">
        <v>466</v>
      </c>
      <c r="D467">
        <v>2012</v>
      </c>
      <c r="E467" t="s">
        <v>3834</v>
      </c>
      <c r="F467">
        <v>3</v>
      </c>
      <c r="G467">
        <v>3.1666666666666665</v>
      </c>
      <c r="H467">
        <v>0</v>
      </c>
      <c r="J467"/>
      <c r="K467" t="b">
        <v>1</v>
      </c>
      <c r="L467" t="s">
        <v>5621</v>
      </c>
      <c r="N467" s="43">
        <v>42214.662766203706</v>
      </c>
    </row>
    <row r="468" spans="1:14" x14ac:dyDescent="0.25">
      <c r="A468" t="s">
        <v>7431</v>
      </c>
      <c r="C468">
        <v>467</v>
      </c>
      <c r="D468">
        <v>2012</v>
      </c>
      <c r="E468" t="s">
        <v>3835</v>
      </c>
      <c r="F468">
        <v>3</v>
      </c>
      <c r="G468">
        <v>3.8333333333333335</v>
      </c>
      <c r="H468">
        <v>4.083333333333333</v>
      </c>
      <c r="J468"/>
      <c r="K468" t="b">
        <v>1</v>
      </c>
      <c r="L468" t="s">
        <v>5653</v>
      </c>
      <c r="N468" s="43">
        <v>42214.662766203706</v>
      </c>
    </row>
    <row r="469" spans="1:14" x14ac:dyDescent="0.25">
      <c r="A469" t="s">
        <v>7431</v>
      </c>
      <c r="C469">
        <v>468</v>
      </c>
      <c r="D469">
        <v>2012</v>
      </c>
      <c r="E469" t="s">
        <v>3836</v>
      </c>
      <c r="F469">
        <v>3</v>
      </c>
      <c r="G469">
        <v>3.8333333333333335</v>
      </c>
      <c r="H469">
        <v>0</v>
      </c>
      <c r="J469"/>
      <c r="K469" t="b">
        <v>1</v>
      </c>
      <c r="L469" t="s">
        <v>5621</v>
      </c>
      <c r="N469" s="43">
        <v>42214.662766203706</v>
      </c>
    </row>
    <row r="470" spans="1:14" x14ac:dyDescent="0.25">
      <c r="A470" t="s">
        <v>7431</v>
      </c>
      <c r="C470">
        <v>469</v>
      </c>
      <c r="D470">
        <v>2012</v>
      </c>
      <c r="E470" t="s">
        <v>3837</v>
      </c>
      <c r="F470">
        <v>3</v>
      </c>
      <c r="G470">
        <v>3.5</v>
      </c>
      <c r="H470">
        <v>4</v>
      </c>
      <c r="J470"/>
      <c r="K470" t="b">
        <v>1</v>
      </c>
      <c r="L470" t="s">
        <v>5653</v>
      </c>
      <c r="N470" s="43">
        <v>42214.662766203706</v>
      </c>
    </row>
    <row r="471" spans="1:14" x14ac:dyDescent="0.25">
      <c r="A471" t="s">
        <v>7431</v>
      </c>
      <c r="C471">
        <v>470</v>
      </c>
      <c r="D471">
        <v>2012</v>
      </c>
      <c r="E471" t="s">
        <v>3838</v>
      </c>
      <c r="F471">
        <v>3</v>
      </c>
      <c r="G471">
        <v>3.5</v>
      </c>
      <c r="H471">
        <v>0</v>
      </c>
      <c r="J471"/>
      <c r="K471" t="b">
        <v>1</v>
      </c>
      <c r="L471" t="s">
        <v>5621</v>
      </c>
      <c r="N471" s="43">
        <v>42214.662766203706</v>
      </c>
    </row>
    <row r="472" spans="1:14" x14ac:dyDescent="0.25">
      <c r="A472" t="s">
        <v>7431</v>
      </c>
      <c r="C472">
        <v>471</v>
      </c>
      <c r="D472">
        <v>2012</v>
      </c>
      <c r="E472" t="s">
        <v>3839</v>
      </c>
      <c r="F472">
        <v>3</v>
      </c>
      <c r="G472">
        <v>3.5</v>
      </c>
      <c r="H472">
        <v>3.6666666666666665</v>
      </c>
      <c r="J472"/>
      <c r="K472" t="b">
        <v>1</v>
      </c>
      <c r="L472" t="s">
        <v>5654</v>
      </c>
      <c r="N472" s="43">
        <v>42214.662766203706</v>
      </c>
    </row>
    <row r="473" spans="1:14" x14ac:dyDescent="0.25">
      <c r="A473" t="s">
        <v>7431</v>
      </c>
      <c r="C473">
        <v>472</v>
      </c>
      <c r="D473">
        <v>2012</v>
      </c>
      <c r="E473" t="s">
        <v>3840</v>
      </c>
      <c r="F473">
        <v>3</v>
      </c>
      <c r="G473">
        <v>3.5</v>
      </c>
      <c r="H473">
        <v>5</v>
      </c>
      <c r="J473"/>
      <c r="K473" t="b">
        <v>1</v>
      </c>
      <c r="L473" t="s">
        <v>5396</v>
      </c>
      <c r="N473" s="43">
        <v>42214.662766203706</v>
      </c>
    </row>
    <row r="474" spans="1:14" x14ac:dyDescent="0.25">
      <c r="A474" t="s">
        <v>7431</v>
      </c>
      <c r="C474">
        <v>473</v>
      </c>
      <c r="D474">
        <v>2012</v>
      </c>
      <c r="E474" t="s">
        <v>3841</v>
      </c>
      <c r="F474">
        <v>3</v>
      </c>
      <c r="G474">
        <v>3.5</v>
      </c>
      <c r="H474">
        <v>0</v>
      </c>
      <c r="J474"/>
      <c r="K474" t="b">
        <v>1</v>
      </c>
      <c r="L474" t="s">
        <v>5621</v>
      </c>
      <c r="N474" s="43">
        <v>42214.662766203706</v>
      </c>
    </row>
    <row r="475" spans="1:14" x14ac:dyDescent="0.25">
      <c r="A475" t="s">
        <v>7431</v>
      </c>
      <c r="C475">
        <v>474</v>
      </c>
      <c r="D475">
        <v>2012</v>
      </c>
      <c r="E475" t="s">
        <v>3842</v>
      </c>
      <c r="F475">
        <v>3</v>
      </c>
      <c r="G475">
        <v>2.4166666666666665</v>
      </c>
      <c r="H475">
        <v>3.375</v>
      </c>
      <c r="J475"/>
      <c r="K475" t="b">
        <v>1</v>
      </c>
      <c r="L475" t="s">
        <v>5655</v>
      </c>
      <c r="N475" s="43">
        <v>42214.662766203706</v>
      </c>
    </row>
    <row r="476" spans="1:14" x14ac:dyDescent="0.25">
      <c r="A476" t="s">
        <v>7431</v>
      </c>
      <c r="C476">
        <v>475</v>
      </c>
      <c r="D476">
        <v>2012</v>
      </c>
      <c r="E476" t="s">
        <v>3843</v>
      </c>
      <c r="F476">
        <v>3</v>
      </c>
      <c r="G476">
        <v>2.4166666666666665</v>
      </c>
      <c r="H476">
        <v>3.25</v>
      </c>
      <c r="J476"/>
      <c r="K476" t="b">
        <v>1</v>
      </c>
      <c r="L476" t="s">
        <v>5656</v>
      </c>
      <c r="N476" s="43">
        <v>42214.662766203706</v>
      </c>
    </row>
    <row r="477" spans="1:14" x14ac:dyDescent="0.25">
      <c r="A477" t="s">
        <v>7431</v>
      </c>
      <c r="C477">
        <v>476</v>
      </c>
      <c r="D477">
        <v>2012</v>
      </c>
      <c r="E477" t="s">
        <v>3844</v>
      </c>
      <c r="F477">
        <v>3</v>
      </c>
      <c r="G477">
        <v>2.4166666666666665</v>
      </c>
      <c r="H477">
        <v>2.625</v>
      </c>
      <c r="J477"/>
      <c r="K477" t="b">
        <v>1</v>
      </c>
      <c r="L477" t="s">
        <v>5657</v>
      </c>
      <c r="N477" s="43">
        <v>42214.662766203706</v>
      </c>
    </row>
    <row r="478" spans="1:14" x14ac:dyDescent="0.25">
      <c r="A478" t="s">
        <v>7431</v>
      </c>
      <c r="C478">
        <v>477</v>
      </c>
      <c r="D478">
        <v>2012</v>
      </c>
      <c r="E478" t="s">
        <v>3845</v>
      </c>
      <c r="F478">
        <v>3</v>
      </c>
      <c r="G478">
        <v>2.4166666666666665</v>
      </c>
      <c r="H478">
        <v>5</v>
      </c>
      <c r="J478"/>
      <c r="K478" t="b">
        <v>1</v>
      </c>
      <c r="L478" t="s">
        <v>5396</v>
      </c>
      <c r="N478" s="43">
        <v>42214.662766203706</v>
      </c>
    </row>
    <row r="479" spans="1:14" x14ac:dyDescent="0.25">
      <c r="A479" t="s">
        <v>7431</v>
      </c>
      <c r="C479">
        <v>478</v>
      </c>
      <c r="D479">
        <v>2012</v>
      </c>
      <c r="E479" t="s">
        <v>3846</v>
      </c>
      <c r="F479">
        <v>3</v>
      </c>
      <c r="G479">
        <v>2.4166666666666665</v>
      </c>
      <c r="H479">
        <v>0</v>
      </c>
      <c r="J479"/>
      <c r="K479" t="b">
        <v>1</v>
      </c>
      <c r="L479" t="s">
        <v>5621</v>
      </c>
      <c r="N479" s="43">
        <v>42214.662766203706</v>
      </c>
    </row>
    <row r="480" spans="1:14" x14ac:dyDescent="0.25">
      <c r="A480" t="s">
        <v>7431</v>
      </c>
      <c r="C480">
        <v>479</v>
      </c>
      <c r="D480">
        <v>2012</v>
      </c>
      <c r="E480" t="s">
        <v>3847</v>
      </c>
      <c r="F480">
        <v>3</v>
      </c>
      <c r="G480">
        <v>2.6666666666666665</v>
      </c>
      <c r="H480">
        <v>3.625</v>
      </c>
      <c r="J480"/>
      <c r="K480" t="b">
        <v>1</v>
      </c>
      <c r="L480" t="s">
        <v>744</v>
      </c>
      <c r="N480" s="43">
        <v>42214.662766203706</v>
      </c>
    </row>
    <row r="481" spans="1:14" x14ac:dyDescent="0.25">
      <c r="A481" t="s">
        <v>7431</v>
      </c>
      <c r="C481">
        <v>480</v>
      </c>
      <c r="D481">
        <v>2012</v>
      </c>
      <c r="E481" t="s">
        <v>3848</v>
      </c>
      <c r="F481">
        <v>3</v>
      </c>
      <c r="G481">
        <v>2.6666666666666665</v>
      </c>
      <c r="H481">
        <v>0</v>
      </c>
      <c r="J481"/>
      <c r="K481" t="b">
        <v>1</v>
      </c>
      <c r="L481" t="s">
        <v>5621</v>
      </c>
      <c r="N481" s="43">
        <v>42214.662766203706</v>
      </c>
    </row>
    <row r="482" spans="1:14" x14ac:dyDescent="0.25">
      <c r="A482" t="s">
        <v>7431</v>
      </c>
      <c r="C482">
        <v>481</v>
      </c>
      <c r="D482">
        <v>2012</v>
      </c>
      <c r="E482" t="s">
        <v>3849</v>
      </c>
      <c r="F482">
        <v>3</v>
      </c>
      <c r="G482">
        <v>3</v>
      </c>
      <c r="H482">
        <v>3.9583333333333335</v>
      </c>
      <c r="J482"/>
      <c r="K482" t="b">
        <v>1</v>
      </c>
      <c r="L482" t="s">
        <v>5658</v>
      </c>
      <c r="N482" s="43">
        <v>42214.662766203706</v>
      </c>
    </row>
    <row r="483" spans="1:14" x14ac:dyDescent="0.25">
      <c r="A483" t="s">
        <v>7431</v>
      </c>
      <c r="C483">
        <v>482</v>
      </c>
      <c r="D483">
        <v>2012</v>
      </c>
      <c r="E483" t="s">
        <v>3850</v>
      </c>
      <c r="F483">
        <v>3</v>
      </c>
      <c r="G483">
        <v>3</v>
      </c>
      <c r="H483">
        <v>4</v>
      </c>
      <c r="J483"/>
      <c r="K483" t="b">
        <v>1</v>
      </c>
      <c r="L483" t="s">
        <v>5621</v>
      </c>
      <c r="N483" s="43">
        <v>42214.662766203706</v>
      </c>
    </row>
    <row r="484" spans="1:14" x14ac:dyDescent="0.25">
      <c r="A484" t="s">
        <v>7431</v>
      </c>
      <c r="C484">
        <v>483</v>
      </c>
      <c r="D484">
        <v>2012</v>
      </c>
      <c r="E484" t="s">
        <v>3851</v>
      </c>
      <c r="F484">
        <v>3</v>
      </c>
      <c r="G484">
        <v>5</v>
      </c>
      <c r="H484">
        <v>5</v>
      </c>
      <c r="J484"/>
      <c r="K484" t="b">
        <v>1</v>
      </c>
      <c r="L484" t="s">
        <v>5659</v>
      </c>
      <c r="N484" s="43">
        <v>42214.662766203706</v>
      </c>
    </row>
    <row r="485" spans="1:14" x14ac:dyDescent="0.25">
      <c r="A485" t="s">
        <v>7431</v>
      </c>
      <c r="C485">
        <v>484</v>
      </c>
      <c r="D485">
        <v>2012</v>
      </c>
      <c r="E485" t="s">
        <v>3852</v>
      </c>
      <c r="F485">
        <v>3</v>
      </c>
      <c r="G485">
        <v>5</v>
      </c>
      <c r="H485">
        <v>3.2083333333333335</v>
      </c>
      <c r="J485"/>
      <c r="K485" t="b">
        <v>1</v>
      </c>
      <c r="L485" t="s">
        <v>5660</v>
      </c>
      <c r="N485" s="43">
        <v>42214.662766203706</v>
      </c>
    </row>
    <row r="486" spans="1:14" x14ac:dyDescent="0.25">
      <c r="A486" t="s">
        <v>7431</v>
      </c>
      <c r="C486">
        <v>485</v>
      </c>
      <c r="D486">
        <v>2012</v>
      </c>
      <c r="E486" t="s">
        <v>3853</v>
      </c>
      <c r="F486">
        <v>3</v>
      </c>
      <c r="G486">
        <v>5</v>
      </c>
      <c r="H486">
        <v>4.041666666666667</v>
      </c>
      <c r="J486"/>
      <c r="K486" t="b">
        <v>1</v>
      </c>
      <c r="L486" t="s">
        <v>5661</v>
      </c>
      <c r="N486" s="43">
        <v>42214.662766203706</v>
      </c>
    </row>
    <row r="487" spans="1:14" x14ac:dyDescent="0.25">
      <c r="A487" t="s">
        <v>7431</v>
      </c>
      <c r="C487">
        <v>486</v>
      </c>
      <c r="D487">
        <v>2012</v>
      </c>
      <c r="E487" t="s">
        <v>3854</v>
      </c>
      <c r="F487">
        <v>3</v>
      </c>
      <c r="G487">
        <v>5</v>
      </c>
      <c r="H487">
        <v>4.791666666666667</v>
      </c>
      <c r="J487"/>
      <c r="K487" t="b">
        <v>1</v>
      </c>
      <c r="L487" t="s">
        <v>5662</v>
      </c>
      <c r="N487" s="43">
        <v>42214.662766203706</v>
      </c>
    </row>
    <row r="488" spans="1:14" x14ac:dyDescent="0.25">
      <c r="A488" t="s">
        <v>7431</v>
      </c>
      <c r="C488">
        <v>487</v>
      </c>
      <c r="D488">
        <v>2012</v>
      </c>
      <c r="E488" t="s">
        <v>3855</v>
      </c>
      <c r="F488">
        <v>3</v>
      </c>
      <c r="G488">
        <v>5</v>
      </c>
      <c r="H488">
        <v>3</v>
      </c>
      <c r="J488"/>
      <c r="K488" t="b">
        <v>1</v>
      </c>
      <c r="L488" t="s">
        <v>5621</v>
      </c>
      <c r="N488" s="43">
        <v>42214.662766203706</v>
      </c>
    </row>
    <row r="489" spans="1:14" x14ac:dyDescent="0.25">
      <c r="A489" t="s">
        <v>7431</v>
      </c>
      <c r="C489">
        <v>488</v>
      </c>
      <c r="D489">
        <v>2012</v>
      </c>
      <c r="E489" t="s">
        <v>3856</v>
      </c>
      <c r="F489">
        <v>3</v>
      </c>
      <c r="G489">
        <v>4.75</v>
      </c>
      <c r="H489">
        <v>4.75</v>
      </c>
      <c r="J489"/>
      <c r="K489" t="b">
        <v>1</v>
      </c>
      <c r="L489" t="s">
        <v>5663</v>
      </c>
      <c r="N489" s="43">
        <v>42214.662766203706</v>
      </c>
    </row>
    <row r="490" spans="1:14" x14ac:dyDescent="0.25">
      <c r="A490" t="s">
        <v>7431</v>
      </c>
      <c r="C490">
        <v>489</v>
      </c>
      <c r="D490">
        <v>2012</v>
      </c>
      <c r="E490" t="s">
        <v>3857</v>
      </c>
      <c r="F490">
        <v>3</v>
      </c>
      <c r="G490">
        <v>4.75</v>
      </c>
      <c r="H490">
        <v>1</v>
      </c>
      <c r="J490"/>
      <c r="K490" t="b">
        <v>1</v>
      </c>
      <c r="L490" t="s">
        <v>5621</v>
      </c>
      <c r="N490" s="43">
        <v>42214.662766203706</v>
      </c>
    </row>
    <row r="491" spans="1:14" x14ac:dyDescent="0.25">
      <c r="A491" t="s">
        <v>7431</v>
      </c>
      <c r="C491">
        <v>490</v>
      </c>
      <c r="D491">
        <v>2012</v>
      </c>
      <c r="E491" t="s">
        <v>3858</v>
      </c>
      <c r="F491">
        <v>3</v>
      </c>
      <c r="G491">
        <v>3.5833333333333335</v>
      </c>
      <c r="H491">
        <v>3.75</v>
      </c>
      <c r="J491"/>
      <c r="K491" t="b">
        <v>1</v>
      </c>
      <c r="L491" t="s">
        <v>5664</v>
      </c>
      <c r="N491" s="43">
        <v>42214.662766203706</v>
      </c>
    </row>
    <row r="492" spans="1:14" x14ac:dyDescent="0.25">
      <c r="A492" t="s">
        <v>7431</v>
      </c>
      <c r="C492">
        <v>491</v>
      </c>
      <c r="D492">
        <v>2012</v>
      </c>
      <c r="E492" t="s">
        <v>3859</v>
      </c>
      <c r="F492">
        <v>3</v>
      </c>
      <c r="G492">
        <v>3.5833333333333335</v>
      </c>
      <c r="H492">
        <v>0</v>
      </c>
      <c r="J492"/>
      <c r="K492" t="b">
        <v>1</v>
      </c>
      <c r="L492" t="s">
        <v>5621</v>
      </c>
      <c r="N492" s="43">
        <v>42214.662766203706</v>
      </c>
    </row>
    <row r="493" spans="1:14" x14ac:dyDescent="0.25">
      <c r="A493" t="s">
        <v>7431</v>
      </c>
      <c r="C493">
        <v>492</v>
      </c>
      <c r="D493">
        <v>2012</v>
      </c>
      <c r="E493" t="s">
        <v>3860</v>
      </c>
      <c r="F493">
        <v>3</v>
      </c>
      <c r="G493">
        <v>3.5</v>
      </c>
      <c r="H493">
        <v>3.6666666666666665</v>
      </c>
      <c r="J493"/>
      <c r="K493" t="b">
        <v>1</v>
      </c>
      <c r="L493" t="s">
        <v>5665</v>
      </c>
      <c r="N493" s="43">
        <v>42214.662766203706</v>
      </c>
    </row>
    <row r="494" spans="1:14" x14ac:dyDescent="0.25">
      <c r="A494" t="s">
        <v>7431</v>
      </c>
      <c r="C494">
        <v>493</v>
      </c>
      <c r="D494">
        <v>2012</v>
      </c>
      <c r="E494" t="s">
        <v>3861</v>
      </c>
      <c r="F494">
        <v>3</v>
      </c>
      <c r="G494">
        <v>3.5</v>
      </c>
      <c r="H494">
        <v>0</v>
      </c>
      <c r="J494"/>
      <c r="K494" t="b">
        <v>1</v>
      </c>
      <c r="L494" t="s">
        <v>5621</v>
      </c>
      <c r="N494" s="43">
        <v>42214.662766203706</v>
      </c>
    </row>
    <row r="495" spans="1:14" x14ac:dyDescent="0.25">
      <c r="A495" t="s">
        <v>7431</v>
      </c>
      <c r="C495">
        <v>494</v>
      </c>
      <c r="D495">
        <v>2012</v>
      </c>
      <c r="E495" t="s">
        <v>3862</v>
      </c>
      <c r="F495">
        <v>3</v>
      </c>
      <c r="G495">
        <v>3.75</v>
      </c>
      <c r="H495">
        <v>3.875</v>
      </c>
      <c r="J495"/>
      <c r="K495" t="b">
        <v>1</v>
      </c>
      <c r="L495" t="s">
        <v>5666</v>
      </c>
      <c r="N495" s="43">
        <v>42214.662766203706</v>
      </c>
    </row>
    <row r="496" spans="1:14" x14ac:dyDescent="0.25">
      <c r="A496" t="s">
        <v>7431</v>
      </c>
      <c r="C496">
        <v>495</v>
      </c>
      <c r="D496">
        <v>2012</v>
      </c>
      <c r="E496" t="s">
        <v>3863</v>
      </c>
      <c r="F496">
        <v>3</v>
      </c>
      <c r="G496">
        <v>3.75</v>
      </c>
      <c r="H496">
        <v>3.5833333333333335</v>
      </c>
      <c r="J496"/>
      <c r="K496" t="b">
        <v>1</v>
      </c>
      <c r="L496" t="s">
        <v>836</v>
      </c>
      <c r="N496" s="43">
        <v>42214.662766203706</v>
      </c>
    </row>
    <row r="497" spans="1:14" x14ac:dyDescent="0.25">
      <c r="A497" t="s">
        <v>7431</v>
      </c>
      <c r="C497">
        <v>496</v>
      </c>
      <c r="D497">
        <v>2012</v>
      </c>
      <c r="E497" t="s">
        <v>3864</v>
      </c>
      <c r="F497">
        <v>3</v>
      </c>
      <c r="G497">
        <v>3.75</v>
      </c>
      <c r="H497">
        <v>0</v>
      </c>
      <c r="J497"/>
      <c r="K497" t="b">
        <v>1</v>
      </c>
      <c r="L497" t="s">
        <v>5621</v>
      </c>
      <c r="N497" s="43">
        <v>42214.662766203706</v>
      </c>
    </row>
    <row r="498" spans="1:14" x14ac:dyDescent="0.25">
      <c r="A498" t="s">
        <v>7431</v>
      </c>
      <c r="C498">
        <v>497</v>
      </c>
      <c r="D498">
        <v>2012</v>
      </c>
      <c r="E498" t="s">
        <v>3865</v>
      </c>
      <c r="F498">
        <v>3</v>
      </c>
      <c r="G498">
        <v>4.833333333333333</v>
      </c>
      <c r="H498">
        <v>4.875</v>
      </c>
      <c r="J498"/>
      <c r="K498" t="b">
        <v>1</v>
      </c>
      <c r="L498" t="s">
        <v>5667</v>
      </c>
      <c r="N498" s="43">
        <v>42214.662766203706</v>
      </c>
    </row>
    <row r="499" spans="1:14" x14ac:dyDescent="0.25">
      <c r="A499" t="s">
        <v>7431</v>
      </c>
      <c r="C499">
        <v>498</v>
      </c>
      <c r="D499">
        <v>2012</v>
      </c>
      <c r="E499" t="s">
        <v>3866</v>
      </c>
      <c r="F499">
        <v>3</v>
      </c>
      <c r="G499">
        <v>4.833333333333333</v>
      </c>
      <c r="H499">
        <v>4.541666666666667</v>
      </c>
      <c r="J499"/>
      <c r="K499" t="b">
        <v>1</v>
      </c>
      <c r="L499" t="s">
        <v>5668</v>
      </c>
      <c r="N499" s="43">
        <v>42214.662766203706</v>
      </c>
    </row>
    <row r="500" spans="1:14" x14ac:dyDescent="0.25">
      <c r="A500" t="s">
        <v>7431</v>
      </c>
      <c r="C500">
        <v>499</v>
      </c>
      <c r="D500">
        <v>2012</v>
      </c>
      <c r="E500" t="s">
        <v>3867</v>
      </c>
      <c r="F500">
        <v>3</v>
      </c>
      <c r="G500">
        <v>4.833333333333333</v>
      </c>
      <c r="H500">
        <v>4.666666666666667</v>
      </c>
      <c r="J500"/>
      <c r="K500" t="b">
        <v>1</v>
      </c>
      <c r="L500" t="s">
        <v>5669</v>
      </c>
      <c r="N500" s="43">
        <v>42214.662766203706</v>
      </c>
    </row>
    <row r="501" spans="1:14" x14ac:dyDescent="0.25">
      <c r="A501" t="s">
        <v>7431</v>
      </c>
      <c r="C501">
        <v>500</v>
      </c>
      <c r="D501">
        <v>2012</v>
      </c>
      <c r="E501" t="s">
        <v>3868</v>
      </c>
      <c r="F501">
        <v>3</v>
      </c>
      <c r="G501">
        <v>4.833333333333333</v>
      </c>
      <c r="H501">
        <v>3</v>
      </c>
      <c r="J501"/>
      <c r="K501" t="b">
        <v>1</v>
      </c>
      <c r="L501" t="s">
        <v>5621</v>
      </c>
      <c r="N501" s="43">
        <v>42214.662766203706</v>
      </c>
    </row>
    <row r="502" spans="1:14" x14ac:dyDescent="0.25">
      <c r="A502" t="s">
        <v>7431</v>
      </c>
      <c r="C502">
        <v>501</v>
      </c>
      <c r="D502">
        <v>2012</v>
      </c>
      <c r="E502" t="s">
        <v>3869</v>
      </c>
      <c r="F502">
        <v>3</v>
      </c>
      <c r="G502">
        <v>3.4166666666666665</v>
      </c>
      <c r="H502">
        <v>4.125</v>
      </c>
      <c r="J502"/>
      <c r="K502" t="b">
        <v>1</v>
      </c>
      <c r="L502" t="s">
        <v>5670</v>
      </c>
      <c r="N502" s="43">
        <v>42214.662766203706</v>
      </c>
    </row>
    <row r="503" spans="1:14" x14ac:dyDescent="0.25">
      <c r="A503" t="s">
        <v>7431</v>
      </c>
      <c r="C503">
        <v>502</v>
      </c>
      <c r="D503">
        <v>2012</v>
      </c>
      <c r="E503" t="s">
        <v>3870</v>
      </c>
      <c r="F503">
        <v>3</v>
      </c>
      <c r="G503">
        <v>3.4166666666666665</v>
      </c>
      <c r="H503">
        <v>0</v>
      </c>
      <c r="J503"/>
      <c r="K503" t="b">
        <v>1</v>
      </c>
      <c r="L503" t="s">
        <v>5621</v>
      </c>
      <c r="N503" s="43">
        <v>42214.662766203706</v>
      </c>
    </row>
    <row r="504" spans="1:14" x14ac:dyDescent="0.25">
      <c r="A504" t="s">
        <v>7431</v>
      </c>
      <c r="C504">
        <v>503</v>
      </c>
      <c r="D504">
        <v>2012</v>
      </c>
      <c r="E504" t="s">
        <v>3871</v>
      </c>
      <c r="F504">
        <v>3</v>
      </c>
      <c r="G504">
        <v>3.1666666666666665</v>
      </c>
      <c r="H504">
        <v>3.4583333333333335</v>
      </c>
      <c r="J504"/>
      <c r="K504" t="b">
        <v>1</v>
      </c>
      <c r="L504" t="s">
        <v>5671</v>
      </c>
      <c r="N504" s="43">
        <v>42214.662766203706</v>
      </c>
    </row>
    <row r="505" spans="1:14" x14ac:dyDescent="0.25">
      <c r="A505" t="s">
        <v>7431</v>
      </c>
      <c r="C505">
        <v>504</v>
      </c>
      <c r="D505">
        <v>2012</v>
      </c>
      <c r="E505" t="s">
        <v>3872</v>
      </c>
      <c r="F505">
        <v>3</v>
      </c>
      <c r="G505">
        <v>3.1666666666666665</v>
      </c>
      <c r="H505">
        <v>5</v>
      </c>
      <c r="J505"/>
      <c r="K505" t="b">
        <v>1</v>
      </c>
      <c r="L505" t="s">
        <v>5396</v>
      </c>
      <c r="N505" s="43">
        <v>42214.662766203706</v>
      </c>
    </row>
    <row r="506" spans="1:14" x14ac:dyDescent="0.25">
      <c r="A506" t="s">
        <v>7431</v>
      </c>
      <c r="C506">
        <v>505</v>
      </c>
      <c r="D506">
        <v>2012</v>
      </c>
      <c r="E506" t="s">
        <v>3873</v>
      </c>
      <c r="F506">
        <v>3</v>
      </c>
      <c r="G506">
        <v>3.1666666666666665</v>
      </c>
      <c r="H506">
        <v>0</v>
      </c>
      <c r="J506"/>
      <c r="K506" t="b">
        <v>1</v>
      </c>
      <c r="L506" t="s">
        <v>5621</v>
      </c>
      <c r="N506" s="43">
        <v>42214.662766203706</v>
      </c>
    </row>
    <row r="507" spans="1:14" x14ac:dyDescent="0.25">
      <c r="A507" t="s">
        <v>7431</v>
      </c>
      <c r="C507">
        <v>506</v>
      </c>
      <c r="D507">
        <v>2012</v>
      </c>
      <c r="E507" t="s">
        <v>3874</v>
      </c>
      <c r="F507">
        <v>3</v>
      </c>
      <c r="G507">
        <v>1</v>
      </c>
      <c r="H507">
        <v>2.6666666666666665</v>
      </c>
      <c r="J507"/>
      <c r="K507" t="b">
        <v>1</v>
      </c>
      <c r="L507" t="s">
        <v>5672</v>
      </c>
      <c r="N507" s="43">
        <v>42214.662766203706</v>
      </c>
    </row>
    <row r="508" spans="1:14" x14ac:dyDescent="0.25">
      <c r="A508" t="s">
        <v>7431</v>
      </c>
      <c r="C508">
        <v>507</v>
      </c>
      <c r="D508">
        <v>2012</v>
      </c>
      <c r="E508" t="s">
        <v>3875</v>
      </c>
      <c r="F508">
        <v>3</v>
      </c>
      <c r="G508">
        <v>1</v>
      </c>
      <c r="H508">
        <v>3.4166666666666665</v>
      </c>
      <c r="J508"/>
      <c r="K508" t="b">
        <v>1</v>
      </c>
      <c r="L508" t="s">
        <v>5673</v>
      </c>
      <c r="N508" s="43">
        <v>42214.662766203706</v>
      </c>
    </row>
    <row r="509" spans="1:14" x14ac:dyDescent="0.25">
      <c r="A509" t="s">
        <v>7431</v>
      </c>
      <c r="C509">
        <v>508</v>
      </c>
      <c r="D509">
        <v>2012</v>
      </c>
      <c r="E509" t="s">
        <v>3876</v>
      </c>
      <c r="F509">
        <v>3</v>
      </c>
      <c r="G509">
        <v>1</v>
      </c>
      <c r="H509">
        <v>4.208333333333333</v>
      </c>
      <c r="J509"/>
      <c r="K509" t="b">
        <v>1</v>
      </c>
      <c r="L509" t="s">
        <v>5674</v>
      </c>
      <c r="N509" s="43">
        <v>42214.662766203706</v>
      </c>
    </row>
    <row r="510" spans="1:14" x14ac:dyDescent="0.25">
      <c r="A510" t="s">
        <v>7431</v>
      </c>
      <c r="C510">
        <v>509</v>
      </c>
      <c r="D510">
        <v>2012</v>
      </c>
      <c r="E510" t="s">
        <v>3877</v>
      </c>
      <c r="F510">
        <v>3</v>
      </c>
      <c r="G510">
        <v>1</v>
      </c>
      <c r="H510">
        <v>5</v>
      </c>
      <c r="J510"/>
      <c r="K510" t="b">
        <v>1</v>
      </c>
      <c r="L510" t="s">
        <v>5396</v>
      </c>
      <c r="N510" s="43">
        <v>42214.662766203706</v>
      </c>
    </row>
    <row r="511" spans="1:14" x14ac:dyDescent="0.25">
      <c r="A511" t="s">
        <v>7431</v>
      </c>
      <c r="C511">
        <v>510</v>
      </c>
      <c r="D511">
        <v>2012</v>
      </c>
      <c r="E511" t="s">
        <v>3878</v>
      </c>
      <c r="F511">
        <v>3</v>
      </c>
      <c r="G511">
        <v>1</v>
      </c>
      <c r="H511">
        <v>0</v>
      </c>
      <c r="J511"/>
      <c r="K511" t="b">
        <v>1</v>
      </c>
      <c r="L511" t="s">
        <v>5492</v>
      </c>
      <c r="N511" s="43">
        <v>42214.662766203706</v>
      </c>
    </row>
    <row r="512" spans="1:14" x14ac:dyDescent="0.25">
      <c r="A512" t="s">
        <v>7431</v>
      </c>
      <c r="C512">
        <v>511</v>
      </c>
      <c r="D512">
        <v>2012</v>
      </c>
      <c r="E512" t="s">
        <v>3879</v>
      </c>
      <c r="F512">
        <v>3</v>
      </c>
      <c r="G512">
        <v>3.9166666666666665</v>
      </c>
      <c r="H512">
        <v>4.166666666666667</v>
      </c>
      <c r="J512"/>
      <c r="K512" t="b">
        <v>1</v>
      </c>
      <c r="L512" t="s">
        <v>5675</v>
      </c>
      <c r="N512" s="43">
        <v>42214.662766203706</v>
      </c>
    </row>
    <row r="513" spans="1:14" x14ac:dyDescent="0.25">
      <c r="A513" t="s">
        <v>7431</v>
      </c>
      <c r="C513">
        <v>512</v>
      </c>
      <c r="D513">
        <v>2012</v>
      </c>
      <c r="E513" t="s">
        <v>4373</v>
      </c>
      <c r="F513">
        <v>9</v>
      </c>
      <c r="G513">
        <v>4</v>
      </c>
      <c r="H513">
        <v>4.291666666666667</v>
      </c>
      <c r="J513"/>
      <c r="K513" t="b">
        <v>1</v>
      </c>
      <c r="L513" t="s">
        <v>5676</v>
      </c>
      <c r="N513" s="43">
        <v>42214.662766203706</v>
      </c>
    </row>
    <row r="514" spans="1:14" x14ac:dyDescent="0.25">
      <c r="A514" t="s">
        <v>7431</v>
      </c>
      <c r="C514">
        <v>513</v>
      </c>
      <c r="D514">
        <v>2012</v>
      </c>
      <c r="E514" t="s">
        <v>4374</v>
      </c>
      <c r="F514">
        <v>9</v>
      </c>
      <c r="G514">
        <v>4</v>
      </c>
      <c r="H514">
        <v>5</v>
      </c>
      <c r="J514"/>
      <c r="K514" t="b">
        <v>1</v>
      </c>
      <c r="L514" t="s">
        <v>5396</v>
      </c>
      <c r="N514" s="43">
        <v>42214.662766203706</v>
      </c>
    </row>
    <row r="515" spans="1:14" x14ac:dyDescent="0.25">
      <c r="A515" t="s">
        <v>7431</v>
      </c>
      <c r="C515">
        <v>514</v>
      </c>
      <c r="D515">
        <v>2012</v>
      </c>
      <c r="E515" t="s">
        <v>4375</v>
      </c>
      <c r="F515">
        <v>9</v>
      </c>
      <c r="G515">
        <v>4</v>
      </c>
      <c r="H515">
        <v>3.5</v>
      </c>
      <c r="J515"/>
      <c r="K515" t="b">
        <v>1</v>
      </c>
      <c r="L515" t="s">
        <v>5677</v>
      </c>
      <c r="N515" s="43">
        <v>42214.662766203706</v>
      </c>
    </row>
    <row r="516" spans="1:14" x14ac:dyDescent="0.25">
      <c r="A516" t="s">
        <v>7431</v>
      </c>
      <c r="C516">
        <v>515</v>
      </c>
      <c r="D516">
        <v>2012</v>
      </c>
      <c r="E516" t="s">
        <v>4376</v>
      </c>
      <c r="F516">
        <v>9</v>
      </c>
      <c r="G516">
        <v>4.666666666666667</v>
      </c>
      <c r="H516">
        <v>4.666666666666667</v>
      </c>
      <c r="J516"/>
      <c r="K516" t="b">
        <v>1</v>
      </c>
      <c r="L516" t="s">
        <v>5678</v>
      </c>
      <c r="N516" s="43">
        <v>42214.662766203706</v>
      </c>
    </row>
    <row r="517" spans="1:14" x14ac:dyDescent="0.25">
      <c r="A517" t="s">
        <v>7431</v>
      </c>
      <c r="C517">
        <v>516</v>
      </c>
      <c r="D517">
        <v>2012</v>
      </c>
      <c r="E517" t="s">
        <v>4377</v>
      </c>
      <c r="F517">
        <v>9</v>
      </c>
      <c r="G517">
        <v>4.666666666666667</v>
      </c>
      <c r="H517">
        <v>4</v>
      </c>
      <c r="J517"/>
      <c r="K517" t="b">
        <v>1</v>
      </c>
      <c r="L517" t="s">
        <v>5679</v>
      </c>
      <c r="N517" s="43">
        <v>42214.662766203706</v>
      </c>
    </row>
    <row r="518" spans="1:14" x14ac:dyDescent="0.25">
      <c r="A518" t="s">
        <v>7431</v>
      </c>
      <c r="C518">
        <v>517</v>
      </c>
      <c r="D518">
        <v>2012</v>
      </c>
      <c r="E518" t="s">
        <v>4378</v>
      </c>
      <c r="F518">
        <v>9</v>
      </c>
      <c r="G518">
        <v>4.666666666666667</v>
      </c>
      <c r="H518">
        <v>2.4583333333333335</v>
      </c>
      <c r="J518"/>
      <c r="K518" t="b">
        <v>1</v>
      </c>
      <c r="L518" t="s">
        <v>5680</v>
      </c>
      <c r="N518" s="43">
        <v>42214.662766203706</v>
      </c>
    </row>
    <row r="519" spans="1:14" x14ac:dyDescent="0.25">
      <c r="A519" t="s">
        <v>7431</v>
      </c>
      <c r="C519">
        <v>518</v>
      </c>
      <c r="D519">
        <v>2012</v>
      </c>
      <c r="E519" t="s">
        <v>4379</v>
      </c>
      <c r="F519">
        <v>9</v>
      </c>
      <c r="G519">
        <v>4.666666666666667</v>
      </c>
      <c r="H519">
        <v>3.25</v>
      </c>
      <c r="J519"/>
      <c r="K519" t="b">
        <v>1</v>
      </c>
      <c r="L519" t="s">
        <v>5681</v>
      </c>
      <c r="N519" s="43">
        <v>42214.662766203706</v>
      </c>
    </row>
    <row r="520" spans="1:14" x14ac:dyDescent="0.25">
      <c r="A520" t="s">
        <v>7431</v>
      </c>
      <c r="C520">
        <v>519</v>
      </c>
      <c r="D520">
        <v>2012</v>
      </c>
      <c r="E520" t="s">
        <v>4380</v>
      </c>
      <c r="F520">
        <v>9</v>
      </c>
      <c r="G520">
        <v>4.666666666666667</v>
      </c>
      <c r="H520">
        <v>4.083333333333333</v>
      </c>
      <c r="J520"/>
      <c r="K520" t="b">
        <v>1</v>
      </c>
      <c r="L520" t="s">
        <v>5682</v>
      </c>
      <c r="N520" s="43">
        <v>42214.662766203706</v>
      </c>
    </row>
    <row r="521" spans="1:14" x14ac:dyDescent="0.25">
      <c r="A521" t="s">
        <v>7431</v>
      </c>
      <c r="C521">
        <v>520</v>
      </c>
      <c r="D521">
        <v>2012</v>
      </c>
      <c r="E521" t="s">
        <v>4381</v>
      </c>
      <c r="F521">
        <v>9</v>
      </c>
      <c r="G521">
        <v>4.666666666666667</v>
      </c>
      <c r="H521">
        <v>5</v>
      </c>
      <c r="J521"/>
      <c r="K521" t="b">
        <v>1</v>
      </c>
      <c r="L521" t="s">
        <v>5396</v>
      </c>
      <c r="N521" s="43">
        <v>42214.662766203706</v>
      </c>
    </row>
    <row r="522" spans="1:14" x14ac:dyDescent="0.25">
      <c r="A522" t="s">
        <v>7431</v>
      </c>
      <c r="C522">
        <v>521</v>
      </c>
      <c r="D522">
        <v>2012</v>
      </c>
      <c r="E522" t="s">
        <v>4382</v>
      </c>
      <c r="F522">
        <v>9</v>
      </c>
      <c r="G522">
        <v>4.666666666666667</v>
      </c>
      <c r="H522">
        <v>3.5</v>
      </c>
      <c r="J522"/>
      <c r="K522" t="b">
        <v>1</v>
      </c>
      <c r="L522" t="s">
        <v>5677</v>
      </c>
      <c r="N522" s="43">
        <v>42214.662766203706</v>
      </c>
    </row>
    <row r="523" spans="1:14" x14ac:dyDescent="0.25">
      <c r="A523" t="s">
        <v>7431</v>
      </c>
      <c r="C523">
        <v>522</v>
      </c>
      <c r="D523">
        <v>2012</v>
      </c>
      <c r="E523" t="s">
        <v>4383</v>
      </c>
      <c r="F523">
        <v>9</v>
      </c>
      <c r="G523">
        <v>3.6666666666666665</v>
      </c>
      <c r="H523">
        <v>4.083333333333333</v>
      </c>
      <c r="J523"/>
      <c r="K523" t="b">
        <v>1</v>
      </c>
      <c r="L523" t="s">
        <v>5683</v>
      </c>
      <c r="N523" s="43">
        <v>42214.662766203706</v>
      </c>
    </row>
    <row r="524" spans="1:14" x14ac:dyDescent="0.25">
      <c r="A524" t="s">
        <v>7431</v>
      </c>
      <c r="C524">
        <v>523</v>
      </c>
      <c r="D524">
        <v>2012</v>
      </c>
      <c r="E524" t="s">
        <v>4384</v>
      </c>
      <c r="F524">
        <v>9</v>
      </c>
      <c r="G524">
        <v>3.6666666666666665</v>
      </c>
      <c r="H524">
        <v>0</v>
      </c>
      <c r="J524"/>
      <c r="K524" t="b">
        <v>1</v>
      </c>
      <c r="L524" t="s">
        <v>5677</v>
      </c>
      <c r="N524" s="43">
        <v>42214.662766203706</v>
      </c>
    </row>
    <row r="525" spans="1:14" x14ac:dyDescent="0.25">
      <c r="A525" t="s">
        <v>7431</v>
      </c>
      <c r="C525">
        <v>524</v>
      </c>
      <c r="D525">
        <v>2012</v>
      </c>
      <c r="E525" t="s">
        <v>4385</v>
      </c>
      <c r="F525">
        <v>9</v>
      </c>
      <c r="G525">
        <v>2.3333333333333335</v>
      </c>
      <c r="H525">
        <v>3.4583333333333335</v>
      </c>
      <c r="J525"/>
      <c r="K525" t="b">
        <v>1</v>
      </c>
      <c r="L525" t="s">
        <v>1904</v>
      </c>
      <c r="N525" s="43">
        <v>42214.662766203706</v>
      </c>
    </row>
    <row r="526" spans="1:14" x14ac:dyDescent="0.25">
      <c r="A526" t="s">
        <v>7431</v>
      </c>
      <c r="C526">
        <v>525</v>
      </c>
      <c r="D526">
        <v>2012</v>
      </c>
      <c r="E526" t="s">
        <v>4386</v>
      </c>
      <c r="F526">
        <v>9</v>
      </c>
      <c r="G526">
        <v>2.3333333333333335</v>
      </c>
      <c r="H526">
        <v>1.8333333333333333</v>
      </c>
      <c r="J526"/>
      <c r="K526" t="b">
        <v>1</v>
      </c>
      <c r="L526" t="s">
        <v>5684</v>
      </c>
      <c r="N526" s="43">
        <v>42214.662766203706</v>
      </c>
    </row>
    <row r="527" spans="1:14" x14ac:dyDescent="0.25">
      <c r="A527" t="s">
        <v>7431</v>
      </c>
      <c r="C527">
        <v>526</v>
      </c>
      <c r="D527">
        <v>2012</v>
      </c>
      <c r="E527" t="s">
        <v>4387</v>
      </c>
      <c r="F527">
        <v>9</v>
      </c>
      <c r="G527">
        <v>2.3333333333333335</v>
      </c>
      <c r="H527">
        <v>2.5416666666666665</v>
      </c>
      <c r="J527"/>
      <c r="K527" t="b">
        <v>1</v>
      </c>
      <c r="L527" t="s">
        <v>5685</v>
      </c>
      <c r="N527" s="43">
        <v>42214.662766203706</v>
      </c>
    </row>
    <row r="528" spans="1:14" x14ac:dyDescent="0.25">
      <c r="A528" t="s">
        <v>7431</v>
      </c>
      <c r="C528">
        <v>527</v>
      </c>
      <c r="D528">
        <v>2012</v>
      </c>
      <c r="E528" t="s">
        <v>4388</v>
      </c>
      <c r="F528">
        <v>9</v>
      </c>
      <c r="G528">
        <v>2.3333333333333335</v>
      </c>
      <c r="H528">
        <v>3.5416666666666665</v>
      </c>
      <c r="J528"/>
      <c r="K528" t="b">
        <v>1</v>
      </c>
      <c r="L528" t="s">
        <v>2745</v>
      </c>
      <c r="N528" s="43">
        <v>42214.662766203706</v>
      </c>
    </row>
    <row r="529" spans="1:14" x14ac:dyDescent="0.25">
      <c r="A529" t="s">
        <v>7431</v>
      </c>
      <c r="C529">
        <v>528</v>
      </c>
      <c r="D529">
        <v>2012</v>
      </c>
      <c r="E529" t="s">
        <v>4389</v>
      </c>
      <c r="F529">
        <v>9</v>
      </c>
      <c r="G529">
        <v>2.3333333333333335</v>
      </c>
      <c r="H529">
        <v>5</v>
      </c>
      <c r="J529"/>
      <c r="K529" t="b">
        <v>1</v>
      </c>
      <c r="L529" t="s">
        <v>5396</v>
      </c>
      <c r="N529" s="43">
        <v>42214.662766203706</v>
      </c>
    </row>
    <row r="530" spans="1:14" x14ac:dyDescent="0.25">
      <c r="A530" t="s">
        <v>7431</v>
      </c>
      <c r="C530">
        <v>529</v>
      </c>
      <c r="D530">
        <v>2012</v>
      </c>
      <c r="E530" t="s">
        <v>4390</v>
      </c>
      <c r="F530">
        <v>9</v>
      </c>
      <c r="G530">
        <v>2.3333333333333335</v>
      </c>
      <c r="H530">
        <v>0</v>
      </c>
      <c r="J530"/>
      <c r="K530" t="b">
        <v>1</v>
      </c>
      <c r="L530" t="s">
        <v>5677</v>
      </c>
      <c r="N530" s="43">
        <v>42214.662766203706</v>
      </c>
    </row>
    <row r="531" spans="1:14" x14ac:dyDescent="0.25">
      <c r="A531" t="s">
        <v>7431</v>
      </c>
      <c r="C531">
        <v>530</v>
      </c>
      <c r="D531">
        <v>2012</v>
      </c>
      <c r="E531" t="s">
        <v>4241</v>
      </c>
      <c r="F531">
        <v>7</v>
      </c>
      <c r="G531">
        <v>3.6666666666666665</v>
      </c>
      <c r="H531">
        <v>3.9166666666666665</v>
      </c>
      <c r="J531"/>
      <c r="K531" t="b">
        <v>1</v>
      </c>
      <c r="L531" t="s">
        <v>5686</v>
      </c>
      <c r="N531" s="43">
        <v>42214.662766203706</v>
      </c>
    </row>
    <row r="532" spans="1:14" x14ac:dyDescent="0.25">
      <c r="A532" t="s">
        <v>7431</v>
      </c>
      <c r="C532">
        <v>531</v>
      </c>
      <c r="D532">
        <v>2012</v>
      </c>
      <c r="E532" t="s">
        <v>4242</v>
      </c>
      <c r="F532">
        <v>7</v>
      </c>
      <c r="G532">
        <v>3.6666666666666665</v>
      </c>
      <c r="H532">
        <v>2.7083333333333335</v>
      </c>
      <c r="J532"/>
      <c r="K532" t="b">
        <v>1</v>
      </c>
      <c r="L532" t="s">
        <v>5687</v>
      </c>
      <c r="N532" s="43">
        <v>42214.662766203706</v>
      </c>
    </row>
    <row r="533" spans="1:14" x14ac:dyDescent="0.25">
      <c r="A533" t="s">
        <v>7431</v>
      </c>
      <c r="C533">
        <v>532</v>
      </c>
      <c r="D533">
        <v>2012</v>
      </c>
      <c r="E533" t="s">
        <v>4243</v>
      </c>
      <c r="F533">
        <v>7</v>
      </c>
      <c r="G533">
        <v>3.6666666666666665</v>
      </c>
      <c r="H533">
        <v>3.3333333333333335</v>
      </c>
      <c r="J533"/>
      <c r="K533" t="b">
        <v>1</v>
      </c>
      <c r="L533" t="s">
        <v>5688</v>
      </c>
      <c r="N533" s="43">
        <v>42214.662766203706</v>
      </c>
    </row>
    <row r="534" spans="1:14" x14ac:dyDescent="0.25">
      <c r="A534" t="s">
        <v>7431</v>
      </c>
      <c r="C534">
        <v>533</v>
      </c>
      <c r="D534">
        <v>2012</v>
      </c>
      <c r="E534" t="s">
        <v>4244</v>
      </c>
      <c r="F534">
        <v>7</v>
      </c>
      <c r="G534">
        <v>3.6666666666666665</v>
      </c>
      <c r="H534">
        <v>3.9583333333333335</v>
      </c>
      <c r="J534"/>
      <c r="K534" t="b">
        <v>1</v>
      </c>
      <c r="L534" t="s">
        <v>5689</v>
      </c>
      <c r="N534" s="43">
        <v>42214.662766203706</v>
      </c>
    </row>
    <row r="535" spans="1:14" x14ac:dyDescent="0.25">
      <c r="A535" t="s">
        <v>7431</v>
      </c>
      <c r="C535">
        <v>534</v>
      </c>
      <c r="D535">
        <v>2012</v>
      </c>
      <c r="E535" t="s">
        <v>4245</v>
      </c>
      <c r="F535">
        <v>7</v>
      </c>
      <c r="G535">
        <v>3.6666666666666665</v>
      </c>
      <c r="H535">
        <v>3.2916666666666665</v>
      </c>
      <c r="J535"/>
      <c r="K535" t="b">
        <v>1</v>
      </c>
      <c r="L535" t="s">
        <v>5690</v>
      </c>
      <c r="N535" s="43">
        <v>42214.662766203706</v>
      </c>
    </row>
    <row r="536" spans="1:14" x14ac:dyDescent="0.25">
      <c r="A536" t="s">
        <v>7431</v>
      </c>
      <c r="C536">
        <v>535</v>
      </c>
      <c r="D536">
        <v>2012</v>
      </c>
      <c r="E536" t="s">
        <v>4246</v>
      </c>
      <c r="F536">
        <v>7</v>
      </c>
      <c r="G536">
        <v>3.6666666666666665</v>
      </c>
      <c r="H536">
        <v>5</v>
      </c>
      <c r="J536"/>
      <c r="K536" t="b">
        <v>1</v>
      </c>
      <c r="L536" t="s">
        <v>5396</v>
      </c>
      <c r="N536" s="43">
        <v>42214.662766203706</v>
      </c>
    </row>
    <row r="537" spans="1:14" x14ac:dyDescent="0.25">
      <c r="A537" t="s">
        <v>7431</v>
      </c>
      <c r="C537">
        <v>536</v>
      </c>
      <c r="D537">
        <v>2012</v>
      </c>
      <c r="E537" t="s">
        <v>4247</v>
      </c>
      <c r="F537">
        <v>7</v>
      </c>
      <c r="G537">
        <v>3.6666666666666665</v>
      </c>
      <c r="H537">
        <v>4</v>
      </c>
      <c r="J537"/>
      <c r="K537" t="b">
        <v>1</v>
      </c>
      <c r="L537" t="s">
        <v>5691</v>
      </c>
      <c r="N537" s="43">
        <v>42214.662766203706</v>
      </c>
    </row>
    <row r="538" spans="1:14" x14ac:dyDescent="0.25">
      <c r="A538" t="s">
        <v>7431</v>
      </c>
      <c r="C538">
        <v>537</v>
      </c>
      <c r="D538">
        <v>2012</v>
      </c>
      <c r="E538" t="s">
        <v>4248</v>
      </c>
      <c r="F538">
        <v>7</v>
      </c>
      <c r="G538">
        <v>3.75</v>
      </c>
      <c r="H538">
        <v>4.333333333333333</v>
      </c>
      <c r="J538"/>
      <c r="K538" t="b">
        <v>1</v>
      </c>
      <c r="L538" t="s">
        <v>5692</v>
      </c>
      <c r="N538" s="43">
        <v>42214.662766203706</v>
      </c>
    </row>
    <row r="539" spans="1:14" x14ac:dyDescent="0.25">
      <c r="A539" t="s">
        <v>7431</v>
      </c>
      <c r="C539">
        <v>538</v>
      </c>
      <c r="D539">
        <v>2012</v>
      </c>
      <c r="E539" t="s">
        <v>4249</v>
      </c>
      <c r="F539">
        <v>7</v>
      </c>
      <c r="G539">
        <v>3.75</v>
      </c>
      <c r="H539">
        <v>3.6666666666666665</v>
      </c>
      <c r="J539"/>
      <c r="K539" t="b">
        <v>1</v>
      </c>
      <c r="L539" t="s">
        <v>1167</v>
      </c>
      <c r="N539" s="43">
        <v>42214.662766203706</v>
      </c>
    </row>
    <row r="540" spans="1:14" x14ac:dyDescent="0.25">
      <c r="A540" t="s">
        <v>7431</v>
      </c>
      <c r="C540">
        <v>539</v>
      </c>
      <c r="D540">
        <v>2012</v>
      </c>
      <c r="E540" t="s">
        <v>4250</v>
      </c>
      <c r="F540">
        <v>7</v>
      </c>
      <c r="G540">
        <v>3.75</v>
      </c>
      <c r="H540">
        <v>5</v>
      </c>
      <c r="J540"/>
      <c r="K540" t="b">
        <v>1</v>
      </c>
      <c r="L540" t="s">
        <v>5396</v>
      </c>
      <c r="N540" s="43">
        <v>42214.662766203706</v>
      </c>
    </row>
    <row r="541" spans="1:14" x14ac:dyDescent="0.25">
      <c r="A541" t="s">
        <v>7431</v>
      </c>
      <c r="C541">
        <v>540</v>
      </c>
      <c r="D541">
        <v>2012</v>
      </c>
      <c r="E541" t="s">
        <v>4251</v>
      </c>
      <c r="F541">
        <v>7</v>
      </c>
      <c r="G541">
        <v>3.75</v>
      </c>
      <c r="H541">
        <v>0</v>
      </c>
      <c r="J541"/>
      <c r="K541" t="b">
        <v>1</v>
      </c>
      <c r="L541" t="s">
        <v>5691</v>
      </c>
      <c r="N541" s="43">
        <v>42214.662766203706</v>
      </c>
    </row>
    <row r="542" spans="1:14" x14ac:dyDescent="0.25">
      <c r="A542" t="s">
        <v>7431</v>
      </c>
      <c r="C542">
        <v>541</v>
      </c>
      <c r="D542">
        <v>2012</v>
      </c>
      <c r="E542" t="s">
        <v>4252</v>
      </c>
      <c r="F542">
        <v>7</v>
      </c>
      <c r="G542">
        <v>3.75</v>
      </c>
      <c r="H542">
        <v>4.208333333333333</v>
      </c>
      <c r="J542"/>
      <c r="K542" t="b">
        <v>1</v>
      </c>
      <c r="L542" t="s">
        <v>5693</v>
      </c>
      <c r="N542" s="43">
        <v>42214.662766203706</v>
      </c>
    </row>
    <row r="543" spans="1:14" x14ac:dyDescent="0.25">
      <c r="A543" t="s">
        <v>7431</v>
      </c>
      <c r="C543">
        <v>542</v>
      </c>
      <c r="D543">
        <v>2012</v>
      </c>
      <c r="E543" t="s">
        <v>4253</v>
      </c>
      <c r="F543">
        <v>7</v>
      </c>
      <c r="G543">
        <v>3.75</v>
      </c>
      <c r="H543">
        <v>3.4166666666666665</v>
      </c>
      <c r="J543"/>
      <c r="K543" t="b">
        <v>1</v>
      </c>
      <c r="L543" t="s">
        <v>1181</v>
      </c>
      <c r="N543" s="43">
        <v>42214.662766203706</v>
      </c>
    </row>
    <row r="544" spans="1:14" x14ac:dyDescent="0.25">
      <c r="A544" t="s">
        <v>7431</v>
      </c>
      <c r="C544">
        <v>543</v>
      </c>
      <c r="D544">
        <v>2012</v>
      </c>
      <c r="E544" t="s">
        <v>4254</v>
      </c>
      <c r="F544">
        <v>7</v>
      </c>
      <c r="G544">
        <v>3.75</v>
      </c>
      <c r="H544">
        <v>3.3333333333333335</v>
      </c>
      <c r="J544"/>
      <c r="K544" t="b">
        <v>1</v>
      </c>
      <c r="L544" t="s">
        <v>5694</v>
      </c>
      <c r="N544" s="43">
        <v>42214.662766203706</v>
      </c>
    </row>
    <row r="545" spans="1:14" x14ac:dyDescent="0.25">
      <c r="A545" t="s">
        <v>7431</v>
      </c>
      <c r="C545">
        <v>544</v>
      </c>
      <c r="D545">
        <v>2012</v>
      </c>
      <c r="E545" t="s">
        <v>4255</v>
      </c>
      <c r="F545">
        <v>7</v>
      </c>
      <c r="G545">
        <v>3.75</v>
      </c>
      <c r="H545">
        <v>5</v>
      </c>
      <c r="J545"/>
      <c r="K545" t="b">
        <v>1</v>
      </c>
      <c r="L545" t="s">
        <v>5396</v>
      </c>
      <c r="N545" s="43">
        <v>42214.662766203706</v>
      </c>
    </row>
    <row r="546" spans="1:14" x14ac:dyDescent="0.25">
      <c r="A546" t="s">
        <v>7431</v>
      </c>
      <c r="C546">
        <v>545</v>
      </c>
      <c r="D546">
        <v>2012</v>
      </c>
      <c r="E546" t="s">
        <v>4256</v>
      </c>
      <c r="F546">
        <v>7</v>
      </c>
      <c r="G546">
        <v>3.75</v>
      </c>
      <c r="H546">
        <v>0</v>
      </c>
      <c r="J546"/>
      <c r="K546" t="b">
        <v>1</v>
      </c>
      <c r="L546" t="s">
        <v>5691</v>
      </c>
      <c r="N546" s="43">
        <v>42214.662766203706</v>
      </c>
    </row>
    <row r="547" spans="1:14" x14ac:dyDescent="0.25">
      <c r="A547" t="s">
        <v>7431</v>
      </c>
      <c r="C547">
        <v>546</v>
      </c>
      <c r="D547">
        <v>2012</v>
      </c>
      <c r="E547" t="s">
        <v>4257</v>
      </c>
      <c r="F547">
        <v>7</v>
      </c>
      <c r="G547">
        <v>3.4166666666666665</v>
      </c>
      <c r="H547">
        <v>3.5</v>
      </c>
      <c r="J547"/>
      <c r="K547" t="b">
        <v>1</v>
      </c>
      <c r="L547" t="s">
        <v>1184</v>
      </c>
      <c r="N547" s="43">
        <v>42214.662766203706</v>
      </c>
    </row>
    <row r="548" spans="1:14" x14ac:dyDescent="0.25">
      <c r="A548" t="s">
        <v>7431</v>
      </c>
      <c r="C548">
        <v>547</v>
      </c>
      <c r="D548">
        <v>2012</v>
      </c>
      <c r="E548" t="s">
        <v>4258</v>
      </c>
      <c r="F548">
        <v>7</v>
      </c>
      <c r="G548">
        <v>3.4166666666666665</v>
      </c>
      <c r="H548">
        <v>5</v>
      </c>
      <c r="J548"/>
      <c r="K548" t="b">
        <v>1</v>
      </c>
      <c r="L548" t="s">
        <v>5396</v>
      </c>
      <c r="N548" s="43">
        <v>42214.662766203706</v>
      </c>
    </row>
    <row r="549" spans="1:14" x14ac:dyDescent="0.25">
      <c r="A549" t="s">
        <v>7431</v>
      </c>
      <c r="C549">
        <v>548</v>
      </c>
      <c r="D549">
        <v>2012</v>
      </c>
      <c r="E549" t="s">
        <v>4259</v>
      </c>
      <c r="F549">
        <v>7</v>
      </c>
      <c r="G549">
        <v>3.4166666666666665</v>
      </c>
      <c r="H549">
        <v>3</v>
      </c>
      <c r="J549"/>
      <c r="K549" t="b">
        <v>1</v>
      </c>
      <c r="L549" t="s">
        <v>5691</v>
      </c>
      <c r="N549" s="43">
        <v>42214.662766203706</v>
      </c>
    </row>
    <row r="550" spans="1:14" x14ac:dyDescent="0.25">
      <c r="A550" t="s">
        <v>7431</v>
      </c>
      <c r="C550">
        <v>549</v>
      </c>
      <c r="D550">
        <v>2012</v>
      </c>
      <c r="E550" t="s">
        <v>4260</v>
      </c>
      <c r="F550">
        <v>7</v>
      </c>
      <c r="G550">
        <v>2.6666666666666665</v>
      </c>
      <c r="H550">
        <v>2.6666666666666665</v>
      </c>
      <c r="J550"/>
      <c r="K550" t="b">
        <v>1</v>
      </c>
      <c r="L550" t="s">
        <v>1187</v>
      </c>
      <c r="N550" s="43">
        <v>42214.662766203706</v>
      </c>
    </row>
    <row r="551" spans="1:14" x14ac:dyDescent="0.25">
      <c r="A551" t="s">
        <v>7431</v>
      </c>
      <c r="C551">
        <v>550</v>
      </c>
      <c r="D551">
        <v>2012</v>
      </c>
      <c r="E551" t="s">
        <v>4261</v>
      </c>
      <c r="F551">
        <v>7</v>
      </c>
      <c r="G551">
        <v>2.6666666666666665</v>
      </c>
      <c r="H551">
        <v>5</v>
      </c>
      <c r="J551"/>
      <c r="K551" t="b">
        <v>1</v>
      </c>
      <c r="L551" t="s">
        <v>5396</v>
      </c>
      <c r="N551" s="43">
        <v>42214.662766203706</v>
      </c>
    </row>
    <row r="552" spans="1:14" x14ac:dyDescent="0.25">
      <c r="A552" t="s">
        <v>7431</v>
      </c>
      <c r="C552">
        <v>551</v>
      </c>
      <c r="D552">
        <v>2012</v>
      </c>
      <c r="E552" t="s">
        <v>4262</v>
      </c>
      <c r="F552">
        <v>7</v>
      </c>
      <c r="G552">
        <v>2.6666666666666665</v>
      </c>
      <c r="H552">
        <v>0</v>
      </c>
      <c r="J552"/>
      <c r="K552" t="b">
        <v>1</v>
      </c>
      <c r="L552" t="s">
        <v>5691</v>
      </c>
      <c r="N552" s="43">
        <v>42214.662766203706</v>
      </c>
    </row>
    <row r="553" spans="1:14" x14ac:dyDescent="0.25">
      <c r="A553" t="s">
        <v>7431</v>
      </c>
      <c r="C553">
        <v>552</v>
      </c>
      <c r="D553">
        <v>2012</v>
      </c>
      <c r="E553" t="s">
        <v>4263</v>
      </c>
      <c r="F553">
        <v>7</v>
      </c>
      <c r="G553">
        <v>3.5</v>
      </c>
      <c r="H553">
        <v>3.8333333333333335</v>
      </c>
      <c r="J553"/>
      <c r="K553" t="b">
        <v>1</v>
      </c>
      <c r="L553" t="s">
        <v>1190</v>
      </c>
      <c r="N553" s="43">
        <v>42214.662766203706</v>
      </c>
    </row>
    <row r="554" spans="1:14" x14ac:dyDescent="0.25">
      <c r="A554" t="s">
        <v>7431</v>
      </c>
      <c r="C554">
        <v>553</v>
      </c>
      <c r="D554">
        <v>2012</v>
      </c>
      <c r="E554" t="s">
        <v>4264</v>
      </c>
      <c r="F554">
        <v>7</v>
      </c>
      <c r="G554">
        <v>3.5</v>
      </c>
      <c r="H554">
        <v>5</v>
      </c>
      <c r="J554"/>
      <c r="K554" t="b">
        <v>1</v>
      </c>
      <c r="L554" t="s">
        <v>5396</v>
      </c>
      <c r="N554" s="43">
        <v>42214.662766203706</v>
      </c>
    </row>
    <row r="555" spans="1:14" x14ac:dyDescent="0.25">
      <c r="A555" t="s">
        <v>7431</v>
      </c>
      <c r="C555">
        <v>554</v>
      </c>
      <c r="D555">
        <v>2012</v>
      </c>
      <c r="E555" t="s">
        <v>4265</v>
      </c>
      <c r="F555">
        <v>7</v>
      </c>
      <c r="G555">
        <v>3.5</v>
      </c>
      <c r="H555">
        <v>0</v>
      </c>
      <c r="J555"/>
      <c r="K555" t="b">
        <v>1</v>
      </c>
      <c r="L555" t="s">
        <v>5691</v>
      </c>
      <c r="N555" s="43">
        <v>42214.662766203706</v>
      </c>
    </row>
    <row r="556" spans="1:14" x14ac:dyDescent="0.25">
      <c r="A556" t="s">
        <v>7431</v>
      </c>
      <c r="C556">
        <v>555</v>
      </c>
      <c r="D556">
        <v>2012</v>
      </c>
      <c r="E556" t="s">
        <v>4266</v>
      </c>
      <c r="F556">
        <v>7</v>
      </c>
      <c r="G556">
        <v>3.4166666666666665</v>
      </c>
      <c r="H556">
        <v>3.625</v>
      </c>
      <c r="J556"/>
      <c r="K556" t="b">
        <v>1</v>
      </c>
      <c r="L556" t="s">
        <v>5695</v>
      </c>
      <c r="N556" s="43">
        <v>42214.662766203706</v>
      </c>
    </row>
    <row r="557" spans="1:14" x14ac:dyDescent="0.25">
      <c r="A557" t="s">
        <v>7431</v>
      </c>
      <c r="C557">
        <v>556</v>
      </c>
      <c r="D557">
        <v>2012</v>
      </c>
      <c r="E557" t="s">
        <v>4267</v>
      </c>
      <c r="F557">
        <v>7</v>
      </c>
      <c r="G557">
        <v>3.4166666666666665</v>
      </c>
      <c r="H557">
        <v>5</v>
      </c>
      <c r="J557"/>
      <c r="K557" t="b">
        <v>1</v>
      </c>
      <c r="L557" t="s">
        <v>5396</v>
      </c>
      <c r="N557" s="43">
        <v>42214.662766203706</v>
      </c>
    </row>
    <row r="558" spans="1:14" x14ac:dyDescent="0.25">
      <c r="A558" t="s">
        <v>7431</v>
      </c>
      <c r="C558">
        <v>557</v>
      </c>
      <c r="D558">
        <v>2012</v>
      </c>
      <c r="E558" t="s">
        <v>4268</v>
      </c>
      <c r="F558">
        <v>7</v>
      </c>
      <c r="G558">
        <v>3.4166666666666665</v>
      </c>
      <c r="H558">
        <v>0</v>
      </c>
      <c r="J558"/>
      <c r="K558" t="b">
        <v>1</v>
      </c>
      <c r="L558" t="s">
        <v>5691</v>
      </c>
      <c r="N558" s="43">
        <v>42214.662766203706</v>
      </c>
    </row>
    <row r="559" spans="1:14" x14ac:dyDescent="0.25">
      <c r="A559" t="s">
        <v>7431</v>
      </c>
      <c r="C559">
        <v>558</v>
      </c>
      <c r="D559">
        <v>2012</v>
      </c>
      <c r="E559" t="s">
        <v>4269</v>
      </c>
      <c r="F559">
        <v>7</v>
      </c>
      <c r="G559">
        <v>2</v>
      </c>
      <c r="H559">
        <v>3.0416666666666665</v>
      </c>
      <c r="J559"/>
      <c r="K559" t="b">
        <v>1</v>
      </c>
      <c r="L559" t="s">
        <v>1197</v>
      </c>
      <c r="N559" s="43">
        <v>42214.662766203706</v>
      </c>
    </row>
    <row r="560" spans="1:14" x14ac:dyDescent="0.25">
      <c r="A560" t="s">
        <v>7431</v>
      </c>
      <c r="C560">
        <v>559</v>
      </c>
      <c r="D560">
        <v>2012</v>
      </c>
      <c r="E560" t="s">
        <v>4270</v>
      </c>
      <c r="F560">
        <v>7</v>
      </c>
      <c r="G560">
        <v>2</v>
      </c>
      <c r="H560">
        <v>5</v>
      </c>
      <c r="J560"/>
      <c r="K560" t="b">
        <v>1</v>
      </c>
      <c r="L560" t="s">
        <v>5396</v>
      </c>
      <c r="N560" s="43">
        <v>42214.662766203706</v>
      </c>
    </row>
    <row r="561" spans="1:14" x14ac:dyDescent="0.25">
      <c r="A561" t="s">
        <v>7431</v>
      </c>
      <c r="C561">
        <v>560</v>
      </c>
      <c r="D561">
        <v>2012</v>
      </c>
      <c r="E561" t="s">
        <v>4271</v>
      </c>
      <c r="F561">
        <v>7</v>
      </c>
      <c r="G561">
        <v>2</v>
      </c>
      <c r="H561">
        <v>0</v>
      </c>
      <c r="J561"/>
      <c r="K561" t="b">
        <v>1</v>
      </c>
      <c r="L561" t="s">
        <v>5691</v>
      </c>
      <c r="N561" s="43">
        <v>42214.662766203706</v>
      </c>
    </row>
    <row r="562" spans="1:14" x14ac:dyDescent="0.25">
      <c r="A562" t="s">
        <v>7431</v>
      </c>
      <c r="C562">
        <v>561</v>
      </c>
      <c r="D562">
        <v>2012</v>
      </c>
      <c r="E562" t="s">
        <v>4272</v>
      </c>
      <c r="F562">
        <v>7</v>
      </c>
      <c r="G562">
        <v>4</v>
      </c>
      <c r="H562">
        <v>4.416666666666667</v>
      </c>
      <c r="J562"/>
      <c r="K562" t="b">
        <v>1</v>
      </c>
      <c r="L562" t="s">
        <v>5696</v>
      </c>
      <c r="N562" s="43">
        <v>42214.662766203706</v>
      </c>
    </row>
    <row r="563" spans="1:14" x14ac:dyDescent="0.25">
      <c r="A563" t="s">
        <v>7431</v>
      </c>
      <c r="C563">
        <v>562</v>
      </c>
      <c r="D563">
        <v>2012</v>
      </c>
      <c r="E563" t="s">
        <v>4273</v>
      </c>
      <c r="F563">
        <v>7</v>
      </c>
      <c r="G563">
        <v>4</v>
      </c>
      <c r="H563">
        <v>3.0416666666666665</v>
      </c>
      <c r="J563"/>
      <c r="K563" t="b">
        <v>1</v>
      </c>
      <c r="L563" t="s">
        <v>5697</v>
      </c>
      <c r="N563" s="43">
        <v>42214.662766203706</v>
      </c>
    </row>
    <row r="564" spans="1:14" x14ac:dyDescent="0.25">
      <c r="A564" t="s">
        <v>7431</v>
      </c>
      <c r="C564">
        <v>563</v>
      </c>
      <c r="D564">
        <v>2012</v>
      </c>
      <c r="E564" t="s">
        <v>4274</v>
      </c>
      <c r="F564">
        <v>7</v>
      </c>
      <c r="G564">
        <v>4</v>
      </c>
      <c r="H564">
        <v>3.5833333333333335</v>
      </c>
      <c r="J564"/>
      <c r="K564" t="b">
        <v>1</v>
      </c>
      <c r="L564" t="s">
        <v>5698</v>
      </c>
      <c r="N564" s="43">
        <v>42214.662766203706</v>
      </c>
    </row>
    <row r="565" spans="1:14" x14ac:dyDescent="0.25">
      <c r="A565" t="s">
        <v>7431</v>
      </c>
      <c r="C565">
        <v>564</v>
      </c>
      <c r="D565">
        <v>2012</v>
      </c>
      <c r="E565" t="s">
        <v>4275</v>
      </c>
      <c r="F565">
        <v>7</v>
      </c>
      <c r="G565">
        <v>4</v>
      </c>
      <c r="H565">
        <v>4.125</v>
      </c>
      <c r="J565"/>
      <c r="K565" t="b">
        <v>1</v>
      </c>
      <c r="L565" t="s">
        <v>5699</v>
      </c>
      <c r="N565" s="43">
        <v>42214.662766203706</v>
      </c>
    </row>
    <row r="566" spans="1:14" x14ac:dyDescent="0.25">
      <c r="A566" t="s">
        <v>7431</v>
      </c>
      <c r="C566">
        <v>565</v>
      </c>
      <c r="D566">
        <v>2012</v>
      </c>
      <c r="E566" t="s">
        <v>4276</v>
      </c>
      <c r="F566">
        <v>7</v>
      </c>
      <c r="G566">
        <v>4</v>
      </c>
      <c r="H566">
        <v>5</v>
      </c>
      <c r="J566"/>
      <c r="K566" t="b">
        <v>1</v>
      </c>
      <c r="L566" t="s">
        <v>5396</v>
      </c>
      <c r="N566" s="43">
        <v>42214.662766203706</v>
      </c>
    </row>
    <row r="567" spans="1:14" x14ac:dyDescent="0.25">
      <c r="A567" t="s">
        <v>7431</v>
      </c>
      <c r="C567">
        <v>566</v>
      </c>
      <c r="D567">
        <v>2012</v>
      </c>
      <c r="E567" t="s">
        <v>4277</v>
      </c>
      <c r="F567">
        <v>7</v>
      </c>
      <c r="G567">
        <v>4</v>
      </c>
      <c r="H567">
        <v>0</v>
      </c>
      <c r="J567"/>
      <c r="K567" t="b">
        <v>1</v>
      </c>
      <c r="L567" t="s">
        <v>5691</v>
      </c>
      <c r="N567" s="43">
        <v>42214.662766203706</v>
      </c>
    </row>
    <row r="568" spans="1:14" x14ac:dyDescent="0.25">
      <c r="A568" t="s">
        <v>7431</v>
      </c>
      <c r="C568">
        <v>567</v>
      </c>
      <c r="D568">
        <v>2012</v>
      </c>
      <c r="E568" t="s">
        <v>5375</v>
      </c>
      <c r="F568">
        <v>12</v>
      </c>
      <c r="G568">
        <v>0</v>
      </c>
      <c r="H568">
        <v>0</v>
      </c>
      <c r="J568"/>
      <c r="K568" t="b">
        <v>1</v>
      </c>
      <c r="L568" t="s">
        <v>5700</v>
      </c>
      <c r="N568" s="43">
        <v>42214.662766203706</v>
      </c>
    </row>
    <row r="569" spans="1:14" x14ac:dyDescent="0.25">
      <c r="A569" t="s">
        <v>7431</v>
      </c>
      <c r="C569">
        <v>568</v>
      </c>
      <c r="D569">
        <v>2012</v>
      </c>
      <c r="E569" t="s">
        <v>3435</v>
      </c>
      <c r="F569">
        <v>12</v>
      </c>
      <c r="G569">
        <v>1.5</v>
      </c>
      <c r="H569">
        <v>3.625</v>
      </c>
      <c r="J569"/>
      <c r="K569" t="b">
        <v>1</v>
      </c>
      <c r="L569" t="s">
        <v>5701</v>
      </c>
      <c r="N569" s="43">
        <v>42214.662766203706</v>
      </c>
    </row>
    <row r="570" spans="1:14" x14ac:dyDescent="0.25">
      <c r="A570" t="s">
        <v>7431</v>
      </c>
      <c r="C570">
        <v>569</v>
      </c>
      <c r="D570">
        <v>2012</v>
      </c>
      <c r="E570" t="s">
        <v>3242</v>
      </c>
      <c r="F570">
        <v>12</v>
      </c>
      <c r="G570">
        <v>1.5</v>
      </c>
      <c r="H570">
        <v>2.75</v>
      </c>
      <c r="J570"/>
      <c r="K570" t="b">
        <v>1</v>
      </c>
      <c r="L570" t="s">
        <v>5702</v>
      </c>
      <c r="N570" s="43">
        <v>42214.662766203706</v>
      </c>
    </row>
    <row r="571" spans="1:14" x14ac:dyDescent="0.25">
      <c r="A571" t="s">
        <v>7431</v>
      </c>
      <c r="C571">
        <v>570</v>
      </c>
      <c r="D571">
        <v>2012</v>
      </c>
      <c r="E571" t="s">
        <v>3243</v>
      </c>
      <c r="F571">
        <v>12</v>
      </c>
      <c r="G571">
        <v>1.5</v>
      </c>
      <c r="H571">
        <v>2.4166666666666665</v>
      </c>
      <c r="J571"/>
      <c r="K571" t="b">
        <v>1</v>
      </c>
      <c r="L571" t="s">
        <v>5703</v>
      </c>
      <c r="N571" s="43">
        <v>42214.662766203706</v>
      </c>
    </row>
    <row r="572" spans="1:14" x14ac:dyDescent="0.25">
      <c r="A572" t="s">
        <v>7431</v>
      </c>
      <c r="C572">
        <v>571</v>
      </c>
      <c r="D572">
        <v>2012</v>
      </c>
      <c r="E572" t="s">
        <v>3244</v>
      </c>
      <c r="F572">
        <v>12</v>
      </c>
      <c r="G572">
        <v>1.5</v>
      </c>
      <c r="H572">
        <v>2.7083333333333335</v>
      </c>
      <c r="J572"/>
      <c r="K572" t="b">
        <v>1</v>
      </c>
      <c r="L572" t="s">
        <v>5704</v>
      </c>
      <c r="N572" s="43">
        <v>42214.662766203706</v>
      </c>
    </row>
    <row r="573" spans="1:14" x14ac:dyDescent="0.25">
      <c r="A573" t="s">
        <v>7431</v>
      </c>
      <c r="C573">
        <v>572</v>
      </c>
      <c r="D573">
        <v>2012</v>
      </c>
      <c r="E573" t="s">
        <v>3245</v>
      </c>
      <c r="F573">
        <v>12</v>
      </c>
      <c r="G573">
        <v>1.5</v>
      </c>
      <c r="H573">
        <v>2.125</v>
      </c>
      <c r="J573"/>
      <c r="K573" t="b">
        <v>1</v>
      </c>
      <c r="L573" t="s">
        <v>5705</v>
      </c>
      <c r="N573" s="43">
        <v>42214.662766203706</v>
      </c>
    </row>
    <row r="574" spans="1:14" x14ac:dyDescent="0.25">
      <c r="A574" t="s">
        <v>7431</v>
      </c>
      <c r="C574">
        <v>573</v>
      </c>
      <c r="D574">
        <v>2012</v>
      </c>
      <c r="E574" t="s">
        <v>3246</v>
      </c>
      <c r="F574">
        <v>12</v>
      </c>
      <c r="G574">
        <v>1.5</v>
      </c>
      <c r="H574">
        <v>5</v>
      </c>
      <c r="J574"/>
      <c r="K574" t="b">
        <v>1</v>
      </c>
      <c r="L574" t="s">
        <v>5478</v>
      </c>
      <c r="N574" s="43">
        <v>42214.662766203706</v>
      </c>
    </row>
    <row r="575" spans="1:14" x14ac:dyDescent="0.25">
      <c r="A575" t="s">
        <v>7431</v>
      </c>
      <c r="C575">
        <v>574</v>
      </c>
      <c r="D575">
        <v>2012</v>
      </c>
      <c r="E575" t="s">
        <v>3247</v>
      </c>
      <c r="F575">
        <v>12</v>
      </c>
      <c r="G575">
        <v>1.5</v>
      </c>
      <c r="H575">
        <v>4.1666666666666664E-2</v>
      </c>
      <c r="J575"/>
      <c r="K575" t="b">
        <v>1</v>
      </c>
      <c r="L575" t="s">
        <v>5491</v>
      </c>
      <c r="N575" s="43">
        <v>42214.662766203706</v>
      </c>
    </row>
    <row r="576" spans="1:14" x14ac:dyDescent="0.25">
      <c r="A576" t="s">
        <v>7431</v>
      </c>
      <c r="C576">
        <v>575</v>
      </c>
      <c r="D576">
        <v>2012</v>
      </c>
      <c r="E576" t="s">
        <v>3248</v>
      </c>
      <c r="F576">
        <v>12</v>
      </c>
      <c r="G576">
        <v>4</v>
      </c>
      <c r="H576">
        <v>3.75</v>
      </c>
      <c r="J576"/>
      <c r="K576" t="b">
        <v>1</v>
      </c>
      <c r="L576" t="s">
        <v>5706</v>
      </c>
      <c r="N576" s="43">
        <v>42214.662777777776</v>
      </c>
    </row>
    <row r="577" spans="1:14" x14ac:dyDescent="0.25">
      <c r="A577" t="s">
        <v>7431</v>
      </c>
      <c r="C577">
        <v>576</v>
      </c>
      <c r="D577">
        <v>2012</v>
      </c>
      <c r="E577" t="s">
        <v>3249</v>
      </c>
      <c r="F577">
        <v>12</v>
      </c>
      <c r="G577">
        <v>4</v>
      </c>
      <c r="H577">
        <v>0</v>
      </c>
      <c r="J577"/>
      <c r="K577" t="b">
        <v>1</v>
      </c>
      <c r="L577" t="s">
        <v>5707</v>
      </c>
      <c r="N577" s="43">
        <v>42214.662777777776</v>
      </c>
    </row>
    <row r="578" spans="1:14" x14ac:dyDescent="0.25">
      <c r="A578" t="s">
        <v>7431</v>
      </c>
      <c r="C578">
        <v>577</v>
      </c>
      <c r="D578">
        <v>2012</v>
      </c>
      <c r="E578" t="s">
        <v>3250</v>
      </c>
      <c r="F578">
        <v>12</v>
      </c>
      <c r="G578">
        <v>4</v>
      </c>
      <c r="H578">
        <v>0</v>
      </c>
      <c r="J578"/>
      <c r="K578" t="b">
        <v>1</v>
      </c>
      <c r="L578" t="s">
        <v>5708</v>
      </c>
      <c r="N578" s="43">
        <v>42214.662777777776</v>
      </c>
    </row>
    <row r="579" spans="1:14" x14ac:dyDescent="0.25">
      <c r="A579" t="s">
        <v>7431</v>
      </c>
      <c r="C579">
        <v>578</v>
      </c>
      <c r="D579">
        <v>2012</v>
      </c>
      <c r="E579" t="s">
        <v>3349</v>
      </c>
      <c r="F579">
        <v>12</v>
      </c>
      <c r="G579">
        <v>4</v>
      </c>
      <c r="H579">
        <v>3.8333333333333335</v>
      </c>
      <c r="J579"/>
      <c r="K579" t="b">
        <v>1</v>
      </c>
      <c r="L579" t="s">
        <v>5709</v>
      </c>
      <c r="N579" s="43">
        <v>42214.662777777776</v>
      </c>
    </row>
    <row r="580" spans="1:14" x14ac:dyDescent="0.25">
      <c r="A580" t="s">
        <v>7431</v>
      </c>
      <c r="C580">
        <v>579</v>
      </c>
      <c r="D580">
        <v>2012</v>
      </c>
      <c r="E580" t="s">
        <v>3358</v>
      </c>
      <c r="F580">
        <v>12</v>
      </c>
      <c r="G580">
        <v>4</v>
      </c>
      <c r="H580">
        <v>3.9583333333333335</v>
      </c>
      <c r="J580"/>
      <c r="K580" t="b">
        <v>1</v>
      </c>
      <c r="L580" t="s">
        <v>5710</v>
      </c>
      <c r="N580" s="43">
        <v>42214.662777777776</v>
      </c>
    </row>
    <row r="581" spans="1:14" x14ac:dyDescent="0.25">
      <c r="A581" t="s">
        <v>7431</v>
      </c>
      <c r="C581">
        <v>580</v>
      </c>
      <c r="D581">
        <v>2012</v>
      </c>
      <c r="E581" t="s">
        <v>3253</v>
      </c>
      <c r="F581">
        <v>12</v>
      </c>
      <c r="G581">
        <v>4</v>
      </c>
      <c r="H581">
        <v>3.25</v>
      </c>
      <c r="J581"/>
      <c r="K581" t="b">
        <v>1</v>
      </c>
      <c r="L581" t="s">
        <v>5711</v>
      </c>
      <c r="N581" s="43">
        <v>42214.662777777776</v>
      </c>
    </row>
    <row r="582" spans="1:14" x14ac:dyDescent="0.25">
      <c r="A582" t="s">
        <v>7431</v>
      </c>
      <c r="C582">
        <v>581</v>
      </c>
      <c r="D582">
        <v>2012</v>
      </c>
      <c r="E582" t="s">
        <v>3254</v>
      </c>
      <c r="F582">
        <v>12</v>
      </c>
      <c r="G582">
        <v>4</v>
      </c>
      <c r="H582">
        <v>5</v>
      </c>
      <c r="J582"/>
      <c r="K582" t="b">
        <v>1</v>
      </c>
      <c r="L582" t="s">
        <v>5478</v>
      </c>
      <c r="N582" s="43">
        <v>42214.662777777776</v>
      </c>
    </row>
    <row r="583" spans="1:14" x14ac:dyDescent="0.25">
      <c r="A583" t="s">
        <v>7431</v>
      </c>
      <c r="C583">
        <v>582</v>
      </c>
      <c r="D583">
        <v>2012</v>
      </c>
      <c r="E583" t="s">
        <v>3255</v>
      </c>
      <c r="F583">
        <v>12</v>
      </c>
      <c r="G583">
        <v>4</v>
      </c>
      <c r="H583">
        <v>4.1666666666666664E-2</v>
      </c>
      <c r="J583"/>
      <c r="K583" t="b">
        <v>1</v>
      </c>
      <c r="L583" t="s">
        <v>5491</v>
      </c>
      <c r="N583" s="43">
        <v>42214.662777777776</v>
      </c>
    </row>
    <row r="584" spans="1:14" x14ac:dyDescent="0.25">
      <c r="A584" t="s">
        <v>7431</v>
      </c>
      <c r="C584">
        <v>583</v>
      </c>
      <c r="D584">
        <v>2012</v>
      </c>
      <c r="E584" t="s">
        <v>3256</v>
      </c>
      <c r="F584">
        <v>12</v>
      </c>
      <c r="G584">
        <v>2.5833333333333335</v>
      </c>
      <c r="H584">
        <v>5</v>
      </c>
      <c r="J584"/>
      <c r="K584" t="b">
        <v>1</v>
      </c>
      <c r="L584" t="s">
        <v>5478</v>
      </c>
      <c r="N584" s="43">
        <v>42214.662777777776</v>
      </c>
    </row>
    <row r="585" spans="1:14" x14ac:dyDescent="0.25">
      <c r="A585" t="s">
        <v>7431</v>
      </c>
      <c r="C585">
        <v>584</v>
      </c>
      <c r="D585">
        <v>2012</v>
      </c>
      <c r="E585" t="s">
        <v>3257</v>
      </c>
      <c r="F585">
        <v>12</v>
      </c>
      <c r="G585">
        <v>2.5833333333333335</v>
      </c>
      <c r="H585">
        <v>4.1666666666666664E-2</v>
      </c>
      <c r="J585"/>
      <c r="K585" t="b">
        <v>1</v>
      </c>
      <c r="L585" t="s">
        <v>5491</v>
      </c>
      <c r="N585" s="43">
        <v>42214.662777777776</v>
      </c>
    </row>
    <row r="586" spans="1:14" x14ac:dyDescent="0.25">
      <c r="A586" t="s">
        <v>7431</v>
      </c>
      <c r="C586">
        <v>585</v>
      </c>
      <c r="D586">
        <v>2012</v>
      </c>
      <c r="E586" t="s">
        <v>3258</v>
      </c>
      <c r="F586">
        <v>12</v>
      </c>
      <c r="G586">
        <v>4</v>
      </c>
      <c r="H586">
        <v>4.416666666666667</v>
      </c>
      <c r="J586"/>
      <c r="K586" t="b">
        <v>1</v>
      </c>
      <c r="L586" t="s">
        <v>5712</v>
      </c>
      <c r="N586" s="43">
        <v>42214.662777777776</v>
      </c>
    </row>
    <row r="587" spans="1:14" x14ac:dyDescent="0.25">
      <c r="A587" t="s">
        <v>7431</v>
      </c>
      <c r="C587">
        <v>586</v>
      </c>
      <c r="D587">
        <v>2012</v>
      </c>
      <c r="E587" t="s">
        <v>3259</v>
      </c>
      <c r="F587">
        <v>12</v>
      </c>
      <c r="G587">
        <v>4</v>
      </c>
      <c r="H587">
        <v>3.5</v>
      </c>
      <c r="J587"/>
      <c r="K587" t="b">
        <v>1</v>
      </c>
      <c r="L587" t="s">
        <v>5713</v>
      </c>
      <c r="N587" s="43">
        <v>42214.662777777776</v>
      </c>
    </row>
    <row r="588" spans="1:14" x14ac:dyDescent="0.25">
      <c r="A588" t="s">
        <v>7431</v>
      </c>
      <c r="C588">
        <v>587</v>
      </c>
      <c r="D588">
        <v>2012</v>
      </c>
      <c r="E588" t="s">
        <v>3260</v>
      </c>
      <c r="F588">
        <v>12</v>
      </c>
      <c r="G588">
        <v>4</v>
      </c>
      <c r="H588">
        <v>3.375</v>
      </c>
      <c r="J588"/>
      <c r="K588" t="b">
        <v>1</v>
      </c>
      <c r="L588" t="s">
        <v>5714</v>
      </c>
      <c r="N588" s="43">
        <v>42214.662777777776</v>
      </c>
    </row>
    <row r="589" spans="1:14" x14ac:dyDescent="0.25">
      <c r="A589" t="s">
        <v>7431</v>
      </c>
      <c r="C589">
        <v>588</v>
      </c>
      <c r="D589">
        <v>2012</v>
      </c>
      <c r="E589" t="s">
        <v>3261</v>
      </c>
      <c r="F589">
        <v>12</v>
      </c>
      <c r="G589">
        <v>4</v>
      </c>
      <c r="H589">
        <v>5</v>
      </c>
      <c r="J589"/>
      <c r="K589" t="b">
        <v>1</v>
      </c>
      <c r="L589" t="s">
        <v>5478</v>
      </c>
      <c r="N589" s="43">
        <v>42214.662777777776</v>
      </c>
    </row>
    <row r="590" spans="1:14" x14ac:dyDescent="0.25">
      <c r="A590" t="s">
        <v>7431</v>
      </c>
      <c r="C590">
        <v>589</v>
      </c>
      <c r="D590">
        <v>2012</v>
      </c>
      <c r="E590" t="s">
        <v>3262</v>
      </c>
      <c r="F590">
        <v>12</v>
      </c>
      <c r="G590">
        <v>4</v>
      </c>
      <c r="H590">
        <v>4.1666666666666664E-2</v>
      </c>
      <c r="J590"/>
      <c r="K590" t="b">
        <v>1</v>
      </c>
      <c r="L590" t="s">
        <v>5491</v>
      </c>
      <c r="N590" s="43">
        <v>42214.662777777776</v>
      </c>
    </row>
    <row r="591" spans="1:14" x14ac:dyDescent="0.25">
      <c r="A591" t="s">
        <v>7431</v>
      </c>
      <c r="C591">
        <v>590</v>
      </c>
      <c r="D591">
        <v>2012</v>
      </c>
      <c r="E591" t="s">
        <v>3263</v>
      </c>
      <c r="F591">
        <v>12</v>
      </c>
      <c r="G591">
        <v>3.9166666666666665</v>
      </c>
      <c r="H591">
        <v>2.5416666666666665</v>
      </c>
      <c r="J591"/>
      <c r="K591" t="b">
        <v>1</v>
      </c>
      <c r="L591" t="s">
        <v>5715</v>
      </c>
      <c r="N591" s="43">
        <v>42214.662777777776</v>
      </c>
    </row>
    <row r="592" spans="1:14" x14ac:dyDescent="0.25">
      <c r="A592" t="s">
        <v>7431</v>
      </c>
      <c r="C592">
        <v>591</v>
      </c>
      <c r="D592">
        <v>2012</v>
      </c>
      <c r="E592" t="s">
        <v>3264</v>
      </c>
      <c r="F592">
        <v>12</v>
      </c>
      <c r="G592">
        <v>3.9166666666666665</v>
      </c>
      <c r="H592">
        <v>3.375</v>
      </c>
      <c r="J592"/>
      <c r="K592" t="b">
        <v>1</v>
      </c>
      <c r="L592" t="s">
        <v>5716</v>
      </c>
      <c r="N592" s="43">
        <v>42214.662777777776</v>
      </c>
    </row>
    <row r="593" spans="1:14" x14ac:dyDescent="0.25">
      <c r="A593" t="s">
        <v>7431</v>
      </c>
      <c r="C593">
        <v>592</v>
      </c>
      <c r="D593">
        <v>2012</v>
      </c>
      <c r="E593" t="s">
        <v>3265</v>
      </c>
      <c r="F593">
        <v>12</v>
      </c>
      <c r="G593">
        <v>3.9166666666666665</v>
      </c>
      <c r="H593">
        <v>4.125</v>
      </c>
      <c r="J593"/>
      <c r="K593" t="b">
        <v>1</v>
      </c>
      <c r="L593" t="s">
        <v>5717</v>
      </c>
      <c r="N593" s="43">
        <v>42214.662777777776</v>
      </c>
    </row>
    <row r="594" spans="1:14" x14ac:dyDescent="0.25">
      <c r="A594" t="s">
        <v>7431</v>
      </c>
      <c r="C594">
        <v>593</v>
      </c>
      <c r="D594">
        <v>2012</v>
      </c>
      <c r="E594" t="s">
        <v>3266</v>
      </c>
      <c r="F594">
        <v>12</v>
      </c>
      <c r="G594">
        <v>3.9166666666666665</v>
      </c>
      <c r="H594">
        <v>5</v>
      </c>
      <c r="J594"/>
      <c r="K594" t="b">
        <v>1</v>
      </c>
      <c r="L594" t="s">
        <v>5478</v>
      </c>
      <c r="N594" s="43">
        <v>42214.662777777776</v>
      </c>
    </row>
    <row r="595" spans="1:14" x14ac:dyDescent="0.25">
      <c r="A595" t="s">
        <v>7431</v>
      </c>
      <c r="C595">
        <v>594</v>
      </c>
      <c r="D595">
        <v>2012</v>
      </c>
      <c r="E595" t="s">
        <v>3267</v>
      </c>
      <c r="F595">
        <v>12</v>
      </c>
      <c r="G595">
        <v>3.9166666666666665</v>
      </c>
      <c r="H595">
        <v>0</v>
      </c>
      <c r="J595"/>
      <c r="K595" t="b">
        <v>1</v>
      </c>
      <c r="L595" t="s">
        <v>5491</v>
      </c>
      <c r="N595" s="43">
        <v>42214.662777777776</v>
      </c>
    </row>
    <row r="596" spans="1:14" x14ac:dyDescent="0.25">
      <c r="A596" t="s">
        <v>7431</v>
      </c>
      <c r="C596">
        <v>595</v>
      </c>
      <c r="D596">
        <v>2012</v>
      </c>
      <c r="E596" t="s">
        <v>3268</v>
      </c>
      <c r="F596">
        <v>12</v>
      </c>
      <c r="G596">
        <v>2</v>
      </c>
      <c r="H596">
        <v>2.5833333333333335</v>
      </c>
      <c r="J596"/>
      <c r="K596" t="b">
        <v>1</v>
      </c>
      <c r="L596" t="s">
        <v>5718</v>
      </c>
      <c r="N596" s="43">
        <v>42214.662777777776</v>
      </c>
    </row>
    <row r="597" spans="1:14" x14ac:dyDescent="0.25">
      <c r="A597" t="s">
        <v>7431</v>
      </c>
      <c r="C597">
        <v>596</v>
      </c>
      <c r="D597">
        <v>2012</v>
      </c>
      <c r="E597" t="s">
        <v>3269</v>
      </c>
      <c r="F597">
        <v>12</v>
      </c>
      <c r="G597">
        <v>2</v>
      </c>
      <c r="H597">
        <v>5</v>
      </c>
      <c r="J597"/>
      <c r="K597" t="b">
        <v>1</v>
      </c>
      <c r="L597" t="s">
        <v>5478</v>
      </c>
      <c r="N597" s="43">
        <v>42214.662777777776</v>
      </c>
    </row>
    <row r="598" spans="1:14" x14ac:dyDescent="0.25">
      <c r="A598" t="s">
        <v>7431</v>
      </c>
      <c r="C598">
        <v>597</v>
      </c>
      <c r="D598">
        <v>2012</v>
      </c>
      <c r="E598" t="s">
        <v>3270</v>
      </c>
      <c r="F598">
        <v>12</v>
      </c>
      <c r="G598">
        <v>2</v>
      </c>
      <c r="H598">
        <v>0</v>
      </c>
      <c r="J598"/>
      <c r="K598" t="b">
        <v>1</v>
      </c>
      <c r="L598" t="s">
        <v>5491</v>
      </c>
      <c r="N598" s="43">
        <v>42214.662777777776</v>
      </c>
    </row>
    <row r="599" spans="1:14" x14ac:dyDescent="0.25">
      <c r="A599" t="s">
        <v>7431</v>
      </c>
      <c r="C599">
        <v>598</v>
      </c>
      <c r="D599">
        <v>2012</v>
      </c>
      <c r="E599" t="s">
        <v>3271</v>
      </c>
      <c r="F599">
        <v>12</v>
      </c>
      <c r="G599">
        <v>4.666666666666667</v>
      </c>
      <c r="H599">
        <v>4.583333333333333</v>
      </c>
      <c r="J599"/>
      <c r="K599" t="b">
        <v>1</v>
      </c>
      <c r="L599" t="s">
        <v>5719</v>
      </c>
      <c r="N599" s="43">
        <v>42214.662777777776</v>
      </c>
    </row>
    <row r="600" spans="1:14" x14ac:dyDescent="0.25">
      <c r="A600" t="s">
        <v>7431</v>
      </c>
      <c r="C600">
        <v>599</v>
      </c>
      <c r="D600">
        <v>2012</v>
      </c>
      <c r="E600" t="s">
        <v>3272</v>
      </c>
      <c r="F600">
        <v>12</v>
      </c>
      <c r="G600">
        <v>4.666666666666667</v>
      </c>
      <c r="H600">
        <v>4.583333333333333</v>
      </c>
      <c r="J600"/>
      <c r="K600" t="b">
        <v>1</v>
      </c>
      <c r="L600" t="s">
        <v>5720</v>
      </c>
      <c r="N600" s="43">
        <v>42214.662777777776</v>
      </c>
    </row>
    <row r="601" spans="1:14" x14ac:dyDescent="0.25">
      <c r="A601" t="s">
        <v>7431</v>
      </c>
      <c r="C601">
        <v>600</v>
      </c>
      <c r="D601">
        <v>2012</v>
      </c>
      <c r="E601" t="s">
        <v>3273</v>
      </c>
      <c r="F601">
        <v>12</v>
      </c>
      <c r="G601">
        <v>4.666666666666667</v>
      </c>
      <c r="H601">
        <v>3.2916666666666665</v>
      </c>
      <c r="J601"/>
      <c r="K601" t="b">
        <v>1</v>
      </c>
      <c r="L601" t="s">
        <v>5721</v>
      </c>
      <c r="N601" s="43">
        <v>42214.662777777776</v>
      </c>
    </row>
    <row r="602" spans="1:14" x14ac:dyDescent="0.25">
      <c r="A602" t="s">
        <v>7431</v>
      </c>
      <c r="C602">
        <v>601</v>
      </c>
      <c r="D602">
        <v>2012</v>
      </c>
      <c r="E602" t="s">
        <v>3274</v>
      </c>
      <c r="F602">
        <v>12</v>
      </c>
      <c r="G602">
        <v>4.666666666666667</v>
      </c>
      <c r="H602">
        <v>2.8333333333333335</v>
      </c>
      <c r="J602"/>
      <c r="K602" t="b">
        <v>1</v>
      </c>
      <c r="L602" t="s">
        <v>5722</v>
      </c>
      <c r="N602" s="43">
        <v>42214.662777777776</v>
      </c>
    </row>
    <row r="603" spans="1:14" x14ac:dyDescent="0.25">
      <c r="A603" t="s">
        <v>7431</v>
      </c>
      <c r="C603">
        <v>602</v>
      </c>
      <c r="D603">
        <v>2012</v>
      </c>
      <c r="E603" t="s">
        <v>3275</v>
      </c>
      <c r="F603">
        <v>12</v>
      </c>
      <c r="G603">
        <v>4.666666666666667</v>
      </c>
      <c r="H603">
        <v>4</v>
      </c>
      <c r="J603"/>
      <c r="K603" t="b">
        <v>1</v>
      </c>
      <c r="L603" t="s">
        <v>5723</v>
      </c>
      <c r="N603" s="43">
        <v>42214.662777777776</v>
      </c>
    </row>
    <row r="604" spans="1:14" x14ac:dyDescent="0.25">
      <c r="A604" t="s">
        <v>7431</v>
      </c>
      <c r="C604">
        <v>603</v>
      </c>
      <c r="D604">
        <v>2012</v>
      </c>
      <c r="E604" t="s">
        <v>3276</v>
      </c>
      <c r="F604">
        <v>12</v>
      </c>
      <c r="G604">
        <v>4.666666666666667</v>
      </c>
      <c r="H604">
        <v>3.7916666666666665</v>
      </c>
      <c r="J604"/>
      <c r="K604" t="b">
        <v>1</v>
      </c>
      <c r="L604" t="s">
        <v>5724</v>
      </c>
      <c r="N604" s="43">
        <v>42214.662777777776</v>
      </c>
    </row>
    <row r="605" spans="1:14" x14ac:dyDescent="0.25">
      <c r="A605" t="s">
        <v>7431</v>
      </c>
      <c r="C605">
        <v>604</v>
      </c>
      <c r="D605">
        <v>2012</v>
      </c>
      <c r="E605" t="s">
        <v>3277</v>
      </c>
      <c r="F605">
        <v>12</v>
      </c>
      <c r="G605">
        <v>4.666666666666667</v>
      </c>
      <c r="H605">
        <v>4.208333333333333</v>
      </c>
      <c r="J605"/>
      <c r="K605" t="b">
        <v>1</v>
      </c>
      <c r="L605" t="s">
        <v>5725</v>
      </c>
      <c r="N605" s="43">
        <v>42214.662777777776</v>
      </c>
    </row>
    <row r="606" spans="1:14" x14ac:dyDescent="0.25">
      <c r="A606" t="s">
        <v>7431</v>
      </c>
      <c r="C606">
        <v>605</v>
      </c>
      <c r="D606">
        <v>2012</v>
      </c>
      <c r="E606" t="s">
        <v>3278</v>
      </c>
      <c r="F606">
        <v>12</v>
      </c>
      <c r="G606">
        <v>4.666666666666667</v>
      </c>
      <c r="H606">
        <v>3.3333333333333335</v>
      </c>
      <c r="J606"/>
      <c r="K606" t="b">
        <v>1</v>
      </c>
      <c r="L606" t="s">
        <v>5726</v>
      </c>
      <c r="N606" s="43">
        <v>42214.662777777776</v>
      </c>
    </row>
    <row r="607" spans="1:14" x14ac:dyDescent="0.25">
      <c r="A607" t="s">
        <v>7431</v>
      </c>
      <c r="C607">
        <v>606</v>
      </c>
      <c r="D607">
        <v>2012</v>
      </c>
      <c r="E607" t="s">
        <v>3279</v>
      </c>
      <c r="F607">
        <v>12</v>
      </c>
      <c r="G607">
        <v>4.666666666666667</v>
      </c>
      <c r="H607">
        <v>3.5833333333333335</v>
      </c>
      <c r="J607"/>
      <c r="K607" t="b">
        <v>1</v>
      </c>
      <c r="L607" t="s">
        <v>5727</v>
      </c>
      <c r="N607" s="43">
        <v>42214.662777777776</v>
      </c>
    </row>
    <row r="608" spans="1:14" x14ac:dyDescent="0.25">
      <c r="A608" t="s">
        <v>7431</v>
      </c>
      <c r="C608">
        <v>607</v>
      </c>
      <c r="D608">
        <v>2012</v>
      </c>
      <c r="E608" t="s">
        <v>3280</v>
      </c>
      <c r="F608">
        <v>12</v>
      </c>
      <c r="G608">
        <v>4.666666666666667</v>
      </c>
      <c r="H608">
        <v>2.5416666666666665</v>
      </c>
      <c r="J608"/>
      <c r="K608" t="b">
        <v>1</v>
      </c>
      <c r="L608" t="s">
        <v>5728</v>
      </c>
      <c r="N608" s="43">
        <v>42214.662777777776</v>
      </c>
    </row>
    <row r="609" spans="1:14" x14ac:dyDescent="0.25">
      <c r="A609" t="s">
        <v>7431</v>
      </c>
      <c r="C609">
        <v>608</v>
      </c>
      <c r="D609">
        <v>2012</v>
      </c>
      <c r="E609" t="s">
        <v>3281</v>
      </c>
      <c r="F609">
        <v>12</v>
      </c>
      <c r="G609">
        <v>4.666666666666667</v>
      </c>
      <c r="H609">
        <v>5</v>
      </c>
      <c r="J609"/>
      <c r="K609" t="b">
        <v>1</v>
      </c>
      <c r="L609" t="s">
        <v>5478</v>
      </c>
      <c r="N609" s="43">
        <v>42214.662777777776</v>
      </c>
    </row>
    <row r="610" spans="1:14" x14ac:dyDescent="0.25">
      <c r="A610" t="s">
        <v>7431</v>
      </c>
      <c r="C610">
        <v>609</v>
      </c>
      <c r="D610">
        <v>2012</v>
      </c>
      <c r="E610" t="s">
        <v>3282</v>
      </c>
      <c r="F610">
        <v>12</v>
      </c>
      <c r="G610">
        <v>4.666666666666667</v>
      </c>
      <c r="H610">
        <v>4</v>
      </c>
      <c r="J610"/>
      <c r="K610" t="b">
        <v>1</v>
      </c>
      <c r="L610" t="s">
        <v>5491</v>
      </c>
      <c r="N610" s="43">
        <v>42214.662777777776</v>
      </c>
    </row>
    <row r="611" spans="1:14" x14ac:dyDescent="0.25">
      <c r="A611" t="s">
        <v>7431</v>
      </c>
      <c r="C611">
        <v>610</v>
      </c>
      <c r="D611">
        <v>2012</v>
      </c>
      <c r="E611" t="s">
        <v>3283</v>
      </c>
      <c r="F611">
        <v>12</v>
      </c>
      <c r="G611">
        <v>3.6666666666666665</v>
      </c>
      <c r="H611">
        <v>4.416666666666667</v>
      </c>
      <c r="J611"/>
      <c r="K611" t="b">
        <v>1</v>
      </c>
      <c r="L611" t="s">
        <v>5729</v>
      </c>
      <c r="N611" s="43">
        <v>42214.662777777776</v>
      </c>
    </row>
    <row r="612" spans="1:14" x14ac:dyDescent="0.25">
      <c r="A612" t="s">
        <v>7431</v>
      </c>
      <c r="C612">
        <v>611</v>
      </c>
      <c r="D612">
        <v>2012</v>
      </c>
      <c r="E612" t="s">
        <v>3284</v>
      </c>
      <c r="F612">
        <v>12</v>
      </c>
      <c r="G612">
        <v>3.6666666666666665</v>
      </c>
      <c r="H612">
        <v>3.3333333333333335</v>
      </c>
      <c r="J612"/>
      <c r="K612" t="b">
        <v>1</v>
      </c>
      <c r="L612" t="s">
        <v>5730</v>
      </c>
      <c r="N612" s="43">
        <v>42214.662777777776</v>
      </c>
    </row>
    <row r="613" spans="1:14" x14ac:dyDescent="0.25">
      <c r="A613" t="s">
        <v>7431</v>
      </c>
      <c r="C613">
        <v>612</v>
      </c>
      <c r="D613">
        <v>2012</v>
      </c>
      <c r="E613" t="s">
        <v>3285</v>
      </c>
      <c r="F613">
        <v>12</v>
      </c>
      <c r="G613">
        <v>3.6666666666666665</v>
      </c>
      <c r="H613">
        <v>5</v>
      </c>
      <c r="J613"/>
      <c r="K613" t="b">
        <v>1</v>
      </c>
      <c r="L613" t="s">
        <v>5478</v>
      </c>
      <c r="N613" s="43">
        <v>42214.662777777776</v>
      </c>
    </row>
    <row r="614" spans="1:14" x14ac:dyDescent="0.25">
      <c r="A614" t="s">
        <v>7431</v>
      </c>
      <c r="C614">
        <v>613</v>
      </c>
      <c r="D614">
        <v>2012</v>
      </c>
      <c r="E614" t="s">
        <v>3286</v>
      </c>
      <c r="F614">
        <v>12</v>
      </c>
      <c r="G614">
        <v>3.6666666666666665</v>
      </c>
      <c r="H614">
        <v>0</v>
      </c>
      <c r="J614"/>
      <c r="K614" t="b">
        <v>1</v>
      </c>
      <c r="L614" t="s">
        <v>5491</v>
      </c>
      <c r="N614" s="43">
        <v>42214.662777777776</v>
      </c>
    </row>
    <row r="615" spans="1:14" x14ac:dyDescent="0.25">
      <c r="A615" t="s">
        <v>7431</v>
      </c>
      <c r="C615">
        <v>614</v>
      </c>
      <c r="D615">
        <v>2012</v>
      </c>
      <c r="E615" t="s">
        <v>3287</v>
      </c>
      <c r="F615">
        <v>12</v>
      </c>
      <c r="G615">
        <v>3.0833333333333335</v>
      </c>
      <c r="H615">
        <v>3.8333333333333335</v>
      </c>
      <c r="J615"/>
      <c r="K615" t="b">
        <v>1</v>
      </c>
      <c r="L615" t="s">
        <v>5731</v>
      </c>
      <c r="N615" s="43">
        <v>42214.662777777776</v>
      </c>
    </row>
    <row r="616" spans="1:14" x14ac:dyDescent="0.25">
      <c r="A616" t="s">
        <v>7431</v>
      </c>
      <c r="C616">
        <v>615</v>
      </c>
      <c r="D616">
        <v>2012</v>
      </c>
      <c r="E616" t="s">
        <v>3288</v>
      </c>
      <c r="F616">
        <v>12</v>
      </c>
      <c r="G616">
        <v>3.0833333333333335</v>
      </c>
      <c r="H616">
        <v>3.4166666666666665</v>
      </c>
      <c r="J616"/>
      <c r="K616" t="b">
        <v>1</v>
      </c>
      <c r="L616" t="s">
        <v>5732</v>
      </c>
      <c r="N616" s="43">
        <v>42214.662777777776</v>
      </c>
    </row>
    <row r="617" spans="1:14" x14ac:dyDescent="0.25">
      <c r="A617" t="s">
        <v>7431</v>
      </c>
      <c r="C617">
        <v>616</v>
      </c>
      <c r="D617">
        <v>2012</v>
      </c>
      <c r="E617" t="s">
        <v>3289</v>
      </c>
      <c r="F617">
        <v>12</v>
      </c>
      <c r="G617">
        <v>3.0833333333333335</v>
      </c>
      <c r="H617">
        <v>2.75</v>
      </c>
      <c r="J617"/>
      <c r="K617" t="b">
        <v>1</v>
      </c>
      <c r="L617" t="s">
        <v>5733</v>
      </c>
      <c r="N617" s="43">
        <v>42214.662777777776</v>
      </c>
    </row>
    <row r="618" spans="1:14" x14ac:dyDescent="0.25">
      <c r="A618" t="s">
        <v>7431</v>
      </c>
      <c r="C618">
        <v>617</v>
      </c>
      <c r="D618">
        <v>2012</v>
      </c>
      <c r="E618" t="s">
        <v>3290</v>
      </c>
      <c r="F618">
        <v>12</v>
      </c>
      <c r="G618">
        <v>3.0833333333333335</v>
      </c>
      <c r="H618">
        <v>2.7916666666666665</v>
      </c>
      <c r="J618"/>
      <c r="K618" t="b">
        <v>1</v>
      </c>
      <c r="L618" t="s">
        <v>5734</v>
      </c>
      <c r="N618" s="43">
        <v>42214.662777777776</v>
      </c>
    </row>
    <row r="619" spans="1:14" x14ac:dyDescent="0.25">
      <c r="A619" t="s">
        <v>7431</v>
      </c>
      <c r="C619">
        <v>618</v>
      </c>
      <c r="D619">
        <v>2012</v>
      </c>
      <c r="E619" t="s">
        <v>3291</v>
      </c>
      <c r="F619">
        <v>12</v>
      </c>
      <c r="G619">
        <v>3.0833333333333335</v>
      </c>
      <c r="H619">
        <v>2</v>
      </c>
      <c r="J619"/>
      <c r="K619" t="b">
        <v>1</v>
      </c>
      <c r="L619" t="s">
        <v>5735</v>
      </c>
      <c r="N619" s="43">
        <v>42214.662777777776</v>
      </c>
    </row>
    <row r="620" spans="1:14" x14ac:dyDescent="0.25">
      <c r="A620" t="s">
        <v>7431</v>
      </c>
      <c r="C620">
        <v>619</v>
      </c>
      <c r="D620">
        <v>2012</v>
      </c>
      <c r="E620" t="s">
        <v>3292</v>
      </c>
      <c r="F620">
        <v>12</v>
      </c>
      <c r="G620">
        <v>3.0833333333333335</v>
      </c>
      <c r="H620">
        <v>2.8</v>
      </c>
      <c r="J620"/>
      <c r="K620" t="b">
        <v>1</v>
      </c>
      <c r="L620" t="s">
        <v>5736</v>
      </c>
      <c r="N620" s="43">
        <v>42214.662777777776</v>
      </c>
    </row>
    <row r="621" spans="1:14" x14ac:dyDescent="0.25">
      <c r="A621" t="s">
        <v>7431</v>
      </c>
      <c r="C621">
        <v>620</v>
      </c>
      <c r="D621">
        <v>2012</v>
      </c>
      <c r="E621" t="s">
        <v>3293</v>
      </c>
      <c r="F621">
        <v>12</v>
      </c>
      <c r="G621">
        <v>3.0833333333333335</v>
      </c>
      <c r="H621">
        <v>5</v>
      </c>
      <c r="J621"/>
      <c r="K621" t="b">
        <v>1</v>
      </c>
      <c r="L621" t="s">
        <v>5478</v>
      </c>
      <c r="N621" s="43">
        <v>42214.662777777776</v>
      </c>
    </row>
    <row r="622" spans="1:14" x14ac:dyDescent="0.25">
      <c r="A622" t="s">
        <v>7431</v>
      </c>
      <c r="C622">
        <v>621</v>
      </c>
      <c r="D622">
        <v>2012</v>
      </c>
      <c r="E622" t="s">
        <v>3294</v>
      </c>
      <c r="F622">
        <v>12</v>
      </c>
      <c r="G622">
        <v>3.0833333333333335</v>
      </c>
      <c r="H622">
        <v>0</v>
      </c>
      <c r="J622"/>
      <c r="K622" t="b">
        <v>1</v>
      </c>
      <c r="L622" t="s">
        <v>5491</v>
      </c>
      <c r="N622" s="43">
        <v>42214.662777777776</v>
      </c>
    </row>
    <row r="623" spans="1:14" x14ac:dyDescent="0.25">
      <c r="A623" t="s">
        <v>7431</v>
      </c>
      <c r="C623">
        <v>622</v>
      </c>
      <c r="D623">
        <v>2012</v>
      </c>
      <c r="E623" t="s">
        <v>3295</v>
      </c>
      <c r="F623">
        <v>12</v>
      </c>
      <c r="G623">
        <v>2.5833333333333335</v>
      </c>
      <c r="H623">
        <v>2.2083333333333335</v>
      </c>
      <c r="J623"/>
      <c r="K623" t="b">
        <v>1</v>
      </c>
      <c r="L623" t="s">
        <v>5737</v>
      </c>
      <c r="N623" s="43">
        <v>42214.662777777776</v>
      </c>
    </row>
    <row r="624" spans="1:14" x14ac:dyDescent="0.25">
      <c r="A624" t="s">
        <v>7431</v>
      </c>
      <c r="C624">
        <v>623</v>
      </c>
      <c r="D624">
        <v>2012</v>
      </c>
      <c r="E624" t="s">
        <v>3296</v>
      </c>
      <c r="F624">
        <v>12</v>
      </c>
      <c r="G624">
        <v>2.5833333333333335</v>
      </c>
      <c r="H624">
        <v>2.8333333333333335</v>
      </c>
      <c r="J624"/>
      <c r="K624" t="b">
        <v>1</v>
      </c>
      <c r="L624" t="s">
        <v>5738</v>
      </c>
      <c r="N624" s="43">
        <v>42214.662777777776</v>
      </c>
    </row>
    <row r="625" spans="1:14" x14ac:dyDescent="0.25">
      <c r="A625" t="s">
        <v>7431</v>
      </c>
      <c r="C625">
        <v>624</v>
      </c>
      <c r="D625">
        <v>2012</v>
      </c>
      <c r="E625" t="s">
        <v>3297</v>
      </c>
      <c r="F625">
        <v>12</v>
      </c>
      <c r="G625">
        <v>2.5833333333333335</v>
      </c>
      <c r="H625">
        <v>3.5416666666666665</v>
      </c>
      <c r="J625"/>
      <c r="K625" t="b">
        <v>1</v>
      </c>
      <c r="L625" t="s">
        <v>5739</v>
      </c>
      <c r="N625" s="43">
        <v>42214.662777777776</v>
      </c>
    </row>
    <row r="626" spans="1:14" x14ac:dyDescent="0.25">
      <c r="A626" t="s">
        <v>7431</v>
      </c>
      <c r="C626">
        <v>625</v>
      </c>
      <c r="D626">
        <v>2012</v>
      </c>
      <c r="E626" t="s">
        <v>3298</v>
      </c>
      <c r="F626">
        <v>12</v>
      </c>
      <c r="G626">
        <v>2.5833333333333335</v>
      </c>
      <c r="H626">
        <v>2.5833333333333335</v>
      </c>
      <c r="J626"/>
      <c r="K626" t="b">
        <v>1</v>
      </c>
      <c r="L626" t="s">
        <v>5740</v>
      </c>
      <c r="N626" s="43">
        <v>42214.662777777776</v>
      </c>
    </row>
    <row r="627" spans="1:14" x14ac:dyDescent="0.25">
      <c r="A627" t="s">
        <v>7431</v>
      </c>
      <c r="C627">
        <v>626</v>
      </c>
      <c r="D627">
        <v>2012</v>
      </c>
      <c r="E627" t="s">
        <v>3299</v>
      </c>
      <c r="F627">
        <v>12</v>
      </c>
      <c r="G627">
        <v>2.5833333333333335</v>
      </c>
      <c r="H627">
        <v>3.3333333333333335</v>
      </c>
      <c r="J627"/>
      <c r="K627" t="b">
        <v>1</v>
      </c>
      <c r="L627" t="s">
        <v>5741</v>
      </c>
      <c r="N627" s="43">
        <v>42214.662777777776</v>
      </c>
    </row>
    <row r="628" spans="1:14" x14ac:dyDescent="0.25">
      <c r="A628" t="s">
        <v>7431</v>
      </c>
      <c r="C628">
        <v>627</v>
      </c>
      <c r="D628">
        <v>2012</v>
      </c>
      <c r="E628" t="s">
        <v>3300</v>
      </c>
      <c r="F628">
        <v>12</v>
      </c>
      <c r="G628">
        <v>2.5833333333333335</v>
      </c>
      <c r="H628">
        <v>4.25</v>
      </c>
      <c r="J628"/>
      <c r="K628" t="b">
        <v>1</v>
      </c>
      <c r="L628" t="s">
        <v>5742</v>
      </c>
      <c r="N628" s="43">
        <v>42214.662777777776</v>
      </c>
    </row>
    <row r="629" spans="1:14" x14ac:dyDescent="0.25">
      <c r="A629" t="s">
        <v>7431</v>
      </c>
      <c r="C629">
        <v>628</v>
      </c>
      <c r="D629">
        <v>2012</v>
      </c>
      <c r="E629" t="s">
        <v>3301</v>
      </c>
      <c r="F629">
        <v>12</v>
      </c>
      <c r="G629">
        <v>4.666666666666667</v>
      </c>
      <c r="H629">
        <v>2.4166666666666665</v>
      </c>
      <c r="J629"/>
      <c r="K629" t="b">
        <v>1</v>
      </c>
      <c r="L629" t="s">
        <v>5743</v>
      </c>
      <c r="N629" s="43">
        <v>42214.662777777776</v>
      </c>
    </row>
    <row r="630" spans="1:14" x14ac:dyDescent="0.25">
      <c r="A630" t="s">
        <v>7431</v>
      </c>
      <c r="C630">
        <v>629</v>
      </c>
      <c r="D630">
        <v>2012</v>
      </c>
      <c r="E630" t="s">
        <v>3302</v>
      </c>
      <c r="F630">
        <v>12</v>
      </c>
      <c r="G630">
        <v>4.666666666666667</v>
      </c>
      <c r="H630">
        <v>3.1666666666666665</v>
      </c>
      <c r="J630"/>
      <c r="K630" t="b">
        <v>1</v>
      </c>
      <c r="L630" t="s">
        <v>5744</v>
      </c>
      <c r="N630" s="43">
        <v>42214.662777777776</v>
      </c>
    </row>
    <row r="631" spans="1:14" x14ac:dyDescent="0.25">
      <c r="A631" t="s">
        <v>7431</v>
      </c>
      <c r="C631">
        <v>630</v>
      </c>
      <c r="D631">
        <v>2012</v>
      </c>
      <c r="E631" t="s">
        <v>3303</v>
      </c>
      <c r="F631">
        <v>12</v>
      </c>
      <c r="G631">
        <v>4.666666666666667</v>
      </c>
      <c r="H631">
        <v>4.125</v>
      </c>
      <c r="J631"/>
      <c r="K631" t="b">
        <v>1</v>
      </c>
      <c r="L631" t="s">
        <v>5745</v>
      </c>
      <c r="N631" s="43">
        <v>42214.662777777776</v>
      </c>
    </row>
    <row r="632" spans="1:14" x14ac:dyDescent="0.25">
      <c r="A632" t="s">
        <v>7431</v>
      </c>
      <c r="C632">
        <v>631</v>
      </c>
      <c r="D632">
        <v>2012</v>
      </c>
      <c r="E632" t="s">
        <v>3304</v>
      </c>
      <c r="F632">
        <v>12</v>
      </c>
      <c r="G632">
        <v>4.666666666666667</v>
      </c>
      <c r="H632">
        <v>3.125</v>
      </c>
      <c r="J632"/>
      <c r="K632" t="b">
        <v>1</v>
      </c>
      <c r="L632" t="s">
        <v>5746</v>
      </c>
      <c r="N632" s="43">
        <v>42214.662777777776</v>
      </c>
    </row>
    <row r="633" spans="1:14" x14ac:dyDescent="0.25">
      <c r="A633" t="s">
        <v>7431</v>
      </c>
      <c r="C633">
        <v>632</v>
      </c>
      <c r="D633">
        <v>2012</v>
      </c>
      <c r="E633" t="s">
        <v>3305</v>
      </c>
      <c r="F633">
        <v>12</v>
      </c>
      <c r="G633">
        <v>4.666666666666667</v>
      </c>
      <c r="H633">
        <v>3.5</v>
      </c>
      <c r="J633"/>
      <c r="K633" t="b">
        <v>1</v>
      </c>
      <c r="L633" t="s">
        <v>5747</v>
      </c>
      <c r="N633" s="43">
        <v>42214.662777777776</v>
      </c>
    </row>
    <row r="634" spans="1:14" x14ac:dyDescent="0.25">
      <c r="A634" t="s">
        <v>7431</v>
      </c>
      <c r="C634">
        <v>633</v>
      </c>
      <c r="D634">
        <v>2012</v>
      </c>
      <c r="E634" t="s">
        <v>3306</v>
      </c>
      <c r="F634">
        <v>12</v>
      </c>
      <c r="G634">
        <v>4.666666666666667</v>
      </c>
      <c r="H634">
        <v>4.291666666666667</v>
      </c>
      <c r="J634"/>
      <c r="K634" t="b">
        <v>1</v>
      </c>
      <c r="L634" t="s">
        <v>5748</v>
      </c>
      <c r="N634" s="43">
        <v>42214.662777777776</v>
      </c>
    </row>
    <row r="635" spans="1:14" x14ac:dyDescent="0.25">
      <c r="A635" t="s">
        <v>7431</v>
      </c>
      <c r="C635">
        <v>634</v>
      </c>
      <c r="D635">
        <v>2012</v>
      </c>
      <c r="E635" t="s">
        <v>3307</v>
      </c>
      <c r="F635">
        <v>12</v>
      </c>
      <c r="G635">
        <v>4.666666666666667</v>
      </c>
      <c r="H635">
        <v>5</v>
      </c>
      <c r="J635"/>
      <c r="K635" t="b">
        <v>1</v>
      </c>
      <c r="L635" t="s">
        <v>5749</v>
      </c>
      <c r="N635" s="43">
        <v>42214.662777777776</v>
      </c>
    </row>
    <row r="636" spans="1:14" x14ac:dyDescent="0.25">
      <c r="A636" t="s">
        <v>7431</v>
      </c>
      <c r="C636">
        <v>635</v>
      </c>
      <c r="D636">
        <v>2012</v>
      </c>
      <c r="E636" t="s">
        <v>3464</v>
      </c>
      <c r="F636">
        <v>16</v>
      </c>
      <c r="G636">
        <v>2.4166666666666665</v>
      </c>
      <c r="H636">
        <v>0</v>
      </c>
      <c r="J636"/>
      <c r="K636" t="b">
        <v>1</v>
      </c>
      <c r="L636" t="s">
        <v>5750</v>
      </c>
      <c r="N636" s="43">
        <v>42214.662777777776</v>
      </c>
    </row>
    <row r="637" spans="1:14" x14ac:dyDescent="0.25">
      <c r="A637" t="s">
        <v>7431</v>
      </c>
      <c r="C637">
        <v>636</v>
      </c>
      <c r="D637">
        <v>2012</v>
      </c>
      <c r="E637" t="s">
        <v>3455</v>
      </c>
      <c r="F637">
        <v>16</v>
      </c>
      <c r="G637">
        <v>3.75</v>
      </c>
      <c r="H637">
        <v>3.5833333333333335</v>
      </c>
      <c r="J637"/>
      <c r="K637" t="b">
        <v>1</v>
      </c>
      <c r="L637" t="s">
        <v>5751</v>
      </c>
      <c r="N637" s="43">
        <v>42214.662777777776</v>
      </c>
    </row>
    <row r="638" spans="1:14" x14ac:dyDescent="0.25">
      <c r="A638" t="s">
        <v>7431</v>
      </c>
      <c r="C638">
        <v>637</v>
      </c>
      <c r="D638">
        <v>2012</v>
      </c>
      <c r="E638" t="s">
        <v>3456</v>
      </c>
      <c r="F638">
        <v>16</v>
      </c>
      <c r="G638">
        <v>3.75</v>
      </c>
      <c r="H638">
        <v>2.9583333333333335</v>
      </c>
      <c r="J638"/>
      <c r="K638" t="b">
        <v>1</v>
      </c>
      <c r="L638" t="s">
        <v>5752</v>
      </c>
      <c r="N638" s="43">
        <v>42214.662777777776</v>
      </c>
    </row>
    <row r="639" spans="1:14" x14ac:dyDescent="0.25">
      <c r="A639" t="s">
        <v>7431</v>
      </c>
      <c r="C639">
        <v>638</v>
      </c>
      <c r="D639">
        <v>2012</v>
      </c>
      <c r="E639" t="s">
        <v>3457</v>
      </c>
      <c r="F639">
        <v>16</v>
      </c>
      <c r="G639">
        <v>3.75</v>
      </c>
      <c r="H639">
        <v>2.6666666666666665</v>
      </c>
      <c r="J639"/>
      <c r="K639" t="b">
        <v>1</v>
      </c>
      <c r="L639" t="s">
        <v>5753</v>
      </c>
      <c r="N639" s="43">
        <v>42214.662777777776</v>
      </c>
    </row>
    <row r="640" spans="1:14" x14ac:dyDescent="0.25">
      <c r="A640" t="s">
        <v>7431</v>
      </c>
      <c r="C640">
        <v>639</v>
      </c>
      <c r="D640">
        <v>2012</v>
      </c>
      <c r="E640" t="s">
        <v>3458</v>
      </c>
      <c r="F640">
        <v>16</v>
      </c>
      <c r="G640">
        <v>3.75</v>
      </c>
      <c r="H640">
        <v>3.5416666666666665</v>
      </c>
      <c r="J640"/>
      <c r="K640" t="b">
        <v>1</v>
      </c>
      <c r="L640" t="s">
        <v>5754</v>
      </c>
      <c r="N640" s="43">
        <v>42214.662777777776</v>
      </c>
    </row>
    <row r="641" spans="1:14" x14ac:dyDescent="0.25">
      <c r="A641" t="s">
        <v>7431</v>
      </c>
      <c r="C641">
        <v>640</v>
      </c>
      <c r="D641">
        <v>2012</v>
      </c>
      <c r="E641" t="s">
        <v>3459</v>
      </c>
      <c r="F641">
        <v>16</v>
      </c>
      <c r="G641">
        <v>3.75</v>
      </c>
      <c r="H641">
        <v>4.208333333333333</v>
      </c>
      <c r="J641"/>
      <c r="K641" t="b">
        <v>1</v>
      </c>
      <c r="L641" t="s">
        <v>5755</v>
      </c>
      <c r="N641" s="43">
        <v>42214.662777777776</v>
      </c>
    </row>
    <row r="642" spans="1:14" x14ac:dyDescent="0.25">
      <c r="A642" t="s">
        <v>7431</v>
      </c>
      <c r="C642">
        <v>641</v>
      </c>
      <c r="D642">
        <v>2012</v>
      </c>
      <c r="E642" t="s">
        <v>3460</v>
      </c>
      <c r="F642">
        <v>16</v>
      </c>
      <c r="G642">
        <v>3.75</v>
      </c>
      <c r="H642">
        <v>3.375</v>
      </c>
      <c r="J642"/>
      <c r="K642" t="b">
        <v>1</v>
      </c>
      <c r="L642" t="s">
        <v>5756</v>
      </c>
      <c r="N642" s="43">
        <v>42214.662777777776</v>
      </c>
    </row>
    <row r="643" spans="1:14" x14ac:dyDescent="0.25">
      <c r="A643" t="s">
        <v>7431</v>
      </c>
      <c r="C643">
        <v>642</v>
      </c>
      <c r="D643">
        <v>2012</v>
      </c>
      <c r="E643" t="s">
        <v>3461</v>
      </c>
      <c r="F643">
        <v>16</v>
      </c>
      <c r="G643">
        <v>3.75</v>
      </c>
      <c r="H643">
        <v>5</v>
      </c>
      <c r="J643"/>
      <c r="K643" t="b">
        <v>1</v>
      </c>
      <c r="L643" t="s">
        <v>5478</v>
      </c>
      <c r="N643" s="43">
        <v>42214.662777777776</v>
      </c>
    </row>
    <row r="644" spans="1:14" x14ac:dyDescent="0.25">
      <c r="A644" t="s">
        <v>7431</v>
      </c>
      <c r="C644">
        <v>643</v>
      </c>
      <c r="D644">
        <v>2012</v>
      </c>
      <c r="E644" t="s">
        <v>3462</v>
      </c>
      <c r="F644">
        <v>16</v>
      </c>
      <c r="G644">
        <v>3.75</v>
      </c>
      <c r="H644">
        <v>3</v>
      </c>
      <c r="J644"/>
      <c r="K644" t="b">
        <v>1</v>
      </c>
      <c r="L644" t="s">
        <v>5757</v>
      </c>
      <c r="N644" s="43">
        <v>42214.662777777776</v>
      </c>
    </row>
    <row r="645" spans="1:14" x14ac:dyDescent="0.25">
      <c r="A645" t="s">
        <v>7431</v>
      </c>
      <c r="C645">
        <v>644</v>
      </c>
      <c r="D645">
        <v>2012</v>
      </c>
      <c r="E645" t="s">
        <v>3463</v>
      </c>
      <c r="F645">
        <v>16</v>
      </c>
      <c r="G645">
        <v>2.4166666666666665</v>
      </c>
      <c r="H645">
        <v>2.8333333333333335</v>
      </c>
      <c r="J645"/>
      <c r="K645" t="b">
        <v>1</v>
      </c>
      <c r="L645" t="s">
        <v>5758</v>
      </c>
      <c r="N645" s="43">
        <v>42214.662777777776</v>
      </c>
    </row>
    <row r="646" spans="1:14" x14ac:dyDescent="0.25">
      <c r="A646" t="s">
        <v>7431</v>
      </c>
      <c r="C646">
        <v>645</v>
      </c>
      <c r="D646">
        <v>2012</v>
      </c>
      <c r="E646" t="s">
        <v>3422</v>
      </c>
      <c r="F646">
        <v>16</v>
      </c>
      <c r="G646">
        <v>2.4166666666666665</v>
      </c>
      <c r="H646">
        <v>5</v>
      </c>
      <c r="J646"/>
      <c r="K646" t="b">
        <v>1</v>
      </c>
      <c r="L646" t="s">
        <v>5478</v>
      </c>
      <c r="N646" s="43">
        <v>42214.662777777776</v>
      </c>
    </row>
    <row r="647" spans="1:14" x14ac:dyDescent="0.25">
      <c r="A647" t="s">
        <v>7431</v>
      </c>
      <c r="C647">
        <v>646</v>
      </c>
      <c r="D647">
        <v>2012</v>
      </c>
      <c r="E647" t="s">
        <v>3424</v>
      </c>
      <c r="F647">
        <v>16</v>
      </c>
      <c r="G647">
        <v>2.4166666666666665</v>
      </c>
      <c r="H647">
        <v>3</v>
      </c>
      <c r="J647"/>
      <c r="K647" t="b">
        <v>1</v>
      </c>
      <c r="L647" t="s">
        <v>5757</v>
      </c>
      <c r="N647" s="43">
        <v>42214.662777777776</v>
      </c>
    </row>
    <row r="648" spans="1:14" x14ac:dyDescent="0.25">
      <c r="A648" t="s">
        <v>7431</v>
      </c>
      <c r="C648">
        <v>647</v>
      </c>
      <c r="D648">
        <v>2012</v>
      </c>
      <c r="E648" t="s">
        <v>3425</v>
      </c>
      <c r="F648">
        <v>16</v>
      </c>
      <c r="G648">
        <v>2.5</v>
      </c>
      <c r="H648">
        <v>3.5833333333333335</v>
      </c>
      <c r="J648"/>
      <c r="K648" t="b">
        <v>1</v>
      </c>
      <c r="L648" t="s">
        <v>5759</v>
      </c>
      <c r="N648" s="43">
        <v>42214.662777777776</v>
      </c>
    </row>
    <row r="649" spans="1:14" x14ac:dyDescent="0.25">
      <c r="A649" t="s">
        <v>7431</v>
      </c>
      <c r="C649">
        <v>648</v>
      </c>
      <c r="D649">
        <v>2012</v>
      </c>
      <c r="E649" t="s">
        <v>3426</v>
      </c>
      <c r="F649">
        <v>16</v>
      </c>
      <c r="G649">
        <v>2.5</v>
      </c>
      <c r="H649">
        <v>2.9166666666666665</v>
      </c>
      <c r="J649"/>
      <c r="K649" t="b">
        <v>1</v>
      </c>
      <c r="L649" t="s">
        <v>5760</v>
      </c>
      <c r="N649" s="43">
        <v>42214.662777777776</v>
      </c>
    </row>
    <row r="650" spans="1:14" x14ac:dyDescent="0.25">
      <c r="A650" t="s">
        <v>7431</v>
      </c>
      <c r="C650">
        <v>649</v>
      </c>
      <c r="D650">
        <v>2012</v>
      </c>
      <c r="E650" t="s">
        <v>3427</v>
      </c>
      <c r="F650">
        <v>16</v>
      </c>
      <c r="G650">
        <v>2.5</v>
      </c>
      <c r="H650">
        <v>2.9583333333333335</v>
      </c>
      <c r="J650"/>
      <c r="K650" t="b">
        <v>1</v>
      </c>
      <c r="L650" t="s">
        <v>5761</v>
      </c>
      <c r="N650" s="43">
        <v>42214.662777777776</v>
      </c>
    </row>
    <row r="651" spans="1:14" x14ac:dyDescent="0.25">
      <c r="A651" t="s">
        <v>7431</v>
      </c>
      <c r="C651">
        <v>650</v>
      </c>
      <c r="D651">
        <v>2012</v>
      </c>
      <c r="E651" t="s">
        <v>3428</v>
      </c>
      <c r="F651">
        <v>16</v>
      </c>
      <c r="G651">
        <v>2.5</v>
      </c>
      <c r="H651">
        <v>3.0833333333333335</v>
      </c>
      <c r="J651"/>
      <c r="K651" t="b">
        <v>1</v>
      </c>
      <c r="L651" t="s">
        <v>5762</v>
      </c>
      <c r="N651" s="43">
        <v>42214.662777777776</v>
      </c>
    </row>
    <row r="652" spans="1:14" x14ac:dyDescent="0.25">
      <c r="A652" t="s">
        <v>7431</v>
      </c>
      <c r="C652">
        <v>651</v>
      </c>
      <c r="D652">
        <v>2012</v>
      </c>
      <c r="E652" t="s">
        <v>3429</v>
      </c>
      <c r="F652">
        <v>16</v>
      </c>
      <c r="G652">
        <v>2.5</v>
      </c>
      <c r="H652">
        <v>2.2916666666666665</v>
      </c>
      <c r="J652"/>
      <c r="K652" t="b">
        <v>1</v>
      </c>
      <c r="L652" t="s">
        <v>5763</v>
      </c>
      <c r="N652" s="43">
        <v>42214.662777777776</v>
      </c>
    </row>
    <row r="653" spans="1:14" x14ac:dyDescent="0.25">
      <c r="A653" t="s">
        <v>7431</v>
      </c>
      <c r="C653">
        <v>652</v>
      </c>
      <c r="D653">
        <v>2012</v>
      </c>
      <c r="E653" t="s">
        <v>3430</v>
      </c>
      <c r="F653">
        <v>16</v>
      </c>
      <c r="G653">
        <v>2.5</v>
      </c>
      <c r="H653">
        <v>3</v>
      </c>
      <c r="J653"/>
      <c r="K653" t="b">
        <v>1</v>
      </c>
      <c r="L653" t="s">
        <v>5764</v>
      </c>
      <c r="N653" s="43">
        <v>42214.662777777776</v>
      </c>
    </row>
    <row r="654" spans="1:14" x14ac:dyDescent="0.25">
      <c r="A654" t="s">
        <v>7431</v>
      </c>
      <c r="C654">
        <v>653</v>
      </c>
      <c r="D654">
        <v>2012</v>
      </c>
      <c r="E654" t="s">
        <v>3431</v>
      </c>
      <c r="F654">
        <v>16</v>
      </c>
      <c r="G654">
        <v>2.5</v>
      </c>
      <c r="H654">
        <v>3.625</v>
      </c>
      <c r="J654"/>
      <c r="K654" t="b">
        <v>1</v>
      </c>
      <c r="L654" t="s">
        <v>5765</v>
      </c>
      <c r="N654" s="43">
        <v>42214.662777777776</v>
      </c>
    </row>
    <row r="655" spans="1:14" x14ac:dyDescent="0.25">
      <c r="A655" t="s">
        <v>7431</v>
      </c>
      <c r="C655">
        <v>654</v>
      </c>
      <c r="D655">
        <v>2012</v>
      </c>
      <c r="E655" t="s">
        <v>3432</v>
      </c>
      <c r="F655">
        <v>16</v>
      </c>
      <c r="G655">
        <v>2.5</v>
      </c>
      <c r="H655">
        <v>5</v>
      </c>
      <c r="J655"/>
      <c r="K655" t="b">
        <v>1</v>
      </c>
      <c r="L655" t="s">
        <v>5478</v>
      </c>
      <c r="N655" s="43">
        <v>42214.662777777776</v>
      </c>
    </row>
    <row r="656" spans="1:14" x14ac:dyDescent="0.25">
      <c r="A656" t="s">
        <v>7431</v>
      </c>
      <c r="C656">
        <v>655</v>
      </c>
      <c r="D656">
        <v>2012</v>
      </c>
      <c r="E656" t="s">
        <v>3423</v>
      </c>
      <c r="F656">
        <v>16</v>
      </c>
      <c r="G656">
        <v>2.5</v>
      </c>
      <c r="H656">
        <v>0</v>
      </c>
      <c r="J656"/>
      <c r="K656" t="b">
        <v>1</v>
      </c>
      <c r="L656" t="s">
        <v>5757</v>
      </c>
      <c r="N656" s="43">
        <v>42214.662777777776</v>
      </c>
    </row>
    <row r="657" spans="1:14" x14ac:dyDescent="0.25">
      <c r="A657" t="s">
        <v>7431</v>
      </c>
      <c r="C657">
        <v>656</v>
      </c>
      <c r="D657">
        <v>2012</v>
      </c>
      <c r="E657" t="s">
        <v>3433</v>
      </c>
      <c r="F657">
        <v>16</v>
      </c>
      <c r="G657">
        <v>2</v>
      </c>
      <c r="H657">
        <v>2.3333333333333335</v>
      </c>
      <c r="J657"/>
      <c r="K657" t="b">
        <v>1</v>
      </c>
      <c r="L657" t="s">
        <v>5766</v>
      </c>
      <c r="N657" s="43">
        <v>42214.662777777776</v>
      </c>
    </row>
    <row r="658" spans="1:14" x14ac:dyDescent="0.25">
      <c r="A658" t="s">
        <v>7431</v>
      </c>
      <c r="C658">
        <v>657</v>
      </c>
      <c r="D658">
        <v>2012</v>
      </c>
      <c r="E658" t="s">
        <v>3434</v>
      </c>
      <c r="F658">
        <v>16</v>
      </c>
      <c r="G658">
        <v>2</v>
      </c>
      <c r="H658">
        <v>2.9583333333333335</v>
      </c>
      <c r="J658"/>
      <c r="K658" t="b">
        <v>1</v>
      </c>
      <c r="L658" t="s">
        <v>5767</v>
      </c>
      <c r="N658" s="43">
        <v>42214.662777777776</v>
      </c>
    </row>
    <row r="659" spans="1:14" x14ac:dyDescent="0.25">
      <c r="A659" t="s">
        <v>7431</v>
      </c>
      <c r="C659">
        <v>658</v>
      </c>
      <c r="D659">
        <v>2012</v>
      </c>
      <c r="E659" t="s">
        <v>3465</v>
      </c>
      <c r="F659">
        <v>16</v>
      </c>
      <c r="G659">
        <v>2</v>
      </c>
      <c r="H659">
        <v>3.7916666666666665</v>
      </c>
      <c r="J659"/>
      <c r="K659" t="b">
        <v>1</v>
      </c>
      <c r="L659" t="s">
        <v>5768</v>
      </c>
      <c r="N659" s="43">
        <v>42214.662777777776</v>
      </c>
    </row>
    <row r="660" spans="1:14" x14ac:dyDescent="0.25">
      <c r="A660" t="s">
        <v>7431</v>
      </c>
      <c r="C660">
        <v>659</v>
      </c>
      <c r="D660">
        <v>2012</v>
      </c>
      <c r="E660" t="s">
        <v>3466</v>
      </c>
      <c r="F660">
        <v>16</v>
      </c>
      <c r="G660">
        <v>2</v>
      </c>
      <c r="H660">
        <v>5</v>
      </c>
      <c r="J660"/>
      <c r="K660" t="b">
        <v>1</v>
      </c>
      <c r="L660" t="s">
        <v>5478</v>
      </c>
      <c r="N660" s="43">
        <v>42214.662777777776</v>
      </c>
    </row>
    <row r="661" spans="1:14" x14ac:dyDescent="0.25">
      <c r="A661" t="s">
        <v>7431</v>
      </c>
      <c r="C661">
        <v>660</v>
      </c>
      <c r="D661">
        <v>2012</v>
      </c>
      <c r="E661" t="s">
        <v>3467</v>
      </c>
      <c r="F661">
        <v>16</v>
      </c>
      <c r="G661">
        <v>2</v>
      </c>
      <c r="H661">
        <v>0</v>
      </c>
      <c r="J661"/>
      <c r="K661" t="b">
        <v>1</v>
      </c>
      <c r="L661" t="s">
        <v>5757</v>
      </c>
      <c r="N661" s="43">
        <v>42214.662777777776</v>
      </c>
    </row>
    <row r="662" spans="1:14" x14ac:dyDescent="0.25">
      <c r="A662" t="s">
        <v>7431</v>
      </c>
      <c r="C662">
        <v>661</v>
      </c>
      <c r="D662">
        <v>2012</v>
      </c>
      <c r="E662" t="s">
        <v>3468</v>
      </c>
      <c r="F662">
        <v>16</v>
      </c>
      <c r="G662">
        <v>2</v>
      </c>
      <c r="H662">
        <v>3.875</v>
      </c>
      <c r="J662"/>
      <c r="K662" t="b">
        <v>1</v>
      </c>
      <c r="L662" t="s">
        <v>5769</v>
      </c>
      <c r="N662" s="43">
        <v>42214.662777777776</v>
      </c>
    </row>
    <row r="663" spans="1:14" x14ac:dyDescent="0.25">
      <c r="A663" t="s">
        <v>7431</v>
      </c>
      <c r="C663">
        <v>662</v>
      </c>
      <c r="D663">
        <v>2012</v>
      </c>
      <c r="E663" t="s">
        <v>3469</v>
      </c>
      <c r="F663">
        <v>16</v>
      </c>
      <c r="G663">
        <v>2</v>
      </c>
      <c r="H663">
        <v>2.5833333333333335</v>
      </c>
      <c r="J663"/>
      <c r="K663" t="b">
        <v>1</v>
      </c>
      <c r="L663" t="s">
        <v>5770</v>
      </c>
      <c r="N663" s="43">
        <v>42214.662777777776</v>
      </c>
    </row>
    <row r="664" spans="1:14" x14ac:dyDescent="0.25">
      <c r="A664" t="s">
        <v>7431</v>
      </c>
      <c r="C664">
        <v>663</v>
      </c>
      <c r="D664">
        <v>2012</v>
      </c>
      <c r="E664" t="s">
        <v>5376</v>
      </c>
      <c r="F664">
        <v>16</v>
      </c>
      <c r="G664">
        <v>2</v>
      </c>
      <c r="H664">
        <v>5</v>
      </c>
      <c r="J664"/>
      <c r="K664" t="b">
        <v>1</v>
      </c>
      <c r="L664" t="s">
        <v>5478</v>
      </c>
      <c r="N664" s="43">
        <v>42214.662777777776</v>
      </c>
    </row>
    <row r="665" spans="1:14" x14ac:dyDescent="0.25">
      <c r="A665" t="s">
        <v>7431</v>
      </c>
      <c r="C665">
        <v>664</v>
      </c>
      <c r="D665">
        <v>2012</v>
      </c>
      <c r="E665" t="s">
        <v>5377</v>
      </c>
      <c r="F665">
        <v>16</v>
      </c>
      <c r="G665">
        <v>2</v>
      </c>
      <c r="H665">
        <v>0</v>
      </c>
      <c r="J665"/>
      <c r="K665" t="b">
        <v>1</v>
      </c>
      <c r="L665" t="s">
        <v>5491</v>
      </c>
      <c r="N665" s="43">
        <v>42214.662777777776</v>
      </c>
    </row>
    <row r="666" spans="1:14" x14ac:dyDescent="0.25">
      <c r="A666" t="s">
        <v>7431</v>
      </c>
      <c r="C666">
        <v>665</v>
      </c>
      <c r="D666">
        <v>2012</v>
      </c>
      <c r="E666" t="s">
        <v>5378</v>
      </c>
      <c r="F666">
        <v>16</v>
      </c>
      <c r="G666">
        <v>2.4166666666666665</v>
      </c>
      <c r="H666">
        <v>2.4166666666666665</v>
      </c>
      <c r="J666"/>
      <c r="K666" t="b">
        <v>1</v>
      </c>
      <c r="L666" t="s">
        <v>5771</v>
      </c>
      <c r="N666" s="43">
        <v>42214.662777777776</v>
      </c>
    </row>
    <row r="667" spans="1:14" x14ac:dyDescent="0.25">
      <c r="A667" t="s">
        <v>7431</v>
      </c>
      <c r="C667">
        <v>666</v>
      </c>
      <c r="D667">
        <v>2012</v>
      </c>
      <c r="E667" t="s">
        <v>5379</v>
      </c>
      <c r="F667">
        <v>16</v>
      </c>
      <c r="G667">
        <v>2.4166666666666665</v>
      </c>
      <c r="H667">
        <v>3.1666666666666665</v>
      </c>
      <c r="J667"/>
      <c r="K667" t="b">
        <v>1</v>
      </c>
      <c r="L667" t="s">
        <v>5772</v>
      </c>
      <c r="N667" s="43">
        <v>42214.662777777776</v>
      </c>
    </row>
    <row r="668" spans="1:14" x14ac:dyDescent="0.25">
      <c r="A668" t="s">
        <v>7431</v>
      </c>
      <c r="C668">
        <v>667</v>
      </c>
      <c r="D668">
        <v>2012</v>
      </c>
      <c r="E668" t="s">
        <v>5380</v>
      </c>
      <c r="F668">
        <v>16</v>
      </c>
      <c r="G668">
        <v>2.4166666666666665</v>
      </c>
      <c r="H668">
        <v>3.875</v>
      </c>
      <c r="J668"/>
      <c r="K668" t="b">
        <v>1</v>
      </c>
      <c r="L668" t="s">
        <v>5773</v>
      </c>
      <c r="N668" s="43">
        <v>42214.662777777776</v>
      </c>
    </row>
    <row r="669" spans="1:14" x14ac:dyDescent="0.25">
      <c r="A669" t="s">
        <v>7431</v>
      </c>
      <c r="C669">
        <v>668</v>
      </c>
      <c r="D669">
        <v>2012</v>
      </c>
      <c r="E669" t="s">
        <v>5381</v>
      </c>
      <c r="F669">
        <v>16</v>
      </c>
      <c r="G669">
        <v>2.4166666666666665</v>
      </c>
      <c r="H669">
        <v>2.0833333333333335</v>
      </c>
      <c r="J669"/>
      <c r="K669" t="b">
        <v>1</v>
      </c>
      <c r="L669" t="s">
        <v>5774</v>
      </c>
      <c r="N669" s="43">
        <v>42214.662777777776</v>
      </c>
    </row>
    <row r="670" spans="1:14" x14ac:dyDescent="0.25">
      <c r="A670" t="s">
        <v>7431</v>
      </c>
      <c r="C670">
        <v>669</v>
      </c>
      <c r="D670">
        <v>2012</v>
      </c>
      <c r="E670" t="s">
        <v>5382</v>
      </c>
      <c r="F670">
        <v>16</v>
      </c>
      <c r="G670">
        <v>2.4166666666666665</v>
      </c>
      <c r="H670">
        <v>2.5833333333333335</v>
      </c>
      <c r="J670"/>
      <c r="K670" t="b">
        <v>1</v>
      </c>
      <c r="L670" t="s">
        <v>5775</v>
      </c>
      <c r="N670" s="43">
        <v>42214.662777777776</v>
      </c>
    </row>
    <row r="671" spans="1:14" x14ac:dyDescent="0.25">
      <c r="A671" t="s">
        <v>7431</v>
      </c>
      <c r="C671">
        <v>670</v>
      </c>
      <c r="D671">
        <v>2012</v>
      </c>
      <c r="E671" t="s">
        <v>5383</v>
      </c>
      <c r="F671">
        <v>16</v>
      </c>
      <c r="G671">
        <v>2.4166666666666665</v>
      </c>
      <c r="H671">
        <v>3.0833333333333335</v>
      </c>
      <c r="J671"/>
      <c r="K671" t="b">
        <v>1</v>
      </c>
      <c r="L671" t="s">
        <v>5776</v>
      </c>
      <c r="N671" s="43">
        <v>42214.662777777776</v>
      </c>
    </row>
    <row r="672" spans="1:14" x14ac:dyDescent="0.25">
      <c r="A672" t="s">
        <v>7431</v>
      </c>
      <c r="C672">
        <v>671</v>
      </c>
      <c r="D672">
        <v>2012</v>
      </c>
      <c r="E672" t="s">
        <v>5384</v>
      </c>
      <c r="F672">
        <v>16</v>
      </c>
      <c r="G672">
        <v>2.4166666666666665</v>
      </c>
      <c r="H672">
        <v>2.3333333333333335</v>
      </c>
      <c r="J672"/>
      <c r="K672" t="b">
        <v>1</v>
      </c>
      <c r="L672" t="s">
        <v>5777</v>
      </c>
      <c r="N672" s="43">
        <v>42214.662777777776</v>
      </c>
    </row>
    <row r="673" spans="1:14" x14ac:dyDescent="0.25">
      <c r="A673" t="s">
        <v>7431</v>
      </c>
      <c r="C673">
        <v>672</v>
      </c>
      <c r="D673">
        <v>2012</v>
      </c>
      <c r="E673" t="s">
        <v>5385</v>
      </c>
      <c r="F673">
        <v>16</v>
      </c>
      <c r="G673">
        <v>2.4166666666666665</v>
      </c>
      <c r="H673">
        <v>3</v>
      </c>
      <c r="J673"/>
      <c r="K673" t="b">
        <v>1</v>
      </c>
      <c r="L673" t="s">
        <v>5778</v>
      </c>
      <c r="N673" s="43">
        <v>42214.662777777776</v>
      </c>
    </row>
    <row r="674" spans="1:14" x14ac:dyDescent="0.25">
      <c r="A674" t="s">
        <v>7431</v>
      </c>
      <c r="C674">
        <v>673</v>
      </c>
      <c r="D674">
        <v>2012</v>
      </c>
      <c r="E674" t="s">
        <v>5386</v>
      </c>
      <c r="F674">
        <v>16</v>
      </c>
      <c r="G674">
        <v>2.4166666666666665</v>
      </c>
      <c r="H674">
        <v>3.6666666666666665</v>
      </c>
      <c r="J674"/>
      <c r="K674" t="b">
        <v>1</v>
      </c>
      <c r="L674" t="s">
        <v>5779</v>
      </c>
      <c r="N674" s="43">
        <v>42214.662777777776</v>
      </c>
    </row>
    <row r="675" spans="1:14" x14ac:dyDescent="0.25">
      <c r="A675" t="s">
        <v>7431</v>
      </c>
      <c r="C675">
        <v>674</v>
      </c>
      <c r="D675">
        <v>2012</v>
      </c>
      <c r="E675" t="s">
        <v>3155</v>
      </c>
      <c r="F675">
        <v>1</v>
      </c>
      <c r="G675">
        <v>1.9166666666666667</v>
      </c>
      <c r="H675">
        <v>3</v>
      </c>
      <c r="J675"/>
      <c r="K675" t="b">
        <v>1</v>
      </c>
      <c r="L675" t="s">
        <v>46</v>
      </c>
      <c r="N675" s="43">
        <v>42214.662777777776</v>
      </c>
    </row>
    <row r="676" spans="1:14" x14ac:dyDescent="0.25">
      <c r="A676" t="s">
        <v>7431</v>
      </c>
      <c r="C676">
        <v>675</v>
      </c>
      <c r="D676">
        <v>2012</v>
      </c>
      <c r="E676" t="s">
        <v>3154</v>
      </c>
      <c r="F676">
        <v>1</v>
      </c>
      <c r="G676">
        <v>1.9166666666666667</v>
      </c>
      <c r="H676">
        <v>5</v>
      </c>
      <c r="J676"/>
      <c r="K676" t="b">
        <v>1</v>
      </c>
      <c r="L676" t="s">
        <v>5396</v>
      </c>
      <c r="N676" s="43">
        <v>42214.662777777776</v>
      </c>
    </row>
    <row r="677" spans="1:14" x14ac:dyDescent="0.25">
      <c r="A677" t="s">
        <v>7431</v>
      </c>
      <c r="C677">
        <v>676</v>
      </c>
      <c r="D677">
        <v>2012</v>
      </c>
      <c r="E677" t="s">
        <v>3153</v>
      </c>
      <c r="F677">
        <v>1</v>
      </c>
      <c r="G677">
        <v>1.9166666666666667</v>
      </c>
      <c r="H677">
        <v>0</v>
      </c>
      <c r="J677"/>
      <c r="K677" t="b">
        <v>1</v>
      </c>
      <c r="L677" t="s">
        <v>5780</v>
      </c>
      <c r="N677" s="43">
        <v>42214.662777777776</v>
      </c>
    </row>
    <row r="678" spans="1:14" x14ac:dyDescent="0.25">
      <c r="A678" t="s">
        <v>7431</v>
      </c>
      <c r="C678">
        <v>677</v>
      </c>
      <c r="D678">
        <v>2012</v>
      </c>
      <c r="E678" t="s">
        <v>3156</v>
      </c>
      <c r="F678">
        <v>1</v>
      </c>
      <c r="G678">
        <v>2.0833333333333335</v>
      </c>
      <c r="H678">
        <v>2.7083333333333335</v>
      </c>
      <c r="J678"/>
      <c r="K678" t="b">
        <v>1</v>
      </c>
      <c r="L678" t="s">
        <v>51</v>
      </c>
      <c r="N678" s="43">
        <v>42214.662777777776</v>
      </c>
    </row>
    <row r="679" spans="1:14" x14ac:dyDescent="0.25">
      <c r="A679" t="s">
        <v>7431</v>
      </c>
      <c r="C679">
        <v>678</v>
      </c>
      <c r="D679">
        <v>2012</v>
      </c>
      <c r="E679" t="s">
        <v>3157</v>
      </c>
      <c r="F679">
        <v>1</v>
      </c>
      <c r="G679">
        <v>2.0833333333333335</v>
      </c>
      <c r="H679">
        <v>2</v>
      </c>
      <c r="J679"/>
      <c r="K679" t="b">
        <v>1</v>
      </c>
      <c r="L679" t="s">
        <v>52</v>
      </c>
      <c r="N679" s="43">
        <v>42214.662777777776</v>
      </c>
    </row>
    <row r="680" spans="1:14" x14ac:dyDescent="0.25">
      <c r="A680" t="s">
        <v>7431</v>
      </c>
      <c r="C680">
        <v>679</v>
      </c>
      <c r="D680">
        <v>2012</v>
      </c>
      <c r="E680" t="s">
        <v>3158</v>
      </c>
      <c r="F680">
        <v>1</v>
      </c>
      <c r="G680">
        <v>2.0833333333333335</v>
      </c>
      <c r="H680">
        <v>5</v>
      </c>
      <c r="J680"/>
      <c r="K680" t="b">
        <v>1</v>
      </c>
      <c r="L680" t="s">
        <v>5396</v>
      </c>
      <c r="N680" s="43">
        <v>42214.662777777776</v>
      </c>
    </row>
    <row r="681" spans="1:14" x14ac:dyDescent="0.25">
      <c r="A681" t="s">
        <v>7431</v>
      </c>
      <c r="C681">
        <v>680</v>
      </c>
      <c r="D681">
        <v>2012</v>
      </c>
      <c r="E681" t="s">
        <v>3159</v>
      </c>
      <c r="F681">
        <v>1</v>
      </c>
      <c r="G681">
        <v>2.0833333333333335</v>
      </c>
      <c r="H681">
        <v>0</v>
      </c>
      <c r="J681"/>
      <c r="K681" t="b">
        <v>1</v>
      </c>
      <c r="L681" t="s">
        <v>5780</v>
      </c>
      <c r="N681" s="43">
        <v>42214.662777777776</v>
      </c>
    </row>
    <row r="682" spans="1:14" x14ac:dyDescent="0.25">
      <c r="A682" t="s">
        <v>7431</v>
      </c>
      <c r="C682">
        <v>681</v>
      </c>
      <c r="D682">
        <v>2012</v>
      </c>
      <c r="E682" t="s">
        <v>3160</v>
      </c>
      <c r="F682">
        <v>1</v>
      </c>
      <c r="G682">
        <v>4.5</v>
      </c>
      <c r="H682">
        <v>4.916666666666667</v>
      </c>
      <c r="J682"/>
      <c r="K682" t="b">
        <v>1</v>
      </c>
      <c r="L682" t="s">
        <v>5781</v>
      </c>
      <c r="N682" s="43">
        <v>42214.662777777776</v>
      </c>
    </row>
    <row r="683" spans="1:14" x14ac:dyDescent="0.25">
      <c r="A683" t="s">
        <v>7431</v>
      </c>
      <c r="C683">
        <v>682</v>
      </c>
      <c r="D683">
        <v>2012</v>
      </c>
      <c r="E683" t="s">
        <v>3161</v>
      </c>
      <c r="F683">
        <v>1</v>
      </c>
      <c r="G683">
        <v>4.5</v>
      </c>
      <c r="H683">
        <v>3.875</v>
      </c>
      <c r="J683"/>
      <c r="K683" t="b">
        <v>1</v>
      </c>
      <c r="L683" t="s">
        <v>5782</v>
      </c>
      <c r="N683" s="43">
        <v>42214.662777777776</v>
      </c>
    </row>
    <row r="684" spans="1:14" x14ac:dyDescent="0.25">
      <c r="A684" t="s">
        <v>7431</v>
      </c>
      <c r="C684">
        <v>683</v>
      </c>
      <c r="D684">
        <v>2012</v>
      </c>
      <c r="E684" t="s">
        <v>3162</v>
      </c>
      <c r="F684">
        <v>1</v>
      </c>
      <c r="G684">
        <v>4.5</v>
      </c>
      <c r="H684">
        <v>4.833333333333333</v>
      </c>
      <c r="J684"/>
      <c r="K684" t="b">
        <v>1</v>
      </c>
      <c r="L684" t="s">
        <v>5783</v>
      </c>
      <c r="N684" s="43">
        <v>42214.662777777776</v>
      </c>
    </row>
    <row r="685" spans="1:14" x14ac:dyDescent="0.25">
      <c r="A685" t="s">
        <v>7431</v>
      </c>
      <c r="C685">
        <v>684</v>
      </c>
      <c r="D685">
        <v>2012</v>
      </c>
      <c r="E685" t="s">
        <v>3163</v>
      </c>
      <c r="F685">
        <v>1</v>
      </c>
      <c r="G685">
        <v>4.5</v>
      </c>
      <c r="H685">
        <v>2.2083333333333335</v>
      </c>
      <c r="J685"/>
      <c r="K685" t="b">
        <v>1</v>
      </c>
      <c r="L685" t="s">
        <v>5784</v>
      </c>
      <c r="N685" s="43">
        <v>42214.662777777776</v>
      </c>
    </row>
    <row r="686" spans="1:14" x14ac:dyDescent="0.25">
      <c r="A686" t="s">
        <v>7431</v>
      </c>
      <c r="C686">
        <v>685</v>
      </c>
      <c r="D686">
        <v>2012</v>
      </c>
      <c r="E686" t="s">
        <v>3164</v>
      </c>
      <c r="F686">
        <v>1</v>
      </c>
      <c r="G686">
        <v>4.5</v>
      </c>
      <c r="H686">
        <v>2.8333333333333335</v>
      </c>
      <c r="J686"/>
      <c r="K686" t="b">
        <v>1</v>
      </c>
      <c r="L686" t="s">
        <v>5785</v>
      </c>
      <c r="N686" s="43">
        <v>42214.662777777776</v>
      </c>
    </row>
    <row r="687" spans="1:14" x14ac:dyDescent="0.25">
      <c r="A687" t="s">
        <v>7431</v>
      </c>
      <c r="C687">
        <v>686</v>
      </c>
      <c r="D687">
        <v>2012</v>
      </c>
      <c r="E687" t="s">
        <v>3165</v>
      </c>
      <c r="F687">
        <v>1</v>
      </c>
      <c r="G687">
        <v>4.5</v>
      </c>
      <c r="H687">
        <v>3.5</v>
      </c>
      <c r="J687"/>
      <c r="K687" t="b">
        <v>1</v>
      </c>
      <c r="L687" t="s">
        <v>5786</v>
      </c>
      <c r="N687" s="43">
        <v>42214.662777777776</v>
      </c>
    </row>
    <row r="688" spans="1:14" x14ac:dyDescent="0.25">
      <c r="A688" t="s">
        <v>7431</v>
      </c>
      <c r="C688">
        <v>687</v>
      </c>
      <c r="D688">
        <v>2012</v>
      </c>
      <c r="E688" t="s">
        <v>3166</v>
      </c>
      <c r="F688">
        <v>1</v>
      </c>
      <c r="G688">
        <v>4.5</v>
      </c>
      <c r="H688">
        <v>4.291666666666667</v>
      </c>
      <c r="J688"/>
      <c r="K688" t="b">
        <v>1</v>
      </c>
      <c r="L688" t="s">
        <v>5787</v>
      </c>
      <c r="N688" s="43">
        <v>42214.662777777776</v>
      </c>
    </row>
    <row r="689" spans="1:14" x14ac:dyDescent="0.25">
      <c r="A689" t="s">
        <v>7431</v>
      </c>
      <c r="C689">
        <v>688</v>
      </c>
      <c r="D689">
        <v>2012</v>
      </c>
      <c r="E689" t="s">
        <v>3167</v>
      </c>
      <c r="F689">
        <v>1</v>
      </c>
      <c r="G689">
        <v>4.5</v>
      </c>
      <c r="H689">
        <v>3.2916666666666665</v>
      </c>
      <c r="J689"/>
      <c r="K689" t="b">
        <v>1</v>
      </c>
      <c r="L689" t="s">
        <v>5788</v>
      </c>
      <c r="N689" s="43">
        <v>42214.662777777776</v>
      </c>
    </row>
    <row r="690" spans="1:14" x14ac:dyDescent="0.25">
      <c r="A690" t="s">
        <v>7431</v>
      </c>
      <c r="C690">
        <v>689</v>
      </c>
      <c r="D690">
        <v>2012</v>
      </c>
      <c r="E690" t="s">
        <v>3168</v>
      </c>
      <c r="F690">
        <v>1</v>
      </c>
      <c r="G690">
        <v>4.5</v>
      </c>
      <c r="H690">
        <v>5</v>
      </c>
      <c r="J690"/>
      <c r="K690" t="b">
        <v>1</v>
      </c>
      <c r="L690" t="s">
        <v>5396</v>
      </c>
      <c r="N690" s="43">
        <v>42214.662777777776</v>
      </c>
    </row>
    <row r="691" spans="1:14" x14ac:dyDescent="0.25">
      <c r="A691" t="s">
        <v>7431</v>
      </c>
      <c r="C691">
        <v>690</v>
      </c>
      <c r="D691">
        <v>2012</v>
      </c>
      <c r="E691" t="s">
        <v>3169</v>
      </c>
      <c r="F691">
        <v>1</v>
      </c>
      <c r="G691">
        <v>4.5</v>
      </c>
      <c r="H691">
        <v>0</v>
      </c>
      <c r="J691"/>
      <c r="K691" t="b">
        <v>1</v>
      </c>
      <c r="L691" t="s">
        <v>5780</v>
      </c>
      <c r="N691" s="43">
        <v>42214.662777777776</v>
      </c>
    </row>
    <row r="692" spans="1:14" x14ac:dyDescent="0.25">
      <c r="A692" t="s">
        <v>7431</v>
      </c>
      <c r="C692">
        <v>691</v>
      </c>
      <c r="D692">
        <v>2012</v>
      </c>
      <c r="E692" t="s">
        <v>3170</v>
      </c>
      <c r="F692">
        <v>1</v>
      </c>
      <c r="G692">
        <v>3.6666666666666665</v>
      </c>
      <c r="H692">
        <v>4.291666666666667</v>
      </c>
      <c r="J692"/>
      <c r="K692" t="b">
        <v>1</v>
      </c>
      <c r="L692" t="s">
        <v>5789</v>
      </c>
      <c r="N692" s="43">
        <v>42214.662777777776</v>
      </c>
    </row>
    <row r="693" spans="1:14" x14ac:dyDescent="0.25">
      <c r="A693" t="s">
        <v>7431</v>
      </c>
      <c r="C693">
        <v>692</v>
      </c>
      <c r="D693">
        <v>2012</v>
      </c>
      <c r="E693" t="s">
        <v>3171</v>
      </c>
      <c r="F693">
        <v>1</v>
      </c>
      <c r="G693">
        <v>3.6666666666666665</v>
      </c>
      <c r="H693">
        <v>3.625</v>
      </c>
      <c r="J693"/>
      <c r="K693" t="b">
        <v>1</v>
      </c>
      <c r="L693" t="s">
        <v>5790</v>
      </c>
      <c r="N693" s="43">
        <v>42214.662777777776</v>
      </c>
    </row>
    <row r="694" spans="1:14" x14ac:dyDescent="0.25">
      <c r="A694" t="s">
        <v>7431</v>
      </c>
      <c r="C694">
        <v>693</v>
      </c>
      <c r="D694">
        <v>2012</v>
      </c>
      <c r="E694" t="s">
        <v>3172</v>
      </c>
      <c r="F694">
        <v>1</v>
      </c>
      <c r="G694">
        <v>3.6666666666666665</v>
      </c>
      <c r="H694">
        <v>5</v>
      </c>
      <c r="J694"/>
      <c r="K694" t="b">
        <v>1</v>
      </c>
      <c r="L694" t="s">
        <v>5396</v>
      </c>
      <c r="N694" s="43">
        <v>42214.662777777776</v>
      </c>
    </row>
    <row r="695" spans="1:14" x14ac:dyDescent="0.25">
      <c r="A695" t="s">
        <v>7431</v>
      </c>
      <c r="C695">
        <v>694</v>
      </c>
      <c r="D695">
        <v>2012</v>
      </c>
      <c r="E695" t="s">
        <v>3173</v>
      </c>
      <c r="F695">
        <v>1</v>
      </c>
      <c r="G695">
        <v>3.6666666666666665</v>
      </c>
      <c r="H695">
        <v>2</v>
      </c>
      <c r="J695"/>
      <c r="K695" t="b">
        <v>1</v>
      </c>
      <c r="L695" t="s">
        <v>5780</v>
      </c>
      <c r="N695" s="43">
        <v>42214.662777777776</v>
      </c>
    </row>
    <row r="696" spans="1:14" x14ac:dyDescent="0.25">
      <c r="A696" t="s">
        <v>7431</v>
      </c>
      <c r="C696">
        <v>695</v>
      </c>
      <c r="D696">
        <v>2012</v>
      </c>
      <c r="E696" t="s">
        <v>3174</v>
      </c>
      <c r="F696">
        <v>1</v>
      </c>
      <c r="G696">
        <v>4.5</v>
      </c>
      <c r="H696">
        <v>4.833333333333333</v>
      </c>
      <c r="J696"/>
      <c r="K696" t="b">
        <v>1</v>
      </c>
      <c r="L696" t="s">
        <v>121</v>
      </c>
      <c r="N696" s="43">
        <v>42214.662777777776</v>
      </c>
    </row>
    <row r="697" spans="1:14" x14ac:dyDescent="0.25">
      <c r="A697" t="s">
        <v>7431</v>
      </c>
      <c r="C697">
        <v>696</v>
      </c>
      <c r="D697">
        <v>2012</v>
      </c>
      <c r="E697" t="s">
        <v>3175</v>
      </c>
      <c r="F697">
        <v>1</v>
      </c>
      <c r="G697">
        <v>4.5</v>
      </c>
      <c r="H697">
        <v>3.4583333333333335</v>
      </c>
      <c r="J697"/>
      <c r="K697" t="b">
        <v>1</v>
      </c>
      <c r="L697" t="s">
        <v>123</v>
      </c>
      <c r="N697" s="43">
        <v>42214.662777777776</v>
      </c>
    </row>
    <row r="698" spans="1:14" x14ac:dyDescent="0.25">
      <c r="A698" t="s">
        <v>7431</v>
      </c>
      <c r="C698">
        <v>697</v>
      </c>
      <c r="D698">
        <v>2012</v>
      </c>
      <c r="E698" t="s">
        <v>3176</v>
      </c>
      <c r="F698">
        <v>1</v>
      </c>
      <c r="G698">
        <v>4.5</v>
      </c>
      <c r="H698">
        <v>2.25</v>
      </c>
      <c r="J698"/>
      <c r="K698" t="b">
        <v>1</v>
      </c>
      <c r="L698" t="s">
        <v>5791</v>
      </c>
      <c r="N698" s="43">
        <v>42214.662777777776</v>
      </c>
    </row>
    <row r="699" spans="1:14" x14ac:dyDescent="0.25">
      <c r="A699" t="s">
        <v>7431</v>
      </c>
      <c r="C699">
        <v>698</v>
      </c>
      <c r="D699">
        <v>2012</v>
      </c>
      <c r="E699" t="s">
        <v>3177</v>
      </c>
      <c r="F699">
        <v>1</v>
      </c>
      <c r="G699">
        <v>4.5</v>
      </c>
      <c r="H699">
        <v>2.9166666666666665</v>
      </c>
      <c r="J699"/>
      <c r="K699" t="b">
        <v>1</v>
      </c>
      <c r="L699" t="s">
        <v>5792</v>
      </c>
      <c r="N699" s="43">
        <v>42214.662777777776</v>
      </c>
    </row>
    <row r="700" spans="1:14" x14ac:dyDescent="0.25">
      <c r="A700" t="s">
        <v>7431</v>
      </c>
      <c r="C700">
        <v>699</v>
      </c>
      <c r="D700">
        <v>2012</v>
      </c>
      <c r="E700" t="s">
        <v>3178</v>
      </c>
      <c r="F700">
        <v>1</v>
      </c>
      <c r="G700">
        <v>4.5</v>
      </c>
      <c r="H700">
        <v>3.5833333333333335</v>
      </c>
      <c r="J700"/>
      <c r="K700" t="b">
        <v>1</v>
      </c>
      <c r="L700" t="s">
        <v>5793</v>
      </c>
      <c r="N700" s="43">
        <v>42214.662777777776</v>
      </c>
    </row>
    <row r="701" spans="1:14" x14ac:dyDescent="0.25">
      <c r="A701" t="s">
        <v>7431</v>
      </c>
      <c r="C701">
        <v>700</v>
      </c>
      <c r="D701">
        <v>2012</v>
      </c>
      <c r="E701" t="s">
        <v>3179</v>
      </c>
      <c r="F701">
        <v>1</v>
      </c>
      <c r="G701">
        <v>4.5</v>
      </c>
      <c r="H701">
        <v>4.291666666666667</v>
      </c>
      <c r="J701"/>
      <c r="K701" t="b">
        <v>1</v>
      </c>
      <c r="L701" t="s">
        <v>5794</v>
      </c>
      <c r="N701" s="43">
        <v>42214.662777777776</v>
      </c>
    </row>
    <row r="702" spans="1:14" x14ac:dyDescent="0.25">
      <c r="A702" t="s">
        <v>7431</v>
      </c>
      <c r="C702">
        <v>701</v>
      </c>
      <c r="D702">
        <v>2012</v>
      </c>
      <c r="E702" t="s">
        <v>3180</v>
      </c>
      <c r="F702">
        <v>1</v>
      </c>
      <c r="G702">
        <v>4.5</v>
      </c>
      <c r="H702">
        <v>5</v>
      </c>
      <c r="J702"/>
      <c r="K702" t="b">
        <v>1</v>
      </c>
      <c r="L702" t="s">
        <v>5396</v>
      </c>
      <c r="N702" s="43">
        <v>42214.662777777776</v>
      </c>
    </row>
    <row r="703" spans="1:14" x14ac:dyDescent="0.25">
      <c r="A703" t="s">
        <v>7431</v>
      </c>
      <c r="C703">
        <v>702</v>
      </c>
      <c r="D703">
        <v>2012</v>
      </c>
      <c r="E703" t="s">
        <v>3181</v>
      </c>
      <c r="F703">
        <v>1</v>
      </c>
      <c r="G703">
        <v>4.5</v>
      </c>
      <c r="H703">
        <v>4</v>
      </c>
      <c r="J703"/>
      <c r="K703" t="b">
        <v>1</v>
      </c>
      <c r="L703" t="s">
        <v>5780</v>
      </c>
      <c r="N703" s="43">
        <v>42214.662777777776</v>
      </c>
    </row>
    <row r="704" spans="1:14" x14ac:dyDescent="0.25">
      <c r="A704" t="s">
        <v>7431</v>
      </c>
      <c r="C704">
        <v>703</v>
      </c>
      <c r="D704">
        <v>2012</v>
      </c>
      <c r="E704" t="s">
        <v>3182</v>
      </c>
      <c r="F704">
        <v>1</v>
      </c>
      <c r="G704">
        <v>3.0833333333333335</v>
      </c>
      <c r="H704">
        <v>3.6666666666666665</v>
      </c>
      <c r="J704"/>
      <c r="K704" t="b">
        <v>1</v>
      </c>
      <c r="L704" t="s">
        <v>5795</v>
      </c>
      <c r="N704" s="43">
        <v>42214.662777777776</v>
      </c>
    </row>
    <row r="705" spans="1:14" x14ac:dyDescent="0.25">
      <c r="A705" t="s">
        <v>7431</v>
      </c>
      <c r="C705">
        <v>704</v>
      </c>
      <c r="D705">
        <v>2012</v>
      </c>
      <c r="E705" t="s">
        <v>3183</v>
      </c>
      <c r="F705">
        <v>1</v>
      </c>
      <c r="G705">
        <v>3.0833333333333335</v>
      </c>
      <c r="H705">
        <v>2.6666666666666665</v>
      </c>
      <c r="J705"/>
      <c r="K705" t="b">
        <v>1</v>
      </c>
      <c r="L705" t="s">
        <v>5796</v>
      </c>
      <c r="N705" s="43">
        <v>42214.662777777776</v>
      </c>
    </row>
    <row r="706" spans="1:14" x14ac:dyDescent="0.25">
      <c r="A706" t="s">
        <v>7431</v>
      </c>
      <c r="C706">
        <v>705</v>
      </c>
      <c r="D706">
        <v>2012</v>
      </c>
      <c r="E706" t="s">
        <v>3184</v>
      </c>
      <c r="F706">
        <v>1</v>
      </c>
      <c r="G706">
        <v>3.0833333333333335</v>
      </c>
      <c r="H706">
        <v>5</v>
      </c>
      <c r="J706"/>
      <c r="K706" t="b">
        <v>1</v>
      </c>
      <c r="L706" t="s">
        <v>5396</v>
      </c>
      <c r="N706" s="43">
        <v>42214.662777777776</v>
      </c>
    </row>
    <row r="707" spans="1:14" x14ac:dyDescent="0.25">
      <c r="A707" t="s">
        <v>7431</v>
      </c>
      <c r="C707">
        <v>706</v>
      </c>
      <c r="D707">
        <v>2012</v>
      </c>
      <c r="E707" t="s">
        <v>3185</v>
      </c>
      <c r="F707">
        <v>1</v>
      </c>
      <c r="G707">
        <v>3.0833333333333335</v>
      </c>
      <c r="H707">
        <v>2</v>
      </c>
      <c r="J707"/>
      <c r="K707" t="b">
        <v>1</v>
      </c>
      <c r="L707" t="s">
        <v>5780</v>
      </c>
      <c r="N707" s="43">
        <v>42214.662777777776</v>
      </c>
    </row>
    <row r="708" spans="1:14" x14ac:dyDescent="0.25">
      <c r="A708" t="s">
        <v>7432</v>
      </c>
      <c r="B708">
        <v>1000</v>
      </c>
      <c r="C708">
        <v>1000</v>
      </c>
      <c r="D708">
        <v>2013</v>
      </c>
      <c r="E708" t="s">
        <v>3580</v>
      </c>
      <c r="F708">
        <v>2</v>
      </c>
      <c r="G708">
        <v>5</v>
      </c>
      <c r="H708">
        <v>0.5</v>
      </c>
      <c r="I708">
        <v>1.4999999999999999E-2</v>
      </c>
      <c r="J708">
        <v>9.9999999999999995E-7</v>
      </c>
      <c r="K708" t="b">
        <v>1</v>
      </c>
      <c r="L708" t="s">
        <v>311</v>
      </c>
      <c r="N708" s="43">
        <v>42214.662789351853</v>
      </c>
    </row>
    <row r="709" spans="1:14" x14ac:dyDescent="0.25">
      <c r="A709" t="s">
        <v>7433</v>
      </c>
      <c r="B709">
        <v>1001</v>
      </c>
      <c r="C709">
        <v>1001</v>
      </c>
      <c r="D709">
        <v>2013</v>
      </c>
      <c r="E709" t="s">
        <v>3581</v>
      </c>
      <c r="F709">
        <v>2</v>
      </c>
      <c r="G709">
        <v>5</v>
      </c>
      <c r="H709">
        <v>1.34</v>
      </c>
      <c r="I709">
        <v>0.04</v>
      </c>
      <c r="J709">
        <v>3.0001E-2</v>
      </c>
      <c r="K709" t="b">
        <v>1</v>
      </c>
      <c r="L709" t="s">
        <v>312</v>
      </c>
      <c r="N709" s="43">
        <v>42214.662789351853</v>
      </c>
    </row>
    <row r="710" spans="1:14" x14ac:dyDescent="0.25">
      <c r="A710" t="s">
        <v>7434</v>
      </c>
      <c r="B710">
        <v>1002</v>
      </c>
      <c r="C710">
        <v>1002</v>
      </c>
      <c r="D710">
        <v>2013</v>
      </c>
      <c r="E710" t="s">
        <v>3582</v>
      </c>
      <c r="F710">
        <v>2</v>
      </c>
      <c r="G710">
        <v>5</v>
      </c>
      <c r="H710">
        <v>1.98</v>
      </c>
      <c r="I710">
        <v>7.4999999999999997E-2</v>
      </c>
      <c r="J710">
        <v>5.0000999999999997E-2</v>
      </c>
      <c r="K710" t="b">
        <v>1</v>
      </c>
      <c r="L710" t="s">
        <v>313</v>
      </c>
      <c r="N710" s="43">
        <v>42214.662789351853</v>
      </c>
    </row>
    <row r="711" spans="1:14" x14ac:dyDescent="0.25">
      <c r="A711" t="s">
        <v>7435</v>
      </c>
      <c r="B711">
        <v>1003</v>
      </c>
      <c r="C711">
        <v>1003</v>
      </c>
      <c r="D711">
        <v>2013</v>
      </c>
      <c r="E711" t="s">
        <v>3583</v>
      </c>
      <c r="F711">
        <v>2</v>
      </c>
      <c r="G711">
        <v>5</v>
      </c>
      <c r="H711">
        <v>2.41</v>
      </c>
      <c r="I711">
        <v>0.15</v>
      </c>
      <c r="J711">
        <v>0.10000100000000001</v>
      </c>
      <c r="K711" t="b">
        <v>1</v>
      </c>
      <c r="L711" t="s">
        <v>2513</v>
      </c>
      <c r="N711" s="43">
        <v>42214.662789351853</v>
      </c>
    </row>
    <row r="712" spans="1:14" x14ac:dyDescent="0.25">
      <c r="A712" t="s">
        <v>7436</v>
      </c>
      <c r="B712">
        <v>1004</v>
      </c>
      <c r="C712">
        <v>1004</v>
      </c>
      <c r="D712">
        <v>2013</v>
      </c>
      <c r="E712" t="s">
        <v>3584</v>
      </c>
      <c r="F712">
        <v>2</v>
      </c>
      <c r="G712">
        <v>5</v>
      </c>
      <c r="H712">
        <v>2.74</v>
      </c>
      <c r="I712">
        <v>0.25</v>
      </c>
      <c r="J712">
        <v>0.20000100000000001</v>
      </c>
      <c r="K712" t="b">
        <v>1</v>
      </c>
      <c r="L712" t="s">
        <v>316</v>
      </c>
      <c r="N712" s="43">
        <v>42214.662789351853</v>
      </c>
    </row>
    <row r="713" spans="1:14" x14ac:dyDescent="0.25">
      <c r="A713" t="s">
        <v>7437</v>
      </c>
      <c r="B713">
        <v>1005</v>
      </c>
      <c r="C713">
        <v>1005</v>
      </c>
      <c r="D713">
        <v>2013</v>
      </c>
      <c r="E713" t="s">
        <v>3585</v>
      </c>
      <c r="F713">
        <v>2</v>
      </c>
      <c r="G713">
        <v>5</v>
      </c>
      <c r="H713">
        <v>3</v>
      </c>
      <c r="I713">
        <v>0.65</v>
      </c>
      <c r="J713">
        <v>0.30000100000000002</v>
      </c>
      <c r="K713" t="b">
        <v>1</v>
      </c>
      <c r="L713" t="s">
        <v>2514</v>
      </c>
      <c r="N713" s="43">
        <v>42214.662789351853</v>
      </c>
    </row>
    <row r="714" spans="1:14" x14ac:dyDescent="0.25">
      <c r="A714" t="s">
        <v>7438</v>
      </c>
      <c r="B714">
        <v>1006</v>
      </c>
      <c r="C714">
        <v>1006</v>
      </c>
      <c r="D714">
        <v>2013</v>
      </c>
      <c r="E714" t="s">
        <v>3586</v>
      </c>
      <c r="F714">
        <v>2</v>
      </c>
      <c r="G714">
        <v>5</v>
      </c>
      <c r="H714">
        <v>3</v>
      </c>
      <c r="J714"/>
      <c r="K714" t="b">
        <v>1</v>
      </c>
      <c r="L714" t="s">
        <v>321</v>
      </c>
      <c r="N714" s="43">
        <v>42214.662789351853</v>
      </c>
    </row>
    <row r="715" spans="1:14" x14ac:dyDescent="0.25">
      <c r="A715" t="s">
        <v>7439</v>
      </c>
      <c r="B715">
        <v>1007</v>
      </c>
      <c r="C715">
        <v>1007</v>
      </c>
      <c r="D715">
        <v>2013</v>
      </c>
      <c r="E715" t="s">
        <v>3587</v>
      </c>
      <c r="F715">
        <v>2</v>
      </c>
      <c r="G715">
        <v>5</v>
      </c>
      <c r="H715">
        <v>0.5</v>
      </c>
      <c r="I715">
        <v>1.4999999999999999E-2</v>
      </c>
      <c r="J715">
        <v>9.9999999999999995E-7</v>
      </c>
      <c r="K715" t="b">
        <v>1</v>
      </c>
      <c r="L715" t="s">
        <v>322</v>
      </c>
      <c r="N715" s="43">
        <v>42214.662789351853</v>
      </c>
    </row>
    <row r="716" spans="1:14" x14ac:dyDescent="0.25">
      <c r="A716" t="s">
        <v>7440</v>
      </c>
      <c r="B716">
        <v>1008</v>
      </c>
      <c r="C716">
        <v>1008</v>
      </c>
      <c r="D716">
        <v>2013</v>
      </c>
      <c r="E716" t="s">
        <v>3588</v>
      </c>
      <c r="F716">
        <v>2</v>
      </c>
      <c r="G716">
        <v>5</v>
      </c>
      <c r="H716">
        <v>1.34</v>
      </c>
      <c r="I716">
        <v>0.04</v>
      </c>
      <c r="J716">
        <v>3.0001E-2</v>
      </c>
      <c r="K716" t="b">
        <v>1</v>
      </c>
      <c r="L716" t="s">
        <v>323</v>
      </c>
      <c r="N716" s="43">
        <v>42214.662789351853</v>
      </c>
    </row>
    <row r="717" spans="1:14" x14ac:dyDescent="0.25">
      <c r="A717" t="s">
        <v>7441</v>
      </c>
      <c r="B717">
        <v>1009</v>
      </c>
      <c r="C717">
        <v>1009</v>
      </c>
      <c r="D717">
        <v>2013</v>
      </c>
      <c r="E717" t="s">
        <v>3589</v>
      </c>
      <c r="F717">
        <v>2</v>
      </c>
      <c r="G717">
        <v>5</v>
      </c>
      <c r="H717">
        <v>1.98</v>
      </c>
      <c r="I717">
        <v>7.4999999999999997E-2</v>
      </c>
      <c r="J717">
        <v>5.0000999999999997E-2</v>
      </c>
      <c r="K717" t="b">
        <v>1</v>
      </c>
      <c r="L717" t="s">
        <v>324</v>
      </c>
      <c r="N717" s="43">
        <v>42214.662789351853</v>
      </c>
    </row>
    <row r="718" spans="1:14" x14ac:dyDescent="0.25">
      <c r="A718" t="s">
        <v>7442</v>
      </c>
      <c r="B718">
        <v>1010</v>
      </c>
      <c r="C718">
        <v>1010</v>
      </c>
      <c r="D718">
        <v>2013</v>
      </c>
      <c r="E718" t="s">
        <v>3590</v>
      </c>
      <c r="F718">
        <v>2</v>
      </c>
      <c r="G718">
        <v>5</v>
      </c>
      <c r="H718">
        <v>2.41</v>
      </c>
      <c r="I718">
        <v>0.15</v>
      </c>
      <c r="J718">
        <v>0.10000100000000001</v>
      </c>
      <c r="K718" t="b">
        <v>1</v>
      </c>
      <c r="L718" t="s">
        <v>2515</v>
      </c>
      <c r="N718" s="43">
        <v>42214.662789351853</v>
      </c>
    </row>
    <row r="719" spans="1:14" x14ac:dyDescent="0.25">
      <c r="A719" t="s">
        <v>7443</v>
      </c>
      <c r="B719">
        <v>1011</v>
      </c>
      <c r="C719">
        <v>1011</v>
      </c>
      <c r="D719">
        <v>2013</v>
      </c>
      <c r="E719" t="s">
        <v>3591</v>
      </c>
      <c r="F719">
        <v>2</v>
      </c>
      <c r="G719">
        <v>5</v>
      </c>
      <c r="H719">
        <v>2.74</v>
      </c>
      <c r="I719">
        <v>0.25</v>
      </c>
      <c r="J719">
        <v>0.20000100000000001</v>
      </c>
      <c r="K719" t="b">
        <v>1</v>
      </c>
      <c r="L719" t="s">
        <v>327</v>
      </c>
      <c r="N719" s="43">
        <v>42214.662789351853</v>
      </c>
    </row>
    <row r="720" spans="1:14" x14ac:dyDescent="0.25">
      <c r="A720" t="s">
        <v>7444</v>
      </c>
      <c r="B720">
        <v>1012</v>
      </c>
      <c r="C720">
        <v>1012</v>
      </c>
      <c r="D720">
        <v>2013</v>
      </c>
      <c r="E720" t="s">
        <v>3592</v>
      </c>
      <c r="F720">
        <v>2</v>
      </c>
      <c r="G720">
        <v>5</v>
      </c>
      <c r="H720">
        <v>3</v>
      </c>
      <c r="I720">
        <v>0.65</v>
      </c>
      <c r="J720">
        <v>0.30000100000000002</v>
      </c>
      <c r="K720" t="b">
        <v>1</v>
      </c>
      <c r="L720" t="s">
        <v>2516</v>
      </c>
      <c r="N720" s="43">
        <v>42214.662789351853</v>
      </c>
    </row>
    <row r="721" spans="1:14" x14ac:dyDescent="0.25">
      <c r="A721" t="s">
        <v>7445</v>
      </c>
      <c r="B721">
        <v>1013</v>
      </c>
      <c r="C721">
        <v>1013</v>
      </c>
      <c r="D721">
        <v>2013</v>
      </c>
      <c r="E721" t="s">
        <v>3593</v>
      </c>
      <c r="F721">
        <v>2</v>
      </c>
      <c r="G721">
        <v>5</v>
      </c>
      <c r="H721">
        <v>4</v>
      </c>
      <c r="J721"/>
      <c r="K721" t="b">
        <v>1</v>
      </c>
      <c r="L721" t="s">
        <v>332</v>
      </c>
      <c r="N721" s="43">
        <v>42214.662789351853</v>
      </c>
    </row>
    <row r="722" spans="1:14" x14ac:dyDescent="0.25">
      <c r="A722" t="s">
        <v>7446</v>
      </c>
      <c r="B722">
        <v>1014</v>
      </c>
      <c r="C722">
        <v>1014</v>
      </c>
      <c r="D722">
        <v>2013</v>
      </c>
      <c r="E722" t="s">
        <v>3594</v>
      </c>
      <c r="F722">
        <v>2</v>
      </c>
      <c r="G722">
        <v>5</v>
      </c>
      <c r="H722">
        <v>0.5</v>
      </c>
      <c r="I722">
        <v>1.4999999999999999E-2</v>
      </c>
      <c r="J722">
        <v>9.9999999999999995E-7</v>
      </c>
      <c r="K722" t="b">
        <v>1</v>
      </c>
      <c r="L722" t="s">
        <v>333</v>
      </c>
      <c r="N722" s="43">
        <v>42214.662789351853</v>
      </c>
    </row>
    <row r="723" spans="1:14" x14ac:dyDescent="0.25">
      <c r="A723" t="s">
        <v>7447</v>
      </c>
      <c r="B723">
        <v>1015</v>
      </c>
      <c r="C723">
        <v>1015</v>
      </c>
      <c r="D723">
        <v>2013</v>
      </c>
      <c r="E723" t="s">
        <v>3595</v>
      </c>
      <c r="F723">
        <v>2</v>
      </c>
      <c r="G723">
        <v>5</v>
      </c>
      <c r="H723">
        <v>1.34</v>
      </c>
      <c r="I723">
        <v>0.04</v>
      </c>
      <c r="J723">
        <v>3.0001E-2</v>
      </c>
      <c r="K723" t="b">
        <v>1</v>
      </c>
      <c r="L723" t="s">
        <v>334</v>
      </c>
      <c r="N723" s="43">
        <v>42214.662789351853</v>
      </c>
    </row>
    <row r="724" spans="1:14" x14ac:dyDescent="0.25">
      <c r="A724" t="s">
        <v>7448</v>
      </c>
      <c r="B724">
        <v>1016</v>
      </c>
      <c r="C724">
        <v>1016</v>
      </c>
      <c r="D724">
        <v>2013</v>
      </c>
      <c r="E724" t="s">
        <v>3596</v>
      </c>
      <c r="F724">
        <v>2</v>
      </c>
      <c r="G724">
        <v>5</v>
      </c>
      <c r="H724">
        <v>1.98</v>
      </c>
      <c r="I724">
        <v>7.4999999999999997E-2</v>
      </c>
      <c r="J724">
        <v>5.0000999999999997E-2</v>
      </c>
      <c r="K724" t="b">
        <v>1</v>
      </c>
      <c r="L724" t="s">
        <v>335</v>
      </c>
      <c r="N724" s="43">
        <v>42214.662789351853</v>
      </c>
    </row>
    <row r="725" spans="1:14" x14ac:dyDescent="0.25">
      <c r="A725" t="s">
        <v>7449</v>
      </c>
      <c r="B725">
        <v>1017</v>
      </c>
      <c r="C725">
        <v>1017</v>
      </c>
      <c r="D725">
        <v>2013</v>
      </c>
      <c r="E725" t="s">
        <v>3597</v>
      </c>
      <c r="F725">
        <v>2</v>
      </c>
      <c r="G725">
        <v>5</v>
      </c>
      <c r="H725">
        <v>2.41</v>
      </c>
      <c r="I725">
        <v>0.15</v>
      </c>
      <c r="J725">
        <v>0.10000100000000001</v>
      </c>
      <c r="K725" t="b">
        <v>1</v>
      </c>
      <c r="L725" t="s">
        <v>2517</v>
      </c>
      <c r="N725" s="43">
        <v>42214.662789351853</v>
      </c>
    </row>
    <row r="726" spans="1:14" x14ac:dyDescent="0.25">
      <c r="A726" t="s">
        <v>7450</v>
      </c>
      <c r="B726">
        <v>1018</v>
      </c>
      <c r="C726">
        <v>1018</v>
      </c>
      <c r="D726">
        <v>2013</v>
      </c>
      <c r="E726" t="s">
        <v>3598</v>
      </c>
      <c r="F726">
        <v>2</v>
      </c>
      <c r="G726">
        <v>5</v>
      </c>
      <c r="H726">
        <v>2.74</v>
      </c>
      <c r="I726">
        <v>0.25</v>
      </c>
      <c r="J726">
        <v>0.20000100000000001</v>
      </c>
      <c r="K726" t="b">
        <v>1</v>
      </c>
      <c r="L726" t="s">
        <v>338</v>
      </c>
      <c r="N726" s="43">
        <v>42214.662789351853</v>
      </c>
    </row>
    <row r="727" spans="1:14" x14ac:dyDescent="0.25">
      <c r="A727" t="s">
        <v>7451</v>
      </c>
      <c r="B727">
        <v>1019</v>
      </c>
      <c r="C727">
        <v>1019</v>
      </c>
      <c r="D727">
        <v>2013</v>
      </c>
      <c r="E727" t="s">
        <v>3599</v>
      </c>
      <c r="F727">
        <v>2</v>
      </c>
      <c r="G727">
        <v>5</v>
      </c>
      <c r="H727">
        <v>3</v>
      </c>
      <c r="I727">
        <v>0.65</v>
      </c>
      <c r="J727">
        <v>0.30000100000000002</v>
      </c>
      <c r="K727" t="b">
        <v>1</v>
      </c>
      <c r="L727" t="s">
        <v>2518</v>
      </c>
      <c r="N727" s="43">
        <v>42214.662789351853</v>
      </c>
    </row>
    <row r="728" spans="1:14" x14ac:dyDescent="0.25">
      <c r="A728" t="s">
        <v>7452</v>
      </c>
      <c r="B728">
        <v>1020</v>
      </c>
      <c r="C728">
        <v>1020</v>
      </c>
      <c r="D728">
        <v>2013</v>
      </c>
      <c r="E728" t="s">
        <v>3600</v>
      </c>
      <c r="F728">
        <v>2</v>
      </c>
      <c r="G728">
        <v>5</v>
      </c>
      <c r="H728">
        <v>5</v>
      </c>
      <c r="J728"/>
      <c r="K728" t="b">
        <v>1</v>
      </c>
      <c r="L728" t="s">
        <v>48</v>
      </c>
      <c r="N728" s="43">
        <v>42214.662789351853</v>
      </c>
    </row>
    <row r="729" spans="1:14" x14ac:dyDescent="0.25">
      <c r="A729" t="s">
        <v>7453</v>
      </c>
      <c r="B729">
        <v>1021</v>
      </c>
      <c r="C729">
        <v>1021</v>
      </c>
      <c r="D729">
        <v>2013</v>
      </c>
      <c r="E729" t="s">
        <v>3601</v>
      </c>
      <c r="F729">
        <v>2</v>
      </c>
      <c r="G729">
        <v>4</v>
      </c>
      <c r="H729">
        <v>5</v>
      </c>
      <c r="J729"/>
      <c r="K729" t="b">
        <v>1</v>
      </c>
      <c r="L729" t="s">
        <v>353</v>
      </c>
      <c r="N729" s="43">
        <v>42214.662789351853</v>
      </c>
    </row>
    <row r="730" spans="1:14" x14ac:dyDescent="0.25">
      <c r="A730" t="s">
        <v>7454</v>
      </c>
      <c r="B730">
        <v>1022</v>
      </c>
      <c r="C730">
        <v>1022</v>
      </c>
      <c r="D730">
        <v>2013</v>
      </c>
      <c r="E730" t="s">
        <v>3602</v>
      </c>
      <c r="F730">
        <v>2</v>
      </c>
      <c r="G730">
        <v>4</v>
      </c>
      <c r="H730">
        <v>0.5</v>
      </c>
      <c r="I730">
        <v>1.4999999999999999E-2</v>
      </c>
      <c r="J730">
        <v>9.9999999999999995E-7</v>
      </c>
      <c r="K730" t="b">
        <v>1</v>
      </c>
      <c r="L730" t="s">
        <v>354</v>
      </c>
      <c r="N730" s="43">
        <v>42214.662789351853</v>
      </c>
    </row>
    <row r="731" spans="1:14" x14ac:dyDescent="0.25">
      <c r="A731" t="s">
        <v>7455</v>
      </c>
      <c r="B731">
        <v>1023</v>
      </c>
      <c r="C731">
        <v>1023</v>
      </c>
      <c r="D731">
        <v>2013</v>
      </c>
      <c r="E731" t="s">
        <v>3603</v>
      </c>
      <c r="F731">
        <v>2</v>
      </c>
      <c r="G731">
        <v>4</v>
      </c>
      <c r="H731">
        <v>0.79</v>
      </c>
      <c r="I731">
        <v>0.04</v>
      </c>
      <c r="J731">
        <v>3.0001E-2</v>
      </c>
      <c r="K731" t="b">
        <v>1</v>
      </c>
      <c r="L731" t="s">
        <v>355</v>
      </c>
      <c r="N731" s="43">
        <v>42214.662789351853</v>
      </c>
    </row>
    <row r="732" spans="1:14" x14ac:dyDescent="0.25">
      <c r="A732" t="s">
        <v>7456</v>
      </c>
      <c r="B732">
        <v>1024</v>
      </c>
      <c r="C732">
        <v>1024</v>
      </c>
      <c r="D732">
        <v>2013</v>
      </c>
      <c r="E732" t="s">
        <v>3604</v>
      </c>
      <c r="F732">
        <v>2</v>
      </c>
      <c r="G732">
        <v>4</v>
      </c>
      <c r="H732">
        <v>1.25</v>
      </c>
      <c r="I732">
        <v>7.4999999999999997E-2</v>
      </c>
      <c r="J732">
        <v>5.0000999999999997E-2</v>
      </c>
      <c r="K732" t="b">
        <v>1</v>
      </c>
      <c r="L732" t="s">
        <v>358</v>
      </c>
      <c r="N732" s="43">
        <v>42214.662789351853</v>
      </c>
    </row>
    <row r="733" spans="1:14" x14ac:dyDescent="0.25">
      <c r="A733" t="s">
        <v>7457</v>
      </c>
      <c r="B733">
        <v>1025</v>
      </c>
      <c r="C733">
        <v>1025</v>
      </c>
      <c r="D733">
        <v>2013</v>
      </c>
      <c r="E733" t="s">
        <v>3605</v>
      </c>
      <c r="F733">
        <v>2</v>
      </c>
      <c r="G733">
        <v>4</v>
      </c>
      <c r="H733">
        <v>1.99</v>
      </c>
      <c r="I733">
        <v>0.15</v>
      </c>
      <c r="J733">
        <v>0.10000100000000001</v>
      </c>
      <c r="K733" t="b">
        <v>1</v>
      </c>
      <c r="L733" t="s">
        <v>2519</v>
      </c>
      <c r="N733" s="43">
        <v>42214.662789351853</v>
      </c>
    </row>
    <row r="734" spans="1:14" x14ac:dyDescent="0.25">
      <c r="A734" t="s">
        <v>7458</v>
      </c>
      <c r="B734">
        <v>1026</v>
      </c>
      <c r="C734">
        <v>1026</v>
      </c>
      <c r="D734">
        <v>2013</v>
      </c>
      <c r="E734" t="s">
        <v>5084</v>
      </c>
      <c r="F734">
        <v>11</v>
      </c>
      <c r="G734">
        <v>4.66</v>
      </c>
      <c r="H734">
        <v>0.5</v>
      </c>
      <c r="I734">
        <v>0.1</v>
      </c>
      <c r="J734">
        <v>9.9999999999999995E-7</v>
      </c>
      <c r="K734" t="b">
        <v>1</v>
      </c>
      <c r="L734" t="s">
        <v>2773</v>
      </c>
      <c r="N734" s="43">
        <v>42214.662789351853</v>
      </c>
    </row>
    <row r="735" spans="1:14" x14ac:dyDescent="0.25">
      <c r="A735" t="s">
        <v>7459</v>
      </c>
      <c r="B735">
        <v>1027</v>
      </c>
      <c r="C735">
        <v>1027</v>
      </c>
      <c r="D735">
        <v>2013</v>
      </c>
      <c r="E735" t="s">
        <v>5085</v>
      </c>
      <c r="F735">
        <v>11</v>
      </c>
      <c r="G735">
        <v>4.66</v>
      </c>
      <c r="H735">
        <v>2.65</v>
      </c>
      <c r="I735">
        <v>0.3</v>
      </c>
      <c r="J735">
        <v>0.20000100000000001</v>
      </c>
      <c r="K735" t="b">
        <v>1</v>
      </c>
      <c r="L735" t="s">
        <v>2774</v>
      </c>
      <c r="N735" s="43">
        <v>42214.662789351853</v>
      </c>
    </row>
    <row r="736" spans="1:14" x14ac:dyDescent="0.25">
      <c r="A736" t="s">
        <v>7460</v>
      </c>
      <c r="B736">
        <v>1028</v>
      </c>
      <c r="C736">
        <v>1028</v>
      </c>
      <c r="D736">
        <v>2013</v>
      </c>
      <c r="E736" t="s">
        <v>5086</v>
      </c>
      <c r="F736">
        <v>11</v>
      </c>
      <c r="G736">
        <v>4.66</v>
      </c>
      <c r="H736">
        <v>3.22</v>
      </c>
      <c r="I736">
        <v>0.5</v>
      </c>
      <c r="J736">
        <v>0.400001</v>
      </c>
      <c r="K736" t="b">
        <v>1</v>
      </c>
      <c r="L736" t="s">
        <v>2775</v>
      </c>
      <c r="N736" s="43">
        <v>42214.662789351853</v>
      </c>
    </row>
    <row r="737" spans="1:14" x14ac:dyDescent="0.25">
      <c r="A737" t="s">
        <v>7461</v>
      </c>
      <c r="B737">
        <v>1029</v>
      </c>
      <c r="C737">
        <v>1029</v>
      </c>
      <c r="D737">
        <v>2013</v>
      </c>
      <c r="E737" t="s">
        <v>5087</v>
      </c>
      <c r="F737">
        <v>11</v>
      </c>
      <c r="G737">
        <v>4.66</v>
      </c>
      <c r="H737">
        <v>5</v>
      </c>
      <c r="I737">
        <v>0.8</v>
      </c>
      <c r="J737">
        <v>0.60000100000000001</v>
      </c>
      <c r="K737" t="b">
        <v>1</v>
      </c>
      <c r="L737" t="s">
        <v>2776</v>
      </c>
      <c r="N737" s="43">
        <v>42214.662789351853</v>
      </c>
    </row>
    <row r="738" spans="1:14" x14ac:dyDescent="0.25">
      <c r="A738" t="s">
        <v>7462</v>
      </c>
      <c r="B738">
        <v>1030</v>
      </c>
      <c r="C738">
        <v>1030</v>
      </c>
      <c r="D738">
        <v>2013</v>
      </c>
      <c r="E738" t="s">
        <v>5088</v>
      </c>
      <c r="F738">
        <v>11</v>
      </c>
      <c r="G738">
        <v>4.66</v>
      </c>
      <c r="H738">
        <v>4.66</v>
      </c>
      <c r="J738"/>
      <c r="K738" t="b">
        <v>1</v>
      </c>
      <c r="L738" t="s">
        <v>2064</v>
      </c>
      <c r="N738" s="43">
        <v>42214.662789351853</v>
      </c>
    </row>
    <row r="739" spans="1:14" x14ac:dyDescent="0.25">
      <c r="A739" t="s">
        <v>7463</v>
      </c>
      <c r="B739">
        <v>1031</v>
      </c>
      <c r="C739">
        <v>1031</v>
      </c>
      <c r="D739">
        <v>2013</v>
      </c>
      <c r="E739" t="s">
        <v>5089</v>
      </c>
      <c r="F739">
        <v>11</v>
      </c>
      <c r="G739">
        <v>4.66</v>
      </c>
      <c r="H739">
        <v>4</v>
      </c>
      <c r="J739"/>
      <c r="K739" t="b">
        <v>1</v>
      </c>
      <c r="L739" t="s">
        <v>2065</v>
      </c>
      <c r="N739" s="43">
        <v>42214.662789351853</v>
      </c>
    </row>
    <row r="740" spans="1:14" x14ac:dyDescent="0.25">
      <c r="A740" t="s">
        <v>7464</v>
      </c>
      <c r="B740">
        <v>1032</v>
      </c>
      <c r="C740">
        <v>1032</v>
      </c>
      <c r="D740">
        <v>2013</v>
      </c>
      <c r="E740" t="s">
        <v>5090</v>
      </c>
      <c r="F740">
        <v>11</v>
      </c>
      <c r="G740">
        <v>3</v>
      </c>
      <c r="H740">
        <v>0.5</v>
      </c>
      <c r="J740"/>
      <c r="K740" t="b">
        <v>1</v>
      </c>
      <c r="L740" t="s">
        <v>2777</v>
      </c>
      <c r="N740" s="43">
        <v>42214.662789351853</v>
      </c>
    </row>
    <row r="741" spans="1:14" x14ac:dyDescent="0.25">
      <c r="A741" t="s">
        <v>7465</v>
      </c>
      <c r="B741">
        <v>1033</v>
      </c>
      <c r="C741">
        <v>1033</v>
      </c>
      <c r="D741">
        <v>2013</v>
      </c>
      <c r="E741" t="s">
        <v>5091</v>
      </c>
      <c r="F741">
        <v>11</v>
      </c>
      <c r="G741">
        <v>4.66</v>
      </c>
      <c r="H741">
        <v>3.83</v>
      </c>
      <c r="J741"/>
      <c r="K741" t="b">
        <v>1</v>
      </c>
      <c r="L741" t="s">
        <v>2778</v>
      </c>
      <c r="N741" s="43">
        <v>42214.662789351853</v>
      </c>
    </row>
    <row r="742" spans="1:14" x14ac:dyDescent="0.25">
      <c r="A742" t="s">
        <v>7466</v>
      </c>
      <c r="B742">
        <v>1034</v>
      </c>
      <c r="C742">
        <v>1034</v>
      </c>
      <c r="D742">
        <v>2013</v>
      </c>
      <c r="E742" t="s">
        <v>5092</v>
      </c>
      <c r="F742">
        <v>11</v>
      </c>
      <c r="G742">
        <v>4.66</v>
      </c>
      <c r="H742">
        <v>5</v>
      </c>
      <c r="J742"/>
      <c r="K742" t="b">
        <v>1</v>
      </c>
      <c r="L742" t="s">
        <v>48</v>
      </c>
      <c r="N742" s="43">
        <v>42214.662789351853</v>
      </c>
    </row>
    <row r="743" spans="1:14" x14ac:dyDescent="0.25">
      <c r="A743" t="s">
        <v>7467</v>
      </c>
      <c r="B743">
        <v>1035</v>
      </c>
      <c r="C743">
        <v>1035</v>
      </c>
      <c r="D743">
        <v>2013</v>
      </c>
      <c r="E743" t="s">
        <v>5093</v>
      </c>
      <c r="F743">
        <v>11</v>
      </c>
      <c r="G743">
        <v>3.3</v>
      </c>
      <c r="H743">
        <v>0.5</v>
      </c>
      <c r="I743">
        <v>0.1</v>
      </c>
      <c r="J743">
        <v>9.9999999999999995E-7</v>
      </c>
      <c r="K743" t="b">
        <v>1</v>
      </c>
      <c r="L743" t="s">
        <v>2077</v>
      </c>
      <c r="N743" s="43">
        <v>42214.662789351853</v>
      </c>
    </row>
    <row r="744" spans="1:14" x14ac:dyDescent="0.25">
      <c r="A744" t="s">
        <v>7468</v>
      </c>
      <c r="B744">
        <v>1036</v>
      </c>
      <c r="C744">
        <v>1036</v>
      </c>
      <c r="D744">
        <v>2013</v>
      </c>
      <c r="E744" t="s">
        <v>5094</v>
      </c>
      <c r="F744">
        <v>11</v>
      </c>
      <c r="G744">
        <v>3.3</v>
      </c>
      <c r="H744">
        <v>1.96</v>
      </c>
      <c r="I744">
        <v>0.3</v>
      </c>
      <c r="J744">
        <v>0.20000100000000001</v>
      </c>
      <c r="K744" t="b">
        <v>1</v>
      </c>
      <c r="L744" t="s">
        <v>2078</v>
      </c>
      <c r="N744" s="43">
        <v>42214.662789351853</v>
      </c>
    </row>
    <row r="745" spans="1:14" x14ac:dyDescent="0.25">
      <c r="A745" t="s">
        <v>7469</v>
      </c>
      <c r="B745">
        <v>1037</v>
      </c>
      <c r="C745">
        <v>1037</v>
      </c>
      <c r="D745">
        <v>2013</v>
      </c>
      <c r="E745" t="s">
        <v>5095</v>
      </c>
      <c r="F745">
        <v>11</v>
      </c>
      <c r="G745">
        <v>3.3</v>
      </c>
      <c r="H745">
        <v>2.38</v>
      </c>
      <c r="I745">
        <v>0.5</v>
      </c>
      <c r="J745">
        <v>0.400001</v>
      </c>
      <c r="K745" t="b">
        <v>1</v>
      </c>
      <c r="L745" t="s">
        <v>2081</v>
      </c>
      <c r="N745" s="43">
        <v>42214.662789351853</v>
      </c>
    </row>
    <row r="746" spans="1:14" x14ac:dyDescent="0.25">
      <c r="A746" t="s">
        <v>7470</v>
      </c>
      <c r="B746">
        <v>1038</v>
      </c>
      <c r="C746">
        <v>1038</v>
      </c>
      <c r="D746">
        <v>2013</v>
      </c>
      <c r="E746" t="s">
        <v>5096</v>
      </c>
      <c r="F746">
        <v>11</v>
      </c>
      <c r="G746">
        <v>3.3</v>
      </c>
      <c r="H746">
        <v>3.7</v>
      </c>
      <c r="I746">
        <v>0.8</v>
      </c>
      <c r="J746">
        <v>0.60000100000000001</v>
      </c>
      <c r="K746" t="b">
        <v>1</v>
      </c>
      <c r="L746" t="s">
        <v>2082</v>
      </c>
      <c r="N746" s="43">
        <v>42214.662789351853</v>
      </c>
    </row>
    <row r="747" spans="1:14" x14ac:dyDescent="0.25">
      <c r="A747" t="s">
        <v>7471</v>
      </c>
      <c r="B747">
        <v>1039</v>
      </c>
      <c r="C747">
        <v>1039</v>
      </c>
      <c r="D747">
        <v>2013</v>
      </c>
      <c r="E747" t="s">
        <v>5097</v>
      </c>
      <c r="F747">
        <v>11</v>
      </c>
      <c r="G747">
        <v>3.33</v>
      </c>
      <c r="H747">
        <v>5</v>
      </c>
      <c r="J747"/>
      <c r="K747" t="b">
        <v>1</v>
      </c>
      <c r="L747" t="s">
        <v>48</v>
      </c>
      <c r="N747" s="43">
        <v>42214.662789351853</v>
      </c>
    </row>
    <row r="748" spans="1:14" x14ac:dyDescent="0.25">
      <c r="A748" t="s">
        <v>7472</v>
      </c>
      <c r="B748">
        <v>1040</v>
      </c>
      <c r="C748">
        <v>1040</v>
      </c>
      <c r="D748">
        <v>2013</v>
      </c>
      <c r="E748" t="s">
        <v>5098</v>
      </c>
      <c r="F748">
        <v>11</v>
      </c>
      <c r="G748">
        <v>3.1</v>
      </c>
      <c r="H748">
        <v>0.5</v>
      </c>
      <c r="I748">
        <v>0.1</v>
      </c>
      <c r="J748">
        <v>9.9999999999999995E-7</v>
      </c>
      <c r="K748" t="b">
        <v>1</v>
      </c>
      <c r="L748" t="s">
        <v>2085</v>
      </c>
      <c r="N748" s="43">
        <v>42214.662789351853</v>
      </c>
    </row>
    <row r="749" spans="1:14" x14ac:dyDescent="0.25">
      <c r="A749" t="s">
        <v>7473</v>
      </c>
      <c r="B749">
        <v>1041</v>
      </c>
      <c r="C749">
        <v>1041</v>
      </c>
      <c r="D749">
        <v>2013</v>
      </c>
      <c r="E749" t="s">
        <v>5099</v>
      </c>
      <c r="F749">
        <v>11</v>
      </c>
      <c r="G749">
        <v>3.1</v>
      </c>
      <c r="H749">
        <v>1.85</v>
      </c>
      <c r="I749">
        <v>0.3</v>
      </c>
      <c r="J749">
        <v>0.20000100000000001</v>
      </c>
      <c r="K749" t="b">
        <v>1</v>
      </c>
      <c r="L749" t="s">
        <v>2086</v>
      </c>
      <c r="N749" s="43">
        <v>42214.662789351853</v>
      </c>
    </row>
    <row r="750" spans="1:14" x14ac:dyDescent="0.25">
      <c r="A750" t="s">
        <v>7474</v>
      </c>
      <c r="B750">
        <v>1042</v>
      </c>
      <c r="C750">
        <v>1042</v>
      </c>
      <c r="D750">
        <v>2013</v>
      </c>
      <c r="E750" t="s">
        <v>5100</v>
      </c>
      <c r="F750">
        <v>11</v>
      </c>
      <c r="G750">
        <v>3.1</v>
      </c>
      <c r="H750">
        <v>2.25</v>
      </c>
      <c r="I750">
        <v>0.5</v>
      </c>
      <c r="J750">
        <v>0.400001</v>
      </c>
      <c r="K750" t="b">
        <v>1</v>
      </c>
      <c r="L750" t="s">
        <v>2087</v>
      </c>
      <c r="N750" s="43">
        <v>42214.662789351853</v>
      </c>
    </row>
    <row r="751" spans="1:14" x14ac:dyDescent="0.25">
      <c r="A751" t="s">
        <v>7475</v>
      </c>
      <c r="B751">
        <v>1043</v>
      </c>
      <c r="C751">
        <v>1043</v>
      </c>
      <c r="D751">
        <v>2013</v>
      </c>
      <c r="E751" t="s">
        <v>5101</v>
      </c>
      <c r="F751">
        <v>11</v>
      </c>
      <c r="G751">
        <v>3.1</v>
      </c>
      <c r="H751">
        <v>3.5</v>
      </c>
      <c r="I751">
        <v>0.8</v>
      </c>
      <c r="J751">
        <v>0.60000100000000001</v>
      </c>
      <c r="K751" t="b">
        <v>1</v>
      </c>
      <c r="L751" t="s">
        <v>2090</v>
      </c>
      <c r="N751" s="43">
        <v>42214.662789351853</v>
      </c>
    </row>
    <row r="752" spans="1:14" x14ac:dyDescent="0.25">
      <c r="A752" t="s">
        <v>7476</v>
      </c>
      <c r="B752">
        <v>1044</v>
      </c>
      <c r="C752">
        <v>1044</v>
      </c>
      <c r="D752">
        <v>2013</v>
      </c>
      <c r="E752" t="s">
        <v>5102</v>
      </c>
      <c r="F752">
        <v>11</v>
      </c>
      <c r="G752">
        <v>3.08</v>
      </c>
      <c r="H752">
        <v>5</v>
      </c>
      <c r="J752"/>
      <c r="K752" t="b">
        <v>1</v>
      </c>
      <c r="L752" t="s">
        <v>48</v>
      </c>
      <c r="N752" s="43">
        <v>42214.662789351853</v>
      </c>
    </row>
    <row r="753" spans="1:14" x14ac:dyDescent="0.25">
      <c r="A753" t="s">
        <v>7477</v>
      </c>
      <c r="B753">
        <v>1045</v>
      </c>
      <c r="C753">
        <v>1045</v>
      </c>
      <c r="D753">
        <v>2013</v>
      </c>
      <c r="E753" t="s">
        <v>5103</v>
      </c>
      <c r="F753">
        <v>11</v>
      </c>
      <c r="G753">
        <v>3</v>
      </c>
      <c r="H753">
        <v>1</v>
      </c>
      <c r="I753">
        <v>0.1</v>
      </c>
      <c r="J753">
        <v>9.9999999999999995E-7</v>
      </c>
      <c r="K753" t="b">
        <v>1</v>
      </c>
      <c r="L753" t="s">
        <v>2093</v>
      </c>
      <c r="N753" s="43">
        <v>42214.662789351853</v>
      </c>
    </row>
    <row r="754" spans="1:14" x14ac:dyDescent="0.25">
      <c r="A754" t="s">
        <v>7478</v>
      </c>
      <c r="B754">
        <v>1046</v>
      </c>
      <c r="C754">
        <v>1046</v>
      </c>
      <c r="D754">
        <v>2013</v>
      </c>
      <c r="E754" t="s">
        <v>5104</v>
      </c>
      <c r="F754">
        <v>11</v>
      </c>
      <c r="G754">
        <v>3</v>
      </c>
      <c r="H754">
        <v>2</v>
      </c>
      <c r="I754">
        <v>0.3</v>
      </c>
      <c r="J754">
        <v>0.20000100000000001</v>
      </c>
      <c r="K754" t="b">
        <v>1</v>
      </c>
      <c r="L754" t="s">
        <v>2094</v>
      </c>
      <c r="N754" s="43">
        <v>42214.662789351853</v>
      </c>
    </row>
    <row r="755" spans="1:14" x14ac:dyDescent="0.25">
      <c r="A755" t="s">
        <v>7479</v>
      </c>
      <c r="B755">
        <v>1047</v>
      </c>
      <c r="C755">
        <v>1047</v>
      </c>
      <c r="D755">
        <v>2013</v>
      </c>
      <c r="E755" t="s">
        <v>5105</v>
      </c>
      <c r="F755">
        <v>11</v>
      </c>
      <c r="G755">
        <v>3</v>
      </c>
      <c r="H755">
        <v>3</v>
      </c>
      <c r="I755">
        <v>0.5</v>
      </c>
      <c r="J755">
        <v>0.400001</v>
      </c>
      <c r="K755" t="b">
        <v>1</v>
      </c>
      <c r="L755" t="s">
        <v>2095</v>
      </c>
      <c r="N755" s="43">
        <v>42214.662789351853</v>
      </c>
    </row>
    <row r="756" spans="1:14" x14ac:dyDescent="0.25">
      <c r="A756" t="s">
        <v>7480</v>
      </c>
      <c r="B756">
        <v>1048</v>
      </c>
      <c r="C756">
        <v>1048</v>
      </c>
      <c r="D756">
        <v>2013</v>
      </c>
      <c r="E756" t="s">
        <v>5106</v>
      </c>
      <c r="F756">
        <v>11</v>
      </c>
      <c r="G756">
        <v>3</v>
      </c>
      <c r="H756">
        <v>3.45</v>
      </c>
      <c r="I756">
        <v>0.8</v>
      </c>
      <c r="J756">
        <v>0.60000100000000001</v>
      </c>
      <c r="K756" t="b">
        <v>1</v>
      </c>
      <c r="L756" t="s">
        <v>2096</v>
      </c>
      <c r="N756" s="43">
        <v>42214.662789351853</v>
      </c>
    </row>
    <row r="757" spans="1:14" x14ac:dyDescent="0.25">
      <c r="A757" t="s">
        <v>7481</v>
      </c>
      <c r="B757">
        <v>1049</v>
      </c>
      <c r="C757">
        <v>1049</v>
      </c>
      <c r="D757">
        <v>2013</v>
      </c>
      <c r="E757" t="s">
        <v>5107</v>
      </c>
      <c r="F757">
        <v>11</v>
      </c>
      <c r="G757">
        <v>3</v>
      </c>
      <c r="H757">
        <v>5</v>
      </c>
      <c r="J757"/>
      <c r="K757" t="b">
        <v>1</v>
      </c>
      <c r="L757" t="s">
        <v>48</v>
      </c>
      <c r="N757" s="43">
        <v>42214.662789351853</v>
      </c>
    </row>
    <row r="758" spans="1:14" x14ac:dyDescent="0.25">
      <c r="A758" t="s">
        <v>7482</v>
      </c>
      <c r="B758">
        <v>1050</v>
      </c>
      <c r="C758">
        <v>1050</v>
      </c>
      <c r="D758">
        <v>2013</v>
      </c>
      <c r="E758" t="s">
        <v>5108</v>
      </c>
      <c r="F758">
        <v>11</v>
      </c>
      <c r="G758">
        <v>4.16</v>
      </c>
      <c r="H758">
        <v>0.5</v>
      </c>
      <c r="I758">
        <v>0.1</v>
      </c>
      <c r="J758">
        <v>9.9999999999999995E-7</v>
      </c>
      <c r="K758" t="b">
        <v>1</v>
      </c>
      <c r="L758" t="s">
        <v>2099</v>
      </c>
      <c r="N758" s="43">
        <v>42214.662789351853</v>
      </c>
    </row>
    <row r="759" spans="1:14" x14ac:dyDescent="0.25">
      <c r="A759" t="s">
        <v>7483</v>
      </c>
      <c r="B759">
        <v>1051</v>
      </c>
      <c r="C759">
        <v>1051</v>
      </c>
      <c r="D759">
        <v>2013</v>
      </c>
      <c r="E759" t="s">
        <v>5109</v>
      </c>
      <c r="F759">
        <v>11</v>
      </c>
      <c r="G759">
        <v>4.16</v>
      </c>
      <c r="H759">
        <v>2.12</v>
      </c>
      <c r="I759">
        <v>0.3</v>
      </c>
      <c r="J759">
        <v>0.20000100000000001</v>
      </c>
      <c r="K759" t="b">
        <v>1</v>
      </c>
      <c r="L759" t="s">
        <v>2100</v>
      </c>
      <c r="N759" s="43">
        <v>42214.662789351853</v>
      </c>
    </row>
    <row r="760" spans="1:14" x14ac:dyDescent="0.25">
      <c r="A760" t="s">
        <v>7484</v>
      </c>
      <c r="B760">
        <v>1052</v>
      </c>
      <c r="C760">
        <v>1052</v>
      </c>
      <c r="D760">
        <v>2013</v>
      </c>
      <c r="E760" t="s">
        <v>5110</v>
      </c>
      <c r="F760">
        <v>11</v>
      </c>
      <c r="G760">
        <v>4.16</v>
      </c>
      <c r="H760">
        <v>2.57</v>
      </c>
      <c r="I760">
        <v>0.5</v>
      </c>
      <c r="J760">
        <v>0.400001</v>
      </c>
      <c r="K760" t="b">
        <v>1</v>
      </c>
      <c r="L760" t="s">
        <v>2101</v>
      </c>
      <c r="N760" s="43">
        <v>42214.662789351853</v>
      </c>
    </row>
    <row r="761" spans="1:14" x14ac:dyDescent="0.25">
      <c r="A761" t="s">
        <v>7485</v>
      </c>
      <c r="B761">
        <v>1053</v>
      </c>
      <c r="C761">
        <v>1053</v>
      </c>
      <c r="D761">
        <v>2013</v>
      </c>
      <c r="E761" t="s">
        <v>5111</v>
      </c>
      <c r="F761">
        <v>11</v>
      </c>
      <c r="G761">
        <v>4.16</v>
      </c>
      <c r="H761">
        <v>4</v>
      </c>
      <c r="I761">
        <v>0.8</v>
      </c>
      <c r="J761">
        <v>0.60000100000000001</v>
      </c>
      <c r="K761" t="b">
        <v>1</v>
      </c>
      <c r="L761" t="s">
        <v>2102</v>
      </c>
      <c r="N761" s="43">
        <v>42214.662789351853</v>
      </c>
    </row>
    <row r="762" spans="1:14" x14ac:dyDescent="0.25">
      <c r="A762" t="s">
        <v>7486</v>
      </c>
      <c r="B762">
        <v>1054</v>
      </c>
      <c r="C762">
        <v>1054</v>
      </c>
      <c r="D762">
        <v>2013</v>
      </c>
      <c r="E762" t="s">
        <v>5112</v>
      </c>
      <c r="F762">
        <v>11</v>
      </c>
      <c r="G762">
        <v>4.16</v>
      </c>
      <c r="H762">
        <v>0.5</v>
      </c>
      <c r="I762">
        <v>0.1</v>
      </c>
      <c r="J762">
        <v>9.9999999999999995E-7</v>
      </c>
      <c r="K762" t="b">
        <v>1</v>
      </c>
      <c r="L762" t="s">
        <v>2103</v>
      </c>
      <c r="N762" s="43">
        <v>42214.662789351853</v>
      </c>
    </row>
    <row r="763" spans="1:14" x14ac:dyDescent="0.25">
      <c r="A763" t="s">
        <v>7487</v>
      </c>
      <c r="B763">
        <v>1055</v>
      </c>
      <c r="C763">
        <v>1055</v>
      </c>
      <c r="D763">
        <v>2013</v>
      </c>
      <c r="E763" t="s">
        <v>5113</v>
      </c>
      <c r="F763">
        <v>11</v>
      </c>
      <c r="G763">
        <v>4.16</v>
      </c>
      <c r="H763">
        <v>2.12</v>
      </c>
      <c r="I763">
        <v>0.3</v>
      </c>
      <c r="J763">
        <v>0.20000100000000001</v>
      </c>
      <c r="K763" t="b">
        <v>1</v>
      </c>
      <c r="L763" t="s">
        <v>2104</v>
      </c>
      <c r="N763" s="43">
        <v>42214.662789351853</v>
      </c>
    </row>
    <row r="764" spans="1:14" x14ac:dyDescent="0.25">
      <c r="A764" t="s">
        <v>7488</v>
      </c>
      <c r="B764">
        <v>1056</v>
      </c>
      <c r="C764">
        <v>1056</v>
      </c>
      <c r="D764">
        <v>2013</v>
      </c>
      <c r="E764" t="s">
        <v>5114</v>
      </c>
      <c r="F764">
        <v>11</v>
      </c>
      <c r="G764">
        <v>4.16</v>
      </c>
      <c r="H764">
        <v>2.57</v>
      </c>
      <c r="I764">
        <v>0.5</v>
      </c>
      <c r="J764">
        <v>0.400001</v>
      </c>
      <c r="K764" t="b">
        <v>1</v>
      </c>
      <c r="L764" t="s">
        <v>2105</v>
      </c>
      <c r="N764" s="43">
        <v>42214.662789351853</v>
      </c>
    </row>
    <row r="765" spans="1:14" x14ac:dyDescent="0.25">
      <c r="A765" t="s">
        <v>7489</v>
      </c>
      <c r="B765">
        <v>1057</v>
      </c>
      <c r="C765">
        <v>1057</v>
      </c>
      <c r="D765">
        <v>2013</v>
      </c>
      <c r="E765" t="s">
        <v>5115</v>
      </c>
      <c r="F765">
        <v>11</v>
      </c>
      <c r="G765">
        <v>4.16</v>
      </c>
      <c r="H765">
        <v>4</v>
      </c>
      <c r="I765">
        <v>0.8</v>
      </c>
      <c r="J765">
        <v>0.60000100000000001</v>
      </c>
      <c r="K765" t="b">
        <v>1</v>
      </c>
      <c r="L765" t="s">
        <v>2106</v>
      </c>
      <c r="N765" s="43">
        <v>42214.662789351853</v>
      </c>
    </row>
    <row r="766" spans="1:14" x14ac:dyDescent="0.25">
      <c r="A766" t="s">
        <v>7490</v>
      </c>
      <c r="B766">
        <v>1058</v>
      </c>
      <c r="C766">
        <v>1058</v>
      </c>
      <c r="D766">
        <v>2013</v>
      </c>
      <c r="E766" t="s">
        <v>5116</v>
      </c>
      <c r="F766">
        <v>11</v>
      </c>
      <c r="G766">
        <v>4.16</v>
      </c>
      <c r="H766">
        <v>5</v>
      </c>
      <c r="J766"/>
      <c r="K766" t="b">
        <v>1</v>
      </c>
      <c r="L766" t="s">
        <v>48</v>
      </c>
      <c r="N766" s="43">
        <v>42214.662789351853</v>
      </c>
    </row>
    <row r="767" spans="1:14" x14ac:dyDescent="0.25">
      <c r="A767" t="s">
        <v>7491</v>
      </c>
      <c r="B767">
        <v>1059</v>
      </c>
      <c r="C767">
        <v>1059</v>
      </c>
      <c r="D767">
        <v>2013</v>
      </c>
      <c r="E767" t="s">
        <v>5117</v>
      </c>
      <c r="F767">
        <v>11</v>
      </c>
      <c r="G767">
        <v>3</v>
      </c>
      <c r="H767">
        <v>0.5</v>
      </c>
      <c r="I767">
        <v>0.1</v>
      </c>
      <c r="J767">
        <v>9.9999999999999995E-7</v>
      </c>
      <c r="K767" t="b">
        <v>1</v>
      </c>
      <c r="L767" t="s">
        <v>2109</v>
      </c>
      <c r="N767" s="43">
        <v>42214.662789351853</v>
      </c>
    </row>
    <row r="768" spans="1:14" x14ac:dyDescent="0.25">
      <c r="A768" t="s">
        <v>7492</v>
      </c>
      <c r="B768">
        <v>1060</v>
      </c>
      <c r="C768">
        <v>1060</v>
      </c>
      <c r="D768">
        <v>2013</v>
      </c>
      <c r="E768" t="s">
        <v>5118</v>
      </c>
      <c r="F768">
        <v>11</v>
      </c>
      <c r="G768">
        <v>3</v>
      </c>
      <c r="H768">
        <v>1.43</v>
      </c>
      <c r="I768">
        <v>0.3</v>
      </c>
      <c r="J768">
        <v>0.20000100000000001</v>
      </c>
      <c r="K768" t="b">
        <v>1</v>
      </c>
      <c r="L768" t="s">
        <v>2110</v>
      </c>
      <c r="N768" s="43">
        <v>42214.662789351853</v>
      </c>
    </row>
    <row r="769" spans="1:14" x14ac:dyDescent="0.25">
      <c r="A769" t="s">
        <v>7493</v>
      </c>
      <c r="B769">
        <v>1061</v>
      </c>
      <c r="C769">
        <v>1061</v>
      </c>
      <c r="D769">
        <v>2013</v>
      </c>
      <c r="E769" t="s">
        <v>5119</v>
      </c>
      <c r="F769">
        <v>11</v>
      </c>
      <c r="G769">
        <v>3</v>
      </c>
      <c r="H769">
        <v>1.74</v>
      </c>
      <c r="I769">
        <v>0.5</v>
      </c>
      <c r="J769">
        <v>0.400001</v>
      </c>
      <c r="K769" t="b">
        <v>1</v>
      </c>
      <c r="L769" t="s">
        <v>2111</v>
      </c>
      <c r="N769" s="43">
        <v>42214.662789351853</v>
      </c>
    </row>
    <row r="770" spans="1:14" x14ac:dyDescent="0.25">
      <c r="A770" t="s">
        <v>7494</v>
      </c>
      <c r="B770">
        <v>1062</v>
      </c>
      <c r="C770">
        <v>1062</v>
      </c>
      <c r="D770">
        <v>2013</v>
      </c>
      <c r="E770" t="s">
        <v>5120</v>
      </c>
      <c r="F770">
        <v>11</v>
      </c>
      <c r="G770">
        <v>3</v>
      </c>
      <c r="H770">
        <v>2.7</v>
      </c>
      <c r="I770">
        <v>0.8</v>
      </c>
      <c r="J770">
        <v>0.60000100000000001</v>
      </c>
      <c r="K770" t="b">
        <v>1</v>
      </c>
      <c r="L770" t="s">
        <v>2112</v>
      </c>
      <c r="N770" s="43">
        <v>42214.662789351853</v>
      </c>
    </row>
    <row r="771" spans="1:14" x14ac:dyDescent="0.25">
      <c r="A771" t="s">
        <v>7495</v>
      </c>
      <c r="B771">
        <v>1063</v>
      </c>
      <c r="C771">
        <v>1063</v>
      </c>
      <c r="D771">
        <v>2013</v>
      </c>
      <c r="E771" t="s">
        <v>5121</v>
      </c>
      <c r="F771">
        <v>11</v>
      </c>
      <c r="G771">
        <v>3</v>
      </c>
      <c r="H771">
        <v>5</v>
      </c>
      <c r="J771"/>
      <c r="K771" t="b">
        <v>1</v>
      </c>
      <c r="L771" t="s">
        <v>48</v>
      </c>
      <c r="N771" s="43">
        <v>42214.662789351853</v>
      </c>
    </row>
    <row r="772" spans="1:14" x14ac:dyDescent="0.25">
      <c r="A772" t="s">
        <v>7496</v>
      </c>
      <c r="B772">
        <v>1064</v>
      </c>
      <c r="C772">
        <v>1064</v>
      </c>
      <c r="D772">
        <v>2013</v>
      </c>
      <c r="E772" t="s">
        <v>5122</v>
      </c>
      <c r="F772">
        <v>11</v>
      </c>
      <c r="G772">
        <v>3.08</v>
      </c>
      <c r="H772">
        <v>3.37</v>
      </c>
      <c r="J772"/>
      <c r="K772" t="b">
        <v>1</v>
      </c>
      <c r="L772" t="s">
        <v>2115</v>
      </c>
      <c r="N772" s="43">
        <v>42214.662789351853</v>
      </c>
    </row>
    <row r="773" spans="1:14" x14ac:dyDescent="0.25">
      <c r="A773" t="s">
        <v>7497</v>
      </c>
      <c r="B773">
        <v>1065</v>
      </c>
      <c r="C773">
        <v>1065</v>
      </c>
      <c r="D773">
        <v>2013</v>
      </c>
      <c r="E773" t="s">
        <v>5123</v>
      </c>
      <c r="F773">
        <v>11</v>
      </c>
      <c r="G773">
        <v>3.08</v>
      </c>
      <c r="H773">
        <v>0.5</v>
      </c>
      <c r="I773">
        <v>0.1</v>
      </c>
      <c r="J773">
        <v>9.9999999999999995E-7</v>
      </c>
      <c r="K773" t="b">
        <v>1</v>
      </c>
      <c r="L773" t="s">
        <v>2779</v>
      </c>
      <c r="N773" s="43">
        <v>42214.662789351853</v>
      </c>
    </row>
    <row r="774" spans="1:14" x14ac:dyDescent="0.25">
      <c r="A774" t="s">
        <v>7498</v>
      </c>
      <c r="B774">
        <v>1066</v>
      </c>
      <c r="C774">
        <v>1066</v>
      </c>
      <c r="D774">
        <v>2013</v>
      </c>
      <c r="E774" t="s">
        <v>5124</v>
      </c>
      <c r="F774">
        <v>11</v>
      </c>
      <c r="G774">
        <v>3.08</v>
      </c>
      <c r="H774">
        <v>1.37</v>
      </c>
      <c r="I774">
        <v>0.3</v>
      </c>
      <c r="J774">
        <v>0.20000100000000001</v>
      </c>
      <c r="K774" t="b">
        <v>1</v>
      </c>
      <c r="L774" t="s">
        <v>2780</v>
      </c>
      <c r="N774" s="43">
        <v>42214.662789351853</v>
      </c>
    </row>
    <row r="775" spans="1:14" x14ac:dyDescent="0.25">
      <c r="A775" t="s">
        <v>7499</v>
      </c>
      <c r="B775">
        <v>1067</v>
      </c>
      <c r="C775">
        <v>1067</v>
      </c>
      <c r="D775">
        <v>2013</v>
      </c>
      <c r="E775" t="s">
        <v>5125</v>
      </c>
      <c r="F775">
        <v>11</v>
      </c>
      <c r="G775">
        <v>3.08</v>
      </c>
      <c r="H775">
        <v>1.67</v>
      </c>
      <c r="I775">
        <v>0.5</v>
      </c>
      <c r="J775">
        <v>0.400001</v>
      </c>
      <c r="K775" t="b">
        <v>1</v>
      </c>
      <c r="L775" t="s">
        <v>2781</v>
      </c>
      <c r="N775" s="43">
        <v>42214.662789351853</v>
      </c>
    </row>
    <row r="776" spans="1:14" x14ac:dyDescent="0.25">
      <c r="A776" t="s">
        <v>7500</v>
      </c>
      <c r="B776">
        <v>1068</v>
      </c>
      <c r="C776">
        <v>1068</v>
      </c>
      <c r="D776">
        <v>2013</v>
      </c>
      <c r="E776" t="s">
        <v>5126</v>
      </c>
      <c r="F776">
        <v>11</v>
      </c>
      <c r="G776">
        <v>3.08</v>
      </c>
      <c r="H776">
        <v>2.6</v>
      </c>
      <c r="I776">
        <v>0.8</v>
      </c>
      <c r="J776">
        <v>0.60000100000000001</v>
      </c>
      <c r="K776" t="b">
        <v>1</v>
      </c>
      <c r="L776" t="s">
        <v>2782</v>
      </c>
      <c r="N776" s="43">
        <v>42214.662789351853</v>
      </c>
    </row>
    <row r="777" spans="1:14" x14ac:dyDescent="0.25">
      <c r="A777" t="s">
        <v>7501</v>
      </c>
      <c r="B777">
        <v>1069</v>
      </c>
      <c r="C777">
        <v>1069</v>
      </c>
      <c r="D777">
        <v>2013</v>
      </c>
      <c r="E777" t="s">
        <v>5127</v>
      </c>
      <c r="F777">
        <v>11</v>
      </c>
      <c r="G777">
        <v>3.08</v>
      </c>
      <c r="H777">
        <v>5</v>
      </c>
      <c r="J777"/>
      <c r="K777" t="b">
        <v>1</v>
      </c>
      <c r="L777" t="s">
        <v>48</v>
      </c>
      <c r="N777" s="43">
        <v>42214.662789351853</v>
      </c>
    </row>
    <row r="778" spans="1:14" x14ac:dyDescent="0.25">
      <c r="A778" t="s">
        <v>7502</v>
      </c>
      <c r="B778">
        <v>1070</v>
      </c>
      <c r="C778">
        <v>1070</v>
      </c>
      <c r="D778">
        <v>2013</v>
      </c>
      <c r="E778" t="s">
        <v>5128</v>
      </c>
      <c r="F778">
        <v>11</v>
      </c>
      <c r="G778">
        <v>3.66</v>
      </c>
      <c r="H778">
        <v>0.5</v>
      </c>
      <c r="I778">
        <v>0.1</v>
      </c>
      <c r="J778">
        <v>9.9999999999999995E-7</v>
      </c>
      <c r="K778" t="b">
        <v>1</v>
      </c>
      <c r="L778" t="s">
        <v>2122</v>
      </c>
      <c r="N778" s="43">
        <v>42214.662789351853</v>
      </c>
    </row>
    <row r="779" spans="1:14" x14ac:dyDescent="0.25">
      <c r="A779" t="s">
        <v>7503</v>
      </c>
      <c r="B779">
        <v>1071</v>
      </c>
      <c r="C779">
        <v>1071</v>
      </c>
      <c r="D779">
        <v>2013</v>
      </c>
      <c r="E779" t="s">
        <v>5129</v>
      </c>
      <c r="F779">
        <v>11</v>
      </c>
      <c r="G779">
        <v>3.66</v>
      </c>
      <c r="H779">
        <v>1.96</v>
      </c>
      <c r="I779">
        <v>0.3</v>
      </c>
      <c r="J779">
        <v>0.20000100000000001</v>
      </c>
      <c r="K779" t="b">
        <v>1</v>
      </c>
      <c r="L779" t="s">
        <v>2123</v>
      </c>
      <c r="N779" s="43">
        <v>42214.662789351853</v>
      </c>
    </row>
    <row r="780" spans="1:14" x14ac:dyDescent="0.25">
      <c r="A780" t="s">
        <v>7504</v>
      </c>
      <c r="B780">
        <v>1072</v>
      </c>
      <c r="C780">
        <v>1072</v>
      </c>
      <c r="D780">
        <v>2013</v>
      </c>
      <c r="E780" t="s">
        <v>5130</v>
      </c>
      <c r="F780">
        <v>11</v>
      </c>
      <c r="G780">
        <v>3.66</v>
      </c>
      <c r="H780">
        <v>2.38</v>
      </c>
      <c r="I780">
        <v>0.5</v>
      </c>
      <c r="J780">
        <v>0.400001</v>
      </c>
      <c r="K780" t="b">
        <v>1</v>
      </c>
      <c r="L780" t="s">
        <v>2124</v>
      </c>
      <c r="N780" s="43">
        <v>42214.662789351853</v>
      </c>
    </row>
    <row r="781" spans="1:14" x14ac:dyDescent="0.25">
      <c r="A781" t="s">
        <v>7505</v>
      </c>
      <c r="B781">
        <v>1073</v>
      </c>
      <c r="C781">
        <v>1073</v>
      </c>
      <c r="D781">
        <v>2013</v>
      </c>
      <c r="E781" t="s">
        <v>5131</v>
      </c>
      <c r="F781">
        <v>11</v>
      </c>
      <c r="G781">
        <v>3.66</v>
      </c>
      <c r="H781">
        <v>3.7</v>
      </c>
      <c r="I781">
        <v>0.8</v>
      </c>
      <c r="J781">
        <v>0.60000100000000001</v>
      </c>
      <c r="K781" t="b">
        <v>1</v>
      </c>
      <c r="L781" t="s">
        <v>2125</v>
      </c>
      <c r="N781" s="43">
        <v>42214.662789351853</v>
      </c>
    </row>
    <row r="782" spans="1:14" x14ac:dyDescent="0.25">
      <c r="A782" t="s">
        <v>7506</v>
      </c>
      <c r="B782">
        <v>1074</v>
      </c>
      <c r="C782">
        <v>1074</v>
      </c>
      <c r="D782">
        <v>2013</v>
      </c>
      <c r="E782" t="s">
        <v>5132</v>
      </c>
      <c r="F782">
        <v>11</v>
      </c>
      <c r="G782">
        <v>3.66</v>
      </c>
      <c r="H782">
        <v>0.5</v>
      </c>
      <c r="I782">
        <v>0.1</v>
      </c>
      <c r="J782">
        <v>9.9999999999999995E-7</v>
      </c>
      <c r="K782" t="b">
        <v>1</v>
      </c>
      <c r="L782" t="s">
        <v>2128</v>
      </c>
      <c r="N782" s="43">
        <v>42214.662789351853</v>
      </c>
    </row>
    <row r="783" spans="1:14" x14ac:dyDescent="0.25">
      <c r="A783" t="s">
        <v>7507</v>
      </c>
      <c r="B783">
        <v>1075</v>
      </c>
      <c r="C783">
        <v>1075</v>
      </c>
      <c r="D783">
        <v>2013</v>
      </c>
      <c r="E783" t="s">
        <v>5133</v>
      </c>
      <c r="F783">
        <v>11</v>
      </c>
      <c r="G783">
        <v>3.66</v>
      </c>
      <c r="H783">
        <v>1.96</v>
      </c>
      <c r="I783">
        <v>0.3</v>
      </c>
      <c r="J783">
        <v>0.20000100000000001</v>
      </c>
      <c r="K783" t="b">
        <v>1</v>
      </c>
      <c r="L783" t="s">
        <v>2129</v>
      </c>
      <c r="N783" s="43">
        <v>42214.662789351853</v>
      </c>
    </row>
    <row r="784" spans="1:14" x14ac:dyDescent="0.25">
      <c r="A784" t="s">
        <v>7508</v>
      </c>
      <c r="B784">
        <v>1076</v>
      </c>
      <c r="C784">
        <v>1076</v>
      </c>
      <c r="D784">
        <v>2013</v>
      </c>
      <c r="E784" t="s">
        <v>5134</v>
      </c>
      <c r="F784">
        <v>11</v>
      </c>
      <c r="G784">
        <v>3.66</v>
      </c>
      <c r="H784">
        <v>2.38</v>
      </c>
      <c r="I784">
        <v>0.5</v>
      </c>
      <c r="J784">
        <v>0.400001</v>
      </c>
      <c r="K784" t="b">
        <v>1</v>
      </c>
      <c r="L784" t="s">
        <v>2130</v>
      </c>
      <c r="N784" s="43">
        <v>42214.662789351853</v>
      </c>
    </row>
    <row r="785" spans="1:14" x14ac:dyDescent="0.25">
      <c r="A785" t="s">
        <v>7509</v>
      </c>
      <c r="B785">
        <v>1077</v>
      </c>
      <c r="C785">
        <v>1077</v>
      </c>
      <c r="D785">
        <v>2013</v>
      </c>
      <c r="E785" t="s">
        <v>5135</v>
      </c>
      <c r="F785">
        <v>11</v>
      </c>
      <c r="G785">
        <v>3.66</v>
      </c>
      <c r="H785">
        <v>3.7</v>
      </c>
      <c r="I785">
        <v>0.8</v>
      </c>
      <c r="J785">
        <v>0.60000100000000001</v>
      </c>
      <c r="K785" t="b">
        <v>1</v>
      </c>
      <c r="L785" t="s">
        <v>2131</v>
      </c>
      <c r="N785" s="43">
        <v>42214.662789351853</v>
      </c>
    </row>
    <row r="786" spans="1:14" x14ac:dyDescent="0.25">
      <c r="A786" t="s">
        <v>7510</v>
      </c>
      <c r="B786">
        <v>1078</v>
      </c>
      <c r="C786">
        <v>1078</v>
      </c>
      <c r="D786">
        <v>2013</v>
      </c>
      <c r="E786" t="s">
        <v>5136</v>
      </c>
      <c r="F786">
        <v>11</v>
      </c>
      <c r="G786">
        <v>3.66</v>
      </c>
      <c r="H786">
        <v>0.5</v>
      </c>
      <c r="I786">
        <v>0.1</v>
      </c>
      <c r="J786">
        <v>9.9999999999999995E-7</v>
      </c>
      <c r="K786" t="b">
        <v>1</v>
      </c>
      <c r="L786" t="s">
        <v>2135</v>
      </c>
      <c r="N786" s="43">
        <v>42214.662789351853</v>
      </c>
    </row>
    <row r="787" spans="1:14" x14ac:dyDescent="0.25">
      <c r="A787" t="s">
        <v>7511</v>
      </c>
      <c r="B787">
        <v>1079</v>
      </c>
      <c r="C787">
        <v>1079</v>
      </c>
      <c r="D787">
        <v>2013</v>
      </c>
      <c r="E787" t="s">
        <v>5137</v>
      </c>
      <c r="F787">
        <v>11</v>
      </c>
      <c r="G787">
        <v>3.66</v>
      </c>
      <c r="H787">
        <v>2.12</v>
      </c>
      <c r="I787">
        <v>0.3</v>
      </c>
      <c r="J787">
        <v>0.20000100000000001</v>
      </c>
      <c r="K787" t="b">
        <v>1</v>
      </c>
      <c r="L787" t="s">
        <v>2136</v>
      </c>
      <c r="N787" s="43">
        <v>42214.662789351853</v>
      </c>
    </row>
    <row r="788" spans="1:14" x14ac:dyDescent="0.25">
      <c r="A788" t="s">
        <v>7512</v>
      </c>
      <c r="B788">
        <v>1080</v>
      </c>
      <c r="C788">
        <v>1080</v>
      </c>
      <c r="D788">
        <v>2013</v>
      </c>
      <c r="E788" t="s">
        <v>5138</v>
      </c>
      <c r="F788">
        <v>11</v>
      </c>
      <c r="G788">
        <v>3.66</v>
      </c>
      <c r="H788">
        <v>2.57</v>
      </c>
      <c r="I788">
        <v>0.5</v>
      </c>
      <c r="J788">
        <v>0.400001</v>
      </c>
      <c r="K788" t="b">
        <v>1</v>
      </c>
      <c r="L788" t="s">
        <v>2137</v>
      </c>
      <c r="N788" s="43">
        <v>42214.662789351853</v>
      </c>
    </row>
    <row r="789" spans="1:14" x14ac:dyDescent="0.25">
      <c r="A789" t="s">
        <v>7513</v>
      </c>
      <c r="B789">
        <v>1081</v>
      </c>
      <c r="C789">
        <v>1081</v>
      </c>
      <c r="D789">
        <v>2013</v>
      </c>
      <c r="E789" t="s">
        <v>5139</v>
      </c>
      <c r="F789">
        <v>11</v>
      </c>
      <c r="G789">
        <v>3.66</v>
      </c>
      <c r="H789">
        <v>4</v>
      </c>
      <c r="I789">
        <v>0.8</v>
      </c>
      <c r="J789">
        <v>0.60000100000000001</v>
      </c>
      <c r="K789" t="b">
        <v>1</v>
      </c>
      <c r="L789" t="s">
        <v>2138</v>
      </c>
      <c r="N789" s="43">
        <v>42214.662789351853</v>
      </c>
    </row>
    <row r="790" spans="1:14" x14ac:dyDescent="0.25">
      <c r="A790" t="s">
        <v>7514</v>
      </c>
      <c r="B790">
        <v>1082</v>
      </c>
      <c r="C790">
        <v>1082</v>
      </c>
      <c r="D790">
        <v>2013</v>
      </c>
      <c r="E790" t="s">
        <v>5140</v>
      </c>
      <c r="F790">
        <v>11</v>
      </c>
      <c r="G790">
        <v>3.66</v>
      </c>
      <c r="H790">
        <v>5</v>
      </c>
      <c r="J790"/>
      <c r="K790" t="b">
        <v>1</v>
      </c>
      <c r="L790" t="s">
        <v>48</v>
      </c>
      <c r="N790" s="43">
        <v>42214.662789351853</v>
      </c>
    </row>
    <row r="791" spans="1:14" x14ac:dyDescent="0.25">
      <c r="A791" t="s">
        <v>7515</v>
      </c>
      <c r="B791">
        <v>1083</v>
      </c>
      <c r="C791">
        <v>1083</v>
      </c>
      <c r="D791">
        <v>2013</v>
      </c>
      <c r="E791" t="s">
        <v>5141</v>
      </c>
      <c r="F791">
        <v>11</v>
      </c>
      <c r="G791">
        <v>2.5</v>
      </c>
      <c r="H791">
        <v>0.5</v>
      </c>
      <c r="I791">
        <v>0.1</v>
      </c>
      <c r="J791">
        <v>9.9999999999999995E-7</v>
      </c>
      <c r="K791" t="b">
        <v>1</v>
      </c>
      <c r="L791" t="s">
        <v>2141</v>
      </c>
      <c r="N791" s="43">
        <v>42214.662789351853</v>
      </c>
    </row>
    <row r="792" spans="1:14" x14ac:dyDescent="0.25">
      <c r="A792" t="s">
        <v>7516</v>
      </c>
      <c r="B792">
        <v>1084</v>
      </c>
      <c r="C792">
        <v>1084</v>
      </c>
      <c r="D792">
        <v>2013</v>
      </c>
      <c r="E792" t="s">
        <v>5142</v>
      </c>
      <c r="F792">
        <v>11</v>
      </c>
      <c r="G792">
        <v>2.5</v>
      </c>
      <c r="H792">
        <v>1</v>
      </c>
      <c r="I792">
        <v>0.3</v>
      </c>
      <c r="J792">
        <v>0.20000100000000001</v>
      </c>
      <c r="K792" t="b">
        <v>1</v>
      </c>
      <c r="L792" t="s">
        <v>2142</v>
      </c>
      <c r="N792" s="43">
        <v>42214.662789351853</v>
      </c>
    </row>
    <row r="793" spans="1:14" x14ac:dyDescent="0.25">
      <c r="A793" t="s">
        <v>7517</v>
      </c>
      <c r="B793">
        <v>1085</v>
      </c>
      <c r="C793">
        <v>1085</v>
      </c>
      <c r="D793">
        <v>2013</v>
      </c>
      <c r="E793" t="s">
        <v>5143</v>
      </c>
      <c r="F793">
        <v>11</v>
      </c>
      <c r="G793">
        <v>2.5</v>
      </c>
      <c r="H793">
        <v>1.5</v>
      </c>
      <c r="I793">
        <v>0.5</v>
      </c>
      <c r="J793">
        <v>0.400001</v>
      </c>
      <c r="K793" t="b">
        <v>1</v>
      </c>
      <c r="L793" t="s">
        <v>2143</v>
      </c>
      <c r="N793" s="43">
        <v>42214.662789351853</v>
      </c>
    </row>
    <row r="794" spans="1:14" x14ac:dyDescent="0.25">
      <c r="A794" t="s">
        <v>7518</v>
      </c>
      <c r="B794">
        <v>1086</v>
      </c>
      <c r="C794">
        <v>1086</v>
      </c>
      <c r="D794">
        <v>2013</v>
      </c>
      <c r="E794" t="s">
        <v>5144</v>
      </c>
      <c r="F794">
        <v>11</v>
      </c>
      <c r="G794">
        <v>2.5</v>
      </c>
      <c r="H794">
        <v>2</v>
      </c>
      <c r="I794">
        <v>0.8</v>
      </c>
      <c r="J794">
        <v>0.60000100000000001</v>
      </c>
      <c r="K794" t="b">
        <v>1</v>
      </c>
      <c r="L794" t="s">
        <v>2144</v>
      </c>
      <c r="N794" s="43">
        <v>42214.662789351853</v>
      </c>
    </row>
    <row r="795" spans="1:14" x14ac:dyDescent="0.25">
      <c r="A795" t="s">
        <v>7519</v>
      </c>
      <c r="B795">
        <v>1087</v>
      </c>
      <c r="C795">
        <v>1087</v>
      </c>
      <c r="D795">
        <v>2013</v>
      </c>
      <c r="E795" t="s">
        <v>5145</v>
      </c>
      <c r="F795">
        <v>11</v>
      </c>
      <c r="G795">
        <v>2.5</v>
      </c>
      <c r="H795">
        <v>0.5</v>
      </c>
      <c r="I795">
        <v>0.1</v>
      </c>
      <c r="J795">
        <v>9.9999999999999995E-7</v>
      </c>
      <c r="K795" t="b">
        <v>1</v>
      </c>
      <c r="L795" t="s">
        <v>2145</v>
      </c>
      <c r="N795" s="43">
        <v>42214.662789351853</v>
      </c>
    </row>
    <row r="796" spans="1:14" x14ac:dyDescent="0.25">
      <c r="A796" t="s">
        <v>7520</v>
      </c>
      <c r="B796">
        <v>1088</v>
      </c>
      <c r="C796">
        <v>1088</v>
      </c>
      <c r="D796">
        <v>2013</v>
      </c>
      <c r="E796" t="s">
        <v>5146</v>
      </c>
      <c r="F796">
        <v>11</v>
      </c>
      <c r="G796">
        <v>2.5</v>
      </c>
      <c r="H796">
        <v>2.0099999999999998</v>
      </c>
      <c r="I796">
        <v>0.3</v>
      </c>
      <c r="J796">
        <v>0.20000100000000001</v>
      </c>
      <c r="K796" t="b">
        <v>1</v>
      </c>
      <c r="L796" t="s">
        <v>2146</v>
      </c>
      <c r="N796" s="43">
        <v>42214.662789351853</v>
      </c>
    </row>
    <row r="797" spans="1:14" x14ac:dyDescent="0.25">
      <c r="A797" t="s">
        <v>7521</v>
      </c>
      <c r="B797">
        <v>1089</v>
      </c>
      <c r="C797">
        <v>1089</v>
      </c>
      <c r="D797">
        <v>2013</v>
      </c>
      <c r="E797" t="s">
        <v>5147</v>
      </c>
      <c r="F797">
        <v>11</v>
      </c>
      <c r="G797">
        <v>2.5</v>
      </c>
      <c r="H797">
        <v>2.4500000000000002</v>
      </c>
      <c r="I797">
        <v>0.5</v>
      </c>
      <c r="J797">
        <v>0.400001</v>
      </c>
      <c r="K797" t="b">
        <v>1</v>
      </c>
      <c r="L797" t="s">
        <v>2147</v>
      </c>
      <c r="N797" s="43">
        <v>42214.662789351853</v>
      </c>
    </row>
    <row r="798" spans="1:14" x14ac:dyDescent="0.25">
      <c r="A798" t="s">
        <v>7522</v>
      </c>
      <c r="B798">
        <v>1090</v>
      </c>
      <c r="C798">
        <v>1090</v>
      </c>
      <c r="D798">
        <v>2013</v>
      </c>
      <c r="E798" t="s">
        <v>5148</v>
      </c>
      <c r="F798">
        <v>11</v>
      </c>
      <c r="G798">
        <v>2.5</v>
      </c>
      <c r="H798">
        <v>3.8</v>
      </c>
      <c r="I798">
        <v>0.8</v>
      </c>
      <c r="J798">
        <v>0.60000100000000001</v>
      </c>
      <c r="K798" t="b">
        <v>1</v>
      </c>
      <c r="L798" t="s">
        <v>2148</v>
      </c>
      <c r="N798" s="43">
        <v>42214.662789351853</v>
      </c>
    </row>
    <row r="799" spans="1:14" x14ac:dyDescent="0.25">
      <c r="A799" t="s">
        <v>7523</v>
      </c>
      <c r="B799">
        <v>1091</v>
      </c>
      <c r="C799">
        <v>1091</v>
      </c>
      <c r="D799">
        <v>2013</v>
      </c>
      <c r="E799" t="s">
        <v>5149</v>
      </c>
      <c r="F799">
        <v>11</v>
      </c>
      <c r="G799">
        <v>2.5</v>
      </c>
      <c r="H799">
        <v>5</v>
      </c>
      <c r="J799"/>
      <c r="K799" t="b">
        <v>1</v>
      </c>
      <c r="L799" t="s">
        <v>48</v>
      </c>
      <c r="N799" s="43">
        <v>42214.662789351853</v>
      </c>
    </row>
    <row r="800" spans="1:14" x14ac:dyDescent="0.25">
      <c r="A800" t="s">
        <v>7524</v>
      </c>
      <c r="B800">
        <v>1092</v>
      </c>
      <c r="C800">
        <v>1092</v>
      </c>
      <c r="D800">
        <v>2013</v>
      </c>
      <c r="E800" t="s">
        <v>5150</v>
      </c>
      <c r="F800">
        <v>11</v>
      </c>
      <c r="G800">
        <v>3.66</v>
      </c>
      <c r="H800">
        <v>0.5</v>
      </c>
      <c r="I800">
        <v>0.1</v>
      </c>
      <c r="J800">
        <v>9.9999999999999995E-7</v>
      </c>
      <c r="K800" t="b">
        <v>1</v>
      </c>
      <c r="L800" t="s">
        <v>2151</v>
      </c>
      <c r="N800" s="43">
        <v>42214.662789351853</v>
      </c>
    </row>
    <row r="801" spans="1:14" x14ac:dyDescent="0.25">
      <c r="A801" t="s">
        <v>7525</v>
      </c>
      <c r="B801">
        <v>1093</v>
      </c>
      <c r="C801">
        <v>1093</v>
      </c>
      <c r="D801">
        <v>2013</v>
      </c>
      <c r="E801" t="s">
        <v>5151</v>
      </c>
      <c r="F801">
        <v>11</v>
      </c>
      <c r="G801">
        <v>3.66</v>
      </c>
      <c r="H801">
        <v>2.12</v>
      </c>
      <c r="I801">
        <v>0.3</v>
      </c>
      <c r="J801">
        <v>0.20000100000000001</v>
      </c>
      <c r="K801" t="b">
        <v>1</v>
      </c>
      <c r="L801" t="s">
        <v>2152</v>
      </c>
      <c r="N801" s="43">
        <v>42214.662789351853</v>
      </c>
    </row>
    <row r="802" spans="1:14" x14ac:dyDescent="0.25">
      <c r="A802" t="s">
        <v>7526</v>
      </c>
      <c r="B802">
        <v>1094</v>
      </c>
      <c r="C802">
        <v>1094</v>
      </c>
      <c r="D802">
        <v>2013</v>
      </c>
      <c r="E802" t="s">
        <v>5152</v>
      </c>
      <c r="F802">
        <v>11</v>
      </c>
      <c r="G802">
        <v>3.66</v>
      </c>
      <c r="H802">
        <v>2.57</v>
      </c>
      <c r="I802">
        <v>0.5</v>
      </c>
      <c r="J802">
        <v>0.400001</v>
      </c>
      <c r="K802" t="b">
        <v>1</v>
      </c>
      <c r="L802" t="s">
        <v>2153</v>
      </c>
      <c r="N802" s="43">
        <v>42214.662789351853</v>
      </c>
    </row>
    <row r="803" spans="1:14" x14ac:dyDescent="0.25">
      <c r="A803" t="s">
        <v>7527</v>
      </c>
      <c r="B803">
        <v>1095</v>
      </c>
      <c r="C803">
        <v>1095</v>
      </c>
      <c r="D803">
        <v>2013</v>
      </c>
      <c r="E803" t="s">
        <v>5153</v>
      </c>
      <c r="F803">
        <v>11</v>
      </c>
      <c r="G803">
        <v>3.66</v>
      </c>
      <c r="H803">
        <v>4</v>
      </c>
      <c r="I803">
        <v>0.8</v>
      </c>
      <c r="J803">
        <v>0.60000100000000001</v>
      </c>
      <c r="K803" t="b">
        <v>1</v>
      </c>
      <c r="L803" t="s">
        <v>2154</v>
      </c>
      <c r="N803" s="43">
        <v>42214.662789351853</v>
      </c>
    </row>
    <row r="804" spans="1:14" x14ac:dyDescent="0.25">
      <c r="A804" t="s">
        <v>7528</v>
      </c>
      <c r="B804">
        <v>1096</v>
      </c>
      <c r="C804">
        <v>1096</v>
      </c>
      <c r="D804">
        <v>2013</v>
      </c>
      <c r="E804" t="s">
        <v>5154</v>
      </c>
      <c r="F804">
        <v>11</v>
      </c>
      <c r="G804">
        <v>3.7</v>
      </c>
      <c r="H804">
        <v>5</v>
      </c>
      <c r="J804"/>
      <c r="K804" t="b">
        <v>1</v>
      </c>
      <c r="L804" t="s">
        <v>48</v>
      </c>
      <c r="N804" s="43">
        <v>42214.662789351853</v>
      </c>
    </row>
    <row r="805" spans="1:14" x14ac:dyDescent="0.25">
      <c r="A805" t="s">
        <v>7529</v>
      </c>
      <c r="B805">
        <v>1097</v>
      </c>
      <c r="C805">
        <v>1097</v>
      </c>
      <c r="D805">
        <v>2013</v>
      </c>
      <c r="E805" t="s">
        <v>5155</v>
      </c>
      <c r="F805">
        <v>11</v>
      </c>
      <c r="G805">
        <v>3.25</v>
      </c>
      <c r="H805">
        <v>4</v>
      </c>
      <c r="J805"/>
      <c r="K805" t="b">
        <v>1</v>
      </c>
      <c r="L805" t="s">
        <v>1058</v>
      </c>
      <c r="N805" s="43">
        <v>42214.662789351853</v>
      </c>
    </row>
    <row r="806" spans="1:14" x14ac:dyDescent="0.25">
      <c r="A806" t="s">
        <v>7530</v>
      </c>
      <c r="B806">
        <v>1098</v>
      </c>
      <c r="C806">
        <v>1098</v>
      </c>
      <c r="D806">
        <v>2013</v>
      </c>
      <c r="E806" t="s">
        <v>5156</v>
      </c>
      <c r="F806">
        <v>11</v>
      </c>
      <c r="G806">
        <v>3.25</v>
      </c>
      <c r="H806">
        <v>5</v>
      </c>
      <c r="J806"/>
      <c r="K806" t="b">
        <v>1</v>
      </c>
      <c r="L806" t="s">
        <v>48</v>
      </c>
      <c r="N806" s="43">
        <v>42214.662789351853</v>
      </c>
    </row>
    <row r="807" spans="1:14" x14ac:dyDescent="0.25">
      <c r="A807" t="s">
        <v>7531</v>
      </c>
      <c r="B807">
        <v>1099</v>
      </c>
      <c r="C807">
        <v>1099</v>
      </c>
      <c r="D807">
        <v>2013</v>
      </c>
      <c r="E807" t="s">
        <v>4099</v>
      </c>
      <c r="F807">
        <v>5</v>
      </c>
      <c r="G807">
        <v>5</v>
      </c>
      <c r="H807">
        <v>5</v>
      </c>
      <c r="J807"/>
      <c r="K807" t="b">
        <v>1</v>
      </c>
      <c r="L807" t="s">
        <v>970</v>
      </c>
      <c r="N807" s="43">
        <v>42214.662789351853</v>
      </c>
    </row>
    <row r="808" spans="1:14" x14ac:dyDescent="0.25">
      <c r="A808" t="s">
        <v>7532</v>
      </c>
      <c r="B808">
        <v>1100</v>
      </c>
      <c r="C808">
        <v>1100</v>
      </c>
      <c r="D808">
        <v>2013</v>
      </c>
      <c r="E808" t="s">
        <v>4100</v>
      </c>
      <c r="F808">
        <v>5</v>
      </c>
      <c r="G808">
        <v>5</v>
      </c>
      <c r="H808">
        <v>5</v>
      </c>
      <c r="J808"/>
      <c r="K808" t="b">
        <v>1</v>
      </c>
      <c r="L808" t="s">
        <v>971</v>
      </c>
      <c r="N808" s="43">
        <v>42214.662789351853</v>
      </c>
    </row>
    <row r="809" spans="1:14" x14ac:dyDescent="0.25">
      <c r="A809" t="s">
        <v>7533</v>
      </c>
      <c r="B809">
        <v>1101</v>
      </c>
      <c r="C809">
        <v>1101</v>
      </c>
      <c r="D809">
        <v>2013</v>
      </c>
      <c r="E809" t="s">
        <v>4101</v>
      </c>
      <c r="F809">
        <v>5</v>
      </c>
      <c r="G809">
        <v>5</v>
      </c>
      <c r="H809">
        <v>0.5</v>
      </c>
      <c r="I809">
        <v>5.0000000000000001E-3</v>
      </c>
      <c r="J809">
        <v>9.9999999999999995E-7</v>
      </c>
      <c r="K809" t="b">
        <v>1</v>
      </c>
      <c r="L809" t="s">
        <v>972</v>
      </c>
      <c r="N809" s="43">
        <v>42214.662789351853</v>
      </c>
    </row>
    <row r="810" spans="1:14" x14ac:dyDescent="0.25">
      <c r="A810" t="s">
        <v>7534</v>
      </c>
      <c r="B810">
        <v>1102</v>
      </c>
      <c r="C810">
        <v>1102</v>
      </c>
      <c r="D810">
        <v>2013</v>
      </c>
      <c r="E810" t="s">
        <v>4102</v>
      </c>
      <c r="F810">
        <v>5</v>
      </c>
      <c r="G810">
        <v>5</v>
      </c>
      <c r="H810">
        <v>2.13</v>
      </c>
      <c r="I810">
        <v>0.03</v>
      </c>
      <c r="J810">
        <v>1.0000999999999999E-2</v>
      </c>
      <c r="K810" t="b">
        <v>1</v>
      </c>
      <c r="L810" t="s">
        <v>973</v>
      </c>
      <c r="N810" s="43">
        <v>42214.662789351853</v>
      </c>
    </row>
    <row r="811" spans="1:14" x14ac:dyDescent="0.25">
      <c r="A811" t="s">
        <v>7535</v>
      </c>
      <c r="B811">
        <v>1103</v>
      </c>
      <c r="C811">
        <v>1103</v>
      </c>
      <c r="D811">
        <v>2013</v>
      </c>
      <c r="E811" t="s">
        <v>4103</v>
      </c>
      <c r="F811">
        <v>5</v>
      </c>
      <c r="G811">
        <v>5</v>
      </c>
      <c r="H811">
        <v>3.21</v>
      </c>
      <c r="I811">
        <v>7.4999999999999997E-2</v>
      </c>
      <c r="J811">
        <v>5.0000999999999997E-2</v>
      </c>
      <c r="K811" t="b">
        <v>1</v>
      </c>
      <c r="L811" t="s">
        <v>974</v>
      </c>
      <c r="N811" s="43">
        <v>42214.662789351853</v>
      </c>
    </row>
    <row r="812" spans="1:14" x14ac:dyDescent="0.25">
      <c r="A812" t="s">
        <v>7536</v>
      </c>
      <c r="B812">
        <v>1104</v>
      </c>
      <c r="C812">
        <v>1104</v>
      </c>
      <c r="D812">
        <v>2013</v>
      </c>
      <c r="E812" t="s">
        <v>4104</v>
      </c>
      <c r="F812">
        <v>5</v>
      </c>
      <c r="G812">
        <v>5</v>
      </c>
      <c r="H812">
        <v>3.93</v>
      </c>
      <c r="I812">
        <v>0.15</v>
      </c>
      <c r="J812">
        <v>0.10000100000000001</v>
      </c>
      <c r="K812" t="b">
        <v>1</v>
      </c>
      <c r="L812" t="s">
        <v>2634</v>
      </c>
      <c r="N812" s="43">
        <v>42214.662789351853</v>
      </c>
    </row>
    <row r="813" spans="1:14" x14ac:dyDescent="0.25">
      <c r="A813" t="s">
        <v>7537</v>
      </c>
      <c r="B813">
        <v>1105</v>
      </c>
      <c r="C813">
        <v>1105</v>
      </c>
      <c r="D813">
        <v>2013</v>
      </c>
      <c r="E813" t="s">
        <v>4105</v>
      </c>
      <c r="F813">
        <v>5</v>
      </c>
      <c r="G813">
        <v>5</v>
      </c>
      <c r="H813">
        <v>4.46</v>
      </c>
      <c r="I813">
        <v>0.25</v>
      </c>
      <c r="J813">
        <v>0.20000100000000001</v>
      </c>
      <c r="K813" t="b">
        <v>1</v>
      </c>
      <c r="L813" t="s">
        <v>977</v>
      </c>
      <c r="N813" s="43">
        <v>42214.662789351853</v>
      </c>
    </row>
    <row r="814" spans="1:14" x14ac:dyDescent="0.25">
      <c r="A814" t="s">
        <v>7538</v>
      </c>
      <c r="B814">
        <v>1106</v>
      </c>
      <c r="C814">
        <v>1106</v>
      </c>
      <c r="D814">
        <v>2013</v>
      </c>
      <c r="E814" t="s">
        <v>4106</v>
      </c>
      <c r="F814">
        <v>5</v>
      </c>
      <c r="G814">
        <v>5</v>
      </c>
      <c r="H814">
        <v>4.75</v>
      </c>
      <c r="I814">
        <v>0.65</v>
      </c>
      <c r="J814">
        <v>0.30000100000000002</v>
      </c>
      <c r="K814" t="b">
        <v>1</v>
      </c>
      <c r="L814" t="s">
        <v>2635</v>
      </c>
      <c r="N814" s="43">
        <v>42214.662789351853</v>
      </c>
    </row>
    <row r="815" spans="1:14" x14ac:dyDescent="0.25">
      <c r="A815" t="s">
        <v>7539</v>
      </c>
      <c r="B815">
        <v>1107</v>
      </c>
      <c r="C815">
        <v>1107</v>
      </c>
      <c r="D815">
        <v>2013</v>
      </c>
      <c r="E815" t="s">
        <v>4107</v>
      </c>
      <c r="F815">
        <v>5</v>
      </c>
      <c r="G815">
        <v>5</v>
      </c>
      <c r="H815">
        <v>5</v>
      </c>
      <c r="J815"/>
      <c r="K815" t="b">
        <v>1</v>
      </c>
      <c r="L815" t="s">
        <v>980</v>
      </c>
      <c r="N815" s="43">
        <v>42214.662789351853</v>
      </c>
    </row>
    <row r="816" spans="1:14" x14ac:dyDescent="0.25">
      <c r="A816" t="s">
        <v>7540</v>
      </c>
      <c r="B816">
        <v>1108</v>
      </c>
      <c r="C816">
        <v>1108</v>
      </c>
      <c r="D816">
        <v>2013</v>
      </c>
      <c r="E816" t="s">
        <v>4108</v>
      </c>
      <c r="F816">
        <v>5</v>
      </c>
      <c r="G816">
        <v>5</v>
      </c>
      <c r="H816">
        <v>0.5</v>
      </c>
      <c r="I816">
        <v>5.0000000000000001E-3</v>
      </c>
      <c r="J816">
        <v>9.9999999999999995E-7</v>
      </c>
      <c r="K816" t="b">
        <v>1</v>
      </c>
      <c r="L816" t="s">
        <v>981</v>
      </c>
      <c r="N816" s="43">
        <v>42214.662789351853</v>
      </c>
    </row>
    <row r="817" spans="1:14" x14ac:dyDescent="0.25">
      <c r="A817" t="s">
        <v>7541</v>
      </c>
      <c r="B817">
        <v>1109</v>
      </c>
      <c r="C817">
        <v>1109</v>
      </c>
      <c r="D817">
        <v>2013</v>
      </c>
      <c r="E817" t="s">
        <v>4109</v>
      </c>
      <c r="F817">
        <v>5</v>
      </c>
      <c r="G817">
        <v>5</v>
      </c>
      <c r="H817">
        <v>2.13</v>
      </c>
      <c r="I817">
        <v>0.03</v>
      </c>
      <c r="J817">
        <v>1.0000999999999999E-2</v>
      </c>
      <c r="K817" t="b">
        <v>1</v>
      </c>
      <c r="L817" t="s">
        <v>982</v>
      </c>
      <c r="N817" s="43">
        <v>42214.662789351853</v>
      </c>
    </row>
    <row r="818" spans="1:14" x14ac:dyDescent="0.25">
      <c r="A818" t="s">
        <v>7542</v>
      </c>
      <c r="B818">
        <v>1110</v>
      </c>
      <c r="C818">
        <v>1110</v>
      </c>
      <c r="D818">
        <v>2013</v>
      </c>
      <c r="E818" t="s">
        <v>4110</v>
      </c>
      <c r="F818">
        <v>5</v>
      </c>
      <c r="G818">
        <v>5</v>
      </c>
      <c r="H818">
        <v>3.21</v>
      </c>
      <c r="I818">
        <v>7.4999999999999997E-2</v>
      </c>
      <c r="J818">
        <v>5.0000999999999997E-2</v>
      </c>
      <c r="K818" t="b">
        <v>1</v>
      </c>
      <c r="L818" t="s">
        <v>983</v>
      </c>
      <c r="N818" s="43">
        <v>42214.662789351853</v>
      </c>
    </row>
    <row r="819" spans="1:14" x14ac:dyDescent="0.25">
      <c r="A819" t="s">
        <v>7543</v>
      </c>
      <c r="B819">
        <v>1111</v>
      </c>
      <c r="C819">
        <v>1111</v>
      </c>
      <c r="D819">
        <v>2013</v>
      </c>
      <c r="E819" t="s">
        <v>4111</v>
      </c>
      <c r="F819">
        <v>5</v>
      </c>
      <c r="G819">
        <v>5</v>
      </c>
      <c r="H819">
        <v>3.93</v>
      </c>
      <c r="I819">
        <v>0.15</v>
      </c>
      <c r="J819">
        <v>0.10000100000000001</v>
      </c>
      <c r="K819" t="b">
        <v>1</v>
      </c>
      <c r="L819" t="s">
        <v>2636</v>
      </c>
      <c r="N819" s="43">
        <v>42214.662789351853</v>
      </c>
    </row>
    <row r="820" spans="1:14" x14ac:dyDescent="0.25">
      <c r="A820" t="s">
        <v>7544</v>
      </c>
      <c r="B820">
        <v>1112</v>
      </c>
      <c r="C820">
        <v>1112</v>
      </c>
      <c r="D820">
        <v>2013</v>
      </c>
      <c r="E820" t="s">
        <v>4112</v>
      </c>
      <c r="F820">
        <v>5</v>
      </c>
      <c r="G820">
        <v>5</v>
      </c>
      <c r="H820">
        <v>4.46</v>
      </c>
      <c r="I820">
        <v>0.25</v>
      </c>
      <c r="J820">
        <v>0.20000100000000001</v>
      </c>
      <c r="K820" t="b">
        <v>1</v>
      </c>
      <c r="L820" t="s">
        <v>986</v>
      </c>
      <c r="N820" s="43">
        <v>42214.662789351853</v>
      </c>
    </row>
    <row r="821" spans="1:14" x14ac:dyDescent="0.25">
      <c r="A821" t="s">
        <v>7545</v>
      </c>
      <c r="B821">
        <v>1113</v>
      </c>
      <c r="C821">
        <v>1113</v>
      </c>
      <c r="D821">
        <v>2013</v>
      </c>
      <c r="E821" t="s">
        <v>4113</v>
      </c>
      <c r="F821">
        <v>5</v>
      </c>
      <c r="G821">
        <v>5</v>
      </c>
      <c r="H821">
        <v>4.75</v>
      </c>
      <c r="I821">
        <v>0.65</v>
      </c>
      <c r="J821">
        <v>0.30000100000000002</v>
      </c>
      <c r="K821" t="b">
        <v>1</v>
      </c>
      <c r="L821" t="s">
        <v>2637</v>
      </c>
      <c r="N821" s="43">
        <v>42214.662789351853</v>
      </c>
    </row>
    <row r="822" spans="1:14" x14ac:dyDescent="0.25">
      <c r="A822" t="s">
        <v>7546</v>
      </c>
      <c r="B822">
        <v>1114</v>
      </c>
      <c r="C822">
        <v>1114</v>
      </c>
      <c r="D822">
        <v>2013</v>
      </c>
      <c r="E822" t="s">
        <v>4114</v>
      </c>
      <c r="F822">
        <v>5</v>
      </c>
      <c r="G822">
        <v>5</v>
      </c>
      <c r="H822">
        <v>5</v>
      </c>
      <c r="J822"/>
      <c r="K822" t="b">
        <v>1</v>
      </c>
      <c r="L822" t="s">
        <v>989</v>
      </c>
      <c r="N822" s="43">
        <v>42214.662789351853</v>
      </c>
    </row>
    <row r="823" spans="1:14" x14ac:dyDescent="0.25">
      <c r="A823" t="s">
        <v>7547</v>
      </c>
      <c r="B823">
        <v>1115</v>
      </c>
      <c r="C823">
        <v>1115</v>
      </c>
      <c r="D823">
        <v>2013</v>
      </c>
      <c r="E823" t="s">
        <v>4115</v>
      </c>
      <c r="F823">
        <v>5</v>
      </c>
      <c r="G823">
        <v>5</v>
      </c>
      <c r="H823">
        <v>0.5</v>
      </c>
      <c r="I823">
        <v>5.0000000000000001E-3</v>
      </c>
      <c r="J823">
        <v>9.9999999999999995E-7</v>
      </c>
      <c r="K823" t="b">
        <v>1</v>
      </c>
      <c r="L823" t="s">
        <v>990</v>
      </c>
      <c r="N823" s="43">
        <v>42214.662789351853</v>
      </c>
    </row>
    <row r="824" spans="1:14" x14ac:dyDescent="0.25">
      <c r="A824" t="s">
        <v>7548</v>
      </c>
      <c r="B824">
        <v>1116</v>
      </c>
      <c r="C824">
        <v>1116</v>
      </c>
      <c r="D824">
        <v>2013</v>
      </c>
      <c r="E824" t="s">
        <v>4116</v>
      </c>
      <c r="F824">
        <v>5</v>
      </c>
      <c r="G824">
        <v>5</v>
      </c>
      <c r="H824">
        <v>2.13</v>
      </c>
      <c r="I824">
        <v>0.03</v>
      </c>
      <c r="J824">
        <v>1.0000999999999999E-2</v>
      </c>
      <c r="K824" t="b">
        <v>1</v>
      </c>
      <c r="L824" t="s">
        <v>991</v>
      </c>
      <c r="N824" s="43">
        <v>42214.662789351853</v>
      </c>
    </row>
    <row r="825" spans="1:14" x14ac:dyDescent="0.25">
      <c r="A825" t="s">
        <v>7549</v>
      </c>
      <c r="B825">
        <v>1117</v>
      </c>
      <c r="C825">
        <v>1117</v>
      </c>
      <c r="D825">
        <v>2013</v>
      </c>
      <c r="E825" t="s">
        <v>4117</v>
      </c>
      <c r="F825">
        <v>5</v>
      </c>
      <c r="G825">
        <v>5</v>
      </c>
      <c r="H825">
        <v>3.21</v>
      </c>
      <c r="I825">
        <v>7.4999999999999997E-2</v>
      </c>
      <c r="J825">
        <v>5.0000999999999997E-2</v>
      </c>
      <c r="K825" t="b">
        <v>1</v>
      </c>
      <c r="L825" t="s">
        <v>992</v>
      </c>
      <c r="N825" s="43">
        <v>42214.662789351853</v>
      </c>
    </row>
    <row r="826" spans="1:14" x14ac:dyDescent="0.25">
      <c r="A826" t="s">
        <v>7550</v>
      </c>
      <c r="B826">
        <v>1118</v>
      </c>
      <c r="C826">
        <v>1118</v>
      </c>
      <c r="D826">
        <v>2013</v>
      </c>
      <c r="E826" t="s">
        <v>4118</v>
      </c>
      <c r="F826">
        <v>5</v>
      </c>
      <c r="G826">
        <v>5</v>
      </c>
      <c r="H826">
        <v>3.93</v>
      </c>
      <c r="I826">
        <v>0.15</v>
      </c>
      <c r="J826">
        <v>0.10000100000000001</v>
      </c>
      <c r="K826" t="b">
        <v>1</v>
      </c>
      <c r="L826" t="s">
        <v>2638</v>
      </c>
      <c r="N826" s="43">
        <v>42214.662789351853</v>
      </c>
    </row>
    <row r="827" spans="1:14" x14ac:dyDescent="0.25">
      <c r="A827" t="s">
        <v>7551</v>
      </c>
      <c r="B827">
        <v>1119</v>
      </c>
      <c r="C827">
        <v>1119</v>
      </c>
      <c r="D827">
        <v>2013</v>
      </c>
      <c r="E827" t="s">
        <v>4119</v>
      </c>
      <c r="F827">
        <v>5</v>
      </c>
      <c r="G827">
        <v>5</v>
      </c>
      <c r="H827">
        <v>4.46</v>
      </c>
      <c r="I827">
        <v>0.25</v>
      </c>
      <c r="J827">
        <v>0.20000100000000001</v>
      </c>
      <c r="K827" t="b">
        <v>1</v>
      </c>
      <c r="L827" t="s">
        <v>995</v>
      </c>
      <c r="N827" s="43">
        <v>42214.662789351853</v>
      </c>
    </row>
    <row r="828" spans="1:14" x14ac:dyDescent="0.25">
      <c r="A828" t="s">
        <v>7552</v>
      </c>
      <c r="B828">
        <v>1120</v>
      </c>
      <c r="C828">
        <v>1120</v>
      </c>
      <c r="D828">
        <v>2013</v>
      </c>
      <c r="E828" t="s">
        <v>4120</v>
      </c>
      <c r="F828">
        <v>5</v>
      </c>
      <c r="G828">
        <v>5</v>
      </c>
      <c r="H828">
        <v>4.75</v>
      </c>
      <c r="I828">
        <v>0.65</v>
      </c>
      <c r="J828">
        <v>0.30000100000000002</v>
      </c>
      <c r="K828" t="b">
        <v>1</v>
      </c>
      <c r="L828" t="s">
        <v>2639</v>
      </c>
      <c r="N828" s="43">
        <v>42214.662789351853</v>
      </c>
    </row>
    <row r="829" spans="1:14" x14ac:dyDescent="0.25">
      <c r="A829" t="s">
        <v>7553</v>
      </c>
      <c r="B829">
        <v>1121</v>
      </c>
      <c r="C829">
        <v>1121</v>
      </c>
      <c r="D829">
        <v>2013</v>
      </c>
      <c r="E829" t="s">
        <v>4121</v>
      </c>
      <c r="F829">
        <v>5</v>
      </c>
      <c r="G829">
        <v>5</v>
      </c>
      <c r="H829">
        <v>5</v>
      </c>
      <c r="J829"/>
      <c r="K829" t="b">
        <v>1</v>
      </c>
      <c r="L829" t="s">
        <v>998</v>
      </c>
      <c r="N829" s="43">
        <v>42214.662789351853</v>
      </c>
    </row>
    <row r="830" spans="1:14" x14ac:dyDescent="0.25">
      <c r="A830" t="s">
        <v>7554</v>
      </c>
      <c r="B830">
        <v>1122</v>
      </c>
      <c r="C830">
        <v>1122</v>
      </c>
      <c r="D830">
        <v>2013</v>
      </c>
      <c r="E830" t="s">
        <v>4122</v>
      </c>
      <c r="F830">
        <v>5</v>
      </c>
      <c r="G830">
        <v>5</v>
      </c>
      <c r="H830">
        <v>0.5</v>
      </c>
      <c r="I830">
        <v>5.0000000000000001E-3</v>
      </c>
      <c r="J830">
        <v>9.9999999999999995E-7</v>
      </c>
      <c r="K830" t="b">
        <v>1</v>
      </c>
      <c r="L830" t="s">
        <v>999</v>
      </c>
      <c r="N830" s="43">
        <v>42214.662789351853</v>
      </c>
    </row>
    <row r="831" spans="1:14" x14ac:dyDescent="0.25">
      <c r="A831" t="s">
        <v>7555</v>
      </c>
      <c r="B831">
        <v>1123</v>
      </c>
      <c r="C831">
        <v>1123</v>
      </c>
      <c r="D831">
        <v>2013</v>
      </c>
      <c r="E831" t="s">
        <v>4123</v>
      </c>
      <c r="F831">
        <v>5</v>
      </c>
      <c r="G831">
        <v>5</v>
      </c>
      <c r="H831">
        <v>2.13</v>
      </c>
      <c r="I831">
        <v>0.03</v>
      </c>
      <c r="J831">
        <v>1.0000999999999999E-2</v>
      </c>
      <c r="K831" t="b">
        <v>1</v>
      </c>
      <c r="L831" t="s">
        <v>1000</v>
      </c>
      <c r="N831" s="43">
        <v>42214.662789351853</v>
      </c>
    </row>
    <row r="832" spans="1:14" x14ac:dyDescent="0.25">
      <c r="A832" t="s">
        <v>7556</v>
      </c>
      <c r="B832">
        <v>1124</v>
      </c>
      <c r="C832">
        <v>1124</v>
      </c>
      <c r="D832">
        <v>2013</v>
      </c>
      <c r="E832" t="s">
        <v>4124</v>
      </c>
      <c r="F832">
        <v>5</v>
      </c>
      <c r="G832">
        <v>5</v>
      </c>
      <c r="H832">
        <v>3.21</v>
      </c>
      <c r="I832">
        <v>7.4999999999999997E-2</v>
      </c>
      <c r="J832">
        <v>5.0000999999999997E-2</v>
      </c>
      <c r="K832" t="b">
        <v>1</v>
      </c>
      <c r="L832" t="s">
        <v>1001</v>
      </c>
      <c r="N832" s="43">
        <v>42214.662789351853</v>
      </c>
    </row>
    <row r="833" spans="1:14" x14ac:dyDescent="0.25">
      <c r="A833" t="s">
        <v>7557</v>
      </c>
      <c r="B833">
        <v>1125</v>
      </c>
      <c r="C833">
        <v>1125</v>
      </c>
      <c r="D833">
        <v>2013</v>
      </c>
      <c r="E833" t="s">
        <v>4125</v>
      </c>
      <c r="F833">
        <v>5</v>
      </c>
      <c r="G833">
        <v>5</v>
      </c>
      <c r="H833">
        <v>3.93</v>
      </c>
      <c r="I833">
        <v>0.15</v>
      </c>
      <c r="J833">
        <v>0.10000100000000001</v>
      </c>
      <c r="K833" t="b">
        <v>1</v>
      </c>
      <c r="L833" t="s">
        <v>2640</v>
      </c>
      <c r="N833" s="43">
        <v>42214.662789351853</v>
      </c>
    </row>
    <row r="834" spans="1:14" x14ac:dyDescent="0.25">
      <c r="A834" t="s">
        <v>7558</v>
      </c>
      <c r="B834">
        <v>1126</v>
      </c>
      <c r="C834">
        <v>1126</v>
      </c>
      <c r="D834">
        <v>2013</v>
      </c>
      <c r="E834" t="s">
        <v>4126</v>
      </c>
      <c r="F834">
        <v>5</v>
      </c>
      <c r="G834">
        <v>5</v>
      </c>
      <c r="H834">
        <v>4.46</v>
      </c>
      <c r="I834">
        <v>0.25</v>
      </c>
      <c r="J834">
        <v>0.20000100000000001</v>
      </c>
      <c r="K834" t="b">
        <v>1</v>
      </c>
      <c r="L834" t="s">
        <v>1004</v>
      </c>
      <c r="N834" s="43">
        <v>42214.662789351853</v>
      </c>
    </row>
    <row r="835" spans="1:14" x14ac:dyDescent="0.25">
      <c r="A835" t="s">
        <v>7559</v>
      </c>
      <c r="B835">
        <v>1127</v>
      </c>
      <c r="C835">
        <v>1127</v>
      </c>
      <c r="D835">
        <v>2013</v>
      </c>
      <c r="E835" t="s">
        <v>4127</v>
      </c>
      <c r="F835">
        <v>5</v>
      </c>
      <c r="G835">
        <v>5</v>
      </c>
      <c r="H835">
        <v>4.75</v>
      </c>
      <c r="I835">
        <v>0.65</v>
      </c>
      <c r="J835">
        <v>0.30000100000000002</v>
      </c>
      <c r="K835" t="b">
        <v>1</v>
      </c>
      <c r="L835" t="s">
        <v>2641</v>
      </c>
      <c r="N835" s="43">
        <v>42214.662789351853</v>
      </c>
    </row>
    <row r="836" spans="1:14" x14ac:dyDescent="0.25">
      <c r="A836" t="s">
        <v>7560</v>
      </c>
      <c r="B836">
        <v>1128</v>
      </c>
      <c r="C836">
        <v>1128</v>
      </c>
      <c r="D836">
        <v>2013</v>
      </c>
      <c r="E836" t="s">
        <v>4128</v>
      </c>
      <c r="F836">
        <v>5</v>
      </c>
      <c r="G836">
        <v>5</v>
      </c>
      <c r="H836">
        <v>0.5</v>
      </c>
      <c r="I836">
        <v>5.0000000000000001E-3</v>
      </c>
      <c r="J836">
        <v>9.9999999999999995E-7</v>
      </c>
      <c r="K836" t="b">
        <v>1</v>
      </c>
      <c r="L836" t="s">
        <v>1007</v>
      </c>
      <c r="N836" s="43">
        <v>42214.662789351853</v>
      </c>
    </row>
    <row r="837" spans="1:14" x14ac:dyDescent="0.25">
      <c r="A837" t="s">
        <v>7561</v>
      </c>
      <c r="B837">
        <v>1129</v>
      </c>
      <c r="C837">
        <v>1129</v>
      </c>
      <c r="D837">
        <v>2013</v>
      </c>
      <c r="E837" t="s">
        <v>4129</v>
      </c>
      <c r="F837">
        <v>5</v>
      </c>
      <c r="G837">
        <v>5</v>
      </c>
      <c r="H837">
        <v>1.34</v>
      </c>
      <c r="I837">
        <v>0.03</v>
      </c>
      <c r="J837">
        <v>1.0000999999999999E-2</v>
      </c>
      <c r="K837" t="b">
        <v>1</v>
      </c>
      <c r="L837" t="s">
        <v>1008</v>
      </c>
      <c r="N837" s="43">
        <v>42214.662789351853</v>
      </c>
    </row>
    <row r="838" spans="1:14" x14ac:dyDescent="0.25">
      <c r="A838" t="s">
        <v>7562</v>
      </c>
      <c r="B838">
        <v>1130</v>
      </c>
      <c r="C838">
        <v>1130</v>
      </c>
      <c r="D838">
        <v>2013</v>
      </c>
      <c r="E838" t="s">
        <v>4130</v>
      </c>
      <c r="F838">
        <v>5</v>
      </c>
      <c r="G838">
        <v>5</v>
      </c>
      <c r="H838">
        <v>1.98</v>
      </c>
      <c r="I838">
        <v>7.4999999999999997E-2</v>
      </c>
      <c r="J838">
        <v>5.0000999999999997E-2</v>
      </c>
      <c r="K838" t="b">
        <v>1</v>
      </c>
      <c r="L838" t="s">
        <v>1009</v>
      </c>
      <c r="N838" s="43">
        <v>42214.662789351853</v>
      </c>
    </row>
    <row r="839" spans="1:14" x14ac:dyDescent="0.25">
      <c r="A839" t="s">
        <v>7563</v>
      </c>
      <c r="B839">
        <v>1131</v>
      </c>
      <c r="C839">
        <v>1131</v>
      </c>
      <c r="D839">
        <v>2013</v>
      </c>
      <c r="E839" t="s">
        <v>4131</v>
      </c>
      <c r="F839">
        <v>5</v>
      </c>
      <c r="G839">
        <v>5</v>
      </c>
      <c r="H839">
        <v>2.41</v>
      </c>
      <c r="I839">
        <v>0.15</v>
      </c>
      <c r="J839">
        <v>0.10000100000000001</v>
      </c>
      <c r="K839" t="b">
        <v>1</v>
      </c>
      <c r="L839" t="s">
        <v>2642</v>
      </c>
      <c r="N839" s="43">
        <v>42214.662789351853</v>
      </c>
    </row>
    <row r="840" spans="1:14" x14ac:dyDescent="0.25">
      <c r="A840" t="s">
        <v>7564</v>
      </c>
      <c r="B840">
        <v>1132</v>
      </c>
      <c r="C840">
        <v>1132</v>
      </c>
      <c r="D840">
        <v>2013</v>
      </c>
      <c r="E840" t="s">
        <v>4132</v>
      </c>
      <c r="F840">
        <v>5</v>
      </c>
      <c r="G840">
        <v>5</v>
      </c>
      <c r="H840">
        <v>2.74</v>
      </c>
      <c r="I840">
        <v>0.25</v>
      </c>
      <c r="J840">
        <v>0.20000100000000001</v>
      </c>
      <c r="K840" t="b">
        <v>1</v>
      </c>
      <c r="L840" t="s">
        <v>1012</v>
      </c>
      <c r="N840" s="43">
        <v>42214.662789351853</v>
      </c>
    </row>
    <row r="841" spans="1:14" x14ac:dyDescent="0.25">
      <c r="A841" t="s">
        <v>7565</v>
      </c>
      <c r="B841">
        <v>1133</v>
      </c>
      <c r="C841">
        <v>1133</v>
      </c>
      <c r="D841">
        <v>2013</v>
      </c>
      <c r="E841" t="s">
        <v>4133</v>
      </c>
      <c r="F841">
        <v>5</v>
      </c>
      <c r="G841">
        <v>5</v>
      </c>
      <c r="H841">
        <v>3</v>
      </c>
      <c r="I841">
        <v>0.65</v>
      </c>
      <c r="J841">
        <v>0.30000100000000002</v>
      </c>
      <c r="K841" t="b">
        <v>1</v>
      </c>
      <c r="L841" t="s">
        <v>2643</v>
      </c>
      <c r="N841" s="43">
        <v>42214.662789351853</v>
      </c>
    </row>
    <row r="842" spans="1:14" x14ac:dyDescent="0.25">
      <c r="A842" t="s">
        <v>7566</v>
      </c>
      <c r="B842">
        <v>1134</v>
      </c>
      <c r="C842">
        <v>1134</v>
      </c>
      <c r="D842">
        <v>2013</v>
      </c>
      <c r="E842" t="s">
        <v>4134</v>
      </c>
      <c r="F842">
        <v>5</v>
      </c>
      <c r="G842">
        <v>5</v>
      </c>
      <c r="H842">
        <v>0.5</v>
      </c>
      <c r="I842">
        <v>5.0000000000000001E-3</v>
      </c>
      <c r="J842">
        <v>9.9999999999999995E-7</v>
      </c>
      <c r="K842" t="b">
        <v>1</v>
      </c>
      <c r="L842" t="s">
        <v>1015</v>
      </c>
      <c r="N842" s="43">
        <v>42214.662789351853</v>
      </c>
    </row>
    <row r="843" spans="1:14" x14ac:dyDescent="0.25">
      <c r="A843" t="s">
        <v>7567</v>
      </c>
      <c r="B843">
        <v>1135</v>
      </c>
      <c r="C843">
        <v>1135</v>
      </c>
      <c r="D843">
        <v>2013</v>
      </c>
      <c r="E843" t="s">
        <v>4135</v>
      </c>
      <c r="F843">
        <v>5</v>
      </c>
      <c r="G843">
        <v>5</v>
      </c>
      <c r="H843">
        <v>1.75</v>
      </c>
      <c r="I843">
        <v>0.03</v>
      </c>
      <c r="J843">
        <v>1.0000999999999999E-2</v>
      </c>
      <c r="K843" t="b">
        <v>1</v>
      </c>
      <c r="L843" t="s">
        <v>1016</v>
      </c>
      <c r="N843" s="43">
        <v>42214.662789351853</v>
      </c>
    </row>
    <row r="844" spans="1:14" x14ac:dyDescent="0.25">
      <c r="A844" t="s">
        <v>7568</v>
      </c>
      <c r="B844">
        <v>1136</v>
      </c>
      <c r="C844">
        <v>1136</v>
      </c>
      <c r="D844">
        <v>2013</v>
      </c>
      <c r="E844" t="s">
        <v>4136</v>
      </c>
      <c r="F844">
        <v>5</v>
      </c>
      <c r="G844">
        <v>5</v>
      </c>
      <c r="H844">
        <v>2.75</v>
      </c>
      <c r="I844">
        <v>7.4999999999999997E-2</v>
      </c>
      <c r="J844">
        <v>5.0000999999999997E-2</v>
      </c>
      <c r="K844" t="b">
        <v>1</v>
      </c>
      <c r="L844" t="s">
        <v>1017</v>
      </c>
      <c r="N844" s="43">
        <v>42214.662789351853</v>
      </c>
    </row>
    <row r="845" spans="1:14" x14ac:dyDescent="0.25">
      <c r="A845" t="s">
        <v>7569</v>
      </c>
      <c r="B845">
        <v>1137</v>
      </c>
      <c r="C845">
        <v>1137</v>
      </c>
      <c r="D845">
        <v>2013</v>
      </c>
      <c r="E845" t="s">
        <v>4137</v>
      </c>
      <c r="F845">
        <v>5</v>
      </c>
      <c r="G845">
        <v>5</v>
      </c>
      <c r="H845">
        <v>4</v>
      </c>
      <c r="I845">
        <v>0.15</v>
      </c>
      <c r="J845">
        <v>0.10000100000000001</v>
      </c>
      <c r="K845" t="b">
        <v>1</v>
      </c>
      <c r="L845" t="s">
        <v>2644</v>
      </c>
      <c r="N845" s="43">
        <v>42214.662789351853</v>
      </c>
    </row>
    <row r="846" spans="1:14" x14ac:dyDescent="0.25">
      <c r="A846" t="s">
        <v>7570</v>
      </c>
      <c r="B846">
        <v>1138</v>
      </c>
      <c r="C846">
        <v>1138</v>
      </c>
      <c r="D846">
        <v>2013</v>
      </c>
      <c r="E846" t="s">
        <v>4138</v>
      </c>
      <c r="F846">
        <v>5</v>
      </c>
      <c r="G846">
        <v>5</v>
      </c>
      <c r="H846">
        <v>4.5</v>
      </c>
      <c r="I846">
        <v>0.25</v>
      </c>
      <c r="J846">
        <v>0.20000100000000001</v>
      </c>
      <c r="K846" t="b">
        <v>1</v>
      </c>
      <c r="L846" t="s">
        <v>1020</v>
      </c>
      <c r="N846" s="43">
        <v>42214.662789351853</v>
      </c>
    </row>
    <row r="847" spans="1:14" x14ac:dyDescent="0.25">
      <c r="A847" t="s">
        <v>7571</v>
      </c>
      <c r="B847">
        <v>1139</v>
      </c>
      <c r="C847">
        <v>1139</v>
      </c>
      <c r="D847">
        <v>2013</v>
      </c>
      <c r="E847" t="s">
        <v>4139</v>
      </c>
      <c r="F847">
        <v>5</v>
      </c>
      <c r="G847">
        <v>5</v>
      </c>
      <c r="H847">
        <v>5</v>
      </c>
      <c r="I847">
        <v>0.65</v>
      </c>
      <c r="J847">
        <v>0.30000100000000002</v>
      </c>
      <c r="K847" t="b">
        <v>1</v>
      </c>
      <c r="L847" t="s">
        <v>2645</v>
      </c>
      <c r="N847" s="43">
        <v>42214.662789351853</v>
      </c>
    </row>
    <row r="848" spans="1:14" x14ac:dyDescent="0.25">
      <c r="A848" t="s">
        <v>7572</v>
      </c>
      <c r="B848">
        <v>1140</v>
      </c>
      <c r="C848">
        <v>1140</v>
      </c>
      <c r="D848">
        <v>2013</v>
      </c>
      <c r="E848" t="s">
        <v>4140</v>
      </c>
      <c r="F848">
        <v>5</v>
      </c>
      <c r="G848">
        <v>5</v>
      </c>
      <c r="H848">
        <v>0.5</v>
      </c>
      <c r="I848">
        <v>5.0000000000000001E-3</v>
      </c>
      <c r="J848">
        <v>9.9999999999999995E-7</v>
      </c>
      <c r="K848" t="b">
        <v>1</v>
      </c>
      <c r="L848" t="s">
        <v>1023</v>
      </c>
      <c r="N848" s="43">
        <v>42214.662789351853</v>
      </c>
    </row>
    <row r="849" spans="1:14" x14ac:dyDescent="0.25">
      <c r="A849" t="s">
        <v>7573</v>
      </c>
      <c r="B849">
        <v>1141</v>
      </c>
      <c r="C849">
        <v>1141</v>
      </c>
      <c r="D849">
        <v>2013</v>
      </c>
      <c r="E849" t="s">
        <v>4141</v>
      </c>
      <c r="F849">
        <v>5</v>
      </c>
      <c r="G849">
        <v>5</v>
      </c>
      <c r="H849">
        <v>2.0099999999999998</v>
      </c>
      <c r="I849">
        <v>0.03</v>
      </c>
      <c r="J849">
        <v>1.0000999999999999E-2</v>
      </c>
      <c r="K849" t="b">
        <v>1</v>
      </c>
      <c r="L849" t="s">
        <v>1024</v>
      </c>
      <c r="N849" s="43">
        <v>42214.662789351853</v>
      </c>
    </row>
    <row r="850" spans="1:14" x14ac:dyDescent="0.25">
      <c r="A850" t="s">
        <v>7574</v>
      </c>
      <c r="B850">
        <v>1142</v>
      </c>
      <c r="C850">
        <v>1142</v>
      </c>
      <c r="D850">
        <v>2013</v>
      </c>
      <c r="E850" t="s">
        <v>4142</v>
      </c>
      <c r="F850">
        <v>5</v>
      </c>
      <c r="G850">
        <v>5</v>
      </c>
      <c r="H850">
        <v>2.98</v>
      </c>
      <c r="I850">
        <v>7.4999999999999997E-2</v>
      </c>
      <c r="J850">
        <v>5.0000999999999997E-2</v>
      </c>
      <c r="K850" t="b">
        <v>1</v>
      </c>
      <c r="L850" t="s">
        <v>1025</v>
      </c>
      <c r="N850" s="43">
        <v>42214.662789351853</v>
      </c>
    </row>
    <row r="851" spans="1:14" x14ac:dyDescent="0.25">
      <c r="A851" t="s">
        <v>7575</v>
      </c>
      <c r="B851">
        <v>1143</v>
      </c>
      <c r="C851">
        <v>1143</v>
      </c>
      <c r="D851">
        <v>2013</v>
      </c>
      <c r="E851" t="s">
        <v>4143</v>
      </c>
      <c r="F851">
        <v>5</v>
      </c>
      <c r="G851">
        <v>5</v>
      </c>
      <c r="H851">
        <v>3.62</v>
      </c>
      <c r="I851">
        <v>0.15</v>
      </c>
      <c r="J851">
        <v>0.10000100000000001</v>
      </c>
      <c r="K851" t="b">
        <v>1</v>
      </c>
      <c r="L851" t="s">
        <v>2646</v>
      </c>
      <c r="N851" s="43">
        <v>42214.662789351853</v>
      </c>
    </row>
    <row r="852" spans="1:14" x14ac:dyDescent="0.25">
      <c r="A852" t="s">
        <v>7576</v>
      </c>
      <c r="B852">
        <v>1144</v>
      </c>
      <c r="C852">
        <v>1144</v>
      </c>
      <c r="D852">
        <v>2013</v>
      </c>
      <c r="E852" t="s">
        <v>4144</v>
      </c>
      <c r="F852">
        <v>5</v>
      </c>
      <c r="G852">
        <v>5</v>
      </c>
      <c r="H852">
        <v>4.1100000000000003</v>
      </c>
      <c r="I852">
        <v>0.25</v>
      </c>
      <c r="J852">
        <v>0.20000100000000001</v>
      </c>
      <c r="K852" t="b">
        <v>1</v>
      </c>
      <c r="L852" t="s">
        <v>1028</v>
      </c>
      <c r="N852" s="43">
        <v>42214.662789351853</v>
      </c>
    </row>
    <row r="853" spans="1:14" x14ac:dyDescent="0.25">
      <c r="A853" t="s">
        <v>7577</v>
      </c>
      <c r="B853">
        <v>1145</v>
      </c>
      <c r="C853">
        <v>1145</v>
      </c>
      <c r="D853">
        <v>2013</v>
      </c>
      <c r="E853" t="s">
        <v>4145</v>
      </c>
      <c r="F853">
        <v>5</v>
      </c>
      <c r="G853">
        <v>5</v>
      </c>
      <c r="H853">
        <v>4.5</v>
      </c>
      <c r="I853">
        <v>0.65</v>
      </c>
      <c r="J853">
        <v>0.30000100000000002</v>
      </c>
      <c r="K853" t="b">
        <v>1</v>
      </c>
      <c r="L853" t="s">
        <v>2647</v>
      </c>
      <c r="N853" s="43">
        <v>42214.662789351853</v>
      </c>
    </row>
    <row r="854" spans="1:14" x14ac:dyDescent="0.25">
      <c r="A854" t="s">
        <v>7578</v>
      </c>
      <c r="B854">
        <v>1146</v>
      </c>
      <c r="C854">
        <v>1146</v>
      </c>
      <c r="D854">
        <v>2013</v>
      </c>
      <c r="E854" t="s">
        <v>4146</v>
      </c>
      <c r="F854">
        <v>5</v>
      </c>
      <c r="G854">
        <v>5</v>
      </c>
      <c r="H854">
        <v>0.5</v>
      </c>
      <c r="I854">
        <v>5.0000000000000001E-3</v>
      </c>
      <c r="J854">
        <v>9.9999999999999995E-7</v>
      </c>
      <c r="K854" t="b">
        <v>1</v>
      </c>
      <c r="L854" t="s">
        <v>1032</v>
      </c>
      <c r="N854" s="43">
        <v>42214.662789351853</v>
      </c>
    </row>
    <row r="855" spans="1:14" x14ac:dyDescent="0.25">
      <c r="A855" t="s">
        <v>7579</v>
      </c>
      <c r="B855">
        <v>1147</v>
      </c>
      <c r="C855">
        <v>1147</v>
      </c>
      <c r="D855">
        <v>2013</v>
      </c>
      <c r="E855" t="s">
        <v>4147</v>
      </c>
      <c r="F855">
        <v>5</v>
      </c>
      <c r="G855">
        <v>5</v>
      </c>
      <c r="H855">
        <v>1.56</v>
      </c>
      <c r="I855">
        <v>0.03</v>
      </c>
      <c r="J855">
        <v>1.0000999999999999E-2</v>
      </c>
      <c r="K855" t="b">
        <v>1</v>
      </c>
      <c r="L855" t="s">
        <v>1033</v>
      </c>
      <c r="N855" s="43">
        <v>42214.662789351853</v>
      </c>
    </row>
    <row r="856" spans="1:14" x14ac:dyDescent="0.25">
      <c r="A856" t="s">
        <v>7580</v>
      </c>
      <c r="B856">
        <v>1148</v>
      </c>
      <c r="C856">
        <v>1148</v>
      </c>
      <c r="D856">
        <v>2013</v>
      </c>
      <c r="E856" t="s">
        <v>4148</v>
      </c>
      <c r="F856">
        <v>5</v>
      </c>
      <c r="G856">
        <v>5</v>
      </c>
      <c r="H856">
        <v>2.31</v>
      </c>
      <c r="I856">
        <v>7.4999999999999997E-2</v>
      </c>
      <c r="J856">
        <v>5.0000999999999997E-2</v>
      </c>
      <c r="K856" t="b">
        <v>1</v>
      </c>
      <c r="L856" t="s">
        <v>1034</v>
      </c>
      <c r="N856" s="43">
        <v>42214.662789351853</v>
      </c>
    </row>
    <row r="857" spans="1:14" x14ac:dyDescent="0.25">
      <c r="A857" t="s">
        <v>7581</v>
      </c>
      <c r="B857">
        <v>1149</v>
      </c>
      <c r="C857">
        <v>1149</v>
      </c>
      <c r="D857">
        <v>2013</v>
      </c>
      <c r="E857" t="s">
        <v>4149</v>
      </c>
      <c r="F857">
        <v>5</v>
      </c>
      <c r="G857">
        <v>5</v>
      </c>
      <c r="H857">
        <v>2.82</v>
      </c>
      <c r="I857">
        <v>0.15</v>
      </c>
      <c r="J857">
        <v>0.10000100000000001</v>
      </c>
      <c r="K857" t="b">
        <v>1</v>
      </c>
      <c r="L857" t="s">
        <v>2648</v>
      </c>
      <c r="N857" s="43">
        <v>42214.662789351853</v>
      </c>
    </row>
    <row r="858" spans="1:14" x14ac:dyDescent="0.25">
      <c r="A858" t="s">
        <v>7582</v>
      </c>
      <c r="B858">
        <v>1150</v>
      </c>
      <c r="C858">
        <v>1150</v>
      </c>
      <c r="D858">
        <v>2013</v>
      </c>
      <c r="E858" t="s">
        <v>4150</v>
      </c>
      <c r="F858">
        <v>5</v>
      </c>
      <c r="G858">
        <v>5</v>
      </c>
      <c r="H858">
        <v>3.19</v>
      </c>
      <c r="I858">
        <v>0.25</v>
      </c>
      <c r="J858">
        <v>0.20000100000000001</v>
      </c>
      <c r="K858" t="b">
        <v>1</v>
      </c>
      <c r="L858" t="s">
        <v>1037</v>
      </c>
      <c r="N858" s="43">
        <v>42214.662789351853</v>
      </c>
    </row>
    <row r="859" spans="1:14" x14ac:dyDescent="0.25">
      <c r="A859" t="s">
        <v>7583</v>
      </c>
      <c r="B859">
        <v>1151</v>
      </c>
      <c r="C859">
        <v>1151</v>
      </c>
      <c r="D859">
        <v>2013</v>
      </c>
      <c r="E859" t="s">
        <v>4151</v>
      </c>
      <c r="F859">
        <v>5</v>
      </c>
      <c r="G859">
        <v>5</v>
      </c>
      <c r="H859">
        <v>3.5</v>
      </c>
      <c r="I859">
        <v>0.65</v>
      </c>
      <c r="J859">
        <v>0.30000100000000002</v>
      </c>
      <c r="K859" t="b">
        <v>1</v>
      </c>
      <c r="L859" t="s">
        <v>2649</v>
      </c>
      <c r="N859" s="43">
        <v>42214.662789351853</v>
      </c>
    </row>
    <row r="860" spans="1:14" x14ac:dyDescent="0.25">
      <c r="A860" t="s">
        <v>7584</v>
      </c>
      <c r="B860">
        <v>1152</v>
      </c>
      <c r="C860">
        <v>1152</v>
      </c>
      <c r="D860">
        <v>2013</v>
      </c>
      <c r="E860" t="s">
        <v>4152</v>
      </c>
      <c r="F860">
        <v>5</v>
      </c>
      <c r="G860">
        <v>5</v>
      </c>
      <c r="H860">
        <v>5</v>
      </c>
      <c r="J860"/>
      <c r="K860" t="b">
        <v>1</v>
      </c>
      <c r="L860" t="s">
        <v>1040</v>
      </c>
      <c r="N860" s="43">
        <v>42214.662789351853</v>
      </c>
    </row>
    <row r="861" spans="1:14" x14ac:dyDescent="0.25">
      <c r="A861" t="s">
        <v>7585</v>
      </c>
      <c r="B861">
        <v>1153</v>
      </c>
      <c r="C861">
        <v>1153</v>
      </c>
      <c r="D861">
        <v>2013</v>
      </c>
      <c r="E861" t="s">
        <v>4153</v>
      </c>
      <c r="F861">
        <v>5</v>
      </c>
      <c r="G861">
        <v>5</v>
      </c>
      <c r="H861">
        <v>5</v>
      </c>
      <c r="J861"/>
      <c r="K861" t="b">
        <v>1</v>
      </c>
      <c r="L861" t="s">
        <v>48</v>
      </c>
      <c r="N861" s="43">
        <v>42214.662789351853</v>
      </c>
    </row>
    <row r="862" spans="1:14" x14ac:dyDescent="0.25">
      <c r="A862" t="s">
        <v>7586</v>
      </c>
      <c r="B862">
        <v>1154</v>
      </c>
      <c r="C862">
        <v>1154</v>
      </c>
      <c r="D862">
        <v>2013</v>
      </c>
      <c r="E862" t="s">
        <v>4154</v>
      </c>
      <c r="F862">
        <v>5</v>
      </c>
      <c r="G862">
        <v>2.25</v>
      </c>
      <c r="H862">
        <v>2</v>
      </c>
      <c r="J862"/>
      <c r="K862" t="b">
        <v>1</v>
      </c>
      <c r="L862" t="s">
        <v>1043</v>
      </c>
      <c r="N862" s="43">
        <v>42214.662789351853</v>
      </c>
    </row>
    <row r="863" spans="1:14" x14ac:dyDescent="0.25">
      <c r="A863" t="s">
        <v>7587</v>
      </c>
      <c r="B863">
        <v>1155</v>
      </c>
      <c r="C863">
        <v>1155</v>
      </c>
      <c r="D863">
        <v>2013</v>
      </c>
      <c r="E863" t="s">
        <v>4155</v>
      </c>
      <c r="F863">
        <v>5</v>
      </c>
      <c r="G863">
        <v>2.5</v>
      </c>
      <c r="H863">
        <v>2</v>
      </c>
      <c r="J863"/>
      <c r="K863" t="b">
        <v>1</v>
      </c>
      <c r="L863" t="s">
        <v>1046</v>
      </c>
      <c r="N863" s="43">
        <v>42214.662789351853</v>
      </c>
    </row>
    <row r="864" spans="1:14" x14ac:dyDescent="0.25">
      <c r="A864" t="s">
        <v>7588</v>
      </c>
      <c r="B864">
        <v>1156</v>
      </c>
      <c r="C864">
        <v>1156</v>
      </c>
      <c r="D864">
        <v>2013</v>
      </c>
      <c r="E864" t="s">
        <v>4156</v>
      </c>
      <c r="F864">
        <v>5</v>
      </c>
      <c r="G864">
        <v>2.5</v>
      </c>
      <c r="H864">
        <v>2</v>
      </c>
      <c r="J864"/>
      <c r="K864" t="b">
        <v>1</v>
      </c>
      <c r="L864" t="s">
        <v>1049</v>
      </c>
      <c r="N864" s="43">
        <v>42214.662789351853</v>
      </c>
    </row>
    <row r="865" spans="1:14" x14ac:dyDescent="0.25">
      <c r="A865" t="s">
        <v>7589</v>
      </c>
      <c r="B865">
        <v>1157</v>
      </c>
      <c r="C865">
        <v>1157</v>
      </c>
      <c r="D865">
        <v>2013</v>
      </c>
      <c r="E865" t="s">
        <v>4157</v>
      </c>
      <c r="F865">
        <v>5</v>
      </c>
      <c r="G865">
        <v>3.1</v>
      </c>
      <c r="H865">
        <v>3</v>
      </c>
      <c r="J865"/>
      <c r="K865" t="b">
        <v>1</v>
      </c>
      <c r="L865" t="s">
        <v>1052</v>
      </c>
      <c r="N865" s="43">
        <v>42214.662789351853</v>
      </c>
    </row>
    <row r="866" spans="1:14" x14ac:dyDescent="0.25">
      <c r="A866" t="s">
        <v>7590</v>
      </c>
      <c r="B866">
        <v>1158</v>
      </c>
      <c r="C866">
        <v>1158</v>
      </c>
      <c r="D866">
        <v>2013</v>
      </c>
      <c r="E866" t="s">
        <v>4158</v>
      </c>
      <c r="F866">
        <v>5</v>
      </c>
      <c r="G866">
        <v>3.1</v>
      </c>
      <c r="H866">
        <v>2.5</v>
      </c>
      <c r="J866"/>
      <c r="K866" t="b">
        <v>1</v>
      </c>
      <c r="L866" t="s">
        <v>1053</v>
      </c>
      <c r="N866" s="43">
        <v>42214.662789351853</v>
      </c>
    </row>
    <row r="867" spans="1:14" x14ac:dyDescent="0.25">
      <c r="A867" t="s">
        <v>7591</v>
      </c>
      <c r="B867">
        <v>1159</v>
      </c>
      <c r="C867">
        <v>1159</v>
      </c>
      <c r="D867">
        <v>2013</v>
      </c>
      <c r="E867" t="s">
        <v>4159</v>
      </c>
      <c r="F867">
        <v>5</v>
      </c>
      <c r="G867">
        <v>3.1</v>
      </c>
      <c r="H867">
        <v>5</v>
      </c>
      <c r="J867"/>
      <c r="K867" t="b">
        <v>1</v>
      </c>
      <c r="L867" t="s">
        <v>48</v>
      </c>
      <c r="N867" s="43">
        <v>42214.662789351853</v>
      </c>
    </row>
    <row r="868" spans="1:14" x14ac:dyDescent="0.25">
      <c r="A868" t="s">
        <v>7592</v>
      </c>
      <c r="B868">
        <v>1160</v>
      </c>
      <c r="C868">
        <v>1160</v>
      </c>
      <c r="D868">
        <v>2013</v>
      </c>
      <c r="E868" t="s">
        <v>3436</v>
      </c>
      <c r="F868">
        <v>13</v>
      </c>
      <c r="G868">
        <v>2.5</v>
      </c>
      <c r="H868">
        <v>5</v>
      </c>
      <c r="J868"/>
      <c r="K868" t="b">
        <v>1</v>
      </c>
      <c r="L868" t="s">
        <v>2296</v>
      </c>
      <c r="N868" s="43">
        <v>42214.662789351853</v>
      </c>
    </row>
    <row r="869" spans="1:14" x14ac:dyDescent="0.25">
      <c r="A869" t="s">
        <v>7593</v>
      </c>
      <c r="B869">
        <v>1161</v>
      </c>
      <c r="C869">
        <v>1161</v>
      </c>
      <c r="D869">
        <v>2013</v>
      </c>
      <c r="E869" t="s">
        <v>3437</v>
      </c>
      <c r="F869">
        <v>13</v>
      </c>
      <c r="G869">
        <v>2.5</v>
      </c>
      <c r="H869">
        <v>3</v>
      </c>
      <c r="J869"/>
      <c r="K869" t="b">
        <v>1</v>
      </c>
      <c r="L869" t="s">
        <v>2297</v>
      </c>
      <c r="N869" s="43">
        <v>42214.662789351853</v>
      </c>
    </row>
    <row r="870" spans="1:14" x14ac:dyDescent="0.25">
      <c r="A870" t="s">
        <v>7594</v>
      </c>
      <c r="B870">
        <v>1162</v>
      </c>
      <c r="C870">
        <v>1162</v>
      </c>
      <c r="D870">
        <v>2013</v>
      </c>
      <c r="E870" t="s">
        <v>3438</v>
      </c>
      <c r="F870">
        <v>13</v>
      </c>
      <c r="G870">
        <v>2.5</v>
      </c>
      <c r="H870">
        <v>1</v>
      </c>
      <c r="J870"/>
      <c r="K870" t="b">
        <v>1</v>
      </c>
      <c r="L870" t="s">
        <v>2298</v>
      </c>
      <c r="N870" s="43">
        <v>42214.662789351853</v>
      </c>
    </row>
    <row r="871" spans="1:14" x14ac:dyDescent="0.25">
      <c r="A871" t="s">
        <v>7595</v>
      </c>
      <c r="B871">
        <v>1163</v>
      </c>
      <c r="C871">
        <v>1163</v>
      </c>
      <c r="D871">
        <v>2013</v>
      </c>
      <c r="E871" t="s">
        <v>3439</v>
      </c>
      <c r="F871">
        <v>13</v>
      </c>
      <c r="G871">
        <v>4.166666666666667</v>
      </c>
      <c r="H871">
        <v>2</v>
      </c>
      <c r="J871"/>
      <c r="K871" t="b">
        <v>1</v>
      </c>
      <c r="L871" t="s">
        <v>2422</v>
      </c>
      <c r="N871" s="43">
        <v>42214.662789351853</v>
      </c>
    </row>
    <row r="872" spans="1:14" x14ac:dyDescent="0.25">
      <c r="A872" t="s">
        <v>7596</v>
      </c>
      <c r="B872">
        <v>1164</v>
      </c>
      <c r="C872">
        <v>1164</v>
      </c>
      <c r="D872">
        <v>2013</v>
      </c>
      <c r="E872" t="s">
        <v>3440</v>
      </c>
      <c r="F872">
        <v>13</v>
      </c>
      <c r="G872">
        <v>4.166666666666667</v>
      </c>
      <c r="H872">
        <v>1</v>
      </c>
      <c r="J872"/>
      <c r="K872" t="b">
        <v>1</v>
      </c>
      <c r="L872" t="s">
        <v>2301</v>
      </c>
      <c r="N872" s="43">
        <v>42214.662789351853</v>
      </c>
    </row>
    <row r="873" spans="1:14" x14ac:dyDescent="0.25">
      <c r="A873" t="s">
        <v>7597</v>
      </c>
      <c r="B873">
        <v>1165</v>
      </c>
      <c r="C873">
        <v>1165</v>
      </c>
      <c r="D873">
        <v>2013</v>
      </c>
      <c r="E873" t="s">
        <v>3441</v>
      </c>
      <c r="F873">
        <v>13</v>
      </c>
      <c r="G873">
        <v>4.166666666666667</v>
      </c>
      <c r="H873">
        <v>3</v>
      </c>
      <c r="J873"/>
      <c r="K873" t="b">
        <v>1</v>
      </c>
      <c r="L873" t="s">
        <v>5797</v>
      </c>
      <c r="N873" s="43">
        <v>42214.662789351853</v>
      </c>
    </row>
    <row r="874" spans="1:14" x14ac:dyDescent="0.25">
      <c r="A874" t="s">
        <v>7598</v>
      </c>
      <c r="B874">
        <v>1166</v>
      </c>
      <c r="C874">
        <v>1166</v>
      </c>
      <c r="D874">
        <v>2013</v>
      </c>
      <c r="E874" t="s">
        <v>3442</v>
      </c>
      <c r="F874">
        <v>13</v>
      </c>
      <c r="G874">
        <v>4.166666666666667</v>
      </c>
      <c r="H874">
        <v>3</v>
      </c>
      <c r="J874"/>
      <c r="K874" t="b">
        <v>1</v>
      </c>
      <c r="L874" t="s">
        <v>5798</v>
      </c>
      <c r="N874" s="43">
        <v>42214.662789351853</v>
      </c>
    </row>
    <row r="875" spans="1:14" x14ac:dyDescent="0.25">
      <c r="A875" t="s">
        <v>7599</v>
      </c>
      <c r="B875">
        <v>1167</v>
      </c>
      <c r="C875">
        <v>1167</v>
      </c>
      <c r="D875">
        <v>2013</v>
      </c>
      <c r="E875" t="s">
        <v>3443</v>
      </c>
      <c r="F875">
        <v>13</v>
      </c>
      <c r="G875">
        <v>4.166666666666667</v>
      </c>
      <c r="H875">
        <v>4.5</v>
      </c>
      <c r="J875"/>
      <c r="K875" t="b">
        <v>1</v>
      </c>
      <c r="L875" t="s">
        <v>2302</v>
      </c>
      <c r="N875" s="43">
        <v>42214.662789351853</v>
      </c>
    </row>
    <row r="876" spans="1:14" x14ac:dyDescent="0.25">
      <c r="A876" t="s">
        <v>7600</v>
      </c>
      <c r="B876">
        <v>1168</v>
      </c>
      <c r="C876">
        <v>1168</v>
      </c>
      <c r="D876">
        <v>2013</v>
      </c>
      <c r="E876" t="s">
        <v>3444</v>
      </c>
      <c r="F876">
        <v>13</v>
      </c>
      <c r="G876">
        <v>4.166666666666667</v>
      </c>
      <c r="H876">
        <v>3.1666666666666665</v>
      </c>
      <c r="J876"/>
      <c r="K876" t="b">
        <v>1</v>
      </c>
      <c r="L876" t="s">
        <v>2867</v>
      </c>
      <c r="N876" s="43">
        <v>42214.662789351853</v>
      </c>
    </row>
    <row r="877" spans="1:14" x14ac:dyDescent="0.25">
      <c r="A877" t="s">
        <v>7601</v>
      </c>
      <c r="B877">
        <v>1169</v>
      </c>
      <c r="C877">
        <v>1169</v>
      </c>
      <c r="D877">
        <v>2013</v>
      </c>
      <c r="E877" t="s">
        <v>3359</v>
      </c>
      <c r="F877">
        <v>13</v>
      </c>
      <c r="G877">
        <v>4.166666666666667</v>
      </c>
      <c r="H877">
        <v>1</v>
      </c>
      <c r="J877"/>
      <c r="K877" t="b">
        <v>1</v>
      </c>
      <c r="L877" t="s">
        <v>2305</v>
      </c>
      <c r="N877" s="43">
        <v>42214.662789351853</v>
      </c>
    </row>
    <row r="878" spans="1:14" x14ac:dyDescent="0.25">
      <c r="A878" t="s">
        <v>7602</v>
      </c>
      <c r="B878">
        <v>1170</v>
      </c>
      <c r="C878">
        <v>1170</v>
      </c>
      <c r="D878">
        <v>2013</v>
      </c>
      <c r="E878" t="s">
        <v>3361</v>
      </c>
      <c r="F878">
        <v>13</v>
      </c>
      <c r="G878">
        <v>4.166666666666667</v>
      </c>
      <c r="H878">
        <v>4</v>
      </c>
      <c r="J878"/>
      <c r="K878" t="b">
        <v>1</v>
      </c>
      <c r="L878" t="s">
        <v>2306</v>
      </c>
      <c r="N878" s="43">
        <v>42214.662789351853</v>
      </c>
    </row>
    <row r="879" spans="1:14" x14ac:dyDescent="0.25">
      <c r="A879" t="s">
        <v>7603</v>
      </c>
      <c r="B879">
        <v>1171</v>
      </c>
      <c r="C879">
        <v>1171</v>
      </c>
      <c r="D879">
        <v>2013</v>
      </c>
      <c r="E879" t="s">
        <v>3362</v>
      </c>
      <c r="F879">
        <v>13</v>
      </c>
      <c r="G879">
        <v>4.166666666666667</v>
      </c>
      <c r="H879">
        <v>2.6666666666666665</v>
      </c>
      <c r="J879"/>
      <c r="K879" t="b">
        <v>1</v>
      </c>
      <c r="L879" t="s">
        <v>2307</v>
      </c>
      <c r="N879" s="43">
        <v>42214.662789351853</v>
      </c>
    </row>
    <row r="880" spans="1:14" x14ac:dyDescent="0.25">
      <c r="A880" t="s">
        <v>7604</v>
      </c>
      <c r="B880">
        <v>1172</v>
      </c>
      <c r="C880">
        <v>1172</v>
      </c>
      <c r="D880">
        <v>2013</v>
      </c>
      <c r="E880" t="s">
        <v>3363</v>
      </c>
      <c r="F880">
        <v>13</v>
      </c>
      <c r="G880">
        <v>4.166666666666667</v>
      </c>
      <c r="H880">
        <v>1.3333333333333333</v>
      </c>
      <c r="J880"/>
      <c r="K880" t="b">
        <v>1</v>
      </c>
      <c r="L880" t="s">
        <v>2308</v>
      </c>
      <c r="N880" s="43">
        <v>42214.662789351853</v>
      </c>
    </row>
    <row r="881" spans="1:14" x14ac:dyDescent="0.25">
      <c r="A881" t="s">
        <v>7605</v>
      </c>
      <c r="B881">
        <v>1173</v>
      </c>
      <c r="C881">
        <v>1173</v>
      </c>
      <c r="D881">
        <v>2013</v>
      </c>
      <c r="E881" t="s">
        <v>3360</v>
      </c>
      <c r="F881">
        <v>6</v>
      </c>
      <c r="G881">
        <v>3.25</v>
      </c>
      <c r="H881">
        <v>4</v>
      </c>
      <c r="J881"/>
      <c r="K881" t="b">
        <v>1</v>
      </c>
      <c r="L881" t="s">
        <v>1058</v>
      </c>
      <c r="N881" s="43">
        <v>42214.662789351853</v>
      </c>
    </row>
    <row r="882" spans="1:14" x14ac:dyDescent="0.25">
      <c r="A882" t="s">
        <v>7606</v>
      </c>
      <c r="B882">
        <v>1174</v>
      </c>
      <c r="C882">
        <v>1174</v>
      </c>
      <c r="D882">
        <v>2013</v>
      </c>
      <c r="E882" t="s">
        <v>4176</v>
      </c>
      <c r="F882">
        <v>6</v>
      </c>
      <c r="G882">
        <v>3.25</v>
      </c>
      <c r="H882">
        <v>5</v>
      </c>
      <c r="J882"/>
      <c r="K882" t="b">
        <v>1</v>
      </c>
      <c r="L882" t="s">
        <v>48</v>
      </c>
      <c r="N882" s="43">
        <v>42214.662789351853</v>
      </c>
    </row>
    <row r="883" spans="1:14" x14ac:dyDescent="0.25">
      <c r="A883" t="s">
        <v>7607</v>
      </c>
      <c r="B883">
        <v>1175</v>
      </c>
      <c r="C883">
        <v>1175</v>
      </c>
      <c r="D883">
        <v>2013</v>
      </c>
      <c r="E883" t="s">
        <v>4177</v>
      </c>
      <c r="F883">
        <v>6</v>
      </c>
      <c r="G883">
        <v>5</v>
      </c>
      <c r="H883">
        <v>5</v>
      </c>
      <c r="J883"/>
      <c r="K883" t="b">
        <v>1</v>
      </c>
      <c r="L883" t="s">
        <v>1061</v>
      </c>
      <c r="N883" s="43">
        <v>42214.662789351853</v>
      </c>
    </row>
    <row r="884" spans="1:14" x14ac:dyDescent="0.25">
      <c r="A884" t="s">
        <v>7608</v>
      </c>
      <c r="B884">
        <v>1176</v>
      </c>
      <c r="C884">
        <v>1176</v>
      </c>
      <c r="D884">
        <v>2013</v>
      </c>
      <c r="E884" t="s">
        <v>4178</v>
      </c>
      <c r="F884">
        <v>6</v>
      </c>
      <c r="G884">
        <v>4.58</v>
      </c>
      <c r="H884">
        <v>0.5</v>
      </c>
      <c r="I884">
        <v>2.5000000000000001E-2</v>
      </c>
      <c r="J884">
        <v>9.9999999999999995E-7</v>
      </c>
      <c r="K884" t="b">
        <v>1</v>
      </c>
      <c r="L884" t="s">
        <v>1064</v>
      </c>
      <c r="N884" s="43">
        <v>42214.662789351853</v>
      </c>
    </row>
    <row r="885" spans="1:14" x14ac:dyDescent="0.25">
      <c r="A885" t="s">
        <v>7609</v>
      </c>
      <c r="B885">
        <v>1177</v>
      </c>
      <c r="C885">
        <v>1177</v>
      </c>
      <c r="D885">
        <v>2013</v>
      </c>
      <c r="E885" t="s">
        <v>4179</v>
      </c>
      <c r="F885">
        <v>6</v>
      </c>
      <c r="G885">
        <v>4.58</v>
      </c>
      <c r="H885">
        <v>3.31</v>
      </c>
      <c r="I885">
        <v>0.17499999999999999</v>
      </c>
      <c r="J885">
        <v>5.0000999999999997E-2</v>
      </c>
      <c r="K885" t="b">
        <v>1</v>
      </c>
      <c r="L885" t="s">
        <v>1065</v>
      </c>
      <c r="N885" s="43">
        <v>42214.662789351853</v>
      </c>
    </row>
    <row r="886" spans="1:14" x14ac:dyDescent="0.25">
      <c r="A886" t="s">
        <v>7610</v>
      </c>
      <c r="B886">
        <v>1178</v>
      </c>
      <c r="C886">
        <v>1178</v>
      </c>
      <c r="D886">
        <v>2013</v>
      </c>
      <c r="E886" t="s">
        <v>4180</v>
      </c>
      <c r="F886">
        <v>6</v>
      </c>
      <c r="G886">
        <v>4.58</v>
      </c>
      <c r="H886">
        <v>4.5599999999999996</v>
      </c>
      <c r="I886">
        <v>0.45</v>
      </c>
      <c r="J886">
        <v>0.30000100000000002</v>
      </c>
      <c r="K886" t="b">
        <v>1</v>
      </c>
      <c r="L886" t="s">
        <v>1066</v>
      </c>
      <c r="N886" s="43">
        <v>42214.662789351853</v>
      </c>
    </row>
    <row r="887" spans="1:14" x14ac:dyDescent="0.25">
      <c r="A887" t="s">
        <v>7611</v>
      </c>
      <c r="B887">
        <v>1179</v>
      </c>
      <c r="C887">
        <v>1179</v>
      </c>
      <c r="D887">
        <v>2013</v>
      </c>
      <c r="E887" t="s">
        <v>4181</v>
      </c>
      <c r="F887">
        <v>6</v>
      </c>
      <c r="G887">
        <v>4.58</v>
      </c>
      <c r="H887">
        <v>5</v>
      </c>
      <c r="I887">
        <v>0.8</v>
      </c>
      <c r="J887">
        <v>0.60000100000000001</v>
      </c>
      <c r="K887" t="b">
        <v>1</v>
      </c>
      <c r="L887" t="s">
        <v>1067</v>
      </c>
      <c r="N887" s="43">
        <v>42214.662789351853</v>
      </c>
    </row>
    <row r="888" spans="1:14" x14ac:dyDescent="0.25">
      <c r="A888" t="s">
        <v>7612</v>
      </c>
      <c r="B888">
        <v>1180</v>
      </c>
      <c r="C888">
        <v>1180</v>
      </c>
      <c r="D888">
        <v>2013</v>
      </c>
      <c r="E888" t="s">
        <v>4182</v>
      </c>
      <c r="F888">
        <v>6</v>
      </c>
      <c r="G888">
        <v>4.58</v>
      </c>
      <c r="H888">
        <v>0.5</v>
      </c>
      <c r="I888">
        <v>2.5000000000000001E-2</v>
      </c>
      <c r="J888">
        <v>9.9999999999999995E-7</v>
      </c>
      <c r="K888" t="b">
        <v>1</v>
      </c>
      <c r="L888" t="s">
        <v>1068</v>
      </c>
      <c r="N888" s="43">
        <v>42214.662789351853</v>
      </c>
    </row>
    <row r="889" spans="1:14" x14ac:dyDescent="0.25">
      <c r="A889" t="s">
        <v>7613</v>
      </c>
      <c r="B889">
        <v>1181</v>
      </c>
      <c r="C889">
        <v>1181</v>
      </c>
      <c r="D889">
        <v>2013</v>
      </c>
      <c r="E889" t="s">
        <v>4183</v>
      </c>
      <c r="F889">
        <v>6</v>
      </c>
      <c r="G889">
        <v>4.58</v>
      </c>
      <c r="H889">
        <v>2.98</v>
      </c>
      <c r="I889">
        <v>0.17499999999999999</v>
      </c>
      <c r="J889">
        <v>5.0000999999999997E-2</v>
      </c>
      <c r="K889" t="b">
        <v>1</v>
      </c>
      <c r="L889" t="s">
        <v>1069</v>
      </c>
      <c r="N889" s="43">
        <v>42214.662789351853</v>
      </c>
    </row>
    <row r="890" spans="1:14" x14ac:dyDescent="0.25">
      <c r="A890" t="s">
        <v>7614</v>
      </c>
      <c r="B890">
        <v>1182</v>
      </c>
      <c r="C890">
        <v>1182</v>
      </c>
      <c r="D890">
        <v>2013</v>
      </c>
      <c r="E890" t="s">
        <v>4184</v>
      </c>
      <c r="F890">
        <v>6</v>
      </c>
      <c r="G890">
        <v>4.58</v>
      </c>
      <c r="H890">
        <v>4.1100000000000003</v>
      </c>
      <c r="I890">
        <v>0.45</v>
      </c>
      <c r="J890">
        <v>0.30000100000000002</v>
      </c>
      <c r="K890" t="b">
        <v>1</v>
      </c>
      <c r="L890" t="s">
        <v>1070</v>
      </c>
      <c r="N890" s="43">
        <v>42214.662789351853</v>
      </c>
    </row>
    <row r="891" spans="1:14" x14ac:dyDescent="0.25">
      <c r="A891" t="s">
        <v>7615</v>
      </c>
      <c r="B891">
        <v>1183</v>
      </c>
      <c r="C891">
        <v>1183</v>
      </c>
      <c r="D891">
        <v>2013</v>
      </c>
      <c r="E891" t="s">
        <v>4185</v>
      </c>
      <c r="F891">
        <v>6</v>
      </c>
      <c r="G891">
        <v>4.58</v>
      </c>
      <c r="H891">
        <v>4.5</v>
      </c>
      <c r="I891">
        <v>0.8</v>
      </c>
      <c r="J891">
        <v>0.60000100000000001</v>
      </c>
      <c r="K891" t="b">
        <v>1</v>
      </c>
      <c r="L891" t="s">
        <v>1073</v>
      </c>
      <c r="N891" s="43">
        <v>42214.662789351853</v>
      </c>
    </row>
    <row r="892" spans="1:14" x14ac:dyDescent="0.25">
      <c r="A892" t="s">
        <v>7616</v>
      </c>
      <c r="B892">
        <v>1184</v>
      </c>
      <c r="C892">
        <v>1184</v>
      </c>
      <c r="D892">
        <v>2013</v>
      </c>
      <c r="E892" t="s">
        <v>4186</v>
      </c>
      <c r="F892">
        <v>6</v>
      </c>
      <c r="G892">
        <v>4.58</v>
      </c>
      <c r="H892">
        <v>0.5</v>
      </c>
      <c r="I892">
        <v>2.5000000000000001E-2</v>
      </c>
      <c r="J892">
        <v>9.9999999999999995E-7</v>
      </c>
      <c r="K892" t="b">
        <v>1</v>
      </c>
      <c r="L892" t="s">
        <v>1074</v>
      </c>
      <c r="N892" s="43">
        <v>42214.662789351853</v>
      </c>
    </row>
    <row r="893" spans="1:14" x14ac:dyDescent="0.25">
      <c r="A893" t="s">
        <v>7617</v>
      </c>
      <c r="B893">
        <v>1185</v>
      </c>
      <c r="C893">
        <v>1185</v>
      </c>
      <c r="D893">
        <v>2013</v>
      </c>
      <c r="E893" t="s">
        <v>4187</v>
      </c>
      <c r="F893">
        <v>6</v>
      </c>
      <c r="G893">
        <v>4.58</v>
      </c>
      <c r="H893">
        <v>3.31</v>
      </c>
      <c r="I893">
        <v>0.17499999999999999</v>
      </c>
      <c r="J893">
        <v>5.0000999999999997E-2</v>
      </c>
      <c r="K893" t="b">
        <v>1</v>
      </c>
      <c r="L893" t="s">
        <v>1075</v>
      </c>
      <c r="N893" s="43">
        <v>42214.662789351853</v>
      </c>
    </row>
    <row r="894" spans="1:14" x14ac:dyDescent="0.25">
      <c r="A894" t="s">
        <v>7618</v>
      </c>
      <c r="B894">
        <v>1186</v>
      </c>
      <c r="C894">
        <v>1186</v>
      </c>
      <c r="D894">
        <v>2013</v>
      </c>
      <c r="E894" t="s">
        <v>4188</v>
      </c>
      <c r="F894">
        <v>6</v>
      </c>
      <c r="G894">
        <v>4.58</v>
      </c>
      <c r="H894">
        <v>4.5599999999999996</v>
      </c>
      <c r="I894">
        <v>0.45</v>
      </c>
      <c r="J894">
        <v>0.30000100000000002</v>
      </c>
      <c r="K894" t="b">
        <v>1</v>
      </c>
      <c r="L894" t="s">
        <v>1076</v>
      </c>
      <c r="N894" s="43">
        <v>42214.662789351853</v>
      </c>
    </row>
    <row r="895" spans="1:14" x14ac:dyDescent="0.25">
      <c r="A895" t="s">
        <v>7619</v>
      </c>
      <c r="B895">
        <v>1187</v>
      </c>
      <c r="C895">
        <v>1187</v>
      </c>
      <c r="D895">
        <v>2013</v>
      </c>
      <c r="E895" t="s">
        <v>4189</v>
      </c>
      <c r="F895">
        <v>6</v>
      </c>
      <c r="G895">
        <v>4.58</v>
      </c>
      <c r="H895">
        <v>5</v>
      </c>
      <c r="I895">
        <v>0.8</v>
      </c>
      <c r="J895">
        <v>0.60000100000000001</v>
      </c>
      <c r="K895" t="b">
        <v>1</v>
      </c>
      <c r="L895" t="s">
        <v>1077</v>
      </c>
      <c r="N895" s="43">
        <v>42214.662789351853</v>
      </c>
    </row>
    <row r="896" spans="1:14" x14ac:dyDescent="0.25">
      <c r="A896" t="s">
        <v>7620</v>
      </c>
      <c r="B896">
        <v>1188</v>
      </c>
      <c r="C896">
        <v>1188</v>
      </c>
      <c r="D896">
        <v>2013</v>
      </c>
      <c r="E896" t="s">
        <v>4190</v>
      </c>
      <c r="F896">
        <v>6</v>
      </c>
      <c r="G896">
        <v>4.58</v>
      </c>
      <c r="H896">
        <v>0.5</v>
      </c>
      <c r="I896">
        <v>2.5000000000000001E-2</v>
      </c>
      <c r="J896">
        <v>9.9999999999999995E-7</v>
      </c>
      <c r="K896" t="b">
        <v>1</v>
      </c>
      <c r="L896" t="s">
        <v>1078</v>
      </c>
      <c r="N896" s="43">
        <v>42214.662789351853</v>
      </c>
    </row>
    <row r="897" spans="1:14" x14ac:dyDescent="0.25">
      <c r="A897" t="s">
        <v>7621</v>
      </c>
      <c r="B897">
        <v>1189</v>
      </c>
      <c r="C897">
        <v>1189</v>
      </c>
      <c r="D897">
        <v>2013</v>
      </c>
      <c r="E897" t="s">
        <v>4191</v>
      </c>
      <c r="F897">
        <v>6</v>
      </c>
      <c r="G897">
        <v>4.58</v>
      </c>
      <c r="H897">
        <v>2.98</v>
      </c>
      <c r="I897">
        <v>0.17499999999999999</v>
      </c>
      <c r="J897">
        <v>5.0000999999999997E-2</v>
      </c>
      <c r="K897" t="b">
        <v>1</v>
      </c>
      <c r="L897" t="s">
        <v>1079</v>
      </c>
      <c r="N897" s="43">
        <v>42214.662789351853</v>
      </c>
    </row>
    <row r="898" spans="1:14" x14ac:dyDescent="0.25">
      <c r="A898" t="s">
        <v>7622</v>
      </c>
      <c r="B898">
        <v>1190</v>
      </c>
      <c r="C898">
        <v>1190</v>
      </c>
      <c r="D898">
        <v>2013</v>
      </c>
      <c r="E898" t="s">
        <v>4192</v>
      </c>
      <c r="F898">
        <v>6</v>
      </c>
      <c r="G898">
        <v>4.58</v>
      </c>
      <c r="H898">
        <v>4.1100000000000003</v>
      </c>
      <c r="I898">
        <v>0.45</v>
      </c>
      <c r="J898">
        <v>0.30000100000000002</v>
      </c>
      <c r="K898" t="b">
        <v>1</v>
      </c>
      <c r="L898" t="s">
        <v>1080</v>
      </c>
      <c r="N898" s="43">
        <v>42214.662789351853</v>
      </c>
    </row>
    <row r="899" spans="1:14" x14ac:dyDescent="0.25">
      <c r="A899" t="s">
        <v>7623</v>
      </c>
      <c r="B899">
        <v>1191</v>
      </c>
      <c r="C899">
        <v>1191</v>
      </c>
      <c r="D899">
        <v>2013</v>
      </c>
      <c r="E899" t="s">
        <v>4193</v>
      </c>
      <c r="F899">
        <v>6</v>
      </c>
      <c r="G899">
        <v>4.58</v>
      </c>
      <c r="H899">
        <v>4.5</v>
      </c>
      <c r="I899">
        <v>0.8</v>
      </c>
      <c r="J899">
        <v>0.60000100000000001</v>
      </c>
      <c r="K899" t="b">
        <v>1</v>
      </c>
      <c r="L899" t="s">
        <v>1081</v>
      </c>
      <c r="N899" s="43">
        <v>42214.662789351853</v>
      </c>
    </row>
    <row r="900" spans="1:14" x14ac:dyDescent="0.25">
      <c r="A900" t="s">
        <v>7624</v>
      </c>
      <c r="B900">
        <v>1192</v>
      </c>
      <c r="C900">
        <v>1192</v>
      </c>
      <c r="D900">
        <v>2013</v>
      </c>
      <c r="E900" t="s">
        <v>4194</v>
      </c>
      <c r="F900">
        <v>6</v>
      </c>
      <c r="G900">
        <v>4.58</v>
      </c>
      <c r="H900">
        <v>4.95</v>
      </c>
      <c r="J900"/>
      <c r="K900" t="b">
        <v>1</v>
      </c>
      <c r="L900" t="s">
        <v>48</v>
      </c>
      <c r="N900" s="43">
        <v>42214.662789351853</v>
      </c>
    </row>
    <row r="901" spans="1:14" x14ac:dyDescent="0.25">
      <c r="A901" t="s">
        <v>7625</v>
      </c>
      <c r="B901">
        <v>1193</v>
      </c>
      <c r="C901">
        <v>1193</v>
      </c>
      <c r="D901">
        <v>2013</v>
      </c>
      <c r="E901" t="s">
        <v>4195</v>
      </c>
      <c r="F901">
        <v>6</v>
      </c>
      <c r="G901">
        <v>3.5</v>
      </c>
      <c r="H901">
        <v>0.5</v>
      </c>
      <c r="I901">
        <v>5.0000000000000001E-3</v>
      </c>
      <c r="J901">
        <v>9.9999999999999995E-7</v>
      </c>
      <c r="K901" t="b">
        <v>1</v>
      </c>
      <c r="L901" t="s">
        <v>1084</v>
      </c>
      <c r="N901" s="43">
        <v>42214.662789351853</v>
      </c>
    </row>
    <row r="902" spans="1:14" x14ac:dyDescent="0.25">
      <c r="A902" t="s">
        <v>7626</v>
      </c>
      <c r="B902">
        <v>1194</v>
      </c>
      <c r="C902">
        <v>1194</v>
      </c>
      <c r="D902">
        <v>2013</v>
      </c>
      <c r="E902" t="s">
        <v>4196</v>
      </c>
      <c r="F902">
        <v>6</v>
      </c>
      <c r="G902">
        <v>3.5</v>
      </c>
      <c r="H902">
        <v>1.5</v>
      </c>
      <c r="I902">
        <v>0.03</v>
      </c>
      <c r="J902">
        <v>1.0000999999999999E-2</v>
      </c>
      <c r="K902" t="b">
        <v>1</v>
      </c>
      <c r="L902" t="s">
        <v>1085</v>
      </c>
      <c r="N902" s="43">
        <v>42214.662789351853</v>
      </c>
    </row>
    <row r="903" spans="1:14" x14ac:dyDescent="0.25">
      <c r="A903" t="s">
        <v>7627</v>
      </c>
      <c r="B903">
        <v>1195</v>
      </c>
      <c r="C903">
        <v>1195</v>
      </c>
      <c r="D903">
        <v>2013</v>
      </c>
      <c r="E903" t="s">
        <v>4197</v>
      </c>
      <c r="F903">
        <v>6</v>
      </c>
      <c r="G903">
        <v>3.5</v>
      </c>
      <c r="H903">
        <v>2.25</v>
      </c>
      <c r="I903">
        <v>7.4999999999999997E-2</v>
      </c>
      <c r="J903">
        <v>5.0000999999999997E-2</v>
      </c>
      <c r="K903" t="b">
        <v>1</v>
      </c>
      <c r="L903" t="s">
        <v>1086</v>
      </c>
      <c r="N903" s="43">
        <v>42214.662789351853</v>
      </c>
    </row>
    <row r="904" spans="1:14" x14ac:dyDescent="0.25">
      <c r="A904" t="s">
        <v>7628</v>
      </c>
      <c r="B904">
        <v>1196</v>
      </c>
      <c r="C904">
        <v>1196</v>
      </c>
      <c r="D904">
        <v>2013</v>
      </c>
      <c r="E904" t="s">
        <v>4198</v>
      </c>
      <c r="F904">
        <v>6</v>
      </c>
      <c r="G904">
        <v>3.5</v>
      </c>
      <c r="H904">
        <v>2.75</v>
      </c>
      <c r="I904">
        <v>0.15</v>
      </c>
      <c r="J904">
        <v>0.10000100000000001</v>
      </c>
      <c r="K904" t="b">
        <v>1</v>
      </c>
      <c r="L904" t="s">
        <v>2650</v>
      </c>
      <c r="N904" s="43">
        <v>42214.662789351853</v>
      </c>
    </row>
    <row r="905" spans="1:14" x14ac:dyDescent="0.25">
      <c r="A905" t="s">
        <v>7629</v>
      </c>
      <c r="B905">
        <v>1197</v>
      </c>
      <c r="C905">
        <v>1197</v>
      </c>
      <c r="D905">
        <v>2013</v>
      </c>
      <c r="E905" t="s">
        <v>4199</v>
      </c>
      <c r="F905">
        <v>6</v>
      </c>
      <c r="G905">
        <v>3.5</v>
      </c>
      <c r="H905">
        <v>3.25</v>
      </c>
      <c r="I905">
        <v>0.25</v>
      </c>
      <c r="J905">
        <v>0.20000100000000001</v>
      </c>
      <c r="K905" t="b">
        <v>1</v>
      </c>
      <c r="L905" t="s">
        <v>1089</v>
      </c>
      <c r="N905" s="43">
        <v>42214.662789351853</v>
      </c>
    </row>
    <row r="906" spans="1:14" x14ac:dyDescent="0.25">
      <c r="A906" t="s">
        <v>7630</v>
      </c>
      <c r="B906">
        <v>1198</v>
      </c>
      <c r="C906">
        <v>1198</v>
      </c>
      <c r="D906">
        <v>2013</v>
      </c>
      <c r="E906" t="s">
        <v>4200</v>
      </c>
      <c r="F906">
        <v>6</v>
      </c>
      <c r="G906">
        <v>3.5</v>
      </c>
      <c r="H906">
        <v>3.7</v>
      </c>
      <c r="I906">
        <v>0.65</v>
      </c>
      <c r="J906">
        <v>0.30000100000000002</v>
      </c>
      <c r="K906" t="b">
        <v>1</v>
      </c>
      <c r="L906" t="s">
        <v>2651</v>
      </c>
      <c r="N906" s="43">
        <v>42214.662789351853</v>
      </c>
    </row>
    <row r="907" spans="1:14" x14ac:dyDescent="0.25">
      <c r="A907" t="s">
        <v>7631</v>
      </c>
      <c r="B907">
        <v>1199</v>
      </c>
      <c r="C907">
        <v>1199</v>
      </c>
      <c r="D907">
        <v>2013</v>
      </c>
      <c r="E907" t="s">
        <v>4201</v>
      </c>
      <c r="F907">
        <v>6</v>
      </c>
      <c r="G907">
        <v>3.5</v>
      </c>
      <c r="H907">
        <v>5</v>
      </c>
      <c r="J907"/>
      <c r="K907" t="b">
        <v>1</v>
      </c>
      <c r="L907" t="s">
        <v>48</v>
      </c>
      <c r="N907" s="43">
        <v>42214.662789351853</v>
      </c>
    </row>
    <row r="908" spans="1:14" x14ac:dyDescent="0.25">
      <c r="A908" t="s">
        <v>7632</v>
      </c>
      <c r="B908">
        <v>1200</v>
      </c>
      <c r="C908">
        <v>1200</v>
      </c>
      <c r="D908">
        <v>2013</v>
      </c>
      <c r="E908" t="s">
        <v>4202</v>
      </c>
      <c r="F908">
        <v>6</v>
      </c>
      <c r="G908">
        <v>3.75</v>
      </c>
      <c r="H908">
        <v>0.5</v>
      </c>
      <c r="I908">
        <v>2.5000000000000001E-2</v>
      </c>
      <c r="J908">
        <v>9.9999999999999995E-7</v>
      </c>
      <c r="K908" t="b">
        <v>1</v>
      </c>
      <c r="L908" t="s">
        <v>1094</v>
      </c>
      <c r="N908" s="43">
        <v>42214.662789351853</v>
      </c>
    </row>
    <row r="909" spans="1:14" x14ac:dyDescent="0.25">
      <c r="A909" t="s">
        <v>7633</v>
      </c>
      <c r="B909">
        <v>1201</v>
      </c>
      <c r="C909">
        <v>1201</v>
      </c>
      <c r="D909">
        <v>2013</v>
      </c>
      <c r="E909" t="s">
        <v>4203</v>
      </c>
      <c r="F909">
        <v>6</v>
      </c>
      <c r="G909">
        <v>3.75</v>
      </c>
      <c r="H909">
        <v>2.95</v>
      </c>
      <c r="I909">
        <v>0.17499999999999999</v>
      </c>
      <c r="J909">
        <v>5.0000999999999997E-2</v>
      </c>
      <c r="K909" t="b">
        <v>1</v>
      </c>
      <c r="L909" t="s">
        <v>1095</v>
      </c>
      <c r="N909" s="43">
        <v>42214.662789351853</v>
      </c>
    </row>
    <row r="910" spans="1:14" x14ac:dyDescent="0.25">
      <c r="A910" t="s">
        <v>7634</v>
      </c>
      <c r="B910">
        <v>1202</v>
      </c>
      <c r="C910">
        <v>1202</v>
      </c>
      <c r="D910">
        <v>2013</v>
      </c>
      <c r="E910" t="s">
        <v>4204</v>
      </c>
      <c r="F910">
        <v>6</v>
      </c>
      <c r="G910">
        <v>3.75</v>
      </c>
      <c r="H910">
        <v>4.07</v>
      </c>
      <c r="I910">
        <v>0.45</v>
      </c>
      <c r="J910">
        <v>0.30000100000000002</v>
      </c>
      <c r="K910" t="b">
        <v>1</v>
      </c>
      <c r="L910" t="s">
        <v>1096</v>
      </c>
      <c r="N910" s="43">
        <v>42214.662789351853</v>
      </c>
    </row>
    <row r="911" spans="1:14" x14ac:dyDescent="0.25">
      <c r="A911" t="s">
        <v>7635</v>
      </c>
      <c r="B911">
        <v>1203</v>
      </c>
      <c r="C911">
        <v>1203</v>
      </c>
      <c r="D911">
        <v>2013</v>
      </c>
      <c r="E911" t="s">
        <v>4205</v>
      </c>
      <c r="F911">
        <v>6</v>
      </c>
      <c r="G911">
        <v>3.75</v>
      </c>
      <c r="H911">
        <v>4.45</v>
      </c>
      <c r="I911">
        <v>0.8</v>
      </c>
      <c r="J911">
        <v>0.60000100000000001</v>
      </c>
      <c r="K911" t="b">
        <v>1</v>
      </c>
      <c r="L911" t="s">
        <v>1097</v>
      </c>
      <c r="N911" s="43">
        <v>42214.662789351853</v>
      </c>
    </row>
    <row r="912" spans="1:14" x14ac:dyDescent="0.25">
      <c r="A912" t="s">
        <v>7636</v>
      </c>
      <c r="B912">
        <v>1204</v>
      </c>
      <c r="C912">
        <v>1204</v>
      </c>
      <c r="D912">
        <v>2013</v>
      </c>
      <c r="E912" t="s">
        <v>4206</v>
      </c>
      <c r="F912">
        <v>6</v>
      </c>
      <c r="G912">
        <v>3.75</v>
      </c>
      <c r="H912">
        <v>5</v>
      </c>
      <c r="J912"/>
      <c r="K912" t="b">
        <v>1</v>
      </c>
      <c r="L912" t="s">
        <v>48</v>
      </c>
      <c r="N912" s="43">
        <v>42214.662789351853</v>
      </c>
    </row>
    <row r="913" spans="1:14" x14ac:dyDescent="0.25">
      <c r="A913" t="s">
        <v>7637</v>
      </c>
      <c r="B913">
        <v>1205</v>
      </c>
      <c r="C913">
        <v>1205</v>
      </c>
      <c r="D913">
        <v>2013</v>
      </c>
      <c r="E913" t="s">
        <v>4207</v>
      </c>
      <c r="F913">
        <v>6</v>
      </c>
      <c r="G913">
        <v>5</v>
      </c>
      <c r="H913">
        <v>0.5</v>
      </c>
      <c r="I913">
        <v>0.15</v>
      </c>
      <c r="J913">
        <v>9.9999999999999995E-7</v>
      </c>
      <c r="K913" t="b">
        <v>1</v>
      </c>
      <c r="L913" t="s">
        <v>1100</v>
      </c>
      <c r="N913" s="43">
        <v>42214.662789351853</v>
      </c>
    </row>
    <row r="914" spans="1:14" x14ac:dyDescent="0.25">
      <c r="A914" t="s">
        <v>7638</v>
      </c>
      <c r="B914">
        <v>1206</v>
      </c>
      <c r="C914">
        <v>1206</v>
      </c>
      <c r="D914">
        <v>2013</v>
      </c>
      <c r="E914" t="s">
        <v>4208</v>
      </c>
      <c r="F914">
        <v>6</v>
      </c>
      <c r="G914">
        <v>5</v>
      </c>
      <c r="H914">
        <v>2.95</v>
      </c>
      <c r="I914">
        <v>0.45</v>
      </c>
      <c r="J914">
        <v>0.30000100000000002</v>
      </c>
      <c r="K914" t="b">
        <v>1</v>
      </c>
      <c r="L914" t="s">
        <v>1101</v>
      </c>
      <c r="N914" s="43">
        <v>42214.662789351853</v>
      </c>
    </row>
    <row r="915" spans="1:14" x14ac:dyDescent="0.25">
      <c r="A915" t="s">
        <v>7639</v>
      </c>
      <c r="B915">
        <v>1207</v>
      </c>
      <c r="C915">
        <v>1207</v>
      </c>
      <c r="D915">
        <v>2013</v>
      </c>
      <c r="E915" t="s">
        <v>4209</v>
      </c>
      <c r="F915">
        <v>6</v>
      </c>
      <c r="G915">
        <v>5</v>
      </c>
      <c r="H915">
        <v>3.66</v>
      </c>
      <c r="I915">
        <v>0.8</v>
      </c>
      <c r="J915">
        <v>0.60000100000000001</v>
      </c>
      <c r="K915" t="b">
        <v>1</v>
      </c>
      <c r="L915" t="s">
        <v>1102</v>
      </c>
      <c r="N915" s="43">
        <v>42214.662789351853</v>
      </c>
    </row>
    <row r="916" spans="1:14" x14ac:dyDescent="0.25">
      <c r="A916" t="s">
        <v>7640</v>
      </c>
      <c r="B916">
        <v>1208</v>
      </c>
      <c r="C916">
        <v>1208</v>
      </c>
      <c r="D916">
        <v>2013</v>
      </c>
      <c r="E916" t="s">
        <v>4210</v>
      </c>
      <c r="F916">
        <v>6</v>
      </c>
      <c r="G916">
        <v>5</v>
      </c>
      <c r="H916">
        <v>5</v>
      </c>
      <c r="J916"/>
      <c r="K916" t="b">
        <v>1</v>
      </c>
      <c r="L916" t="s">
        <v>48</v>
      </c>
      <c r="N916" s="43">
        <v>42214.662789351853</v>
      </c>
    </row>
    <row r="917" spans="1:14" x14ac:dyDescent="0.25">
      <c r="A917" t="s">
        <v>7641</v>
      </c>
      <c r="B917">
        <v>1209</v>
      </c>
      <c r="C917">
        <v>1209</v>
      </c>
      <c r="D917">
        <v>2013</v>
      </c>
      <c r="E917" t="s">
        <v>4211</v>
      </c>
      <c r="F917">
        <v>6</v>
      </c>
      <c r="G917">
        <v>5</v>
      </c>
      <c r="H917">
        <v>5</v>
      </c>
      <c r="J917"/>
      <c r="K917" t="b">
        <v>1</v>
      </c>
      <c r="L917" t="s">
        <v>1105</v>
      </c>
      <c r="N917" s="43">
        <v>42214.662789351853</v>
      </c>
    </row>
    <row r="918" spans="1:14" x14ac:dyDescent="0.25">
      <c r="A918" t="s">
        <v>7642</v>
      </c>
      <c r="B918">
        <v>1210</v>
      </c>
      <c r="C918">
        <v>1210</v>
      </c>
      <c r="D918">
        <v>2013</v>
      </c>
      <c r="E918" t="s">
        <v>4212</v>
      </c>
      <c r="F918">
        <v>6</v>
      </c>
      <c r="G918">
        <v>5</v>
      </c>
      <c r="H918">
        <v>0.5</v>
      </c>
      <c r="I918">
        <v>1.4999999999999999E-2</v>
      </c>
      <c r="J918">
        <v>9.9999999999999995E-7</v>
      </c>
      <c r="K918" t="b">
        <v>1</v>
      </c>
      <c r="L918" t="s">
        <v>754</v>
      </c>
      <c r="N918" s="43">
        <v>42214.662789351853</v>
      </c>
    </row>
    <row r="919" spans="1:14" x14ac:dyDescent="0.25">
      <c r="A919" t="s">
        <v>7643</v>
      </c>
      <c r="B919">
        <v>1211</v>
      </c>
      <c r="C919">
        <v>1211</v>
      </c>
      <c r="D919">
        <v>2013</v>
      </c>
      <c r="E919" t="s">
        <v>4213</v>
      </c>
      <c r="F919">
        <v>6</v>
      </c>
      <c r="G919">
        <v>5</v>
      </c>
      <c r="H919">
        <v>2.14</v>
      </c>
      <c r="I919">
        <v>0.04</v>
      </c>
      <c r="J919">
        <v>3.0001E-2</v>
      </c>
      <c r="K919" t="b">
        <v>1</v>
      </c>
      <c r="L919" t="s">
        <v>757</v>
      </c>
      <c r="N919" s="43">
        <v>42214.662789351853</v>
      </c>
    </row>
    <row r="920" spans="1:14" x14ac:dyDescent="0.25">
      <c r="A920" t="s">
        <v>7644</v>
      </c>
      <c r="B920">
        <v>1212</v>
      </c>
      <c r="C920">
        <v>1212</v>
      </c>
      <c r="D920">
        <v>2013</v>
      </c>
      <c r="E920" t="s">
        <v>4214</v>
      </c>
      <c r="F920">
        <v>6</v>
      </c>
      <c r="G920">
        <v>5</v>
      </c>
      <c r="H920">
        <v>3.17</v>
      </c>
      <c r="I920">
        <v>0.1</v>
      </c>
      <c r="J920">
        <v>5.0000999999999997E-2</v>
      </c>
      <c r="K920" t="b">
        <v>1</v>
      </c>
      <c r="L920" t="s">
        <v>2593</v>
      </c>
      <c r="N920" s="43">
        <v>42214.662789351853</v>
      </c>
    </row>
    <row r="921" spans="1:14" x14ac:dyDescent="0.25">
      <c r="A921" t="s">
        <v>7645</v>
      </c>
      <c r="B921">
        <v>1213</v>
      </c>
      <c r="C921">
        <v>1213</v>
      </c>
      <c r="D921">
        <v>2013</v>
      </c>
      <c r="E921" t="s">
        <v>4215</v>
      </c>
      <c r="F921">
        <v>6</v>
      </c>
      <c r="G921">
        <v>5</v>
      </c>
      <c r="H921">
        <v>4</v>
      </c>
      <c r="I921">
        <v>0.22500000000000001</v>
      </c>
      <c r="J921">
        <v>0.150001</v>
      </c>
      <c r="K921" t="b">
        <v>1</v>
      </c>
      <c r="L921" t="s">
        <v>2594</v>
      </c>
      <c r="N921" s="43">
        <v>42214.662789351853</v>
      </c>
    </row>
    <row r="922" spans="1:14" x14ac:dyDescent="0.25">
      <c r="A922" t="s">
        <v>7646</v>
      </c>
      <c r="B922">
        <v>1214</v>
      </c>
      <c r="C922">
        <v>1214</v>
      </c>
      <c r="D922">
        <v>2013</v>
      </c>
      <c r="E922" t="s">
        <v>4216</v>
      </c>
      <c r="F922">
        <v>6</v>
      </c>
      <c r="G922">
        <v>5</v>
      </c>
      <c r="H922">
        <v>4.5</v>
      </c>
      <c r="I922">
        <v>0.4</v>
      </c>
      <c r="J922">
        <v>0.30000100000000002</v>
      </c>
      <c r="K922" t="b">
        <v>1</v>
      </c>
      <c r="L922" t="s">
        <v>763</v>
      </c>
      <c r="N922" s="43">
        <v>42214.662789351853</v>
      </c>
    </row>
    <row r="923" spans="1:14" x14ac:dyDescent="0.25">
      <c r="A923" t="s">
        <v>7647</v>
      </c>
      <c r="B923">
        <v>1215</v>
      </c>
      <c r="C923">
        <v>1215</v>
      </c>
      <c r="D923">
        <v>2013</v>
      </c>
      <c r="E923" t="s">
        <v>4217</v>
      </c>
      <c r="F923">
        <v>6</v>
      </c>
      <c r="G923">
        <v>5</v>
      </c>
      <c r="H923">
        <v>5</v>
      </c>
      <c r="I923">
        <v>0.75</v>
      </c>
      <c r="J923">
        <v>0.50000100000000003</v>
      </c>
      <c r="K923" t="b">
        <v>1</v>
      </c>
      <c r="L923" t="s">
        <v>766</v>
      </c>
      <c r="N923" s="43">
        <v>42214.662789351853</v>
      </c>
    </row>
    <row r="924" spans="1:14" x14ac:dyDescent="0.25">
      <c r="A924" t="s">
        <v>7648</v>
      </c>
      <c r="B924">
        <v>1216</v>
      </c>
      <c r="C924">
        <v>1216</v>
      </c>
      <c r="D924">
        <v>2013</v>
      </c>
      <c r="E924" t="s">
        <v>4218</v>
      </c>
      <c r="F924">
        <v>6</v>
      </c>
      <c r="G924">
        <v>5</v>
      </c>
      <c r="H924">
        <v>5</v>
      </c>
      <c r="J924"/>
      <c r="K924" t="b">
        <v>1</v>
      </c>
      <c r="L924" t="s">
        <v>48</v>
      </c>
      <c r="N924" s="43">
        <v>42214.662789351853</v>
      </c>
    </row>
    <row r="925" spans="1:14" x14ac:dyDescent="0.25">
      <c r="A925" t="s">
        <v>7649</v>
      </c>
      <c r="B925">
        <v>1217</v>
      </c>
      <c r="C925">
        <v>1217</v>
      </c>
      <c r="D925">
        <v>2013</v>
      </c>
      <c r="E925" t="s">
        <v>4219</v>
      </c>
      <c r="F925">
        <v>6</v>
      </c>
      <c r="G925">
        <v>5</v>
      </c>
      <c r="H925">
        <v>5</v>
      </c>
      <c r="J925"/>
      <c r="K925" t="b">
        <v>1</v>
      </c>
      <c r="L925" t="s">
        <v>1110</v>
      </c>
      <c r="N925" s="43">
        <v>42214.662789351853</v>
      </c>
    </row>
    <row r="926" spans="1:14" x14ac:dyDescent="0.25">
      <c r="A926" t="s">
        <v>7650</v>
      </c>
      <c r="B926">
        <v>1218</v>
      </c>
      <c r="C926">
        <v>1218</v>
      </c>
      <c r="D926">
        <v>2013</v>
      </c>
      <c r="E926" t="s">
        <v>4220</v>
      </c>
      <c r="F926">
        <v>6</v>
      </c>
      <c r="G926">
        <v>5</v>
      </c>
      <c r="H926">
        <v>5</v>
      </c>
      <c r="J926"/>
      <c r="K926" t="b">
        <v>1</v>
      </c>
      <c r="L926" t="s">
        <v>48</v>
      </c>
      <c r="N926" s="43">
        <v>42214.662789351853</v>
      </c>
    </row>
    <row r="927" spans="1:14" x14ac:dyDescent="0.25">
      <c r="A927" t="s">
        <v>7651</v>
      </c>
      <c r="B927">
        <v>1219</v>
      </c>
      <c r="C927">
        <v>1219</v>
      </c>
      <c r="D927">
        <v>2013</v>
      </c>
      <c r="E927" t="s">
        <v>4221</v>
      </c>
      <c r="F927">
        <v>6</v>
      </c>
      <c r="G927">
        <v>5</v>
      </c>
      <c r="H927">
        <v>5</v>
      </c>
      <c r="J927"/>
      <c r="K927" t="b">
        <v>1</v>
      </c>
      <c r="L927" t="s">
        <v>1113</v>
      </c>
      <c r="N927" s="43">
        <v>42214.662789351853</v>
      </c>
    </row>
    <row r="928" spans="1:14" x14ac:dyDescent="0.25">
      <c r="A928" t="s">
        <v>7652</v>
      </c>
      <c r="B928">
        <v>1220</v>
      </c>
      <c r="C928">
        <v>1220</v>
      </c>
      <c r="D928">
        <v>2013</v>
      </c>
      <c r="E928" t="s">
        <v>4222</v>
      </c>
      <c r="F928">
        <v>6</v>
      </c>
      <c r="G928">
        <v>5</v>
      </c>
      <c r="H928">
        <v>5</v>
      </c>
      <c r="J928"/>
      <c r="K928" t="b">
        <v>1</v>
      </c>
      <c r="L928" t="s">
        <v>48</v>
      </c>
      <c r="N928" s="43">
        <v>42214.662789351853</v>
      </c>
    </row>
    <row r="929" spans="1:14" x14ac:dyDescent="0.25">
      <c r="A929" t="s">
        <v>7653</v>
      </c>
      <c r="B929">
        <v>1221</v>
      </c>
      <c r="C929">
        <v>1221</v>
      </c>
      <c r="D929">
        <v>2013</v>
      </c>
      <c r="E929" t="s">
        <v>4223</v>
      </c>
      <c r="F929">
        <v>6</v>
      </c>
      <c r="G929">
        <v>2.5</v>
      </c>
      <c r="H929">
        <v>3.5</v>
      </c>
      <c r="J929"/>
      <c r="K929" t="b">
        <v>1</v>
      </c>
      <c r="L929" t="s">
        <v>1116</v>
      </c>
      <c r="N929" s="43">
        <v>42214.662789351853</v>
      </c>
    </row>
    <row r="930" spans="1:14" x14ac:dyDescent="0.25">
      <c r="A930" t="s">
        <v>7654</v>
      </c>
      <c r="B930">
        <v>1222</v>
      </c>
      <c r="C930">
        <v>1222</v>
      </c>
      <c r="D930">
        <v>2013</v>
      </c>
      <c r="E930" t="s">
        <v>4224</v>
      </c>
      <c r="F930">
        <v>6</v>
      </c>
      <c r="G930">
        <v>2.5</v>
      </c>
      <c r="H930">
        <v>0.5</v>
      </c>
      <c r="I930">
        <v>5.0000000000000001E-3</v>
      </c>
      <c r="J930">
        <v>9.9999999999999995E-7</v>
      </c>
      <c r="K930" t="b">
        <v>1</v>
      </c>
      <c r="L930" t="s">
        <v>1117</v>
      </c>
      <c r="N930" s="43">
        <v>42214.662789351853</v>
      </c>
    </row>
    <row r="931" spans="1:14" x14ac:dyDescent="0.25">
      <c r="A931" t="s">
        <v>7655</v>
      </c>
      <c r="B931">
        <v>1223</v>
      </c>
      <c r="C931">
        <v>1223</v>
      </c>
      <c r="D931">
        <v>2013</v>
      </c>
      <c r="E931" t="s">
        <v>4225</v>
      </c>
      <c r="F931">
        <v>6</v>
      </c>
      <c r="G931">
        <v>2.5</v>
      </c>
      <c r="H931">
        <v>1.34</v>
      </c>
      <c r="I931">
        <v>0.03</v>
      </c>
      <c r="J931">
        <v>1.0000999999999999E-2</v>
      </c>
      <c r="K931" t="b">
        <v>1</v>
      </c>
      <c r="L931" t="s">
        <v>1118</v>
      </c>
      <c r="N931" s="43">
        <v>42214.662789351853</v>
      </c>
    </row>
    <row r="932" spans="1:14" x14ac:dyDescent="0.25">
      <c r="A932" t="s">
        <v>7656</v>
      </c>
      <c r="B932">
        <v>1224</v>
      </c>
      <c r="C932">
        <v>1224</v>
      </c>
      <c r="D932">
        <v>2013</v>
      </c>
      <c r="E932" t="s">
        <v>4226</v>
      </c>
      <c r="F932">
        <v>6</v>
      </c>
      <c r="G932">
        <v>2.5</v>
      </c>
      <c r="H932">
        <v>1.98</v>
      </c>
      <c r="I932">
        <v>7.4999999999999997E-2</v>
      </c>
      <c r="J932">
        <v>5.0000999999999997E-2</v>
      </c>
      <c r="K932" t="b">
        <v>1</v>
      </c>
      <c r="L932" t="s">
        <v>1119</v>
      </c>
      <c r="N932" s="43">
        <v>42214.662789351853</v>
      </c>
    </row>
    <row r="933" spans="1:14" x14ac:dyDescent="0.25">
      <c r="A933" t="s">
        <v>7657</v>
      </c>
      <c r="B933">
        <v>1225</v>
      </c>
      <c r="C933">
        <v>1225</v>
      </c>
      <c r="D933">
        <v>2013</v>
      </c>
      <c r="E933" t="s">
        <v>4227</v>
      </c>
      <c r="F933">
        <v>6</v>
      </c>
      <c r="G933">
        <v>2.5</v>
      </c>
      <c r="H933">
        <v>2.41</v>
      </c>
      <c r="I933">
        <v>0.15</v>
      </c>
      <c r="J933">
        <v>0.10000100000000001</v>
      </c>
      <c r="K933" t="b">
        <v>1</v>
      </c>
      <c r="L933" t="s">
        <v>2652</v>
      </c>
      <c r="N933" s="43">
        <v>42214.662789351853</v>
      </c>
    </row>
    <row r="934" spans="1:14" x14ac:dyDescent="0.25">
      <c r="A934" t="s">
        <v>7658</v>
      </c>
      <c r="B934">
        <v>1226</v>
      </c>
      <c r="C934">
        <v>1226</v>
      </c>
      <c r="D934">
        <v>2013</v>
      </c>
      <c r="E934" t="s">
        <v>4228</v>
      </c>
      <c r="F934">
        <v>6</v>
      </c>
      <c r="G934">
        <v>2.5</v>
      </c>
      <c r="H934">
        <v>2.74</v>
      </c>
      <c r="I934">
        <v>0.25</v>
      </c>
      <c r="J934">
        <v>0.20000100000000001</v>
      </c>
      <c r="K934" t="b">
        <v>1</v>
      </c>
      <c r="L934" t="s">
        <v>1122</v>
      </c>
      <c r="N934" s="43">
        <v>42214.662789351853</v>
      </c>
    </row>
    <row r="935" spans="1:14" x14ac:dyDescent="0.25">
      <c r="A935" t="s">
        <v>7659</v>
      </c>
      <c r="B935">
        <v>1227</v>
      </c>
      <c r="C935">
        <v>1227</v>
      </c>
      <c r="D935">
        <v>2013</v>
      </c>
      <c r="E935" t="s">
        <v>4229</v>
      </c>
      <c r="F935">
        <v>6</v>
      </c>
      <c r="G935">
        <v>2.5</v>
      </c>
      <c r="H935">
        <v>3</v>
      </c>
      <c r="I935">
        <v>0.65</v>
      </c>
      <c r="J935">
        <v>0.30000100000000002</v>
      </c>
      <c r="K935" t="b">
        <v>1</v>
      </c>
      <c r="L935" t="s">
        <v>2653</v>
      </c>
      <c r="N935" s="43">
        <v>42214.662789351853</v>
      </c>
    </row>
    <row r="936" spans="1:14" x14ac:dyDescent="0.25">
      <c r="A936" t="s">
        <v>7660</v>
      </c>
      <c r="B936">
        <v>1228</v>
      </c>
      <c r="C936">
        <v>1228</v>
      </c>
      <c r="D936">
        <v>2013</v>
      </c>
      <c r="E936" t="s">
        <v>4230</v>
      </c>
      <c r="F936">
        <v>6</v>
      </c>
      <c r="G936">
        <v>2.5</v>
      </c>
      <c r="H936">
        <v>5</v>
      </c>
      <c r="J936"/>
      <c r="K936" t="b">
        <v>1</v>
      </c>
      <c r="L936" t="s">
        <v>48</v>
      </c>
      <c r="N936" s="43">
        <v>42214.662789351853</v>
      </c>
    </row>
    <row r="937" spans="1:14" x14ac:dyDescent="0.25">
      <c r="A937" t="s">
        <v>7661</v>
      </c>
      <c r="B937">
        <v>1229</v>
      </c>
      <c r="C937">
        <v>1229</v>
      </c>
      <c r="D937">
        <v>2013</v>
      </c>
      <c r="E937" t="s">
        <v>4231</v>
      </c>
      <c r="F937">
        <v>6</v>
      </c>
      <c r="G937">
        <v>1.41</v>
      </c>
      <c r="H937">
        <v>2.62</v>
      </c>
      <c r="J937"/>
      <c r="K937" t="b">
        <v>1</v>
      </c>
      <c r="L937" t="s">
        <v>1127</v>
      </c>
      <c r="N937" s="43">
        <v>42214.662789351853</v>
      </c>
    </row>
    <row r="938" spans="1:14" x14ac:dyDescent="0.25">
      <c r="A938" t="s">
        <v>7662</v>
      </c>
      <c r="B938">
        <v>1230</v>
      </c>
      <c r="C938">
        <v>1230</v>
      </c>
      <c r="D938">
        <v>2013</v>
      </c>
      <c r="E938" t="s">
        <v>4232</v>
      </c>
      <c r="F938">
        <v>6</v>
      </c>
      <c r="G938">
        <v>1.41</v>
      </c>
      <c r="H938">
        <v>5</v>
      </c>
      <c r="J938"/>
      <c r="K938" t="b">
        <v>1</v>
      </c>
      <c r="L938" t="s">
        <v>48</v>
      </c>
      <c r="N938" s="43">
        <v>42214.662789351853</v>
      </c>
    </row>
    <row r="939" spans="1:14" x14ac:dyDescent="0.25">
      <c r="A939" t="s">
        <v>7663</v>
      </c>
      <c r="B939">
        <v>1231</v>
      </c>
      <c r="C939">
        <v>1231</v>
      </c>
      <c r="D939">
        <v>2013</v>
      </c>
      <c r="E939" t="s">
        <v>4233</v>
      </c>
      <c r="F939">
        <v>6</v>
      </c>
      <c r="G939">
        <v>2.08</v>
      </c>
      <c r="H939">
        <v>3.45</v>
      </c>
      <c r="J939"/>
      <c r="K939" t="b">
        <v>1</v>
      </c>
      <c r="L939" t="s">
        <v>1130</v>
      </c>
      <c r="N939" s="43">
        <v>42214.662789351853</v>
      </c>
    </row>
    <row r="940" spans="1:14" x14ac:dyDescent="0.25">
      <c r="A940" t="s">
        <v>7664</v>
      </c>
      <c r="B940">
        <v>1232</v>
      </c>
      <c r="C940">
        <v>1232</v>
      </c>
      <c r="D940">
        <v>2013</v>
      </c>
      <c r="E940" t="s">
        <v>4234</v>
      </c>
      <c r="F940">
        <v>6</v>
      </c>
      <c r="G940">
        <v>2.08</v>
      </c>
      <c r="H940">
        <v>5</v>
      </c>
      <c r="J940"/>
      <c r="K940" t="b">
        <v>1</v>
      </c>
      <c r="L940" t="s">
        <v>48</v>
      </c>
      <c r="N940" s="43">
        <v>42214.662789351853</v>
      </c>
    </row>
    <row r="941" spans="1:14" x14ac:dyDescent="0.25">
      <c r="A941" t="s">
        <v>7665</v>
      </c>
      <c r="B941">
        <v>1233</v>
      </c>
      <c r="C941">
        <v>1233</v>
      </c>
      <c r="D941">
        <v>2013</v>
      </c>
      <c r="E941" t="s">
        <v>3446</v>
      </c>
      <c r="F941">
        <v>15</v>
      </c>
      <c r="G941">
        <v>3.6666666666666665</v>
      </c>
      <c r="H941">
        <v>4.833333333333333</v>
      </c>
      <c r="I941">
        <v>0</v>
      </c>
      <c r="J941">
        <v>0</v>
      </c>
      <c r="K941" t="b">
        <v>1</v>
      </c>
      <c r="L941" t="s">
        <v>2903</v>
      </c>
      <c r="N941" s="43">
        <v>42214.662789351853</v>
      </c>
    </row>
    <row r="942" spans="1:14" x14ac:dyDescent="0.25">
      <c r="A942" t="s">
        <v>7666</v>
      </c>
      <c r="B942">
        <v>1234</v>
      </c>
      <c r="C942">
        <v>1234</v>
      </c>
      <c r="D942">
        <v>2013</v>
      </c>
      <c r="E942" t="s">
        <v>3447</v>
      </c>
      <c r="F942">
        <v>15</v>
      </c>
      <c r="G942">
        <v>3.6666666666666665</v>
      </c>
      <c r="H942">
        <v>2</v>
      </c>
      <c r="J942"/>
      <c r="K942" t="b">
        <v>1</v>
      </c>
      <c r="L942" t="s">
        <v>2366</v>
      </c>
      <c r="N942" s="43">
        <v>42214.662789351853</v>
      </c>
    </row>
    <row r="943" spans="1:14" x14ac:dyDescent="0.25">
      <c r="A943" t="s">
        <v>7667</v>
      </c>
      <c r="B943">
        <v>1235</v>
      </c>
      <c r="C943">
        <v>1235</v>
      </c>
      <c r="D943">
        <v>2013</v>
      </c>
      <c r="E943" t="s">
        <v>3448</v>
      </c>
      <c r="F943">
        <v>15</v>
      </c>
      <c r="G943">
        <v>3.6666666666666665</v>
      </c>
      <c r="H943">
        <v>3</v>
      </c>
      <c r="J943"/>
      <c r="K943" t="b">
        <v>1</v>
      </c>
      <c r="L943" t="s">
        <v>2904</v>
      </c>
      <c r="N943" s="43">
        <v>42214.662789351853</v>
      </c>
    </row>
    <row r="944" spans="1:14" x14ac:dyDescent="0.25">
      <c r="A944" t="s">
        <v>7668</v>
      </c>
      <c r="B944">
        <v>1236</v>
      </c>
      <c r="C944">
        <v>1236</v>
      </c>
      <c r="D944">
        <v>2013</v>
      </c>
      <c r="E944" t="s">
        <v>3449</v>
      </c>
      <c r="F944">
        <v>15</v>
      </c>
      <c r="G944">
        <v>3.6666666666666665</v>
      </c>
      <c r="H944">
        <v>1.6666666666666667</v>
      </c>
      <c r="I944">
        <v>0.05</v>
      </c>
      <c r="J944">
        <v>9.9999999999999995E-7</v>
      </c>
      <c r="K944" t="b">
        <v>1</v>
      </c>
      <c r="L944" t="s">
        <v>2368</v>
      </c>
      <c r="N944" s="43">
        <v>42214.662789351853</v>
      </c>
    </row>
    <row r="945" spans="1:14" x14ac:dyDescent="0.25">
      <c r="A945" t="s">
        <v>7669</v>
      </c>
      <c r="B945">
        <v>1237</v>
      </c>
      <c r="C945">
        <v>1237</v>
      </c>
      <c r="D945">
        <v>2013</v>
      </c>
      <c r="E945" t="s">
        <v>3450</v>
      </c>
      <c r="F945">
        <v>15</v>
      </c>
      <c r="G945">
        <v>3.6666666666666665</v>
      </c>
      <c r="H945">
        <v>2.5</v>
      </c>
      <c r="I945">
        <v>0.2</v>
      </c>
      <c r="J945">
        <v>0.10000100000000001</v>
      </c>
      <c r="K945" t="b">
        <v>1</v>
      </c>
      <c r="L945" t="s">
        <v>2369</v>
      </c>
      <c r="N945" s="43">
        <v>42214.662789351853</v>
      </c>
    </row>
    <row r="946" spans="1:14" x14ac:dyDescent="0.25">
      <c r="A946" t="s">
        <v>7670</v>
      </c>
      <c r="B946">
        <v>1238</v>
      </c>
      <c r="C946">
        <v>1238</v>
      </c>
      <c r="D946">
        <v>2013</v>
      </c>
      <c r="E946" t="s">
        <v>3451</v>
      </c>
      <c r="F946">
        <v>15</v>
      </c>
      <c r="G946">
        <v>3.6666666666666665</v>
      </c>
      <c r="H946">
        <v>3.3333333333333335</v>
      </c>
      <c r="I946">
        <v>0.4</v>
      </c>
      <c r="J946">
        <v>0.30000100000000002</v>
      </c>
      <c r="K946" t="b">
        <v>1</v>
      </c>
      <c r="L946" t="s">
        <v>2370</v>
      </c>
      <c r="N946" s="43">
        <v>42214.662789351853</v>
      </c>
    </row>
    <row r="947" spans="1:14" x14ac:dyDescent="0.25">
      <c r="A947" t="s">
        <v>7671</v>
      </c>
      <c r="B947">
        <v>1239</v>
      </c>
      <c r="C947">
        <v>1239</v>
      </c>
      <c r="D947">
        <v>2013</v>
      </c>
      <c r="E947" t="s">
        <v>3452</v>
      </c>
      <c r="F947">
        <v>15</v>
      </c>
      <c r="G947">
        <v>3.6666666666666665</v>
      </c>
      <c r="H947">
        <v>4</v>
      </c>
      <c r="I947">
        <v>0.75</v>
      </c>
      <c r="J947">
        <v>0.50000100000000003</v>
      </c>
      <c r="K947" t="b">
        <v>1</v>
      </c>
      <c r="L947" t="s">
        <v>2905</v>
      </c>
      <c r="N947" s="43">
        <v>42214.662789351853</v>
      </c>
    </row>
    <row r="948" spans="1:14" x14ac:dyDescent="0.25">
      <c r="A948" t="s">
        <v>7672</v>
      </c>
      <c r="B948">
        <v>1240</v>
      </c>
      <c r="C948">
        <v>1240</v>
      </c>
      <c r="D948">
        <v>2013</v>
      </c>
      <c r="E948" t="s">
        <v>3453</v>
      </c>
      <c r="F948">
        <v>15</v>
      </c>
      <c r="G948">
        <v>3.6666666666666665</v>
      </c>
      <c r="H948">
        <v>1</v>
      </c>
      <c r="I948">
        <v>0.05</v>
      </c>
      <c r="J948">
        <v>9.9999999999999995E-7</v>
      </c>
      <c r="K948" t="b">
        <v>1</v>
      </c>
      <c r="L948" t="s">
        <v>2906</v>
      </c>
      <c r="N948" s="43">
        <v>42214.662789351853</v>
      </c>
    </row>
    <row r="949" spans="1:14" x14ac:dyDescent="0.25">
      <c r="A949" t="s">
        <v>7673</v>
      </c>
      <c r="B949">
        <v>1241</v>
      </c>
      <c r="C949">
        <v>1241</v>
      </c>
      <c r="D949">
        <v>2013</v>
      </c>
      <c r="E949" t="s">
        <v>3454</v>
      </c>
      <c r="F949">
        <v>15</v>
      </c>
      <c r="G949">
        <v>3.6666666666666665</v>
      </c>
      <c r="H949">
        <v>2</v>
      </c>
      <c r="I949">
        <v>0.2</v>
      </c>
      <c r="J949">
        <v>0.10000100000000001</v>
      </c>
      <c r="K949" t="b">
        <v>1</v>
      </c>
      <c r="L949" t="s">
        <v>2907</v>
      </c>
      <c r="N949" s="43">
        <v>42214.662789351853</v>
      </c>
    </row>
    <row r="950" spans="1:14" x14ac:dyDescent="0.25">
      <c r="A950" t="s">
        <v>7674</v>
      </c>
      <c r="B950">
        <v>1242</v>
      </c>
      <c r="C950">
        <v>1242</v>
      </c>
      <c r="D950">
        <v>2013</v>
      </c>
      <c r="E950" t="s">
        <v>3411</v>
      </c>
      <c r="F950">
        <v>15</v>
      </c>
      <c r="G950">
        <v>3.6666666666666665</v>
      </c>
      <c r="H950">
        <v>3</v>
      </c>
      <c r="I950">
        <v>0.4</v>
      </c>
      <c r="J950">
        <v>0.30000100000000002</v>
      </c>
      <c r="K950" t="b">
        <v>1</v>
      </c>
      <c r="L950" t="s">
        <v>2908</v>
      </c>
      <c r="N950" s="43">
        <v>42214.662789351853</v>
      </c>
    </row>
    <row r="951" spans="1:14" x14ac:dyDescent="0.25">
      <c r="A951" t="s">
        <v>7675</v>
      </c>
      <c r="B951">
        <v>1243</v>
      </c>
      <c r="C951">
        <v>1243</v>
      </c>
      <c r="D951">
        <v>2013</v>
      </c>
      <c r="E951" t="s">
        <v>3413</v>
      </c>
      <c r="F951">
        <v>15</v>
      </c>
      <c r="G951">
        <v>3.6666666666666665</v>
      </c>
      <c r="H951">
        <v>4</v>
      </c>
      <c r="I951">
        <v>0.75</v>
      </c>
      <c r="J951">
        <v>0.50000100000000003</v>
      </c>
      <c r="K951" t="b">
        <v>1</v>
      </c>
      <c r="L951" t="s">
        <v>2909</v>
      </c>
      <c r="N951" s="43">
        <v>42214.662789351853</v>
      </c>
    </row>
    <row r="952" spans="1:14" x14ac:dyDescent="0.25">
      <c r="A952" t="s">
        <v>7676</v>
      </c>
      <c r="B952">
        <v>1244</v>
      </c>
      <c r="C952">
        <v>1244</v>
      </c>
      <c r="D952">
        <v>2013</v>
      </c>
      <c r="E952" t="s">
        <v>3414</v>
      </c>
      <c r="F952">
        <v>15</v>
      </c>
      <c r="G952">
        <v>3</v>
      </c>
      <c r="H952">
        <v>3</v>
      </c>
      <c r="J952"/>
      <c r="K952" t="b">
        <v>1</v>
      </c>
      <c r="L952" t="s">
        <v>2378</v>
      </c>
      <c r="N952" s="43">
        <v>42214.662789351853</v>
      </c>
    </row>
    <row r="953" spans="1:14" x14ac:dyDescent="0.25">
      <c r="A953" t="s">
        <v>7677</v>
      </c>
      <c r="B953">
        <v>1245</v>
      </c>
      <c r="C953">
        <v>1245</v>
      </c>
      <c r="D953">
        <v>2013</v>
      </c>
      <c r="E953" t="s">
        <v>3415</v>
      </c>
      <c r="F953">
        <v>15</v>
      </c>
      <c r="G953">
        <v>4</v>
      </c>
      <c r="H953">
        <v>1.5</v>
      </c>
      <c r="I953">
        <v>0.05</v>
      </c>
      <c r="J953">
        <v>9.9999999999999995E-7</v>
      </c>
      <c r="K953" t="b">
        <v>1</v>
      </c>
      <c r="L953" t="s">
        <v>2910</v>
      </c>
      <c r="N953" s="43">
        <v>42214.662789351853</v>
      </c>
    </row>
    <row r="954" spans="1:14" x14ac:dyDescent="0.25">
      <c r="A954" t="s">
        <v>7678</v>
      </c>
      <c r="B954">
        <v>1246</v>
      </c>
      <c r="C954">
        <v>1246</v>
      </c>
      <c r="D954">
        <v>2013</v>
      </c>
      <c r="E954" t="s">
        <v>3416</v>
      </c>
      <c r="F954">
        <v>15</v>
      </c>
      <c r="G954">
        <v>4</v>
      </c>
      <c r="H954">
        <v>2.5</v>
      </c>
      <c r="I954">
        <v>0.2</v>
      </c>
      <c r="J954">
        <v>0.10000100000000001</v>
      </c>
      <c r="K954" t="b">
        <v>1</v>
      </c>
      <c r="L954" t="s">
        <v>2911</v>
      </c>
      <c r="N954" s="43">
        <v>42214.662789351853</v>
      </c>
    </row>
    <row r="955" spans="1:14" x14ac:dyDescent="0.25">
      <c r="A955" t="s">
        <v>7679</v>
      </c>
      <c r="B955">
        <v>1247</v>
      </c>
      <c r="C955">
        <v>1247</v>
      </c>
      <c r="D955">
        <v>2013</v>
      </c>
      <c r="E955" t="s">
        <v>3417</v>
      </c>
      <c r="F955">
        <v>15</v>
      </c>
      <c r="G955">
        <v>4</v>
      </c>
      <c r="H955">
        <v>3.5</v>
      </c>
      <c r="I955">
        <v>0.4</v>
      </c>
      <c r="J955">
        <v>0.30000100000000002</v>
      </c>
      <c r="K955" t="b">
        <v>1</v>
      </c>
      <c r="L955" t="s">
        <v>2381</v>
      </c>
      <c r="N955" s="43">
        <v>42214.662789351853</v>
      </c>
    </row>
    <row r="956" spans="1:14" x14ac:dyDescent="0.25">
      <c r="A956" t="s">
        <v>7680</v>
      </c>
      <c r="B956">
        <v>1248</v>
      </c>
      <c r="C956">
        <v>1248</v>
      </c>
      <c r="D956">
        <v>2013</v>
      </c>
      <c r="E956" t="s">
        <v>3418</v>
      </c>
      <c r="F956">
        <v>15</v>
      </c>
      <c r="G956">
        <v>4</v>
      </c>
      <c r="H956">
        <v>4.166666666666667</v>
      </c>
      <c r="I956">
        <v>0.75</v>
      </c>
      <c r="J956">
        <v>0.50000100000000003</v>
      </c>
      <c r="K956" t="b">
        <v>1</v>
      </c>
      <c r="L956" t="s">
        <v>2382</v>
      </c>
      <c r="N956" s="43">
        <v>42214.662789351853</v>
      </c>
    </row>
    <row r="957" spans="1:14" x14ac:dyDescent="0.25">
      <c r="A957" t="s">
        <v>7681</v>
      </c>
      <c r="B957">
        <v>1249</v>
      </c>
      <c r="C957">
        <v>1249</v>
      </c>
      <c r="D957">
        <v>2013</v>
      </c>
      <c r="E957" t="s">
        <v>3419</v>
      </c>
      <c r="F957">
        <v>15</v>
      </c>
      <c r="G957">
        <v>1.6666666666666667</v>
      </c>
      <c r="H957">
        <v>1.8333333333333333</v>
      </c>
      <c r="J957"/>
      <c r="K957" t="b">
        <v>1</v>
      </c>
      <c r="L957" t="s">
        <v>2386</v>
      </c>
      <c r="N957" s="43">
        <v>42214.662789351853</v>
      </c>
    </row>
    <row r="958" spans="1:14" x14ac:dyDescent="0.25">
      <c r="A958" t="s">
        <v>7682</v>
      </c>
      <c r="B958">
        <v>1250</v>
      </c>
      <c r="C958">
        <v>1250</v>
      </c>
      <c r="D958">
        <v>2013</v>
      </c>
      <c r="E958" t="s">
        <v>3420</v>
      </c>
      <c r="F958">
        <v>15</v>
      </c>
      <c r="G958">
        <v>1.6666666666666667</v>
      </c>
      <c r="H958">
        <v>2.5</v>
      </c>
      <c r="J958"/>
      <c r="K958" t="b">
        <v>1</v>
      </c>
      <c r="L958" t="s">
        <v>2912</v>
      </c>
      <c r="N958" s="43">
        <v>42214.662789351853</v>
      </c>
    </row>
    <row r="959" spans="1:14" x14ac:dyDescent="0.25">
      <c r="A959" t="s">
        <v>7683</v>
      </c>
      <c r="B959">
        <v>1251</v>
      </c>
      <c r="C959">
        <v>1251</v>
      </c>
      <c r="D959">
        <v>2013</v>
      </c>
      <c r="E959" t="s">
        <v>3412</v>
      </c>
      <c r="F959">
        <v>8</v>
      </c>
      <c r="G959">
        <v>5</v>
      </c>
      <c r="H959">
        <v>5</v>
      </c>
      <c r="I959">
        <v>0</v>
      </c>
      <c r="J959">
        <v>0</v>
      </c>
      <c r="K959" t="b">
        <v>1</v>
      </c>
      <c r="L959" t="s">
        <v>1214</v>
      </c>
      <c r="N959" s="43">
        <v>42214.662789351853</v>
      </c>
    </row>
    <row r="960" spans="1:14" x14ac:dyDescent="0.25">
      <c r="A960" t="s">
        <v>7684</v>
      </c>
      <c r="B960">
        <v>1252</v>
      </c>
      <c r="C960">
        <v>1252</v>
      </c>
      <c r="D960">
        <v>2013</v>
      </c>
      <c r="E960" t="s">
        <v>4309</v>
      </c>
      <c r="F960">
        <v>8</v>
      </c>
      <c r="G960">
        <v>5</v>
      </c>
      <c r="H960">
        <v>0</v>
      </c>
      <c r="J960"/>
      <c r="K960" t="b">
        <v>1</v>
      </c>
      <c r="L960" t="s">
        <v>1219</v>
      </c>
      <c r="N960" s="43">
        <v>42214.662789351853</v>
      </c>
    </row>
    <row r="961" spans="1:14" x14ac:dyDescent="0.25">
      <c r="A961" t="s">
        <v>7685</v>
      </c>
      <c r="B961">
        <v>1253</v>
      </c>
      <c r="C961">
        <v>1253</v>
      </c>
      <c r="D961">
        <v>2013</v>
      </c>
      <c r="E961" t="s">
        <v>4310</v>
      </c>
      <c r="F961">
        <v>8</v>
      </c>
      <c r="G961">
        <v>2.91</v>
      </c>
      <c r="H961">
        <v>3.62</v>
      </c>
      <c r="J961"/>
      <c r="K961" t="b">
        <v>1</v>
      </c>
      <c r="L961" t="s">
        <v>1222</v>
      </c>
      <c r="N961" s="43">
        <v>42214.662789351853</v>
      </c>
    </row>
    <row r="962" spans="1:14" x14ac:dyDescent="0.25">
      <c r="A962" t="s">
        <v>7686</v>
      </c>
      <c r="B962">
        <v>1254</v>
      </c>
      <c r="C962">
        <v>1254</v>
      </c>
      <c r="D962">
        <v>2013</v>
      </c>
      <c r="E962" t="s">
        <v>4311</v>
      </c>
      <c r="F962">
        <v>8</v>
      </c>
      <c r="G962">
        <v>2.91</v>
      </c>
      <c r="H962">
        <v>5</v>
      </c>
      <c r="J962"/>
      <c r="K962" t="b">
        <v>1</v>
      </c>
      <c r="L962" t="s">
        <v>48</v>
      </c>
      <c r="N962" s="43">
        <v>42214.662789351853</v>
      </c>
    </row>
    <row r="963" spans="1:14" x14ac:dyDescent="0.25">
      <c r="A963" t="s">
        <v>7687</v>
      </c>
      <c r="B963">
        <v>1255</v>
      </c>
      <c r="C963">
        <v>1255</v>
      </c>
      <c r="D963">
        <v>2013</v>
      </c>
      <c r="E963" t="s">
        <v>4312</v>
      </c>
      <c r="F963">
        <v>8</v>
      </c>
      <c r="G963">
        <v>4</v>
      </c>
      <c r="H963">
        <v>5</v>
      </c>
      <c r="J963"/>
      <c r="K963" t="b">
        <v>1</v>
      </c>
      <c r="L963" t="s">
        <v>1226</v>
      </c>
      <c r="N963" s="43">
        <v>42214.662789351853</v>
      </c>
    </row>
    <row r="964" spans="1:14" x14ac:dyDescent="0.25">
      <c r="A964" t="s">
        <v>7688</v>
      </c>
      <c r="B964">
        <v>1256</v>
      </c>
      <c r="C964">
        <v>1256</v>
      </c>
      <c r="D964">
        <v>2013</v>
      </c>
      <c r="E964" t="s">
        <v>4313</v>
      </c>
      <c r="F964">
        <v>8</v>
      </c>
      <c r="G964">
        <v>4</v>
      </c>
      <c r="H964">
        <v>5</v>
      </c>
      <c r="J964"/>
      <c r="K964" t="b">
        <v>1</v>
      </c>
      <c r="L964" t="s">
        <v>1229</v>
      </c>
      <c r="N964" s="43">
        <v>42214.662789351853</v>
      </c>
    </row>
    <row r="965" spans="1:14" x14ac:dyDescent="0.25">
      <c r="A965" t="s">
        <v>7689</v>
      </c>
      <c r="B965">
        <v>1257</v>
      </c>
      <c r="C965">
        <v>1257</v>
      </c>
      <c r="D965">
        <v>2013</v>
      </c>
      <c r="E965" t="s">
        <v>4314</v>
      </c>
      <c r="F965">
        <v>8</v>
      </c>
      <c r="G965">
        <v>4</v>
      </c>
      <c r="H965">
        <v>3</v>
      </c>
      <c r="J965"/>
      <c r="K965" t="b">
        <v>1</v>
      </c>
      <c r="L965" t="s">
        <v>1232</v>
      </c>
      <c r="N965" s="43">
        <v>42214.662789351853</v>
      </c>
    </row>
    <row r="966" spans="1:14" x14ac:dyDescent="0.25">
      <c r="A966" t="s">
        <v>7690</v>
      </c>
      <c r="B966">
        <v>1258</v>
      </c>
      <c r="C966">
        <v>1258</v>
      </c>
      <c r="D966">
        <v>2013</v>
      </c>
      <c r="E966" t="s">
        <v>4315</v>
      </c>
      <c r="F966">
        <v>8</v>
      </c>
      <c r="G966">
        <v>4</v>
      </c>
      <c r="H966">
        <v>1</v>
      </c>
      <c r="J966"/>
      <c r="K966" t="b">
        <v>1</v>
      </c>
      <c r="L966" t="s">
        <v>2670</v>
      </c>
      <c r="N966" s="43">
        <v>42214.662789351853</v>
      </c>
    </row>
    <row r="967" spans="1:14" x14ac:dyDescent="0.25">
      <c r="A967" t="s">
        <v>7691</v>
      </c>
      <c r="B967">
        <v>1259</v>
      </c>
      <c r="C967">
        <v>1259</v>
      </c>
      <c r="D967">
        <v>2013</v>
      </c>
      <c r="E967" t="s">
        <v>4316</v>
      </c>
      <c r="F967">
        <v>8</v>
      </c>
      <c r="G967">
        <v>5</v>
      </c>
      <c r="H967">
        <v>5</v>
      </c>
      <c r="J967"/>
      <c r="K967" t="b">
        <v>1</v>
      </c>
      <c r="L967" t="s">
        <v>1237</v>
      </c>
      <c r="N967" s="43">
        <v>42214.662789351853</v>
      </c>
    </row>
    <row r="968" spans="1:14" x14ac:dyDescent="0.25">
      <c r="A968" t="s">
        <v>7692</v>
      </c>
      <c r="B968">
        <v>1260</v>
      </c>
      <c r="C968">
        <v>1260</v>
      </c>
      <c r="D968">
        <v>2013</v>
      </c>
      <c r="E968" t="s">
        <v>4317</v>
      </c>
      <c r="F968">
        <v>8</v>
      </c>
      <c r="G968">
        <v>5</v>
      </c>
      <c r="H968">
        <v>5</v>
      </c>
      <c r="J968"/>
      <c r="K968" t="b">
        <v>1</v>
      </c>
      <c r="L968" t="s">
        <v>48</v>
      </c>
      <c r="N968" s="43">
        <v>42214.662789351853</v>
      </c>
    </row>
    <row r="969" spans="1:14" x14ac:dyDescent="0.25">
      <c r="A969" t="s">
        <v>7693</v>
      </c>
      <c r="B969">
        <v>1261</v>
      </c>
      <c r="C969">
        <v>1261</v>
      </c>
      <c r="D969">
        <v>2013</v>
      </c>
      <c r="E969" t="s">
        <v>4318</v>
      </c>
      <c r="F969">
        <v>8</v>
      </c>
      <c r="G969">
        <v>5</v>
      </c>
      <c r="H969">
        <v>5</v>
      </c>
      <c r="J969"/>
      <c r="K969" t="b">
        <v>1</v>
      </c>
      <c r="L969" t="s">
        <v>1240</v>
      </c>
      <c r="N969" s="43">
        <v>42214.662789351853</v>
      </c>
    </row>
    <row r="970" spans="1:14" x14ac:dyDescent="0.25">
      <c r="A970" t="s">
        <v>7694</v>
      </c>
      <c r="B970">
        <v>1262</v>
      </c>
      <c r="C970">
        <v>1262</v>
      </c>
      <c r="D970">
        <v>2013</v>
      </c>
      <c r="E970" t="s">
        <v>4319</v>
      </c>
      <c r="F970">
        <v>8</v>
      </c>
      <c r="G970">
        <v>5</v>
      </c>
      <c r="H970">
        <v>5</v>
      </c>
      <c r="J970"/>
      <c r="K970" t="b">
        <v>1</v>
      </c>
      <c r="L970" t="s">
        <v>48</v>
      </c>
      <c r="N970" s="43">
        <v>42214.662789351853</v>
      </c>
    </row>
    <row r="971" spans="1:14" x14ac:dyDescent="0.25">
      <c r="A971" t="s">
        <v>7695</v>
      </c>
      <c r="B971">
        <v>1263</v>
      </c>
      <c r="C971">
        <v>1263</v>
      </c>
      <c r="D971">
        <v>2013</v>
      </c>
      <c r="E971" t="s">
        <v>4320</v>
      </c>
      <c r="F971">
        <v>8</v>
      </c>
      <c r="G971">
        <v>5</v>
      </c>
      <c r="H971">
        <v>5</v>
      </c>
      <c r="J971"/>
      <c r="K971" t="b">
        <v>1</v>
      </c>
      <c r="L971" t="s">
        <v>1244</v>
      </c>
      <c r="N971" s="43">
        <v>42214.662789351853</v>
      </c>
    </row>
    <row r="972" spans="1:14" x14ac:dyDescent="0.25">
      <c r="A972" t="s">
        <v>7696</v>
      </c>
      <c r="B972">
        <v>1264</v>
      </c>
      <c r="C972">
        <v>1264</v>
      </c>
      <c r="D972">
        <v>2013</v>
      </c>
      <c r="E972" t="s">
        <v>4321</v>
      </c>
      <c r="F972">
        <v>8</v>
      </c>
      <c r="G972">
        <v>5</v>
      </c>
      <c r="H972">
        <v>5</v>
      </c>
      <c r="J972"/>
      <c r="K972" t="b">
        <v>1</v>
      </c>
      <c r="L972" t="s">
        <v>48</v>
      </c>
      <c r="N972" s="43">
        <v>42214.662789351853</v>
      </c>
    </row>
    <row r="973" spans="1:14" x14ac:dyDescent="0.25">
      <c r="A973" t="s">
        <v>7697</v>
      </c>
      <c r="B973">
        <v>1265</v>
      </c>
      <c r="C973">
        <v>1265</v>
      </c>
      <c r="D973">
        <v>2013</v>
      </c>
      <c r="E973" t="s">
        <v>4322</v>
      </c>
      <c r="F973">
        <v>8</v>
      </c>
      <c r="G973">
        <v>5</v>
      </c>
      <c r="H973">
        <v>5</v>
      </c>
      <c r="J973"/>
      <c r="K973" t="b">
        <v>1</v>
      </c>
      <c r="L973" t="s">
        <v>1247</v>
      </c>
      <c r="N973" s="43">
        <v>42214.662789351853</v>
      </c>
    </row>
    <row r="974" spans="1:14" x14ac:dyDescent="0.25">
      <c r="A974" t="s">
        <v>7698</v>
      </c>
      <c r="B974">
        <v>1266</v>
      </c>
      <c r="C974">
        <v>1266</v>
      </c>
      <c r="D974">
        <v>2013</v>
      </c>
      <c r="E974" t="s">
        <v>4323</v>
      </c>
      <c r="F974">
        <v>8</v>
      </c>
      <c r="G974">
        <v>5</v>
      </c>
      <c r="H974">
        <v>4.5</v>
      </c>
      <c r="J974"/>
      <c r="K974" t="b">
        <v>1</v>
      </c>
      <c r="L974" t="s">
        <v>1248</v>
      </c>
      <c r="N974" s="43">
        <v>42214.662789351853</v>
      </c>
    </row>
    <row r="975" spans="1:14" x14ac:dyDescent="0.25">
      <c r="A975" t="s">
        <v>7699</v>
      </c>
      <c r="B975">
        <v>1267</v>
      </c>
      <c r="C975">
        <v>1267</v>
      </c>
      <c r="D975">
        <v>2013</v>
      </c>
      <c r="E975" t="s">
        <v>4324</v>
      </c>
      <c r="F975">
        <v>8</v>
      </c>
      <c r="G975">
        <v>5</v>
      </c>
      <c r="H975">
        <v>5</v>
      </c>
      <c r="J975"/>
      <c r="K975" t="b">
        <v>1</v>
      </c>
      <c r="L975" t="s">
        <v>48</v>
      </c>
      <c r="N975" s="43">
        <v>42214.662789351853</v>
      </c>
    </row>
    <row r="976" spans="1:14" x14ac:dyDescent="0.25">
      <c r="A976" t="s">
        <v>7700</v>
      </c>
      <c r="B976">
        <v>1268</v>
      </c>
      <c r="C976">
        <v>1268</v>
      </c>
      <c r="D976">
        <v>2013</v>
      </c>
      <c r="E976" t="s">
        <v>4325</v>
      </c>
      <c r="F976">
        <v>8</v>
      </c>
      <c r="G976">
        <v>3.66</v>
      </c>
      <c r="H976">
        <v>4.12</v>
      </c>
      <c r="J976"/>
      <c r="K976" t="b">
        <v>1</v>
      </c>
      <c r="L976" t="s">
        <v>1251</v>
      </c>
      <c r="N976" s="43">
        <v>42214.662789351853</v>
      </c>
    </row>
    <row r="977" spans="1:14" x14ac:dyDescent="0.25">
      <c r="A977" t="s">
        <v>7701</v>
      </c>
      <c r="B977">
        <v>1269</v>
      </c>
      <c r="C977">
        <v>1269</v>
      </c>
      <c r="D977">
        <v>2013</v>
      </c>
      <c r="E977" t="s">
        <v>4326</v>
      </c>
      <c r="F977">
        <v>8</v>
      </c>
      <c r="G977">
        <v>3.66</v>
      </c>
      <c r="H977">
        <v>5</v>
      </c>
      <c r="J977"/>
      <c r="K977" t="b">
        <v>1</v>
      </c>
      <c r="L977" t="s">
        <v>48</v>
      </c>
      <c r="N977" s="43">
        <v>42214.662789351853</v>
      </c>
    </row>
    <row r="978" spans="1:14" x14ac:dyDescent="0.25">
      <c r="A978" t="s">
        <v>7702</v>
      </c>
      <c r="B978">
        <v>1270</v>
      </c>
      <c r="C978">
        <v>1270</v>
      </c>
      <c r="D978">
        <v>2013</v>
      </c>
      <c r="E978" t="s">
        <v>4327</v>
      </c>
      <c r="F978">
        <v>8</v>
      </c>
      <c r="G978">
        <v>2.58</v>
      </c>
      <c r="H978">
        <v>3.37</v>
      </c>
      <c r="J978"/>
      <c r="K978" t="b">
        <v>1</v>
      </c>
      <c r="L978" t="s">
        <v>1254</v>
      </c>
      <c r="N978" s="43">
        <v>42214.662789351853</v>
      </c>
    </row>
    <row r="979" spans="1:14" x14ac:dyDescent="0.25">
      <c r="A979" t="s">
        <v>7703</v>
      </c>
      <c r="B979">
        <v>1271</v>
      </c>
      <c r="C979">
        <v>1271</v>
      </c>
      <c r="D979">
        <v>2013</v>
      </c>
      <c r="E979" t="s">
        <v>4328</v>
      </c>
      <c r="F979">
        <v>8</v>
      </c>
      <c r="G979">
        <v>3</v>
      </c>
      <c r="H979">
        <v>2.12</v>
      </c>
      <c r="I979">
        <v>2.5000000000000001E-2</v>
      </c>
      <c r="J979">
        <v>9.9999999999999995E-7</v>
      </c>
      <c r="K979" t="b">
        <v>1</v>
      </c>
      <c r="L979" t="s">
        <v>1257</v>
      </c>
      <c r="N979" s="43">
        <v>42214.662789351853</v>
      </c>
    </row>
    <row r="980" spans="1:14" x14ac:dyDescent="0.25">
      <c r="A980" t="s">
        <v>7704</v>
      </c>
      <c r="B980">
        <v>1272</v>
      </c>
      <c r="C980">
        <v>1272</v>
      </c>
      <c r="D980">
        <v>2013</v>
      </c>
      <c r="E980" t="s">
        <v>4329</v>
      </c>
      <c r="F980">
        <v>8</v>
      </c>
      <c r="G980">
        <v>3</v>
      </c>
      <c r="H980">
        <v>2.83</v>
      </c>
      <c r="I980">
        <v>0.1</v>
      </c>
      <c r="J980">
        <v>5.0000999999999997E-2</v>
      </c>
      <c r="K980" t="b">
        <v>1</v>
      </c>
      <c r="L980" t="s">
        <v>1258</v>
      </c>
      <c r="N980" s="43">
        <v>42214.662789351853</v>
      </c>
    </row>
    <row r="981" spans="1:14" x14ac:dyDescent="0.25">
      <c r="A981" t="s">
        <v>7705</v>
      </c>
      <c r="B981">
        <v>1273</v>
      </c>
      <c r="C981">
        <v>1273</v>
      </c>
      <c r="D981">
        <v>2013</v>
      </c>
      <c r="E981" t="s">
        <v>4330</v>
      </c>
      <c r="F981">
        <v>8</v>
      </c>
      <c r="G981">
        <v>3</v>
      </c>
      <c r="H981">
        <v>3.58</v>
      </c>
      <c r="I981">
        <v>0.57499999999999996</v>
      </c>
      <c r="J981">
        <v>0.150001</v>
      </c>
      <c r="K981" t="b">
        <v>1</v>
      </c>
      <c r="L981" t="s">
        <v>1259</v>
      </c>
      <c r="N981" s="43">
        <v>42214.662789351853</v>
      </c>
    </row>
    <row r="982" spans="1:14" x14ac:dyDescent="0.25">
      <c r="A982" t="s">
        <v>7706</v>
      </c>
      <c r="B982">
        <v>1274</v>
      </c>
      <c r="C982">
        <v>1274</v>
      </c>
      <c r="D982">
        <v>2013</v>
      </c>
      <c r="E982" t="s">
        <v>4331</v>
      </c>
      <c r="F982">
        <v>8</v>
      </c>
      <c r="G982">
        <v>3</v>
      </c>
      <c r="H982">
        <v>3.16</v>
      </c>
      <c r="J982"/>
      <c r="K982" t="b">
        <v>1</v>
      </c>
      <c r="L982" t="s">
        <v>1260</v>
      </c>
      <c r="N982" s="43">
        <v>42214.662789351853</v>
      </c>
    </row>
    <row r="983" spans="1:14" x14ac:dyDescent="0.25">
      <c r="A983" t="s">
        <v>7707</v>
      </c>
      <c r="B983">
        <v>1275</v>
      </c>
      <c r="C983">
        <v>1275</v>
      </c>
      <c r="D983">
        <v>2013</v>
      </c>
      <c r="E983" t="s">
        <v>4332</v>
      </c>
      <c r="F983">
        <v>8</v>
      </c>
      <c r="G983">
        <v>3</v>
      </c>
      <c r="H983">
        <v>5</v>
      </c>
      <c r="J983"/>
      <c r="K983" t="b">
        <v>1</v>
      </c>
      <c r="L983" t="s">
        <v>48</v>
      </c>
      <c r="N983" s="43">
        <v>42214.662789351853</v>
      </c>
    </row>
    <row r="984" spans="1:14" x14ac:dyDescent="0.25">
      <c r="A984" t="s">
        <v>7708</v>
      </c>
      <c r="B984">
        <v>1276</v>
      </c>
      <c r="C984">
        <v>1276</v>
      </c>
      <c r="D984">
        <v>2013</v>
      </c>
      <c r="E984" t="s">
        <v>4333</v>
      </c>
      <c r="F984">
        <v>8</v>
      </c>
      <c r="G984">
        <v>3.41</v>
      </c>
      <c r="H984">
        <v>0.5</v>
      </c>
      <c r="I984">
        <v>5.0000000000000001E-3</v>
      </c>
      <c r="J984">
        <v>9.9999999999999995E-7</v>
      </c>
      <c r="K984" t="b">
        <v>1</v>
      </c>
      <c r="L984" t="s">
        <v>1263</v>
      </c>
      <c r="N984" s="43">
        <v>42214.662789351853</v>
      </c>
    </row>
    <row r="985" spans="1:14" x14ac:dyDescent="0.25">
      <c r="A985" t="s">
        <v>7709</v>
      </c>
      <c r="B985">
        <v>1277</v>
      </c>
      <c r="C985">
        <v>1277</v>
      </c>
      <c r="D985">
        <v>2013</v>
      </c>
      <c r="E985" t="s">
        <v>4334</v>
      </c>
      <c r="F985">
        <v>8</v>
      </c>
      <c r="G985">
        <v>3.41</v>
      </c>
      <c r="H985">
        <v>2.23</v>
      </c>
      <c r="I985">
        <v>0.03</v>
      </c>
      <c r="J985">
        <v>1.0000999999999999E-2</v>
      </c>
      <c r="K985" t="b">
        <v>1</v>
      </c>
      <c r="L985" t="s">
        <v>1266</v>
      </c>
      <c r="N985" s="43">
        <v>42214.662789351853</v>
      </c>
    </row>
    <row r="986" spans="1:14" x14ac:dyDescent="0.25">
      <c r="A986" t="s">
        <v>7710</v>
      </c>
      <c r="B986">
        <v>1278</v>
      </c>
      <c r="C986">
        <v>1278</v>
      </c>
      <c r="D986">
        <v>2013</v>
      </c>
      <c r="E986" t="s">
        <v>4335</v>
      </c>
      <c r="F986">
        <v>8</v>
      </c>
      <c r="G986">
        <v>3.41</v>
      </c>
      <c r="H986">
        <v>3.31</v>
      </c>
      <c r="I986">
        <v>7.4999999999999997E-2</v>
      </c>
      <c r="J986">
        <v>5.0000999999999997E-2</v>
      </c>
      <c r="K986" t="b">
        <v>1</v>
      </c>
      <c r="L986" t="s">
        <v>1269</v>
      </c>
      <c r="N986" s="43">
        <v>42214.662789351853</v>
      </c>
    </row>
    <row r="987" spans="1:14" x14ac:dyDescent="0.25">
      <c r="A987" t="s">
        <v>7711</v>
      </c>
      <c r="B987">
        <v>1279</v>
      </c>
      <c r="C987">
        <v>1279</v>
      </c>
      <c r="D987">
        <v>2013</v>
      </c>
      <c r="E987" t="s">
        <v>4336</v>
      </c>
      <c r="F987">
        <v>8</v>
      </c>
      <c r="G987">
        <v>3.41</v>
      </c>
      <c r="H987">
        <v>4.03</v>
      </c>
      <c r="I987">
        <v>0.15</v>
      </c>
      <c r="J987">
        <v>0.10000100000000001</v>
      </c>
      <c r="K987" t="b">
        <v>1</v>
      </c>
      <c r="L987" t="s">
        <v>2671</v>
      </c>
      <c r="N987" s="43">
        <v>42214.662789351853</v>
      </c>
    </row>
    <row r="988" spans="1:14" x14ac:dyDescent="0.25">
      <c r="A988" t="s">
        <v>7712</v>
      </c>
      <c r="B988">
        <v>1280</v>
      </c>
      <c r="C988">
        <v>1280</v>
      </c>
      <c r="D988">
        <v>2013</v>
      </c>
      <c r="E988" t="s">
        <v>4337</v>
      </c>
      <c r="F988">
        <v>8</v>
      </c>
      <c r="G988">
        <v>3.41</v>
      </c>
      <c r="H988">
        <v>4.5599999999999996</v>
      </c>
      <c r="I988">
        <v>0.25</v>
      </c>
      <c r="J988">
        <v>0.20000100000000001</v>
      </c>
      <c r="K988" t="b">
        <v>1</v>
      </c>
      <c r="L988" t="s">
        <v>1274</v>
      </c>
      <c r="N988" s="43">
        <v>42214.662789351853</v>
      </c>
    </row>
    <row r="989" spans="1:14" x14ac:dyDescent="0.25">
      <c r="A989" t="s">
        <v>7713</v>
      </c>
      <c r="B989">
        <v>1281</v>
      </c>
      <c r="C989">
        <v>1281</v>
      </c>
      <c r="D989">
        <v>2013</v>
      </c>
      <c r="E989" t="s">
        <v>4338</v>
      </c>
      <c r="F989">
        <v>8</v>
      </c>
      <c r="G989">
        <v>3.41</v>
      </c>
      <c r="H989">
        <v>5</v>
      </c>
      <c r="I989">
        <v>0.65</v>
      </c>
      <c r="J989">
        <v>0.30000100000000002</v>
      </c>
      <c r="K989" t="b">
        <v>1</v>
      </c>
      <c r="L989" t="s">
        <v>2672</v>
      </c>
      <c r="N989" s="43">
        <v>42214.662789351853</v>
      </c>
    </row>
    <row r="990" spans="1:14" x14ac:dyDescent="0.25">
      <c r="A990" t="s">
        <v>7714</v>
      </c>
      <c r="B990">
        <v>1282</v>
      </c>
      <c r="C990">
        <v>1282</v>
      </c>
      <c r="D990">
        <v>2013</v>
      </c>
      <c r="E990" t="s">
        <v>4339</v>
      </c>
      <c r="F990">
        <v>8</v>
      </c>
      <c r="G990">
        <v>3.41</v>
      </c>
      <c r="H990">
        <v>5</v>
      </c>
      <c r="J990"/>
      <c r="K990" t="b">
        <v>1</v>
      </c>
      <c r="L990" t="s">
        <v>48</v>
      </c>
      <c r="N990" s="43">
        <v>42214.662789351853</v>
      </c>
    </row>
    <row r="991" spans="1:14" x14ac:dyDescent="0.25">
      <c r="A991" t="s">
        <v>7715</v>
      </c>
      <c r="B991">
        <v>1283</v>
      </c>
      <c r="C991">
        <v>1283</v>
      </c>
      <c r="D991">
        <v>2013</v>
      </c>
      <c r="E991" t="s">
        <v>4340</v>
      </c>
      <c r="F991">
        <v>8</v>
      </c>
      <c r="G991">
        <v>3.83</v>
      </c>
      <c r="H991">
        <v>0.5</v>
      </c>
      <c r="I991">
        <v>5.0000000000000001E-3</v>
      </c>
      <c r="J991">
        <v>9.9999999999999995E-7</v>
      </c>
      <c r="K991" t="b">
        <v>1</v>
      </c>
      <c r="L991" t="s">
        <v>1281</v>
      </c>
      <c r="N991" s="43">
        <v>42214.662789351853</v>
      </c>
    </row>
    <row r="992" spans="1:14" x14ac:dyDescent="0.25">
      <c r="A992" t="s">
        <v>7716</v>
      </c>
      <c r="B992">
        <v>1284</v>
      </c>
      <c r="C992">
        <v>1284</v>
      </c>
      <c r="D992">
        <v>2013</v>
      </c>
      <c r="E992" t="s">
        <v>4341</v>
      </c>
      <c r="F992">
        <v>8</v>
      </c>
      <c r="G992">
        <v>3.83</v>
      </c>
      <c r="H992">
        <v>2.23</v>
      </c>
      <c r="I992">
        <v>0.03</v>
      </c>
      <c r="J992">
        <v>1.0000999999999999E-2</v>
      </c>
      <c r="K992" t="b">
        <v>1</v>
      </c>
      <c r="L992" t="s">
        <v>1282</v>
      </c>
      <c r="N992" s="43">
        <v>42214.662789351853</v>
      </c>
    </row>
    <row r="993" spans="1:14" x14ac:dyDescent="0.25">
      <c r="A993" t="s">
        <v>7717</v>
      </c>
      <c r="B993">
        <v>1285</v>
      </c>
      <c r="C993">
        <v>1285</v>
      </c>
      <c r="D993">
        <v>2013</v>
      </c>
      <c r="E993" t="s">
        <v>4342</v>
      </c>
      <c r="F993">
        <v>8</v>
      </c>
      <c r="G993">
        <v>3.83</v>
      </c>
      <c r="H993">
        <v>3.31</v>
      </c>
      <c r="I993">
        <v>7.4999999999999997E-2</v>
      </c>
      <c r="J993">
        <v>5.0000999999999997E-2</v>
      </c>
      <c r="K993" t="b">
        <v>1</v>
      </c>
      <c r="L993" t="s">
        <v>1283</v>
      </c>
      <c r="N993" s="43">
        <v>42214.662789351853</v>
      </c>
    </row>
    <row r="994" spans="1:14" x14ac:dyDescent="0.25">
      <c r="A994" t="s">
        <v>7718</v>
      </c>
      <c r="B994">
        <v>1286</v>
      </c>
      <c r="C994">
        <v>1286</v>
      </c>
      <c r="D994">
        <v>2013</v>
      </c>
      <c r="E994" t="s">
        <v>4343</v>
      </c>
      <c r="F994">
        <v>8</v>
      </c>
      <c r="G994">
        <v>3.83</v>
      </c>
      <c r="H994">
        <v>4.03</v>
      </c>
      <c r="I994">
        <v>0.15</v>
      </c>
      <c r="J994">
        <v>0.10000100000000001</v>
      </c>
      <c r="K994" t="b">
        <v>1</v>
      </c>
      <c r="L994" t="s">
        <v>2673</v>
      </c>
      <c r="N994" s="43">
        <v>42214.662789351853</v>
      </c>
    </row>
    <row r="995" spans="1:14" x14ac:dyDescent="0.25">
      <c r="A995" t="s">
        <v>7719</v>
      </c>
      <c r="B995">
        <v>1287</v>
      </c>
      <c r="C995">
        <v>1287</v>
      </c>
      <c r="D995">
        <v>2013</v>
      </c>
      <c r="E995" t="s">
        <v>4344</v>
      </c>
      <c r="F995">
        <v>8</v>
      </c>
      <c r="G995">
        <v>3.83</v>
      </c>
      <c r="H995">
        <v>4.5599999999999996</v>
      </c>
      <c r="I995">
        <v>0.25</v>
      </c>
      <c r="J995">
        <v>0.20000100000000001</v>
      </c>
      <c r="K995" t="b">
        <v>1</v>
      </c>
      <c r="L995" t="s">
        <v>1288</v>
      </c>
      <c r="N995" s="43">
        <v>42214.662789351853</v>
      </c>
    </row>
    <row r="996" spans="1:14" x14ac:dyDescent="0.25">
      <c r="A996" t="s">
        <v>7720</v>
      </c>
      <c r="B996">
        <v>1288</v>
      </c>
      <c r="C996">
        <v>1288</v>
      </c>
      <c r="D996">
        <v>2013</v>
      </c>
      <c r="E996" t="s">
        <v>4345</v>
      </c>
      <c r="F996">
        <v>8</v>
      </c>
      <c r="G996">
        <v>3.83</v>
      </c>
      <c r="H996">
        <v>5</v>
      </c>
      <c r="I996">
        <v>0.65</v>
      </c>
      <c r="J996">
        <v>0.30000100000000002</v>
      </c>
      <c r="K996" t="b">
        <v>1</v>
      </c>
      <c r="L996" t="s">
        <v>2674</v>
      </c>
      <c r="N996" s="43">
        <v>42214.662789351853</v>
      </c>
    </row>
    <row r="997" spans="1:14" x14ac:dyDescent="0.25">
      <c r="A997" t="s">
        <v>7721</v>
      </c>
      <c r="B997">
        <v>1289</v>
      </c>
      <c r="C997">
        <v>1289</v>
      </c>
      <c r="D997">
        <v>2013</v>
      </c>
      <c r="E997" t="s">
        <v>4346</v>
      </c>
      <c r="F997">
        <v>8</v>
      </c>
      <c r="G997">
        <v>3.83</v>
      </c>
      <c r="H997">
        <v>5</v>
      </c>
      <c r="J997"/>
      <c r="K997" t="b">
        <v>1</v>
      </c>
      <c r="L997" t="s">
        <v>48</v>
      </c>
      <c r="N997" s="43">
        <v>42214.662789351853</v>
      </c>
    </row>
    <row r="998" spans="1:14" x14ac:dyDescent="0.25">
      <c r="A998" t="s">
        <v>7722</v>
      </c>
      <c r="B998">
        <v>1290</v>
      </c>
      <c r="C998">
        <v>1290</v>
      </c>
      <c r="D998">
        <v>2013</v>
      </c>
      <c r="E998" t="s">
        <v>4347</v>
      </c>
      <c r="F998">
        <v>8</v>
      </c>
      <c r="G998">
        <v>4.45</v>
      </c>
      <c r="H998">
        <v>5</v>
      </c>
      <c r="J998"/>
      <c r="K998" t="b">
        <v>1</v>
      </c>
      <c r="L998" t="s">
        <v>2675</v>
      </c>
      <c r="N998" s="43">
        <v>42214.662789351853</v>
      </c>
    </row>
    <row r="999" spans="1:14" x14ac:dyDescent="0.25">
      <c r="A999" t="s">
        <v>7723</v>
      </c>
      <c r="B999">
        <v>1291</v>
      </c>
      <c r="C999">
        <v>1291</v>
      </c>
      <c r="D999">
        <v>2013</v>
      </c>
      <c r="E999" t="s">
        <v>4348</v>
      </c>
      <c r="F999">
        <v>8</v>
      </c>
      <c r="G999">
        <v>4.45</v>
      </c>
      <c r="H999">
        <v>4</v>
      </c>
      <c r="J999"/>
      <c r="K999" t="b">
        <v>1</v>
      </c>
      <c r="L999" t="s">
        <v>1294</v>
      </c>
      <c r="N999" s="43">
        <v>42214.662789351853</v>
      </c>
    </row>
    <row r="1000" spans="1:14" x14ac:dyDescent="0.25">
      <c r="A1000" t="s">
        <v>7724</v>
      </c>
      <c r="B1000">
        <v>1292</v>
      </c>
      <c r="C1000">
        <v>1292</v>
      </c>
      <c r="D1000">
        <v>2013</v>
      </c>
      <c r="E1000" t="s">
        <v>4349</v>
      </c>
      <c r="F1000">
        <v>8</v>
      </c>
      <c r="G1000">
        <v>4.45</v>
      </c>
      <c r="H1000">
        <v>0.5</v>
      </c>
      <c r="I1000">
        <v>0.05</v>
      </c>
      <c r="J1000">
        <v>9.9999999999999995E-7</v>
      </c>
      <c r="K1000" t="b">
        <v>1</v>
      </c>
      <c r="L1000" t="s">
        <v>2441</v>
      </c>
      <c r="N1000" s="43">
        <v>42214.662789351853</v>
      </c>
    </row>
    <row r="1001" spans="1:14" x14ac:dyDescent="0.25">
      <c r="A1001" t="s">
        <v>7725</v>
      </c>
      <c r="B1001">
        <v>1293</v>
      </c>
      <c r="C1001">
        <v>1293</v>
      </c>
      <c r="D1001">
        <v>2013</v>
      </c>
      <c r="E1001" t="s">
        <v>4350</v>
      </c>
      <c r="F1001">
        <v>8</v>
      </c>
      <c r="G1001">
        <v>4.45</v>
      </c>
      <c r="H1001">
        <v>2.23</v>
      </c>
      <c r="I1001">
        <v>0.15</v>
      </c>
      <c r="J1001">
        <v>0.10000100000000001</v>
      </c>
      <c r="K1001" t="b">
        <v>1</v>
      </c>
      <c r="L1001" t="s">
        <v>1295</v>
      </c>
      <c r="N1001" s="43">
        <v>42214.662789351853</v>
      </c>
    </row>
    <row r="1002" spans="1:14" x14ac:dyDescent="0.25">
      <c r="A1002" t="s">
        <v>7726</v>
      </c>
      <c r="B1002">
        <v>1294</v>
      </c>
      <c r="C1002">
        <v>1294</v>
      </c>
      <c r="D1002">
        <v>2013</v>
      </c>
      <c r="E1002" t="s">
        <v>4351</v>
      </c>
      <c r="F1002">
        <v>8</v>
      </c>
      <c r="G1002">
        <v>4.45</v>
      </c>
      <c r="H1002">
        <v>3.31</v>
      </c>
      <c r="I1002">
        <v>0.3</v>
      </c>
      <c r="J1002">
        <v>0.20000100000000001</v>
      </c>
      <c r="K1002" t="b">
        <v>1</v>
      </c>
      <c r="L1002" t="s">
        <v>1298</v>
      </c>
      <c r="N1002" s="43">
        <v>42214.662789351853</v>
      </c>
    </row>
    <row r="1003" spans="1:14" x14ac:dyDescent="0.25">
      <c r="A1003" t="s">
        <v>7727</v>
      </c>
      <c r="B1003">
        <v>1295</v>
      </c>
      <c r="C1003">
        <v>1295</v>
      </c>
      <c r="D1003">
        <v>2013</v>
      </c>
      <c r="E1003" t="s">
        <v>4352</v>
      </c>
      <c r="F1003">
        <v>8</v>
      </c>
      <c r="G1003">
        <v>4.45</v>
      </c>
      <c r="H1003">
        <v>4.03</v>
      </c>
      <c r="I1003">
        <v>0.5</v>
      </c>
      <c r="J1003">
        <v>0.400001</v>
      </c>
      <c r="K1003" t="b">
        <v>1</v>
      </c>
      <c r="L1003" t="s">
        <v>1299</v>
      </c>
      <c r="N1003" s="43">
        <v>42214.662789351853</v>
      </c>
    </row>
    <row r="1004" spans="1:14" x14ac:dyDescent="0.25">
      <c r="A1004" t="s">
        <v>7728</v>
      </c>
      <c r="B1004">
        <v>1296</v>
      </c>
      <c r="C1004">
        <v>1296</v>
      </c>
      <c r="D1004">
        <v>2013</v>
      </c>
      <c r="E1004" t="s">
        <v>4353</v>
      </c>
      <c r="F1004">
        <v>8</v>
      </c>
      <c r="G1004">
        <v>4.45</v>
      </c>
      <c r="H1004">
        <v>5</v>
      </c>
      <c r="I1004">
        <v>0.65</v>
      </c>
      <c r="J1004">
        <v>0.60000100000000001</v>
      </c>
      <c r="K1004" t="b">
        <v>1</v>
      </c>
      <c r="L1004" t="s">
        <v>1300</v>
      </c>
      <c r="N1004" s="43">
        <v>42214.662789351853</v>
      </c>
    </row>
    <row r="1005" spans="1:14" x14ac:dyDescent="0.25">
      <c r="A1005" t="s">
        <v>7729</v>
      </c>
      <c r="B1005">
        <v>1297</v>
      </c>
      <c r="C1005">
        <v>1297</v>
      </c>
      <c r="D1005">
        <v>2013</v>
      </c>
      <c r="E1005" t="s">
        <v>4354</v>
      </c>
      <c r="F1005">
        <v>8</v>
      </c>
      <c r="G1005">
        <v>4.45</v>
      </c>
      <c r="H1005">
        <v>1.45</v>
      </c>
      <c r="J1005"/>
      <c r="K1005" t="b">
        <v>1</v>
      </c>
      <c r="L1005" t="s">
        <v>1303</v>
      </c>
      <c r="N1005" s="43">
        <v>42214.662789351853</v>
      </c>
    </row>
    <row r="1006" spans="1:14" x14ac:dyDescent="0.25">
      <c r="A1006" t="s">
        <v>7730</v>
      </c>
      <c r="B1006">
        <v>1298</v>
      </c>
      <c r="C1006">
        <v>1298</v>
      </c>
      <c r="D1006">
        <v>2013</v>
      </c>
      <c r="E1006" t="s">
        <v>4355</v>
      </c>
      <c r="F1006">
        <v>8</v>
      </c>
      <c r="G1006">
        <v>4.45</v>
      </c>
      <c r="H1006">
        <v>3.5</v>
      </c>
      <c r="J1006"/>
      <c r="K1006" t="b">
        <v>1</v>
      </c>
      <c r="L1006" t="s">
        <v>2677</v>
      </c>
      <c r="N1006" s="43">
        <v>42214.662789351853</v>
      </c>
    </row>
    <row r="1007" spans="1:14" x14ac:dyDescent="0.25">
      <c r="A1007" t="s">
        <v>7731</v>
      </c>
      <c r="B1007">
        <v>1299</v>
      </c>
      <c r="C1007">
        <v>1299</v>
      </c>
      <c r="D1007">
        <v>2013</v>
      </c>
      <c r="E1007" t="s">
        <v>4356</v>
      </c>
      <c r="F1007">
        <v>8</v>
      </c>
      <c r="G1007">
        <v>4.45</v>
      </c>
      <c r="H1007">
        <v>4</v>
      </c>
      <c r="J1007"/>
      <c r="K1007" t="b">
        <v>1</v>
      </c>
      <c r="L1007" t="s">
        <v>1305</v>
      </c>
      <c r="N1007" s="43">
        <v>42214.662789351853</v>
      </c>
    </row>
    <row r="1008" spans="1:14" x14ac:dyDescent="0.25">
      <c r="A1008" t="s">
        <v>7732</v>
      </c>
      <c r="B1008">
        <v>1300</v>
      </c>
      <c r="C1008">
        <v>1300</v>
      </c>
      <c r="D1008">
        <v>2013</v>
      </c>
      <c r="E1008" t="s">
        <v>4357</v>
      </c>
      <c r="F1008">
        <v>8</v>
      </c>
      <c r="G1008">
        <v>4.45</v>
      </c>
      <c r="H1008">
        <v>4.5</v>
      </c>
      <c r="J1008"/>
      <c r="K1008" t="b">
        <v>1</v>
      </c>
      <c r="L1008" t="s">
        <v>2678</v>
      </c>
      <c r="N1008" s="43">
        <v>42214.662789351853</v>
      </c>
    </row>
    <row r="1009" spans="1:14" x14ac:dyDescent="0.25">
      <c r="A1009" t="s">
        <v>7733</v>
      </c>
      <c r="B1009">
        <v>1301</v>
      </c>
      <c r="C1009">
        <v>1301</v>
      </c>
      <c r="D1009">
        <v>2013</v>
      </c>
      <c r="E1009" t="s">
        <v>4358</v>
      </c>
      <c r="F1009">
        <v>8</v>
      </c>
      <c r="G1009">
        <v>5</v>
      </c>
      <c r="H1009">
        <v>5</v>
      </c>
      <c r="J1009"/>
      <c r="K1009" t="b">
        <v>1</v>
      </c>
      <c r="L1009" t="s">
        <v>1313</v>
      </c>
      <c r="N1009" s="43">
        <v>42214.662789351853</v>
      </c>
    </row>
    <row r="1010" spans="1:14" x14ac:dyDescent="0.25">
      <c r="A1010" t="s">
        <v>7734</v>
      </c>
      <c r="B1010">
        <v>1302</v>
      </c>
      <c r="C1010">
        <v>1302</v>
      </c>
      <c r="D1010">
        <v>2013</v>
      </c>
      <c r="E1010" t="s">
        <v>4359</v>
      </c>
      <c r="F1010">
        <v>8</v>
      </c>
      <c r="G1010">
        <v>5</v>
      </c>
      <c r="H1010">
        <v>5</v>
      </c>
      <c r="J1010"/>
      <c r="K1010" t="b">
        <v>1</v>
      </c>
      <c r="L1010" t="s">
        <v>1316</v>
      </c>
      <c r="N1010" s="43">
        <v>42214.662789351853</v>
      </c>
    </row>
    <row r="1011" spans="1:14" x14ac:dyDescent="0.25">
      <c r="A1011" t="s">
        <v>7735</v>
      </c>
      <c r="B1011">
        <v>1303</v>
      </c>
      <c r="C1011">
        <v>1303</v>
      </c>
      <c r="D1011">
        <v>2013</v>
      </c>
      <c r="E1011" t="s">
        <v>4360</v>
      </c>
      <c r="F1011">
        <v>8</v>
      </c>
      <c r="G1011">
        <v>5</v>
      </c>
      <c r="H1011">
        <v>5</v>
      </c>
      <c r="J1011"/>
      <c r="K1011" t="b">
        <v>1</v>
      </c>
      <c r="L1011" t="s">
        <v>1319</v>
      </c>
      <c r="N1011" s="43">
        <v>42214.662789351853</v>
      </c>
    </row>
    <row r="1012" spans="1:14" x14ac:dyDescent="0.25">
      <c r="A1012" t="s">
        <v>7736</v>
      </c>
      <c r="B1012">
        <v>1304</v>
      </c>
      <c r="C1012">
        <v>1304</v>
      </c>
      <c r="D1012">
        <v>2013</v>
      </c>
      <c r="E1012" t="s">
        <v>3995</v>
      </c>
      <c r="F1012">
        <v>4</v>
      </c>
      <c r="G1012">
        <v>2.83</v>
      </c>
      <c r="H1012">
        <v>4</v>
      </c>
      <c r="J1012"/>
      <c r="K1012" t="b">
        <v>1</v>
      </c>
      <c r="L1012" t="s">
        <v>850</v>
      </c>
      <c r="N1012" s="43">
        <v>42214.662789351853</v>
      </c>
    </row>
    <row r="1013" spans="1:14" x14ac:dyDescent="0.25">
      <c r="A1013" t="s">
        <v>7737</v>
      </c>
      <c r="B1013">
        <v>1305</v>
      </c>
      <c r="C1013">
        <v>1305</v>
      </c>
      <c r="D1013">
        <v>2013</v>
      </c>
      <c r="E1013" t="s">
        <v>3996</v>
      </c>
      <c r="F1013">
        <v>4</v>
      </c>
      <c r="G1013">
        <v>2.8</v>
      </c>
      <c r="H1013">
        <v>0.5</v>
      </c>
      <c r="I1013">
        <v>5.0000000000000001E-3</v>
      </c>
      <c r="J1013">
        <v>9.9999999999999995E-7</v>
      </c>
      <c r="K1013" t="b">
        <v>1</v>
      </c>
      <c r="L1013" t="s">
        <v>851</v>
      </c>
      <c r="N1013" s="43">
        <v>42214.662789351853</v>
      </c>
    </row>
    <row r="1014" spans="1:14" x14ac:dyDescent="0.25">
      <c r="A1014" t="s">
        <v>7738</v>
      </c>
      <c r="B1014">
        <v>1306</v>
      </c>
      <c r="C1014">
        <v>1306</v>
      </c>
      <c r="D1014">
        <v>2013</v>
      </c>
      <c r="E1014" t="s">
        <v>3997</v>
      </c>
      <c r="F1014">
        <v>4</v>
      </c>
      <c r="G1014">
        <v>2.8</v>
      </c>
      <c r="H1014">
        <v>1.56</v>
      </c>
      <c r="I1014">
        <v>0.03</v>
      </c>
      <c r="J1014">
        <v>1.0000999999999999E-2</v>
      </c>
      <c r="K1014" t="b">
        <v>1</v>
      </c>
      <c r="L1014" t="s">
        <v>852</v>
      </c>
      <c r="N1014" s="43">
        <v>42214.662789351853</v>
      </c>
    </row>
    <row r="1015" spans="1:14" x14ac:dyDescent="0.25">
      <c r="A1015" t="s">
        <v>7739</v>
      </c>
      <c r="B1015">
        <v>1307</v>
      </c>
      <c r="C1015">
        <v>1307</v>
      </c>
      <c r="D1015">
        <v>2013</v>
      </c>
      <c r="E1015" t="s">
        <v>3998</v>
      </c>
      <c r="F1015">
        <v>4</v>
      </c>
      <c r="G1015">
        <v>2.8</v>
      </c>
      <c r="H1015">
        <v>2.31</v>
      </c>
      <c r="I1015">
        <v>7.4999999999999997E-2</v>
      </c>
      <c r="J1015">
        <v>5.0000999999999997E-2</v>
      </c>
      <c r="K1015" t="b">
        <v>1</v>
      </c>
      <c r="L1015" t="s">
        <v>853</v>
      </c>
      <c r="N1015" s="43">
        <v>42214.662789351853</v>
      </c>
    </row>
    <row r="1016" spans="1:14" x14ac:dyDescent="0.25">
      <c r="A1016" t="s">
        <v>7740</v>
      </c>
      <c r="B1016">
        <v>1308</v>
      </c>
      <c r="C1016">
        <v>1308</v>
      </c>
      <c r="D1016">
        <v>2013</v>
      </c>
      <c r="E1016" t="s">
        <v>3999</v>
      </c>
      <c r="F1016">
        <v>4</v>
      </c>
      <c r="G1016">
        <v>2.8</v>
      </c>
      <c r="H1016">
        <v>2.82</v>
      </c>
      <c r="I1016">
        <v>0.15</v>
      </c>
      <c r="J1016">
        <v>0.10000100000000001</v>
      </c>
      <c r="K1016" t="b">
        <v>1</v>
      </c>
      <c r="L1016" t="s">
        <v>2614</v>
      </c>
      <c r="N1016" s="43">
        <v>42214.662789351853</v>
      </c>
    </row>
    <row r="1017" spans="1:14" x14ac:dyDescent="0.25">
      <c r="A1017" t="s">
        <v>7741</v>
      </c>
      <c r="B1017">
        <v>1309</v>
      </c>
      <c r="C1017">
        <v>1309</v>
      </c>
      <c r="D1017">
        <v>2013</v>
      </c>
      <c r="E1017" t="s">
        <v>4000</v>
      </c>
      <c r="F1017">
        <v>4</v>
      </c>
      <c r="G1017">
        <v>2.8</v>
      </c>
      <c r="H1017">
        <v>3.19</v>
      </c>
      <c r="I1017">
        <v>0.25</v>
      </c>
      <c r="J1017">
        <v>0.20000100000000001</v>
      </c>
      <c r="K1017" t="b">
        <v>1</v>
      </c>
      <c r="L1017" t="s">
        <v>856</v>
      </c>
      <c r="N1017" s="43">
        <v>42214.662789351853</v>
      </c>
    </row>
    <row r="1018" spans="1:14" x14ac:dyDescent="0.25">
      <c r="A1018" t="s">
        <v>7742</v>
      </c>
      <c r="B1018">
        <v>1310</v>
      </c>
      <c r="C1018">
        <v>1310</v>
      </c>
      <c r="D1018">
        <v>2013</v>
      </c>
      <c r="E1018" t="s">
        <v>4001</v>
      </c>
      <c r="F1018">
        <v>4</v>
      </c>
      <c r="G1018">
        <v>2.8</v>
      </c>
      <c r="H1018">
        <v>3.5</v>
      </c>
      <c r="I1018">
        <v>0.65</v>
      </c>
      <c r="J1018">
        <v>0.30000100000000002</v>
      </c>
      <c r="K1018" t="b">
        <v>1</v>
      </c>
      <c r="L1018" t="s">
        <v>2615</v>
      </c>
      <c r="N1018" s="43">
        <v>42214.662789351853</v>
      </c>
    </row>
    <row r="1019" spans="1:14" x14ac:dyDescent="0.25">
      <c r="A1019" t="s">
        <v>7743</v>
      </c>
      <c r="B1019">
        <v>1311</v>
      </c>
      <c r="C1019">
        <v>1311</v>
      </c>
      <c r="D1019">
        <v>2013</v>
      </c>
      <c r="E1019" t="s">
        <v>4002</v>
      </c>
      <c r="F1019">
        <v>4</v>
      </c>
      <c r="G1019">
        <v>2.83</v>
      </c>
      <c r="H1019">
        <v>3.5</v>
      </c>
      <c r="J1019"/>
      <c r="K1019" t="b">
        <v>1</v>
      </c>
      <c r="L1019" t="s">
        <v>859</v>
      </c>
      <c r="N1019" s="43">
        <v>42214.662789351853</v>
      </c>
    </row>
    <row r="1020" spans="1:14" x14ac:dyDescent="0.25">
      <c r="A1020" t="s">
        <v>7744</v>
      </c>
      <c r="B1020">
        <v>1312</v>
      </c>
      <c r="C1020">
        <v>1312</v>
      </c>
      <c r="D1020">
        <v>2013</v>
      </c>
      <c r="E1020" t="s">
        <v>4003</v>
      </c>
      <c r="F1020">
        <v>4</v>
      </c>
      <c r="G1020">
        <v>2.8</v>
      </c>
      <c r="H1020">
        <v>0.5</v>
      </c>
      <c r="I1020">
        <v>5.0000000000000001E-3</v>
      </c>
      <c r="J1020">
        <v>9.9999999999999995E-7</v>
      </c>
      <c r="K1020" t="b">
        <v>1</v>
      </c>
      <c r="L1020" t="s">
        <v>860</v>
      </c>
      <c r="N1020" s="43">
        <v>42214.662789351853</v>
      </c>
    </row>
    <row r="1021" spans="1:14" x14ac:dyDescent="0.25">
      <c r="A1021" t="s">
        <v>7745</v>
      </c>
      <c r="B1021">
        <v>1313</v>
      </c>
      <c r="C1021">
        <v>1313</v>
      </c>
      <c r="D1021">
        <v>2013</v>
      </c>
      <c r="E1021" t="s">
        <v>4004</v>
      </c>
      <c r="F1021">
        <v>4</v>
      </c>
      <c r="G1021">
        <v>2.8</v>
      </c>
      <c r="H1021">
        <v>1.34</v>
      </c>
      <c r="I1021">
        <v>0.03</v>
      </c>
      <c r="J1021">
        <v>1.0000999999999999E-2</v>
      </c>
      <c r="K1021" t="b">
        <v>1</v>
      </c>
      <c r="L1021" t="s">
        <v>861</v>
      </c>
      <c r="N1021" s="43">
        <v>42214.662789351853</v>
      </c>
    </row>
    <row r="1022" spans="1:14" x14ac:dyDescent="0.25">
      <c r="A1022" t="s">
        <v>7746</v>
      </c>
      <c r="B1022">
        <v>1314</v>
      </c>
      <c r="C1022">
        <v>1314</v>
      </c>
      <c r="D1022">
        <v>2013</v>
      </c>
      <c r="E1022" t="s">
        <v>4005</v>
      </c>
      <c r="F1022">
        <v>4</v>
      </c>
      <c r="G1022">
        <v>2.8</v>
      </c>
      <c r="H1022">
        <v>1.98</v>
      </c>
      <c r="I1022">
        <v>7.4999999999999997E-2</v>
      </c>
      <c r="J1022">
        <v>5.0000999999999997E-2</v>
      </c>
      <c r="K1022" t="b">
        <v>1</v>
      </c>
      <c r="L1022" t="s">
        <v>862</v>
      </c>
      <c r="N1022" s="43">
        <v>42214.662800925929</v>
      </c>
    </row>
    <row r="1023" spans="1:14" x14ac:dyDescent="0.25">
      <c r="A1023" t="s">
        <v>7747</v>
      </c>
      <c r="B1023">
        <v>1315</v>
      </c>
      <c r="C1023">
        <v>1315</v>
      </c>
      <c r="D1023">
        <v>2013</v>
      </c>
      <c r="E1023" t="s">
        <v>4006</v>
      </c>
      <c r="F1023">
        <v>4</v>
      </c>
      <c r="G1023">
        <v>2.8</v>
      </c>
      <c r="H1023">
        <v>2.41</v>
      </c>
      <c r="I1023">
        <v>0.15</v>
      </c>
      <c r="J1023">
        <v>0.10000100000000001</v>
      </c>
      <c r="K1023" t="b">
        <v>1</v>
      </c>
      <c r="L1023" t="s">
        <v>2616</v>
      </c>
      <c r="N1023" s="43">
        <v>42214.662800925929</v>
      </c>
    </row>
    <row r="1024" spans="1:14" x14ac:dyDescent="0.25">
      <c r="A1024" t="s">
        <v>7748</v>
      </c>
      <c r="B1024">
        <v>1316</v>
      </c>
      <c r="C1024">
        <v>1316</v>
      </c>
      <c r="D1024">
        <v>2013</v>
      </c>
      <c r="E1024" t="s">
        <v>4007</v>
      </c>
      <c r="F1024">
        <v>4</v>
      </c>
      <c r="G1024">
        <v>2.8</v>
      </c>
      <c r="H1024">
        <v>2.74</v>
      </c>
      <c r="I1024">
        <v>0.25</v>
      </c>
      <c r="J1024">
        <v>0.20000100000000001</v>
      </c>
      <c r="K1024" t="b">
        <v>1</v>
      </c>
      <c r="L1024" t="s">
        <v>865</v>
      </c>
      <c r="N1024" s="43">
        <v>42214.662800925929</v>
      </c>
    </row>
    <row r="1025" spans="1:14" x14ac:dyDescent="0.25">
      <c r="A1025" t="s">
        <v>7749</v>
      </c>
      <c r="B1025">
        <v>1317</v>
      </c>
      <c r="C1025">
        <v>1317</v>
      </c>
      <c r="D1025">
        <v>2013</v>
      </c>
      <c r="E1025" t="s">
        <v>4008</v>
      </c>
      <c r="F1025">
        <v>4</v>
      </c>
      <c r="G1025">
        <v>2.8</v>
      </c>
      <c r="H1025">
        <v>3</v>
      </c>
      <c r="I1025">
        <v>0.65</v>
      </c>
      <c r="J1025">
        <v>0.30000100000000002</v>
      </c>
      <c r="K1025" t="b">
        <v>1</v>
      </c>
      <c r="L1025" t="s">
        <v>2617</v>
      </c>
      <c r="N1025" s="43">
        <v>42214.662800925929</v>
      </c>
    </row>
    <row r="1026" spans="1:14" x14ac:dyDescent="0.25">
      <c r="A1026" t="s">
        <v>7750</v>
      </c>
      <c r="B1026">
        <v>1318</v>
      </c>
      <c r="C1026">
        <v>1318</v>
      </c>
      <c r="D1026">
        <v>2013</v>
      </c>
      <c r="E1026" t="s">
        <v>4009</v>
      </c>
      <c r="F1026">
        <v>4</v>
      </c>
      <c r="G1026">
        <v>2.83</v>
      </c>
      <c r="H1026">
        <v>5</v>
      </c>
      <c r="J1026"/>
      <c r="K1026" t="b">
        <v>1</v>
      </c>
      <c r="L1026" t="s">
        <v>48</v>
      </c>
      <c r="N1026" s="43">
        <v>42214.662800925929</v>
      </c>
    </row>
    <row r="1027" spans="1:14" x14ac:dyDescent="0.25">
      <c r="A1027" t="s">
        <v>7751</v>
      </c>
      <c r="B1027">
        <v>1319</v>
      </c>
      <c r="C1027">
        <v>1319</v>
      </c>
      <c r="D1027">
        <v>2013</v>
      </c>
      <c r="E1027" t="s">
        <v>4010</v>
      </c>
      <c r="F1027">
        <v>4</v>
      </c>
      <c r="G1027">
        <v>5</v>
      </c>
      <c r="H1027">
        <v>5</v>
      </c>
      <c r="J1027"/>
      <c r="K1027" t="b">
        <v>1</v>
      </c>
      <c r="L1027" t="s">
        <v>870</v>
      </c>
      <c r="N1027" s="43">
        <v>42214.662800925929</v>
      </c>
    </row>
    <row r="1028" spans="1:14" x14ac:dyDescent="0.25">
      <c r="A1028" t="s">
        <v>7752</v>
      </c>
      <c r="B1028">
        <v>1320</v>
      </c>
      <c r="C1028">
        <v>1320</v>
      </c>
      <c r="D1028">
        <v>2013</v>
      </c>
      <c r="E1028" t="s">
        <v>4011</v>
      </c>
      <c r="F1028">
        <v>4</v>
      </c>
      <c r="G1028">
        <v>5</v>
      </c>
      <c r="H1028">
        <v>3.5</v>
      </c>
      <c r="J1028"/>
      <c r="K1028" t="b">
        <v>1</v>
      </c>
      <c r="L1028" t="s">
        <v>871</v>
      </c>
      <c r="N1028" s="43">
        <v>42214.662800925929</v>
      </c>
    </row>
    <row r="1029" spans="1:14" x14ac:dyDescent="0.25">
      <c r="A1029" t="s">
        <v>7753</v>
      </c>
      <c r="B1029">
        <v>1321</v>
      </c>
      <c r="C1029">
        <v>1321</v>
      </c>
      <c r="D1029">
        <v>2013</v>
      </c>
      <c r="E1029" t="s">
        <v>4012</v>
      </c>
      <c r="F1029">
        <v>4</v>
      </c>
      <c r="G1029">
        <v>5</v>
      </c>
      <c r="H1029">
        <v>5</v>
      </c>
      <c r="J1029"/>
      <c r="K1029" t="b">
        <v>1</v>
      </c>
      <c r="L1029" t="s">
        <v>48</v>
      </c>
      <c r="N1029" s="43">
        <v>42214.662800925929</v>
      </c>
    </row>
    <row r="1030" spans="1:14" x14ac:dyDescent="0.25">
      <c r="A1030" t="s">
        <v>7754</v>
      </c>
      <c r="B1030">
        <v>1322</v>
      </c>
      <c r="C1030">
        <v>1322</v>
      </c>
      <c r="D1030">
        <v>2013</v>
      </c>
      <c r="E1030" t="s">
        <v>4013</v>
      </c>
      <c r="F1030">
        <v>4</v>
      </c>
      <c r="G1030">
        <v>5</v>
      </c>
      <c r="H1030">
        <v>0.5</v>
      </c>
      <c r="I1030">
        <v>5000</v>
      </c>
      <c r="J1030">
        <v>9.9999999999999995E-7</v>
      </c>
      <c r="K1030" t="b">
        <v>1</v>
      </c>
      <c r="L1030" t="s">
        <v>874</v>
      </c>
      <c r="N1030" s="43">
        <v>42214.662800925929</v>
      </c>
    </row>
    <row r="1031" spans="1:14" x14ac:dyDescent="0.25">
      <c r="A1031" t="s">
        <v>7755</v>
      </c>
      <c r="B1031">
        <v>1323</v>
      </c>
      <c r="C1031">
        <v>1323</v>
      </c>
      <c r="D1031">
        <v>2013</v>
      </c>
      <c r="E1031" t="s">
        <v>4014</v>
      </c>
      <c r="F1031">
        <v>4</v>
      </c>
      <c r="G1031">
        <v>5</v>
      </c>
      <c r="H1031">
        <v>2.23</v>
      </c>
      <c r="I1031">
        <v>55000</v>
      </c>
      <c r="J1031">
        <v>10000.000001</v>
      </c>
      <c r="K1031" t="b">
        <v>1</v>
      </c>
      <c r="L1031" t="s">
        <v>2618</v>
      </c>
      <c r="N1031" s="43">
        <v>42214.662800925929</v>
      </c>
    </row>
    <row r="1032" spans="1:14" x14ac:dyDescent="0.25">
      <c r="A1032" t="s">
        <v>7756</v>
      </c>
      <c r="B1032">
        <v>1324</v>
      </c>
      <c r="C1032">
        <v>1324</v>
      </c>
      <c r="D1032">
        <v>2013</v>
      </c>
      <c r="E1032" t="s">
        <v>4015</v>
      </c>
      <c r="F1032">
        <v>4</v>
      </c>
      <c r="G1032">
        <v>5</v>
      </c>
      <c r="H1032">
        <v>3.31</v>
      </c>
      <c r="I1032">
        <v>300000</v>
      </c>
      <c r="J1032">
        <v>100000.00000099999</v>
      </c>
      <c r="K1032" t="b">
        <v>1</v>
      </c>
      <c r="L1032" t="s">
        <v>2619</v>
      </c>
      <c r="N1032" s="43">
        <v>42214.662800925929</v>
      </c>
    </row>
    <row r="1033" spans="1:14" x14ac:dyDescent="0.25">
      <c r="A1033" t="s">
        <v>7757</v>
      </c>
      <c r="B1033">
        <v>1325</v>
      </c>
      <c r="C1033">
        <v>1325</v>
      </c>
      <c r="D1033">
        <v>2013</v>
      </c>
      <c r="E1033" t="s">
        <v>4016</v>
      </c>
      <c r="F1033">
        <v>4</v>
      </c>
      <c r="G1033">
        <v>5</v>
      </c>
      <c r="H1033">
        <v>4.03</v>
      </c>
      <c r="I1033">
        <v>750000</v>
      </c>
      <c r="J1033">
        <v>500000.00000100001</v>
      </c>
      <c r="K1033" t="b">
        <v>1</v>
      </c>
      <c r="L1033" t="s">
        <v>876</v>
      </c>
      <c r="N1033" s="43">
        <v>42214.662800925929</v>
      </c>
    </row>
    <row r="1034" spans="1:14" x14ac:dyDescent="0.25">
      <c r="A1034" t="s">
        <v>7758</v>
      </c>
      <c r="B1034">
        <v>1326</v>
      </c>
      <c r="C1034">
        <v>1326</v>
      </c>
      <c r="D1034">
        <v>2013</v>
      </c>
      <c r="E1034" t="s">
        <v>4017</v>
      </c>
      <c r="F1034">
        <v>4</v>
      </c>
      <c r="G1034">
        <v>5</v>
      </c>
      <c r="H1034">
        <v>4.5599999999999996</v>
      </c>
      <c r="I1034">
        <v>3000000</v>
      </c>
      <c r="J1034">
        <v>1000000.000001</v>
      </c>
      <c r="K1034" t="b">
        <v>1</v>
      </c>
      <c r="L1034" t="s">
        <v>2620</v>
      </c>
      <c r="N1034" s="43">
        <v>42214.662800925929</v>
      </c>
    </row>
    <row r="1035" spans="1:14" x14ac:dyDescent="0.25">
      <c r="A1035" t="s">
        <v>7759</v>
      </c>
      <c r="B1035">
        <v>1327</v>
      </c>
      <c r="C1035">
        <v>1327</v>
      </c>
      <c r="D1035">
        <v>2013</v>
      </c>
      <c r="E1035" t="s">
        <v>4018</v>
      </c>
      <c r="F1035">
        <v>4</v>
      </c>
      <c r="G1035">
        <v>5</v>
      </c>
      <c r="H1035">
        <v>5</v>
      </c>
      <c r="I1035">
        <v>5500000</v>
      </c>
      <c r="J1035">
        <v>5000000.0000010002</v>
      </c>
      <c r="K1035" t="b">
        <v>1</v>
      </c>
      <c r="L1035" t="s">
        <v>2621</v>
      </c>
      <c r="N1035" s="43">
        <v>42214.662800925929</v>
      </c>
    </row>
    <row r="1036" spans="1:14" x14ac:dyDescent="0.25">
      <c r="A1036" t="s">
        <v>7760</v>
      </c>
      <c r="B1036">
        <v>1328</v>
      </c>
      <c r="C1036">
        <v>1328</v>
      </c>
      <c r="D1036">
        <v>2013</v>
      </c>
      <c r="E1036" t="s">
        <v>4019</v>
      </c>
      <c r="F1036">
        <v>4</v>
      </c>
      <c r="G1036">
        <v>5</v>
      </c>
      <c r="H1036">
        <v>0.5</v>
      </c>
      <c r="I1036">
        <v>1.25E-3</v>
      </c>
      <c r="J1036">
        <v>9.9999999999999995E-7</v>
      </c>
      <c r="K1036" t="b">
        <v>1</v>
      </c>
      <c r="L1036" t="s">
        <v>882</v>
      </c>
      <c r="N1036" s="43">
        <v>42214.662800925929</v>
      </c>
    </row>
    <row r="1037" spans="1:14" x14ac:dyDescent="0.25">
      <c r="A1037" t="s">
        <v>7761</v>
      </c>
      <c r="B1037">
        <v>1329</v>
      </c>
      <c r="C1037">
        <v>1329</v>
      </c>
      <c r="D1037">
        <v>2013</v>
      </c>
      <c r="E1037" t="s">
        <v>4020</v>
      </c>
      <c r="F1037">
        <v>4</v>
      </c>
      <c r="G1037">
        <v>5</v>
      </c>
      <c r="H1037">
        <v>2.23</v>
      </c>
      <c r="I1037">
        <v>3.7499999999999999E-3</v>
      </c>
      <c r="J1037">
        <v>2.5010000000000002E-3</v>
      </c>
      <c r="K1037" t="b">
        <v>1</v>
      </c>
      <c r="L1037" t="s">
        <v>2622</v>
      </c>
      <c r="N1037" s="43">
        <v>42214.662800925929</v>
      </c>
    </row>
    <row r="1038" spans="1:14" x14ac:dyDescent="0.25">
      <c r="A1038" t="s">
        <v>7762</v>
      </c>
      <c r="B1038">
        <v>1330</v>
      </c>
      <c r="C1038">
        <v>1330</v>
      </c>
      <c r="D1038">
        <v>2013</v>
      </c>
      <c r="E1038" t="s">
        <v>4021</v>
      </c>
      <c r="F1038">
        <v>4</v>
      </c>
      <c r="G1038">
        <v>5</v>
      </c>
      <c r="H1038">
        <v>3.31</v>
      </c>
      <c r="I1038">
        <v>7.4999999999999997E-2</v>
      </c>
      <c r="J1038">
        <v>5.0010000000000002E-3</v>
      </c>
      <c r="K1038" t="b">
        <v>1</v>
      </c>
      <c r="L1038" t="s">
        <v>2623</v>
      </c>
      <c r="N1038" s="43">
        <v>42214.662800925929</v>
      </c>
    </row>
    <row r="1039" spans="1:14" x14ac:dyDescent="0.25">
      <c r="A1039" t="s">
        <v>7763</v>
      </c>
      <c r="B1039">
        <v>1331</v>
      </c>
      <c r="C1039">
        <v>1331</v>
      </c>
      <c r="D1039">
        <v>2013</v>
      </c>
      <c r="E1039" t="s">
        <v>4022</v>
      </c>
      <c r="F1039">
        <v>4</v>
      </c>
      <c r="G1039">
        <v>5</v>
      </c>
      <c r="H1039">
        <v>4.03</v>
      </c>
      <c r="I1039">
        <v>1.4999999999999999E-2</v>
      </c>
      <c r="J1039">
        <v>1.0000999999999999E-2</v>
      </c>
      <c r="K1039" t="b">
        <v>1</v>
      </c>
      <c r="L1039" t="s">
        <v>2624</v>
      </c>
      <c r="N1039" s="43">
        <v>42214.662800925929</v>
      </c>
    </row>
    <row r="1040" spans="1:14" x14ac:dyDescent="0.25">
      <c r="A1040" t="s">
        <v>7764</v>
      </c>
      <c r="B1040">
        <v>1332</v>
      </c>
      <c r="C1040">
        <v>1332</v>
      </c>
      <c r="D1040">
        <v>2013</v>
      </c>
      <c r="E1040" t="s">
        <v>4023</v>
      </c>
      <c r="F1040">
        <v>4</v>
      </c>
      <c r="G1040">
        <v>5</v>
      </c>
      <c r="H1040">
        <v>4.5599999999999996</v>
      </c>
      <c r="I1040">
        <v>2.5000000000000001E-2</v>
      </c>
      <c r="J1040">
        <v>2.0001000000000001E-2</v>
      </c>
      <c r="K1040" t="b">
        <v>1</v>
      </c>
      <c r="L1040" t="s">
        <v>2625</v>
      </c>
      <c r="N1040" s="43">
        <v>42214.662800925929</v>
      </c>
    </row>
    <row r="1041" spans="1:14" x14ac:dyDescent="0.25">
      <c r="A1041" t="s">
        <v>7765</v>
      </c>
      <c r="B1041">
        <v>1333</v>
      </c>
      <c r="C1041">
        <v>1333</v>
      </c>
      <c r="D1041">
        <v>2013</v>
      </c>
      <c r="E1041" t="s">
        <v>4024</v>
      </c>
      <c r="F1041">
        <v>4</v>
      </c>
      <c r="G1041">
        <v>5</v>
      </c>
      <c r="H1041">
        <v>5</v>
      </c>
      <c r="I1041">
        <v>0.51500000000000001</v>
      </c>
      <c r="J1041">
        <v>3.0001E-2</v>
      </c>
      <c r="K1041" t="b">
        <v>1</v>
      </c>
      <c r="L1041" t="s">
        <v>2626</v>
      </c>
      <c r="N1041" s="43">
        <v>42214.662800925929</v>
      </c>
    </row>
    <row r="1042" spans="1:14" x14ac:dyDescent="0.25">
      <c r="A1042" t="s">
        <v>7766</v>
      </c>
      <c r="B1042">
        <v>1334</v>
      </c>
      <c r="C1042">
        <v>1334</v>
      </c>
      <c r="D1042">
        <v>2013</v>
      </c>
      <c r="E1042" t="s">
        <v>4025</v>
      </c>
      <c r="F1042">
        <v>4</v>
      </c>
      <c r="G1042">
        <v>5</v>
      </c>
      <c r="H1042">
        <v>5</v>
      </c>
      <c r="J1042"/>
      <c r="K1042" t="b">
        <v>1</v>
      </c>
      <c r="L1042" t="s">
        <v>2627</v>
      </c>
      <c r="N1042" s="43">
        <v>42214.662800925929</v>
      </c>
    </row>
    <row r="1043" spans="1:14" x14ac:dyDescent="0.25">
      <c r="A1043" t="s">
        <v>7767</v>
      </c>
      <c r="B1043">
        <v>1335</v>
      </c>
      <c r="C1043">
        <v>1335</v>
      </c>
      <c r="D1043">
        <v>2013</v>
      </c>
      <c r="E1043" t="s">
        <v>4026</v>
      </c>
      <c r="F1043">
        <v>4</v>
      </c>
      <c r="G1043">
        <v>5</v>
      </c>
      <c r="H1043">
        <v>4</v>
      </c>
      <c r="J1043"/>
      <c r="K1043" t="b">
        <v>1</v>
      </c>
      <c r="L1043" t="s">
        <v>2628</v>
      </c>
      <c r="N1043" s="43">
        <v>42214.662800925929</v>
      </c>
    </row>
    <row r="1044" spans="1:14" x14ac:dyDescent="0.25">
      <c r="A1044" t="s">
        <v>7768</v>
      </c>
      <c r="B1044">
        <v>1336</v>
      </c>
      <c r="C1044">
        <v>1336</v>
      </c>
      <c r="D1044">
        <v>2013</v>
      </c>
      <c r="E1044" t="s">
        <v>4027</v>
      </c>
      <c r="F1044">
        <v>4</v>
      </c>
      <c r="G1044">
        <v>5</v>
      </c>
      <c r="H1044">
        <v>3.5</v>
      </c>
      <c r="J1044"/>
      <c r="K1044" t="b">
        <v>1</v>
      </c>
      <c r="L1044" t="s">
        <v>900</v>
      </c>
      <c r="N1044" s="43">
        <v>42214.662800925929</v>
      </c>
    </row>
    <row r="1045" spans="1:14" x14ac:dyDescent="0.25">
      <c r="A1045" t="s">
        <v>7769</v>
      </c>
      <c r="B1045">
        <v>1337</v>
      </c>
      <c r="C1045">
        <v>1337</v>
      </c>
      <c r="D1045">
        <v>2013</v>
      </c>
      <c r="E1045" t="s">
        <v>4028</v>
      </c>
      <c r="F1045">
        <v>4</v>
      </c>
      <c r="G1045">
        <v>5</v>
      </c>
      <c r="H1045">
        <v>5</v>
      </c>
      <c r="J1045"/>
      <c r="K1045" t="b">
        <v>1</v>
      </c>
      <c r="L1045" t="s">
        <v>48</v>
      </c>
      <c r="N1045" s="43">
        <v>42214.662800925929</v>
      </c>
    </row>
    <row r="1046" spans="1:14" x14ac:dyDescent="0.25">
      <c r="A1046" t="s">
        <v>7770</v>
      </c>
      <c r="B1046">
        <v>1338</v>
      </c>
      <c r="C1046">
        <v>1338</v>
      </c>
      <c r="D1046">
        <v>2013</v>
      </c>
      <c r="E1046" t="s">
        <v>4029</v>
      </c>
      <c r="F1046">
        <v>4</v>
      </c>
      <c r="G1046">
        <v>5</v>
      </c>
      <c r="H1046">
        <v>3</v>
      </c>
      <c r="I1046">
        <v>5000</v>
      </c>
      <c r="J1046">
        <v>9.9999999999999995E-7</v>
      </c>
      <c r="K1046" t="b">
        <v>1</v>
      </c>
      <c r="L1046" t="s">
        <v>909</v>
      </c>
      <c r="N1046" s="43">
        <v>42214.662800925929</v>
      </c>
    </row>
    <row r="1047" spans="1:14" x14ac:dyDescent="0.25">
      <c r="A1047" t="s">
        <v>7771</v>
      </c>
      <c r="B1047">
        <v>1339</v>
      </c>
      <c r="C1047">
        <v>1339</v>
      </c>
      <c r="D1047">
        <v>2013</v>
      </c>
      <c r="E1047" t="s">
        <v>4030</v>
      </c>
      <c r="F1047">
        <v>4</v>
      </c>
      <c r="G1047">
        <v>5</v>
      </c>
      <c r="H1047">
        <v>4</v>
      </c>
      <c r="I1047">
        <v>55000</v>
      </c>
      <c r="J1047">
        <v>10000.000001</v>
      </c>
      <c r="K1047" t="b">
        <v>1</v>
      </c>
      <c r="L1047" t="s">
        <v>910</v>
      </c>
      <c r="N1047" s="43">
        <v>42214.662800925929</v>
      </c>
    </row>
    <row r="1048" spans="1:14" x14ac:dyDescent="0.25">
      <c r="A1048" t="s">
        <v>7772</v>
      </c>
      <c r="B1048">
        <v>1340</v>
      </c>
      <c r="C1048">
        <v>1340</v>
      </c>
      <c r="D1048">
        <v>2013</v>
      </c>
      <c r="E1048" t="s">
        <v>4031</v>
      </c>
      <c r="F1048">
        <v>4</v>
      </c>
      <c r="G1048">
        <v>5</v>
      </c>
      <c r="H1048">
        <v>5</v>
      </c>
      <c r="I1048">
        <v>110000</v>
      </c>
      <c r="J1048">
        <v>100000.00000099999</v>
      </c>
      <c r="K1048" t="b">
        <v>1</v>
      </c>
      <c r="L1048" t="s">
        <v>911</v>
      </c>
      <c r="N1048" s="43">
        <v>42214.662800925929</v>
      </c>
    </row>
    <row r="1049" spans="1:14" x14ac:dyDescent="0.25">
      <c r="A1049" t="s">
        <v>7773</v>
      </c>
      <c r="B1049">
        <v>1341</v>
      </c>
      <c r="C1049">
        <v>1341</v>
      </c>
      <c r="D1049">
        <v>2013</v>
      </c>
      <c r="E1049" t="s">
        <v>4032</v>
      </c>
      <c r="F1049">
        <v>4</v>
      </c>
      <c r="G1049">
        <v>5</v>
      </c>
      <c r="H1049">
        <v>1</v>
      </c>
      <c r="I1049">
        <v>5000</v>
      </c>
      <c r="J1049">
        <v>9.9999999999999995E-7</v>
      </c>
      <c r="K1049" t="b">
        <v>1</v>
      </c>
      <c r="L1049" t="s">
        <v>912</v>
      </c>
      <c r="N1049" s="43">
        <v>42214.662800925929</v>
      </c>
    </row>
    <row r="1050" spans="1:14" x14ac:dyDescent="0.25">
      <c r="A1050" t="s">
        <v>7774</v>
      </c>
      <c r="B1050">
        <v>1342</v>
      </c>
      <c r="C1050">
        <v>1342</v>
      </c>
      <c r="D1050">
        <v>2013</v>
      </c>
      <c r="E1050" t="s">
        <v>4033</v>
      </c>
      <c r="F1050">
        <v>4</v>
      </c>
      <c r="G1050">
        <v>5</v>
      </c>
      <c r="H1050">
        <v>2</v>
      </c>
      <c r="I1050">
        <v>55000</v>
      </c>
      <c r="J1050">
        <v>10000.000001</v>
      </c>
      <c r="K1050" t="b">
        <v>1</v>
      </c>
      <c r="L1050" t="s">
        <v>913</v>
      </c>
      <c r="N1050" s="43">
        <v>42214.662800925929</v>
      </c>
    </row>
    <row r="1051" spans="1:14" x14ac:dyDescent="0.25">
      <c r="A1051" t="s">
        <v>7775</v>
      </c>
      <c r="B1051">
        <v>1343</v>
      </c>
      <c r="C1051">
        <v>1343</v>
      </c>
      <c r="D1051">
        <v>2013</v>
      </c>
      <c r="E1051" t="s">
        <v>4034</v>
      </c>
      <c r="F1051">
        <v>4</v>
      </c>
      <c r="G1051">
        <v>5</v>
      </c>
      <c r="H1051">
        <v>3</v>
      </c>
      <c r="I1051">
        <v>300000</v>
      </c>
      <c r="J1051">
        <v>100000.00000099999</v>
      </c>
      <c r="K1051" t="b">
        <v>1</v>
      </c>
      <c r="L1051" t="s">
        <v>914</v>
      </c>
      <c r="N1051" s="43">
        <v>42214.662800925929</v>
      </c>
    </row>
    <row r="1052" spans="1:14" x14ac:dyDescent="0.25">
      <c r="A1052" t="s">
        <v>7776</v>
      </c>
      <c r="B1052">
        <v>1344</v>
      </c>
      <c r="C1052">
        <v>1344</v>
      </c>
      <c r="D1052">
        <v>2013</v>
      </c>
      <c r="E1052" t="s">
        <v>4035</v>
      </c>
      <c r="F1052">
        <v>4</v>
      </c>
      <c r="G1052">
        <v>5</v>
      </c>
      <c r="H1052">
        <v>3.5</v>
      </c>
      <c r="I1052">
        <v>750000</v>
      </c>
      <c r="J1052">
        <v>500000.00000100001</v>
      </c>
      <c r="K1052" t="b">
        <v>1</v>
      </c>
      <c r="L1052" t="s">
        <v>915</v>
      </c>
      <c r="N1052" s="43">
        <v>42214.662800925929</v>
      </c>
    </row>
    <row r="1053" spans="1:14" x14ac:dyDescent="0.25">
      <c r="A1053" t="s">
        <v>7777</v>
      </c>
      <c r="B1053">
        <v>1345</v>
      </c>
      <c r="C1053">
        <v>1345</v>
      </c>
      <c r="D1053">
        <v>2013</v>
      </c>
      <c r="E1053" t="s">
        <v>4036</v>
      </c>
      <c r="F1053">
        <v>4</v>
      </c>
      <c r="G1053">
        <v>5</v>
      </c>
      <c r="H1053">
        <v>4</v>
      </c>
      <c r="I1053">
        <v>1100000</v>
      </c>
      <c r="J1053">
        <v>1000000.000001</v>
      </c>
      <c r="K1053" t="b">
        <v>1</v>
      </c>
      <c r="L1053" t="s">
        <v>916</v>
      </c>
      <c r="N1053" s="43">
        <v>42214.662800925929</v>
      </c>
    </row>
    <row r="1054" spans="1:14" x14ac:dyDescent="0.25">
      <c r="A1054" t="s">
        <v>7778</v>
      </c>
      <c r="B1054">
        <v>1346</v>
      </c>
      <c r="C1054">
        <v>1346</v>
      </c>
      <c r="D1054">
        <v>2013</v>
      </c>
      <c r="E1054" t="s">
        <v>4037</v>
      </c>
      <c r="F1054">
        <v>4</v>
      </c>
      <c r="G1054">
        <v>5</v>
      </c>
      <c r="H1054">
        <v>3</v>
      </c>
      <c r="I1054">
        <v>5000</v>
      </c>
      <c r="J1054">
        <v>9.9999999999999995E-7</v>
      </c>
      <c r="K1054" t="b">
        <v>1</v>
      </c>
      <c r="L1054" t="s">
        <v>917</v>
      </c>
      <c r="N1054" s="43">
        <v>42214.662800925929</v>
      </c>
    </row>
    <row r="1055" spans="1:14" x14ac:dyDescent="0.25">
      <c r="A1055" t="s">
        <v>7779</v>
      </c>
      <c r="B1055">
        <v>1347</v>
      </c>
      <c r="C1055">
        <v>1347</v>
      </c>
      <c r="D1055">
        <v>2013</v>
      </c>
      <c r="E1055" t="s">
        <v>4038</v>
      </c>
      <c r="F1055">
        <v>4</v>
      </c>
      <c r="G1055">
        <v>5</v>
      </c>
      <c r="H1055">
        <v>4</v>
      </c>
      <c r="I1055">
        <v>55000</v>
      </c>
      <c r="J1055">
        <v>10000.000001</v>
      </c>
      <c r="K1055" t="b">
        <v>1</v>
      </c>
      <c r="L1055" t="s">
        <v>919</v>
      </c>
      <c r="N1055" s="43">
        <v>42214.662800925929</v>
      </c>
    </row>
    <row r="1056" spans="1:14" x14ac:dyDescent="0.25">
      <c r="A1056" t="s">
        <v>7780</v>
      </c>
      <c r="B1056">
        <v>1348</v>
      </c>
      <c r="C1056">
        <v>1348</v>
      </c>
      <c r="D1056">
        <v>2013</v>
      </c>
      <c r="E1056" t="s">
        <v>4039</v>
      </c>
      <c r="F1056">
        <v>4</v>
      </c>
      <c r="G1056">
        <v>5</v>
      </c>
      <c r="H1056">
        <v>5</v>
      </c>
      <c r="I1056">
        <v>110000</v>
      </c>
      <c r="J1056">
        <v>100000.00000099999</v>
      </c>
      <c r="K1056" t="b">
        <v>1</v>
      </c>
      <c r="L1056" t="s">
        <v>920</v>
      </c>
      <c r="N1056" s="43">
        <v>42214.662800925929</v>
      </c>
    </row>
    <row r="1057" spans="1:14" x14ac:dyDescent="0.25">
      <c r="A1057" t="s">
        <v>7781</v>
      </c>
      <c r="B1057">
        <v>1349</v>
      </c>
      <c r="C1057">
        <v>1349</v>
      </c>
      <c r="D1057">
        <v>2013</v>
      </c>
      <c r="E1057" t="s">
        <v>4040</v>
      </c>
      <c r="F1057">
        <v>4</v>
      </c>
      <c r="G1057">
        <v>5</v>
      </c>
      <c r="H1057">
        <v>1</v>
      </c>
      <c r="I1057">
        <v>5000</v>
      </c>
      <c r="J1057">
        <v>9.9999999999999995E-7</v>
      </c>
      <c r="K1057" t="b">
        <v>1</v>
      </c>
      <c r="L1057" t="s">
        <v>921</v>
      </c>
      <c r="N1057" s="43">
        <v>42214.662800925929</v>
      </c>
    </row>
    <row r="1058" spans="1:14" x14ac:dyDescent="0.25">
      <c r="A1058" t="s">
        <v>7782</v>
      </c>
      <c r="B1058">
        <v>1350</v>
      </c>
      <c r="C1058">
        <v>1350</v>
      </c>
      <c r="D1058">
        <v>2013</v>
      </c>
      <c r="E1058" t="s">
        <v>4041</v>
      </c>
      <c r="F1058">
        <v>4</v>
      </c>
      <c r="G1058">
        <v>5</v>
      </c>
      <c r="H1058">
        <v>2.25</v>
      </c>
      <c r="I1058">
        <v>55000</v>
      </c>
      <c r="J1058">
        <v>10000.000001</v>
      </c>
      <c r="K1058" t="b">
        <v>1</v>
      </c>
      <c r="L1058" t="s">
        <v>922</v>
      </c>
      <c r="N1058" s="43">
        <v>42214.662800925929</v>
      </c>
    </row>
    <row r="1059" spans="1:14" x14ac:dyDescent="0.25">
      <c r="A1059" t="s">
        <v>7783</v>
      </c>
      <c r="B1059">
        <v>1351</v>
      </c>
      <c r="C1059">
        <v>1351</v>
      </c>
      <c r="D1059">
        <v>2013</v>
      </c>
      <c r="E1059" t="s">
        <v>4042</v>
      </c>
      <c r="F1059">
        <v>4</v>
      </c>
      <c r="G1059">
        <v>5</v>
      </c>
      <c r="H1059">
        <v>3.25</v>
      </c>
      <c r="I1059">
        <v>300000</v>
      </c>
      <c r="J1059">
        <v>100000.00000099999</v>
      </c>
      <c r="K1059" t="b">
        <v>1</v>
      </c>
      <c r="L1059" t="s">
        <v>923</v>
      </c>
      <c r="N1059" s="43">
        <v>42214.662800925929</v>
      </c>
    </row>
    <row r="1060" spans="1:14" x14ac:dyDescent="0.25">
      <c r="A1060" t="s">
        <v>7784</v>
      </c>
      <c r="B1060">
        <v>1352</v>
      </c>
      <c r="C1060">
        <v>1352</v>
      </c>
      <c r="D1060">
        <v>2013</v>
      </c>
      <c r="E1060" t="s">
        <v>4043</v>
      </c>
      <c r="F1060">
        <v>4</v>
      </c>
      <c r="G1060">
        <v>5</v>
      </c>
      <c r="H1060">
        <v>4</v>
      </c>
      <c r="I1060">
        <v>750000</v>
      </c>
      <c r="J1060">
        <v>500000.00000100001</v>
      </c>
      <c r="K1060" t="b">
        <v>1</v>
      </c>
      <c r="L1060" t="s">
        <v>924</v>
      </c>
      <c r="N1060" s="43">
        <v>42214.662800925929</v>
      </c>
    </row>
    <row r="1061" spans="1:14" x14ac:dyDescent="0.25">
      <c r="A1061" t="s">
        <v>7785</v>
      </c>
      <c r="B1061">
        <v>1353</v>
      </c>
      <c r="C1061">
        <v>1353</v>
      </c>
      <c r="D1061">
        <v>2013</v>
      </c>
      <c r="E1061" t="s">
        <v>4044</v>
      </c>
      <c r="F1061">
        <v>4</v>
      </c>
      <c r="G1061">
        <v>5</v>
      </c>
      <c r="H1061">
        <v>4.5</v>
      </c>
      <c r="I1061">
        <v>1100000</v>
      </c>
      <c r="J1061">
        <v>1000000.000001</v>
      </c>
      <c r="K1061" t="b">
        <v>1</v>
      </c>
      <c r="L1061" t="s">
        <v>925</v>
      </c>
      <c r="N1061" s="43">
        <v>42214.662800925929</v>
      </c>
    </row>
    <row r="1062" spans="1:14" x14ac:dyDescent="0.25">
      <c r="A1062" t="s">
        <v>7786</v>
      </c>
      <c r="B1062">
        <v>1354</v>
      </c>
      <c r="C1062">
        <v>1354</v>
      </c>
      <c r="D1062">
        <v>2013</v>
      </c>
      <c r="E1062" t="s">
        <v>4045</v>
      </c>
      <c r="F1062">
        <v>4</v>
      </c>
      <c r="G1062">
        <v>5</v>
      </c>
      <c r="H1062">
        <v>1</v>
      </c>
      <c r="I1062">
        <v>5000</v>
      </c>
      <c r="J1062">
        <v>9.9999999999999995E-7</v>
      </c>
      <c r="K1062" t="b">
        <v>1</v>
      </c>
      <c r="L1062" t="s">
        <v>927</v>
      </c>
      <c r="N1062" s="43">
        <v>42214.662800925929</v>
      </c>
    </row>
    <row r="1063" spans="1:14" x14ac:dyDescent="0.25">
      <c r="A1063" t="s">
        <v>7787</v>
      </c>
      <c r="B1063">
        <v>1355</v>
      </c>
      <c r="C1063">
        <v>1355</v>
      </c>
      <c r="D1063">
        <v>2013</v>
      </c>
      <c r="E1063" t="s">
        <v>4046</v>
      </c>
      <c r="F1063">
        <v>4</v>
      </c>
      <c r="G1063">
        <v>5</v>
      </c>
      <c r="H1063">
        <v>2.5</v>
      </c>
      <c r="I1063">
        <v>55000</v>
      </c>
      <c r="J1063">
        <v>10000.000001</v>
      </c>
      <c r="K1063" t="b">
        <v>1</v>
      </c>
      <c r="L1063" t="s">
        <v>928</v>
      </c>
      <c r="N1063" s="43">
        <v>42214.662800925929</v>
      </c>
    </row>
    <row r="1064" spans="1:14" x14ac:dyDescent="0.25">
      <c r="A1064" t="s">
        <v>7788</v>
      </c>
      <c r="B1064">
        <v>1356</v>
      </c>
      <c r="C1064">
        <v>1356</v>
      </c>
      <c r="D1064">
        <v>2013</v>
      </c>
      <c r="E1064" t="s">
        <v>4047</v>
      </c>
      <c r="F1064">
        <v>4</v>
      </c>
      <c r="G1064">
        <v>5</v>
      </c>
      <c r="H1064">
        <v>3.25</v>
      </c>
      <c r="I1064">
        <v>300000</v>
      </c>
      <c r="J1064">
        <v>100000.00000099999</v>
      </c>
      <c r="K1064" t="b">
        <v>1</v>
      </c>
      <c r="L1064" t="s">
        <v>929</v>
      </c>
      <c r="N1064" s="43">
        <v>42214.662800925929</v>
      </c>
    </row>
    <row r="1065" spans="1:14" x14ac:dyDescent="0.25">
      <c r="A1065" t="s">
        <v>7789</v>
      </c>
      <c r="B1065">
        <v>1357</v>
      </c>
      <c r="C1065">
        <v>1357</v>
      </c>
      <c r="D1065">
        <v>2013</v>
      </c>
      <c r="E1065" t="s">
        <v>4048</v>
      </c>
      <c r="F1065">
        <v>4</v>
      </c>
      <c r="G1065">
        <v>5</v>
      </c>
      <c r="H1065">
        <v>4.5</v>
      </c>
      <c r="I1065">
        <v>750000</v>
      </c>
      <c r="J1065">
        <v>500000.00000100001</v>
      </c>
      <c r="K1065" t="b">
        <v>1</v>
      </c>
      <c r="L1065" t="s">
        <v>930</v>
      </c>
      <c r="N1065" s="43">
        <v>42214.662800925929</v>
      </c>
    </row>
    <row r="1066" spans="1:14" x14ac:dyDescent="0.25">
      <c r="A1066" t="s">
        <v>7790</v>
      </c>
      <c r="B1066">
        <v>1358</v>
      </c>
      <c r="C1066">
        <v>1358</v>
      </c>
      <c r="D1066">
        <v>2013</v>
      </c>
      <c r="E1066" t="s">
        <v>4049</v>
      </c>
      <c r="F1066">
        <v>4</v>
      </c>
      <c r="G1066">
        <v>5</v>
      </c>
      <c r="H1066">
        <v>5</v>
      </c>
      <c r="I1066">
        <v>1100000</v>
      </c>
      <c r="J1066">
        <v>1000000.000001</v>
      </c>
      <c r="K1066" t="b">
        <v>1</v>
      </c>
      <c r="L1066" t="s">
        <v>931</v>
      </c>
      <c r="N1066" s="43">
        <v>42214.662800925929</v>
      </c>
    </row>
    <row r="1067" spans="1:14" x14ac:dyDescent="0.25">
      <c r="A1067" t="s">
        <v>7791</v>
      </c>
      <c r="B1067">
        <v>1359</v>
      </c>
      <c r="C1067">
        <v>1359</v>
      </c>
      <c r="D1067">
        <v>2013</v>
      </c>
      <c r="E1067" t="s">
        <v>4050</v>
      </c>
      <c r="F1067">
        <v>4</v>
      </c>
      <c r="G1067">
        <v>5</v>
      </c>
      <c r="H1067">
        <v>3</v>
      </c>
      <c r="I1067">
        <v>0.15</v>
      </c>
      <c r="J1067">
        <v>9.9999999999999995E-7</v>
      </c>
      <c r="K1067" t="b">
        <v>1</v>
      </c>
      <c r="L1067" t="s">
        <v>2629</v>
      </c>
      <c r="N1067" s="43">
        <v>42214.662800925929</v>
      </c>
    </row>
    <row r="1068" spans="1:14" x14ac:dyDescent="0.25">
      <c r="A1068" t="s">
        <v>7792</v>
      </c>
      <c r="B1068">
        <v>1360</v>
      </c>
      <c r="C1068">
        <v>1360</v>
      </c>
      <c r="D1068">
        <v>2013</v>
      </c>
      <c r="E1068" t="s">
        <v>4051</v>
      </c>
      <c r="F1068">
        <v>4</v>
      </c>
      <c r="G1068">
        <v>5</v>
      </c>
      <c r="H1068">
        <v>4</v>
      </c>
      <c r="I1068">
        <v>0.45</v>
      </c>
      <c r="J1068">
        <v>0.30000100000000002</v>
      </c>
      <c r="K1068" t="b">
        <v>1</v>
      </c>
      <c r="L1068" t="s">
        <v>2630</v>
      </c>
      <c r="N1068" s="43">
        <v>42214.662800925929</v>
      </c>
    </row>
    <row r="1069" spans="1:14" x14ac:dyDescent="0.25">
      <c r="A1069" t="s">
        <v>7793</v>
      </c>
      <c r="B1069">
        <v>1361</v>
      </c>
      <c r="C1069">
        <v>1361</v>
      </c>
      <c r="D1069">
        <v>2013</v>
      </c>
      <c r="E1069" t="s">
        <v>4052</v>
      </c>
      <c r="F1069">
        <v>4</v>
      </c>
      <c r="G1069">
        <v>5</v>
      </c>
      <c r="H1069">
        <v>5</v>
      </c>
      <c r="I1069">
        <v>0.8</v>
      </c>
      <c r="J1069">
        <v>0.60000100000000001</v>
      </c>
      <c r="K1069" t="b">
        <v>1</v>
      </c>
      <c r="L1069" t="s">
        <v>2631</v>
      </c>
      <c r="N1069" s="43">
        <v>42214.662800925929</v>
      </c>
    </row>
    <row r="1070" spans="1:14" x14ac:dyDescent="0.25">
      <c r="A1070" t="s">
        <v>7794</v>
      </c>
      <c r="B1070">
        <v>1362</v>
      </c>
      <c r="C1070">
        <v>1362</v>
      </c>
      <c r="D1070">
        <v>2013</v>
      </c>
      <c r="E1070" t="s">
        <v>4053</v>
      </c>
      <c r="F1070">
        <v>4</v>
      </c>
      <c r="G1070">
        <v>5</v>
      </c>
      <c r="H1070">
        <v>5</v>
      </c>
      <c r="J1070"/>
      <c r="K1070" t="b">
        <v>1</v>
      </c>
      <c r="L1070" t="s">
        <v>48</v>
      </c>
      <c r="N1070" s="43">
        <v>42214.662800925929</v>
      </c>
    </row>
    <row r="1071" spans="1:14" x14ac:dyDescent="0.25">
      <c r="A1071" t="s">
        <v>7795</v>
      </c>
      <c r="B1071">
        <v>1363</v>
      </c>
      <c r="C1071">
        <v>1363</v>
      </c>
      <c r="D1071">
        <v>2013</v>
      </c>
      <c r="E1071" t="s">
        <v>4054</v>
      </c>
      <c r="F1071">
        <v>4</v>
      </c>
      <c r="G1071">
        <v>5</v>
      </c>
      <c r="H1071">
        <v>1</v>
      </c>
      <c r="I1071">
        <v>5000</v>
      </c>
      <c r="J1071">
        <v>9.9999999999999995E-7</v>
      </c>
      <c r="K1071" t="b">
        <v>1</v>
      </c>
      <c r="L1071" t="s">
        <v>937</v>
      </c>
      <c r="N1071" s="43">
        <v>42214.662800925929</v>
      </c>
    </row>
    <row r="1072" spans="1:14" x14ac:dyDescent="0.25">
      <c r="A1072" t="s">
        <v>7796</v>
      </c>
      <c r="B1072">
        <v>1364</v>
      </c>
      <c r="C1072">
        <v>1364</v>
      </c>
      <c r="D1072">
        <v>2013</v>
      </c>
      <c r="E1072" t="s">
        <v>4055</v>
      </c>
      <c r="F1072">
        <v>4</v>
      </c>
      <c r="G1072">
        <v>5</v>
      </c>
      <c r="H1072">
        <v>2</v>
      </c>
      <c r="I1072">
        <v>55000</v>
      </c>
      <c r="J1072">
        <v>10000.000001</v>
      </c>
      <c r="K1072" t="b">
        <v>1</v>
      </c>
      <c r="L1072" t="s">
        <v>938</v>
      </c>
      <c r="N1072" s="43">
        <v>42214.662800925929</v>
      </c>
    </row>
    <row r="1073" spans="1:14" x14ac:dyDescent="0.25">
      <c r="A1073" t="s">
        <v>7797</v>
      </c>
      <c r="B1073">
        <v>1365</v>
      </c>
      <c r="C1073">
        <v>1365</v>
      </c>
      <c r="D1073">
        <v>2013</v>
      </c>
      <c r="E1073" t="s">
        <v>4056</v>
      </c>
      <c r="F1073">
        <v>4</v>
      </c>
      <c r="G1073">
        <v>5</v>
      </c>
      <c r="H1073">
        <v>3.5</v>
      </c>
      <c r="I1073">
        <v>300000</v>
      </c>
      <c r="J1073">
        <v>100000.00000099999</v>
      </c>
      <c r="K1073" t="b">
        <v>1</v>
      </c>
      <c r="L1073" t="s">
        <v>939</v>
      </c>
      <c r="N1073" s="43">
        <v>42214.662800925929</v>
      </c>
    </row>
    <row r="1074" spans="1:14" x14ac:dyDescent="0.25">
      <c r="A1074" t="s">
        <v>7798</v>
      </c>
      <c r="B1074">
        <v>1366</v>
      </c>
      <c r="C1074">
        <v>1366</v>
      </c>
      <c r="D1074">
        <v>2013</v>
      </c>
      <c r="E1074" t="s">
        <v>4057</v>
      </c>
      <c r="F1074">
        <v>4</v>
      </c>
      <c r="G1074">
        <v>5</v>
      </c>
      <c r="H1074">
        <v>4.5</v>
      </c>
      <c r="I1074">
        <v>750000</v>
      </c>
      <c r="J1074">
        <v>500000.00000100001</v>
      </c>
      <c r="K1074" t="b">
        <v>1</v>
      </c>
      <c r="L1074" t="s">
        <v>940</v>
      </c>
      <c r="N1074" s="43">
        <v>42214.662800925929</v>
      </c>
    </row>
    <row r="1075" spans="1:14" x14ac:dyDescent="0.25">
      <c r="A1075" t="s">
        <v>7799</v>
      </c>
      <c r="B1075">
        <v>1367</v>
      </c>
      <c r="C1075">
        <v>1367</v>
      </c>
      <c r="D1075">
        <v>2013</v>
      </c>
      <c r="E1075" t="s">
        <v>4058</v>
      </c>
      <c r="F1075">
        <v>4</v>
      </c>
      <c r="G1075">
        <v>5</v>
      </c>
      <c r="H1075">
        <v>4.95</v>
      </c>
      <c r="I1075">
        <v>1100000</v>
      </c>
      <c r="J1075">
        <v>1000000.000001</v>
      </c>
      <c r="K1075" t="b">
        <v>1</v>
      </c>
      <c r="L1075" t="s">
        <v>941</v>
      </c>
      <c r="N1075" s="43">
        <v>42214.662800925929</v>
      </c>
    </row>
    <row r="1076" spans="1:14" x14ac:dyDescent="0.25">
      <c r="A1076" t="s">
        <v>7800</v>
      </c>
      <c r="B1076">
        <v>1368</v>
      </c>
      <c r="C1076">
        <v>1368</v>
      </c>
      <c r="D1076">
        <v>2013</v>
      </c>
      <c r="E1076" t="s">
        <v>4059</v>
      </c>
      <c r="F1076">
        <v>4</v>
      </c>
      <c r="G1076">
        <v>5</v>
      </c>
      <c r="H1076">
        <v>1</v>
      </c>
      <c r="I1076">
        <v>5000</v>
      </c>
      <c r="J1076">
        <v>9.9999999999999995E-7</v>
      </c>
      <c r="K1076" t="b">
        <v>1</v>
      </c>
      <c r="L1076" t="s">
        <v>942</v>
      </c>
      <c r="N1076" s="43">
        <v>42214.662800925929</v>
      </c>
    </row>
    <row r="1077" spans="1:14" x14ac:dyDescent="0.25">
      <c r="A1077" t="s">
        <v>7801</v>
      </c>
      <c r="B1077">
        <v>1369</v>
      </c>
      <c r="C1077">
        <v>1369</v>
      </c>
      <c r="D1077">
        <v>2013</v>
      </c>
      <c r="E1077" t="s">
        <v>4060</v>
      </c>
      <c r="F1077">
        <v>4</v>
      </c>
      <c r="G1077">
        <v>5</v>
      </c>
      <c r="H1077">
        <v>2</v>
      </c>
      <c r="I1077">
        <v>55000</v>
      </c>
      <c r="J1077">
        <v>10000.000001</v>
      </c>
      <c r="K1077" t="b">
        <v>1</v>
      </c>
      <c r="L1077" t="s">
        <v>943</v>
      </c>
      <c r="N1077" s="43">
        <v>42214.662800925929</v>
      </c>
    </row>
    <row r="1078" spans="1:14" x14ac:dyDescent="0.25">
      <c r="A1078" t="s">
        <v>7802</v>
      </c>
      <c r="B1078">
        <v>1370</v>
      </c>
      <c r="C1078">
        <v>1370</v>
      </c>
      <c r="D1078">
        <v>2013</v>
      </c>
      <c r="E1078" t="s">
        <v>4061</v>
      </c>
      <c r="F1078">
        <v>4</v>
      </c>
      <c r="G1078">
        <v>5</v>
      </c>
      <c r="H1078">
        <v>3</v>
      </c>
      <c r="I1078">
        <v>300000</v>
      </c>
      <c r="J1078">
        <v>100000.00000099999</v>
      </c>
      <c r="K1078" t="b">
        <v>1</v>
      </c>
      <c r="L1078" t="s">
        <v>944</v>
      </c>
      <c r="N1078" s="43">
        <v>42214.662800925929</v>
      </c>
    </row>
    <row r="1079" spans="1:14" x14ac:dyDescent="0.25">
      <c r="A1079" t="s">
        <v>7803</v>
      </c>
      <c r="B1079">
        <v>1371</v>
      </c>
      <c r="C1079">
        <v>1371</v>
      </c>
      <c r="D1079">
        <v>2013</v>
      </c>
      <c r="E1079" t="s">
        <v>4062</v>
      </c>
      <c r="F1079">
        <v>4</v>
      </c>
      <c r="G1079">
        <v>5</v>
      </c>
      <c r="H1079">
        <v>3.5</v>
      </c>
      <c r="I1079">
        <v>750000</v>
      </c>
      <c r="J1079">
        <v>500000.00000100001</v>
      </c>
      <c r="K1079" t="b">
        <v>1</v>
      </c>
      <c r="L1079" t="s">
        <v>945</v>
      </c>
      <c r="N1079" s="43">
        <v>42214.662800925929</v>
      </c>
    </row>
    <row r="1080" spans="1:14" x14ac:dyDescent="0.25">
      <c r="A1080" t="s">
        <v>7804</v>
      </c>
      <c r="B1080">
        <v>1372</v>
      </c>
      <c r="C1080">
        <v>1372</v>
      </c>
      <c r="D1080">
        <v>2013</v>
      </c>
      <c r="E1080" t="s">
        <v>4063</v>
      </c>
      <c r="F1080">
        <v>4</v>
      </c>
      <c r="G1080">
        <v>5</v>
      </c>
      <c r="H1080">
        <v>4</v>
      </c>
      <c r="I1080">
        <v>1100000</v>
      </c>
      <c r="J1080">
        <v>1000000.000001</v>
      </c>
      <c r="K1080" t="b">
        <v>1</v>
      </c>
      <c r="L1080" t="s">
        <v>946</v>
      </c>
      <c r="N1080" s="43">
        <v>42214.662800925929</v>
      </c>
    </row>
    <row r="1081" spans="1:14" x14ac:dyDescent="0.25">
      <c r="A1081" t="s">
        <v>7805</v>
      </c>
      <c r="B1081">
        <v>1373</v>
      </c>
      <c r="C1081">
        <v>1373</v>
      </c>
      <c r="D1081">
        <v>2013</v>
      </c>
      <c r="E1081" t="s">
        <v>4064</v>
      </c>
      <c r="F1081">
        <v>4</v>
      </c>
      <c r="G1081">
        <v>5</v>
      </c>
      <c r="H1081">
        <v>5</v>
      </c>
      <c r="J1081"/>
      <c r="K1081" t="b">
        <v>1</v>
      </c>
      <c r="L1081" t="s">
        <v>48</v>
      </c>
      <c r="N1081" s="43">
        <v>42214.662800925929</v>
      </c>
    </row>
    <row r="1082" spans="1:14" x14ac:dyDescent="0.25">
      <c r="A1082" t="s">
        <v>7806</v>
      </c>
      <c r="B1082">
        <v>1374</v>
      </c>
      <c r="C1082">
        <v>1374</v>
      </c>
      <c r="D1082">
        <v>2013</v>
      </c>
      <c r="E1082" t="s">
        <v>4065</v>
      </c>
      <c r="F1082">
        <v>4</v>
      </c>
      <c r="G1082">
        <v>5</v>
      </c>
      <c r="H1082">
        <v>1</v>
      </c>
      <c r="I1082">
        <v>5000</v>
      </c>
      <c r="J1082">
        <v>9.9999999999999995E-7</v>
      </c>
      <c r="K1082" t="b">
        <v>1</v>
      </c>
      <c r="L1082" t="s">
        <v>949</v>
      </c>
      <c r="N1082" s="43">
        <v>42214.662800925929</v>
      </c>
    </row>
    <row r="1083" spans="1:14" x14ac:dyDescent="0.25">
      <c r="A1083" t="s">
        <v>7807</v>
      </c>
      <c r="B1083">
        <v>1375</v>
      </c>
      <c r="C1083">
        <v>1375</v>
      </c>
      <c r="D1083">
        <v>2013</v>
      </c>
      <c r="E1083" t="s">
        <v>4066</v>
      </c>
      <c r="F1083">
        <v>4</v>
      </c>
      <c r="G1083">
        <v>5</v>
      </c>
      <c r="H1083">
        <v>2</v>
      </c>
      <c r="I1083">
        <v>55000</v>
      </c>
      <c r="J1083">
        <v>10000.000001</v>
      </c>
      <c r="K1083" t="b">
        <v>1</v>
      </c>
      <c r="L1083" t="s">
        <v>950</v>
      </c>
      <c r="N1083" s="43">
        <v>42214.662800925929</v>
      </c>
    </row>
    <row r="1084" spans="1:14" x14ac:dyDescent="0.25">
      <c r="A1084" t="s">
        <v>7808</v>
      </c>
      <c r="B1084">
        <v>1376</v>
      </c>
      <c r="C1084">
        <v>1376</v>
      </c>
      <c r="D1084">
        <v>2013</v>
      </c>
      <c r="E1084" t="s">
        <v>4067</v>
      </c>
      <c r="F1084">
        <v>4</v>
      </c>
      <c r="G1084">
        <v>5</v>
      </c>
      <c r="H1084">
        <v>3</v>
      </c>
      <c r="I1084">
        <v>300000</v>
      </c>
      <c r="J1084">
        <v>100000.00000099999</v>
      </c>
      <c r="K1084" t="b">
        <v>1</v>
      </c>
      <c r="L1084" t="s">
        <v>951</v>
      </c>
      <c r="N1084" s="43">
        <v>42214.662800925929</v>
      </c>
    </row>
    <row r="1085" spans="1:14" x14ac:dyDescent="0.25">
      <c r="A1085" t="s">
        <v>7809</v>
      </c>
      <c r="B1085">
        <v>1377</v>
      </c>
      <c r="C1085">
        <v>1377</v>
      </c>
      <c r="D1085">
        <v>2013</v>
      </c>
      <c r="E1085" t="s">
        <v>4068</v>
      </c>
      <c r="F1085">
        <v>4</v>
      </c>
      <c r="G1085">
        <v>5</v>
      </c>
      <c r="H1085">
        <v>4</v>
      </c>
      <c r="I1085">
        <v>750000</v>
      </c>
      <c r="J1085">
        <v>500000.00000100001</v>
      </c>
      <c r="K1085" t="b">
        <v>1</v>
      </c>
      <c r="L1085" t="s">
        <v>952</v>
      </c>
      <c r="N1085" s="43">
        <v>42214.662800925929</v>
      </c>
    </row>
    <row r="1086" spans="1:14" x14ac:dyDescent="0.25">
      <c r="A1086" t="s">
        <v>7810</v>
      </c>
      <c r="B1086">
        <v>1378</v>
      </c>
      <c r="C1086">
        <v>1378</v>
      </c>
      <c r="D1086">
        <v>2013</v>
      </c>
      <c r="E1086" t="s">
        <v>4069</v>
      </c>
      <c r="F1086">
        <v>4</v>
      </c>
      <c r="G1086">
        <v>5</v>
      </c>
      <c r="H1086">
        <v>5</v>
      </c>
      <c r="I1086">
        <v>1100000</v>
      </c>
      <c r="J1086">
        <v>1000000.000001</v>
      </c>
      <c r="K1086" t="b">
        <v>1</v>
      </c>
      <c r="L1086" t="s">
        <v>953</v>
      </c>
      <c r="N1086" s="43">
        <v>42214.662800925929</v>
      </c>
    </row>
    <row r="1087" spans="1:14" x14ac:dyDescent="0.25">
      <c r="A1087" t="s">
        <v>7811</v>
      </c>
      <c r="B1087">
        <v>1379</v>
      </c>
      <c r="C1087">
        <v>1379</v>
      </c>
      <c r="D1087">
        <v>2013</v>
      </c>
      <c r="E1087" t="s">
        <v>4070</v>
      </c>
      <c r="F1087">
        <v>4</v>
      </c>
      <c r="G1087">
        <v>5</v>
      </c>
      <c r="H1087">
        <v>5</v>
      </c>
      <c r="J1087"/>
      <c r="K1087" t="b">
        <v>1</v>
      </c>
      <c r="L1087" t="s">
        <v>48</v>
      </c>
      <c r="N1087" s="43">
        <v>42214.662800925929</v>
      </c>
    </row>
    <row r="1088" spans="1:14" x14ac:dyDescent="0.25">
      <c r="A1088" t="s">
        <v>7812</v>
      </c>
      <c r="B1088">
        <v>1380</v>
      </c>
      <c r="C1088">
        <v>1380</v>
      </c>
      <c r="D1088">
        <v>2013</v>
      </c>
      <c r="E1088" t="s">
        <v>4071</v>
      </c>
      <c r="F1088">
        <v>4</v>
      </c>
      <c r="G1088">
        <v>3.1</v>
      </c>
      <c r="H1088">
        <v>0.5</v>
      </c>
      <c r="I1088">
        <v>0.15</v>
      </c>
      <c r="J1088">
        <v>9.9999999999999995E-7</v>
      </c>
      <c r="K1088" t="b">
        <v>1</v>
      </c>
      <c r="L1088" t="s">
        <v>956</v>
      </c>
      <c r="N1088" s="43">
        <v>42214.662800925929</v>
      </c>
    </row>
    <row r="1089" spans="1:14" x14ac:dyDescent="0.25">
      <c r="A1089" t="s">
        <v>7813</v>
      </c>
      <c r="B1089">
        <v>1381</v>
      </c>
      <c r="C1089">
        <v>1381</v>
      </c>
      <c r="D1089">
        <v>2013</v>
      </c>
      <c r="E1089" t="s">
        <v>4072</v>
      </c>
      <c r="F1089">
        <v>4</v>
      </c>
      <c r="G1089">
        <v>3.1</v>
      </c>
      <c r="H1089">
        <v>1.5</v>
      </c>
      <c r="I1089">
        <v>0.45</v>
      </c>
      <c r="J1089">
        <v>0.30000100000000002</v>
      </c>
      <c r="K1089" t="b">
        <v>1</v>
      </c>
      <c r="L1089" t="s">
        <v>957</v>
      </c>
      <c r="N1089" s="43">
        <v>42214.662800925929</v>
      </c>
    </row>
    <row r="1090" spans="1:14" x14ac:dyDescent="0.25">
      <c r="A1090" t="s">
        <v>7814</v>
      </c>
      <c r="B1090">
        <v>1382</v>
      </c>
      <c r="C1090">
        <v>1382</v>
      </c>
      <c r="D1090">
        <v>2013</v>
      </c>
      <c r="E1090" t="s">
        <v>4073</v>
      </c>
      <c r="F1090">
        <v>4</v>
      </c>
      <c r="G1090">
        <v>3.1</v>
      </c>
      <c r="H1090">
        <v>2</v>
      </c>
      <c r="I1090">
        <v>0.8</v>
      </c>
      <c r="J1090">
        <v>0.60000100000000001</v>
      </c>
      <c r="K1090" t="b">
        <v>1</v>
      </c>
      <c r="L1090" t="s">
        <v>958</v>
      </c>
      <c r="N1090" s="43">
        <v>42214.662800925929</v>
      </c>
    </row>
    <row r="1091" spans="1:14" x14ac:dyDescent="0.25">
      <c r="A1091" t="s">
        <v>7815</v>
      </c>
      <c r="B1091">
        <v>1383</v>
      </c>
      <c r="C1091">
        <v>1383</v>
      </c>
      <c r="D1091">
        <v>2013</v>
      </c>
      <c r="E1091" t="s">
        <v>4074</v>
      </c>
      <c r="F1091">
        <v>4</v>
      </c>
      <c r="G1091">
        <v>3.1</v>
      </c>
      <c r="H1091">
        <v>5</v>
      </c>
      <c r="J1091"/>
      <c r="K1091" t="b">
        <v>1</v>
      </c>
      <c r="L1091" t="s">
        <v>48</v>
      </c>
      <c r="N1091" s="43">
        <v>42214.662800925929</v>
      </c>
    </row>
    <row r="1092" spans="1:14" x14ac:dyDescent="0.25">
      <c r="A1092" t="s">
        <v>7816</v>
      </c>
      <c r="B1092">
        <v>1384</v>
      </c>
      <c r="C1092">
        <v>1384</v>
      </c>
      <c r="D1092">
        <v>2013</v>
      </c>
      <c r="E1092" t="s">
        <v>4075</v>
      </c>
      <c r="F1092">
        <v>4</v>
      </c>
      <c r="G1092">
        <v>5</v>
      </c>
      <c r="H1092">
        <v>5</v>
      </c>
      <c r="J1092"/>
      <c r="K1092" t="b">
        <v>1</v>
      </c>
      <c r="L1092" t="s">
        <v>2632</v>
      </c>
      <c r="N1092" s="43">
        <v>42214.662800925929</v>
      </c>
    </row>
    <row r="1093" spans="1:14" x14ac:dyDescent="0.25">
      <c r="A1093" t="s">
        <v>7817</v>
      </c>
      <c r="B1093">
        <v>1385</v>
      </c>
      <c r="C1093">
        <v>1385</v>
      </c>
      <c r="D1093">
        <v>2013</v>
      </c>
      <c r="E1093" t="s">
        <v>4076</v>
      </c>
      <c r="F1093">
        <v>4</v>
      </c>
      <c r="G1093">
        <v>5</v>
      </c>
      <c r="H1093">
        <v>5</v>
      </c>
      <c r="J1093"/>
      <c r="K1093" t="b">
        <v>1</v>
      </c>
      <c r="L1093" t="s">
        <v>2633</v>
      </c>
      <c r="N1093" s="43">
        <v>42214.662800925929</v>
      </c>
    </row>
    <row r="1094" spans="1:14" x14ac:dyDescent="0.25">
      <c r="A1094" t="s">
        <v>7818</v>
      </c>
      <c r="B1094">
        <v>1386</v>
      </c>
      <c r="C1094">
        <v>1386</v>
      </c>
      <c r="D1094">
        <v>2013</v>
      </c>
      <c r="E1094" t="s">
        <v>4077</v>
      </c>
      <c r="F1094">
        <v>4</v>
      </c>
      <c r="G1094">
        <v>5</v>
      </c>
      <c r="H1094">
        <v>5</v>
      </c>
      <c r="J1094"/>
      <c r="K1094" t="b">
        <v>1</v>
      </c>
      <c r="L1094" t="s">
        <v>48</v>
      </c>
      <c r="N1094" s="43">
        <v>42214.662800925929</v>
      </c>
    </row>
    <row r="1095" spans="1:14" x14ac:dyDescent="0.25">
      <c r="A1095" t="s">
        <v>7819</v>
      </c>
      <c r="B1095">
        <v>1387</v>
      </c>
      <c r="C1095">
        <v>1387</v>
      </c>
      <c r="D1095">
        <v>2013</v>
      </c>
      <c r="E1095" t="s">
        <v>4078</v>
      </c>
      <c r="F1095">
        <v>4</v>
      </c>
      <c r="G1095">
        <v>3.33</v>
      </c>
      <c r="H1095">
        <v>5</v>
      </c>
      <c r="J1095"/>
      <c r="K1095" t="b">
        <v>1</v>
      </c>
      <c r="L1095" t="s">
        <v>965</v>
      </c>
      <c r="N1095" s="43">
        <v>42214.662800925929</v>
      </c>
    </row>
    <row r="1096" spans="1:14" x14ac:dyDescent="0.25">
      <c r="A1096" t="s">
        <v>7820</v>
      </c>
      <c r="B1096">
        <v>1388</v>
      </c>
      <c r="C1096">
        <v>1388</v>
      </c>
      <c r="D1096">
        <v>2013</v>
      </c>
      <c r="E1096" t="s">
        <v>4079</v>
      </c>
      <c r="F1096">
        <v>4</v>
      </c>
      <c r="G1096">
        <v>5</v>
      </c>
      <c r="H1096">
        <v>5</v>
      </c>
      <c r="J1096"/>
      <c r="K1096" t="b">
        <v>1</v>
      </c>
      <c r="L1096" t="s">
        <v>48</v>
      </c>
      <c r="N1096" s="43">
        <v>42214.662800925929</v>
      </c>
    </row>
    <row r="1097" spans="1:14" x14ac:dyDescent="0.25">
      <c r="A1097" t="s">
        <v>7821</v>
      </c>
      <c r="B1097">
        <v>1389</v>
      </c>
      <c r="C1097">
        <v>1389</v>
      </c>
      <c r="D1097">
        <v>2013</v>
      </c>
      <c r="E1097" t="s">
        <v>3445</v>
      </c>
      <c r="F1097">
        <v>14</v>
      </c>
      <c r="G1097">
        <v>3</v>
      </c>
      <c r="H1097">
        <v>3.5</v>
      </c>
      <c r="J1097"/>
      <c r="K1097" t="b">
        <v>1</v>
      </c>
      <c r="L1097" t="s">
        <v>2314</v>
      </c>
      <c r="N1097" s="43">
        <v>42214.662800925929</v>
      </c>
    </row>
    <row r="1098" spans="1:14" x14ac:dyDescent="0.25">
      <c r="A1098" t="s">
        <v>7822</v>
      </c>
      <c r="B1098">
        <v>1390</v>
      </c>
      <c r="C1098">
        <v>1390</v>
      </c>
      <c r="D1098">
        <v>2013</v>
      </c>
      <c r="E1098" t="s">
        <v>3366</v>
      </c>
      <c r="F1098">
        <v>14</v>
      </c>
      <c r="G1098">
        <v>3</v>
      </c>
      <c r="H1098">
        <v>0.5</v>
      </c>
      <c r="I1098">
        <v>0.05</v>
      </c>
      <c r="J1098">
        <v>9.9999999999999995E-7</v>
      </c>
      <c r="K1098" t="b">
        <v>1</v>
      </c>
      <c r="L1098" t="s">
        <v>2874</v>
      </c>
      <c r="N1098" s="43">
        <v>42214.662800925929</v>
      </c>
    </row>
    <row r="1099" spans="1:14" x14ac:dyDescent="0.25">
      <c r="A1099" t="s">
        <v>7823</v>
      </c>
      <c r="B1099">
        <v>1391</v>
      </c>
      <c r="C1099">
        <v>1391</v>
      </c>
      <c r="D1099">
        <v>2013</v>
      </c>
      <c r="E1099" t="s">
        <v>3367</v>
      </c>
      <c r="F1099">
        <v>14</v>
      </c>
      <c r="G1099">
        <v>3</v>
      </c>
      <c r="H1099">
        <v>1.5</v>
      </c>
      <c r="I1099">
        <v>0.2</v>
      </c>
      <c r="J1099">
        <v>0.10000100000000001</v>
      </c>
      <c r="K1099" t="b">
        <v>1</v>
      </c>
      <c r="L1099" t="s">
        <v>2875</v>
      </c>
      <c r="N1099" s="43">
        <v>42214.662800925929</v>
      </c>
    </row>
    <row r="1100" spans="1:14" x14ac:dyDescent="0.25">
      <c r="A1100" t="s">
        <v>7824</v>
      </c>
      <c r="B1100">
        <v>1392</v>
      </c>
      <c r="C1100">
        <v>1392</v>
      </c>
      <c r="D1100">
        <v>2013</v>
      </c>
      <c r="E1100" t="s">
        <v>3368</v>
      </c>
      <c r="F1100">
        <v>14</v>
      </c>
      <c r="G1100">
        <v>3</v>
      </c>
      <c r="H1100">
        <v>2.5</v>
      </c>
      <c r="I1100">
        <v>0.4</v>
      </c>
      <c r="J1100">
        <v>0.30000100000000002</v>
      </c>
      <c r="K1100" t="b">
        <v>1</v>
      </c>
      <c r="L1100" t="s">
        <v>2876</v>
      </c>
      <c r="N1100" s="43">
        <v>42214.662800925929</v>
      </c>
    </row>
    <row r="1101" spans="1:14" x14ac:dyDescent="0.25">
      <c r="A1101" t="s">
        <v>7825</v>
      </c>
      <c r="B1101">
        <v>1393</v>
      </c>
      <c r="C1101">
        <v>1393</v>
      </c>
      <c r="D1101">
        <v>2013</v>
      </c>
      <c r="E1101" t="s">
        <v>3369</v>
      </c>
      <c r="F1101">
        <v>14</v>
      </c>
      <c r="G1101">
        <v>3</v>
      </c>
      <c r="H1101">
        <v>3</v>
      </c>
      <c r="I1101">
        <v>0.75</v>
      </c>
      <c r="J1101">
        <v>0.50000100000000003</v>
      </c>
      <c r="K1101" t="b">
        <v>1</v>
      </c>
      <c r="L1101" t="s">
        <v>2877</v>
      </c>
      <c r="N1101" s="43">
        <v>42214.662800925929</v>
      </c>
    </row>
    <row r="1102" spans="1:14" x14ac:dyDescent="0.25">
      <c r="A1102" t="s">
        <v>7826</v>
      </c>
      <c r="B1102">
        <v>1394</v>
      </c>
      <c r="C1102">
        <v>1394</v>
      </c>
      <c r="D1102">
        <v>2013</v>
      </c>
      <c r="E1102" t="s">
        <v>3370</v>
      </c>
      <c r="F1102">
        <v>14</v>
      </c>
      <c r="G1102">
        <v>3.6666666666666665</v>
      </c>
      <c r="H1102">
        <v>4</v>
      </c>
      <c r="J1102"/>
      <c r="K1102" t="b">
        <v>1</v>
      </c>
      <c r="L1102" t="s">
        <v>5799</v>
      </c>
      <c r="N1102" s="43">
        <v>42214.662800925929</v>
      </c>
    </row>
    <row r="1103" spans="1:14" x14ac:dyDescent="0.25">
      <c r="A1103" t="s">
        <v>7827</v>
      </c>
      <c r="B1103">
        <v>1395</v>
      </c>
      <c r="C1103">
        <v>1395</v>
      </c>
      <c r="D1103">
        <v>2013</v>
      </c>
      <c r="E1103" t="s">
        <v>3371</v>
      </c>
      <c r="F1103">
        <v>14</v>
      </c>
      <c r="G1103">
        <v>3.6666666666666665</v>
      </c>
      <c r="H1103">
        <v>3</v>
      </c>
      <c r="J1103"/>
      <c r="K1103" t="b">
        <v>1</v>
      </c>
      <c r="L1103" t="s">
        <v>2879</v>
      </c>
      <c r="N1103" s="43">
        <v>42214.662800925929</v>
      </c>
    </row>
    <row r="1104" spans="1:14" x14ac:dyDescent="0.25">
      <c r="A1104" t="s">
        <v>7828</v>
      </c>
      <c r="B1104">
        <v>1396</v>
      </c>
      <c r="C1104">
        <v>1396</v>
      </c>
      <c r="D1104">
        <v>2013</v>
      </c>
      <c r="E1104" t="s">
        <v>3372</v>
      </c>
      <c r="F1104">
        <v>14</v>
      </c>
      <c r="G1104">
        <v>3.6666666666666665</v>
      </c>
      <c r="H1104">
        <v>2</v>
      </c>
      <c r="J1104"/>
      <c r="K1104" t="b">
        <v>1</v>
      </c>
      <c r="L1104" t="s">
        <v>5800</v>
      </c>
      <c r="N1104" s="43">
        <v>42214.662800925929</v>
      </c>
    </row>
    <row r="1105" spans="1:14" x14ac:dyDescent="0.25">
      <c r="A1105" t="s">
        <v>7829</v>
      </c>
      <c r="B1105">
        <v>1397</v>
      </c>
      <c r="C1105">
        <v>1397</v>
      </c>
      <c r="D1105">
        <v>2013</v>
      </c>
      <c r="E1105" t="s">
        <v>3373</v>
      </c>
      <c r="F1105">
        <v>14</v>
      </c>
      <c r="G1105">
        <v>3.6666666666666665</v>
      </c>
      <c r="H1105">
        <v>1</v>
      </c>
      <c r="J1105"/>
      <c r="K1105" t="b">
        <v>1</v>
      </c>
      <c r="L1105" t="s">
        <v>2329</v>
      </c>
      <c r="N1105" s="43">
        <v>42214.662800925929</v>
      </c>
    </row>
    <row r="1106" spans="1:14" x14ac:dyDescent="0.25">
      <c r="A1106" t="s">
        <v>7830</v>
      </c>
      <c r="B1106">
        <v>1398</v>
      </c>
      <c r="C1106">
        <v>1398</v>
      </c>
      <c r="D1106">
        <v>2013</v>
      </c>
      <c r="E1106" t="s">
        <v>3374</v>
      </c>
      <c r="F1106">
        <v>14</v>
      </c>
      <c r="G1106">
        <v>3.6666666666666665</v>
      </c>
      <c r="H1106">
        <v>0.5</v>
      </c>
      <c r="J1106"/>
      <c r="K1106" t="b">
        <v>1</v>
      </c>
      <c r="L1106" t="s">
        <v>2330</v>
      </c>
      <c r="N1106" s="43">
        <v>42214.662800925929</v>
      </c>
    </row>
    <row r="1107" spans="1:14" x14ac:dyDescent="0.25">
      <c r="A1107" t="s">
        <v>7831</v>
      </c>
      <c r="B1107">
        <v>1399</v>
      </c>
      <c r="C1107">
        <v>1399</v>
      </c>
      <c r="D1107">
        <v>2013</v>
      </c>
      <c r="E1107" t="s">
        <v>3375</v>
      </c>
      <c r="F1107">
        <v>14</v>
      </c>
      <c r="G1107">
        <v>2.8333333333333335</v>
      </c>
      <c r="H1107">
        <v>2.5</v>
      </c>
      <c r="J1107"/>
      <c r="K1107" t="b">
        <v>1</v>
      </c>
      <c r="L1107" t="s">
        <v>2333</v>
      </c>
      <c r="N1107" s="43">
        <v>42214.662800925929</v>
      </c>
    </row>
    <row r="1108" spans="1:14" x14ac:dyDescent="0.25">
      <c r="A1108" t="s">
        <v>7832</v>
      </c>
      <c r="B1108">
        <v>1400</v>
      </c>
      <c r="C1108">
        <v>1400</v>
      </c>
      <c r="D1108">
        <v>2013</v>
      </c>
      <c r="E1108" t="s">
        <v>3376</v>
      </c>
      <c r="F1108">
        <v>14</v>
      </c>
      <c r="G1108">
        <v>2.8333333333333335</v>
      </c>
      <c r="H1108">
        <v>0.5</v>
      </c>
      <c r="I1108">
        <v>0.05</v>
      </c>
      <c r="J1108">
        <v>9.9999999999999995E-7</v>
      </c>
      <c r="K1108" t="b">
        <v>1</v>
      </c>
      <c r="L1108" t="s">
        <v>2881</v>
      </c>
      <c r="N1108" s="43">
        <v>42214.662800925929</v>
      </c>
    </row>
    <row r="1109" spans="1:14" x14ac:dyDescent="0.25">
      <c r="A1109" t="s">
        <v>7833</v>
      </c>
      <c r="B1109">
        <v>1401</v>
      </c>
      <c r="C1109">
        <v>1401</v>
      </c>
      <c r="D1109">
        <v>2013</v>
      </c>
      <c r="E1109" t="s">
        <v>3377</v>
      </c>
      <c r="F1109">
        <v>14</v>
      </c>
      <c r="G1109">
        <v>2.8333333333333335</v>
      </c>
      <c r="H1109">
        <v>1</v>
      </c>
      <c r="I1109">
        <v>0.2</v>
      </c>
      <c r="J1109">
        <v>0.10000100000000001</v>
      </c>
      <c r="K1109" t="b">
        <v>1</v>
      </c>
      <c r="L1109" t="s">
        <v>2882</v>
      </c>
      <c r="N1109" s="43">
        <v>42214.662800925929</v>
      </c>
    </row>
    <row r="1110" spans="1:14" x14ac:dyDescent="0.25">
      <c r="A1110" t="s">
        <v>7834</v>
      </c>
      <c r="B1110">
        <v>1402</v>
      </c>
      <c r="C1110">
        <v>1402</v>
      </c>
      <c r="D1110">
        <v>2013</v>
      </c>
      <c r="E1110" t="s">
        <v>3378</v>
      </c>
      <c r="F1110">
        <v>14</v>
      </c>
      <c r="G1110">
        <v>2.8333333333333335</v>
      </c>
      <c r="H1110">
        <v>1.5</v>
      </c>
      <c r="I1110">
        <v>0.4</v>
      </c>
      <c r="J1110">
        <v>0.30000100000000002</v>
      </c>
      <c r="K1110" t="b">
        <v>1</v>
      </c>
      <c r="L1110" t="s">
        <v>2883</v>
      </c>
      <c r="N1110" s="43">
        <v>42214.662800925929</v>
      </c>
    </row>
    <row r="1111" spans="1:14" x14ac:dyDescent="0.25">
      <c r="A1111" t="s">
        <v>7835</v>
      </c>
      <c r="B1111">
        <v>1403</v>
      </c>
      <c r="C1111">
        <v>1403</v>
      </c>
      <c r="D1111">
        <v>2013</v>
      </c>
      <c r="E1111" t="s">
        <v>3379</v>
      </c>
      <c r="F1111">
        <v>14</v>
      </c>
      <c r="G1111">
        <v>2.8333333333333335</v>
      </c>
      <c r="H1111">
        <v>2</v>
      </c>
      <c r="I1111">
        <v>0.75</v>
      </c>
      <c r="J1111">
        <v>0.50000100000000003</v>
      </c>
      <c r="K1111" t="b">
        <v>1</v>
      </c>
      <c r="L1111" t="s">
        <v>2884</v>
      </c>
      <c r="N1111" s="43">
        <v>42214.662800925929</v>
      </c>
    </row>
    <row r="1112" spans="1:14" x14ac:dyDescent="0.25">
      <c r="A1112" t="s">
        <v>7836</v>
      </c>
      <c r="B1112">
        <v>1404</v>
      </c>
      <c r="C1112">
        <v>1404</v>
      </c>
      <c r="D1112">
        <v>2013</v>
      </c>
      <c r="E1112" t="s">
        <v>3380</v>
      </c>
      <c r="F1112">
        <v>14</v>
      </c>
      <c r="G1112">
        <v>2.8333333333333335</v>
      </c>
      <c r="H1112">
        <v>2.5</v>
      </c>
      <c r="J1112"/>
      <c r="K1112" t="b">
        <v>1</v>
      </c>
      <c r="L1112" t="s">
        <v>2338</v>
      </c>
      <c r="N1112" s="43">
        <v>42214.662800925929</v>
      </c>
    </row>
    <row r="1113" spans="1:14" x14ac:dyDescent="0.25">
      <c r="A1113" t="s">
        <v>7837</v>
      </c>
      <c r="B1113">
        <v>1405</v>
      </c>
      <c r="C1113">
        <v>1405</v>
      </c>
      <c r="D1113">
        <v>2013</v>
      </c>
      <c r="E1113" t="s">
        <v>3381</v>
      </c>
      <c r="F1113">
        <v>14</v>
      </c>
      <c r="G1113">
        <v>2.8333333333333335</v>
      </c>
      <c r="H1113">
        <v>1</v>
      </c>
      <c r="J1113"/>
      <c r="K1113" t="b">
        <v>1</v>
      </c>
      <c r="L1113" t="s">
        <v>2339</v>
      </c>
      <c r="N1113" s="43">
        <v>42214.662800925929</v>
      </c>
    </row>
    <row r="1114" spans="1:14" x14ac:dyDescent="0.25">
      <c r="A1114" t="s">
        <v>7838</v>
      </c>
      <c r="B1114">
        <v>1406</v>
      </c>
      <c r="C1114">
        <v>1406</v>
      </c>
      <c r="D1114">
        <v>2013</v>
      </c>
      <c r="E1114" t="s">
        <v>3382</v>
      </c>
      <c r="F1114">
        <v>14</v>
      </c>
      <c r="G1114">
        <v>2.3333333333333335</v>
      </c>
      <c r="H1114">
        <v>3.3333333333333335</v>
      </c>
      <c r="J1114"/>
      <c r="K1114" t="b">
        <v>1</v>
      </c>
      <c r="L1114" t="s">
        <v>2885</v>
      </c>
      <c r="N1114" s="43">
        <v>42214.662800925929</v>
      </c>
    </row>
    <row r="1115" spans="1:14" x14ac:dyDescent="0.25">
      <c r="A1115" t="s">
        <v>7839</v>
      </c>
      <c r="B1115">
        <v>1407</v>
      </c>
      <c r="C1115">
        <v>1407</v>
      </c>
      <c r="D1115">
        <v>2013</v>
      </c>
      <c r="E1115" t="s">
        <v>3383</v>
      </c>
      <c r="F1115">
        <v>14</v>
      </c>
      <c r="G1115">
        <v>2.3333333333333335</v>
      </c>
      <c r="H1115">
        <v>2.6666666666666665</v>
      </c>
      <c r="J1115"/>
      <c r="K1115" t="b">
        <v>1</v>
      </c>
      <c r="L1115" t="s">
        <v>2886</v>
      </c>
      <c r="N1115" s="43">
        <v>42214.662800925929</v>
      </c>
    </row>
    <row r="1116" spans="1:14" x14ac:dyDescent="0.25">
      <c r="A1116" t="s">
        <v>7840</v>
      </c>
      <c r="B1116">
        <v>1408</v>
      </c>
      <c r="C1116">
        <v>1408</v>
      </c>
      <c r="D1116">
        <v>2013</v>
      </c>
      <c r="E1116" t="s">
        <v>3384</v>
      </c>
      <c r="F1116">
        <v>14</v>
      </c>
      <c r="G1116">
        <v>2.3333333333333335</v>
      </c>
      <c r="H1116">
        <v>2.5</v>
      </c>
      <c r="J1116"/>
      <c r="K1116" t="b">
        <v>1</v>
      </c>
      <c r="L1116" t="s">
        <v>5801</v>
      </c>
      <c r="N1116" s="43">
        <v>42214.662800925929</v>
      </c>
    </row>
    <row r="1117" spans="1:14" x14ac:dyDescent="0.25">
      <c r="A1117" t="s">
        <v>7841</v>
      </c>
      <c r="B1117">
        <v>1409</v>
      </c>
      <c r="C1117">
        <v>1409</v>
      </c>
      <c r="D1117">
        <v>2013</v>
      </c>
      <c r="E1117" t="s">
        <v>3385</v>
      </c>
      <c r="F1117">
        <v>14</v>
      </c>
      <c r="G1117">
        <v>2.3333333333333335</v>
      </c>
      <c r="H1117">
        <v>1.5</v>
      </c>
      <c r="J1117"/>
      <c r="K1117" t="b">
        <v>1</v>
      </c>
      <c r="L1117" t="s">
        <v>5802</v>
      </c>
      <c r="N1117" s="43">
        <v>42214.662800925929</v>
      </c>
    </row>
    <row r="1118" spans="1:14" x14ac:dyDescent="0.25">
      <c r="A1118" t="s">
        <v>7842</v>
      </c>
      <c r="B1118">
        <v>1410</v>
      </c>
      <c r="C1118">
        <v>1410</v>
      </c>
      <c r="D1118">
        <v>2013</v>
      </c>
      <c r="E1118" t="s">
        <v>3386</v>
      </c>
      <c r="F1118">
        <v>14</v>
      </c>
      <c r="G1118">
        <v>2.3333333333333335</v>
      </c>
      <c r="H1118">
        <v>1</v>
      </c>
      <c r="I1118">
        <v>0.05</v>
      </c>
      <c r="J1118">
        <v>9.9999999999999995E-7</v>
      </c>
      <c r="K1118" t="b">
        <v>1</v>
      </c>
      <c r="L1118" t="s">
        <v>2889</v>
      </c>
      <c r="N1118" s="43">
        <v>42214.662800925929</v>
      </c>
    </row>
    <row r="1119" spans="1:14" x14ac:dyDescent="0.25">
      <c r="A1119" t="s">
        <v>7843</v>
      </c>
      <c r="B1119">
        <v>1411</v>
      </c>
      <c r="C1119">
        <v>1411</v>
      </c>
      <c r="D1119">
        <v>2013</v>
      </c>
      <c r="E1119" t="s">
        <v>3387</v>
      </c>
      <c r="F1119">
        <v>14</v>
      </c>
      <c r="G1119">
        <v>2.3333333333333335</v>
      </c>
      <c r="H1119">
        <v>1.5</v>
      </c>
      <c r="I1119">
        <v>0.15</v>
      </c>
      <c r="J1119">
        <v>0.10000100000000001</v>
      </c>
      <c r="K1119" t="b">
        <v>1</v>
      </c>
      <c r="L1119" t="s">
        <v>2890</v>
      </c>
      <c r="N1119" s="43">
        <v>42214.662800925929</v>
      </c>
    </row>
    <row r="1120" spans="1:14" x14ac:dyDescent="0.25">
      <c r="A1120" t="s">
        <v>7844</v>
      </c>
      <c r="B1120">
        <v>1412</v>
      </c>
      <c r="C1120">
        <v>1412</v>
      </c>
      <c r="D1120">
        <v>2013</v>
      </c>
      <c r="E1120" t="s">
        <v>3388</v>
      </c>
      <c r="F1120">
        <v>14</v>
      </c>
      <c r="G1120">
        <v>2.3333333333333335</v>
      </c>
      <c r="H1120">
        <v>2.5</v>
      </c>
      <c r="I1120">
        <v>0.65</v>
      </c>
      <c r="J1120">
        <v>0.30000100000000002</v>
      </c>
      <c r="K1120" t="b">
        <v>1</v>
      </c>
      <c r="L1120" t="s">
        <v>5803</v>
      </c>
      <c r="N1120" s="43">
        <v>42214.662800925929</v>
      </c>
    </row>
    <row r="1121" spans="1:14" x14ac:dyDescent="0.25">
      <c r="A1121" t="s">
        <v>7845</v>
      </c>
      <c r="B1121">
        <v>1413</v>
      </c>
      <c r="C1121">
        <v>1413</v>
      </c>
      <c r="D1121">
        <v>2013</v>
      </c>
      <c r="E1121" t="s">
        <v>3389</v>
      </c>
      <c r="F1121">
        <v>14</v>
      </c>
      <c r="G1121">
        <v>2.3333333333333335</v>
      </c>
      <c r="H1121">
        <v>1</v>
      </c>
      <c r="J1121"/>
      <c r="K1121" t="b">
        <v>1</v>
      </c>
      <c r="L1121" t="s">
        <v>2892</v>
      </c>
      <c r="N1121" s="43">
        <v>42214.662800925929</v>
      </c>
    </row>
    <row r="1122" spans="1:14" x14ac:dyDescent="0.25">
      <c r="A1122" t="s">
        <v>7846</v>
      </c>
      <c r="B1122">
        <v>1414</v>
      </c>
      <c r="C1122">
        <v>1414</v>
      </c>
      <c r="D1122">
        <v>2013</v>
      </c>
      <c r="E1122" t="s">
        <v>3390</v>
      </c>
      <c r="F1122">
        <v>14</v>
      </c>
      <c r="G1122">
        <v>3.6666666666666665</v>
      </c>
      <c r="H1122">
        <v>4</v>
      </c>
      <c r="J1122"/>
      <c r="K1122" t="b">
        <v>1</v>
      </c>
      <c r="L1122" t="s">
        <v>2893</v>
      </c>
      <c r="N1122" s="43">
        <v>42214.662800925929</v>
      </c>
    </row>
    <row r="1123" spans="1:14" x14ac:dyDescent="0.25">
      <c r="A1123" t="s">
        <v>7847</v>
      </c>
      <c r="B1123">
        <v>1415</v>
      </c>
      <c r="C1123">
        <v>1415</v>
      </c>
      <c r="D1123">
        <v>2013</v>
      </c>
      <c r="E1123" t="s">
        <v>3391</v>
      </c>
      <c r="F1123">
        <v>14</v>
      </c>
      <c r="G1123">
        <v>3.6666666666666665</v>
      </c>
      <c r="H1123">
        <v>2</v>
      </c>
      <c r="J1123"/>
      <c r="K1123" t="b">
        <v>1</v>
      </c>
      <c r="L1123" t="s">
        <v>2352</v>
      </c>
      <c r="N1123" s="43">
        <v>42214.662800925929</v>
      </c>
    </row>
    <row r="1124" spans="1:14" x14ac:dyDescent="0.25">
      <c r="A1124" t="s">
        <v>7848</v>
      </c>
      <c r="B1124">
        <v>1416</v>
      </c>
      <c r="C1124">
        <v>1416</v>
      </c>
      <c r="D1124">
        <v>2013</v>
      </c>
      <c r="E1124" t="s">
        <v>3392</v>
      </c>
      <c r="F1124">
        <v>14</v>
      </c>
      <c r="G1124">
        <v>3.6666666666666665</v>
      </c>
      <c r="H1124">
        <v>1.5</v>
      </c>
      <c r="J1124"/>
      <c r="K1124" t="b">
        <v>1</v>
      </c>
      <c r="L1124" t="s">
        <v>2894</v>
      </c>
      <c r="N1124" s="43">
        <v>42214.662800925929</v>
      </c>
    </row>
    <row r="1125" spans="1:14" x14ac:dyDescent="0.25">
      <c r="A1125" t="s">
        <v>7849</v>
      </c>
      <c r="B1125">
        <v>1417</v>
      </c>
      <c r="C1125">
        <v>1417</v>
      </c>
      <c r="D1125">
        <v>2013</v>
      </c>
      <c r="E1125" t="s">
        <v>3393</v>
      </c>
      <c r="F1125">
        <v>14</v>
      </c>
      <c r="G1125">
        <v>3.6666666666666665</v>
      </c>
      <c r="H1125">
        <v>3</v>
      </c>
      <c r="J1125"/>
      <c r="K1125" t="b">
        <v>1</v>
      </c>
      <c r="L1125" t="s">
        <v>5804</v>
      </c>
      <c r="N1125" s="43">
        <v>42214.662800925929</v>
      </c>
    </row>
    <row r="1126" spans="1:14" x14ac:dyDescent="0.25">
      <c r="A1126" t="s">
        <v>7850</v>
      </c>
      <c r="B1126">
        <v>1418</v>
      </c>
      <c r="C1126">
        <v>1418</v>
      </c>
      <c r="D1126">
        <v>2013</v>
      </c>
      <c r="E1126" t="s">
        <v>3394</v>
      </c>
      <c r="F1126">
        <v>14</v>
      </c>
      <c r="G1126">
        <v>3.6666666666666665</v>
      </c>
      <c r="H1126">
        <v>2</v>
      </c>
      <c r="J1126"/>
      <c r="K1126" t="b">
        <v>1</v>
      </c>
      <c r="L1126" t="s">
        <v>2896</v>
      </c>
      <c r="N1126" s="43">
        <v>42214.662800925929</v>
      </c>
    </row>
    <row r="1127" spans="1:14" x14ac:dyDescent="0.25">
      <c r="A1127" t="s">
        <v>7851</v>
      </c>
      <c r="B1127">
        <v>1419</v>
      </c>
      <c r="C1127">
        <v>1419</v>
      </c>
      <c r="D1127">
        <v>2013</v>
      </c>
      <c r="E1127" t="s">
        <v>3395</v>
      </c>
      <c r="F1127">
        <v>14</v>
      </c>
      <c r="G1127">
        <v>3</v>
      </c>
      <c r="H1127">
        <v>3.9545454545454501</v>
      </c>
      <c r="J1127"/>
      <c r="K1127" t="b">
        <v>1</v>
      </c>
      <c r="L1127" t="s">
        <v>2897</v>
      </c>
      <c r="N1127" s="43">
        <v>42214.662800925929</v>
      </c>
    </row>
    <row r="1128" spans="1:14" x14ac:dyDescent="0.25">
      <c r="A1128" t="s">
        <v>7852</v>
      </c>
      <c r="B1128">
        <v>1420</v>
      </c>
      <c r="C1128">
        <v>1420</v>
      </c>
      <c r="D1128">
        <v>2013</v>
      </c>
      <c r="E1128" t="s">
        <v>3396</v>
      </c>
      <c r="F1128">
        <v>14</v>
      </c>
      <c r="G1128">
        <v>3</v>
      </c>
      <c r="H1128">
        <v>1.8333333333333333</v>
      </c>
      <c r="J1128"/>
      <c r="K1128" t="b">
        <v>1</v>
      </c>
      <c r="L1128" t="s">
        <v>5805</v>
      </c>
      <c r="N1128" s="43">
        <v>42214.662800925929</v>
      </c>
    </row>
    <row r="1129" spans="1:14" x14ac:dyDescent="0.25">
      <c r="A1129" t="s">
        <v>7853</v>
      </c>
      <c r="B1129">
        <v>1421</v>
      </c>
      <c r="C1129">
        <v>1421</v>
      </c>
      <c r="D1129">
        <v>2013</v>
      </c>
      <c r="E1129" t="s">
        <v>3397</v>
      </c>
      <c r="F1129">
        <v>14</v>
      </c>
      <c r="G1129">
        <v>3</v>
      </c>
      <c r="H1129">
        <v>1.8333333333333333</v>
      </c>
      <c r="J1129"/>
      <c r="K1129" t="b">
        <v>1</v>
      </c>
      <c r="L1129" t="s">
        <v>5806</v>
      </c>
      <c r="N1129" s="43">
        <v>42214.662800925929</v>
      </c>
    </row>
    <row r="1130" spans="1:14" x14ac:dyDescent="0.25">
      <c r="A1130" t="s">
        <v>7854</v>
      </c>
      <c r="B1130">
        <v>1422</v>
      </c>
      <c r="C1130">
        <v>1422</v>
      </c>
      <c r="D1130">
        <v>2013</v>
      </c>
      <c r="E1130" t="s">
        <v>3398</v>
      </c>
      <c r="F1130">
        <v>14</v>
      </c>
      <c r="G1130">
        <v>0.5</v>
      </c>
      <c r="H1130">
        <v>1</v>
      </c>
      <c r="J1130"/>
      <c r="K1130" t="b">
        <v>1</v>
      </c>
      <c r="L1130" t="s">
        <v>2900</v>
      </c>
      <c r="N1130" s="43">
        <v>42214.662800925929</v>
      </c>
    </row>
    <row r="1131" spans="1:14" x14ac:dyDescent="0.25">
      <c r="A1131" t="s">
        <v>7855</v>
      </c>
      <c r="B1131">
        <v>1423</v>
      </c>
      <c r="C1131">
        <v>1423</v>
      </c>
      <c r="D1131">
        <v>2013</v>
      </c>
      <c r="E1131" t="s">
        <v>3410</v>
      </c>
      <c r="F1131">
        <v>3</v>
      </c>
      <c r="G1131">
        <v>2.5</v>
      </c>
      <c r="H1131">
        <v>0.5</v>
      </c>
      <c r="I1131">
        <v>1.4999999999999999E-2</v>
      </c>
      <c r="J1131">
        <v>9.9999999999999995E-7</v>
      </c>
      <c r="K1131" t="b">
        <v>1</v>
      </c>
      <c r="L1131" t="s">
        <v>554</v>
      </c>
      <c r="N1131" s="43">
        <v>42214.662800925929</v>
      </c>
    </row>
    <row r="1132" spans="1:14" x14ac:dyDescent="0.25">
      <c r="A1132" t="s">
        <v>7856</v>
      </c>
      <c r="B1132">
        <v>1424</v>
      </c>
      <c r="C1132">
        <v>1424</v>
      </c>
      <c r="D1132">
        <v>2013</v>
      </c>
      <c r="E1132" t="s">
        <v>3782</v>
      </c>
      <c r="F1132">
        <v>3</v>
      </c>
      <c r="G1132">
        <v>2.5</v>
      </c>
      <c r="H1132">
        <v>1.36</v>
      </c>
      <c r="I1132">
        <v>0.04</v>
      </c>
      <c r="J1132">
        <v>3.0001E-2</v>
      </c>
      <c r="K1132" t="b">
        <v>1</v>
      </c>
      <c r="L1132" t="s">
        <v>555</v>
      </c>
      <c r="N1132" s="43">
        <v>42214.662800925929</v>
      </c>
    </row>
    <row r="1133" spans="1:14" x14ac:dyDescent="0.25">
      <c r="A1133" t="s">
        <v>7857</v>
      </c>
      <c r="B1133">
        <v>1425</v>
      </c>
      <c r="C1133">
        <v>1425</v>
      </c>
      <c r="D1133">
        <v>2013</v>
      </c>
      <c r="E1133" t="s">
        <v>3783</v>
      </c>
      <c r="F1133">
        <v>3</v>
      </c>
      <c r="G1133">
        <v>2.5</v>
      </c>
      <c r="H1133">
        <v>2.0099999999999998</v>
      </c>
      <c r="I1133">
        <v>7.4999999999999997E-2</v>
      </c>
      <c r="J1133">
        <v>5.0000999999999997E-2</v>
      </c>
      <c r="K1133" t="b">
        <v>1</v>
      </c>
      <c r="L1133" t="s">
        <v>556</v>
      </c>
      <c r="N1133" s="43">
        <v>42214.662800925929</v>
      </c>
    </row>
    <row r="1134" spans="1:14" x14ac:dyDescent="0.25">
      <c r="A1134" t="s">
        <v>7858</v>
      </c>
      <c r="B1134">
        <v>1426</v>
      </c>
      <c r="C1134">
        <v>1426</v>
      </c>
      <c r="D1134">
        <v>2013</v>
      </c>
      <c r="E1134" t="s">
        <v>3784</v>
      </c>
      <c r="F1134">
        <v>3</v>
      </c>
      <c r="G1134">
        <v>2.5</v>
      </c>
      <c r="H1134">
        <v>2.4500000000000002</v>
      </c>
      <c r="I1134">
        <v>0.15</v>
      </c>
      <c r="J1134">
        <v>0.10000100000000001</v>
      </c>
      <c r="K1134" t="b">
        <v>1</v>
      </c>
      <c r="L1134" t="s">
        <v>2557</v>
      </c>
      <c r="N1134" s="43">
        <v>42214.662800925929</v>
      </c>
    </row>
    <row r="1135" spans="1:14" x14ac:dyDescent="0.25">
      <c r="A1135" t="s">
        <v>7859</v>
      </c>
      <c r="B1135">
        <v>1427</v>
      </c>
      <c r="C1135">
        <v>1427</v>
      </c>
      <c r="D1135">
        <v>2013</v>
      </c>
      <c r="E1135" t="s">
        <v>3785</v>
      </c>
      <c r="F1135">
        <v>3</v>
      </c>
      <c r="G1135">
        <v>2.5</v>
      </c>
      <c r="H1135">
        <v>2.77</v>
      </c>
      <c r="I1135">
        <v>0.25</v>
      </c>
      <c r="J1135">
        <v>0.20000100000000001</v>
      </c>
      <c r="K1135" t="b">
        <v>1</v>
      </c>
      <c r="L1135" t="s">
        <v>558</v>
      </c>
      <c r="N1135" s="43">
        <v>42214.662800925929</v>
      </c>
    </row>
    <row r="1136" spans="1:14" x14ac:dyDescent="0.25">
      <c r="A1136" t="s">
        <v>7860</v>
      </c>
      <c r="B1136">
        <v>1428</v>
      </c>
      <c r="C1136">
        <v>1428</v>
      </c>
      <c r="D1136">
        <v>2013</v>
      </c>
      <c r="E1136" t="s">
        <v>3786</v>
      </c>
      <c r="F1136">
        <v>3</v>
      </c>
      <c r="G1136">
        <v>2.5</v>
      </c>
      <c r="H1136">
        <v>3.04</v>
      </c>
      <c r="I1136">
        <v>0.65</v>
      </c>
      <c r="J1136">
        <v>0.30000100000000002</v>
      </c>
      <c r="K1136" t="b">
        <v>1</v>
      </c>
      <c r="L1136" t="s">
        <v>2558</v>
      </c>
      <c r="N1136" s="43">
        <v>42214.662800925929</v>
      </c>
    </row>
    <row r="1137" spans="1:14" x14ac:dyDescent="0.25">
      <c r="A1137" t="s">
        <v>7861</v>
      </c>
      <c r="B1137">
        <v>1429</v>
      </c>
      <c r="C1137">
        <v>1429</v>
      </c>
      <c r="D1137">
        <v>2013</v>
      </c>
      <c r="E1137" t="s">
        <v>3787</v>
      </c>
      <c r="F1137">
        <v>3</v>
      </c>
      <c r="G1137">
        <v>2.5</v>
      </c>
      <c r="H1137">
        <v>5</v>
      </c>
      <c r="J1137"/>
      <c r="K1137" t="b">
        <v>1</v>
      </c>
      <c r="L1137" t="s">
        <v>48</v>
      </c>
      <c r="N1137" s="43">
        <v>42214.662800925929</v>
      </c>
    </row>
    <row r="1138" spans="1:14" x14ac:dyDescent="0.25">
      <c r="A1138" t="s">
        <v>7862</v>
      </c>
      <c r="B1138">
        <v>1430</v>
      </c>
      <c r="C1138">
        <v>1430</v>
      </c>
      <c r="D1138">
        <v>2013</v>
      </c>
      <c r="E1138" t="s">
        <v>3788</v>
      </c>
      <c r="F1138">
        <v>3</v>
      </c>
      <c r="G1138">
        <v>3.45</v>
      </c>
      <c r="H1138">
        <v>0.5</v>
      </c>
      <c r="I1138">
        <v>5.0000000000000001E-3</v>
      </c>
      <c r="J1138">
        <v>9.9999999999999995E-7</v>
      </c>
      <c r="K1138" t="b">
        <v>1</v>
      </c>
      <c r="L1138" t="s">
        <v>562</v>
      </c>
      <c r="N1138" s="43">
        <v>42214.662800925929</v>
      </c>
    </row>
    <row r="1139" spans="1:14" x14ac:dyDescent="0.25">
      <c r="A1139" t="s">
        <v>7863</v>
      </c>
      <c r="B1139">
        <v>1431</v>
      </c>
      <c r="C1139">
        <v>1431</v>
      </c>
      <c r="D1139">
        <v>2013</v>
      </c>
      <c r="E1139" t="s">
        <v>3789</v>
      </c>
      <c r="F1139">
        <v>3</v>
      </c>
      <c r="G1139">
        <v>3.45</v>
      </c>
      <c r="H1139">
        <v>1.56</v>
      </c>
      <c r="I1139">
        <v>0.03</v>
      </c>
      <c r="J1139">
        <v>1.0000999999999999E-2</v>
      </c>
      <c r="K1139" t="b">
        <v>1</v>
      </c>
      <c r="L1139" t="s">
        <v>563</v>
      </c>
      <c r="N1139" s="43">
        <v>42214.662800925929</v>
      </c>
    </row>
    <row r="1140" spans="1:14" x14ac:dyDescent="0.25">
      <c r="A1140" t="s">
        <v>7864</v>
      </c>
      <c r="B1140">
        <v>1432</v>
      </c>
      <c r="C1140">
        <v>1432</v>
      </c>
      <c r="D1140">
        <v>2013</v>
      </c>
      <c r="E1140" t="s">
        <v>3790</v>
      </c>
      <c r="F1140">
        <v>3</v>
      </c>
      <c r="G1140">
        <v>3.45</v>
      </c>
      <c r="H1140">
        <v>2.31</v>
      </c>
      <c r="I1140">
        <v>7.4999999999999997E-2</v>
      </c>
      <c r="J1140">
        <v>5.0000999999999997E-2</v>
      </c>
      <c r="K1140" t="b">
        <v>1</v>
      </c>
      <c r="L1140" t="s">
        <v>564</v>
      </c>
      <c r="N1140" s="43">
        <v>42214.662800925929</v>
      </c>
    </row>
    <row r="1141" spans="1:14" x14ac:dyDescent="0.25">
      <c r="A1141" t="s">
        <v>7865</v>
      </c>
      <c r="B1141">
        <v>1433</v>
      </c>
      <c r="C1141">
        <v>1433</v>
      </c>
      <c r="D1141">
        <v>2013</v>
      </c>
      <c r="E1141" t="s">
        <v>3880</v>
      </c>
      <c r="F1141">
        <v>3</v>
      </c>
      <c r="G1141">
        <v>2</v>
      </c>
      <c r="H1141">
        <v>0.5</v>
      </c>
      <c r="I1141">
        <v>5.0000000000000001E-3</v>
      </c>
      <c r="J1141">
        <v>9.9999999999999995E-7</v>
      </c>
      <c r="K1141" t="b">
        <v>1</v>
      </c>
      <c r="L1141" t="s">
        <v>718</v>
      </c>
      <c r="N1141" s="43">
        <v>42214.662800925929</v>
      </c>
    </row>
    <row r="1142" spans="1:14" x14ac:dyDescent="0.25">
      <c r="A1142" t="s">
        <v>7866</v>
      </c>
      <c r="B1142">
        <v>1434</v>
      </c>
      <c r="C1142">
        <v>1434</v>
      </c>
      <c r="D1142">
        <v>2013</v>
      </c>
      <c r="E1142" t="s">
        <v>3881</v>
      </c>
      <c r="F1142">
        <v>3</v>
      </c>
      <c r="G1142">
        <v>2</v>
      </c>
      <c r="H1142">
        <v>1.52</v>
      </c>
      <c r="I1142">
        <v>0.03</v>
      </c>
      <c r="J1142">
        <v>1.0000999999999999E-2</v>
      </c>
      <c r="K1142" t="b">
        <v>1</v>
      </c>
      <c r="L1142" t="s">
        <v>719</v>
      </c>
      <c r="N1142" s="43">
        <v>42214.662800925929</v>
      </c>
    </row>
    <row r="1143" spans="1:14" x14ac:dyDescent="0.25">
      <c r="A1143" t="s">
        <v>7867</v>
      </c>
      <c r="B1143">
        <v>1435</v>
      </c>
      <c r="C1143">
        <v>1435</v>
      </c>
      <c r="D1143">
        <v>2013</v>
      </c>
      <c r="E1143" t="s">
        <v>3882</v>
      </c>
      <c r="F1143">
        <v>3</v>
      </c>
      <c r="G1143">
        <v>2</v>
      </c>
      <c r="H1143">
        <v>2.25</v>
      </c>
      <c r="I1143">
        <v>7.4999999999999997E-2</v>
      </c>
      <c r="J1143">
        <v>5.0000999999999997E-2</v>
      </c>
      <c r="K1143" t="b">
        <v>1</v>
      </c>
      <c r="L1143" t="s">
        <v>720</v>
      </c>
      <c r="N1143" s="43">
        <v>42214.662800925929</v>
      </c>
    </row>
    <row r="1144" spans="1:14" x14ac:dyDescent="0.25">
      <c r="A1144" t="s">
        <v>7868</v>
      </c>
      <c r="B1144">
        <v>1436</v>
      </c>
      <c r="C1144">
        <v>1436</v>
      </c>
      <c r="D1144">
        <v>2013</v>
      </c>
      <c r="E1144" t="s">
        <v>3883</v>
      </c>
      <c r="F1144">
        <v>3</v>
      </c>
      <c r="G1144">
        <v>2</v>
      </c>
      <c r="H1144">
        <v>2.74</v>
      </c>
      <c r="I1144">
        <v>0.15</v>
      </c>
      <c r="J1144">
        <v>0.10000100000000001</v>
      </c>
      <c r="K1144" t="b">
        <v>1</v>
      </c>
      <c r="L1144" t="s">
        <v>2586</v>
      </c>
      <c r="N1144" s="43">
        <v>42214.662800925929</v>
      </c>
    </row>
    <row r="1145" spans="1:14" x14ac:dyDescent="0.25">
      <c r="A1145" t="s">
        <v>7869</v>
      </c>
      <c r="B1145">
        <v>1437</v>
      </c>
      <c r="C1145">
        <v>1437</v>
      </c>
      <c r="D1145">
        <v>2013</v>
      </c>
      <c r="E1145" t="s">
        <v>3884</v>
      </c>
      <c r="F1145">
        <v>3</v>
      </c>
      <c r="G1145">
        <v>2</v>
      </c>
      <c r="H1145">
        <v>3.1</v>
      </c>
      <c r="I1145">
        <v>0.25</v>
      </c>
      <c r="J1145">
        <v>0.20000100000000001</v>
      </c>
      <c r="K1145" t="b">
        <v>1</v>
      </c>
      <c r="L1145" t="s">
        <v>723</v>
      </c>
      <c r="N1145" s="43">
        <v>42214.662800925929</v>
      </c>
    </row>
    <row r="1146" spans="1:14" x14ac:dyDescent="0.25">
      <c r="A1146" t="s">
        <v>7870</v>
      </c>
      <c r="B1146">
        <v>1438</v>
      </c>
      <c r="C1146">
        <v>1438</v>
      </c>
      <c r="D1146">
        <v>2013</v>
      </c>
      <c r="E1146" t="s">
        <v>3885</v>
      </c>
      <c r="F1146">
        <v>3</v>
      </c>
      <c r="G1146">
        <v>2</v>
      </c>
      <c r="H1146">
        <v>3.4</v>
      </c>
      <c r="I1146">
        <v>0.65</v>
      </c>
      <c r="J1146">
        <v>0.30000100000000002</v>
      </c>
      <c r="K1146" t="b">
        <v>1</v>
      </c>
      <c r="L1146" t="s">
        <v>2587</v>
      </c>
      <c r="N1146" s="43">
        <v>42214.662800925929</v>
      </c>
    </row>
    <row r="1147" spans="1:14" x14ac:dyDescent="0.25">
      <c r="A1147" t="s">
        <v>7871</v>
      </c>
      <c r="B1147">
        <v>1439</v>
      </c>
      <c r="C1147">
        <v>1439</v>
      </c>
      <c r="D1147">
        <v>2013</v>
      </c>
      <c r="E1147" t="s">
        <v>3886</v>
      </c>
      <c r="F1147">
        <v>3</v>
      </c>
      <c r="G1147">
        <v>2</v>
      </c>
      <c r="H1147">
        <v>0.5</v>
      </c>
      <c r="I1147">
        <v>5.0000000000000001E-3</v>
      </c>
      <c r="J1147">
        <v>9.9999999999999995E-7</v>
      </c>
      <c r="K1147" t="b">
        <v>1</v>
      </c>
      <c r="L1147" t="s">
        <v>726</v>
      </c>
      <c r="N1147" s="43">
        <v>42214.662800925929</v>
      </c>
    </row>
    <row r="1148" spans="1:14" x14ac:dyDescent="0.25">
      <c r="A1148" t="s">
        <v>7872</v>
      </c>
      <c r="B1148">
        <v>1440</v>
      </c>
      <c r="C1148">
        <v>1440</v>
      </c>
      <c r="D1148">
        <v>2013</v>
      </c>
      <c r="E1148" t="s">
        <v>3887</v>
      </c>
      <c r="F1148">
        <v>3</v>
      </c>
      <c r="G1148">
        <v>2</v>
      </c>
      <c r="H1148">
        <v>1.56</v>
      </c>
      <c r="I1148">
        <v>0.03</v>
      </c>
      <c r="J1148">
        <v>1.0000999999999999E-2</v>
      </c>
      <c r="K1148" t="b">
        <v>1</v>
      </c>
      <c r="L1148" t="s">
        <v>727</v>
      </c>
      <c r="N1148" s="43">
        <v>42214.662800925929</v>
      </c>
    </row>
    <row r="1149" spans="1:14" x14ac:dyDescent="0.25">
      <c r="A1149" t="s">
        <v>7873</v>
      </c>
      <c r="B1149">
        <v>1441</v>
      </c>
      <c r="C1149">
        <v>1441</v>
      </c>
      <c r="D1149">
        <v>2013</v>
      </c>
      <c r="E1149" t="s">
        <v>3888</v>
      </c>
      <c r="F1149">
        <v>3</v>
      </c>
      <c r="G1149">
        <v>2</v>
      </c>
      <c r="H1149">
        <v>2.31</v>
      </c>
      <c r="I1149">
        <v>7.4999999999999997E-2</v>
      </c>
      <c r="J1149">
        <v>5.0000999999999997E-2</v>
      </c>
      <c r="K1149" t="b">
        <v>1</v>
      </c>
      <c r="L1149" t="s">
        <v>728</v>
      </c>
      <c r="N1149" s="43">
        <v>42214.662800925929</v>
      </c>
    </row>
    <row r="1150" spans="1:14" x14ac:dyDescent="0.25">
      <c r="A1150" t="s">
        <v>7874</v>
      </c>
      <c r="B1150">
        <v>1442</v>
      </c>
      <c r="C1150">
        <v>1442</v>
      </c>
      <c r="D1150">
        <v>2013</v>
      </c>
      <c r="E1150" t="s">
        <v>3889</v>
      </c>
      <c r="F1150">
        <v>3</v>
      </c>
      <c r="G1150">
        <v>2</v>
      </c>
      <c r="H1150">
        <v>2.82</v>
      </c>
      <c r="I1150">
        <v>0.15</v>
      </c>
      <c r="J1150">
        <v>0.10000100000000001</v>
      </c>
      <c r="K1150" t="b">
        <v>1</v>
      </c>
      <c r="L1150" t="s">
        <v>2588</v>
      </c>
      <c r="N1150" s="43">
        <v>42214.662800925929</v>
      </c>
    </row>
    <row r="1151" spans="1:14" x14ac:dyDescent="0.25">
      <c r="A1151" t="s">
        <v>7875</v>
      </c>
      <c r="B1151">
        <v>1443</v>
      </c>
      <c r="C1151">
        <v>1443</v>
      </c>
      <c r="D1151">
        <v>2013</v>
      </c>
      <c r="E1151" t="s">
        <v>3791</v>
      </c>
      <c r="F1151">
        <v>3</v>
      </c>
      <c r="G1151">
        <v>3.45</v>
      </c>
      <c r="H1151">
        <v>2.82</v>
      </c>
      <c r="I1151">
        <v>0.15</v>
      </c>
      <c r="J1151">
        <v>0.10000100000000001</v>
      </c>
      <c r="K1151" t="b">
        <v>1</v>
      </c>
      <c r="L1151" t="s">
        <v>2559</v>
      </c>
      <c r="N1151" s="43">
        <v>42214.662800925929</v>
      </c>
    </row>
    <row r="1152" spans="1:14" x14ac:dyDescent="0.25">
      <c r="A1152" t="s">
        <v>7876</v>
      </c>
      <c r="B1152">
        <v>1444</v>
      </c>
      <c r="C1152">
        <v>1444</v>
      </c>
      <c r="D1152">
        <v>2013</v>
      </c>
      <c r="E1152" t="s">
        <v>3890</v>
      </c>
      <c r="F1152">
        <v>3</v>
      </c>
      <c r="G1152">
        <v>2</v>
      </c>
      <c r="H1152">
        <v>3.19</v>
      </c>
      <c r="I1152">
        <v>0.25</v>
      </c>
      <c r="J1152">
        <v>0.20000100000000001</v>
      </c>
      <c r="K1152" t="b">
        <v>1</v>
      </c>
      <c r="L1152" t="s">
        <v>731</v>
      </c>
      <c r="N1152" s="43">
        <v>42214.662800925929</v>
      </c>
    </row>
    <row r="1153" spans="1:14" x14ac:dyDescent="0.25">
      <c r="A1153" t="s">
        <v>7877</v>
      </c>
      <c r="B1153">
        <v>1445</v>
      </c>
      <c r="C1153">
        <v>1445</v>
      </c>
      <c r="D1153">
        <v>2013</v>
      </c>
      <c r="E1153" t="s">
        <v>3891</v>
      </c>
      <c r="F1153">
        <v>3</v>
      </c>
      <c r="G1153">
        <v>2</v>
      </c>
      <c r="H1153">
        <v>3.5</v>
      </c>
      <c r="I1153">
        <v>0.65</v>
      </c>
      <c r="J1153">
        <v>0.30000100000000002</v>
      </c>
      <c r="K1153" t="b">
        <v>1</v>
      </c>
      <c r="L1153" t="s">
        <v>2589</v>
      </c>
      <c r="N1153" s="43">
        <v>42214.662800925929</v>
      </c>
    </row>
    <row r="1154" spans="1:14" x14ac:dyDescent="0.25">
      <c r="A1154" t="s">
        <v>7878</v>
      </c>
      <c r="B1154">
        <v>1446</v>
      </c>
      <c r="C1154">
        <v>1446</v>
      </c>
      <c r="D1154">
        <v>2013</v>
      </c>
      <c r="E1154" t="s">
        <v>3892</v>
      </c>
      <c r="F1154">
        <v>3</v>
      </c>
      <c r="G1154">
        <v>2</v>
      </c>
      <c r="H1154">
        <v>0.5</v>
      </c>
      <c r="I1154">
        <v>1.4999999999999999E-2</v>
      </c>
      <c r="J1154">
        <v>9.9999999999999995E-7</v>
      </c>
      <c r="K1154" t="b">
        <v>1</v>
      </c>
      <c r="L1154" t="s">
        <v>734</v>
      </c>
      <c r="N1154" s="43">
        <v>42214.662800925929</v>
      </c>
    </row>
    <row r="1155" spans="1:14" x14ac:dyDescent="0.25">
      <c r="A1155" t="s">
        <v>7879</v>
      </c>
      <c r="B1155">
        <v>1447</v>
      </c>
      <c r="C1155">
        <v>1447</v>
      </c>
      <c r="D1155">
        <v>2013</v>
      </c>
      <c r="E1155" t="s">
        <v>3893</v>
      </c>
      <c r="F1155">
        <v>3</v>
      </c>
      <c r="G1155">
        <v>2</v>
      </c>
      <c r="H1155">
        <v>1.1599999999999999</v>
      </c>
      <c r="I1155">
        <v>0.04</v>
      </c>
      <c r="J1155">
        <v>3.0001E-2</v>
      </c>
      <c r="K1155" t="b">
        <v>1</v>
      </c>
      <c r="L1155" t="s">
        <v>735</v>
      </c>
      <c r="N1155" s="43">
        <v>42214.662800925929</v>
      </c>
    </row>
    <row r="1156" spans="1:14" x14ac:dyDescent="0.25">
      <c r="A1156" t="s">
        <v>7880</v>
      </c>
      <c r="B1156">
        <v>1448</v>
      </c>
      <c r="C1156">
        <v>1448</v>
      </c>
      <c r="D1156">
        <v>2013</v>
      </c>
      <c r="E1156" t="s">
        <v>3894</v>
      </c>
      <c r="F1156">
        <v>3</v>
      </c>
      <c r="G1156">
        <v>2</v>
      </c>
      <c r="H1156">
        <v>1.72</v>
      </c>
      <c r="I1156">
        <v>7.4999999999999997E-2</v>
      </c>
      <c r="J1156">
        <v>5.0000999999999997E-2</v>
      </c>
      <c r="K1156" t="b">
        <v>1</v>
      </c>
      <c r="L1156" t="s">
        <v>736</v>
      </c>
      <c r="N1156" s="43">
        <v>42214.662800925929</v>
      </c>
    </row>
    <row r="1157" spans="1:14" x14ac:dyDescent="0.25">
      <c r="A1157" t="s">
        <v>7881</v>
      </c>
      <c r="B1157">
        <v>1449</v>
      </c>
      <c r="C1157">
        <v>1449</v>
      </c>
      <c r="D1157">
        <v>2013</v>
      </c>
      <c r="E1157" t="s">
        <v>3895</v>
      </c>
      <c r="F1157">
        <v>3</v>
      </c>
      <c r="G1157">
        <v>2</v>
      </c>
      <c r="H1157">
        <v>2.09</v>
      </c>
      <c r="I1157">
        <v>0.15</v>
      </c>
      <c r="J1157">
        <v>0.10000100000000001</v>
      </c>
      <c r="K1157" t="b">
        <v>1</v>
      </c>
      <c r="L1157" t="s">
        <v>2590</v>
      </c>
      <c r="N1157" s="43">
        <v>42214.662800925929</v>
      </c>
    </row>
    <row r="1158" spans="1:14" x14ac:dyDescent="0.25">
      <c r="A1158" t="s">
        <v>7882</v>
      </c>
      <c r="B1158">
        <v>1450</v>
      </c>
      <c r="C1158">
        <v>1450</v>
      </c>
      <c r="D1158">
        <v>2013</v>
      </c>
      <c r="E1158" t="s">
        <v>3896</v>
      </c>
      <c r="F1158">
        <v>3</v>
      </c>
      <c r="G1158">
        <v>2</v>
      </c>
      <c r="H1158">
        <v>2.37</v>
      </c>
      <c r="I1158">
        <v>0.25</v>
      </c>
      <c r="J1158">
        <v>0.20000100000000001</v>
      </c>
      <c r="K1158" t="b">
        <v>1</v>
      </c>
      <c r="L1158" t="s">
        <v>739</v>
      </c>
      <c r="N1158" s="43">
        <v>42214.662800925929</v>
      </c>
    </row>
    <row r="1159" spans="1:14" x14ac:dyDescent="0.25">
      <c r="A1159" t="s">
        <v>7883</v>
      </c>
      <c r="B1159">
        <v>1451</v>
      </c>
      <c r="C1159">
        <v>1451</v>
      </c>
      <c r="D1159">
        <v>2013</v>
      </c>
      <c r="E1159" t="s">
        <v>3897</v>
      </c>
      <c r="F1159">
        <v>3</v>
      </c>
      <c r="G1159">
        <v>2</v>
      </c>
      <c r="H1159">
        <v>2.6</v>
      </c>
      <c r="I1159">
        <v>0.65</v>
      </c>
      <c r="J1159">
        <v>0.30000100000000002</v>
      </c>
      <c r="K1159" t="b">
        <v>1</v>
      </c>
      <c r="L1159" t="s">
        <v>2591</v>
      </c>
      <c r="N1159" s="43">
        <v>42214.662800925929</v>
      </c>
    </row>
    <row r="1160" spans="1:14" x14ac:dyDescent="0.25">
      <c r="A1160" t="s">
        <v>7884</v>
      </c>
      <c r="B1160">
        <v>1452</v>
      </c>
      <c r="C1160">
        <v>1452</v>
      </c>
      <c r="D1160">
        <v>2013</v>
      </c>
      <c r="E1160" t="s">
        <v>3898</v>
      </c>
      <c r="F1160">
        <v>3</v>
      </c>
      <c r="G1160">
        <v>2</v>
      </c>
      <c r="H1160">
        <v>5</v>
      </c>
      <c r="J1160"/>
      <c r="K1160" t="b">
        <v>1</v>
      </c>
      <c r="L1160" t="s">
        <v>48</v>
      </c>
      <c r="N1160" s="43">
        <v>42214.662800925929</v>
      </c>
    </row>
    <row r="1161" spans="1:14" x14ac:dyDescent="0.25">
      <c r="A1161" t="s">
        <v>7885</v>
      </c>
      <c r="B1161">
        <v>1453</v>
      </c>
      <c r="C1161">
        <v>1453</v>
      </c>
      <c r="D1161">
        <v>2013</v>
      </c>
      <c r="E1161" t="s">
        <v>3899</v>
      </c>
      <c r="F1161">
        <v>3</v>
      </c>
      <c r="G1161">
        <v>5</v>
      </c>
      <c r="H1161">
        <v>5</v>
      </c>
      <c r="J1161"/>
      <c r="K1161" t="b">
        <v>1</v>
      </c>
      <c r="L1161" t="s">
        <v>744</v>
      </c>
      <c r="N1161" s="43">
        <v>42214.662800925929</v>
      </c>
    </row>
    <row r="1162" spans="1:14" x14ac:dyDescent="0.25">
      <c r="A1162" t="s">
        <v>7886</v>
      </c>
      <c r="B1162">
        <v>1454</v>
      </c>
      <c r="C1162">
        <v>1454</v>
      </c>
      <c r="D1162">
        <v>2013</v>
      </c>
      <c r="E1162" t="s">
        <v>3792</v>
      </c>
      <c r="F1162">
        <v>3</v>
      </c>
      <c r="G1162">
        <v>3.45</v>
      </c>
      <c r="H1162">
        <v>3.19</v>
      </c>
      <c r="I1162">
        <v>0.25</v>
      </c>
      <c r="J1162">
        <v>0.20000100000000001</v>
      </c>
      <c r="K1162" t="b">
        <v>1</v>
      </c>
      <c r="L1162" t="s">
        <v>567</v>
      </c>
      <c r="N1162" s="43">
        <v>42214.662800925929</v>
      </c>
    </row>
    <row r="1163" spans="1:14" x14ac:dyDescent="0.25">
      <c r="A1163" t="s">
        <v>7887</v>
      </c>
      <c r="B1163">
        <v>1455</v>
      </c>
      <c r="C1163">
        <v>1455</v>
      </c>
      <c r="D1163">
        <v>2013</v>
      </c>
      <c r="E1163" t="s">
        <v>3900</v>
      </c>
      <c r="F1163">
        <v>3</v>
      </c>
      <c r="G1163">
        <v>5</v>
      </c>
      <c r="H1163">
        <v>3.95</v>
      </c>
      <c r="J1163"/>
      <c r="K1163" t="b">
        <v>1</v>
      </c>
      <c r="L1163" t="s">
        <v>747</v>
      </c>
      <c r="N1163" s="43">
        <v>42214.662800925929</v>
      </c>
    </row>
    <row r="1164" spans="1:14" x14ac:dyDescent="0.25">
      <c r="A1164" t="s">
        <v>7888</v>
      </c>
      <c r="B1164">
        <v>1456</v>
      </c>
      <c r="C1164">
        <v>1456</v>
      </c>
      <c r="D1164">
        <v>2013</v>
      </c>
      <c r="E1164" t="s">
        <v>3901</v>
      </c>
      <c r="F1164">
        <v>3</v>
      </c>
      <c r="G1164">
        <v>5</v>
      </c>
      <c r="H1164">
        <v>5</v>
      </c>
      <c r="J1164"/>
      <c r="K1164" t="b">
        <v>1</v>
      </c>
      <c r="L1164" t="s">
        <v>2592</v>
      </c>
      <c r="N1164" s="43">
        <v>42214.662800925929</v>
      </c>
    </row>
    <row r="1165" spans="1:14" x14ac:dyDescent="0.25">
      <c r="A1165" t="s">
        <v>7889</v>
      </c>
      <c r="B1165">
        <v>1457</v>
      </c>
      <c r="C1165">
        <v>1457</v>
      </c>
      <c r="D1165">
        <v>2013</v>
      </c>
      <c r="E1165" t="s">
        <v>3902</v>
      </c>
      <c r="F1165">
        <v>3</v>
      </c>
      <c r="G1165">
        <v>5</v>
      </c>
      <c r="H1165">
        <v>0.5</v>
      </c>
      <c r="I1165">
        <v>1.4999999999999999E-2</v>
      </c>
      <c r="J1165">
        <v>9.9999999999999995E-7</v>
      </c>
      <c r="K1165" t="b">
        <v>1</v>
      </c>
      <c r="L1165" t="s">
        <v>754</v>
      </c>
      <c r="N1165" s="43">
        <v>42214.662800925929</v>
      </c>
    </row>
    <row r="1166" spans="1:14" x14ac:dyDescent="0.25">
      <c r="A1166" t="s">
        <v>7890</v>
      </c>
      <c r="B1166">
        <v>1458</v>
      </c>
      <c r="C1166">
        <v>1458</v>
      </c>
      <c r="D1166">
        <v>2013</v>
      </c>
      <c r="E1166" t="s">
        <v>3903</v>
      </c>
      <c r="F1166">
        <v>3</v>
      </c>
      <c r="G1166">
        <v>5</v>
      </c>
      <c r="H1166">
        <v>2.14</v>
      </c>
      <c r="I1166">
        <v>0.04</v>
      </c>
      <c r="J1166">
        <v>3.0001E-2</v>
      </c>
      <c r="K1166" t="b">
        <v>1</v>
      </c>
      <c r="L1166" t="s">
        <v>757</v>
      </c>
      <c r="N1166" s="43">
        <v>42214.662800925929</v>
      </c>
    </row>
    <row r="1167" spans="1:14" x14ac:dyDescent="0.25">
      <c r="A1167" t="s">
        <v>7891</v>
      </c>
      <c r="B1167">
        <v>1459</v>
      </c>
      <c r="C1167">
        <v>1459</v>
      </c>
      <c r="D1167">
        <v>2013</v>
      </c>
      <c r="E1167" t="s">
        <v>3904</v>
      </c>
      <c r="F1167">
        <v>3</v>
      </c>
      <c r="G1167">
        <v>5</v>
      </c>
      <c r="H1167">
        <v>3.17</v>
      </c>
      <c r="I1167">
        <v>0.1</v>
      </c>
      <c r="J1167">
        <v>5.0000999999999997E-2</v>
      </c>
      <c r="K1167" t="b">
        <v>1</v>
      </c>
      <c r="L1167" t="s">
        <v>2593</v>
      </c>
      <c r="N1167" s="43">
        <v>42214.662800925929</v>
      </c>
    </row>
    <row r="1168" spans="1:14" x14ac:dyDescent="0.25">
      <c r="A1168" t="s">
        <v>7892</v>
      </c>
      <c r="B1168">
        <v>1460</v>
      </c>
      <c r="C1168">
        <v>1460</v>
      </c>
      <c r="D1168">
        <v>2013</v>
      </c>
      <c r="E1168" t="s">
        <v>3905</v>
      </c>
      <c r="F1168">
        <v>3</v>
      </c>
      <c r="G1168">
        <v>5</v>
      </c>
      <c r="H1168">
        <v>4</v>
      </c>
      <c r="I1168">
        <v>0.22500000000000001</v>
      </c>
      <c r="J1168">
        <v>0.150001</v>
      </c>
      <c r="K1168" t="b">
        <v>1</v>
      </c>
      <c r="L1168" t="s">
        <v>2594</v>
      </c>
      <c r="N1168" s="43">
        <v>42214.662800925929</v>
      </c>
    </row>
    <row r="1169" spans="1:14" x14ac:dyDescent="0.25">
      <c r="A1169" t="s">
        <v>7893</v>
      </c>
      <c r="B1169">
        <v>1461</v>
      </c>
      <c r="C1169">
        <v>1461</v>
      </c>
      <c r="D1169">
        <v>2013</v>
      </c>
      <c r="E1169" t="s">
        <v>3906</v>
      </c>
      <c r="F1169">
        <v>3</v>
      </c>
      <c r="G1169">
        <v>5</v>
      </c>
      <c r="H1169">
        <v>4.5</v>
      </c>
      <c r="I1169">
        <v>0.4</v>
      </c>
      <c r="J1169">
        <v>0.30000100000000002</v>
      </c>
      <c r="K1169" t="b">
        <v>1</v>
      </c>
      <c r="L1169" t="s">
        <v>2595</v>
      </c>
      <c r="N1169" s="43">
        <v>42214.662800925929</v>
      </c>
    </row>
    <row r="1170" spans="1:14" x14ac:dyDescent="0.25">
      <c r="A1170" t="s">
        <v>7894</v>
      </c>
      <c r="B1170">
        <v>1462</v>
      </c>
      <c r="C1170">
        <v>1462</v>
      </c>
      <c r="D1170">
        <v>2013</v>
      </c>
      <c r="E1170" t="s">
        <v>3907</v>
      </c>
      <c r="F1170">
        <v>3</v>
      </c>
      <c r="G1170">
        <v>5</v>
      </c>
      <c r="H1170">
        <v>5</v>
      </c>
      <c r="I1170">
        <v>0.75</v>
      </c>
      <c r="J1170">
        <v>0.50000100000000003</v>
      </c>
      <c r="K1170" t="b">
        <v>1</v>
      </c>
      <c r="L1170" t="s">
        <v>766</v>
      </c>
      <c r="N1170" s="43">
        <v>42214.662800925929</v>
      </c>
    </row>
    <row r="1171" spans="1:14" x14ac:dyDescent="0.25">
      <c r="A1171" t="s">
        <v>7895</v>
      </c>
      <c r="B1171">
        <v>1463</v>
      </c>
      <c r="C1171">
        <v>1463</v>
      </c>
      <c r="D1171">
        <v>2013</v>
      </c>
      <c r="E1171" t="s">
        <v>3908</v>
      </c>
      <c r="F1171">
        <v>3</v>
      </c>
      <c r="G1171">
        <v>5</v>
      </c>
      <c r="H1171">
        <v>5</v>
      </c>
      <c r="J1171"/>
      <c r="K1171" t="b">
        <v>1</v>
      </c>
      <c r="L1171" t="s">
        <v>48</v>
      </c>
      <c r="N1171" s="43">
        <v>42214.662800925929</v>
      </c>
    </row>
    <row r="1172" spans="1:14" x14ac:dyDescent="0.25">
      <c r="A1172" t="s">
        <v>7896</v>
      </c>
      <c r="B1172">
        <v>1464</v>
      </c>
      <c r="C1172">
        <v>1464</v>
      </c>
      <c r="D1172">
        <v>2013</v>
      </c>
      <c r="E1172" t="s">
        <v>3909</v>
      </c>
      <c r="F1172">
        <v>3</v>
      </c>
      <c r="G1172">
        <v>5</v>
      </c>
      <c r="H1172">
        <v>5</v>
      </c>
      <c r="I1172">
        <v>0</v>
      </c>
      <c r="J1172">
        <v>0</v>
      </c>
      <c r="K1172" t="b">
        <v>1</v>
      </c>
      <c r="L1172" t="s">
        <v>2596</v>
      </c>
      <c r="N1172" s="43">
        <v>42214.662800925929</v>
      </c>
    </row>
    <row r="1173" spans="1:14" x14ac:dyDescent="0.25">
      <c r="A1173" t="s">
        <v>7897</v>
      </c>
      <c r="B1173">
        <v>1465</v>
      </c>
      <c r="C1173">
        <v>1465</v>
      </c>
      <c r="D1173">
        <v>2013</v>
      </c>
      <c r="E1173" t="s">
        <v>3793</v>
      </c>
      <c r="F1173">
        <v>3</v>
      </c>
      <c r="G1173">
        <v>3.45</v>
      </c>
      <c r="H1173">
        <v>3.5</v>
      </c>
      <c r="I1173">
        <v>0.65</v>
      </c>
      <c r="J1173">
        <v>0.30000100000000002</v>
      </c>
      <c r="K1173" t="b">
        <v>1</v>
      </c>
      <c r="L1173" t="s">
        <v>2560</v>
      </c>
      <c r="N1173" s="43">
        <v>42214.662800925929</v>
      </c>
    </row>
    <row r="1174" spans="1:14" x14ac:dyDescent="0.25">
      <c r="A1174" t="s">
        <v>7898</v>
      </c>
      <c r="B1174">
        <v>1466</v>
      </c>
      <c r="C1174">
        <v>1466</v>
      </c>
      <c r="D1174">
        <v>2013</v>
      </c>
      <c r="E1174" t="s">
        <v>3910</v>
      </c>
      <c r="F1174">
        <v>3</v>
      </c>
      <c r="G1174">
        <v>3.5</v>
      </c>
      <c r="H1174">
        <v>0.5</v>
      </c>
      <c r="I1174">
        <v>5.0000000000000001E-3</v>
      </c>
      <c r="J1174">
        <v>9.9999999999999995E-7</v>
      </c>
      <c r="K1174" t="b">
        <v>1</v>
      </c>
      <c r="L1174" t="s">
        <v>791</v>
      </c>
      <c r="N1174" s="43">
        <v>42214.662800925929</v>
      </c>
    </row>
    <row r="1175" spans="1:14" x14ac:dyDescent="0.25">
      <c r="A1175" t="s">
        <v>7899</v>
      </c>
      <c r="B1175">
        <v>1467</v>
      </c>
      <c r="C1175">
        <v>1467</v>
      </c>
      <c r="D1175">
        <v>2013</v>
      </c>
      <c r="E1175" t="s">
        <v>3911</v>
      </c>
      <c r="F1175">
        <v>3</v>
      </c>
      <c r="G1175">
        <v>3.5</v>
      </c>
      <c r="H1175">
        <v>1</v>
      </c>
      <c r="I1175">
        <v>0.03</v>
      </c>
      <c r="J1175">
        <v>1.0000999999999999E-2</v>
      </c>
      <c r="K1175" t="b">
        <v>1</v>
      </c>
      <c r="L1175" t="s">
        <v>792</v>
      </c>
      <c r="N1175" s="43">
        <v>42214.662800925929</v>
      </c>
    </row>
    <row r="1176" spans="1:14" x14ac:dyDescent="0.25">
      <c r="A1176" t="s">
        <v>7900</v>
      </c>
      <c r="B1176">
        <v>1468</v>
      </c>
      <c r="C1176">
        <v>1468</v>
      </c>
      <c r="D1176">
        <v>2013</v>
      </c>
      <c r="E1176" t="s">
        <v>3912</v>
      </c>
      <c r="F1176">
        <v>3</v>
      </c>
      <c r="G1176">
        <v>3.5</v>
      </c>
      <c r="H1176">
        <v>1.75</v>
      </c>
      <c r="I1176">
        <v>7.4999999999999997E-2</v>
      </c>
      <c r="J1176">
        <v>5.0000999999999997E-2</v>
      </c>
      <c r="K1176" t="b">
        <v>1</v>
      </c>
      <c r="L1176" t="s">
        <v>793</v>
      </c>
      <c r="N1176" s="43">
        <v>42214.662800925929</v>
      </c>
    </row>
    <row r="1177" spans="1:14" x14ac:dyDescent="0.25">
      <c r="A1177" t="s">
        <v>7901</v>
      </c>
      <c r="B1177">
        <v>1469</v>
      </c>
      <c r="C1177">
        <v>1469</v>
      </c>
      <c r="D1177">
        <v>2013</v>
      </c>
      <c r="E1177" t="s">
        <v>3913</v>
      </c>
      <c r="F1177">
        <v>3</v>
      </c>
      <c r="G1177">
        <v>3.5</v>
      </c>
      <c r="H1177">
        <v>2.5</v>
      </c>
      <c r="I1177">
        <v>0.15</v>
      </c>
      <c r="J1177">
        <v>0.10000100000000001</v>
      </c>
      <c r="K1177" t="b">
        <v>1</v>
      </c>
      <c r="L1177" t="s">
        <v>2597</v>
      </c>
      <c r="N1177" s="43">
        <v>42214.662800925929</v>
      </c>
    </row>
    <row r="1178" spans="1:14" x14ac:dyDescent="0.25">
      <c r="A1178" t="s">
        <v>7902</v>
      </c>
      <c r="B1178">
        <v>1470</v>
      </c>
      <c r="C1178">
        <v>1470</v>
      </c>
      <c r="D1178">
        <v>2013</v>
      </c>
      <c r="E1178" t="s">
        <v>3914</v>
      </c>
      <c r="F1178">
        <v>3</v>
      </c>
      <c r="G1178">
        <v>3.5</v>
      </c>
      <c r="H1178">
        <v>3.25</v>
      </c>
      <c r="I1178">
        <v>0.25</v>
      </c>
      <c r="J1178">
        <v>0.20000100000000001</v>
      </c>
      <c r="K1178" t="b">
        <v>1</v>
      </c>
      <c r="L1178" t="s">
        <v>798</v>
      </c>
      <c r="N1178" s="43">
        <v>42214.662800925929</v>
      </c>
    </row>
    <row r="1179" spans="1:14" x14ac:dyDescent="0.25">
      <c r="A1179" t="s">
        <v>7903</v>
      </c>
      <c r="B1179">
        <v>1471</v>
      </c>
      <c r="C1179">
        <v>1471</v>
      </c>
      <c r="D1179">
        <v>2013</v>
      </c>
      <c r="E1179" t="s">
        <v>3915</v>
      </c>
      <c r="F1179">
        <v>3</v>
      </c>
      <c r="G1179">
        <v>3.5</v>
      </c>
      <c r="H1179">
        <v>3.8</v>
      </c>
      <c r="I1179">
        <v>0.65</v>
      </c>
      <c r="J1179">
        <v>0.30000100000000002</v>
      </c>
      <c r="K1179" t="b">
        <v>1</v>
      </c>
      <c r="L1179" t="s">
        <v>2598</v>
      </c>
      <c r="N1179" s="43">
        <v>42214.662800925929</v>
      </c>
    </row>
    <row r="1180" spans="1:14" x14ac:dyDescent="0.25">
      <c r="A1180" t="s">
        <v>7904</v>
      </c>
      <c r="B1180">
        <v>1472</v>
      </c>
      <c r="C1180">
        <v>1472</v>
      </c>
      <c r="D1180">
        <v>2013</v>
      </c>
      <c r="E1180" t="s">
        <v>3916</v>
      </c>
      <c r="F1180">
        <v>3</v>
      </c>
      <c r="G1180">
        <v>3.5</v>
      </c>
      <c r="H1180">
        <v>0.5</v>
      </c>
      <c r="I1180">
        <v>5.0000000000000001E-3</v>
      </c>
      <c r="J1180">
        <v>9.9999999999999995E-7</v>
      </c>
      <c r="K1180" t="b">
        <v>1</v>
      </c>
      <c r="L1180" t="s">
        <v>803</v>
      </c>
      <c r="N1180" s="43">
        <v>42214.662800925929</v>
      </c>
    </row>
    <row r="1181" spans="1:14" x14ac:dyDescent="0.25">
      <c r="A1181" t="s">
        <v>7905</v>
      </c>
      <c r="B1181">
        <v>1473</v>
      </c>
      <c r="C1181">
        <v>1473</v>
      </c>
      <c r="D1181">
        <v>2013</v>
      </c>
      <c r="E1181" t="s">
        <v>3917</v>
      </c>
      <c r="F1181">
        <v>3</v>
      </c>
      <c r="G1181">
        <v>3.5</v>
      </c>
      <c r="H1181">
        <v>1</v>
      </c>
      <c r="I1181">
        <v>0.03</v>
      </c>
      <c r="J1181">
        <v>1.0000999999999999E-2</v>
      </c>
      <c r="K1181" t="b">
        <v>1</v>
      </c>
      <c r="L1181" t="s">
        <v>804</v>
      </c>
      <c r="N1181" s="43">
        <v>42214.662800925929</v>
      </c>
    </row>
    <row r="1182" spans="1:14" x14ac:dyDescent="0.25">
      <c r="A1182" t="s">
        <v>7906</v>
      </c>
      <c r="B1182">
        <v>1474</v>
      </c>
      <c r="C1182">
        <v>1474</v>
      </c>
      <c r="D1182">
        <v>2013</v>
      </c>
      <c r="E1182" t="s">
        <v>3918</v>
      </c>
      <c r="F1182">
        <v>3</v>
      </c>
      <c r="G1182">
        <v>3.5</v>
      </c>
      <c r="H1182">
        <v>1.75</v>
      </c>
      <c r="I1182">
        <v>7.4999999999999997E-2</v>
      </c>
      <c r="J1182">
        <v>5.0000999999999997E-2</v>
      </c>
      <c r="K1182" t="b">
        <v>1</v>
      </c>
      <c r="L1182" t="s">
        <v>805</v>
      </c>
      <c r="N1182" s="43">
        <v>42214.662800925929</v>
      </c>
    </row>
    <row r="1183" spans="1:14" x14ac:dyDescent="0.25">
      <c r="A1183" t="s">
        <v>7907</v>
      </c>
      <c r="B1183">
        <v>1475</v>
      </c>
      <c r="C1183">
        <v>1475</v>
      </c>
      <c r="D1183">
        <v>2013</v>
      </c>
      <c r="E1183" t="s">
        <v>3919</v>
      </c>
      <c r="F1183">
        <v>3</v>
      </c>
      <c r="G1183">
        <v>3.5</v>
      </c>
      <c r="H1183">
        <v>2.5</v>
      </c>
      <c r="I1183">
        <v>0.15</v>
      </c>
      <c r="J1183">
        <v>0.10000100000000001</v>
      </c>
      <c r="K1183" t="b">
        <v>1</v>
      </c>
      <c r="L1183" t="s">
        <v>2599</v>
      </c>
      <c r="N1183" s="43">
        <v>42214.662800925929</v>
      </c>
    </row>
    <row r="1184" spans="1:14" x14ac:dyDescent="0.25">
      <c r="A1184" t="s">
        <v>7908</v>
      </c>
      <c r="B1184">
        <v>1476</v>
      </c>
      <c r="C1184">
        <v>1476</v>
      </c>
      <c r="D1184">
        <v>2013</v>
      </c>
      <c r="E1184" t="s">
        <v>3794</v>
      </c>
      <c r="F1184">
        <v>3</v>
      </c>
      <c r="G1184">
        <v>3.45</v>
      </c>
      <c r="H1184">
        <v>3.5</v>
      </c>
      <c r="J1184"/>
      <c r="K1184" t="b">
        <v>1</v>
      </c>
      <c r="L1184" t="s">
        <v>570</v>
      </c>
      <c r="N1184" s="43">
        <v>42214.662800925929</v>
      </c>
    </row>
    <row r="1185" spans="1:14" x14ac:dyDescent="0.25">
      <c r="A1185" t="s">
        <v>7909</v>
      </c>
      <c r="B1185">
        <v>1477</v>
      </c>
      <c r="C1185">
        <v>1477</v>
      </c>
      <c r="D1185">
        <v>2013</v>
      </c>
      <c r="E1185" t="s">
        <v>3920</v>
      </c>
      <c r="F1185">
        <v>3</v>
      </c>
      <c r="G1185">
        <v>3.5</v>
      </c>
      <c r="H1185">
        <v>3.25</v>
      </c>
      <c r="I1185">
        <v>0.25</v>
      </c>
      <c r="J1185">
        <v>0.20000100000000001</v>
      </c>
      <c r="K1185" t="b">
        <v>1</v>
      </c>
      <c r="L1185" t="s">
        <v>808</v>
      </c>
      <c r="N1185" s="43">
        <v>42214.662800925929</v>
      </c>
    </row>
    <row r="1186" spans="1:14" x14ac:dyDescent="0.25">
      <c r="A1186" t="s">
        <v>7910</v>
      </c>
      <c r="B1186">
        <v>1478</v>
      </c>
      <c r="C1186">
        <v>1478</v>
      </c>
      <c r="D1186">
        <v>2013</v>
      </c>
      <c r="E1186" t="s">
        <v>3921</v>
      </c>
      <c r="F1186">
        <v>3</v>
      </c>
      <c r="G1186">
        <v>3.5</v>
      </c>
      <c r="H1186">
        <v>3.8</v>
      </c>
      <c r="I1186">
        <v>0.65</v>
      </c>
      <c r="J1186">
        <v>0.30000100000000002</v>
      </c>
      <c r="K1186" t="b">
        <v>1</v>
      </c>
      <c r="L1186" t="s">
        <v>2600</v>
      </c>
      <c r="N1186" s="43">
        <v>42214.662800925929</v>
      </c>
    </row>
    <row r="1187" spans="1:14" x14ac:dyDescent="0.25">
      <c r="A1187" t="s">
        <v>7911</v>
      </c>
      <c r="B1187">
        <v>1479</v>
      </c>
      <c r="C1187">
        <v>1479</v>
      </c>
      <c r="D1187">
        <v>2013</v>
      </c>
      <c r="E1187" t="s">
        <v>3922</v>
      </c>
      <c r="F1187">
        <v>3</v>
      </c>
      <c r="G1187">
        <v>2.5</v>
      </c>
      <c r="H1187">
        <v>0.5</v>
      </c>
      <c r="I1187">
        <v>1.4999999999999999E-2</v>
      </c>
      <c r="J1187">
        <v>9.9999999999999995E-7</v>
      </c>
      <c r="K1187" t="b">
        <v>1</v>
      </c>
      <c r="L1187" t="s">
        <v>813</v>
      </c>
      <c r="N1187" s="43">
        <v>42214.662800925929</v>
      </c>
    </row>
    <row r="1188" spans="1:14" x14ac:dyDescent="0.25">
      <c r="A1188" t="s">
        <v>7912</v>
      </c>
      <c r="B1188">
        <v>1480</v>
      </c>
      <c r="C1188">
        <v>1480</v>
      </c>
      <c r="D1188">
        <v>2013</v>
      </c>
      <c r="E1188" t="s">
        <v>3923</v>
      </c>
      <c r="F1188">
        <v>3</v>
      </c>
      <c r="G1188">
        <v>2.5</v>
      </c>
      <c r="H1188">
        <v>1.56</v>
      </c>
      <c r="I1188">
        <v>0.04</v>
      </c>
      <c r="J1188">
        <v>3.0001E-2</v>
      </c>
      <c r="K1188" t="b">
        <v>1</v>
      </c>
      <c r="L1188" t="s">
        <v>814</v>
      </c>
      <c r="N1188" s="43">
        <v>42214.662800925929</v>
      </c>
    </row>
    <row r="1189" spans="1:14" x14ac:dyDescent="0.25">
      <c r="A1189" t="s">
        <v>7913</v>
      </c>
      <c r="B1189">
        <v>1481</v>
      </c>
      <c r="C1189">
        <v>1481</v>
      </c>
      <c r="D1189">
        <v>2013</v>
      </c>
      <c r="E1189" t="s">
        <v>3924</v>
      </c>
      <c r="F1189">
        <v>3</v>
      </c>
      <c r="G1189">
        <v>2.5</v>
      </c>
      <c r="H1189">
        <v>2.31</v>
      </c>
      <c r="I1189">
        <v>7.4999999999999997E-2</v>
      </c>
      <c r="J1189">
        <v>5.0000999999999997E-2</v>
      </c>
      <c r="K1189" t="b">
        <v>1</v>
      </c>
      <c r="L1189" t="s">
        <v>815</v>
      </c>
      <c r="N1189" s="43">
        <v>42214.662800925929</v>
      </c>
    </row>
    <row r="1190" spans="1:14" x14ac:dyDescent="0.25">
      <c r="A1190" t="s">
        <v>7914</v>
      </c>
      <c r="B1190">
        <v>1482</v>
      </c>
      <c r="C1190">
        <v>1482</v>
      </c>
      <c r="D1190">
        <v>2013</v>
      </c>
      <c r="E1190" t="s">
        <v>3925</v>
      </c>
      <c r="F1190">
        <v>3</v>
      </c>
      <c r="G1190">
        <v>2.5</v>
      </c>
      <c r="H1190">
        <v>2.82</v>
      </c>
      <c r="I1190">
        <v>0.15</v>
      </c>
      <c r="J1190">
        <v>0.10000100000000001</v>
      </c>
      <c r="K1190" t="b">
        <v>1</v>
      </c>
      <c r="L1190" t="s">
        <v>2601</v>
      </c>
      <c r="N1190" s="43">
        <v>42214.662800925929</v>
      </c>
    </row>
    <row r="1191" spans="1:14" x14ac:dyDescent="0.25">
      <c r="A1191" t="s">
        <v>7915</v>
      </c>
      <c r="B1191">
        <v>1483</v>
      </c>
      <c r="C1191">
        <v>1483</v>
      </c>
      <c r="D1191">
        <v>2013</v>
      </c>
      <c r="E1191" t="s">
        <v>3926</v>
      </c>
      <c r="F1191">
        <v>3</v>
      </c>
      <c r="G1191">
        <v>2.5</v>
      </c>
      <c r="H1191">
        <v>3.19</v>
      </c>
      <c r="I1191">
        <v>0.25</v>
      </c>
      <c r="J1191">
        <v>0.20000100000000001</v>
      </c>
      <c r="K1191" t="b">
        <v>1</v>
      </c>
      <c r="L1191" t="s">
        <v>818</v>
      </c>
      <c r="N1191" s="43">
        <v>42214.662800925929</v>
      </c>
    </row>
    <row r="1192" spans="1:14" x14ac:dyDescent="0.25">
      <c r="A1192" t="s">
        <v>7916</v>
      </c>
      <c r="B1192">
        <v>1484</v>
      </c>
      <c r="C1192">
        <v>1484</v>
      </c>
      <c r="D1192">
        <v>2013</v>
      </c>
      <c r="E1192" t="s">
        <v>3927</v>
      </c>
      <c r="F1192">
        <v>3</v>
      </c>
      <c r="G1192">
        <v>2.5</v>
      </c>
      <c r="H1192">
        <v>3.5</v>
      </c>
      <c r="I1192">
        <v>0.65</v>
      </c>
      <c r="J1192">
        <v>0.30000100000000002</v>
      </c>
      <c r="K1192" t="b">
        <v>1</v>
      </c>
      <c r="L1192" t="s">
        <v>2602</v>
      </c>
      <c r="N1192" s="43">
        <v>42214.662800925929</v>
      </c>
    </row>
    <row r="1193" spans="1:14" x14ac:dyDescent="0.25">
      <c r="A1193" t="s">
        <v>7917</v>
      </c>
      <c r="B1193">
        <v>1485</v>
      </c>
      <c r="C1193">
        <v>1485</v>
      </c>
      <c r="D1193">
        <v>2013</v>
      </c>
      <c r="E1193" t="s">
        <v>3928</v>
      </c>
      <c r="F1193">
        <v>3</v>
      </c>
      <c r="G1193">
        <v>2.5</v>
      </c>
      <c r="H1193">
        <v>5</v>
      </c>
      <c r="J1193"/>
      <c r="K1193" t="b">
        <v>1</v>
      </c>
      <c r="L1193" t="s">
        <v>48</v>
      </c>
      <c r="N1193" s="43">
        <v>42214.662800925929</v>
      </c>
    </row>
    <row r="1194" spans="1:14" x14ac:dyDescent="0.25">
      <c r="A1194" t="s">
        <v>7918</v>
      </c>
      <c r="B1194">
        <v>1486</v>
      </c>
      <c r="C1194">
        <v>1486</v>
      </c>
      <c r="D1194">
        <v>2013</v>
      </c>
      <c r="E1194" t="s">
        <v>3929</v>
      </c>
      <c r="F1194">
        <v>3</v>
      </c>
      <c r="G1194">
        <v>3.5</v>
      </c>
      <c r="H1194">
        <v>0</v>
      </c>
      <c r="I1194">
        <v>0</v>
      </c>
      <c r="J1194">
        <v>0</v>
      </c>
      <c r="K1194" t="b">
        <v>1</v>
      </c>
      <c r="L1194" t="s">
        <v>823</v>
      </c>
      <c r="N1194" s="43">
        <v>42214.662800925929</v>
      </c>
    </row>
    <row r="1195" spans="1:14" x14ac:dyDescent="0.25">
      <c r="A1195" t="s">
        <v>7919</v>
      </c>
      <c r="B1195">
        <v>1487</v>
      </c>
      <c r="C1195">
        <v>1487</v>
      </c>
      <c r="D1195">
        <v>2013</v>
      </c>
      <c r="E1195" t="s">
        <v>3795</v>
      </c>
      <c r="F1195">
        <v>3</v>
      </c>
      <c r="G1195">
        <v>3.45</v>
      </c>
      <c r="H1195">
        <v>5</v>
      </c>
      <c r="J1195"/>
      <c r="K1195" t="b">
        <v>1</v>
      </c>
      <c r="L1195" t="s">
        <v>48</v>
      </c>
      <c r="N1195" s="43">
        <v>42214.662800925929</v>
      </c>
    </row>
    <row r="1196" spans="1:14" x14ac:dyDescent="0.25">
      <c r="A1196" t="s">
        <v>7920</v>
      </c>
      <c r="B1196">
        <v>1488</v>
      </c>
      <c r="C1196">
        <v>1488</v>
      </c>
      <c r="D1196">
        <v>2013</v>
      </c>
      <c r="E1196" t="s">
        <v>3930</v>
      </c>
      <c r="F1196">
        <v>3</v>
      </c>
      <c r="G1196">
        <v>4</v>
      </c>
      <c r="H1196">
        <v>4</v>
      </c>
      <c r="J1196"/>
      <c r="K1196" t="b">
        <v>1</v>
      </c>
      <c r="L1196" t="s">
        <v>5807</v>
      </c>
      <c r="N1196" s="43">
        <v>42214.662800925929</v>
      </c>
    </row>
    <row r="1197" spans="1:14" x14ac:dyDescent="0.25">
      <c r="A1197" t="s">
        <v>7921</v>
      </c>
      <c r="B1197">
        <v>1489</v>
      </c>
      <c r="C1197">
        <v>1489</v>
      </c>
      <c r="D1197">
        <v>2013</v>
      </c>
      <c r="E1197" t="s">
        <v>3931</v>
      </c>
      <c r="F1197">
        <v>3</v>
      </c>
      <c r="G1197">
        <v>4</v>
      </c>
      <c r="H1197">
        <v>1.5</v>
      </c>
      <c r="J1197"/>
      <c r="K1197" t="b">
        <v>1</v>
      </c>
      <c r="L1197" t="s">
        <v>2440</v>
      </c>
      <c r="N1197" s="43">
        <v>42214.662800925929</v>
      </c>
    </row>
    <row r="1198" spans="1:14" x14ac:dyDescent="0.25">
      <c r="A1198" t="s">
        <v>7922</v>
      </c>
      <c r="B1198">
        <v>1490</v>
      </c>
      <c r="C1198">
        <v>1490</v>
      </c>
      <c r="D1198">
        <v>2013</v>
      </c>
      <c r="E1198" t="s">
        <v>3932</v>
      </c>
      <c r="F1198">
        <v>3</v>
      </c>
      <c r="G1198">
        <v>4</v>
      </c>
      <c r="H1198">
        <v>3</v>
      </c>
      <c r="J1198"/>
      <c r="K1198" t="b">
        <v>1</v>
      </c>
      <c r="L1198" t="s">
        <v>5808</v>
      </c>
      <c r="N1198" s="43">
        <v>42214.662800925929</v>
      </c>
    </row>
    <row r="1199" spans="1:14" x14ac:dyDescent="0.25">
      <c r="A1199" t="s">
        <v>7923</v>
      </c>
      <c r="B1199">
        <v>1491</v>
      </c>
      <c r="C1199">
        <v>1491</v>
      </c>
      <c r="D1199">
        <v>2013</v>
      </c>
      <c r="E1199" t="s">
        <v>3933</v>
      </c>
      <c r="F1199">
        <v>3</v>
      </c>
      <c r="G1199">
        <v>4</v>
      </c>
      <c r="H1199">
        <v>4</v>
      </c>
      <c r="J1199"/>
      <c r="K1199" t="b">
        <v>1</v>
      </c>
      <c r="L1199" t="s">
        <v>829</v>
      </c>
      <c r="N1199" s="43">
        <v>42214.662800925929</v>
      </c>
    </row>
    <row r="1200" spans="1:14" x14ac:dyDescent="0.25">
      <c r="A1200" t="s">
        <v>7924</v>
      </c>
      <c r="B1200">
        <v>1492</v>
      </c>
      <c r="C1200">
        <v>1492</v>
      </c>
      <c r="D1200">
        <v>2013</v>
      </c>
      <c r="E1200" t="s">
        <v>3934</v>
      </c>
      <c r="F1200">
        <v>3</v>
      </c>
      <c r="G1200">
        <v>4</v>
      </c>
      <c r="H1200">
        <v>0.5</v>
      </c>
      <c r="I1200">
        <v>1.4999999999999999E-2</v>
      </c>
      <c r="J1200">
        <v>9.9999999999999995E-7</v>
      </c>
      <c r="K1200" t="b">
        <v>1</v>
      </c>
      <c r="L1200" t="s">
        <v>2605</v>
      </c>
      <c r="N1200" s="43">
        <v>42214.662800925929</v>
      </c>
    </row>
    <row r="1201" spans="1:14" x14ac:dyDescent="0.25">
      <c r="A1201" t="s">
        <v>7925</v>
      </c>
      <c r="B1201">
        <v>1493</v>
      </c>
      <c r="C1201">
        <v>1493</v>
      </c>
      <c r="D1201">
        <v>2013</v>
      </c>
      <c r="E1201" t="s">
        <v>3935</v>
      </c>
      <c r="F1201">
        <v>3</v>
      </c>
      <c r="G1201">
        <v>4</v>
      </c>
      <c r="H1201">
        <v>2.14</v>
      </c>
      <c r="I1201">
        <v>0.04</v>
      </c>
      <c r="J1201">
        <v>3.0001E-2</v>
      </c>
      <c r="K1201" t="b">
        <v>1</v>
      </c>
      <c r="L1201" t="s">
        <v>2606</v>
      </c>
      <c r="N1201" s="43">
        <v>42214.662800925929</v>
      </c>
    </row>
    <row r="1202" spans="1:14" x14ac:dyDescent="0.25">
      <c r="A1202" t="s">
        <v>7926</v>
      </c>
      <c r="B1202">
        <v>1494</v>
      </c>
      <c r="C1202">
        <v>1494</v>
      </c>
      <c r="D1202">
        <v>2013</v>
      </c>
      <c r="E1202" t="s">
        <v>3936</v>
      </c>
      <c r="F1202">
        <v>3</v>
      </c>
      <c r="G1202">
        <v>4</v>
      </c>
      <c r="H1202">
        <v>3.17</v>
      </c>
      <c r="I1202">
        <v>0.1</v>
      </c>
      <c r="J1202">
        <v>5.0000999999999997E-2</v>
      </c>
      <c r="K1202" t="b">
        <v>1</v>
      </c>
      <c r="L1202" t="s">
        <v>2607</v>
      </c>
      <c r="N1202" s="43">
        <v>42214.662800925929</v>
      </c>
    </row>
    <row r="1203" spans="1:14" x14ac:dyDescent="0.25">
      <c r="A1203" t="s">
        <v>7927</v>
      </c>
      <c r="B1203">
        <v>1495</v>
      </c>
      <c r="C1203">
        <v>1495</v>
      </c>
      <c r="D1203">
        <v>2013</v>
      </c>
      <c r="E1203" t="s">
        <v>3937</v>
      </c>
      <c r="F1203">
        <v>3</v>
      </c>
      <c r="G1203">
        <v>4</v>
      </c>
      <c r="H1203">
        <v>4</v>
      </c>
      <c r="I1203">
        <v>0.22500000000000001</v>
      </c>
      <c r="J1203">
        <v>0.150001</v>
      </c>
      <c r="K1203" t="b">
        <v>1</v>
      </c>
      <c r="L1203" t="s">
        <v>2608</v>
      </c>
      <c r="N1203" s="43">
        <v>42214.662800925929</v>
      </c>
    </row>
    <row r="1204" spans="1:14" x14ac:dyDescent="0.25">
      <c r="A1204" t="s">
        <v>7928</v>
      </c>
      <c r="B1204">
        <v>1496</v>
      </c>
      <c r="C1204">
        <v>1496</v>
      </c>
      <c r="D1204">
        <v>2013</v>
      </c>
      <c r="E1204" t="s">
        <v>3938</v>
      </c>
      <c r="F1204">
        <v>3</v>
      </c>
      <c r="G1204">
        <v>4</v>
      </c>
      <c r="H1204">
        <v>4.5</v>
      </c>
      <c r="I1204">
        <v>0.4</v>
      </c>
      <c r="J1204">
        <v>0.30000100000000002</v>
      </c>
      <c r="K1204" t="b">
        <v>1</v>
      </c>
      <c r="L1204" t="s">
        <v>2609</v>
      </c>
      <c r="N1204" s="43">
        <v>42214.662800925929</v>
      </c>
    </row>
    <row r="1205" spans="1:14" x14ac:dyDescent="0.25">
      <c r="A1205" t="s">
        <v>7929</v>
      </c>
      <c r="B1205">
        <v>1497</v>
      </c>
      <c r="C1205">
        <v>1497</v>
      </c>
      <c r="D1205">
        <v>2013</v>
      </c>
      <c r="E1205" t="s">
        <v>3939</v>
      </c>
      <c r="F1205">
        <v>3</v>
      </c>
      <c r="G1205">
        <v>4</v>
      </c>
      <c r="H1205">
        <v>5</v>
      </c>
      <c r="I1205">
        <v>0.75</v>
      </c>
      <c r="J1205">
        <v>0.50000100000000003</v>
      </c>
      <c r="K1205" t="b">
        <v>1</v>
      </c>
      <c r="L1205" t="s">
        <v>2610</v>
      </c>
      <c r="N1205" s="43">
        <v>42214.662800925929</v>
      </c>
    </row>
    <row r="1206" spans="1:14" x14ac:dyDescent="0.25">
      <c r="A1206" t="s">
        <v>7930</v>
      </c>
      <c r="B1206">
        <v>1498</v>
      </c>
      <c r="C1206">
        <v>1498</v>
      </c>
      <c r="D1206">
        <v>2013</v>
      </c>
      <c r="E1206" t="s">
        <v>3796</v>
      </c>
      <c r="F1206">
        <v>3</v>
      </c>
      <c r="G1206">
        <v>5</v>
      </c>
      <c r="H1206">
        <v>2.5</v>
      </c>
      <c r="I1206">
        <v>1.4999999999999999E-2</v>
      </c>
      <c r="J1206">
        <v>9.9999999999999995E-7</v>
      </c>
      <c r="K1206" t="b">
        <v>1</v>
      </c>
      <c r="L1206" t="s">
        <v>573</v>
      </c>
      <c r="N1206" s="43">
        <v>42214.662800925929</v>
      </c>
    </row>
    <row r="1207" spans="1:14" x14ac:dyDescent="0.25">
      <c r="A1207" t="s">
        <v>7931</v>
      </c>
      <c r="B1207">
        <v>1499</v>
      </c>
      <c r="C1207">
        <v>1499</v>
      </c>
      <c r="D1207">
        <v>2013</v>
      </c>
      <c r="E1207" t="s">
        <v>3940</v>
      </c>
      <c r="F1207">
        <v>3</v>
      </c>
      <c r="G1207">
        <v>4</v>
      </c>
      <c r="H1207">
        <v>3.6</v>
      </c>
      <c r="J1207"/>
      <c r="K1207" t="b">
        <v>1</v>
      </c>
      <c r="L1207" t="s">
        <v>836</v>
      </c>
      <c r="N1207" s="43">
        <v>42214.662800925929</v>
      </c>
    </row>
    <row r="1208" spans="1:14" x14ac:dyDescent="0.25">
      <c r="A1208" t="s">
        <v>7932</v>
      </c>
      <c r="B1208">
        <v>1500</v>
      </c>
      <c r="C1208">
        <v>1500</v>
      </c>
      <c r="D1208">
        <v>2013</v>
      </c>
      <c r="E1208" t="s">
        <v>3941</v>
      </c>
      <c r="F1208">
        <v>3</v>
      </c>
      <c r="G1208">
        <v>4</v>
      </c>
      <c r="H1208">
        <v>4</v>
      </c>
      <c r="J1208"/>
      <c r="K1208" t="b">
        <v>1</v>
      </c>
      <c r="L1208" t="s">
        <v>839</v>
      </c>
      <c r="N1208" s="43">
        <v>42214.662800925929</v>
      </c>
    </row>
    <row r="1209" spans="1:14" x14ac:dyDescent="0.25">
      <c r="A1209" t="s">
        <v>7933</v>
      </c>
      <c r="B1209">
        <v>1501</v>
      </c>
      <c r="C1209">
        <v>1501</v>
      </c>
      <c r="D1209">
        <v>2013</v>
      </c>
      <c r="E1209" t="s">
        <v>3942</v>
      </c>
      <c r="F1209">
        <v>3</v>
      </c>
      <c r="G1209">
        <v>3</v>
      </c>
      <c r="H1209">
        <v>2.5</v>
      </c>
      <c r="J1209"/>
      <c r="K1209" t="b">
        <v>1</v>
      </c>
      <c r="L1209" t="s">
        <v>842</v>
      </c>
      <c r="N1209" s="43">
        <v>42214.662800925929</v>
      </c>
    </row>
    <row r="1210" spans="1:14" x14ac:dyDescent="0.25">
      <c r="A1210" t="s">
        <v>7934</v>
      </c>
      <c r="B1210">
        <v>1502</v>
      </c>
      <c r="C1210">
        <v>1502</v>
      </c>
      <c r="D1210">
        <v>2013</v>
      </c>
      <c r="E1210" t="s">
        <v>3943</v>
      </c>
      <c r="F1210">
        <v>3</v>
      </c>
      <c r="G1210">
        <v>5</v>
      </c>
      <c r="H1210">
        <v>5</v>
      </c>
      <c r="J1210"/>
      <c r="K1210" t="b">
        <v>1</v>
      </c>
      <c r="L1210" t="s">
        <v>2611</v>
      </c>
      <c r="N1210" s="43">
        <v>42214.662800925929</v>
      </c>
    </row>
    <row r="1211" spans="1:14" x14ac:dyDescent="0.25">
      <c r="A1211" t="s">
        <v>7935</v>
      </c>
      <c r="B1211">
        <v>1503</v>
      </c>
      <c r="C1211">
        <v>1503</v>
      </c>
      <c r="D1211">
        <v>2013</v>
      </c>
      <c r="E1211" t="s">
        <v>3944</v>
      </c>
      <c r="F1211">
        <v>3</v>
      </c>
      <c r="G1211">
        <v>3</v>
      </c>
      <c r="H1211">
        <v>2</v>
      </c>
      <c r="J1211"/>
      <c r="K1211" t="b">
        <v>1</v>
      </c>
      <c r="L1211" t="s">
        <v>2612</v>
      </c>
      <c r="N1211" s="43">
        <v>42214.662800925929</v>
      </c>
    </row>
    <row r="1212" spans="1:14" x14ac:dyDescent="0.25">
      <c r="A1212" t="s">
        <v>7936</v>
      </c>
      <c r="B1212">
        <v>1504</v>
      </c>
      <c r="C1212">
        <v>1504</v>
      </c>
      <c r="D1212">
        <v>2013</v>
      </c>
      <c r="E1212" t="s">
        <v>3797</v>
      </c>
      <c r="F1212">
        <v>3</v>
      </c>
      <c r="G1212">
        <v>5</v>
      </c>
      <c r="H1212">
        <v>3</v>
      </c>
      <c r="I1212">
        <v>0.04</v>
      </c>
      <c r="J1212">
        <v>3.0001E-2</v>
      </c>
      <c r="K1212" t="b">
        <v>1</v>
      </c>
      <c r="L1212" t="s">
        <v>574</v>
      </c>
      <c r="N1212" s="43">
        <v>42214.662800925929</v>
      </c>
    </row>
    <row r="1213" spans="1:14" x14ac:dyDescent="0.25">
      <c r="A1213" t="s">
        <v>7937</v>
      </c>
      <c r="B1213">
        <v>1505</v>
      </c>
      <c r="C1213">
        <v>1505</v>
      </c>
      <c r="D1213">
        <v>2013</v>
      </c>
      <c r="E1213" t="s">
        <v>3798</v>
      </c>
      <c r="F1213">
        <v>3</v>
      </c>
      <c r="G1213">
        <v>5</v>
      </c>
      <c r="H1213">
        <v>3.5</v>
      </c>
      <c r="I1213">
        <v>7.4999999999999997E-2</v>
      </c>
      <c r="J1213">
        <v>5.0000999999999997E-2</v>
      </c>
      <c r="K1213" t="b">
        <v>1</v>
      </c>
      <c r="L1213" t="s">
        <v>575</v>
      </c>
      <c r="N1213" s="43">
        <v>42214.662800925929</v>
      </c>
    </row>
    <row r="1214" spans="1:14" x14ac:dyDescent="0.25">
      <c r="A1214" t="s">
        <v>7938</v>
      </c>
      <c r="B1214">
        <v>1506</v>
      </c>
      <c r="C1214">
        <v>1506</v>
      </c>
      <c r="D1214">
        <v>2013</v>
      </c>
      <c r="E1214" t="s">
        <v>3799</v>
      </c>
      <c r="F1214">
        <v>3</v>
      </c>
      <c r="G1214">
        <v>5</v>
      </c>
      <c r="H1214">
        <v>4</v>
      </c>
      <c r="I1214">
        <v>0.15</v>
      </c>
      <c r="J1214">
        <v>0.10000100000000001</v>
      </c>
      <c r="K1214" t="b">
        <v>1</v>
      </c>
      <c r="L1214" t="s">
        <v>2561</v>
      </c>
      <c r="N1214" s="43">
        <v>42214.662800925929</v>
      </c>
    </row>
    <row r="1215" spans="1:14" x14ac:dyDescent="0.25">
      <c r="A1215" t="s">
        <v>7939</v>
      </c>
      <c r="B1215">
        <v>1507</v>
      </c>
      <c r="C1215">
        <v>1507</v>
      </c>
      <c r="D1215">
        <v>2013</v>
      </c>
      <c r="E1215" t="s">
        <v>3800</v>
      </c>
      <c r="F1215">
        <v>3</v>
      </c>
      <c r="G1215">
        <v>5</v>
      </c>
      <c r="H1215">
        <v>4.5</v>
      </c>
      <c r="I1215">
        <v>0.25</v>
      </c>
      <c r="J1215">
        <v>0.20000100000000001</v>
      </c>
      <c r="K1215" t="b">
        <v>1</v>
      </c>
      <c r="L1215" t="s">
        <v>578</v>
      </c>
      <c r="N1215" s="43">
        <v>42214.662800925929</v>
      </c>
    </row>
    <row r="1216" spans="1:14" x14ac:dyDescent="0.25">
      <c r="A1216" t="s">
        <v>7940</v>
      </c>
      <c r="B1216">
        <v>1508</v>
      </c>
      <c r="C1216">
        <v>1508</v>
      </c>
      <c r="D1216">
        <v>2013</v>
      </c>
      <c r="E1216" t="s">
        <v>3801</v>
      </c>
      <c r="F1216">
        <v>3</v>
      </c>
      <c r="G1216">
        <v>5</v>
      </c>
      <c r="H1216">
        <v>5</v>
      </c>
      <c r="I1216">
        <v>0.3</v>
      </c>
      <c r="J1216">
        <v>0.30000100000000002</v>
      </c>
      <c r="K1216" t="b">
        <v>1</v>
      </c>
      <c r="L1216" t="s">
        <v>2562</v>
      </c>
      <c r="N1216" s="43">
        <v>42214.662800925929</v>
      </c>
    </row>
    <row r="1217" spans="1:14" x14ac:dyDescent="0.25">
      <c r="A1217" t="s">
        <v>7941</v>
      </c>
      <c r="B1217">
        <v>1509</v>
      </c>
      <c r="C1217">
        <v>1509</v>
      </c>
      <c r="D1217">
        <v>2013</v>
      </c>
      <c r="E1217" t="s">
        <v>3802</v>
      </c>
      <c r="F1217">
        <v>3</v>
      </c>
      <c r="G1217">
        <v>5</v>
      </c>
      <c r="H1217">
        <v>5</v>
      </c>
      <c r="J1217"/>
      <c r="K1217" t="b">
        <v>1</v>
      </c>
      <c r="L1217" t="s">
        <v>48</v>
      </c>
      <c r="N1217" s="43">
        <v>42214.662800925929</v>
      </c>
    </row>
    <row r="1218" spans="1:14" x14ac:dyDescent="0.25">
      <c r="A1218" t="s">
        <v>7942</v>
      </c>
      <c r="B1218">
        <v>1510</v>
      </c>
      <c r="C1218">
        <v>1510</v>
      </c>
      <c r="D1218">
        <v>2013</v>
      </c>
      <c r="E1218" t="s">
        <v>3803</v>
      </c>
      <c r="F1218">
        <v>3</v>
      </c>
      <c r="G1218">
        <v>5</v>
      </c>
      <c r="H1218">
        <v>5</v>
      </c>
      <c r="J1218"/>
      <c r="K1218" t="b">
        <v>1</v>
      </c>
      <c r="L1218" t="s">
        <v>583</v>
      </c>
      <c r="N1218" s="43">
        <v>42214.662800925929</v>
      </c>
    </row>
    <row r="1219" spans="1:14" x14ac:dyDescent="0.25">
      <c r="A1219" t="s">
        <v>7943</v>
      </c>
      <c r="B1219">
        <v>1511</v>
      </c>
      <c r="C1219">
        <v>1511</v>
      </c>
      <c r="D1219">
        <v>2013</v>
      </c>
      <c r="E1219" t="s">
        <v>3804</v>
      </c>
      <c r="F1219">
        <v>3</v>
      </c>
      <c r="G1219">
        <v>5</v>
      </c>
      <c r="H1219">
        <v>5</v>
      </c>
      <c r="J1219"/>
      <c r="K1219" t="b">
        <v>1</v>
      </c>
      <c r="L1219" t="s">
        <v>586</v>
      </c>
      <c r="N1219" s="43">
        <v>42214.662800925929</v>
      </c>
    </row>
    <row r="1220" spans="1:14" x14ac:dyDescent="0.25">
      <c r="A1220" t="s">
        <v>7944</v>
      </c>
      <c r="B1220">
        <v>1512</v>
      </c>
      <c r="C1220">
        <v>1512</v>
      </c>
      <c r="D1220">
        <v>2013</v>
      </c>
      <c r="E1220" t="s">
        <v>3805</v>
      </c>
      <c r="F1220">
        <v>3</v>
      </c>
      <c r="G1220">
        <v>5</v>
      </c>
      <c r="H1220">
        <v>4.5</v>
      </c>
      <c r="J1220"/>
      <c r="K1220" t="b">
        <v>1</v>
      </c>
      <c r="L1220" t="s">
        <v>587</v>
      </c>
      <c r="N1220" s="43">
        <v>42214.662800925929</v>
      </c>
    </row>
    <row r="1221" spans="1:14" x14ac:dyDescent="0.25">
      <c r="A1221" t="s">
        <v>7945</v>
      </c>
      <c r="B1221">
        <v>1513</v>
      </c>
      <c r="C1221">
        <v>1513</v>
      </c>
      <c r="D1221">
        <v>2013</v>
      </c>
      <c r="E1221" t="s">
        <v>3806</v>
      </c>
      <c r="F1221">
        <v>3</v>
      </c>
      <c r="G1221">
        <v>5</v>
      </c>
      <c r="H1221">
        <v>4.5</v>
      </c>
      <c r="J1221"/>
      <c r="K1221" t="b">
        <v>1</v>
      </c>
      <c r="L1221" t="s">
        <v>588</v>
      </c>
      <c r="N1221" s="43">
        <v>42214.662800925929</v>
      </c>
    </row>
    <row r="1222" spans="1:14" x14ac:dyDescent="0.25">
      <c r="A1222" t="s">
        <v>7946</v>
      </c>
      <c r="B1222">
        <v>1514</v>
      </c>
      <c r="C1222">
        <v>1514</v>
      </c>
      <c r="D1222">
        <v>2013</v>
      </c>
      <c r="E1222" t="s">
        <v>3807</v>
      </c>
      <c r="F1222">
        <v>3</v>
      </c>
      <c r="G1222">
        <v>5</v>
      </c>
      <c r="H1222">
        <v>5</v>
      </c>
      <c r="J1222"/>
      <c r="K1222" t="b">
        <v>1</v>
      </c>
      <c r="L1222" t="s">
        <v>2563</v>
      </c>
      <c r="N1222" s="43">
        <v>42214.662800925929</v>
      </c>
    </row>
    <row r="1223" spans="1:14" x14ac:dyDescent="0.25">
      <c r="A1223" t="s">
        <v>7947</v>
      </c>
      <c r="B1223">
        <v>1515</v>
      </c>
      <c r="C1223">
        <v>1515</v>
      </c>
      <c r="D1223">
        <v>2013</v>
      </c>
      <c r="E1223" t="s">
        <v>3808</v>
      </c>
      <c r="F1223">
        <v>3</v>
      </c>
      <c r="G1223">
        <v>5</v>
      </c>
      <c r="H1223">
        <v>5</v>
      </c>
      <c r="J1223"/>
      <c r="K1223" t="b">
        <v>1</v>
      </c>
      <c r="L1223" t="s">
        <v>48</v>
      </c>
      <c r="N1223" s="43">
        <v>42214.662800925929</v>
      </c>
    </row>
    <row r="1224" spans="1:14" x14ac:dyDescent="0.25">
      <c r="A1224" t="s">
        <v>7948</v>
      </c>
      <c r="B1224">
        <v>1516</v>
      </c>
      <c r="C1224">
        <v>1516</v>
      </c>
      <c r="D1224">
        <v>2013</v>
      </c>
      <c r="E1224" t="s">
        <v>3809</v>
      </c>
      <c r="F1224">
        <v>3</v>
      </c>
      <c r="G1224">
        <v>5</v>
      </c>
      <c r="H1224">
        <v>1.5</v>
      </c>
      <c r="I1224">
        <v>1.4999999999999999E-2</v>
      </c>
      <c r="J1224">
        <v>9.9999999999999995E-7</v>
      </c>
      <c r="K1224" t="b">
        <v>1</v>
      </c>
      <c r="L1224" t="s">
        <v>596</v>
      </c>
      <c r="N1224" s="43">
        <v>42214.662800925929</v>
      </c>
    </row>
    <row r="1225" spans="1:14" x14ac:dyDescent="0.25">
      <c r="A1225" t="s">
        <v>7949</v>
      </c>
      <c r="B1225">
        <v>1517</v>
      </c>
      <c r="C1225">
        <v>1517</v>
      </c>
      <c r="D1225">
        <v>2013</v>
      </c>
      <c r="E1225" t="s">
        <v>3810</v>
      </c>
      <c r="F1225">
        <v>3</v>
      </c>
      <c r="G1225">
        <v>5</v>
      </c>
      <c r="H1225">
        <v>3</v>
      </c>
      <c r="I1225">
        <v>0.04</v>
      </c>
      <c r="J1225">
        <v>3.0001E-2</v>
      </c>
      <c r="K1225" t="b">
        <v>1</v>
      </c>
      <c r="L1225" t="s">
        <v>597</v>
      </c>
      <c r="N1225" s="43">
        <v>42214.662800925929</v>
      </c>
    </row>
    <row r="1226" spans="1:14" x14ac:dyDescent="0.25">
      <c r="A1226" t="s">
        <v>7950</v>
      </c>
      <c r="B1226">
        <v>1518</v>
      </c>
      <c r="C1226">
        <v>1518</v>
      </c>
      <c r="D1226">
        <v>2013</v>
      </c>
      <c r="E1226" t="s">
        <v>3811</v>
      </c>
      <c r="F1226">
        <v>3</v>
      </c>
      <c r="G1226">
        <v>5</v>
      </c>
      <c r="H1226">
        <v>3.5</v>
      </c>
      <c r="I1226">
        <v>7.4999999999999997E-2</v>
      </c>
      <c r="J1226">
        <v>5.0000999999999997E-2</v>
      </c>
      <c r="K1226" t="b">
        <v>1</v>
      </c>
      <c r="L1226" t="s">
        <v>598</v>
      </c>
      <c r="N1226" s="43">
        <v>42214.662800925929</v>
      </c>
    </row>
    <row r="1227" spans="1:14" x14ac:dyDescent="0.25">
      <c r="A1227" t="s">
        <v>7951</v>
      </c>
      <c r="B1227">
        <v>1519</v>
      </c>
      <c r="C1227">
        <v>1519</v>
      </c>
      <c r="D1227">
        <v>2013</v>
      </c>
      <c r="E1227" t="s">
        <v>3812</v>
      </c>
      <c r="F1227">
        <v>3</v>
      </c>
      <c r="G1227">
        <v>5</v>
      </c>
      <c r="H1227">
        <v>4</v>
      </c>
      <c r="I1227">
        <v>0.15</v>
      </c>
      <c r="J1227">
        <v>0.10000100000000001</v>
      </c>
      <c r="K1227" t="b">
        <v>1</v>
      </c>
      <c r="L1227" t="s">
        <v>2564</v>
      </c>
      <c r="N1227" s="43">
        <v>42214.662800925929</v>
      </c>
    </row>
    <row r="1228" spans="1:14" x14ac:dyDescent="0.25">
      <c r="A1228" t="s">
        <v>7952</v>
      </c>
      <c r="B1228">
        <v>1520</v>
      </c>
      <c r="C1228">
        <v>1520</v>
      </c>
      <c r="D1228">
        <v>2013</v>
      </c>
      <c r="E1228" t="s">
        <v>3813</v>
      </c>
      <c r="F1228">
        <v>3</v>
      </c>
      <c r="G1228">
        <v>5</v>
      </c>
      <c r="H1228">
        <v>4.5</v>
      </c>
      <c r="I1228">
        <v>0.25</v>
      </c>
      <c r="J1228">
        <v>0.20000100000000001</v>
      </c>
      <c r="K1228" t="b">
        <v>1</v>
      </c>
      <c r="L1228" t="s">
        <v>601</v>
      </c>
      <c r="N1228" s="43">
        <v>42214.662800925929</v>
      </c>
    </row>
    <row r="1229" spans="1:14" x14ac:dyDescent="0.25">
      <c r="A1229" t="s">
        <v>7953</v>
      </c>
      <c r="B1229">
        <v>1521</v>
      </c>
      <c r="C1229">
        <v>1521</v>
      </c>
      <c r="D1229">
        <v>2013</v>
      </c>
      <c r="E1229" t="s">
        <v>3814</v>
      </c>
      <c r="F1229">
        <v>3</v>
      </c>
      <c r="G1229">
        <v>5</v>
      </c>
      <c r="H1229">
        <v>5</v>
      </c>
      <c r="I1229">
        <v>0.65</v>
      </c>
      <c r="J1229">
        <v>0.30000100000000002</v>
      </c>
      <c r="K1229" t="b">
        <v>1</v>
      </c>
      <c r="L1229" t="s">
        <v>2565</v>
      </c>
      <c r="N1229" s="43">
        <v>42214.662800925929</v>
      </c>
    </row>
    <row r="1230" spans="1:14" x14ac:dyDescent="0.25">
      <c r="A1230" t="s">
        <v>7954</v>
      </c>
      <c r="B1230">
        <v>1522</v>
      </c>
      <c r="C1230">
        <v>1522</v>
      </c>
      <c r="D1230">
        <v>2013</v>
      </c>
      <c r="E1230" t="s">
        <v>3815</v>
      </c>
      <c r="F1230">
        <v>3</v>
      </c>
      <c r="G1230">
        <v>5</v>
      </c>
      <c r="H1230">
        <v>0.5</v>
      </c>
      <c r="I1230">
        <v>1.4999999999999999E-2</v>
      </c>
      <c r="J1230">
        <v>9.9999999999999995E-7</v>
      </c>
      <c r="K1230" t="b">
        <v>1</v>
      </c>
      <c r="L1230" t="s">
        <v>604</v>
      </c>
      <c r="N1230" s="43">
        <v>42214.662800925929</v>
      </c>
    </row>
    <row r="1231" spans="1:14" x14ac:dyDescent="0.25">
      <c r="A1231" t="s">
        <v>7955</v>
      </c>
      <c r="B1231">
        <v>1523</v>
      </c>
      <c r="C1231">
        <v>1523</v>
      </c>
      <c r="D1231">
        <v>2013</v>
      </c>
      <c r="E1231" t="s">
        <v>3816</v>
      </c>
      <c r="F1231">
        <v>3</v>
      </c>
      <c r="G1231">
        <v>5</v>
      </c>
      <c r="H1231">
        <v>1.5</v>
      </c>
      <c r="I1231">
        <v>0.04</v>
      </c>
      <c r="J1231">
        <v>3.0001E-2</v>
      </c>
      <c r="K1231" t="b">
        <v>1</v>
      </c>
      <c r="L1231" t="s">
        <v>605</v>
      </c>
      <c r="N1231" s="43">
        <v>42214.662800925929</v>
      </c>
    </row>
    <row r="1232" spans="1:14" x14ac:dyDescent="0.25">
      <c r="A1232" t="s">
        <v>7956</v>
      </c>
      <c r="B1232">
        <v>1524</v>
      </c>
      <c r="C1232">
        <v>1524</v>
      </c>
      <c r="D1232">
        <v>2013</v>
      </c>
      <c r="E1232" t="s">
        <v>3817</v>
      </c>
      <c r="F1232">
        <v>3</v>
      </c>
      <c r="G1232">
        <v>5</v>
      </c>
      <c r="H1232">
        <v>2.5</v>
      </c>
      <c r="I1232">
        <v>7.4999999999999997E-2</v>
      </c>
      <c r="J1232">
        <v>5.0000999999999997E-2</v>
      </c>
      <c r="K1232" t="b">
        <v>1</v>
      </c>
      <c r="L1232" t="s">
        <v>606</v>
      </c>
      <c r="N1232" s="43">
        <v>42214.662800925929</v>
      </c>
    </row>
    <row r="1233" spans="1:14" x14ac:dyDescent="0.25">
      <c r="A1233" t="s">
        <v>7957</v>
      </c>
      <c r="B1233">
        <v>1525</v>
      </c>
      <c r="C1233">
        <v>1525</v>
      </c>
      <c r="D1233">
        <v>2013</v>
      </c>
      <c r="E1233" t="s">
        <v>3818</v>
      </c>
      <c r="F1233">
        <v>3</v>
      </c>
      <c r="G1233">
        <v>5</v>
      </c>
      <c r="H1233">
        <v>3.25</v>
      </c>
      <c r="I1233">
        <v>0.15</v>
      </c>
      <c r="J1233">
        <v>0.10000100000000001</v>
      </c>
      <c r="K1233" t="b">
        <v>1</v>
      </c>
      <c r="L1233" t="s">
        <v>2566</v>
      </c>
      <c r="N1233" s="43">
        <v>42214.662800925929</v>
      </c>
    </row>
    <row r="1234" spans="1:14" x14ac:dyDescent="0.25">
      <c r="A1234" t="s">
        <v>7958</v>
      </c>
      <c r="B1234">
        <v>1526</v>
      </c>
      <c r="C1234">
        <v>1526</v>
      </c>
      <c r="D1234">
        <v>2013</v>
      </c>
      <c r="E1234" t="s">
        <v>3819</v>
      </c>
      <c r="F1234">
        <v>3</v>
      </c>
      <c r="G1234">
        <v>5</v>
      </c>
      <c r="H1234">
        <v>4.5</v>
      </c>
      <c r="I1234">
        <v>0.25</v>
      </c>
      <c r="J1234">
        <v>0.20000100000000001</v>
      </c>
      <c r="K1234" t="b">
        <v>1</v>
      </c>
      <c r="L1234" t="s">
        <v>609</v>
      </c>
      <c r="N1234" s="43">
        <v>42214.662800925929</v>
      </c>
    </row>
    <row r="1235" spans="1:14" x14ac:dyDescent="0.25">
      <c r="A1235" t="s">
        <v>7959</v>
      </c>
      <c r="B1235">
        <v>1527</v>
      </c>
      <c r="C1235">
        <v>1527</v>
      </c>
      <c r="D1235">
        <v>2013</v>
      </c>
      <c r="E1235" t="s">
        <v>3820</v>
      </c>
      <c r="F1235">
        <v>3</v>
      </c>
      <c r="G1235">
        <v>5</v>
      </c>
      <c r="H1235">
        <v>5</v>
      </c>
      <c r="I1235">
        <v>0.65</v>
      </c>
      <c r="J1235">
        <v>0.30000100000000002</v>
      </c>
      <c r="K1235" t="b">
        <v>1</v>
      </c>
      <c r="L1235" t="s">
        <v>2567</v>
      </c>
      <c r="N1235" s="43">
        <v>42214.662800925929</v>
      </c>
    </row>
    <row r="1236" spans="1:14" x14ac:dyDescent="0.25">
      <c r="A1236" t="s">
        <v>7960</v>
      </c>
      <c r="B1236">
        <v>1528</v>
      </c>
      <c r="C1236">
        <v>1528</v>
      </c>
      <c r="D1236">
        <v>2013</v>
      </c>
      <c r="E1236" t="s">
        <v>3821</v>
      </c>
      <c r="F1236">
        <v>3</v>
      </c>
      <c r="G1236">
        <v>5</v>
      </c>
      <c r="H1236">
        <v>5</v>
      </c>
      <c r="J1236"/>
      <c r="K1236" t="b">
        <v>1</v>
      </c>
      <c r="L1236" t="s">
        <v>48</v>
      </c>
      <c r="N1236" s="43">
        <v>42214.662800925929</v>
      </c>
    </row>
    <row r="1237" spans="1:14" x14ac:dyDescent="0.25">
      <c r="A1237" t="s">
        <v>7961</v>
      </c>
      <c r="B1237">
        <v>1529</v>
      </c>
      <c r="C1237">
        <v>1529</v>
      </c>
      <c r="D1237">
        <v>2013</v>
      </c>
      <c r="E1237" t="s">
        <v>3822</v>
      </c>
      <c r="F1237">
        <v>3</v>
      </c>
      <c r="G1237">
        <v>4</v>
      </c>
      <c r="H1237">
        <v>4</v>
      </c>
      <c r="J1237"/>
      <c r="K1237" t="b">
        <v>1</v>
      </c>
      <c r="L1237" t="s">
        <v>614</v>
      </c>
      <c r="N1237" s="43">
        <v>42214.662800925929</v>
      </c>
    </row>
    <row r="1238" spans="1:14" x14ac:dyDescent="0.25">
      <c r="A1238" t="s">
        <v>7962</v>
      </c>
      <c r="B1238">
        <v>1530</v>
      </c>
      <c r="C1238">
        <v>1530</v>
      </c>
      <c r="D1238">
        <v>2013</v>
      </c>
      <c r="E1238" t="s">
        <v>3823</v>
      </c>
      <c r="F1238">
        <v>3</v>
      </c>
      <c r="G1238">
        <v>4.5</v>
      </c>
      <c r="H1238">
        <v>4</v>
      </c>
      <c r="J1238"/>
      <c r="K1238" t="b">
        <v>1</v>
      </c>
      <c r="L1238" t="s">
        <v>617</v>
      </c>
      <c r="N1238" s="43">
        <v>42214.662800925929</v>
      </c>
    </row>
    <row r="1239" spans="1:14" x14ac:dyDescent="0.25">
      <c r="A1239" t="s">
        <v>7963</v>
      </c>
      <c r="B1239">
        <v>1531</v>
      </c>
      <c r="C1239">
        <v>1531</v>
      </c>
      <c r="D1239">
        <v>2013</v>
      </c>
      <c r="E1239" t="s">
        <v>3824</v>
      </c>
      <c r="F1239">
        <v>3</v>
      </c>
      <c r="G1239">
        <v>4.5</v>
      </c>
      <c r="H1239">
        <v>4.5</v>
      </c>
      <c r="J1239"/>
      <c r="K1239" t="b">
        <v>1</v>
      </c>
      <c r="L1239" t="s">
        <v>620</v>
      </c>
      <c r="N1239" s="43">
        <v>42214.662800925929</v>
      </c>
    </row>
    <row r="1240" spans="1:14" x14ac:dyDescent="0.25">
      <c r="A1240" t="s">
        <v>7964</v>
      </c>
      <c r="B1240">
        <v>1532</v>
      </c>
      <c r="C1240">
        <v>1532</v>
      </c>
      <c r="D1240">
        <v>2013</v>
      </c>
      <c r="E1240" t="s">
        <v>3825</v>
      </c>
      <c r="F1240">
        <v>3</v>
      </c>
      <c r="G1240">
        <v>2</v>
      </c>
      <c r="H1240">
        <v>2.79</v>
      </c>
      <c r="J1240"/>
      <c r="K1240" t="b">
        <v>1</v>
      </c>
      <c r="L1240" t="s">
        <v>623</v>
      </c>
      <c r="N1240" s="43">
        <v>42214.662800925929</v>
      </c>
    </row>
    <row r="1241" spans="1:14" x14ac:dyDescent="0.25">
      <c r="A1241" t="s">
        <v>7965</v>
      </c>
      <c r="B1241">
        <v>1533</v>
      </c>
      <c r="C1241">
        <v>1533</v>
      </c>
      <c r="D1241">
        <v>2013</v>
      </c>
      <c r="E1241" t="s">
        <v>3826</v>
      </c>
      <c r="F1241">
        <v>3</v>
      </c>
      <c r="G1241">
        <v>2</v>
      </c>
      <c r="H1241">
        <v>0.5</v>
      </c>
      <c r="I1241">
        <v>5.0000000000000001E-3</v>
      </c>
      <c r="J1241">
        <v>9.9999999999999995E-7</v>
      </c>
      <c r="K1241" t="b">
        <v>1</v>
      </c>
      <c r="L1241" t="s">
        <v>624</v>
      </c>
      <c r="N1241" s="43">
        <v>42214.662800925929</v>
      </c>
    </row>
    <row r="1242" spans="1:14" x14ac:dyDescent="0.25">
      <c r="A1242" t="s">
        <v>7966</v>
      </c>
      <c r="B1242">
        <v>1534</v>
      </c>
      <c r="C1242">
        <v>1534</v>
      </c>
      <c r="D1242">
        <v>2013</v>
      </c>
      <c r="E1242" t="s">
        <v>3827</v>
      </c>
      <c r="F1242">
        <v>3</v>
      </c>
      <c r="G1242">
        <v>2</v>
      </c>
      <c r="H1242">
        <v>2.23</v>
      </c>
      <c r="I1242">
        <v>0.03</v>
      </c>
      <c r="J1242">
        <v>1.0000999999999999E-2</v>
      </c>
      <c r="K1242" t="b">
        <v>1</v>
      </c>
      <c r="L1242" t="s">
        <v>625</v>
      </c>
      <c r="N1242" s="43">
        <v>42214.662800925929</v>
      </c>
    </row>
    <row r="1243" spans="1:14" x14ac:dyDescent="0.25">
      <c r="A1243" t="s">
        <v>7967</v>
      </c>
      <c r="B1243">
        <v>1535</v>
      </c>
      <c r="C1243">
        <v>1535</v>
      </c>
      <c r="D1243">
        <v>2013</v>
      </c>
      <c r="E1243" t="s">
        <v>3828</v>
      </c>
      <c r="F1243">
        <v>3</v>
      </c>
      <c r="G1243">
        <v>2</v>
      </c>
      <c r="H1243">
        <v>3.31</v>
      </c>
      <c r="I1243">
        <v>7.4999999999999997E-2</v>
      </c>
      <c r="J1243">
        <v>5.0000999999999997E-2</v>
      </c>
      <c r="K1243" t="b">
        <v>1</v>
      </c>
      <c r="L1243" t="s">
        <v>626</v>
      </c>
      <c r="N1243" s="43">
        <v>42214.662800925929</v>
      </c>
    </row>
    <row r="1244" spans="1:14" x14ac:dyDescent="0.25">
      <c r="A1244" t="s">
        <v>7968</v>
      </c>
      <c r="B1244">
        <v>1536</v>
      </c>
      <c r="C1244">
        <v>1536</v>
      </c>
      <c r="D1244">
        <v>2013</v>
      </c>
      <c r="E1244" t="s">
        <v>3829</v>
      </c>
      <c r="F1244">
        <v>3</v>
      </c>
      <c r="G1244">
        <v>2</v>
      </c>
      <c r="H1244">
        <v>4.03</v>
      </c>
      <c r="I1244">
        <v>0.15</v>
      </c>
      <c r="J1244">
        <v>0.10000100000000001</v>
      </c>
      <c r="K1244" t="b">
        <v>1</v>
      </c>
      <c r="L1244" t="s">
        <v>2568</v>
      </c>
      <c r="N1244" s="43">
        <v>42214.662800925929</v>
      </c>
    </row>
    <row r="1245" spans="1:14" x14ac:dyDescent="0.25">
      <c r="A1245" t="s">
        <v>7969</v>
      </c>
      <c r="B1245">
        <v>1537</v>
      </c>
      <c r="C1245">
        <v>1537</v>
      </c>
      <c r="D1245">
        <v>2013</v>
      </c>
      <c r="E1245" t="s">
        <v>3830</v>
      </c>
      <c r="F1245">
        <v>3</v>
      </c>
      <c r="G1245">
        <v>2</v>
      </c>
      <c r="H1245">
        <v>4.5599999999999996</v>
      </c>
      <c r="I1245">
        <v>0.25</v>
      </c>
      <c r="J1245">
        <v>0.20000100000000001</v>
      </c>
      <c r="K1245" t="b">
        <v>1</v>
      </c>
      <c r="L1245" t="s">
        <v>629</v>
      </c>
      <c r="N1245" s="43">
        <v>42214.662800925929</v>
      </c>
    </row>
    <row r="1246" spans="1:14" x14ac:dyDescent="0.25">
      <c r="A1246" t="s">
        <v>7970</v>
      </c>
      <c r="B1246">
        <v>1538</v>
      </c>
      <c r="C1246">
        <v>1538</v>
      </c>
      <c r="D1246">
        <v>2013</v>
      </c>
      <c r="E1246" t="s">
        <v>3831</v>
      </c>
      <c r="F1246">
        <v>3</v>
      </c>
      <c r="G1246">
        <v>2</v>
      </c>
      <c r="H1246">
        <v>5</v>
      </c>
      <c r="I1246">
        <v>0.65</v>
      </c>
      <c r="J1246">
        <v>0.30000100000000002</v>
      </c>
      <c r="K1246" t="b">
        <v>1</v>
      </c>
      <c r="L1246" t="s">
        <v>2569</v>
      </c>
      <c r="N1246" s="43">
        <v>42214.662800925929</v>
      </c>
    </row>
    <row r="1247" spans="1:14" x14ac:dyDescent="0.25">
      <c r="A1247" t="s">
        <v>7971</v>
      </c>
      <c r="B1247">
        <v>1539</v>
      </c>
      <c r="C1247">
        <v>1539</v>
      </c>
      <c r="D1247">
        <v>2013</v>
      </c>
      <c r="E1247" t="s">
        <v>3832</v>
      </c>
      <c r="F1247">
        <v>3</v>
      </c>
      <c r="G1247">
        <v>2</v>
      </c>
      <c r="H1247">
        <v>5</v>
      </c>
      <c r="J1247"/>
      <c r="K1247" t="b">
        <v>1</v>
      </c>
      <c r="L1247" t="s">
        <v>48</v>
      </c>
      <c r="N1247" s="43">
        <v>42214.662800925929</v>
      </c>
    </row>
    <row r="1248" spans="1:14" x14ac:dyDescent="0.25">
      <c r="A1248" t="s">
        <v>7972</v>
      </c>
      <c r="B1248">
        <v>1540</v>
      </c>
      <c r="C1248">
        <v>1540</v>
      </c>
      <c r="D1248">
        <v>2013</v>
      </c>
      <c r="E1248" t="s">
        <v>3833</v>
      </c>
      <c r="F1248">
        <v>3</v>
      </c>
      <c r="G1248">
        <v>1.5</v>
      </c>
      <c r="H1248">
        <v>2.5</v>
      </c>
      <c r="J1248"/>
      <c r="K1248" t="b">
        <v>1</v>
      </c>
      <c r="L1248" t="s">
        <v>634</v>
      </c>
      <c r="N1248" s="43">
        <v>42214.662800925929</v>
      </c>
    </row>
    <row r="1249" spans="1:14" x14ac:dyDescent="0.25">
      <c r="A1249" t="s">
        <v>7973</v>
      </c>
      <c r="B1249">
        <v>1541</v>
      </c>
      <c r="C1249">
        <v>1541</v>
      </c>
      <c r="D1249">
        <v>2013</v>
      </c>
      <c r="E1249" t="s">
        <v>3834</v>
      </c>
      <c r="F1249">
        <v>3</v>
      </c>
      <c r="G1249">
        <v>1.5</v>
      </c>
      <c r="H1249">
        <v>1.5</v>
      </c>
      <c r="J1249"/>
      <c r="K1249" t="b">
        <v>1</v>
      </c>
      <c r="L1249" t="s">
        <v>635</v>
      </c>
      <c r="N1249" s="43">
        <v>42214.662800925929</v>
      </c>
    </row>
    <row r="1250" spans="1:14" x14ac:dyDescent="0.25">
      <c r="A1250" t="s">
        <v>7974</v>
      </c>
      <c r="B1250">
        <v>1542</v>
      </c>
      <c r="C1250">
        <v>1542</v>
      </c>
      <c r="D1250">
        <v>2013</v>
      </c>
      <c r="E1250" t="s">
        <v>3835</v>
      </c>
      <c r="F1250">
        <v>3</v>
      </c>
      <c r="G1250">
        <v>1.5</v>
      </c>
      <c r="H1250">
        <v>0.5</v>
      </c>
      <c r="J1250"/>
      <c r="K1250" t="b">
        <v>1</v>
      </c>
      <c r="L1250" t="s">
        <v>636</v>
      </c>
      <c r="N1250" s="43">
        <v>42214.662800925929</v>
      </c>
    </row>
    <row r="1251" spans="1:14" x14ac:dyDescent="0.25">
      <c r="A1251" t="s">
        <v>7975</v>
      </c>
      <c r="B1251">
        <v>1543</v>
      </c>
      <c r="C1251">
        <v>1543</v>
      </c>
      <c r="D1251">
        <v>2013</v>
      </c>
      <c r="E1251" t="s">
        <v>3836</v>
      </c>
      <c r="F1251">
        <v>3</v>
      </c>
      <c r="G1251">
        <v>5</v>
      </c>
      <c r="H1251">
        <v>4</v>
      </c>
      <c r="J1251"/>
      <c r="K1251" t="b">
        <v>1</v>
      </c>
      <c r="L1251" t="s">
        <v>639</v>
      </c>
      <c r="N1251" s="43">
        <v>42214.662800925929</v>
      </c>
    </row>
    <row r="1252" spans="1:14" x14ac:dyDescent="0.25">
      <c r="A1252" t="s">
        <v>7976</v>
      </c>
      <c r="B1252">
        <v>1544</v>
      </c>
      <c r="C1252">
        <v>1544</v>
      </c>
      <c r="D1252">
        <v>2013</v>
      </c>
      <c r="E1252" t="s">
        <v>3837</v>
      </c>
      <c r="F1252">
        <v>3</v>
      </c>
      <c r="G1252">
        <v>5</v>
      </c>
      <c r="H1252">
        <v>4</v>
      </c>
      <c r="I1252">
        <v>0</v>
      </c>
      <c r="J1252">
        <v>0</v>
      </c>
      <c r="K1252" t="b">
        <v>1</v>
      </c>
      <c r="L1252" t="s">
        <v>2570</v>
      </c>
      <c r="N1252" s="43">
        <v>42214.662800925929</v>
      </c>
    </row>
    <row r="1253" spans="1:14" x14ac:dyDescent="0.25">
      <c r="A1253" t="s">
        <v>7977</v>
      </c>
      <c r="B1253">
        <v>1545</v>
      </c>
      <c r="C1253">
        <v>1545</v>
      </c>
      <c r="D1253">
        <v>2013</v>
      </c>
      <c r="E1253" t="s">
        <v>3838</v>
      </c>
      <c r="F1253">
        <v>3</v>
      </c>
      <c r="G1253">
        <v>3.25</v>
      </c>
      <c r="H1253">
        <v>3.25</v>
      </c>
      <c r="J1253"/>
      <c r="K1253" t="b">
        <v>1</v>
      </c>
      <c r="L1253" t="s">
        <v>650</v>
      </c>
      <c r="N1253" s="43">
        <v>42214.662800925929</v>
      </c>
    </row>
    <row r="1254" spans="1:14" x14ac:dyDescent="0.25">
      <c r="A1254" t="s">
        <v>7978</v>
      </c>
      <c r="B1254">
        <v>1546</v>
      </c>
      <c r="C1254">
        <v>1546</v>
      </c>
      <c r="D1254">
        <v>2013</v>
      </c>
      <c r="E1254" t="s">
        <v>3839</v>
      </c>
      <c r="F1254">
        <v>3</v>
      </c>
      <c r="G1254">
        <v>3.25</v>
      </c>
      <c r="H1254">
        <v>2.75</v>
      </c>
      <c r="J1254"/>
      <c r="K1254" t="b">
        <v>1</v>
      </c>
      <c r="L1254" t="s">
        <v>651</v>
      </c>
      <c r="N1254" s="43">
        <v>42214.662800925929</v>
      </c>
    </row>
    <row r="1255" spans="1:14" x14ac:dyDescent="0.25">
      <c r="A1255" t="s">
        <v>7979</v>
      </c>
      <c r="B1255">
        <v>1547</v>
      </c>
      <c r="C1255">
        <v>1547</v>
      </c>
      <c r="D1255">
        <v>2013</v>
      </c>
      <c r="E1255" t="s">
        <v>3840</v>
      </c>
      <c r="F1255">
        <v>3</v>
      </c>
      <c r="G1255">
        <v>3.25</v>
      </c>
      <c r="H1255">
        <v>0.5</v>
      </c>
      <c r="I1255">
        <v>1.4999999999999999E-2</v>
      </c>
      <c r="J1255">
        <v>9.9999999999999995E-7</v>
      </c>
      <c r="K1255" t="b">
        <v>1</v>
      </c>
      <c r="L1255" t="s">
        <v>652</v>
      </c>
      <c r="N1255" s="43">
        <v>42214.662800925929</v>
      </c>
    </row>
    <row r="1256" spans="1:14" x14ac:dyDescent="0.25">
      <c r="A1256" t="s">
        <v>7980</v>
      </c>
      <c r="B1256">
        <v>1548</v>
      </c>
      <c r="C1256">
        <v>1548</v>
      </c>
      <c r="D1256">
        <v>2013</v>
      </c>
      <c r="E1256" t="s">
        <v>3841</v>
      </c>
      <c r="F1256">
        <v>3</v>
      </c>
      <c r="G1256">
        <v>3.3</v>
      </c>
      <c r="H1256">
        <v>1.1100000000000001</v>
      </c>
      <c r="I1256">
        <v>0.04</v>
      </c>
      <c r="J1256">
        <v>3.0001E-2</v>
      </c>
      <c r="K1256" t="b">
        <v>1</v>
      </c>
      <c r="L1256" t="s">
        <v>653</v>
      </c>
      <c r="N1256" s="43">
        <v>42214.662800925929</v>
      </c>
    </row>
    <row r="1257" spans="1:14" x14ac:dyDescent="0.25">
      <c r="A1257" t="s">
        <v>7981</v>
      </c>
      <c r="B1257">
        <v>1549</v>
      </c>
      <c r="C1257">
        <v>1549</v>
      </c>
      <c r="D1257">
        <v>2013</v>
      </c>
      <c r="E1257" t="s">
        <v>3842</v>
      </c>
      <c r="F1257">
        <v>3</v>
      </c>
      <c r="G1257">
        <v>3.25</v>
      </c>
      <c r="H1257">
        <v>1.65</v>
      </c>
      <c r="I1257">
        <v>7.4999999999999997E-2</v>
      </c>
      <c r="J1257">
        <v>5.0000999999999997E-2</v>
      </c>
      <c r="K1257" t="b">
        <v>1</v>
      </c>
      <c r="L1257" t="s">
        <v>654</v>
      </c>
      <c r="N1257" s="43">
        <v>42214.662800925929</v>
      </c>
    </row>
    <row r="1258" spans="1:14" x14ac:dyDescent="0.25">
      <c r="A1258" t="s">
        <v>7982</v>
      </c>
      <c r="B1258">
        <v>1550</v>
      </c>
      <c r="C1258">
        <v>1550</v>
      </c>
      <c r="D1258">
        <v>2013</v>
      </c>
      <c r="E1258" t="s">
        <v>3843</v>
      </c>
      <c r="F1258">
        <v>3</v>
      </c>
      <c r="G1258">
        <v>3.25</v>
      </c>
      <c r="H1258">
        <v>2.0099999999999998</v>
      </c>
      <c r="I1258">
        <v>0.15</v>
      </c>
      <c r="J1258">
        <v>0.10000100000000001</v>
      </c>
      <c r="K1258" t="b">
        <v>1</v>
      </c>
      <c r="L1258" t="s">
        <v>2571</v>
      </c>
      <c r="N1258" s="43">
        <v>42214.662800925929</v>
      </c>
    </row>
    <row r="1259" spans="1:14" x14ac:dyDescent="0.25">
      <c r="A1259" t="s">
        <v>7983</v>
      </c>
      <c r="B1259">
        <v>1551</v>
      </c>
      <c r="C1259">
        <v>1551</v>
      </c>
      <c r="D1259">
        <v>2013</v>
      </c>
      <c r="E1259" t="s">
        <v>3844</v>
      </c>
      <c r="F1259">
        <v>3</v>
      </c>
      <c r="G1259">
        <v>3.25</v>
      </c>
      <c r="H1259">
        <v>2.2799999999999998</v>
      </c>
      <c r="I1259">
        <v>0.25</v>
      </c>
      <c r="J1259">
        <v>0.20000100000000001</v>
      </c>
      <c r="K1259" t="b">
        <v>1</v>
      </c>
      <c r="L1259" t="s">
        <v>657</v>
      </c>
      <c r="N1259" s="43">
        <v>42214.662800925929</v>
      </c>
    </row>
    <row r="1260" spans="1:14" x14ac:dyDescent="0.25">
      <c r="A1260" t="s">
        <v>7984</v>
      </c>
      <c r="B1260">
        <v>1552</v>
      </c>
      <c r="C1260">
        <v>1552</v>
      </c>
      <c r="D1260">
        <v>2013</v>
      </c>
      <c r="E1260" t="s">
        <v>3845</v>
      </c>
      <c r="F1260">
        <v>3</v>
      </c>
      <c r="G1260">
        <v>3.25</v>
      </c>
      <c r="H1260">
        <v>2.5</v>
      </c>
      <c r="I1260">
        <v>0.65</v>
      </c>
      <c r="J1260">
        <v>0.30000100000000002</v>
      </c>
      <c r="K1260" t="b">
        <v>1</v>
      </c>
      <c r="L1260" t="s">
        <v>2572</v>
      </c>
      <c r="N1260" s="43">
        <v>42214.662800925929</v>
      </c>
    </row>
    <row r="1261" spans="1:14" x14ac:dyDescent="0.25">
      <c r="A1261" t="s">
        <v>7985</v>
      </c>
      <c r="B1261">
        <v>1553</v>
      </c>
      <c r="C1261">
        <v>1553</v>
      </c>
      <c r="D1261">
        <v>2013</v>
      </c>
      <c r="E1261" t="s">
        <v>3846</v>
      </c>
      <c r="F1261">
        <v>3</v>
      </c>
      <c r="G1261">
        <v>3.25</v>
      </c>
      <c r="H1261">
        <v>0.5</v>
      </c>
      <c r="I1261">
        <v>1.4999999999999999E-2</v>
      </c>
      <c r="J1261">
        <v>9.9999999999999995E-7</v>
      </c>
      <c r="K1261" t="b">
        <v>1</v>
      </c>
      <c r="L1261" t="s">
        <v>660</v>
      </c>
      <c r="N1261" s="43">
        <v>42214.662800925929</v>
      </c>
    </row>
    <row r="1262" spans="1:14" x14ac:dyDescent="0.25">
      <c r="A1262" t="s">
        <v>7986</v>
      </c>
      <c r="B1262">
        <v>1554</v>
      </c>
      <c r="C1262">
        <v>1554</v>
      </c>
      <c r="D1262">
        <v>2013</v>
      </c>
      <c r="E1262" t="s">
        <v>3847</v>
      </c>
      <c r="F1262">
        <v>3</v>
      </c>
      <c r="G1262">
        <v>3.25</v>
      </c>
      <c r="H1262">
        <v>2.0099999999999998</v>
      </c>
      <c r="I1262">
        <v>0.04</v>
      </c>
      <c r="J1262">
        <v>3.0001E-2</v>
      </c>
      <c r="K1262" t="b">
        <v>1</v>
      </c>
      <c r="L1262" t="s">
        <v>661</v>
      </c>
      <c r="N1262" s="43">
        <v>42214.662800925929</v>
      </c>
    </row>
    <row r="1263" spans="1:14" x14ac:dyDescent="0.25">
      <c r="A1263" t="s">
        <v>7987</v>
      </c>
      <c r="B1263">
        <v>1555</v>
      </c>
      <c r="C1263">
        <v>1555</v>
      </c>
      <c r="D1263">
        <v>2013</v>
      </c>
      <c r="E1263" t="s">
        <v>3848</v>
      </c>
      <c r="F1263">
        <v>3</v>
      </c>
      <c r="G1263">
        <v>3.25</v>
      </c>
      <c r="H1263">
        <v>2.98</v>
      </c>
      <c r="I1263">
        <v>7.4999999999999997E-2</v>
      </c>
      <c r="J1263">
        <v>5.0000999999999997E-2</v>
      </c>
      <c r="K1263" t="b">
        <v>1</v>
      </c>
      <c r="L1263" t="s">
        <v>662</v>
      </c>
      <c r="N1263" s="43">
        <v>42214.662800925929</v>
      </c>
    </row>
    <row r="1264" spans="1:14" x14ac:dyDescent="0.25">
      <c r="A1264" t="s">
        <v>7988</v>
      </c>
      <c r="B1264">
        <v>1556</v>
      </c>
      <c r="C1264">
        <v>1556</v>
      </c>
      <c r="D1264">
        <v>2013</v>
      </c>
      <c r="E1264" t="s">
        <v>3849</v>
      </c>
      <c r="F1264">
        <v>3</v>
      </c>
      <c r="G1264">
        <v>3.25</v>
      </c>
      <c r="H1264">
        <v>3.62</v>
      </c>
      <c r="I1264">
        <v>0.15</v>
      </c>
      <c r="J1264">
        <v>0.10000100000000001</v>
      </c>
      <c r="K1264" t="b">
        <v>1</v>
      </c>
      <c r="L1264" t="s">
        <v>2573</v>
      </c>
      <c r="N1264" s="43">
        <v>42214.662800925929</v>
      </c>
    </row>
    <row r="1265" spans="1:14" x14ac:dyDescent="0.25">
      <c r="A1265" t="s">
        <v>7989</v>
      </c>
      <c r="B1265">
        <v>1557</v>
      </c>
      <c r="C1265">
        <v>1557</v>
      </c>
      <c r="D1265">
        <v>2013</v>
      </c>
      <c r="E1265" t="s">
        <v>3850</v>
      </c>
      <c r="F1265">
        <v>3</v>
      </c>
      <c r="G1265">
        <v>3.25</v>
      </c>
      <c r="H1265">
        <v>4.1100000000000003</v>
      </c>
      <c r="I1265">
        <v>0.25</v>
      </c>
      <c r="J1265">
        <v>0.20000100000000001</v>
      </c>
      <c r="K1265" t="b">
        <v>1</v>
      </c>
      <c r="L1265" t="s">
        <v>665</v>
      </c>
      <c r="N1265" s="43">
        <v>42214.662800925929</v>
      </c>
    </row>
    <row r="1266" spans="1:14" x14ac:dyDescent="0.25">
      <c r="A1266" t="s">
        <v>7990</v>
      </c>
      <c r="B1266">
        <v>1558</v>
      </c>
      <c r="C1266">
        <v>1558</v>
      </c>
      <c r="D1266">
        <v>2013</v>
      </c>
      <c r="E1266" t="s">
        <v>3851</v>
      </c>
      <c r="F1266">
        <v>3</v>
      </c>
      <c r="G1266">
        <v>3.25</v>
      </c>
      <c r="H1266">
        <v>4.5</v>
      </c>
      <c r="I1266">
        <v>0.65</v>
      </c>
      <c r="J1266">
        <v>0.30000100000000002</v>
      </c>
      <c r="K1266" t="b">
        <v>1</v>
      </c>
      <c r="L1266" t="s">
        <v>2574</v>
      </c>
      <c r="N1266" s="43">
        <v>42214.662800925929</v>
      </c>
    </row>
    <row r="1267" spans="1:14" x14ac:dyDescent="0.25">
      <c r="A1267" t="s">
        <v>7991</v>
      </c>
      <c r="B1267">
        <v>1559</v>
      </c>
      <c r="C1267">
        <v>1559</v>
      </c>
      <c r="D1267">
        <v>2013</v>
      </c>
      <c r="E1267" t="s">
        <v>3852</v>
      </c>
      <c r="F1267">
        <v>3</v>
      </c>
      <c r="G1267">
        <v>3.5</v>
      </c>
      <c r="H1267">
        <v>0.5</v>
      </c>
      <c r="I1267">
        <v>1.4999999999999999E-2</v>
      </c>
      <c r="J1267">
        <v>9.9999999999999995E-7</v>
      </c>
      <c r="K1267" t="b">
        <v>1</v>
      </c>
      <c r="L1267" t="s">
        <v>670</v>
      </c>
      <c r="N1267" s="43">
        <v>42214.662800925929</v>
      </c>
    </row>
    <row r="1268" spans="1:14" x14ac:dyDescent="0.25">
      <c r="A1268" t="s">
        <v>7992</v>
      </c>
      <c r="B1268">
        <v>1560</v>
      </c>
      <c r="C1268">
        <v>1560</v>
      </c>
      <c r="D1268">
        <v>2013</v>
      </c>
      <c r="E1268" t="s">
        <v>3853</v>
      </c>
      <c r="F1268">
        <v>3</v>
      </c>
      <c r="G1268">
        <v>3.5</v>
      </c>
      <c r="H1268">
        <v>3.7</v>
      </c>
      <c r="I1268">
        <v>0.51500000000000001</v>
      </c>
      <c r="J1268">
        <v>3.0001E-2</v>
      </c>
      <c r="K1268" t="b">
        <v>1</v>
      </c>
      <c r="L1268" t="s">
        <v>673</v>
      </c>
      <c r="N1268" s="43">
        <v>42214.662800925929</v>
      </c>
    </row>
    <row r="1269" spans="1:14" x14ac:dyDescent="0.25">
      <c r="A1269" t="s">
        <v>7993</v>
      </c>
      <c r="B1269">
        <v>1561</v>
      </c>
      <c r="C1269">
        <v>1561</v>
      </c>
      <c r="D1269">
        <v>2013</v>
      </c>
      <c r="E1269" t="s">
        <v>3854</v>
      </c>
      <c r="F1269">
        <v>3</v>
      </c>
      <c r="G1269">
        <v>4.25</v>
      </c>
      <c r="H1269">
        <v>0.5</v>
      </c>
      <c r="I1269">
        <v>0.03</v>
      </c>
      <c r="J1269">
        <v>9.9999999999999995E-7</v>
      </c>
      <c r="K1269" t="b">
        <v>1</v>
      </c>
      <c r="L1269" t="s">
        <v>2575</v>
      </c>
      <c r="N1269" s="43">
        <v>42214.662800925929</v>
      </c>
    </row>
    <row r="1270" spans="1:14" x14ac:dyDescent="0.25">
      <c r="A1270" t="s">
        <v>7994</v>
      </c>
      <c r="B1270">
        <v>1562</v>
      </c>
      <c r="C1270">
        <v>1562</v>
      </c>
      <c r="D1270">
        <v>2013</v>
      </c>
      <c r="E1270" t="s">
        <v>3855</v>
      </c>
      <c r="F1270">
        <v>3</v>
      </c>
      <c r="G1270">
        <v>4.25</v>
      </c>
      <c r="H1270">
        <v>4</v>
      </c>
      <c r="I1270">
        <v>0.53</v>
      </c>
      <c r="J1270">
        <v>6.0000999999999999E-2</v>
      </c>
      <c r="K1270" t="b">
        <v>1</v>
      </c>
      <c r="L1270" t="s">
        <v>679</v>
      </c>
      <c r="N1270" s="43">
        <v>42214.662800925929</v>
      </c>
    </row>
    <row r="1271" spans="1:14" x14ac:dyDescent="0.25">
      <c r="A1271" t="s">
        <v>7995</v>
      </c>
      <c r="B1271">
        <v>1563</v>
      </c>
      <c r="C1271">
        <v>1563</v>
      </c>
      <c r="D1271">
        <v>2013</v>
      </c>
      <c r="E1271" t="s">
        <v>3856</v>
      </c>
      <c r="F1271">
        <v>3</v>
      </c>
      <c r="G1271">
        <v>4.25</v>
      </c>
      <c r="H1271">
        <v>0.5</v>
      </c>
      <c r="I1271">
        <v>1.4999999999999999E-2</v>
      </c>
      <c r="J1271">
        <v>9.9999999999999995E-7</v>
      </c>
      <c r="K1271" t="b">
        <v>1</v>
      </c>
      <c r="L1271" t="s">
        <v>2576</v>
      </c>
      <c r="N1271" s="43">
        <v>42214.662800925929</v>
      </c>
    </row>
    <row r="1272" spans="1:14" x14ac:dyDescent="0.25">
      <c r="A1272" t="s">
        <v>7996</v>
      </c>
      <c r="B1272">
        <v>1564</v>
      </c>
      <c r="C1272">
        <v>1564</v>
      </c>
      <c r="D1272">
        <v>2013</v>
      </c>
      <c r="E1272" t="s">
        <v>3857</v>
      </c>
      <c r="F1272">
        <v>3</v>
      </c>
      <c r="G1272">
        <v>4.3</v>
      </c>
      <c r="H1272">
        <v>4</v>
      </c>
      <c r="I1272">
        <v>0.51500000000000001</v>
      </c>
      <c r="J1272">
        <v>3.0001E-2</v>
      </c>
      <c r="K1272" t="b">
        <v>1</v>
      </c>
      <c r="L1272" t="s">
        <v>683</v>
      </c>
      <c r="N1272" s="43">
        <v>42214.662800925929</v>
      </c>
    </row>
    <row r="1273" spans="1:14" x14ac:dyDescent="0.25">
      <c r="A1273" t="s">
        <v>7997</v>
      </c>
      <c r="B1273">
        <v>1565</v>
      </c>
      <c r="C1273">
        <v>1565</v>
      </c>
      <c r="D1273">
        <v>2013</v>
      </c>
      <c r="E1273" t="s">
        <v>3858</v>
      </c>
      <c r="F1273">
        <v>3</v>
      </c>
      <c r="G1273">
        <v>4.3</v>
      </c>
      <c r="H1273">
        <v>0.5</v>
      </c>
      <c r="I1273">
        <v>1.4999999999999999E-2</v>
      </c>
      <c r="J1273">
        <v>9.9999999999999995E-7</v>
      </c>
      <c r="K1273" t="b">
        <v>1</v>
      </c>
      <c r="L1273" t="s">
        <v>2577</v>
      </c>
      <c r="N1273" s="43">
        <v>42214.662800925929</v>
      </c>
    </row>
    <row r="1274" spans="1:14" x14ac:dyDescent="0.25">
      <c r="A1274" t="s">
        <v>7998</v>
      </c>
      <c r="B1274">
        <v>1566</v>
      </c>
      <c r="C1274">
        <v>1566</v>
      </c>
      <c r="D1274">
        <v>2013</v>
      </c>
      <c r="E1274" t="s">
        <v>3859</v>
      </c>
      <c r="F1274">
        <v>3</v>
      </c>
      <c r="G1274">
        <v>4.25</v>
      </c>
      <c r="H1274">
        <v>4</v>
      </c>
      <c r="I1274">
        <v>0.51500000000000001</v>
      </c>
      <c r="J1274">
        <v>3.0001E-2</v>
      </c>
      <c r="K1274" t="b">
        <v>1</v>
      </c>
      <c r="L1274" t="s">
        <v>687</v>
      </c>
      <c r="N1274" s="43">
        <v>42214.662800925929</v>
      </c>
    </row>
    <row r="1275" spans="1:14" x14ac:dyDescent="0.25">
      <c r="A1275" t="s">
        <v>7999</v>
      </c>
      <c r="B1275">
        <v>1567</v>
      </c>
      <c r="C1275">
        <v>1567</v>
      </c>
      <c r="D1275">
        <v>2013</v>
      </c>
      <c r="E1275" t="s">
        <v>3860</v>
      </c>
      <c r="F1275">
        <v>3</v>
      </c>
      <c r="G1275">
        <v>4.5</v>
      </c>
      <c r="H1275">
        <v>0.5</v>
      </c>
      <c r="I1275">
        <v>1.4999999999999999E-2</v>
      </c>
      <c r="J1275">
        <v>9.9999999999999995E-7</v>
      </c>
      <c r="K1275" t="b">
        <v>1</v>
      </c>
      <c r="L1275" t="s">
        <v>690</v>
      </c>
      <c r="N1275" s="43">
        <v>42214.662800925929</v>
      </c>
    </row>
    <row r="1276" spans="1:14" x14ac:dyDescent="0.25">
      <c r="A1276" t="s">
        <v>8000</v>
      </c>
      <c r="B1276">
        <v>1568</v>
      </c>
      <c r="C1276">
        <v>1568</v>
      </c>
      <c r="D1276">
        <v>2013</v>
      </c>
      <c r="E1276" t="s">
        <v>3861</v>
      </c>
      <c r="F1276">
        <v>3</v>
      </c>
      <c r="G1276">
        <v>4.5</v>
      </c>
      <c r="H1276">
        <v>1.65</v>
      </c>
      <c r="I1276">
        <v>0.04</v>
      </c>
      <c r="J1276">
        <v>3.0001E-2</v>
      </c>
      <c r="K1276" t="b">
        <v>1</v>
      </c>
      <c r="L1276" t="s">
        <v>691</v>
      </c>
      <c r="N1276" s="43">
        <v>42214.662800925929</v>
      </c>
    </row>
    <row r="1277" spans="1:14" x14ac:dyDescent="0.25">
      <c r="A1277" t="s">
        <v>8001</v>
      </c>
      <c r="B1277">
        <v>1569</v>
      </c>
      <c r="C1277">
        <v>1569</v>
      </c>
      <c r="D1277">
        <v>2013</v>
      </c>
      <c r="E1277" t="s">
        <v>3862</v>
      </c>
      <c r="F1277">
        <v>3</v>
      </c>
      <c r="G1277">
        <v>4.5</v>
      </c>
      <c r="H1277">
        <v>2.4500000000000002</v>
      </c>
      <c r="I1277">
        <v>7.4999999999999997E-2</v>
      </c>
      <c r="J1277">
        <v>5.0000999999999997E-2</v>
      </c>
      <c r="K1277" t="b">
        <v>1</v>
      </c>
      <c r="L1277" t="s">
        <v>692</v>
      </c>
      <c r="N1277" s="43">
        <v>42214.662800925929</v>
      </c>
    </row>
    <row r="1278" spans="1:14" x14ac:dyDescent="0.25">
      <c r="A1278" t="s">
        <v>8002</v>
      </c>
      <c r="B1278">
        <v>1570</v>
      </c>
      <c r="C1278">
        <v>1570</v>
      </c>
      <c r="D1278">
        <v>2013</v>
      </c>
      <c r="E1278" t="s">
        <v>3863</v>
      </c>
      <c r="F1278">
        <v>3</v>
      </c>
      <c r="G1278">
        <v>4.5</v>
      </c>
      <c r="H1278">
        <v>2.98</v>
      </c>
      <c r="I1278">
        <v>0.15</v>
      </c>
      <c r="J1278">
        <v>0.10000100000000001</v>
      </c>
      <c r="K1278" t="b">
        <v>1</v>
      </c>
      <c r="L1278" t="s">
        <v>2578</v>
      </c>
      <c r="N1278" s="43">
        <v>42214.662800925929</v>
      </c>
    </row>
    <row r="1279" spans="1:14" x14ac:dyDescent="0.25">
      <c r="A1279" t="s">
        <v>8003</v>
      </c>
      <c r="B1279">
        <v>1571</v>
      </c>
      <c r="C1279">
        <v>1571</v>
      </c>
      <c r="D1279">
        <v>2013</v>
      </c>
      <c r="E1279" t="s">
        <v>3864</v>
      </c>
      <c r="F1279">
        <v>3</v>
      </c>
      <c r="G1279">
        <v>4.5</v>
      </c>
      <c r="H1279">
        <v>3.38</v>
      </c>
      <c r="I1279">
        <v>0.25</v>
      </c>
      <c r="J1279">
        <v>0.20000100000000001</v>
      </c>
      <c r="K1279" t="b">
        <v>1</v>
      </c>
      <c r="L1279" t="s">
        <v>695</v>
      </c>
      <c r="N1279" s="43">
        <v>42214.662800925929</v>
      </c>
    </row>
    <row r="1280" spans="1:14" x14ac:dyDescent="0.25">
      <c r="A1280" t="s">
        <v>8004</v>
      </c>
      <c r="B1280">
        <v>1572</v>
      </c>
      <c r="C1280">
        <v>1572</v>
      </c>
      <c r="D1280">
        <v>2013</v>
      </c>
      <c r="E1280" t="s">
        <v>3865</v>
      </c>
      <c r="F1280">
        <v>3</v>
      </c>
      <c r="G1280">
        <v>4.5</v>
      </c>
      <c r="H1280">
        <v>3.7</v>
      </c>
      <c r="I1280">
        <v>0.65</v>
      </c>
      <c r="J1280">
        <v>0.30000100000000002</v>
      </c>
      <c r="K1280" t="b">
        <v>1</v>
      </c>
      <c r="L1280" t="s">
        <v>2579</v>
      </c>
      <c r="N1280" s="43">
        <v>42214.662800925929</v>
      </c>
    </row>
    <row r="1281" spans="1:14" x14ac:dyDescent="0.25">
      <c r="A1281" t="s">
        <v>8005</v>
      </c>
      <c r="B1281">
        <v>1573</v>
      </c>
      <c r="C1281">
        <v>1573</v>
      </c>
      <c r="D1281">
        <v>2013</v>
      </c>
      <c r="E1281" t="s">
        <v>3866</v>
      </c>
      <c r="F1281">
        <v>3</v>
      </c>
      <c r="G1281">
        <v>3.5</v>
      </c>
      <c r="H1281">
        <v>0.5</v>
      </c>
      <c r="I1281">
        <v>1.4999999999999999E-2</v>
      </c>
      <c r="J1281">
        <v>9.9999999999999995E-7</v>
      </c>
      <c r="K1281" t="b">
        <v>1</v>
      </c>
      <c r="L1281" t="s">
        <v>2580</v>
      </c>
      <c r="N1281" s="43">
        <v>42214.662800925929</v>
      </c>
    </row>
    <row r="1282" spans="1:14" x14ac:dyDescent="0.25">
      <c r="A1282" t="s">
        <v>8006</v>
      </c>
      <c r="B1282">
        <v>1574</v>
      </c>
      <c r="C1282">
        <v>1574</v>
      </c>
      <c r="D1282">
        <v>2013</v>
      </c>
      <c r="E1282" t="s">
        <v>3867</v>
      </c>
      <c r="F1282">
        <v>3</v>
      </c>
      <c r="G1282">
        <v>3.5</v>
      </c>
      <c r="H1282">
        <v>2.23</v>
      </c>
      <c r="I1282">
        <v>0.04</v>
      </c>
      <c r="J1282">
        <v>4.0001000000000002E-2</v>
      </c>
      <c r="K1282" t="b">
        <v>1</v>
      </c>
      <c r="L1282" t="s">
        <v>2581</v>
      </c>
      <c r="N1282" s="43">
        <v>42214.662800925929</v>
      </c>
    </row>
    <row r="1283" spans="1:14" x14ac:dyDescent="0.25">
      <c r="A1283" t="s">
        <v>8007</v>
      </c>
      <c r="B1283">
        <v>1575</v>
      </c>
      <c r="C1283">
        <v>1575</v>
      </c>
      <c r="D1283">
        <v>2013</v>
      </c>
      <c r="E1283" t="s">
        <v>3868</v>
      </c>
      <c r="F1283">
        <v>3</v>
      </c>
      <c r="G1283">
        <v>3.5</v>
      </c>
      <c r="H1283">
        <v>3.31</v>
      </c>
      <c r="I1283">
        <v>7.4999999999999997E-2</v>
      </c>
      <c r="J1283">
        <v>7.5000999999999998E-2</v>
      </c>
      <c r="K1283" t="b">
        <v>1</v>
      </c>
      <c r="L1283" t="s">
        <v>2582</v>
      </c>
      <c r="N1283" s="43">
        <v>42214.662800925929</v>
      </c>
    </row>
    <row r="1284" spans="1:14" x14ac:dyDescent="0.25">
      <c r="A1284" t="s">
        <v>8008</v>
      </c>
      <c r="B1284">
        <v>1576</v>
      </c>
      <c r="C1284">
        <v>1576</v>
      </c>
      <c r="D1284">
        <v>2013</v>
      </c>
      <c r="E1284" t="s">
        <v>3869</v>
      </c>
      <c r="F1284">
        <v>3</v>
      </c>
      <c r="G1284">
        <v>3.5</v>
      </c>
      <c r="H1284">
        <v>4.03</v>
      </c>
      <c r="I1284">
        <v>0.15</v>
      </c>
      <c r="J1284">
        <v>0.150001</v>
      </c>
      <c r="K1284" t="b">
        <v>1</v>
      </c>
      <c r="L1284" t="s">
        <v>2583</v>
      </c>
      <c r="N1284" s="43">
        <v>42214.662800925929</v>
      </c>
    </row>
    <row r="1285" spans="1:14" x14ac:dyDescent="0.25">
      <c r="A1285" t="s">
        <v>8009</v>
      </c>
      <c r="B1285">
        <v>1577</v>
      </c>
      <c r="C1285">
        <v>1577</v>
      </c>
      <c r="D1285">
        <v>2013</v>
      </c>
      <c r="E1285" t="s">
        <v>3870</v>
      </c>
      <c r="F1285">
        <v>3</v>
      </c>
      <c r="G1285">
        <v>3.5</v>
      </c>
      <c r="H1285">
        <v>4.5599999999999996</v>
      </c>
      <c r="I1285">
        <v>0.25</v>
      </c>
      <c r="J1285">
        <v>0.25000099999999997</v>
      </c>
      <c r="K1285" t="b">
        <v>1</v>
      </c>
      <c r="L1285" t="s">
        <v>2584</v>
      </c>
      <c r="N1285" s="43">
        <v>42214.662800925929</v>
      </c>
    </row>
    <row r="1286" spans="1:14" x14ac:dyDescent="0.25">
      <c r="A1286" t="s">
        <v>8010</v>
      </c>
      <c r="B1286">
        <v>1578</v>
      </c>
      <c r="C1286">
        <v>1578</v>
      </c>
      <c r="D1286">
        <v>2013</v>
      </c>
      <c r="E1286" t="s">
        <v>3871</v>
      </c>
      <c r="F1286">
        <v>3</v>
      </c>
      <c r="G1286">
        <v>3.5</v>
      </c>
      <c r="H1286">
        <v>5</v>
      </c>
      <c r="I1286">
        <v>0.65</v>
      </c>
      <c r="J1286">
        <v>0.30000100000000002</v>
      </c>
      <c r="K1286" t="b">
        <v>1</v>
      </c>
      <c r="L1286" t="s">
        <v>2585</v>
      </c>
      <c r="N1286" s="43">
        <v>42214.662800925929</v>
      </c>
    </row>
    <row r="1287" spans="1:14" x14ac:dyDescent="0.25">
      <c r="A1287" t="s">
        <v>8011</v>
      </c>
      <c r="B1287">
        <v>1579</v>
      </c>
      <c r="C1287">
        <v>1579</v>
      </c>
      <c r="D1287">
        <v>2013</v>
      </c>
      <c r="E1287" t="s">
        <v>3872</v>
      </c>
      <c r="F1287">
        <v>3</v>
      </c>
      <c r="G1287">
        <v>3.5</v>
      </c>
      <c r="H1287">
        <v>5</v>
      </c>
      <c r="J1287"/>
      <c r="K1287" t="b">
        <v>1</v>
      </c>
      <c r="L1287" t="s">
        <v>48</v>
      </c>
      <c r="N1287" s="43">
        <v>42214.662800925929</v>
      </c>
    </row>
    <row r="1288" spans="1:14" x14ac:dyDescent="0.25">
      <c r="A1288" t="s">
        <v>8012</v>
      </c>
      <c r="B1288">
        <v>1580</v>
      </c>
      <c r="C1288">
        <v>1580</v>
      </c>
      <c r="D1288">
        <v>2013</v>
      </c>
      <c r="E1288" t="s">
        <v>3873</v>
      </c>
      <c r="F1288">
        <v>3</v>
      </c>
      <c r="G1288">
        <v>3.5</v>
      </c>
      <c r="H1288">
        <v>0.5</v>
      </c>
      <c r="J1288"/>
      <c r="K1288" t="b">
        <v>1</v>
      </c>
      <c r="L1288" t="s">
        <v>710</v>
      </c>
      <c r="N1288" s="43">
        <v>42214.662800925929</v>
      </c>
    </row>
    <row r="1289" spans="1:14" x14ac:dyDescent="0.25">
      <c r="A1289" t="s">
        <v>8013</v>
      </c>
      <c r="B1289">
        <v>1581</v>
      </c>
      <c r="C1289">
        <v>1581</v>
      </c>
      <c r="D1289">
        <v>2013</v>
      </c>
      <c r="E1289" t="s">
        <v>3874</v>
      </c>
      <c r="F1289">
        <v>3</v>
      </c>
      <c r="G1289">
        <v>3.5</v>
      </c>
      <c r="H1289">
        <v>1.75</v>
      </c>
      <c r="J1289"/>
      <c r="K1289" t="b">
        <v>1</v>
      </c>
      <c r="L1289" t="s">
        <v>711</v>
      </c>
      <c r="N1289" s="43">
        <v>42214.662800925929</v>
      </c>
    </row>
    <row r="1290" spans="1:14" x14ac:dyDescent="0.25">
      <c r="A1290" t="s">
        <v>8014</v>
      </c>
      <c r="B1290">
        <v>1582</v>
      </c>
      <c r="C1290">
        <v>1582</v>
      </c>
      <c r="D1290">
        <v>2013</v>
      </c>
      <c r="E1290" t="s">
        <v>3875</v>
      </c>
      <c r="F1290">
        <v>3</v>
      </c>
      <c r="G1290">
        <v>3.5</v>
      </c>
      <c r="H1290">
        <v>2.5</v>
      </c>
      <c r="J1290"/>
      <c r="K1290" t="b">
        <v>1</v>
      </c>
      <c r="L1290" t="s">
        <v>712</v>
      </c>
      <c r="N1290" s="43">
        <v>42214.662800925929</v>
      </c>
    </row>
    <row r="1291" spans="1:14" x14ac:dyDescent="0.25">
      <c r="A1291" t="s">
        <v>8015</v>
      </c>
      <c r="B1291">
        <v>1583</v>
      </c>
      <c r="C1291">
        <v>1583</v>
      </c>
      <c r="D1291">
        <v>2013</v>
      </c>
      <c r="E1291" t="s">
        <v>3876</v>
      </c>
      <c r="F1291">
        <v>3</v>
      </c>
      <c r="G1291">
        <v>3.5</v>
      </c>
      <c r="H1291">
        <v>3</v>
      </c>
      <c r="J1291"/>
      <c r="K1291" t="b">
        <v>1</v>
      </c>
      <c r="L1291" t="s">
        <v>713</v>
      </c>
      <c r="N1291" s="43">
        <v>42214.662800925929</v>
      </c>
    </row>
    <row r="1292" spans="1:14" x14ac:dyDescent="0.25">
      <c r="A1292" t="s">
        <v>8016</v>
      </c>
      <c r="B1292">
        <v>1584</v>
      </c>
      <c r="C1292">
        <v>1584</v>
      </c>
      <c r="D1292">
        <v>2013</v>
      </c>
      <c r="E1292" t="s">
        <v>3877</v>
      </c>
      <c r="F1292">
        <v>3</v>
      </c>
      <c r="G1292">
        <v>3.5</v>
      </c>
      <c r="H1292">
        <v>3.25</v>
      </c>
      <c r="J1292"/>
      <c r="K1292" t="b">
        <v>1</v>
      </c>
      <c r="L1292" t="s">
        <v>714</v>
      </c>
      <c r="N1292" s="43">
        <v>42214.662800925929</v>
      </c>
    </row>
    <row r="1293" spans="1:14" x14ac:dyDescent="0.25">
      <c r="A1293" t="s">
        <v>8017</v>
      </c>
      <c r="B1293">
        <v>1585</v>
      </c>
      <c r="C1293">
        <v>1585</v>
      </c>
      <c r="D1293">
        <v>2013</v>
      </c>
      <c r="E1293" t="s">
        <v>3878</v>
      </c>
      <c r="F1293">
        <v>3</v>
      </c>
      <c r="G1293">
        <v>3.5</v>
      </c>
      <c r="H1293">
        <v>3.5</v>
      </c>
      <c r="J1293"/>
      <c r="K1293" t="b">
        <v>1</v>
      </c>
      <c r="L1293" t="s">
        <v>715</v>
      </c>
      <c r="N1293" s="43">
        <v>42214.662800925929</v>
      </c>
    </row>
    <row r="1294" spans="1:14" x14ac:dyDescent="0.25">
      <c r="A1294" t="s">
        <v>8018</v>
      </c>
      <c r="B1294">
        <v>1586</v>
      </c>
      <c r="C1294">
        <v>1586</v>
      </c>
      <c r="D1294">
        <v>2013</v>
      </c>
      <c r="E1294" t="s">
        <v>3879</v>
      </c>
      <c r="F1294">
        <v>3</v>
      </c>
      <c r="G1294">
        <v>3.5</v>
      </c>
      <c r="H1294">
        <v>5</v>
      </c>
      <c r="J1294"/>
      <c r="K1294" t="b">
        <v>1</v>
      </c>
      <c r="L1294" t="s">
        <v>48</v>
      </c>
      <c r="N1294" s="43">
        <v>42214.662800925929</v>
      </c>
    </row>
    <row r="1295" spans="1:14" x14ac:dyDescent="0.25">
      <c r="A1295" t="s">
        <v>8019</v>
      </c>
      <c r="B1295">
        <v>1587</v>
      </c>
      <c r="C1295">
        <v>1587</v>
      </c>
      <c r="D1295">
        <v>2013</v>
      </c>
      <c r="E1295" t="s">
        <v>4373</v>
      </c>
      <c r="F1295">
        <v>9</v>
      </c>
      <c r="G1295">
        <v>5</v>
      </c>
      <c r="H1295">
        <v>4.5</v>
      </c>
      <c r="J1295"/>
      <c r="K1295" t="b">
        <v>1</v>
      </c>
      <c r="L1295" t="s">
        <v>2679</v>
      </c>
      <c r="N1295" s="43">
        <v>42214.662800925929</v>
      </c>
    </row>
    <row r="1296" spans="1:14" x14ac:dyDescent="0.25">
      <c r="A1296" t="s">
        <v>8020</v>
      </c>
      <c r="B1296">
        <v>1588</v>
      </c>
      <c r="C1296">
        <v>1588</v>
      </c>
      <c r="D1296">
        <v>2013</v>
      </c>
      <c r="E1296" t="s">
        <v>4374</v>
      </c>
      <c r="F1296">
        <v>9</v>
      </c>
      <c r="G1296">
        <v>5</v>
      </c>
      <c r="H1296">
        <v>0.5</v>
      </c>
      <c r="I1296">
        <v>5.0000000000000001E-3</v>
      </c>
      <c r="J1296">
        <v>9.9999999999999995E-7</v>
      </c>
      <c r="K1296" t="b">
        <v>1</v>
      </c>
      <c r="L1296" t="s">
        <v>1323</v>
      </c>
      <c r="N1296" s="43">
        <v>42214.662800925929</v>
      </c>
    </row>
    <row r="1297" spans="1:14" x14ac:dyDescent="0.25">
      <c r="A1297" t="s">
        <v>8021</v>
      </c>
      <c r="B1297">
        <v>1589</v>
      </c>
      <c r="C1297">
        <v>1589</v>
      </c>
      <c r="D1297">
        <v>2013</v>
      </c>
      <c r="E1297" t="s">
        <v>4375</v>
      </c>
      <c r="F1297">
        <v>9</v>
      </c>
      <c r="G1297">
        <v>5</v>
      </c>
      <c r="H1297">
        <v>1.78</v>
      </c>
      <c r="I1297">
        <v>0.03</v>
      </c>
      <c r="J1297">
        <v>1.0000999999999999E-2</v>
      </c>
      <c r="K1297" t="b">
        <v>1</v>
      </c>
      <c r="L1297" t="s">
        <v>1324</v>
      </c>
      <c r="N1297" s="43">
        <v>42214.662800925929</v>
      </c>
    </row>
    <row r="1298" spans="1:14" x14ac:dyDescent="0.25">
      <c r="A1298" t="s">
        <v>8022</v>
      </c>
      <c r="B1298">
        <v>1590</v>
      </c>
      <c r="C1298">
        <v>1590</v>
      </c>
      <c r="D1298">
        <v>2013</v>
      </c>
      <c r="E1298" t="s">
        <v>4376</v>
      </c>
      <c r="F1298">
        <v>9</v>
      </c>
      <c r="G1298">
        <v>5</v>
      </c>
      <c r="H1298">
        <v>2.65</v>
      </c>
      <c r="I1298">
        <v>7.4999999999999997E-2</v>
      </c>
      <c r="J1298">
        <v>5.0000999999999997E-2</v>
      </c>
      <c r="K1298" t="b">
        <v>1</v>
      </c>
      <c r="L1298" t="s">
        <v>1325</v>
      </c>
      <c r="N1298" s="43">
        <v>42214.662800925929</v>
      </c>
    </row>
    <row r="1299" spans="1:14" x14ac:dyDescent="0.25">
      <c r="A1299" t="s">
        <v>8023</v>
      </c>
      <c r="B1299">
        <v>1591</v>
      </c>
      <c r="C1299">
        <v>1591</v>
      </c>
      <c r="D1299">
        <v>2013</v>
      </c>
      <c r="E1299" t="s">
        <v>4377</v>
      </c>
      <c r="F1299">
        <v>9</v>
      </c>
      <c r="G1299">
        <v>5</v>
      </c>
      <c r="H1299">
        <v>3.22</v>
      </c>
      <c r="I1299">
        <v>0.15</v>
      </c>
      <c r="J1299">
        <v>0.10000100000000001</v>
      </c>
      <c r="K1299" t="b">
        <v>1</v>
      </c>
      <c r="L1299" t="s">
        <v>2680</v>
      </c>
      <c r="N1299" s="43">
        <v>42214.662800925929</v>
      </c>
    </row>
    <row r="1300" spans="1:14" x14ac:dyDescent="0.25">
      <c r="A1300" t="s">
        <v>8024</v>
      </c>
      <c r="B1300">
        <v>1592</v>
      </c>
      <c r="C1300">
        <v>1592</v>
      </c>
      <c r="D1300">
        <v>2013</v>
      </c>
      <c r="E1300" t="s">
        <v>4378</v>
      </c>
      <c r="F1300">
        <v>9</v>
      </c>
      <c r="G1300">
        <v>5</v>
      </c>
      <c r="H1300">
        <v>3.65</v>
      </c>
      <c r="I1300">
        <v>0.25</v>
      </c>
      <c r="J1300">
        <v>0.20000100000000001</v>
      </c>
      <c r="K1300" t="b">
        <v>1</v>
      </c>
      <c r="L1300" t="s">
        <v>1328</v>
      </c>
      <c r="N1300" s="43">
        <v>42214.662800925929</v>
      </c>
    </row>
    <row r="1301" spans="1:14" x14ac:dyDescent="0.25">
      <c r="A1301" t="s">
        <v>8025</v>
      </c>
      <c r="B1301">
        <v>1593</v>
      </c>
      <c r="C1301">
        <v>1593</v>
      </c>
      <c r="D1301">
        <v>2013</v>
      </c>
      <c r="E1301" t="s">
        <v>4379</v>
      </c>
      <c r="F1301">
        <v>9</v>
      </c>
      <c r="G1301">
        <v>5</v>
      </c>
      <c r="H1301">
        <v>4</v>
      </c>
      <c r="I1301">
        <v>0.65</v>
      </c>
      <c r="J1301">
        <v>0.30000100000000002</v>
      </c>
      <c r="K1301" t="b">
        <v>1</v>
      </c>
      <c r="L1301" t="s">
        <v>2681</v>
      </c>
      <c r="N1301" s="43">
        <v>42214.662800925929</v>
      </c>
    </row>
    <row r="1302" spans="1:14" x14ac:dyDescent="0.25">
      <c r="A1302" t="s">
        <v>8026</v>
      </c>
      <c r="B1302">
        <v>1594</v>
      </c>
      <c r="C1302">
        <v>1594</v>
      </c>
      <c r="D1302">
        <v>2013</v>
      </c>
      <c r="E1302" t="s">
        <v>4380</v>
      </c>
      <c r="F1302">
        <v>9</v>
      </c>
      <c r="G1302">
        <v>5</v>
      </c>
      <c r="H1302">
        <v>5</v>
      </c>
      <c r="J1302"/>
      <c r="K1302" t="b">
        <v>1</v>
      </c>
      <c r="L1302" t="s">
        <v>2682</v>
      </c>
      <c r="N1302" s="43">
        <v>42214.662800925929</v>
      </c>
    </row>
    <row r="1303" spans="1:14" x14ac:dyDescent="0.25">
      <c r="A1303" t="s">
        <v>8027</v>
      </c>
      <c r="B1303">
        <v>1595</v>
      </c>
      <c r="C1303">
        <v>1595</v>
      </c>
      <c r="D1303">
        <v>2013</v>
      </c>
      <c r="E1303" t="s">
        <v>4381</v>
      </c>
      <c r="F1303">
        <v>9</v>
      </c>
      <c r="G1303">
        <v>5</v>
      </c>
      <c r="H1303">
        <v>0.5</v>
      </c>
      <c r="I1303">
        <v>5.0000000000000001E-3</v>
      </c>
      <c r="J1303">
        <v>9.9999999999999995E-7</v>
      </c>
      <c r="K1303" t="b">
        <v>1</v>
      </c>
      <c r="L1303" t="s">
        <v>1332</v>
      </c>
      <c r="N1303" s="43">
        <v>42214.662800925929</v>
      </c>
    </row>
    <row r="1304" spans="1:14" x14ac:dyDescent="0.25">
      <c r="A1304" t="s">
        <v>8028</v>
      </c>
      <c r="B1304">
        <v>1596</v>
      </c>
      <c r="C1304">
        <v>1596</v>
      </c>
      <c r="D1304">
        <v>2013</v>
      </c>
      <c r="E1304" t="s">
        <v>4382</v>
      </c>
      <c r="F1304">
        <v>9</v>
      </c>
      <c r="G1304">
        <v>5</v>
      </c>
      <c r="H1304">
        <v>2.0099999999999998</v>
      </c>
      <c r="I1304">
        <v>0.03</v>
      </c>
      <c r="J1304">
        <v>1.0000999999999999E-2</v>
      </c>
      <c r="K1304" t="b">
        <v>1</v>
      </c>
      <c r="L1304" t="s">
        <v>1333</v>
      </c>
      <c r="N1304" s="43">
        <v>42214.662800925929</v>
      </c>
    </row>
    <row r="1305" spans="1:14" x14ac:dyDescent="0.25">
      <c r="A1305" t="s">
        <v>8029</v>
      </c>
      <c r="B1305">
        <v>1597</v>
      </c>
      <c r="C1305">
        <v>1597</v>
      </c>
      <c r="D1305">
        <v>2013</v>
      </c>
      <c r="E1305" t="s">
        <v>4472</v>
      </c>
      <c r="F1305">
        <v>9</v>
      </c>
      <c r="G1305">
        <v>5</v>
      </c>
      <c r="H1305">
        <v>3.5</v>
      </c>
      <c r="J1305"/>
      <c r="K1305" t="b">
        <v>1</v>
      </c>
      <c r="L1305" t="s">
        <v>2715</v>
      </c>
      <c r="N1305" s="43">
        <v>42214.662800925929</v>
      </c>
    </row>
    <row r="1306" spans="1:14" x14ac:dyDescent="0.25">
      <c r="A1306" t="s">
        <v>8030</v>
      </c>
      <c r="B1306">
        <v>1598</v>
      </c>
      <c r="C1306">
        <v>1598</v>
      </c>
      <c r="D1306">
        <v>2013</v>
      </c>
      <c r="E1306" t="s">
        <v>4473</v>
      </c>
      <c r="F1306">
        <v>9</v>
      </c>
      <c r="G1306">
        <v>5</v>
      </c>
      <c r="H1306">
        <v>0.5</v>
      </c>
      <c r="I1306">
        <v>2.5000000000000001E-3</v>
      </c>
      <c r="J1306">
        <v>9.9999999999999995E-7</v>
      </c>
      <c r="K1306" t="b">
        <v>1</v>
      </c>
      <c r="L1306" t="s">
        <v>1609</v>
      </c>
      <c r="N1306" s="43">
        <v>42214.662800925929</v>
      </c>
    </row>
    <row r="1307" spans="1:14" x14ac:dyDescent="0.25">
      <c r="A1307" t="s">
        <v>8031</v>
      </c>
      <c r="B1307">
        <v>1599</v>
      </c>
      <c r="C1307">
        <v>1599</v>
      </c>
      <c r="D1307">
        <v>2013</v>
      </c>
      <c r="E1307" t="s">
        <v>4474</v>
      </c>
      <c r="F1307">
        <v>9</v>
      </c>
      <c r="G1307">
        <v>5</v>
      </c>
      <c r="H1307">
        <v>2.0099999999999998</v>
      </c>
      <c r="I1307">
        <v>2.75E-2</v>
      </c>
      <c r="J1307">
        <v>5.0010000000000002E-3</v>
      </c>
      <c r="K1307" t="b">
        <v>1</v>
      </c>
      <c r="L1307" t="s">
        <v>1610</v>
      </c>
      <c r="N1307" s="43">
        <v>42214.662800925929</v>
      </c>
    </row>
    <row r="1308" spans="1:14" x14ac:dyDescent="0.25">
      <c r="A1308" t="s">
        <v>8032</v>
      </c>
      <c r="B1308">
        <v>1600</v>
      </c>
      <c r="C1308">
        <v>1600</v>
      </c>
      <c r="D1308">
        <v>2013</v>
      </c>
      <c r="E1308" t="s">
        <v>4475</v>
      </c>
      <c r="F1308">
        <v>9</v>
      </c>
      <c r="G1308">
        <v>5</v>
      </c>
      <c r="H1308">
        <v>2.98</v>
      </c>
      <c r="I1308">
        <v>7.4999999999999997E-2</v>
      </c>
      <c r="J1308">
        <v>5.0000999999999997E-2</v>
      </c>
      <c r="K1308" t="b">
        <v>1</v>
      </c>
      <c r="L1308" t="s">
        <v>1611</v>
      </c>
      <c r="N1308" s="43">
        <v>42214.662800925929</v>
      </c>
    </row>
    <row r="1309" spans="1:14" x14ac:dyDescent="0.25">
      <c r="A1309" t="s">
        <v>8033</v>
      </c>
      <c r="B1309">
        <v>1601</v>
      </c>
      <c r="C1309">
        <v>1601</v>
      </c>
      <c r="D1309">
        <v>2013</v>
      </c>
      <c r="E1309" t="s">
        <v>4476</v>
      </c>
      <c r="F1309">
        <v>9</v>
      </c>
      <c r="G1309">
        <v>5</v>
      </c>
      <c r="H1309">
        <v>3.62</v>
      </c>
      <c r="I1309">
        <v>0.15</v>
      </c>
      <c r="J1309">
        <v>0.10000100000000001</v>
      </c>
      <c r="K1309" t="b">
        <v>1</v>
      </c>
      <c r="L1309" t="s">
        <v>2716</v>
      </c>
      <c r="N1309" s="43">
        <v>42214.662800925929</v>
      </c>
    </row>
    <row r="1310" spans="1:14" x14ac:dyDescent="0.25">
      <c r="A1310" t="s">
        <v>8034</v>
      </c>
      <c r="B1310">
        <v>1602</v>
      </c>
      <c r="C1310">
        <v>1602</v>
      </c>
      <c r="D1310">
        <v>2013</v>
      </c>
      <c r="E1310" t="s">
        <v>4477</v>
      </c>
      <c r="F1310">
        <v>9</v>
      </c>
      <c r="G1310">
        <v>5</v>
      </c>
      <c r="H1310">
        <v>4.1100000000000003</v>
      </c>
      <c r="I1310">
        <v>0.25</v>
      </c>
      <c r="J1310">
        <v>0.20000100000000001</v>
      </c>
      <c r="K1310" t="b">
        <v>1</v>
      </c>
      <c r="L1310" t="s">
        <v>1614</v>
      </c>
      <c r="N1310" s="43">
        <v>42214.662800925929</v>
      </c>
    </row>
    <row r="1311" spans="1:14" x14ac:dyDescent="0.25">
      <c r="A1311" t="s">
        <v>8035</v>
      </c>
      <c r="B1311">
        <v>1603</v>
      </c>
      <c r="C1311">
        <v>1603</v>
      </c>
      <c r="D1311">
        <v>2013</v>
      </c>
      <c r="E1311" t="s">
        <v>4478</v>
      </c>
      <c r="F1311">
        <v>9</v>
      </c>
      <c r="G1311">
        <v>5</v>
      </c>
      <c r="H1311">
        <v>4.5</v>
      </c>
      <c r="I1311">
        <v>0.65</v>
      </c>
      <c r="J1311">
        <v>0.30000100000000002</v>
      </c>
      <c r="K1311" t="b">
        <v>1</v>
      </c>
      <c r="L1311" t="s">
        <v>2717</v>
      </c>
      <c r="N1311" s="43">
        <v>42214.662800925929</v>
      </c>
    </row>
    <row r="1312" spans="1:14" x14ac:dyDescent="0.25">
      <c r="A1312" t="s">
        <v>8036</v>
      </c>
      <c r="B1312">
        <v>1604</v>
      </c>
      <c r="C1312">
        <v>1604</v>
      </c>
      <c r="D1312">
        <v>2013</v>
      </c>
      <c r="E1312" t="s">
        <v>4479</v>
      </c>
      <c r="F1312">
        <v>9</v>
      </c>
      <c r="G1312">
        <v>5</v>
      </c>
      <c r="H1312">
        <v>4.5</v>
      </c>
      <c r="J1312"/>
      <c r="K1312" t="b">
        <v>1</v>
      </c>
      <c r="L1312" t="s">
        <v>2718</v>
      </c>
      <c r="N1312" s="43">
        <v>42214.662800925929</v>
      </c>
    </row>
    <row r="1313" spans="1:14" x14ac:dyDescent="0.25">
      <c r="A1313" t="s">
        <v>8037</v>
      </c>
      <c r="B1313">
        <v>1605</v>
      </c>
      <c r="C1313">
        <v>1605</v>
      </c>
      <c r="D1313">
        <v>2013</v>
      </c>
      <c r="E1313" t="s">
        <v>4480</v>
      </c>
      <c r="F1313">
        <v>9</v>
      </c>
      <c r="G1313">
        <v>5</v>
      </c>
      <c r="H1313">
        <v>5</v>
      </c>
      <c r="J1313"/>
      <c r="K1313" t="b">
        <v>1</v>
      </c>
      <c r="L1313" t="s">
        <v>1635</v>
      </c>
      <c r="N1313" s="43">
        <v>42214.662800925929</v>
      </c>
    </row>
    <row r="1314" spans="1:14" x14ac:dyDescent="0.25">
      <c r="A1314" t="s">
        <v>8038</v>
      </c>
      <c r="B1314">
        <v>1606</v>
      </c>
      <c r="C1314">
        <v>1606</v>
      </c>
      <c r="D1314">
        <v>2013</v>
      </c>
      <c r="E1314" t="s">
        <v>4481</v>
      </c>
      <c r="F1314">
        <v>9</v>
      </c>
      <c r="G1314">
        <v>5</v>
      </c>
      <c r="H1314">
        <v>3.5</v>
      </c>
      <c r="J1314"/>
      <c r="K1314" t="b">
        <v>1</v>
      </c>
      <c r="L1314" t="s">
        <v>1636</v>
      </c>
      <c r="N1314" s="43">
        <v>42214.662800925929</v>
      </c>
    </row>
    <row r="1315" spans="1:14" x14ac:dyDescent="0.25">
      <c r="A1315" t="s">
        <v>8039</v>
      </c>
      <c r="B1315">
        <v>1607</v>
      </c>
      <c r="C1315">
        <v>1607</v>
      </c>
      <c r="D1315">
        <v>2013</v>
      </c>
      <c r="E1315" t="s">
        <v>4383</v>
      </c>
      <c r="F1315">
        <v>9</v>
      </c>
      <c r="G1315">
        <v>5</v>
      </c>
      <c r="H1315">
        <v>2.98</v>
      </c>
      <c r="I1315">
        <v>7.4999999999999997E-2</v>
      </c>
      <c r="J1315">
        <v>5.0000999999999997E-2</v>
      </c>
      <c r="K1315" t="b">
        <v>1</v>
      </c>
      <c r="L1315" t="s">
        <v>1334</v>
      </c>
      <c r="N1315" s="43">
        <v>42214.662800925929</v>
      </c>
    </row>
    <row r="1316" spans="1:14" x14ac:dyDescent="0.25">
      <c r="A1316" t="s">
        <v>8040</v>
      </c>
      <c r="B1316">
        <v>1608</v>
      </c>
      <c r="C1316">
        <v>1608</v>
      </c>
      <c r="D1316">
        <v>2013</v>
      </c>
      <c r="E1316" t="s">
        <v>4482</v>
      </c>
      <c r="F1316">
        <v>9</v>
      </c>
      <c r="G1316">
        <v>5</v>
      </c>
      <c r="H1316">
        <v>0.5</v>
      </c>
      <c r="I1316">
        <v>2.5000000000000001E-3</v>
      </c>
      <c r="J1316">
        <v>9.9999999999999995E-7</v>
      </c>
      <c r="K1316" t="b">
        <v>1</v>
      </c>
      <c r="L1316" t="s">
        <v>1638</v>
      </c>
      <c r="N1316" s="43">
        <v>42214.662800925929</v>
      </c>
    </row>
    <row r="1317" spans="1:14" x14ac:dyDescent="0.25">
      <c r="A1317" t="s">
        <v>8041</v>
      </c>
      <c r="B1317">
        <v>1609</v>
      </c>
      <c r="C1317">
        <v>1609</v>
      </c>
      <c r="D1317">
        <v>2013</v>
      </c>
      <c r="E1317" t="s">
        <v>4483</v>
      </c>
      <c r="F1317">
        <v>9</v>
      </c>
      <c r="G1317">
        <v>5</v>
      </c>
      <c r="H1317">
        <v>2.0099999999999998</v>
      </c>
      <c r="I1317">
        <v>2.75E-2</v>
      </c>
      <c r="J1317">
        <v>5.0010000000000002E-3</v>
      </c>
      <c r="K1317" t="b">
        <v>1</v>
      </c>
      <c r="L1317" t="s">
        <v>1639</v>
      </c>
      <c r="N1317" s="43">
        <v>42214.662800925929</v>
      </c>
    </row>
    <row r="1318" spans="1:14" x14ac:dyDescent="0.25">
      <c r="A1318" t="s">
        <v>8042</v>
      </c>
      <c r="B1318">
        <v>1610</v>
      </c>
      <c r="C1318">
        <v>1610</v>
      </c>
      <c r="D1318">
        <v>2013</v>
      </c>
      <c r="E1318" t="s">
        <v>4484</v>
      </c>
      <c r="F1318">
        <v>9</v>
      </c>
      <c r="G1318">
        <v>5</v>
      </c>
      <c r="H1318">
        <v>2.98</v>
      </c>
      <c r="I1318">
        <v>7.4999999999999997E-2</v>
      </c>
      <c r="J1318">
        <v>5.0000999999999997E-2</v>
      </c>
      <c r="K1318" t="b">
        <v>1</v>
      </c>
      <c r="L1318" t="s">
        <v>1640</v>
      </c>
      <c r="N1318" s="43">
        <v>42214.662800925929</v>
      </c>
    </row>
    <row r="1319" spans="1:14" x14ac:dyDescent="0.25">
      <c r="A1319" t="s">
        <v>8043</v>
      </c>
      <c r="B1319">
        <v>1611</v>
      </c>
      <c r="C1319">
        <v>1611</v>
      </c>
      <c r="D1319">
        <v>2013</v>
      </c>
      <c r="E1319" t="s">
        <v>4485</v>
      </c>
      <c r="F1319">
        <v>9</v>
      </c>
      <c r="G1319">
        <v>5</v>
      </c>
      <c r="H1319">
        <v>3.62</v>
      </c>
      <c r="I1319">
        <v>0.15</v>
      </c>
      <c r="J1319">
        <v>0.10000100000000001</v>
      </c>
      <c r="K1319" t="b">
        <v>1</v>
      </c>
      <c r="L1319" t="s">
        <v>2719</v>
      </c>
      <c r="N1319" s="43">
        <v>42214.662800925929</v>
      </c>
    </row>
    <row r="1320" spans="1:14" x14ac:dyDescent="0.25">
      <c r="A1320" t="s">
        <v>8044</v>
      </c>
      <c r="B1320">
        <v>1612</v>
      </c>
      <c r="C1320">
        <v>1612</v>
      </c>
      <c r="D1320">
        <v>2013</v>
      </c>
      <c r="E1320" t="s">
        <v>4486</v>
      </c>
      <c r="F1320">
        <v>9</v>
      </c>
      <c r="G1320">
        <v>5</v>
      </c>
      <c r="H1320">
        <v>4.1100000000000003</v>
      </c>
      <c r="I1320">
        <v>0.25</v>
      </c>
      <c r="J1320">
        <v>0.20000100000000001</v>
      </c>
      <c r="K1320" t="b">
        <v>1</v>
      </c>
      <c r="L1320" t="s">
        <v>1643</v>
      </c>
      <c r="N1320" s="43">
        <v>42214.662800925929</v>
      </c>
    </row>
    <row r="1321" spans="1:14" x14ac:dyDescent="0.25">
      <c r="A1321" t="s">
        <v>8045</v>
      </c>
      <c r="B1321">
        <v>1613</v>
      </c>
      <c r="C1321">
        <v>1613</v>
      </c>
      <c r="D1321">
        <v>2013</v>
      </c>
      <c r="E1321" t="s">
        <v>4487</v>
      </c>
      <c r="F1321">
        <v>9</v>
      </c>
      <c r="G1321">
        <v>5</v>
      </c>
      <c r="H1321">
        <v>4.5</v>
      </c>
      <c r="I1321">
        <v>0.65</v>
      </c>
      <c r="J1321">
        <v>0.30000100000000002</v>
      </c>
      <c r="K1321" t="b">
        <v>1</v>
      </c>
      <c r="L1321" t="s">
        <v>2720</v>
      </c>
      <c r="N1321" s="43">
        <v>42214.662800925929</v>
      </c>
    </row>
    <row r="1322" spans="1:14" x14ac:dyDescent="0.25">
      <c r="A1322" t="s">
        <v>8046</v>
      </c>
      <c r="B1322">
        <v>1614</v>
      </c>
      <c r="C1322">
        <v>1614</v>
      </c>
      <c r="D1322">
        <v>2013</v>
      </c>
      <c r="E1322" t="s">
        <v>4488</v>
      </c>
      <c r="F1322">
        <v>9</v>
      </c>
      <c r="G1322">
        <v>5</v>
      </c>
      <c r="H1322">
        <v>4.5</v>
      </c>
      <c r="J1322"/>
      <c r="K1322" t="b">
        <v>1</v>
      </c>
      <c r="L1322" t="s">
        <v>2721</v>
      </c>
      <c r="N1322" s="43">
        <v>42214.662800925929</v>
      </c>
    </row>
    <row r="1323" spans="1:14" x14ac:dyDescent="0.25">
      <c r="A1323" t="s">
        <v>8047</v>
      </c>
      <c r="B1323">
        <v>1615</v>
      </c>
      <c r="C1323">
        <v>1615</v>
      </c>
      <c r="D1323">
        <v>2013</v>
      </c>
      <c r="E1323" t="s">
        <v>4489</v>
      </c>
      <c r="F1323">
        <v>9</v>
      </c>
      <c r="G1323">
        <v>5</v>
      </c>
      <c r="H1323">
        <v>5</v>
      </c>
      <c r="J1323"/>
      <c r="K1323" t="b">
        <v>1</v>
      </c>
      <c r="L1323" t="s">
        <v>1664</v>
      </c>
      <c r="N1323" s="43">
        <v>42214.662800925929</v>
      </c>
    </row>
    <row r="1324" spans="1:14" x14ac:dyDescent="0.25">
      <c r="A1324" t="s">
        <v>8048</v>
      </c>
      <c r="B1324">
        <v>1616</v>
      </c>
      <c r="C1324">
        <v>1616</v>
      </c>
      <c r="D1324">
        <v>2013</v>
      </c>
      <c r="E1324" t="s">
        <v>4490</v>
      </c>
      <c r="F1324">
        <v>9</v>
      </c>
      <c r="G1324">
        <v>5</v>
      </c>
      <c r="H1324">
        <v>3.5</v>
      </c>
      <c r="J1324"/>
      <c r="K1324" t="b">
        <v>1</v>
      </c>
      <c r="L1324" t="s">
        <v>2722</v>
      </c>
      <c r="N1324" s="43">
        <v>42214.662800925929</v>
      </c>
    </row>
    <row r="1325" spans="1:14" x14ac:dyDescent="0.25">
      <c r="A1325" t="s">
        <v>8049</v>
      </c>
      <c r="B1325">
        <v>1617</v>
      </c>
      <c r="C1325">
        <v>1617</v>
      </c>
      <c r="D1325">
        <v>2013</v>
      </c>
      <c r="E1325" t="s">
        <v>4491</v>
      </c>
      <c r="F1325">
        <v>9</v>
      </c>
      <c r="G1325">
        <v>5</v>
      </c>
      <c r="H1325">
        <v>0.5</v>
      </c>
      <c r="I1325">
        <v>2.5000000000000001E-3</v>
      </c>
      <c r="J1325">
        <v>9.9999999999999995E-7</v>
      </c>
      <c r="K1325" t="b">
        <v>1</v>
      </c>
      <c r="L1325" t="s">
        <v>1667</v>
      </c>
      <c r="N1325" s="43">
        <v>42214.662800925929</v>
      </c>
    </row>
    <row r="1326" spans="1:14" x14ac:dyDescent="0.25">
      <c r="A1326" t="s">
        <v>8050</v>
      </c>
      <c r="B1326">
        <v>1618</v>
      </c>
      <c r="C1326">
        <v>1618</v>
      </c>
      <c r="D1326">
        <v>2013</v>
      </c>
      <c r="E1326" t="s">
        <v>4384</v>
      </c>
      <c r="F1326">
        <v>9</v>
      </c>
      <c r="G1326">
        <v>5</v>
      </c>
      <c r="H1326">
        <v>3.62</v>
      </c>
      <c r="I1326">
        <v>0.15</v>
      </c>
      <c r="J1326">
        <v>0.10000100000000001</v>
      </c>
      <c r="K1326" t="b">
        <v>1</v>
      </c>
      <c r="L1326" t="s">
        <v>2683</v>
      </c>
      <c r="N1326" s="43">
        <v>42214.662800925929</v>
      </c>
    </row>
    <row r="1327" spans="1:14" x14ac:dyDescent="0.25">
      <c r="A1327" t="s">
        <v>8051</v>
      </c>
      <c r="B1327">
        <v>1619</v>
      </c>
      <c r="C1327">
        <v>1619</v>
      </c>
      <c r="D1327">
        <v>2013</v>
      </c>
      <c r="E1327" t="s">
        <v>4492</v>
      </c>
      <c r="F1327">
        <v>9</v>
      </c>
      <c r="G1327">
        <v>5</v>
      </c>
      <c r="H1327">
        <v>2.0099999999999998</v>
      </c>
      <c r="I1327">
        <v>2.75E-2</v>
      </c>
      <c r="J1327">
        <v>5.0010000000000002E-3</v>
      </c>
      <c r="K1327" t="b">
        <v>1</v>
      </c>
      <c r="L1327" t="s">
        <v>1668</v>
      </c>
      <c r="N1327" s="43">
        <v>42214.662800925929</v>
      </c>
    </row>
    <row r="1328" spans="1:14" x14ac:dyDescent="0.25">
      <c r="A1328" t="s">
        <v>8052</v>
      </c>
      <c r="B1328">
        <v>1620</v>
      </c>
      <c r="C1328">
        <v>1620</v>
      </c>
      <c r="D1328">
        <v>2013</v>
      </c>
      <c r="E1328" t="s">
        <v>4493</v>
      </c>
      <c r="F1328">
        <v>9</v>
      </c>
      <c r="G1328">
        <v>5</v>
      </c>
      <c r="H1328">
        <v>2.98</v>
      </c>
      <c r="I1328">
        <v>7.4999999999999997E-2</v>
      </c>
      <c r="J1328">
        <v>5.0000999999999997E-2</v>
      </c>
      <c r="K1328" t="b">
        <v>1</v>
      </c>
      <c r="L1328" t="s">
        <v>1669</v>
      </c>
      <c r="N1328" s="43">
        <v>42214.662800925929</v>
      </c>
    </row>
    <row r="1329" spans="1:14" x14ac:dyDescent="0.25">
      <c r="A1329" t="s">
        <v>8053</v>
      </c>
      <c r="B1329">
        <v>1621</v>
      </c>
      <c r="C1329">
        <v>1621</v>
      </c>
      <c r="D1329">
        <v>2013</v>
      </c>
      <c r="E1329" t="s">
        <v>4494</v>
      </c>
      <c r="F1329">
        <v>9</v>
      </c>
      <c r="G1329">
        <v>5</v>
      </c>
      <c r="H1329">
        <v>3.62</v>
      </c>
      <c r="I1329">
        <v>0.15</v>
      </c>
      <c r="J1329">
        <v>0.10000100000000001</v>
      </c>
      <c r="K1329" t="b">
        <v>1</v>
      </c>
      <c r="L1329" t="s">
        <v>2723</v>
      </c>
      <c r="N1329" s="43">
        <v>42214.662800925929</v>
      </c>
    </row>
    <row r="1330" spans="1:14" x14ac:dyDescent="0.25">
      <c r="A1330" t="s">
        <v>8054</v>
      </c>
      <c r="B1330">
        <v>1622</v>
      </c>
      <c r="C1330">
        <v>1622</v>
      </c>
      <c r="D1330">
        <v>2013</v>
      </c>
      <c r="E1330" t="s">
        <v>4495</v>
      </c>
      <c r="F1330">
        <v>9</v>
      </c>
      <c r="G1330">
        <v>5</v>
      </c>
      <c r="H1330">
        <v>4.1100000000000003</v>
      </c>
      <c r="I1330">
        <v>0.25</v>
      </c>
      <c r="J1330">
        <v>0.20000100000000001</v>
      </c>
      <c r="K1330" t="b">
        <v>1</v>
      </c>
      <c r="L1330" t="s">
        <v>1672</v>
      </c>
      <c r="N1330" s="43">
        <v>42214.662800925929</v>
      </c>
    </row>
    <row r="1331" spans="1:14" x14ac:dyDescent="0.25">
      <c r="A1331" t="s">
        <v>8055</v>
      </c>
      <c r="B1331">
        <v>1623</v>
      </c>
      <c r="C1331">
        <v>1623</v>
      </c>
      <c r="D1331">
        <v>2013</v>
      </c>
      <c r="E1331" t="s">
        <v>4496</v>
      </c>
      <c r="F1331">
        <v>9</v>
      </c>
      <c r="G1331">
        <v>5</v>
      </c>
      <c r="H1331">
        <v>4.5</v>
      </c>
      <c r="I1331">
        <v>0.65</v>
      </c>
      <c r="J1331">
        <v>0.30000100000000002</v>
      </c>
      <c r="K1331" t="b">
        <v>1</v>
      </c>
      <c r="L1331" t="s">
        <v>2724</v>
      </c>
      <c r="N1331" s="43">
        <v>42214.662800925929</v>
      </c>
    </row>
    <row r="1332" spans="1:14" x14ac:dyDescent="0.25">
      <c r="A1332" t="s">
        <v>8056</v>
      </c>
      <c r="B1332">
        <v>1624</v>
      </c>
      <c r="C1332">
        <v>1624</v>
      </c>
      <c r="D1332">
        <v>2013</v>
      </c>
      <c r="E1332" t="s">
        <v>4497</v>
      </c>
      <c r="F1332">
        <v>9</v>
      </c>
      <c r="G1332">
        <v>5</v>
      </c>
      <c r="H1332">
        <v>4.5</v>
      </c>
      <c r="J1332"/>
      <c r="K1332" t="b">
        <v>1</v>
      </c>
      <c r="L1332" t="s">
        <v>2725</v>
      </c>
      <c r="N1332" s="43">
        <v>42214.662800925929</v>
      </c>
    </row>
    <row r="1333" spans="1:14" x14ac:dyDescent="0.25">
      <c r="A1333" t="s">
        <v>8057</v>
      </c>
      <c r="B1333">
        <v>1625</v>
      </c>
      <c r="C1333">
        <v>1625</v>
      </c>
      <c r="D1333">
        <v>2013</v>
      </c>
      <c r="E1333" t="s">
        <v>4498</v>
      </c>
      <c r="F1333">
        <v>9</v>
      </c>
      <c r="G1333">
        <v>5</v>
      </c>
      <c r="H1333">
        <v>5</v>
      </c>
      <c r="J1333"/>
      <c r="K1333" t="b">
        <v>1</v>
      </c>
      <c r="L1333" t="s">
        <v>1693</v>
      </c>
      <c r="N1333" s="43">
        <v>42214.662800925929</v>
      </c>
    </row>
    <row r="1334" spans="1:14" x14ac:dyDescent="0.25">
      <c r="A1334" t="s">
        <v>8058</v>
      </c>
      <c r="B1334">
        <v>1626</v>
      </c>
      <c r="C1334">
        <v>1626</v>
      </c>
      <c r="D1334">
        <v>2013</v>
      </c>
      <c r="E1334" t="s">
        <v>4499</v>
      </c>
      <c r="F1334">
        <v>9</v>
      </c>
      <c r="G1334">
        <v>5</v>
      </c>
      <c r="H1334">
        <v>3.5</v>
      </c>
      <c r="J1334"/>
      <c r="K1334" t="b">
        <v>1</v>
      </c>
      <c r="L1334" t="s">
        <v>1694</v>
      </c>
      <c r="N1334" s="43">
        <v>42214.662800925929</v>
      </c>
    </row>
    <row r="1335" spans="1:14" x14ac:dyDescent="0.25">
      <c r="A1335" t="s">
        <v>8059</v>
      </c>
      <c r="B1335">
        <v>1627</v>
      </c>
      <c r="C1335">
        <v>1627</v>
      </c>
      <c r="D1335">
        <v>2013</v>
      </c>
      <c r="E1335" t="s">
        <v>4500</v>
      </c>
      <c r="F1335">
        <v>9</v>
      </c>
      <c r="G1335">
        <v>5</v>
      </c>
      <c r="H1335">
        <v>0.5</v>
      </c>
      <c r="I1335">
        <v>2.5000000000000001E-3</v>
      </c>
      <c r="J1335">
        <v>9.9999999999999995E-7</v>
      </c>
      <c r="K1335" t="b">
        <v>1</v>
      </c>
      <c r="L1335" t="s">
        <v>1696</v>
      </c>
      <c r="N1335" s="43">
        <v>42214.662800925929</v>
      </c>
    </row>
    <row r="1336" spans="1:14" x14ac:dyDescent="0.25">
      <c r="A1336" t="s">
        <v>8060</v>
      </c>
      <c r="B1336">
        <v>1628</v>
      </c>
      <c r="C1336">
        <v>1628</v>
      </c>
      <c r="D1336">
        <v>2013</v>
      </c>
      <c r="E1336" t="s">
        <v>4501</v>
      </c>
      <c r="F1336">
        <v>9</v>
      </c>
      <c r="G1336">
        <v>5</v>
      </c>
      <c r="H1336">
        <v>2.0099999999999998</v>
      </c>
      <c r="I1336">
        <v>2.75E-2</v>
      </c>
      <c r="J1336">
        <v>5.0010000000000002E-3</v>
      </c>
      <c r="K1336" t="b">
        <v>1</v>
      </c>
      <c r="L1336" t="s">
        <v>1697</v>
      </c>
      <c r="N1336" s="43">
        <v>42214.662800925929</v>
      </c>
    </row>
    <row r="1337" spans="1:14" x14ac:dyDescent="0.25">
      <c r="A1337" t="s">
        <v>8061</v>
      </c>
      <c r="B1337">
        <v>1629</v>
      </c>
      <c r="C1337">
        <v>1629</v>
      </c>
      <c r="D1337">
        <v>2013</v>
      </c>
      <c r="E1337" t="s">
        <v>4385</v>
      </c>
      <c r="F1337">
        <v>9</v>
      </c>
      <c r="G1337">
        <v>5</v>
      </c>
      <c r="H1337">
        <v>4.1100000000000003</v>
      </c>
      <c r="I1337">
        <v>0.25</v>
      </c>
      <c r="J1337">
        <v>0.20000100000000001</v>
      </c>
      <c r="K1337" t="b">
        <v>1</v>
      </c>
      <c r="L1337" t="s">
        <v>1337</v>
      </c>
      <c r="N1337" s="43">
        <v>42214.662800925929</v>
      </c>
    </row>
    <row r="1338" spans="1:14" x14ac:dyDescent="0.25">
      <c r="A1338" t="s">
        <v>8062</v>
      </c>
      <c r="B1338">
        <v>1630</v>
      </c>
      <c r="C1338">
        <v>1630</v>
      </c>
      <c r="D1338">
        <v>2013</v>
      </c>
      <c r="E1338" t="s">
        <v>4502</v>
      </c>
      <c r="F1338">
        <v>9</v>
      </c>
      <c r="G1338">
        <v>5</v>
      </c>
      <c r="H1338">
        <v>2.98</v>
      </c>
      <c r="I1338">
        <v>7.4999999999999997E-2</v>
      </c>
      <c r="J1338">
        <v>5.0000999999999997E-2</v>
      </c>
      <c r="K1338" t="b">
        <v>1</v>
      </c>
      <c r="L1338" t="s">
        <v>1698</v>
      </c>
      <c r="N1338" s="43">
        <v>42214.662800925929</v>
      </c>
    </row>
    <row r="1339" spans="1:14" x14ac:dyDescent="0.25">
      <c r="A1339" t="s">
        <v>8063</v>
      </c>
      <c r="B1339">
        <v>1631</v>
      </c>
      <c r="C1339">
        <v>1631</v>
      </c>
      <c r="D1339">
        <v>2013</v>
      </c>
      <c r="E1339" t="s">
        <v>4503</v>
      </c>
      <c r="F1339">
        <v>9</v>
      </c>
      <c r="G1339">
        <v>5</v>
      </c>
      <c r="H1339">
        <v>3.62</v>
      </c>
      <c r="I1339">
        <v>0.15</v>
      </c>
      <c r="J1339">
        <v>0.10000100000000001</v>
      </c>
      <c r="K1339" t="b">
        <v>1</v>
      </c>
      <c r="L1339" t="s">
        <v>1700</v>
      </c>
      <c r="N1339" s="43">
        <v>42214.662800925929</v>
      </c>
    </row>
    <row r="1340" spans="1:14" x14ac:dyDescent="0.25">
      <c r="A1340" t="s">
        <v>8064</v>
      </c>
      <c r="B1340">
        <v>1632</v>
      </c>
      <c r="C1340">
        <v>1632</v>
      </c>
      <c r="D1340">
        <v>2013</v>
      </c>
      <c r="E1340" t="s">
        <v>4504</v>
      </c>
      <c r="F1340">
        <v>9</v>
      </c>
      <c r="G1340">
        <v>5</v>
      </c>
      <c r="H1340">
        <v>4.1100000000000003</v>
      </c>
      <c r="I1340">
        <v>0.25</v>
      </c>
      <c r="J1340">
        <v>0.20000100000000001</v>
      </c>
      <c r="K1340" t="b">
        <v>1</v>
      </c>
      <c r="L1340" t="s">
        <v>1701</v>
      </c>
      <c r="N1340" s="43">
        <v>42214.662800925929</v>
      </c>
    </row>
    <row r="1341" spans="1:14" x14ac:dyDescent="0.25">
      <c r="A1341" t="s">
        <v>8065</v>
      </c>
      <c r="B1341">
        <v>1633</v>
      </c>
      <c r="C1341">
        <v>1633</v>
      </c>
      <c r="D1341">
        <v>2013</v>
      </c>
      <c r="E1341" t="s">
        <v>4505</v>
      </c>
      <c r="F1341">
        <v>9</v>
      </c>
      <c r="G1341">
        <v>5</v>
      </c>
      <c r="H1341">
        <v>4.5</v>
      </c>
      <c r="I1341">
        <v>0.65</v>
      </c>
      <c r="J1341">
        <v>0.30000100000000002</v>
      </c>
      <c r="K1341" t="b">
        <v>1</v>
      </c>
      <c r="L1341" t="s">
        <v>2726</v>
      </c>
      <c r="N1341" s="43">
        <v>42214.662800925929</v>
      </c>
    </row>
    <row r="1342" spans="1:14" x14ac:dyDescent="0.25">
      <c r="A1342" t="s">
        <v>8066</v>
      </c>
      <c r="B1342">
        <v>1634</v>
      </c>
      <c r="C1342">
        <v>1634</v>
      </c>
      <c r="D1342">
        <v>2013</v>
      </c>
      <c r="E1342" t="s">
        <v>4506</v>
      </c>
      <c r="F1342">
        <v>9</v>
      </c>
      <c r="G1342">
        <v>5</v>
      </c>
      <c r="H1342">
        <v>4.5</v>
      </c>
      <c r="J1342"/>
      <c r="K1342" t="b">
        <v>1</v>
      </c>
      <c r="L1342" t="s">
        <v>2727</v>
      </c>
      <c r="N1342" s="43">
        <v>42214.662800925929</v>
      </c>
    </row>
    <row r="1343" spans="1:14" x14ac:dyDescent="0.25">
      <c r="A1343" t="s">
        <v>8067</v>
      </c>
      <c r="B1343">
        <v>1635</v>
      </c>
      <c r="C1343">
        <v>1635</v>
      </c>
      <c r="D1343">
        <v>2013</v>
      </c>
      <c r="E1343" t="s">
        <v>4507</v>
      </c>
      <c r="F1343">
        <v>9</v>
      </c>
      <c r="G1343">
        <v>5</v>
      </c>
      <c r="H1343">
        <v>5</v>
      </c>
      <c r="J1343"/>
      <c r="K1343" t="b">
        <v>1</v>
      </c>
      <c r="L1343" t="s">
        <v>1722</v>
      </c>
      <c r="N1343" s="43">
        <v>42214.662800925929</v>
      </c>
    </row>
    <row r="1344" spans="1:14" x14ac:dyDescent="0.25">
      <c r="A1344" t="s">
        <v>8068</v>
      </c>
      <c r="B1344">
        <v>1636</v>
      </c>
      <c r="C1344">
        <v>1636</v>
      </c>
      <c r="D1344">
        <v>2013</v>
      </c>
      <c r="E1344" t="s">
        <v>4508</v>
      </c>
      <c r="F1344">
        <v>9</v>
      </c>
      <c r="G1344">
        <v>5</v>
      </c>
      <c r="H1344">
        <v>3.5</v>
      </c>
      <c r="J1344"/>
      <c r="K1344" t="b">
        <v>1</v>
      </c>
      <c r="L1344" t="s">
        <v>1723</v>
      </c>
      <c r="N1344" s="43">
        <v>42214.662800925929</v>
      </c>
    </row>
    <row r="1345" spans="1:14" x14ac:dyDescent="0.25">
      <c r="A1345" t="s">
        <v>8069</v>
      </c>
      <c r="B1345">
        <v>1637</v>
      </c>
      <c r="C1345">
        <v>1637</v>
      </c>
      <c r="D1345">
        <v>2013</v>
      </c>
      <c r="E1345" t="s">
        <v>4509</v>
      </c>
      <c r="F1345">
        <v>9</v>
      </c>
      <c r="G1345">
        <v>5</v>
      </c>
      <c r="H1345">
        <v>0.5</v>
      </c>
      <c r="I1345">
        <v>2.5000000000000001E-3</v>
      </c>
      <c r="J1345">
        <v>9.9999999999999995E-7</v>
      </c>
      <c r="K1345" t="b">
        <v>1</v>
      </c>
      <c r="L1345" t="s">
        <v>1725</v>
      </c>
      <c r="N1345" s="43">
        <v>42214.662800925929</v>
      </c>
    </row>
    <row r="1346" spans="1:14" x14ac:dyDescent="0.25">
      <c r="A1346" t="s">
        <v>8070</v>
      </c>
      <c r="B1346">
        <v>1638</v>
      </c>
      <c r="C1346">
        <v>1638</v>
      </c>
      <c r="D1346">
        <v>2013</v>
      </c>
      <c r="E1346" t="s">
        <v>4510</v>
      </c>
      <c r="F1346">
        <v>9</v>
      </c>
      <c r="G1346">
        <v>5</v>
      </c>
      <c r="H1346">
        <v>2.0099999999999998</v>
      </c>
      <c r="I1346">
        <v>2.75E-2</v>
      </c>
      <c r="J1346">
        <v>5.0010000000000002E-3</v>
      </c>
      <c r="K1346" t="b">
        <v>1</v>
      </c>
      <c r="L1346" t="s">
        <v>1726</v>
      </c>
      <c r="N1346" s="43">
        <v>42214.662800925929</v>
      </c>
    </row>
    <row r="1347" spans="1:14" x14ac:dyDescent="0.25">
      <c r="A1347" t="s">
        <v>8071</v>
      </c>
      <c r="B1347">
        <v>1639</v>
      </c>
      <c r="C1347">
        <v>1639</v>
      </c>
      <c r="D1347">
        <v>2013</v>
      </c>
      <c r="E1347" t="s">
        <v>4511</v>
      </c>
      <c r="F1347">
        <v>9</v>
      </c>
      <c r="G1347">
        <v>5</v>
      </c>
      <c r="H1347">
        <v>2.98</v>
      </c>
      <c r="I1347">
        <v>7.4999999999999997E-2</v>
      </c>
      <c r="J1347">
        <v>5.0000999999999997E-2</v>
      </c>
      <c r="K1347" t="b">
        <v>1</v>
      </c>
      <c r="L1347" t="s">
        <v>1727</v>
      </c>
      <c r="N1347" s="43">
        <v>42214.662800925929</v>
      </c>
    </row>
    <row r="1348" spans="1:14" x14ac:dyDescent="0.25">
      <c r="A1348" t="s">
        <v>8072</v>
      </c>
      <c r="B1348">
        <v>1640</v>
      </c>
      <c r="C1348">
        <v>1640</v>
      </c>
      <c r="D1348">
        <v>2013</v>
      </c>
      <c r="E1348" t="s">
        <v>4386</v>
      </c>
      <c r="F1348">
        <v>9</v>
      </c>
      <c r="G1348">
        <v>5</v>
      </c>
      <c r="H1348">
        <v>4.5</v>
      </c>
      <c r="I1348">
        <v>0.65</v>
      </c>
      <c r="J1348">
        <v>0.30000100000000002</v>
      </c>
      <c r="K1348" t="b">
        <v>1</v>
      </c>
      <c r="L1348" t="s">
        <v>2684</v>
      </c>
      <c r="N1348" s="43">
        <v>42214.662800925929</v>
      </c>
    </row>
    <row r="1349" spans="1:14" x14ac:dyDescent="0.25">
      <c r="A1349" t="s">
        <v>8073</v>
      </c>
      <c r="B1349">
        <v>1641</v>
      </c>
      <c r="C1349">
        <v>1641</v>
      </c>
      <c r="D1349">
        <v>2013</v>
      </c>
      <c r="E1349" t="s">
        <v>4512</v>
      </c>
      <c r="F1349">
        <v>9</v>
      </c>
      <c r="G1349">
        <v>5</v>
      </c>
      <c r="H1349">
        <v>3.62</v>
      </c>
      <c r="I1349">
        <v>0.15</v>
      </c>
      <c r="J1349">
        <v>0.10000100000000001</v>
      </c>
      <c r="K1349" t="b">
        <v>1</v>
      </c>
      <c r="L1349" t="s">
        <v>2728</v>
      </c>
      <c r="N1349" s="43">
        <v>42214.662800925929</v>
      </c>
    </row>
    <row r="1350" spans="1:14" x14ac:dyDescent="0.25">
      <c r="A1350" t="s">
        <v>8074</v>
      </c>
      <c r="B1350">
        <v>1642</v>
      </c>
      <c r="C1350">
        <v>1642</v>
      </c>
      <c r="D1350">
        <v>2013</v>
      </c>
      <c r="E1350" t="s">
        <v>4513</v>
      </c>
      <c r="F1350">
        <v>9</v>
      </c>
      <c r="G1350">
        <v>5</v>
      </c>
      <c r="H1350">
        <v>4.1100000000000003</v>
      </c>
      <c r="I1350">
        <v>0.25</v>
      </c>
      <c r="J1350">
        <v>0.20000100000000001</v>
      </c>
      <c r="K1350" t="b">
        <v>1</v>
      </c>
      <c r="L1350" t="s">
        <v>1730</v>
      </c>
      <c r="N1350" s="43">
        <v>42214.662800925929</v>
      </c>
    </row>
    <row r="1351" spans="1:14" x14ac:dyDescent="0.25">
      <c r="A1351" t="s">
        <v>8075</v>
      </c>
      <c r="B1351">
        <v>1643</v>
      </c>
      <c r="C1351">
        <v>1643</v>
      </c>
      <c r="D1351">
        <v>2013</v>
      </c>
      <c r="E1351" t="s">
        <v>4514</v>
      </c>
      <c r="F1351">
        <v>9</v>
      </c>
      <c r="G1351">
        <v>5</v>
      </c>
      <c r="H1351">
        <v>4.5</v>
      </c>
      <c r="I1351">
        <v>0.65</v>
      </c>
      <c r="J1351">
        <v>0.30000100000000002</v>
      </c>
      <c r="K1351" t="b">
        <v>1</v>
      </c>
      <c r="L1351" t="s">
        <v>2729</v>
      </c>
      <c r="N1351" s="43">
        <v>42214.662800925929</v>
      </c>
    </row>
    <row r="1352" spans="1:14" x14ac:dyDescent="0.25">
      <c r="A1352" t="s">
        <v>8076</v>
      </c>
      <c r="B1352">
        <v>1644</v>
      </c>
      <c r="C1352">
        <v>1644</v>
      </c>
      <c r="D1352">
        <v>2013</v>
      </c>
      <c r="E1352" t="s">
        <v>4515</v>
      </c>
      <c r="F1352">
        <v>9</v>
      </c>
      <c r="G1352">
        <v>5</v>
      </c>
      <c r="H1352">
        <v>4.5</v>
      </c>
      <c r="J1352"/>
      <c r="K1352" t="b">
        <v>1</v>
      </c>
      <c r="L1352" t="s">
        <v>2730</v>
      </c>
      <c r="N1352" s="43">
        <v>42214.662800925929</v>
      </c>
    </row>
    <row r="1353" spans="1:14" x14ac:dyDescent="0.25">
      <c r="A1353" t="s">
        <v>8077</v>
      </c>
      <c r="B1353">
        <v>1645</v>
      </c>
      <c r="C1353">
        <v>1645</v>
      </c>
      <c r="D1353">
        <v>2013</v>
      </c>
      <c r="E1353" t="s">
        <v>4516</v>
      </c>
      <c r="F1353">
        <v>9</v>
      </c>
      <c r="G1353">
        <v>5</v>
      </c>
      <c r="H1353">
        <v>5</v>
      </c>
      <c r="J1353"/>
      <c r="K1353" t="b">
        <v>1</v>
      </c>
      <c r="L1353" t="s">
        <v>1751</v>
      </c>
      <c r="N1353" s="43">
        <v>42214.662800925929</v>
      </c>
    </row>
    <row r="1354" spans="1:14" x14ac:dyDescent="0.25">
      <c r="A1354" t="s">
        <v>8078</v>
      </c>
      <c r="B1354">
        <v>1646</v>
      </c>
      <c r="C1354">
        <v>1646</v>
      </c>
      <c r="D1354">
        <v>2013</v>
      </c>
      <c r="E1354" t="s">
        <v>4517</v>
      </c>
      <c r="F1354">
        <v>9</v>
      </c>
      <c r="G1354">
        <v>5</v>
      </c>
      <c r="H1354">
        <v>3.5</v>
      </c>
      <c r="J1354"/>
      <c r="K1354" t="b">
        <v>1</v>
      </c>
      <c r="L1354" t="s">
        <v>1752</v>
      </c>
      <c r="N1354" s="43">
        <v>42214.662800925929</v>
      </c>
    </row>
    <row r="1355" spans="1:14" x14ac:dyDescent="0.25">
      <c r="A1355" t="s">
        <v>8079</v>
      </c>
      <c r="B1355">
        <v>1647</v>
      </c>
      <c r="C1355">
        <v>1647</v>
      </c>
      <c r="D1355">
        <v>2013</v>
      </c>
      <c r="E1355" t="s">
        <v>4518</v>
      </c>
      <c r="F1355">
        <v>9</v>
      </c>
      <c r="G1355">
        <v>5</v>
      </c>
      <c r="H1355">
        <v>0.5</v>
      </c>
      <c r="I1355">
        <v>2.5000000000000001E-3</v>
      </c>
      <c r="J1355">
        <v>9.9999999999999995E-7</v>
      </c>
      <c r="K1355" t="b">
        <v>1</v>
      </c>
      <c r="L1355" t="s">
        <v>1754</v>
      </c>
      <c r="N1355" s="43">
        <v>42214.662800925929</v>
      </c>
    </row>
    <row r="1356" spans="1:14" x14ac:dyDescent="0.25">
      <c r="A1356" t="s">
        <v>8080</v>
      </c>
      <c r="B1356">
        <v>1648</v>
      </c>
      <c r="C1356">
        <v>1648</v>
      </c>
      <c r="D1356">
        <v>2013</v>
      </c>
      <c r="E1356" t="s">
        <v>4519</v>
      </c>
      <c r="F1356">
        <v>9</v>
      </c>
      <c r="G1356">
        <v>5</v>
      </c>
      <c r="H1356">
        <v>2.0099999999999998</v>
      </c>
      <c r="I1356">
        <v>2.75E-2</v>
      </c>
      <c r="J1356">
        <v>5.0010000000000002E-3</v>
      </c>
      <c r="K1356" t="b">
        <v>1</v>
      </c>
      <c r="L1356" t="s">
        <v>1755</v>
      </c>
      <c r="N1356" s="43">
        <v>42214.662800925929</v>
      </c>
    </row>
    <row r="1357" spans="1:14" x14ac:dyDescent="0.25">
      <c r="A1357" t="s">
        <v>8081</v>
      </c>
      <c r="B1357">
        <v>1649</v>
      </c>
      <c r="C1357">
        <v>1649</v>
      </c>
      <c r="D1357">
        <v>2013</v>
      </c>
      <c r="E1357" t="s">
        <v>4520</v>
      </c>
      <c r="F1357">
        <v>9</v>
      </c>
      <c r="G1357">
        <v>5</v>
      </c>
      <c r="H1357">
        <v>2.98</v>
      </c>
      <c r="I1357">
        <v>7.4999999999999997E-2</v>
      </c>
      <c r="J1357">
        <v>5.0000999999999997E-2</v>
      </c>
      <c r="K1357" t="b">
        <v>1</v>
      </c>
      <c r="L1357" t="s">
        <v>1756</v>
      </c>
      <c r="N1357" s="43">
        <v>42214.662800925929</v>
      </c>
    </row>
    <row r="1358" spans="1:14" x14ac:dyDescent="0.25">
      <c r="A1358" t="s">
        <v>8082</v>
      </c>
      <c r="B1358">
        <v>1650</v>
      </c>
      <c r="C1358">
        <v>1650</v>
      </c>
      <c r="D1358">
        <v>2013</v>
      </c>
      <c r="E1358" t="s">
        <v>4521</v>
      </c>
      <c r="F1358">
        <v>9</v>
      </c>
      <c r="G1358">
        <v>5</v>
      </c>
      <c r="H1358">
        <v>3.62</v>
      </c>
      <c r="I1358">
        <v>0.15</v>
      </c>
      <c r="J1358">
        <v>0.10000100000000001</v>
      </c>
      <c r="K1358" t="b">
        <v>1</v>
      </c>
      <c r="L1358" t="s">
        <v>2731</v>
      </c>
      <c r="N1358" s="43">
        <v>42214.662800925929</v>
      </c>
    </row>
    <row r="1359" spans="1:14" x14ac:dyDescent="0.25">
      <c r="A1359" t="s">
        <v>8083</v>
      </c>
      <c r="B1359">
        <v>1651</v>
      </c>
      <c r="C1359">
        <v>1651</v>
      </c>
      <c r="D1359">
        <v>2013</v>
      </c>
      <c r="E1359" t="s">
        <v>4387</v>
      </c>
      <c r="F1359">
        <v>9</v>
      </c>
      <c r="G1359">
        <v>5</v>
      </c>
      <c r="H1359">
        <v>5</v>
      </c>
      <c r="J1359"/>
      <c r="K1359" t="b">
        <v>1</v>
      </c>
      <c r="L1359" t="s">
        <v>48</v>
      </c>
      <c r="N1359" s="43">
        <v>42214.662800925929</v>
      </c>
    </row>
    <row r="1360" spans="1:14" x14ac:dyDescent="0.25">
      <c r="A1360" t="s">
        <v>8084</v>
      </c>
      <c r="B1360">
        <v>1652</v>
      </c>
      <c r="C1360">
        <v>1652</v>
      </c>
      <c r="D1360">
        <v>2013</v>
      </c>
      <c r="E1360" t="s">
        <v>4522</v>
      </c>
      <c r="F1360">
        <v>9</v>
      </c>
      <c r="G1360">
        <v>5</v>
      </c>
      <c r="H1360">
        <v>4.1100000000000003</v>
      </c>
      <c r="I1360">
        <v>0.25</v>
      </c>
      <c r="J1360">
        <v>0.20000100000000001</v>
      </c>
      <c r="K1360" t="b">
        <v>1</v>
      </c>
      <c r="L1360" t="s">
        <v>1759</v>
      </c>
      <c r="N1360" s="43">
        <v>42214.662800925929</v>
      </c>
    </row>
    <row r="1361" spans="1:14" x14ac:dyDescent="0.25">
      <c r="A1361" t="s">
        <v>8085</v>
      </c>
      <c r="B1361">
        <v>1653</v>
      </c>
      <c r="C1361">
        <v>1653</v>
      </c>
      <c r="D1361">
        <v>2013</v>
      </c>
      <c r="E1361" t="s">
        <v>4523</v>
      </c>
      <c r="F1361">
        <v>9</v>
      </c>
      <c r="G1361">
        <v>5</v>
      </c>
      <c r="H1361">
        <v>4.5</v>
      </c>
      <c r="I1361">
        <v>0.65</v>
      </c>
      <c r="J1361">
        <v>0.30000100000000002</v>
      </c>
      <c r="K1361" t="b">
        <v>1</v>
      </c>
      <c r="L1361" t="s">
        <v>2732</v>
      </c>
      <c r="N1361" s="43">
        <v>42214.662800925929</v>
      </c>
    </row>
    <row r="1362" spans="1:14" x14ac:dyDescent="0.25">
      <c r="A1362" t="s">
        <v>8086</v>
      </c>
      <c r="B1362">
        <v>1654</v>
      </c>
      <c r="C1362">
        <v>1654</v>
      </c>
      <c r="D1362">
        <v>2013</v>
      </c>
      <c r="E1362" t="s">
        <v>4524</v>
      </c>
      <c r="F1362">
        <v>9</v>
      </c>
      <c r="G1362">
        <v>5</v>
      </c>
      <c r="H1362">
        <v>4.5</v>
      </c>
      <c r="J1362"/>
      <c r="K1362" t="b">
        <v>1</v>
      </c>
      <c r="L1362" t="s">
        <v>2733</v>
      </c>
      <c r="N1362" s="43">
        <v>42214.662800925929</v>
      </c>
    </row>
    <row r="1363" spans="1:14" x14ac:dyDescent="0.25">
      <c r="A1363" t="s">
        <v>8087</v>
      </c>
      <c r="B1363">
        <v>1655</v>
      </c>
      <c r="C1363">
        <v>1655</v>
      </c>
      <c r="D1363">
        <v>2013</v>
      </c>
      <c r="E1363" t="s">
        <v>4525</v>
      </c>
      <c r="F1363">
        <v>9</v>
      </c>
      <c r="G1363">
        <v>5</v>
      </c>
      <c r="H1363">
        <v>5</v>
      </c>
      <c r="J1363"/>
      <c r="K1363" t="b">
        <v>1</v>
      </c>
      <c r="L1363" t="s">
        <v>1780</v>
      </c>
      <c r="N1363" s="43">
        <v>42214.662800925929</v>
      </c>
    </row>
    <row r="1364" spans="1:14" x14ac:dyDescent="0.25">
      <c r="A1364" t="s">
        <v>8088</v>
      </c>
      <c r="B1364">
        <v>1656</v>
      </c>
      <c r="C1364">
        <v>1656</v>
      </c>
      <c r="D1364">
        <v>2013</v>
      </c>
      <c r="E1364" t="s">
        <v>4526</v>
      </c>
      <c r="F1364">
        <v>9</v>
      </c>
      <c r="G1364">
        <v>5</v>
      </c>
      <c r="H1364">
        <v>3.5</v>
      </c>
      <c r="J1364"/>
      <c r="K1364" t="b">
        <v>1</v>
      </c>
      <c r="L1364" t="s">
        <v>2734</v>
      </c>
      <c r="N1364" s="43">
        <v>42214.662800925929</v>
      </c>
    </row>
    <row r="1365" spans="1:14" x14ac:dyDescent="0.25">
      <c r="A1365" t="s">
        <v>8089</v>
      </c>
      <c r="B1365">
        <v>1657</v>
      </c>
      <c r="C1365">
        <v>1657</v>
      </c>
      <c r="D1365">
        <v>2013</v>
      </c>
      <c r="E1365" t="s">
        <v>4527</v>
      </c>
      <c r="F1365">
        <v>9</v>
      </c>
      <c r="G1365">
        <v>5</v>
      </c>
      <c r="H1365">
        <v>0.5</v>
      </c>
      <c r="I1365">
        <v>2.5000000000000001E-3</v>
      </c>
      <c r="J1365">
        <v>9.9999999999999995E-7</v>
      </c>
      <c r="K1365" t="b">
        <v>1</v>
      </c>
      <c r="L1365" t="s">
        <v>1783</v>
      </c>
      <c r="N1365" s="43">
        <v>42214.662800925929</v>
      </c>
    </row>
    <row r="1366" spans="1:14" x14ac:dyDescent="0.25">
      <c r="A1366" t="s">
        <v>8090</v>
      </c>
      <c r="B1366">
        <v>1658</v>
      </c>
      <c r="C1366">
        <v>1658</v>
      </c>
      <c r="D1366">
        <v>2013</v>
      </c>
      <c r="E1366" t="s">
        <v>4528</v>
      </c>
      <c r="F1366">
        <v>9</v>
      </c>
      <c r="G1366">
        <v>5</v>
      </c>
      <c r="H1366">
        <v>2.0099999999999998</v>
      </c>
      <c r="I1366">
        <v>2.75E-2</v>
      </c>
      <c r="J1366">
        <v>5.0010000000000002E-3</v>
      </c>
      <c r="K1366" t="b">
        <v>1</v>
      </c>
      <c r="L1366" t="s">
        <v>1784</v>
      </c>
      <c r="N1366" s="43">
        <v>42214.662800925929</v>
      </c>
    </row>
    <row r="1367" spans="1:14" x14ac:dyDescent="0.25">
      <c r="A1367" t="s">
        <v>8091</v>
      </c>
      <c r="B1367">
        <v>1659</v>
      </c>
      <c r="C1367">
        <v>1659</v>
      </c>
      <c r="D1367">
        <v>2013</v>
      </c>
      <c r="E1367" t="s">
        <v>4529</v>
      </c>
      <c r="F1367">
        <v>9</v>
      </c>
      <c r="G1367">
        <v>5</v>
      </c>
      <c r="H1367">
        <v>2.98</v>
      </c>
      <c r="I1367">
        <v>7.4999999999999997E-2</v>
      </c>
      <c r="J1367">
        <v>5.0000999999999997E-2</v>
      </c>
      <c r="K1367" t="b">
        <v>1</v>
      </c>
      <c r="L1367" t="s">
        <v>1785</v>
      </c>
      <c r="N1367" s="43">
        <v>42214.662800925929</v>
      </c>
    </row>
    <row r="1368" spans="1:14" x14ac:dyDescent="0.25">
      <c r="A1368" t="s">
        <v>8092</v>
      </c>
      <c r="B1368">
        <v>1660</v>
      </c>
      <c r="C1368">
        <v>1660</v>
      </c>
      <c r="D1368">
        <v>2013</v>
      </c>
      <c r="E1368" t="s">
        <v>4530</v>
      </c>
      <c r="F1368">
        <v>9</v>
      </c>
      <c r="G1368">
        <v>5</v>
      </c>
      <c r="H1368">
        <v>3.62</v>
      </c>
      <c r="I1368">
        <v>0.15</v>
      </c>
      <c r="J1368">
        <v>0.10000100000000001</v>
      </c>
      <c r="K1368" t="b">
        <v>1</v>
      </c>
      <c r="L1368" t="s">
        <v>2735</v>
      </c>
      <c r="N1368" s="43">
        <v>42214.662800925929</v>
      </c>
    </row>
    <row r="1369" spans="1:14" x14ac:dyDescent="0.25">
      <c r="A1369" t="s">
        <v>8093</v>
      </c>
      <c r="B1369">
        <v>1661</v>
      </c>
      <c r="C1369">
        <v>1661</v>
      </c>
      <c r="D1369">
        <v>2013</v>
      </c>
      <c r="E1369" t="s">
        <v>4531</v>
      </c>
      <c r="F1369">
        <v>9</v>
      </c>
      <c r="G1369">
        <v>5</v>
      </c>
      <c r="H1369">
        <v>4.1100000000000003</v>
      </c>
      <c r="I1369">
        <v>0.25</v>
      </c>
      <c r="J1369">
        <v>0.20000100000000001</v>
      </c>
      <c r="K1369" t="b">
        <v>1</v>
      </c>
      <c r="L1369" t="s">
        <v>1788</v>
      </c>
      <c r="N1369" s="43">
        <v>42214.662800925929</v>
      </c>
    </row>
    <row r="1370" spans="1:14" x14ac:dyDescent="0.25">
      <c r="A1370" t="s">
        <v>8094</v>
      </c>
      <c r="B1370">
        <v>1662</v>
      </c>
      <c r="C1370">
        <v>1662</v>
      </c>
      <c r="D1370">
        <v>2013</v>
      </c>
      <c r="E1370" t="s">
        <v>4388</v>
      </c>
      <c r="F1370">
        <v>9</v>
      </c>
      <c r="G1370">
        <v>5</v>
      </c>
      <c r="H1370">
        <v>5</v>
      </c>
      <c r="J1370"/>
      <c r="K1370" t="b">
        <v>1</v>
      </c>
      <c r="L1370" t="s">
        <v>1342</v>
      </c>
      <c r="N1370" s="43">
        <v>42214.662800925929</v>
      </c>
    </row>
    <row r="1371" spans="1:14" x14ac:dyDescent="0.25">
      <c r="A1371" t="s">
        <v>8095</v>
      </c>
      <c r="B1371">
        <v>1663</v>
      </c>
      <c r="C1371">
        <v>1663</v>
      </c>
      <c r="D1371">
        <v>2013</v>
      </c>
      <c r="E1371" t="s">
        <v>4532</v>
      </c>
      <c r="F1371">
        <v>9</v>
      </c>
      <c r="G1371">
        <v>5</v>
      </c>
      <c r="H1371">
        <v>4.5</v>
      </c>
      <c r="I1371">
        <v>0.65</v>
      </c>
      <c r="J1371">
        <v>0.30000100000000002</v>
      </c>
      <c r="K1371" t="b">
        <v>1</v>
      </c>
      <c r="L1371" t="s">
        <v>2736</v>
      </c>
      <c r="N1371" s="43">
        <v>42214.662800925929</v>
      </c>
    </row>
    <row r="1372" spans="1:14" x14ac:dyDescent="0.25">
      <c r="A1372" t="s">
        <v>8096</v>
      </c>
      <c r="B1372">
        <v>1664</v>
      </c>
      <c r="C1372">
        <v>1664</v>
      </c>
      <c r="D1372">
        <v>2013</v>
      </c>
      <c r="E1372" t="s">
        <v>4533</v>
      </c>
      <c r="F1372">
        <v>9</v>
      </c>
      <c r="G1372">
        <v>5</v>
      </c>
      <c r="H1372">
        <v>4.5</v>
      </c>
      <c r="J1372"/>
      <c r="K1372" t="b">
        <v>1</v>
      </c>
      <c r="L1372" t="s">
        <v>2737</v>
      </c>
      <c r="N1372" s="43">
        <v>42214.662800925929</v>
      </c>
    </row>
    <row r="1373" spans="1:14" x14ac:dyDescent="0.25">
      <c r="A1373" t="s">
        <v>8097</v>
      </c>
      <c r="B1373">
        <v>1665</v>
      </c>
      <c r="C1373">
        <v>1665</v>
      </c>
      <c r="D1373">
        <v>2013</v>
      </c>
      <c r="E1373" t="s">
        <v>4534</v>
      </c>
      <c r="F1373">
        <v>9</v>
      </c>
      <c r="G1373">
        <v>5</v>
      </c>
      <c r="H1373">
        <v>5</v>
      </c>
      <c r="J1373"/>
      <c r="K1373" t="b">
        <v>1</v>
      </c>
      <c r="L1373" t="s">
        <v>1811</v>
      </c>
      <c r="N1373" s="43">
        <v>42214.662800925929</v>
      </c>
    </row>
    <row r="1374" spans="1:14" x14ac:dyDescent="0.25">
      <c r="A1374" t="s">
        <v>8098</v>
      </c>
      <c r="B1374">
        <v>1666</v>
      </c>
      <c r="C1374">
        <v>1666</v>
      </c>
      <c r="D1374">
        <v>2013</v>
      </c>
      <c r="E1374" t="s">
        <v>4535</v>
      </c>
      <c r="F1374">
        <v>9</v>
      </c>
      <c r="G1374">
        <v>5</v>
      </c>
      <c r="H1374">
        <v>3.5</v>
      </c>
      <c r="J1374"/>
      <c r="K1374" t="b">
        <v>1</v>
      </c>
      <c r="L1374" t="s">
        <v>1812</v>
      </c>
      <c r="N1374" s="43">
        <v>42214.662800925929</v>
      </c>
    </row>
    <row r="1375" spans="1:14" x14ac:dyDescent="0.25">
      <c r="A1375" t="s">
        <v>8099</v>
      </c>
      <c r="B1375">
        <v>1667</v>
      </c>
      <c r="C1375">
        <v>1667</v>
      </c>
      <c r="D1375">
        <v>2013</v>
      </c>
      <c r="E1375" t="s">
        <v>4536</v>
      </c>
      <c r="F1375">
        <v>9</v>
      </c>
      <c r="G1375">
        <v>5</v>
      </c>
      <c r="H1375">
        <v>0.5</v>
      </c>
      <c r="I1375">
        <v>2.5000000000000001E-3</v>
      </c>
      <c r="J1375">
        <v>9.9999999999999995E-7</v>
      </c>
      <c r="K1375" t="b">
        <v>1</v>
      </c>
      <c r="L1375" t="s">
        <v>1814</v>
      </c>
      <c r="N1375" s="43">
        <v>42214.662800925929</v>
      </c>
    </row>
    <row r="1376" spans="1:14" x14ac:dyDescent="0.25">
      <c r="A1376" t="s">
        <v>8100</v>
      </c>
      <c r="B1376">
        <v>1668</v>
      </c>
      <c r="C1376">
        <v>1668</v>
      </c>
      <c r="D1376">
        <v>2013</v>
      </c>
      <c r="E1376" t="s">
        <v>4537</v>
      </c>
      <c r="F1376">
        <v>9</v>
      </c>
      <c r="G1376">
        <v>5</v>
      </c>
      <c r="H1376">
        <v>2.0099999999999998</v>
      </c>
      <c r="I1376">
        <v>2.75E-2</v>
      </c>
      <c r="J1376">
        <v>5.0010000000000002E-3</v>
      </c>
      <c r="K1376" t="b">
        <v>1</v>
      </c>
      <c r="L1376" t="s">
        <v>1815</v>
      </c>
      <c r="N1376" s="43">
        <v>42214.662800925929</v>
      </c>
    </row>
    <row r="1377" spans="1:14" x14ac:dyDescent="0.25">
      <c r="A1377" t="s">
        <v>8101</v>
      </c>
      <c r="B1377">
        <v>1669</v>
      </c>
      <c r="C1377">
        <v>1669</v>
      </c>
      <c r="D1377">
        <v>2013</v>
      </c>
      <c r="E1377" t="s">
        <v>4538</v>
      </c>
      <c r="F1377">
        <v>9</v>
      </c>
      <c r="G1377">
        <v>5</v>
      </c>
      <c r="H1377">
        <v>2.98</v>
      </c>
      <c r="I1377">
        <v>7.4999999999999997E-2</v>
      </c>
      <c r="J1377">
        <v>5.0000999999999997E-2</v>
      </c>
      <c r="K1377" t="b">
        <v>1</v>
      </c>
      <c r="L1377" t="s">
        <v>1816</v>
      </c>
      <c r="N1377" s="43">
        <v>42214.662800925929</v>
      </c>
    </row>
    <row r="1378" spans="1:14" x14ac:dyDescent="0.25">
      <c r="A1378" t="s">
        <v>8102</v>
      </c>
      <c r="B1378">
        <v>1670</v>
      </c>
      <c r="C1378">
        <v>1670</v>
      </c>
      <c r="D1378">
        <v>2013</v>
      </c>
      <c r="E1378" t="s">
        <v>4539</v>
      </c>
      <c r="F1378">
        <v>9</v>
      </c>
      <c r="G1378">
        <v>5</v>
      </c>
      <c r="H1378">
        <v>3.62</v>
      </c>
      <c r="I1378">
        <v>0.15</v>
      </c>
      <c r="J1378">
        <v>0.10000100000000001</v>
      </c>
      <c r="K1378" t="b">
        <v>1</v>
      </c>
      <c r="L1378" t="s">
        <v>2738</v>
      </c>
      <c r="N1378" s="43">
        <v>42214.662800925929</v>
      </c>
    </row>
    <row r="1379" spans="1:14" x14ac:dyDescent="0.25">
      <c r="A1379" t="s">
        <v>8103</v>
      </c>
      <c r="B1379">
        <v>1671</v>
      </c>
      <c r="C1379">
        <v>1671</v>
      </c>
      <c r="D1379">
        <v>2013</v>
      </c>
      <c r="E1379" t="s">
        <v>4540</v>
      </c>
      <c r="F1379">
        <v>9</v>
      </c>
      <c r="G1379">
        <v>5</v>
      </c>
      <c r="H1379">
        <v>4.1100000000000003</v>
      </c>
      <c r="I1379">
        <v>0.25</v>
      </c>
      <c r="J1379">
        <v>0.20000100000000001</v>
      </c>
      <c r="K1379" t="b">
        <v>1</v>
      </c>
      <c r="L1379" t="s">
        <v>1819</v>
      </c>
      <c r="N1379" s="43">
        <v>42214.662800925929</v>
      </c>
    </row>
    <row r="1380" spans="1:14" x14ac:dyDescent="0.25">
      <c r="A1380" t="s">
        <v>8104</v>
      </c>
      <c r="B1380">
        <v>1672</v>
      </c>
      <c r="C1380">
        <v>1672</v>
      </c>
      <c r="D1380">
        <v>2013</v>
      </c>
      <c r="E1380" t="s">
        <v>4541</v>
      </c>
      <c r="F1380">
        <v>9</v>
      </c>
      <c r="G1380">
        <v>5</v>
      </c>
      <c r="H1380">
        <v>4.5</v>
      </c>
      <c r="I1380">
        <v>0.65</v>
      </c>
      <c r="J1380">
        <v>0.30000100000000002</v>
      </c>
      <c r="K1380" t="b">
        <v>1</v>
      </c>
      <c r="L1380" t="s">
        <v>2739</v>
      </c>
      <c r="N1380" s="43">
        <v>42214.662800925929</v>
      </c>
    </row>
    <row r="1381" spans="1:14" x14ac:dyDescent="0.25">
      <c r="A1381" t="s">
        <v>8105</v>
      </c>
      <c r="B1381">
        <v>1673</v>
      </c>
      <c r="C1381">
        <v>1673</v>
      </c>
      <c r="D1381">
        <v>2013</v>
      </c>
      <c r="E1381" t="s">
        <v>4389</v>
      </c>
      <c r="F1381">
        <v>9</v>
      </c>
      <c r="G1381">
        <v>5</v>
      </c>
      <c r="H1381">
        <v>4</v>
      </c>
      <c r="J1381"/>
      <c r="K1381" t="b">
        <v>1</v>
      </c>
      <c r="L1381" t="s">
        <v>1343</v>
      </c>
      <c r="N1381" s="43">
        <v>42214.662800925929</v>
      </c>
    </row>
    <row r="1382" spans="1:14" x14ac:dyDescent="0.25">
      <c r="A1382" t="s">
        <v>8106</v>
      </c>
      <c r="B1382">
        <v>1674</v>
      </c>
      <c r="C1382">
        <v>1674</v>
      </c>
      <c r="D1382">
        <v>2013</v>
      </c>
      <c r="E1382" t="s">
        <v>4542</v>
      </c>
      <c r="F1382">
        <v>9</v>
      </c>
      <c r="G1382">
        <v>5</v>
      </c>
      <c r="H1382">
        <v>4.5</v>
      </c>
      <c r="J1382"/>
      <c r="K1382" t="b">
        <v>1</v>
      </c>
      <c r="L1382" t="s">
        <v>2740</v>
      </c>
      <c r="N1382" s="43">
        <v>42214.662800925929</v>
      </c>
    </row>
    <row r="1383" spans="1:14" x14ac:dyDescent="0.25">
      <c r="A1383" t="s">
        <v>8107</v>
      </c>
      <c r="B1383">
        <v>1675</v>
      </c>
      <c r="C1383">
        <v>1675</v>
      </c>
      <c r="D1383">
        <v>2013</v>
      </c>
      <c r="E1383" t="s">
        <v>4543</v>
      </c>
      <c r="F1383">
        <v>9</v>
      </c>
      <c r="G1383">
        <v>5</v>
      </c>
      <c r="H1383">
        <v>5</v>
      </c>
      <c r="J1383"/>
      <c r="K1383" t="b">
        <v>1</v>
      </c>
      <c r="L1383" t="s">
        <v>1840</v>
      </c>
      <c r="N1383" s="43">
        <v>42214.662800925929</v>
      </c>
    </row>
    <row r="1384" spans="1:14" x14ac:dyDescent="0.25">
      <c r="A1384" t="s">
        <v>8108</v>
      </c>
      <c r="B1384">
        <v>1676</v>
      </c>
      <c r="C1384">
        <v>1676</v>
      </c>
      <c r="D1384">
        <v>2013</v>
      </c>
      <c r="E1384" t="s">
        <v>4544</v>
      </c>
      <c r="F1384">
        <v>9</v>
      </c>
      <c r="G1384">
        <v>5</v>
      </c>
      <c r="H1384">
        <v>3.5</v>
      </c>
      <c r="J1384"/>
      <c r="K1384" t="b">
        <v>1</v>
      </c>
      <c r="L1384" t="s">
        <v>1841</v>
      </c>
      <c r="N1384" s="43">
        <v>42214.662800925929</v>
      </c>
    </row>
    <row r="1385" spans="1:14" x14ac:dyDescent="0.25">
      <c r="A1385" t="s">
        <v>8109</v>
      </c>
      <c r="B1385">
        <v>1677</v>
      </c>
      <c r="C1385">
        <v>1677</v>
      </c>
      <c r="D1385">
        <v>2013</v>
      </c>
      <c r="E1385" t="s">
        <v>4545</v>
      </c>
      <c r="F1385">
        <v>9</v>
      </c>
      <c r="G1385">
        <v>5</v>
      </c>
      <c r="H1385">
        <v>0.5</v>
      </c>
      <c r="I1385">
        <v>2.5000000000000001E-3</v>
      </c>
      <c r="J1385">
        <v>9.9999999999999995E-7</v>
      </c>
      <c r="K1385" t="b">
        <v>1</v>
      </c>
      <c r="L1385" t="s">
        <v>1843</v>
      </c>
      <c r="N1385" s="43">
        <v>42214.662800925929</v>
      </c>
    </row>
    <row r="1386" spans="1:14" x14ac:dyDescent="0.25">
      <c r="A1386" t="s">
        <v>8110</v>
      </c>
      <c r="B1386">
        <v>1678</v>
      </c>
      <c r="C1386">
        <v>1678</v>
      </c>
      <c r="D1386">
        <v>2013</v>
      </c>
      <c r="E1386" t="s">
        <v>4546</v>
      </c>
      <c r="F1386">
        <v>9</v>
      </c>
      <c r="G1386">
        <v>5</v>
      </c>
      <c r="H1386">
        <v>2.0099999999999998</v>
      </c>
      <c r="I1386">
        <v>2.75E-2</v>
      </c>
      <c r="J1386">
        <v>5.0010000000000002E-3</v>
      </c>
      <c r="K1386" t="b">
        <v>1</v>
      </c>
      <c r="L1386" t="s">
        <v>1844</v>
      </c>
      <c r="N1386" s="43">
        <v>42214.662800925929</v>
      </c>
    </row>
    <row r="1387" spans="1:14" x14ac:dyDescent="0.25">
      <c r="A1387" t="s">
        <v>8111</v>
      </c>
      <c r="B1387">
        <v>1679</v>
      </c>
      <c r="C1387">
        <v>1679</v>
      </c>
      <c r="D1387">
        <v>2013</v>
      </c>
      <c r="E1387" t="s">
        <v>4547</v>
      </c>
      <c r="F1387">
        <v>9</v>
      </c>
      <c r="G1387">
        <v>5</v>
      </c>
      <c r="H1387">
        <v>2.98</v>
      </c>
      <c r="I1387">
        <v>7.4999999999999997E-2</v>
      </c>
      <c r="J1387">
        <v>5.0000999999999997E-2</v>
      </c>
      <c r="K1387" t="b">
        <v>1</v>
      </c>
      <c r="L1387" t="s">
        <v>1845</v>
      </c>
      <c r="N1387" s="43">
        <v>42214.662800925929</v>
      </c>
    </row>
    <row r="1388" spans="1:14" x14ac:dyDescent="0.25">
      <c r="A1388" t="s">
        <v>8112</v>
      </c>
      <c r="B1388">
        <v>1680</v>
      </c>
      <c r="C1388">
        <v>1680</v>
      </c>
      <c r="D1388">
        <v>2013</v>
      </c>
      <c r="E1388" t="s">
        <v>4548</v>
      </c>
      <c r="F1388">
        <v>9</v>
      </c>
      <c r="G1388">
        <v>5</v>
      </c>
      <c r="H1388">
        <v>3.62</v>
      </c>
      <c r="I1388">
        <v>0.15</v>
      </c>
      <c r="J1388">
        <v>0.10000100000000001</v>
      </c>
      <c r="K1388" t="b">
        <v>1</v>
      </c>
      <c r="L1388" t="s">
        <v>2741</v>
      </c>
      <c r="N1388" s="43">
        <v>42214.662800925929</v>
      </c>
    </row>
    <row r="1389" spans="1:14" x14ac:dyDescent="0.25">
      <c r="A1389" t="s">
        <v>8113</v>
      </c>
      <c r="B1389">
        <v>1681</v>
      </c>
      <c r="C1389">
        <v>1681</v>
      </c>
      <c r="D1389">
        <v>2013</v>
      </c>
      <c r="E1389" t="s">
        <v>4549</v>
      </c>
      <c r="F1389">
        <v>9</v>
      </c>
      <c r="G1389">
        <v>5</v>
      </c>
      <c r="H1389">
        <v>4.1100000000000003</v>
      </c>
      <c r="I1389">
        <v>0.25</v>
      </c>
      <c r="J1389">
        <v>0.20000100000000001</v>
      </c>
      <c r="K1389" t="b">
        <v>1</v>
      </c>
      <c r="L1389" t="s">
        <v>1848</v>
      </c>
      <c r="N1389" s="43">
        <v>42214.662800925929</v>
      </c>
    </row>
    <row r="1390" spans="1:14" x14ac:dyDescent="0.25">
      <c r="A1390" t="s">
        <v>8114</v>
      </c>
      <c r="B1390">
        <v>1682</v>
      </c>
      <c r="C1390">
        <v>1682</v>
      </c>
      <c r="D1390">
        <v>2013</v>
      </c>
      <c r="E1390" t="s">
        <v>4550</v>
      </c>
      <c r="F1390">
        <v>9</v>
      </c>
      <c r="G1390">
        <v>5</v>
      </c>
      <c r="H1390">
        <v>4.5</v>
      </c>
      <c r="I1390">
        <v>0.65</v>
      </c>
      <c r="J1390">
        <v>0.30000100000000002</v>
      </c>
      <c r="K1390" t="b">
        <v>1</v>
      </c>
      <c r="L1390" t="s">
        <v>2742</v>
      </c>
      <c r="N1390" s="43">
        <v>42214.662800925929</v>
      </c>
    </row>
    <row r="1391" spans="1:14" x14ac:dyDescent="0.25">
      <c r="A1391" t="s">
        <v>8115</v>
      </c>
      <c r="B1391">
        <v>1683</v>
      </c>
      <c r="C1391">
        <v>1683</v>
      </c>
      <c r="D1391">
        <v>2013</v>
      </c>
      <c r="E1391" t="s">
        <v>4551</v>
      </c>
      <c r="F1391">
        <v>9</v>
      </c>
      <c r="G1391">
        <v>5</v>
      </c>
      <c r="H1391">
        <v>4.5</v>
      </c>
      <c r="J1391"/>
      <c r="K1391" t="b">
        <v>1</v>
      </c>
      <c r="L1391" t="s">
        <v>2743</v>
      </c>
      <c r="N1391" s="43">
        <v>42214.662800925929</v>
      </c>
    </row>
    <row r="1392" spans="1:14" x14ac:dyDescent="0.25">
      <c r="A1392" t="s">
        <v>8116</v>
      </c>
      <c r="B1392">
        <v>1684</v>
      </c>
      <c r="C1392">
        <v>1684</v>
      </c>
      <c r="D1392">
        <v>2013</v>
      </c>
      <c r="E1392" t="s">
        <v>4390</v>
      </c>
      <c r="F1392">
        <v>9</v>
      </c>
      <c r="G1392">
        <v>5</v>
      </c>
      <c r="H1392">
        <v>5</v>
      </c>
      <c r="J1392"/>
      <c r="K1392" t="b">
        <v>1</v>
      </c>
      <c r="L1392" t="s">
        <v>1344</v>
      </c>
      <c r="N1392" s="43">
        <v>42214.662812499999</v>
      </c>
    </row>
    <row r="1393" spans="1:14" x14ac:dyDescent="0.25">
      <c r="A1393" t="s">
        <v>8117</v>
      </c>
      <c r="B1393">
        <v>1685</v>
      </c>
      <c r="C1393">
        <v>1685</v>
      </c>
      <c r="D1393">
        <v>2013</v>
      </c>
      <c r="E1393" t="s">
        <v>4552</v>
      </c>
      <c r="F1393">
        <v>9</v>
      </c>
      <c r="G1393">
        <v>5</v>
      </c>
      <c r="H1393">
        <v>5</v>
      </c>
      <c r="J1393"/>
      <c r="K1393" t="b">
        <v>1</v>
      </c>
      <c r="L1393" t="s">
        <v>48</v>
      </c>
      <c r="N1393" s="43">
        <v>42214.662812499999</v>
      </c>
    </row>
    <row r="1394" spans="1:14" x14ac:dyDescent="0.25">
      <c r="A1394" t="s">
        <v>8118</v>
      </c>
      <c r="B1394">
        <v>1686</v>
      </c>
      <c r="C1394">
        <v>1686</v>
      </c>
      <c r="D1394">
        <v>2013</v>
      </c>
      <c r="E1394" t="s">
        <v>4553</v>
      </c>
      <c r="F1394">
        <v>9</v>
      </c>
      <c r="G1394">
        <v>2.33</v>
      </c>
      <c r="H1394">
        <v>3.45</v>
      </c>
      <c r="J1394"/>
      <c r="K1394" t="b">
        <v>1</v>
      </c>
      <c r="L1394" t="s">
        <v>1904</v>
      </c>
      <c r="N1394" s="43">
        <v>42214.662812499999</v>
      </c>
    </row>
    <row r="1395" spans="1:14" x14ac:dyDescent="0.25">
      <c r="A1395" t="s">
        <v>8119</v>
      </c>
      <c r="B1395">
        <v>1687</v>
      </c>
      <c r="C1395">
        <v>1687</v>
      </c>
      <c r="D1395">
        <v>2013</v>
      </c>
      <c r="E1395" t="s">
        <v>4554</v>
      </c>
      <c r="F1395">
        <v>9</v>
      </c>
      <c r="G1395">
        <v>2.33</v>
      </c>
      <c r="H1395">
        <v>0.5</v>
      </c>
      <c r="I1395">
        <v>5.0000000000000001E-3</v>
      </c>
      <c r="J1395">
        <v>9.9999999999999995E-7</v>
      </c>
      <c r="K1395" t="b">
        <v>1</v>
      </c>
      <c r="L1395" t="s">
        <v>1905</v>
      </c>
      <c r="N1395" s="43">
        <v>42214.662812499999</v>
      </c>
    </row>
    <row r="1396" spans="1:14" x14ac:dyDescent="0.25">
      <c r="A1396" t="s">
        <v>8120</v>
      </c>
      <c r="B1396">
        <v>1688</v>
      </c>
      <c r="C1396">
        <v>1688</v>
      </c>
      <c r="D1396">
        <v>2013</v>
      </c>
      <c r="E1396" t="s">
        <v>4555</v>
      </c>
      <c r="F1396">
        <v>9</v>
      </c>
      <c r="G1396">
        <v>2.33</v>
      </c>
      <c r="H1396">
        <v>1.58</v>
      </c>
      <c r="I1396">
        <v>0.03</v>
      </c>
      <c r="J1396">
        <v>1.0000999999999999E-2</v>
      </c>
      <c r="K1396" t="b">
        <v>1</v>
      </c>
      <c r="L1396" t="s">
        <v>1906</v>
      </c>
      <c r="N1396" s="43">
        <v>42214.662812499999</v>
      </c>
    </row>
    <row r="1397" spans="1:14" x14ac:dyDescent="0.25">
      <c r="A1397" t="s">
        <v>8121</v>
      </c>
      <c r="B1397">
        <v>1689</v>
      </c>
      <c r="C1397">
        <v>1689</v>
      </c>
      <c r="D1397">
        <v>2013</v>
      </c>
      <c r="E1397" t="s">
        <v>4556</v>
      </c>
      <c r="F1397">
        <v>9</v>
      </c>
      <c r="G1397">
        <v>2.33</v>
      </c>
      <c r="H1397">
        <v>2.34</v>
      </c>
      <c r="I1397">
        <v>7.4999999999999997E-2</v>
      </c>
      <c r="J1397">
        <v>5.0000999999999997E-2</v>
      </c>
      <c r="K1397" t="b">
        <v>1</v>
      </c>
      <c r="L1397" t="s">
        <v>1907</v>
      </c>
      <c r="N1397" s="43">
        <v>42214.662812499999</v>
      </c>
    </row>
    <row r="1398" spans="1:14" x14ac:dyDescent="0.25">
      <c r="A1398" t="s">
        <v>8122</v>
      </c>
      <c r="B1398">
        <v>1690</v>
      </c>
      <c r="C1398">
        <v>1690</v>
      </c>
      <c r="D1398">
        <v>2013</v>
      </c>
      <c r="E1398" t="s">
        <v>4557</v>
      </c>
      <c r="F1398">
        <v>9</v>
      </c>
      <c r="G1398">
        <v>2.33</v>
      </c>
      <c r="H1398">
        <v>2.85</v>
      </c>
      <c r="I1398">
        <v>0.15</v>
      </c>
      <c r="J1398">
        <v>0.10000100000000001</v>
      </c>
      <c r="K1398" t="b">
        <v>1</v>
      </c>
      <c r="L1398" t="s">
        <v>2744</v>
      </c>
      <c r="N1398" s="43">
        <v>42214.662812499999</v>
      </c>
    </row>
    <row r="1399" spans="1:14" x14ac:dyDescent="0.25">
      <c r="A1399" t="s">
        <v>8123</v>
      </c>
      <c r="B1399">
        <v>1691</v>
      </c>
      <c r="C1399">
        <v>1691</v>
      </c>
      <c r="D1399">
        <v>2013</v>
      </c>
      <c r="E1399" t="s">
        <v>4558</v>
      </c>
      <c r="F1399">
        <v>9</v>
      </c>
      <c r="G1399">
        <v>2.33</v>
      </c>
      <c r="H1399">
        <v>3.23</v>
      </c>
      <c r="I1399">
        <v>0.25</v>
      </c>
      <c r="J1399">
        <v>0.20000100000000001</v>
      </c>
      <c r="K1399" t="b">
        <v>1</v>
      </c>
      <c r="L1399" t="s">
        <v>1910</v>
      </c>
      <c r="N1399" s="43">
        <v>42214.662812499999</v>
      </c>
    </row>
    <row r="1400" spans="1:14" x14ac:dyDescent="0.25">
      <c r="A1400" t="s">
        <v>8124</v>
      </c>
      <c r="B1400">
        <v>1692</v>
      </c>
      <c r="C1400">
        <v>1692</v>
      </c>
      <c r="D1400">
        <v>2013</v>
      </c>
      <c r="E1400" t="s">
        <v>4559</v>
      </c>
      <c r="F1400">
        <v>9</v>
      </c>
      <c r="G1400">
        <v>2.33</v>
      </c>
      <c r="H1400">
        <v>3.54</v>
      </c>
      <c r="I1400">
        <v>0.65</v>
      </c>
      <c r="J1400">
        <v>0.30000100000000002</v>
      </c>
      <c r="K1400" t="b">
        <v>1</v>
      </c>
      <c r="L1400" t="s">
        <v>2745</v>
      </c>
      <c r="N1400" s="43">
        <v>42214.662812499999</v>
      </c>
    </row>
    <row r="1401" spans="1:14" x14ac:dyDescent="0.25">
      <c r="A1401" t="s">
        <v>8125</v>
      </c>
      <c r="B1401">
        <v>1693</v>
      </c>
      <c r="C1401">
        <v>1693</v>
      </c>
      <c r="D1401">
        <v>2013</v>
      </c>
      <c r="E1401" t="s">
        <v>4560</v>
      </c>
      <c r="F1401">
        <v>9</v>
      </c>
      <c r="G1401">
        <v>2.33</v>
      </c>
      <c r="H1401">
        <v>5</v>
      </c>
      <c r="J1401"/>
      <c r="K1401" t="b">
        <v>1</v>
      </c>
      <c r="L1401" t="s">
        <v>48</v>
      </c>
      <c r="N1401" s="43">
        <v>42214.662812499999</v>
      </c>
    </row>
    <row r="1402" spans="1:14" x14ac:dyDescent="0.25">
      <c r="A1402" t="s">
        <v>8126</v>
      </c>
      <c r="B1402">
        <v>1694</v>
      </c>
      <c r="C1402">
        <v>1694</v>
      </c>
      <c r="D1402">
        <v>2013</v>
      </c>
      <c r="E1402" t="s">
        <v>4391</v>
      </c>
      <c r="F1402">
        <v>9</v>
      </c>
      <c r="G1402">
        <v>5</v>
      </c>
      <c r="H1402">
        <v>3.5</v>
      </c>
      <c r="J1402"/>
      <c r="K1402" t="b">
        <v>1</v>
      </c>
      <c r="L1402" t="s">
        <v>1345</v>
      </c>
      <c r="N1402" s="43">
        <v>42214.662812499999</v>
      </c>
    </row>
    <row r="1403" spans="1:14" x14ac:dyDescent="0.25">
      <c r="A1403" t="s">
        <v>8127</v>
      </c>
      <c r="B1403">
        <v>1695</v>
      </c>
      <c r="C1403">
        <v>1695</v>
      </c>
      <c r="D1403">
        <v>2013</v>
      </c>
      <c r="E1403" t="s">
        <v>4392</v>
      </c>
      <c r="F1403">
        <v>9</v>
      </c>
      <c r="G1403">
        <v>5</v>
      </c>
      <c r="H1403">
        <v>0.5</v>
      </c>
      <c r="I1403">
        <v>2.5000000000000001E-3</v>
      </c>
      <c r="J1403">
        <v>9.9999999999999995E-7</v>
      </c>
      <c r="K1403" t="b">
        <v>1</v>
      </c>
      <c r="L1403" t="s">
        <v>1348</v>
      </c>
      <c r="N1403" s="43">
        <v>42214.662812499999</v>
      </c>
    </row>
    <row r="1404" spans="1:14" x14ac:dyDescent="0.25">
      <c r="A1404" t="s">
        <v>8128</v>
      </c>
      <c r="B1404">
        <v>1696</v>
      </c>
      <c r="C1404">
        <v>1696</v>
      </c>
      <c r="D1404">
        <v>2013</v>
      </c>
      <c r="E1404" t="s">
        <v>4393</v>
      </c>
      <c r="F1404">
        <v>9</v>
      </c>
      <c r="G1404">
        <v>5</v>
      </c>
      <c r="H1404">
        <v>2.0099999999999998</v>
      </c>
      <c r="I1404">
        <v>2.75E-2</v>
      </c>
      <c r="J1404">
        <v>5.0010000000000002E-3</v>
      </c>
      <c r="K1404" t="b">
        <v>1</v>
      </c>
      <c r="L1404" t="s">
        <v>2685</v>
      </c>
      <c r="N1404" s="43">
        <v>42214.662812499999</v>
      </c>
    </row>
    <row r="1405" spans="1:14" x14ac:dyDescent="0.25">
      <c r="A1405" t="s">
        <v>8129</v>
      </c>
      <c r="B1405">
        <v>1697</v>
      </c>
      <c r="C1405">
        <v>1697</v>
      </c>
      <c r="D1405">
        <v>2013</v>
      </c>
      <c r="E1405" t="s">
        <v>4394</v>
      </c>
      <c r="F1405">
        <v>9</v>
      </c>
      <c r="G1405">
        <v>5</v>
      </c>
      <c r="H1405">
        <v>2.98</v>
      </c>
      <c r="I1405">
        <v>7.4999999999999997E-2</v>
      </c>
      <c r="J1405">
        <v>5.0000999999999997E-2</v>
      </c>
      <c r="K1405" t="b">
        <v>1</v>
      </c>
      <c r="L1405" t="s">
        <v>1350</v>
      </c>
      <c r="N1405" s="43">
        <v>42214.662812499999</v>
      </c>
    </row>
    <row r="1406" spans="1:14" x14ac:dyDescent="0.25">
      <c r="A1406" t="s">
        <v>8130</v>
      </c>
      <c r="B1406">
        <v>1698</v>
      </c>
      <c r="C1406">
        <v>1698</v>
      </c>
      <c r="D1406">
        <v>2013</v>
      </c>
      <c r="E1406" t="s">
        <v>4395</v>
      </c>
      <c r="F1406">
        <v>9</v>
      </c>
      <c r="G1406">
        <v>5</v>
      </c>
      <c r="H1406">
        <v>3.62</v>
      </c>
      <c r="I1406">
        <v>0.15</v>
      </c>
      <c r="J1406">
        <v>0.10000100000000001</v>
      </c>
      <c r="K1406" t="b">
        <v>1</v>
      </c>
      <c r="L1406" t="s">
        <v>2686</v>
      </c>
      <c r="N1406" s="43">
        <v>42214.662812499999</v>
      </c>
    </row>
    <row r="1407" spans="1:14" x14ac:dyDescent="0.25">
      <c r="A1407" t="s">
        <v>8131</v>
      </c>
      <c r="B1407">
        <v>1699</v>
      </c>
      <c r="C1407">
        <v>1699</v>
      </c>
      <c r="D1407">
        <v>2013</v>
      </c>
      <c r="E1407" t="s">
        <v>4396</v>
      </c>
      <c r="F1407">
        <v>9</v>
      </c>
      <c r="G1407">
        <v>5</v>
      </c>
      <c r="H1407">
        <v>4.1100000000000003</v>
      </c>
      <c r="I1407">
        <v>0.25</v>
      </c>
      <c r="J1407">
        <v>0.20000100000000001</v>
      </c>
      <c r="K1407" t="b">
        <v>1</v>
      </c>
      <c r="L1407" t="s">
        <v>1353</v>
      </c>
      <c r="N1407" s="43">
        <v>42214.662812499999</v>
      </c>
    </row>
    <row r="1408" spans="1:14" x14ac:dyDescent="0.25">
      <c r="A1408" t="s">
        <v>8132</v>
      </c>
      <c r="B1408">
        <v>1700</v>
      </c>
      <c r="C1408">
        <v>1700</v>
      </c>
      <c r="D1408">
        <v>2013</v>
      </c>
      <c r="E1408" t="s">
        <v>4397</v>
      </c>
      <c r="F1408">
        <v>9</v>
      </c>
      <c r="G1408">
        <v>5</v>
      </c>
      <c r="H1408">
        <v>4.5</v>
      </c>
      <c r="I1408">
        <v>0.65</v>
      </c>
      <c r="J1408">
        <v>0.30000100000000002</v>
      </c>
      <c r="K1408" t="b">
        <v>1</v>
      </c>
      <c r="L1408" t="s">
        <v>2687</v>
      </c>
      <c r="N1408" s="43">
        <v>42214.662812499999</v>
      </c>
    </row>
    <row r="1409" spans="1:14" x14ac:dyDescent="0.25">
      <c r="A1409" t="s">
        <v>8133</v>
      </c>
      <c r="B1409">
        <v>1701</v>
      </c>
      <c r="C1409">
        <v>1701</v>
      </c>
      <c r="D1409">
        <v>2013</v>
      </c>
      <c r="E1409" t="s">
        <v>4398</v>
      </c>
      <c r="F1409">
        <v>9</v>
      </c>
      <c r="G1409">
        <v>5</v>
      </c>
      <c r="H1409">
        <v>4.5</v>
      </c>
      <c r="J1409"/>
      <c r="K1409" t="b">
        <v>1</v>
      </c>
      <c r="L1409" t="s">
        <v>2688</v>
      </c>
      <c r="N1409" s="43">
        <v>42214.662812499999</v>
      </c>
    </row>
    <row r="1410" spans="1:14" x14ac:dyDescent="0.25">
      <c r="A1410" t="s">
        <v>8134</v>
      </c>
      <c r="B1410">
        <v>1702</v>
      </c>
      <c r="C1410">
        <v>1702</v>
      </c>
      <c r="D1410">
        <v>2013</v>
      </c>
      <c r="E1410" t="s">
        <v>4399</v>
      </c>
      <c r="F1410">
        <v>9</v>
      </c>
      <c r="G1410">
        <v>5</v>
      </c>
      <c r="H1410">
        <v>5</v>
      </c>
      <c r="J1410"/>
      <c r="K1410" t="b">
        <v>1</v>
      </c>
      <c r="L1410" t="s">
        <v>1374</v>
      </c>
      <c r="N1410" s="43">
        <v>42214.662812499999</v>
      </c>
    </row>
    <row r="1411" spans="1:14" x14ac:dyDescent="0.25">
      <c r="A1411" t="s">
        <v>8135</v>
      </c>
      <c r="B1411">
        <v>1703</v>
      </c>
      <c r="C1411">
        <v>1703</v>
      </c>
      <c r="D1411">
        <v>2013</v>
      </c>
      <c r="E1411" t="s">
        <v>4400</v>
      </c>
      <c r="F1411">
        <v>9</v>
      </c>
      <c r="G1411">
        <v>5</v>
      </c>
      <c r="H1411">
        <v>3.5</v>
      </c>
      <c r="J1411"/>
      <c r="K1411" t="b">
        <v>1</v>
      </c>
      <c r="L1411" t="s">
        <v>1375</v>
      </c>
      <c r="N1411" s="43">
        <v>42214.662812499999</v>
      </c>
    </row>
    <row r="1412" spans="1:14" x14ac:dyDescent="0.25">
      <c r="A1412" t="s">
        <v>8136</v>
      </c>
      <c r="B1412">
        <v>1704</v>
      </c>
      <c r="C1412">
        <v>1704</v>
      </c>
      <c r="D1412">
        <v>2013</v>
      </c>
      <c r="E1412" t="s">
        <v>4401</v>
      </c>
      <c r="F1412">
        <v>9</v>
      </c>
      <c r="G1412">
        <v>5</v>
      </c>
      <c r="H1412">
        <v>0.5</v>
      </c>
      <c r="I1412">
        <v>2.5000000000000001E-3</v>
      </c>
      <c r="J1412">
        <v>9.9999999999999995E-7</v>
      </c>
      <c r="K1412" t="b">
        <v>1</v>
      </c>
      <c r="L1412" t="s">
        <v>1377</v>
      </c>
      <c r="N1412" s="43">
        <v>42214.662812499999</v>
      </c>
    </row>
    <row r="1413" spans="1:14" x14ac:dyDescent="0.25">
      <c r="A1413" t="s">
        <v>8137</v>
      </c>
      <c r="B1413">
        <v>1705</v>
      </c>
      <c r="C1413">
        <v>1705</v>
      </c>
      <c r="D1413">
        <v>2013</v>
      </c>
      <c r="E1413" t="s">
        <v>4402</v>
      </c>
      <c r="F1413">
        <v>9</v>
      </c>
      <c r="G1413">
        <v>5</v>
      </c>
      <c r="H1413">
        <v>2.0099999999999998</v>
      </c>
      <c r="I1413">
        <v>2.75E-2</v>
      </c>
      <c r="J1413">
        <v>5.0010000000000002E-3</v>
      </c>
      <c r="K1413" t="b">
        <v>1</v>
      </c>
      <c r="L1413" t="s">
        <v>2689</v>
      </c>
      <c r="N1413" s="43">
        <v>42214.662812499999</v>
      </c>
    </row>
    <row r="1414" spans="1:14" x14ac:dyDescent="0.25">
      <c r="A1414" t="s">
        <v>8138</v>
      </c>
      <c r="B1414">
        <v>1706</v>
      </c>
      <c r="C1414">
        <v>1706</v>
      </c>
      <c r="D1414">
        <v>2013</v>
      </c>
      <c r="E1414" t="s">
        <v>4403</v>
      </c>
      <c r="F1414">
        <v>9</v>
      </c>
      <c r="G1414">
        <v>5</v>
      </c>
      <c r="H1414">
        <v>2.98</v>
      </c>
      <c r="I1414">
        <v>7.4999999999999997E-2</v>
      </c>
      <c r="J1414">
        <v>5.0000999999999997E-2</v>
      </c>
      <c r="K1414" t="b">
        <v>1</v>
      </c>
      <c r="L1414" t="s">
        <v>1379</v>
      </c>
      <c r="N1414" s="43">
        <v>42214.662812499999</v>
      </c>
    </row>
    <row r="1415" spans="1:14" x14ac:dyDescent="0.25">
      <c r="A1415" t="s">
        <v>8139</v>
      </c>
      <c r="B1415">
        <v>1707</v>
      </c>
      <c r="C1415">
        <v>1707</v>
      </c>
      <c r="D1415">
        <v>2013</v>
      </c>
      <c r="E1415" t="s">
        <v>4404</v>
      </c>
      <c r="F1415">
        <v>9</v>
      </c>
      <c r="G1415">
        <v>5</v>
      </c>
      <c r="H1415">
        <v>3.62</v>
      </c>
      <c r="I1415">
        <v>0.15</v>
      </c>
      <c r="J1415">
        <v>0.10000100000000001</v>
      </c>
      <c r="K1415" t="b">
        <v>1</v>
      </c>
      <c r="L1415" t="s">
        <v>2690</v>
      </c>
      <c r="N1415" s="43">
        <v>42214.662812499999</v>
      </c>
    </row>
    <row r="1416" spans="1:14" x14ac:dyDescent="0.25">
      <c r="A1416" t="s">
        <v>8140</v>
      </c>
      <c r="B1416">
        <v>1708</v>
      </c>
      <c r="C1416">
        <v>1708</v>
      </c>
      <c r="D1416">
        <v>2013</v>
      </c>
      <c r="E1416" t="s">
        <v>4405</v>
      </c>
      <c r="F1416">
        <v>9</v>
      </c>
      <c r="G1416">
        <v>5</v>
      </c>
      <c r="H1416">
        <v>4.1100000000000003</v>
      </c>
      <c r="I1416">
        <v>0.25</v>
      </c>
      <c r="J1416">
        <v>0.20000100000000001</v>
      </c>
      <c r="K1416" t="b">
        <v>1</v>
      </c>
      <c r="L1416" t="s">
        <v>1382</v>
      </c>
      <c r="N1416" s="43">
        <v>42214.662812499999</v>
      </c>
    </row>
    <row r="1417" spans="1:14" x14ac:dyDescent="0.25">
      <c r="A1417" t="s">
        <v>8141</v>
      </c>
      <c r="B1417">
        <v>1709</v>
      </c>
      <c r="C1417">
        <v>1709</v>
      </c>
      <c r="D1417">
        <v>2013</v>
      </c>
      <c r="E1417" t="s">
        <v>4406</v>
      </c>
      <c r="F1417">
        <v>9</v>
      </c>
      <c r="G1417">
        <v>5</v>
      </c>
      <c r="H1417">
        <v>4.5</v>
      </c>
      <c r="I1417">
        <v>0.65</v>
      </c>
      <c r="J1417">
        <v>0.30000100000000002</v>
      </c>
      <c r="K1417" t="b">
        <v>1</v>
      </c>
      <c r="L1417" t="s">
        <v>2691</v>
      </c>
      <c r="N1417" s="43">
        <v>42214.662812499999</v>
      </c>
    </row>
    <row r="1418" spans="1:14" x14ac:dyDescent="0.25">
      <c r="A1418" t="s">
        <v>8142</v>
      </c>
      <c r="B1418">
        <v>1710</v>
      </c>
      <c r="C1418">
        <v>1710</v>
      </c>
      <c r="D1418">
        <v>2013</v>
      </c>
      <c r="E1418" t="s">
        <v>4407</v>
      </c>
      <c r="F1418">
        <v>9</v>
      </c>
      <c r="G1418">
        <v>5</v>
      </c>
      <c r="H1418">
        <v>4.5</v>
      </c>
      <c r="J1418"/>
      <c r="K1418" t="b">
        <v>1</v>
      </c>
      <c r="L1418" t="s">
        <v>2692</v>
      </c>
      <c r="N1418" s="43">
        <v>42214.662812499999</v>
      </c>
    </row>
    <row r="1419" spans="1:14" x14ac:dyDescent="0.25">
      <c r="A1419" t="s">
        <v>8143</v>
      </c>
      <c r="B1419">
        <v>1711</v>
      </c>
      <c r="C1419">
        <v>1711</v>
      </c>
      <c r="D1419">
        <v>2013</v>
      </c>
      <c r="E1419" t="s">
        <v>4408</v>
      </c>
      <c r="F1419">
        <v>9</v>
      </c>
      <c r="G1419">
        <v>5</v>
      </c>
      <c r="H1419">
        <v>5</v>
      </c>
      <c r="J1419"/>
      <c r="K1419" t="b">
        <v>1</v>
      </c>
      <c r="L1419" t="s">
        <v>1403</v>
      </c>
      <c r="N1419" s="43">
        <v>42214.662812499999</v>
      </c>
    </row>
    <row r="1420" spans="1:14" x14ac:dyDescent="0.25">
      <c r="A1420" t="s">
        <v>8144</v>
      </c>
      <c r="B1420">
        <v>1712</v>
      </c>
      <c r="C1420">
        <v>1712</v>
      </c>
      <c r="D1420">
        <v>2013</v>
      </c>
      <c r="E1420" t="s">
        <v>4409</v>
      </c>
      <c r="F1420">
        <v>9</v>
      </c>
      <c r="G1420">
        <v>5</v>
      </c>
      <c r="H1420">
        <v>3.5</v>
      </c>
      <c r="J1420"/>
      <c r="K1420" t="b">
        <v>1</v>
      </c>
      <c r="L1420" t="s">
        <v>1404</v>
      </c>
      <c r="N1420" s="43">
        <v>42214.662812499999</v>
      </c>
    </row>
    <row r="1421" spans="1:14" x14ac:dyDescent="0.25">
      <c r="A1421" t="s">
        <v>8145</v>
      </c>
      <c r="B1421">
        <v>1713</v>
      </c>
      <c r="C1421">
        <v>1713</v>
      </c>
      <c r="D1421">
        <v>2013</v>
      </c>
      <c r="E1421" t="s">
        <v>4410</v>
      </c>
      <c r="F1421">
        <v>9</v>
      </c>
      <c r="G1421">
        <v>5</v>
      </c>
      <c r="H1421">
        <v>0.5</v>
      </c>
      <c r="I1421">
        <v>2.5000000000000001E-3</v>
      </c>
      <c r="J1421">
        <v>9.9999999999999995E-7</v>
      </c>
      <c r="K1421" t="b">
        <v>1</v>
      </c>
      <c r="L1421" t="s">
        <v>1406</v>
      </c>
      <c r="N1421" s="43">
        <v>42214.662812499999</v>
      </c>
    </row>
    <row r="1422" spans="1:14" x14ac:dyDescent="0.25">
      <c r="A1422" t="s">
        <v>8146</v>
      </c>
      <c r="B1422">
        <v>1714</v>
      </c>
      <c r="C1422">
        <v>1714</v>
      </c>
      <c r="D1422">
        <v>2013</v>
      </c>
      <c r="E1422" t="s">
        <v>4411</v>
      </c>
      <c r="F1422">
        <v>9</v>
      </c>
      <c r="G1422">
        <v>5</v>
      </c>
      <c r="H1422">
        <v>2.0099999999999998</v>
      </c>
      <c r="I1422">
        <v>2.75E-2</v>
      </c>
      <c r="J1422">
        <v>5.0010000000000002E-3</v>
      </c>
      <c r="K1422" t="b">
        <v>1</v>
      </c>
      <c r="L1422" t="s">
        <v>1407</v>
      </c>
      <c r="N1422" s="43">
        <v>42214.662812499999</v>
      </c>
    </row>
    <row r="1423" spans="1:14" x14ac:dyDescent="0.25">
      <c r="A1423" t="s">
        <v>8147</v>
      </c>
      <c r="B1423">
        <v>1715</v>
      </c>
      <c r="C1423">
        <v>1715</v>
      </c>
      <c r="D1423">
        <v>2013</v>
      </c>
      <c r="E1423" t="s">
        <v>4412</v>
      </c>
      <c r="F1423">
        <v>9</v>
      </c>
      <c r="G1423">
        <v>5</v>
      </c>
      <c r="H1423">
        <v>2.98</v>
      </c>
      <c r="I1423">
        <v>7.4999999999999997E-2</v>
      </c>
      <c r="J1423">
        <v>5.0000999999999997E-2</v>
      </c>
      <c r="K1423" t="b">
        <v>1</v>
      </c>
      <c r="L1423" t="s">
        <v>1408</v>
      </c>
      <c r="N1423" s="43">
        <v>42214.662812499999</v>
      </c>
    </row>
    <row r="1424" spans="1:14" x14ac:dyDescent="0.25">
      <c r="A1424" t="s">
        <v>8148</v>
      </c>
      <c r="B1424">
        <v>1716</v>
      </c>
      <c r="C1424">
        <v>1716</v>
      </c>
      <c r="D1424">
        <v>2013</v>
      </c>
      <c r="E1424" t="s">
        <v>4413</v>
      </c>
      <c r="F1424">
        <v>9</v>
      </c>
      <c r="G1424">
        <v>5</v>
      </c>
      <c r="H1424">
        <v>3.62</v>
      </c>
      <c r="I1424">
        <v>0.15</v>
      </c>
      <c r="J1424">
        <v>0.10000100000000001</v>
      </c>
      <c r="K1424" t="b">
        <v>1</v>
      </c>
      <c r="L1424" t="s">
        <v>2693</v>
      </c>
      <c r="N1424" s="43">
        <v>42214.662812499999</v>
      </c>
    </row>
    <row r="1425" spans="1:14" x14ac:dyDescent="0.25">
      <c r="A1425" t="s">
        <v>8149</v>
      </c>
      <c r="B1425">
        <v>1717</v>
      </c>
      <c r="C1425">
        <v>1717</v>
      </c>
      <c r="D1425">
        <v>2013</v>
      </c>
      <c r="E1425" t="s">
        <v>4414</v>
      </c>
      <c r="F1425">
        <v>9</v>
      </c>
      <c r="G1425">
        <v>5</v>
      </c>
      <c r="H1425">
        <v>4.1100000000000003</v>
      </c>
      <c r="I1425">
        <v>0.25</v>
      </c>
      <c r="J1425">
        <v>0.20000100000000001</v>
      </c>
      <c r="K1425" t="b">
        <v>1</v>
      </c>
      <c r="L1425" t="s">
        <v>1411</v>
      </c>
      <c r="N1425" s="43">
        <v>42214.662812499999</v>
      </c>
    </row>
    <row r="1426" spans="1:14" x14ac:dyDescent="0.25">
      <c r="A1426" t="s">
        <v>8150</v>
      </c>
      <c r="B1426">
        <v>1718</v>
      </c>
      <c r="C1426">
        <v>1718</v>
      </c>
      <c r="D1426">
        <v>2013</v>
      </c>
      <c r="E1426" t="s">
        <v>4415</v>
      </c>
      <c r="F1426">
        <v>9</v>
      </c>
      <c r="G1426">
        <v>5</v>
      </c>
      <c r="H1426">
        <v>4.5</v>
      </c>
      <c r="I1426">
        <v>0.65</v>
      </c>
      <c r="J1426">
        <v>0.30000100000000002</v>
      </c>
      <c r="K1426" t="b">
        <v>1</v>
      </c>
      <c r="L1426" t="s">
        <v>2694</v>
      </c>
      <c r="N1426" s="43">
        <v>42214.662812499999</v>
      </c>
    </row>
    <row r="1427" spans="1:14" x14ac:dyDescent="0.25">
      <c r="A1427" t="s">
        <v>8151</v>
      </c>
      <c r="B1427">
        <v>1719</v>
      </c>
      <c r="C1427">
        <v>1719</v>
      </c>
      <c r="D1427">
        <v>2013</v>
      </c>
      <c r="E1427" t="s">
        <v>4416</v>
      </c>
      <c r="F1427">
        <v>9</v>
      </c>
      <c r="G1427">
        <v>5</v>
      </c>
      <c r="H1427">
        <v>4.5</v>
      </c>
      <c r="J1427"/>
      <c r="K1427" t="b">
        <v>1</v>
      </c>
      <c r="L1427" t="s">
        <v>2695</v>
      </c>
      <c r="N1427" s="43">
        <v>42214.662812499999</v>
      </c>
    </row>
    <row r="1428" spans="1:14" x14ac:dyDescent="0.25">
      <c r="A1428" t="s">
        <v>8152</v>
      </c>
      <c r="B1428">
        <v>1720</v>
      </c>
      <c r="C1428">
        <v>1720</v>
      </c>
      <c r="D1428">
        <v>2013</v>
      </c>
      <c r="E1428" t="s">
        <v>4417</v>
      </c>
      <c r="F1428">
        <v>9</v>
      </c>
      <c r="G1428">
        <v>5</v>
      </c>
      <c r="H1428">
        <v>5</v>
      </c>
      <c r="J1428"/>
      <c r="K1428" t="b">
        <v>1</v>
      </c>
      <c r="L1428" t="s">
        <v>1432</v>
      </c>
      <c r="N1428" s="43">
        <v>42214.662812499999</v>
      </c>
    </row>
    <row r="1429" spans="1:14" x14ac:dyDescent="0.25">
      <c r="A1429" t="s">
        <v>8153</v>
      </c>
      <c r="B1429">
        <v>1721</v>
      </c>
      <c r="C1429">
        <v>1721</v>
      </c>
      <c r="D1429">
        <v>2013</v>
      </c>
      <c r="E1429" t="s">
        <v>4418</v>
      </c>
      <c r="F1429">
        <v>9</v>
      </c>
      <c r="G1429">
        <v>5</v>
      </c>
      <c r="H1429">
        <v>3.5</v>
      </c>
      <c r="J1429"/>
      <c r="K1429" t="b">
        <v>1</v>
      </c>
      <c r="L1429" t="s">
        <v>1433</v>
      </c>
      <c r="N1429" s="43">
        <v>42214.662812499999</v>
      </c>
    </row>
    <row r="1430" spans="1:14" x14ac:dyDescent="0.25">
      <c r="A1430" t="s">
        <v>8154</v>
      </c>
      <c r="B1430">
        <v>1722</v>
      </c>
      <c r="C1430">
        <v>1722</v>
      </c>
      <c r="D1430">
        <v>2013</v>
      </c>
      <c r="E1430" t="s">
        <v>4419</v>
      </c>
      <c r="F1430">
        <v>9</v>
      </c>
      <c r="G1430">
        <v>5</v>
      </c>
      <c r="H1430">
        <v>0.5</v>
      </c>
      <c r="I1430">
        <v>2.5000000000000001E-3</v>
      </c>
      <c r="J1430">
        <v>9.9999999999999995E-7</v>
      </c>
      <c r="K1430" t="b">
        <v>1</v>
      </c>
      <c r="L1430" t="s">
        <v>1435</v>
      </c>
      <c r="N1430" s="43">
        <v>42214.662812499999</v>
      </c>
    </row>
    <row r="1431" spans="1:14" x14ac:dyDescent="0.25">
      <c r="A1431" t="s">
        <v>8155</v>
      </c>
      <c r="B1431">
        <v>1723</v>
      </c>
      <c r="C1431">
        <v>1723</v>
      </c>
      <c r="D1431">
        <v>2013</v>
      </c>
      <c r="E1431" t="s">
        <v>4420</v>
      </c>
      <c r="F1431">
        <v>9</v>
      </c>
      <c r="G1431">
        <v>5</v>
      </c>
      <c r="H1431">
        <v>2.0099999999999998</v>
      </c>
      <c r="I1431">
        <v>2.75E-2</v>
      </c>
      <c r="J1431">
        <v>5.0010000000000002E-3</v>
      </c>
      <c r="K1431" t="b">
        <v>1</v>
      </c>
      <c r="L1431" t="s">
        <v>1436</v>
      </c>
      <c r="N1431" s="43">
        <v>42214.662812499999</v>
      </c>
    </row>
    <row r="1432" spans="1:14" x14ac:dyDescent="0.25">
      <c r="A1432" t="s">
        <v>8156</v>
      </c>
      <c r="B1432">
        <v>1724</v>
      </c>
      <c r="C1432">
        <v>1724</v>
      </c>
      <c r="D1432">
        <v>2013</v>
      </c>
      <c r="E1432" t="s">
        <v>4421</v>
      </c>
      <c r="F1432">
        <v>9</v>
      </c>
      <c r="G1432">
        <v>5</v>
      </c>
      <c r="H1432">
        <v>2.98</v>
      </c>
      <c r="I1432">
        <v>7.4999999999999997E-2</v>
      </c>
      <c r="J1432">
        <v>5.0000999999999997E-2</v>
      </c>
      <c r="K1432" t="b">
        <v>1</v>
      </c>
      <c r="L1432" t="s">
        <v>1437</v>
      </c>
      <c r="N1432" s="43">
        <v>42214.662812499999</v>
      </c>
    </row>
    <row r="1433" spans="1:14" x14ac:dyDescent="0.25">
      <c r="A1433" t="s">
        <v>8157</v>
      </c>
      <c r="B1433">
        <v>1725</v>
      </c>
      <c r="C1433">
        <v>1725</v>
      </c>
      <c r="D1433">
        <v>2013</v>
      </c>
      <c r="E1433" t="s">
        <v>4422</v>
      </c>
      <c r="F1433">
        <v>9</v>
      </c>
      <c r="G1433">
        <v>5</v>
      </c>
      <c r="H1433">
        <v>3.62</v>
      </c>
      <c r="I1433">
        <v>0.15</v>
      </c>
      <c r="J1433">
        <v>0.10000100000000001</v>
      </c>
      <c r="K1433" t="b">
        <v>1</v>
      </c>
      <c r="L1433" t="s">
        <v>2696</v>
      </c>
      <c r="N1433" s="43">
        <v>42214.662812499999</v>
      </c>
    </row>
    <row r="1434" spans="1:14" x14ac:dyDescent="0.25">
      <c r="A1434" t="s">
        <v>8158</v>
      </c>
      <c r="B1434">
        <v>1726</v>
      </c>
      <c r="C1434">
        <v>1726</v>
      </c>
      <c r="D1434">
        <v>2013</v>
      </c>
      <c r="E1434" t="s">
        <v>4423</v>
      </c>
      <c r="F1434">
        <v>9</v>
      </c>
      <c r="G1434">
        <v>5</v>
      </c>
      <c r="H1434">
        <v>4.1100000000000003</v>
      </c>
      <c r="I1434">
        <v>0.25</v>
      </c>
      <c r="J1434">
        <v>0.20000100000000001</v>
      </c>
      <c r="K1434" t="b">
        <v>1</v>
      </c>
      <c r="L1434" t="s">
        <v>1440</v>
      </c>
      <c r="N1434" s="43">
        <v>42214.662812499999</v>
      </c>
    </row>
    <row r="1435" spans="1:14" x14ac:dyDescent="0.25">
      <c r="A1435" t="s">
        <v>8159</v>
      </c>
      <c r="B1435">
        <v>1727</v>
      </c>
      <c r="C1435">
        <v>1727</v>
      </c>
      <c r="D1435">
        <v>2013</v>
      </c>
      <c r="E1435" t="s">
        <v>4424</v>
      </c>
      <c r="F1435">
        <v>9</v>
      </c>
      <c r="G1435">
        <v>5</v>
      </c>
      <c r="H1435">
        <v>4.5</v>
      </c>
      <c r="I1435">
        <v>0.65</v>
      </c>
      <c r="J1435">
        <v>0.30000100000000002</v>
      </c>
      <c r="K1435" t="b">
        <v>1</v>
      </c>
      <c r="L1435" t="s">
        <v>2697</v>
      </c>
      <c r="N1435" s="43">
        <v>42214.662812499999</v>
      </c>
    </row>
    <row r="1436" spans="1:14" x14ac:dyDescent="0.25">
      <c r="A1436" t="s">
        <v>8160</v>
      </c>
      <c r="B1436">
        <v>1728</v>
      </c>
      <c r="C1436">
        <v>1728</v>
      </c>
      <c r="D1436">
        <v>2013</v>
      </c>
      <c r="E1436" t="s">
        <v>4425</v>
      </c>
      <c r="F1436">
        <v>9</v>
      </c>
      <c r="G1436">
        <v>5</v>
      </c>
      <c r="H1436">
        <v>4.5</v>
      </c>
      <c r="J1436"/>
      <c r="K1436" t="b">
        <v>1</v>
      </c>
      <c r="L1436" t="s">
        <v>2698</v>
      </c>
      <c r="N1436" s="43">
        <v>42214.662812499999</v>
      </c>
    </row>
    <row r="1437" spans="1:14" x14ac:dyDescent="0.25">
      <c r="A1437" t="s">
        <v>8161</v>
      </c>
      <c r="B1437">
        <v>1729</v>
      </c>
      <c r="C1437">
        <v>1729</v>
      </c>
      <c r="D1437">
        <v>2013</v>
      </c>
      <c r="E1437" t="s">
        <v>4426</v>
      </c>
      <c r="F1437">
        <v>9</v>
      </c>
      <c r="G1437">
        <v>5</v>
      </c>
      <c r="H1437">
        <v>5</v>
      </c>
      <c r="J1437"/>
      <c r="K1437" t="b">
        <v>1</v>
      </c>
      <c r="L1437" t="s">
        <v>1461</v>
      </c>
      <c r="N1437" s="43">
        <v>42214.662812499999</v>
      </c>
    </row>
    <row r="1438" spans="1:14" x14ac:dyDescent="0.25">
      <c r="A1438" t="s">
        <v>8162</v>
      </c>
      <c r="B1438">
        <v>1730</v>
      </c>
      <c r="C1438">
        <v>1730</v>
      </c>
      <c r="D1438">
        <v>2013</v>
      </c>
      <c r="E1438" t="s">
        <v>4427</v>
      </c>
      <c r="F1438">
        <v>9</v>
      </c>
      <c r="G1438">
        <v>5</v>
      </c>
      <c r="H1438">
        <v>3.5</v>
      </c>
      <c r="J1438"/>
      <c r="K1438" t="b">
        <v>1</v>
      </c>
      <c r="L1438" t="s">
        <v>1462</v>
      </c>
      <c r="N1438" s="43">
        <v>42214.662812499999</v>
      </c>
    </row>
    <row r="1439" spans="1:14" x14ac:dyDescent="0.25">
      <c r="A1439" t="s">
        <v>8163</v>
      </c>
      <c r="B1439">
        <v>1731</v>
      </c>
      <c r="C1439">
        <v>1731</v>
      </c>
      <c r="D1439">
        <v>2013</v>
      </c>
      <c r="E1439" t="s">
        <v>4428</v>
      </c>
      <c r="F1439">
        <v>9</v>
      </c>
      <c r="G1439">
        <v>5</v>
      </c>
      <c r="H1439">
        <v>0.5</v>
      </c>
      <c r="I1439">
        <v>2.5000000000000001E-3</v>
      </c>
      <c r="J1439">
        <v>9.9999999999999995E-7</v>
      </c>
      <c r="K1439" t="b">
        <v>1</v>
      </c>
      <c r="L1439" t="s">
        <v>1464</v>
      </c>
      <c r="N1439" s="43">
        <v>42214.662812499999</v>
      </c>
    </row>
    <row r="1440" spans="1:14" x14ac:dyDescent="0.25">
      <c r="A1440" t="s">
        <v>8164</v>
      </c>
      <c r="B1440">
        <v>1732</v>
      </c>
      <c r="C1440">
        <v>1732</v>
      </c>
      <c r="D1440">
        <v>2013</v>
      </c>
      <c r="E1440" t="s">
        <v>4429</v>
      </c>
      <c r="F1440">
        <v>9</v>
      </c>
      <c r="G1440">
        <v>5</v>
      </c>
      <c r="H1440">
        <v>2.0099999999999998</v>
      </c>
      <c r="I1440">
        <v>2.75E-2</v>
      </c>
      <c r="J1440">
        <v>5.0010000000000002E-3</v>
      </c>
      <c r="K1440" t="b">
        <v>1</v>
      </c>
      <c r="L1440" t="s">
        <v>1465</v>
      </c>
      <c r="N1440" s="43">
        <v>42214.662812499999</v>
      </c>
    </row>
    <row r="1441" spans="1:14" x14ac:dyDescent="0.25">
      <c r="A1441" t="s">
        <v>8165</v>
      </c>
      <c r="B1441">
        <v>1733</v>
      </c>
      <c r="C1441">
        <v>1733</v>
      </c>
      <c r="D1441">
        <v>2013</v>
      </c>
      <c r="E1441" t="s">
        <v>4430</v>
      </c>
      <c r="F1441">
        <v>9</v>
      </c>
      <c r="G1441">
        <v>5</v>
      </c>
      <c r="H1441">
        <v>2.98</v>
      </c>
      <c r="I1441">
        <v>7.4999999999999997E-2</v>
      </c>
      <c r="J1441">
        <v>5.0000999999999997E-2</v>
      </c>
      <c r="K1441" t="b">
        <v>1</v>
      </c>
      <c r="L1441" t="s">
        <v>1466</v>
      </c>
      <c r="N1441" s="43">
        <v>42214.662812499999</v>
      </c>
    </row>
    <row r="1442" spans="1:14" x14ac:dyDescent="0.25">
      <c r="A1442" t="s">
        <v>8166</v>
      </c>
      <c r="B1442">
        <v>1734</v>
      </c>
      <c r="C1442">
        <v>1734</v>
      </c>
      <c r="D1442">
        <v>2013</v>
      </c>
      <c r="E1442" t="s">
        <v>4431</v>
      </c>
      <c r="F1442">
        <v>9</v>
      </c>
      <c r="G1442">
        <v>5</v>
      </c>
      <c r="H1442">
        <v>3.62</v>
      </c>
      <c r="I1442">
        <v>0.15</v>
      </c>
      <c r="J1442">
        <v>0.10000100000000001</v>
      </c>
      <c r="K1442" t="b">
        <v>1</v>
      </c>
      <c r="L1442" t="s">
        <v>2699</v>
      </c>
      <c r="N1442" s="43">
        <v>42214.662812499999</v>
      </c>
    </row>
    <row r="1443" spans="1:14" x14ac:dyDescent="0.25">
      <c r="A1443" t="s">
        <v>8167</v>
      </c>
      <c r="B1443">
        <v>1735</v>
      </c>
      <c r="C1443">
        <v>1735</v>
      </c>
      <c r="D1443">
        <v>2013</v>
      </c>
      <c r="E1443" t="s">
        <v>4432</v>
      </c>
      <c r="F1443">
        <v>9</v>
      </c>
      <c r="G1443">
        <v>5</v>
      </c>
      <c r="H1443">
        <v>4.1100000000000003</v>
      </c>
      <c r="I1443">
        <v>0.25</v>
      </c>
      <c r="J1443">
        <v>0.20000100000000001</v>
      </c>
      <c r="K1443" t="b">
        <v>1</v>
      </c>
      <c r="L1443" t="s">
        <v>1469</v>
      </c>
      <c r="N1443" s="43">
        <v>42214.662812499999</v>
      </c>
    </row>
    <row r="1444" spans="1:14" x14ac:dyDescent="0.25">
      <c r="A1444" t="s">
        <v>8168</v>
      </c>
      <c r="B1444">
        <v>1736</v>
      </c>
      <c r="C1444">
        <v>1736</v>
      </c>
      <c r="D1444">
        <v>2013</v>
      </c>
      <c r="E1444" t="s">
        <v>4433</v>
      </c>
      <c r="F1444">
        <v>9</v>
      </c>
      <c r="G1444">
        <v>5</v>
      </c>
      <c r="H1444">
        <v>4.5</v>
      </c>
      <c r="I1444">
        <v>0.65</v>
      </c>
      <c r="J1444">
        <v>0.30000100000000002</v>
      </c>
      <c r="K1444" t="b">
        <v>1</v>
      </c>
      <c r="L1444" t="s">
        <v>2700</v>
      </c>
      <c r="N1444" s="43">
        <v>42214.662812499999</v>
      </c>
    </row>
    <row r="1445" spans="1:14" x14ac:dyDescent="0.25">
      <c r="A1445" t="s">
        <v>8169</v>
      </c>
      <c r="B1445">
        <v>1737</v>
      </c>
      <c r="C1445">
        <v>1737</v>
      </c>
      <c r="D1445">
        <v>2013</v>
      </c>
      <c r="E1445" t="s">
        <v>4434</v>
      </c>
      <c r="F1445">
        <v>9</v>
      </c>
      <c r="G1445">
        <v>5</v>
      </c>
      <c r="H1445">
        <v>4.5</v>
      </c>
      <c r="J1445"/>
      <c r="K1445" t="b">
        <v>1</v>
      </c>
      <c r="L1445" t="s">
        <v>2701</v>
      </c>
      <c r="N1445" s="43">
        <v>42214.662812499999</v>
      </c>
    </row>
    <row r="1446" spans="1:14" x14ac:dyDescent="0.25">
      <c r="A1446" t="s">
        <v>8170</v>
      </c>
      <c r="B1446">
        <v>1738</v>
      </c>
      <c r="C1446">
        <v>1738</v>
      </c>
      <c r="D1446">
        <v>2013</v>
      </c>
      <c r="E1446" t="s">
        <v>4435</v>
      </c>
      <c r="F1446">
        <v>9</v>
      </c>
      <c r="G1446">
        <v>5</v>
      </c>
      <c r="H1446">
        <v>5</v>
      </c>
      <c r="J1446"/>
      <c r="K1446" t="b">
        <v>1</v>
      </c>
      <c r="L1446" t="s">
        <v>1490</v>
      </c>
      <c r="N1446" s="43">
        <v>42214.662812499999</v>
      </c>
    </row>
    <row r="1447" spans="1:14" x14ac:dyDescent="0.25">
      <c r="A1447" t="s">
        <v>8171</v>
      </c>
      <c r="B1447">
        <v>1739</v>
      </c>
      <c r="C1447">
        <v>1739</v>
      </c>
      <c r="D1447">
        <v>2013</v>
      </c>
      <c r="E1447" t="s">
        <v>4436</v>
      </c>
      <c r="F1447">
        <v>9</v>
      </c>
      <c r="G1447">
        <v>5</v>
      </c>
      <c r="H1447">
        <v>3.5</v>
      </c>
      <c r="J1447"/>
      <c r="K1447" t="b">
        <v>1</v>
      </c>
      <c r="L1447" t="s">
        <v>1491</v>
      </c>
      <c r="N1447" s="43">
        <v>42214.662812499999</v>
      </c>
    </row>
    <row r="1448" spans="1:14" x14ac:dyDescent="0.25">
      <c r="A1448" t="s">
        <v>8172</v>
      </c>
      <c r="B1448">
        <v>1740</v>
      </c>
      <c r="C1448">
        <v>1740</v>
      </c>
      <c r="D1448">
        <v>2013</v>
      </c>
      <c r="E1448" t="s">
        <v>4437</v>
      </c>
      <c r="F1448">
        <v>9</v>
      </c>
      <c r="G1448">
        <v>5</v>
      </c>
      <c r="H1448">
        <v>0.5</v>
      </c>
      <c r="I1448">
        <v>2.5000000000000001E-3</v>
      </c>
      <c r="J1448">
        <v>9.9999999999999995E-7</v>
      </c>
      <c r="K1448" t="b">
        <v>1</v>
      </c>
      <c r="L1448" t="s">
        <v>1493</v>
      </c>
      <c r="N1448" s="43">
        <v>42214.662812499999</v>
      </c>
    </row>
    <row r="1449" spans="1:14" x14ac:dyDescent="0.25">
      <c r="A1449" t="s">
        <v>8173</v>
      </c>
      <c r="B1449">
        <v>1741</v>
      </c>
      <c r="C1449">
        <v>1741</v>
      </c>
      <c r="D1449">
        <v>2013</v>
      </c>
      <c r="E1449" t="s">
        <v>4438</v>
      </c>
      <c r="F1449">
        <v>9</v>
      </c>
      <c r="G1449">
        <v>5</v>
      </c>
      <c r="H1449">
        <v>2.0099999999999998</v>
      </c>
      <c r="I1449">
        <v>2.75E-2</v>
      </c>
      <c r="J1449">
        <v>5.0010000000000002E-3</v>
      </c>
      <c r="K1449" t="b">
        <v>1</v>
      </c>
      <c r="L1449" t="s">
        <v>1494</v>
      </c>
      <c r="N1449" s="43">
        <v>42214.662812499999</v>
      </c>
    </row>
    <row r="1450" spans="1:14" x14ac:dyDescent="0.25">
      <c r="A1450" t="s">
        <v>8174</v>
      </c>
      <c r="B1450">
        <v>1742</v>
      </c>
      <c r="C1450">
        <v>1742</v>
      </c>
      <c r="D1450">
        <v>2013</v>
      </c>
      <c r="E1450" t="s">
        <v>4439</v>
      </c>
      <c r="F1450">
        <v>9</v>
      </c>
      <c r="G1450">
        <v>5</v>
      </c>
      <c r="H1450">
        <v>2.98</v>
      </c>
      <c r="I1450">
        <v>7.4999999999999997E-2</v>
      </c>
      <c r="J1450">
        <v>5.0000999999999997E-2</v>
      </c>
      <c r="K1450" t="b">
        <v>1</v>
      </c>
      <c r="L1450" t="s">
        <v>1495</v>
      </c>
      <c r="N1450" s="43">
        <v>42214.662812499999</v>
      </c>
    </row>
    <row r="1451" spans="1:14" x14ac:dyDescent="0.25">
      <c r="A1451" t="s">
        <v>8175</v>
      </c>
      <c r="B1451">
        <v>1743</v>
      </c>
      <c r="C1451">
        <v>1743</v>
      </c>
      <c r="D1451">
        <v>2013</v>
      </c>
      <c r="E1451" t="s">
        <v>4440</v>
      </c>
      <c r="F1451">
        <v>9</v>
      </c>
      <c r="G1451">
        <v>5</v>
      </c>
      <c r="H1451">
        <v>3.62</v>
      </c>
      <c r="I1451">
        <v>0.15</v>
      </c>
      <c r="J1451">
        <v>0.10000100000000001</v>
      </c>
      <c r="K1451" t="b">
        <v>1</v>
      </c>
      <c r="L1451" t="s">
        <v>2702</v>
      </c>
      <c r="N1451" s="43">
        <v>42214.662812499999</v>
      </c>
    </row>
    <row r="1452" spans="1:14" x14ac:dyDescent="0.25">
      <c r="A1452" t="s">
        <v>8176</v>
      </c>
      <c r="B1452">
        <v>1744</v>
      </c>
      <c r="C1452">
        <v>1744</v>
      </c>
      <c r="D1452">
        <v>2013</v>
      </c>
      <c r="E1452" t="s">
        <v>4441</v>
      </c>
      <c r="F1452">
        <v>9</v>
      </c>
      <c r="G1452">
        <v>5</v>
      </c>
      <c r="H1452">
        <v>4.1100000000000003</v>
      </c>
      <c r="I1452">
        <v>0.25</v>
      </c>
      <c r="J1452">
        <v>0.20000100000000001</v>
      </c>
      <c r="K1452" t="b">
        <v>1</v>
      </c>
      <c r="L1452" t="s">
        <v>1498</v>
      </c>
      <c r="N1452" s="43">
        <v>42214.662812499999</v>
      </c>
    </row>
    <row r="1453" spans="1:14" x14ac:dyDescent="0.25">
      <c r="A1453" t="s">
        <v>8177</v>
      </c>
      <c r="B1453">
        <v>1745</v>
      </c>
      <c r="C1453">
        <v>1745</v>
      </c>
      <c r="D1453">
        <v>2013</v>
      </c>
      <c r="E1453" t="s">
        <v>4442</v>
      </c>
      <c r="F1453">
        <v>9</v>
      </c>
      <c r="G1453">
        <v>5</v>
      </c>
      <c r="H1453">
        <v>4.5</v>
      </c>
      <c r="I1453">
        <v>0.65</v>
      </c>
      <c r="J1453">
        <v>0.30000100000000002</v>
      </c>
      <c r="K1453" t="b">
        <v>1</v>
      </c>
      <c r="L1453" t="s">
        <v>2703</v>
      </c>
      <c r="N1453" s="43">
        <v>42214.662812499999</v>
      </c>
    </row>
    <row r="1454" spans="1:14" x14ac:dyDescent="0.25">
      <c r="A1454" t="s">
        <v>8178</v>
      </c>
      <c r="B1454">
        <v>1746</v>
      </c>
      <c r="C1454">
        <v>1746</v>
      </c>
      <c r="D1454">
        <v>2013</v>
      </c>
      <c r="E1454" t="s">
        <v>4443</v>
      </c>
      <c r="F1454">
        <v>9</v>
      </c>
      <c r="G1454">
        <v>5</v>
      </c>
      <c r="H1454">
        <v>4.5</v>
      </c>
      <c r="J1454"/>
      <c r="K1454" t="b">
        <v>1</v>
      </c>
      <c r="L1454" t="s">
        <v>2704</v>
      </c>
      <c r="N1454" s="43">
        <v>42214.662812499999</v>
      </c>
    </row>
    <row r="1455" spans="1:14" x14ac:dyDescent="0.25">
      <c r="A1455" t="s">
        <v>8179</v>
      </c>
      <c r="B1455">
        <v>1747</v>
      </c>
      <c r="C1455">
        <v>1747</v>
      </c>
      <c r="D1455">
        <v>2013</v>
      </c>
      <c r="E1455" t="s">
        <v>4444</v>
      </c>
      <c r="F1455">
        <v>9</v>
      </c>
      <c r="G1455">
        <v>5</v>
      </c>
      <c r="H1455">
        <v>5</v>
      </c>
      <c r="J1455"/>
      <c r="K1455" t="b">
        <v>1</v>
      </c>
      <c r="L1455" t="s">
        <v>1519</v>
      </c>
      <c r="N1455" s="43">
        <v>42214.662812499999</v>
      </c>
    </row>
    <row r="1456" spans="1:14" x14ac:dyDescent="0.25">
      <c r="A1456" t="s">
        <v>8180</v>
      </c>
      <c r="B1456">
        <v>1748</v>
      </c>
      <c r="C1456">
        <v>1748</v>
      </c>
      <c r="D1456">
        <v>2013</v>
      </c>
      <c r="E1456" t="s">
        <v>4445</v>
      </c>
      <c r="F1456">
        <v>9</v>
      </c>
      <c r="G1456">
        <v>5</v>
      </c>
      <c r="H1456">
        <v>3.5</v>
      </c>
      <c r="J1456"/>
      <c r="K1456" t="b">
        <v>1</v>
      </c>
      <c r="L1456" t="s">
        <v>1520</v>
      </c>
      <c r="N1456" s="43">
        <v>42214.662812499999</v>
      </c>
    </row>
    <row r="1457" spans="1:14" x14ac:dyDescent="0.25">
      <c r="A1457" t="s">
        <v>8181</v>
      </c>
      <c r="B1457">
        <v>1749</v>
      </c>
      <c r="C1457">
        <v>1749</v>
      </c>
      <c r="D1457">
        <v>2013</v>
      </c>
      <c r="E1457" t="s">
        <v>4446</v>
      </c>
      <c r="F1457">
        <v>9</v>
      </c>
      <c r="G1457">
        <v>5</v>
      </c>
      <c r="H1457">
        <v>0.5</v>
      </c>
      <c r="I1457">
        <v>2.5000000000000001E-3</v>
      </c>
      <c r="J1457">
        <v>9.9999999999999995E-7</v>
      </c>
      <c r="K1457" t="b">
        <v>1</v>
      </c>
      <c r="L1457" t="s">
        <v>1522</v>
      </c>
      <c r="N1457" s="43">
        <v>42214.662812499999</v>
      </c>
    </row>
    <row r="1458" spans="1:14" x14ac:dyDescent="0.25">
      <c r="A1458" t="s">
        <v>8182</v>
      </c>
      <c r="B1458">
        <v>1750</v>
      </c>
      <c r="C1458">
        <v>1750</v>
      </c>
      <c r="D1458">
        <v>2013</v>
      </c>
      <c r="E1458" t="s">
        <v>4447</v>
      </c>
      <c r="F1458">
        <v>9</v>
      </c>
      <c r="G1458">
        <v>5</v>
      </c>
      <c r="H1458">
        <v>2.0099999999999998</v>
      </c>
      <c r="I1458">
        <v>2.75E-2</v>
      </c>
      <c r="J1458">
        <v>5.0010000000000002E-3</v>
      </c>
      <c r="K1458" t="b">
        <v>1</v>
      </c>
      <c r="L1458" t="s">
        <v>1523</v>
      </c>
      <c r="N1458" s="43">
        <v>42214.662812499999</v>
      </c>
    </row>
    <row r="1459" spans="1:14" x14ac:dyDescent="0.25">
      <c r="A1459" t="s">
        <v>8183</v>
      </c>
      <c r="B1459">
        <v>1751</v>
      </c>
      <c r="C1459">
        <v>1751</v>
      </c>
      <c r="D1459">
        <v>2013</v>
      </c>
      <c r="E1459" t="s">
        <v>4448</v>
      </c>
      <c r="F1459">
        <v>9</v>
      </c>
      <c r="G1459">
        <v>5</v>
      </c>
      <c r="H1459">
        <v>2.98</v>
      </c>
      <c r="I1459">
        <v>7.4999999999999997E-2</v>
      </c>
      <c r="J1459">
        <v>5.0000999999999997E-2</v>
      </c>
      <c r="K1459" t="b">
        <v>1</v>
      </c>
      <c r="L1459" t="s">
        <v>1524</v>
      </c>
      <c r="N1459" s="43">
        <v>42214.662812499999</v>
      </c>
    </row>
    <row r="1460" spans="1:14" x14ac:dyDescent="0.25">
      <c r="A1460" t="s">
        <v>8184</v>
      </c>
      <c r="B1460">
        <v>1752</v>
      </c>
      <c r="C1460">
        <v>1752</v>
      </c>
      <c r="D1460">
        <v>2013</v>
      </c>
      <c r="E1460" t="s">
        <v>4449</v>
      </c>
      <c r="F1460">
        <v>9</v>
      </c>
      <c r="G1460">
        <v>5</v>
      </c>
      <c r="H1460">
        <v>3.62</v>
      </c>
      <c r="I1460">
        <v>0.15</v>
      </c>
      <c r="J1460">
        <v>0.10000100000000001</v>
      </c>
      <c r="K1460" t="b">
        <v>1</v>
      </c>
      <c r="L1460" t="s">
        <v>2705</v>
      </c>
      <c r="N1460" s="43">
        <v>42214.662812499999</v>
      </c>
    </row>
    <row r="1461" spans="1:14" x14ac:dyDescent="0.25">
      <c r="A1461" t="s">
        <v>8185</v>
      </c>
      <c r="B1461">
        <v>1753</v>
      </c>
      <c r="C1461">
        <v>1753</v>
      </c>
      <c r="D1461">
        <v>2013</v>
      </c>
      <c r="E1461" t="s">
        <v>4450</v>
      </c>
      <c r="F1461">
        <v>9</v>
      </c>
      <c r="G1461">
        <v>5</v>
      </c>
      <c r="H1461">
        <v>4.1100000000000003</v>
      </c>
      <c r="I1461">
        <v>0.25</v>
      </c>
      <c r="J1461">
        <v>0.20000100000000001</v>
      </c>
      <c r="K1461" t="b">
        <v>1</v>
      </c>
      <c r="L1461" t="s">
        <v>1527</v>
      </c>
      <c r="N1461" s="43">
        <v>42214.662812499999</v>
      </c>
    </row>
    <row r="1462" spans="1:14" x14ac:dyDescent="0.25">
      <c r="A1462" t="s">
        <v>8186</v>
      </c>
      <c r="B1462">
        <v>1754</v>
      </c>
      <c r="C1462">
        <v>1754</v>
      </c>
      <c r="D1462">
        <v>2013</v>
      </c>
      <c r="E1462" t="s">
        <v>4451</v>
      </c>
      <c r="F1462">
        <v>9</v>
      </c>
      <c r="G1462">
        <v>5</v>
      </c>
      <c r="H1462">
        <v>4.5</v>
      </c>
      <c r="I1462">
        <v>0.65</v>
      </c>
      <c r="J1462">
        <v>0.30000100000000002</v>
      </c>
      <c r="K1462" t="b">
        <v>1</v>
      </c>
      <c r="L1462" t="s">
        <v>2706</v>
      </c>
      <c r="N1462" s="43">
        <v>42214.662812499999</v>
      </c>
    </row>
    <row r="1463" spans="1:14" x14ac:dyDescent="0.25">
      <c r="A1463" t="s">
        <v>8187</v>
      </c>
      <c r="B1463">
        <v>1755</v>
      </c>
      <c r="C1463">
        <v>1755</v>
      </c>
      <c r="D1463">
        <v>2013</v>
      </c>
      <c r="E1463" t="s">
        <v>4452</v>
      </c>
      <c r="F1463">
        <v>9</v>
      </c>
      <c r="G1463">
        <v>5</v>
      </c>
      <c r="H1463">
        <v>4.5</v>
      </c>
      <c r="J1463"/>
      <c r="K1463" t="b">
        <v>1</v>
      </c>
      <c r="L1463" t="s">
        <v>2707</v>
      </c>
      <c r="N1463" s="43">
        <v>42214.662812499999</v>
      </c>
    </row>
    <row r="1464" spans="1:14" x14ac:dyDescent="0.25">
      <c r="A1464" t="s">
        <v>8188</v>
      </c>
      <c r="B1464">
        <v>1756</v>
      </c>
      <c r="C1464">
        <v>1756</v>
      </c>
      <c r="D1464">
        <v>2013</v>
      </c>
      <c r="E1464" t="s">
        <v>4453</v>
      </c>
      <c r="F1464">
        <v>9</v>
      </c>
      <c r="G1464">
        <v>5</v>
      </c>
      <c r="H1464">
        <v>5</v>
      </c>
      <c r="J1464"/>
      <c r="K1464" t="b">
        <v>1</v>
      </c>
      <c r="L1464" t="s">
        <v>5809</v>
      </c>
      <c r="N1464" s="43">
        <v>42214.662812499999</v>
      </c>
    </row>
    <row r="1465" spans="1:14" x14ac:dyDescent="0.25">
      <c r="A1465" t="s">
        <v>8189</v>
      </c>
      <c r="B1465">
        <v>1757</v>
      </c>
      <c r="C1465">
        <v>1757</v>
      </c>
      <c r="D1465">
        <v>2013</v>
      </c>
      <c r="E1465" t="s">
        <v>4454</v>
      </c>
      <c r="F1465">
        <v>9</v>
      </c>
      <c r="G1465">
        <v>5</v>
      </c>
      <c r="H1465">
        <v>3.5</v>
      </c>
      <c r="J1465"/>
      <c r="K1465" t="b">
        <v>1</v>
      </c>
      <c r="L1465" t="s">
        <v>5810</v>
      </c>
      <c r="N1465" s="43">
        <v>42214.662812499999</v>
      </c>
    </row>
    <row r="1466" spans="1:14" x14ac:dyDescent="0.25">
      <c r="A1466" t="s">
        <v>8190</v>
      </c>
      <c r="B1466">
        <v>1758</v>
      </c>
      <c r="C1466">
        <v>1758</v>
      </c>
      <c r="D1466">
        <v>2013</v>
      </c>
      <c r="E1466" t="s">
        <v>4455</v>
      </c>
      <c r="F1466">
        <v>9</v>
      </c>
      <c r="G1466">
        <v>5</v>
      </c>
      <c r="H1466">
        <v>0.5</v>
      </c>
      <c r="I1466">
        <v>2.5000000000000001E-3</v>
      </c>
      <c r="J1466">
        <v>9.9999999999999995E-7</v>
      </c>
      <c r="K1466" t="b">
        <v>1</v>
      </c>
      <c r="L1466" t="s">
        <v>1551</v>
      </c>
      <c r="N1466" s="43">
        <v>42214.662812499999</v>
      </c>
    </row>
    <row r="1467" spans="1:14" x14ac:dyDescent="0.25">
      <c r="A1467" t="s">
        <v>8191</v>
      </c>
      <c r="B1467">
        <v>1759</v>
      </c>
      <c r="C1467">
        <v>1759</v>
      </c>
      <c r="D1467">
        <v>2013</v>
      </c>
      <c r="E1467" t="s">
        <v>4456</v>
      </c>
      <c r="F1467">
        <v>9</v>
      </c>
      <c r="G1467">
        <v>5</v>
      </c>
      <c r="H1467">
        <v>2.0099999999999998</v>
      </c>
      <c r="I1467">
        <v>2.75E-2</v>
      </c>
      <c r="J1467">
        <v>5.0010000000000002E-3</v>
      </c>
      <c r="K1467" t="b">
        <v>1</v>
      </c>
      <c r="L1467" t="s">
        <v>1552</v>
      </c>
      <c r="N1467" s="43">
        <v>42214.662812499999</v>
      </c>
    </row>
    <row r="1468" spans="1:14" x14ac:dyDescent="0.25">
      <c r="A1468" t="s">
        <v>8192</v>
      </c>
      <c r="B1468">
        <v>1760</v>
      </c>
      <c r="C1468">
        <v>1760</v>
      </c>
      <c r="D1468">
        <v>2013</v>
      </c>
      <c r="E1468" t="s">
        <v>4457</v>
      </c>
      <c r="F1468">
        <v>9</v>
      </c>
      <c r="G1468">
        <v>5</v>
      </c>
      <c r="H1468">
        <v>2.98</v>
      </c>
      <c r="I1468">
        <v>7.4999999999999997E-2</v>
      </c>
      <c r="J1468">
        <v>5.0000999999999997E-2</v>
      </c>
      <c r="K1468" t="b">
        <v>1</v>
      </c>
      <c r="L1468" t="s">
        <v>1553</v>
      </c>
      <c r="N1468" s="43">
        <v>42214.662812499999</v>
      </c>
    </row>
    <row r="1469" spans="1:14" x14ac:dyDescent="0.25">
      <c r="A1469" t="s">
        <v>8193</v>
      </c>
      <c r="B1469">
        <v>1761</v>
      </c>
      <c r="C1469">
        <v>1761</v>
      </c>
      <c r="D1469">
        <v>2013</v>
      </c>
      <c r="E1469" t="s">
        <v>4458</v>
      </c>
      <c r="F1469">
        <v>9</v>
      </c>
      <c r="G1469">
        <v>5</v>
      </c>
      <c r="H1469">
        <v>3.62</v>
      </c>
      <c r="I1469">
        <v>0.15</v>
      </c>
      <c r="J1469">
        <v>0.10000100000000001</v>
      </c>
      <c r="K1469" t="b">
        <v>1</v>
      </c>
      <c r="L1469" t="s">
        <v>2708</v>
      </c>
      <c r="N1469" s="43">
        <v>42214.662812499999</v>
      </c>
    </row>
    <row r="1470" spans="1:14" x14ac:dyDescent="0.25">
      <c r="A1470" t="s">
        <v>8194</v>
      </c>
      <c r="B1470">
        <v>1762</v>
      </c>
      <c r="C1470">
        <v>1762</v>
      </c>
      <c r="D1470">
        <v>2013</v>
      </c>
      <c r="E1470" t="s">
        <v>4459</v>
      </c>
      <c r="F1470">
        <v>9</v>
      </c>
      <c r="G1470">
        <v>5</v>
      </c>
      <c r="H1470">
        <v>4.1100000000000003</v>
      </c>
      <c r="I1470">
        <v>0.25</v>
      </c>
      <c r="J1470">
        <v>0.20000100000000001</v>
      </c>
      <c r="K1470" t="b">
        <v>1</v>
      </c>
      <c r="L1470" t="s">
        <v>1556</v>
      </c>
      <c r="N1470" s="43">
        <v>42214.662812499999</v>
      </c>
    </row>
    <row r="1471" spans="1:14" x14ac:dyDescent="0.25">
      <c r="A1471" t="s">
        <v>8195</v>
      </c>
      <c r="B1471">
        <v>1763</v>
      </c>
      <c r="C1471">
        <v>1763</v>
      </c>
      <c r="D1471">
        <v>2013</v>
      </c>
      <c r="E1471" t="s">
        <v>4460</v>
      </c>
      <c r="F1471">
        <v>9</v>
      </c>
      <c r="G1471">
        <v>5</v>
      </c>
      <c r="H1471">
        <v>4.5</v>
      </c>
      <c r="I1471">
        <v>0.65</v>
      </c>
      <c r="J1471">
        <v>0.30000100000000002</v>
      </c>
      <c r="K1471" t="b">
        <v>1</v>
      </c>
      <c r="L1471" t="s">
        <v>2709</v>
      </c>
      <c r="N1471" s="43">
        <v>42214.662812499999</v>
      </c>
    </row>
    <row r="1472" spans="1:14" x14ac:dyDescent="0.25">
      <c r="A1472" t="s">
        <v>8196</v>
      </c>
      <c r="B1472">
        <v>1764</v>
      </c>
      <c r="C1472">
        <v>1764</v>
      </c>
      <c r="D1472">
        <v>2013</v>
      </c>
      <c r="E1472" t="s">
        <v>4461</v>
      </c>
      <c r="F1472">
        <v>9</v>
      </c>
      <c r="G1472">
        <v>5</v>
      </c>
      <c r="H1472">
        <v>4.5</v>
      </c>
      <c r="J1472"/>
      <c r="K1472" t="b">
        <v>1</v>
      </c>
      <c r="L1472" t="s">
        <v>5811</v>
      </c>
      <c r="N1472" s="43">
        <v>42214.662812499999</v>
      </c>
    </row>
    <row r="1473" spans="1:14" x14ac:dyDescent="0.25">
      <c r="A1473" t="s">
        <v>8197</v>
      </c>
      <c r="B1473">
        <v>1765</v>
      </c>
      <c r="C1473">
        <v>1765</v>
      </c>
      <c r="D1473">
        <v>2013</v>
      </c>
      <c r="E1473" t="s">
        <v>4462</v>
      </c>
      <c r="F1473">
        <v>9</v>
      </c>
      <c r="G1473">
        <v>5</v>
      </c>
      <c r="H1473">
        <v>5</v>
      </c>
      <c r="J1473"/>
      <c r="K1473" t="b">
        <v>1</v>
      </c>
      <c r="L1473" t="s">
        <v>1577</v>
      </c>
      <c r="N1473" s="43">
        <v>42214.662812499999</v>
      </c>
    </row>
    <row r="1474" spans="1:14" x14ac:dyDescent="0.25">
      <c r="A1474" t="s">
        <v>8198</v>
      </c>
      <c r="B1474">
        <v>1766</v>
      </c>
      <c r="C1474">
        <v>1766</v>
      </c>
      <c r="D1474">
        <v>2013</v>
      </c>
      <c r="E1474" t="s">
        <v>4463</v>
      </c>
      <c r="F1474">
        <v>9</v>
      </c>
      <c r="G1474">
        <v>5</v>
      </c>
      <c r="H1474">
        <v>3.5</v>
      </c>
      <c r="J1474"/>
      <c r="K1474" t="b">
        <v>1</v>
      </c>
      <c r="L1474" t="s">
        <v>1578</v>
      </c>
      <c r="N1474" s="43">
        <v>42214.662812499999</v>
      </c>
    </row>
    <row r="1475" spans="1:14" x14ac:dyDescent="0.25">
      <c r="A1475" t="s">
        <v>8199</v>
      </c>
      <c r="B1475">
        <v>1767</v>
      </c>
      <c r="C1475">
        <v>1767</v>
      </c>
      <c r="D1475">
        <v>2013</v>
      </c>
      <c r="E1475" t="s">
        <v>4464</v>
      </c>
      <c r="F1475">
        <v>9</v>
      </c>
      <c r="G1475">
        <v>5</v>
      </c>
      <c r="H1475">
        <v>0.5</v>
      </c>
      <c r="I1475">
        <v>2.5000000000000001E-3</v>
      </c>
      <c r="J1475">
        <v>9.9999999999999995E-7</v>
      </c>
      <c r="K1475" t="b">
        <v>1</v>
      </c>
      <c r="L1475" t="s">
        <v>1580</v>
      </c>
      <c r="N1475" s="43">
        <v>42214.662812499999</v>
      </c>
    </row>
    <row r="1476" spans="1:14" x14ac:dyDescent="0.25">
      <c r="A1476" t="s">
        <v>8200</v>
      </c>
      <c r="B1476">
        <v>1768</v>
      </c>
      <c r="C1476">
        <v>1768</v>
      </c>
      <c r="D1476">
        <v>2013</v>
      </c>
      <c r="E1476" t="s">
        <v>4465</v>
      </c>
      <c r="F1476">
        <v>9</v>
      </c>
      <c r="G1476">
        <v>5</v>
      </c>
      <c r="H1476">
        <v>2.0099999999999998</v>
      </c>
      <c r="I1476">
        <v>2.75E-2</v>
      </c>
      <c r="J1476">
        <v>5.0010000000000002E-3</v>
      </c>
      <c r="K1476" t="b">
        <v>1</v>
      </c>
      <c r="L1476" t="s">
        <v>1581</v>
      </c>
      <c r="N1476" s="43">
        <v>42214.662812499999</v>
      </c>
    </row>
    <row r="1477" spans="1:14" x14ac:dyDescent="0.25">
      <c r="A1477" t="s">
        <v>8201</v>
      </c>
      <c r="B1477">
        <v>1769</v>
      </c>
      <c r="C1477">
        <v>1769</v>
      </c>
      <c r="D1477">
        <v>2013</v>
      </c>
      <c r="E1477" t="s">
        <v>4466</v>
      </c>
      <c r="F1477">
        <v>9</v>
      </c>
      <c r="G1477">
        <v>5</v>
      </c>
      <c r="H1477">
        <v>2.98</v>
      </c>
      <c r="I1477">
        <v>7.4999999999999997E-2</v>
      </c>
      <c r="J1477">
        <v>5.0000999999999997E-2</v>
      </c>
      <c r="K1477" t="b">
        <v>1</v>
      </c>
      <c r="L1477" t="s">
        <v>1582</v>
      </c>
      <c r="N1477" s="43">
        <v>42214.662812499999</v>
      </c>
    </row>
    <row r="1478" spans="1:14" x14ac:dyDescent="0.25">
      <c r="A1478" t="s">
        <v>8202</v>
      </c>
      <c r="B1478">
        <v>1770</v>
      </c>
      <c r="C1478">
        <v>1770</v>
      </c>
      <c r="D1478">
        <v>2013</v>
      </c>
      <c r="E1478" t="s">
        <v>4467</v>
      </c>
      <c r="F1478">
        <v>9</v>
      </c>
      <c r="G1478">
        <v>5</v>
      </c>
      <c r="H1478">
        <v>3.62</v>
      </c>
      <c r="I1478">
        <v>0.15</v>
      </c>
      <c r="J1478">
        <v>0.10000100000000001</v>
      </c>
      <c r="K1478" t="b">
        <v>1</v>
      </c>
      <c r="L1478" t="s">
        <v>2711</v>
      </c>
      <c r="N1478" s="43">
        <v>42214.662812499999</v>
      </c>
    </row>
    <row r="1479" spans="1:14" x14ac:dyDescent="0.25">
      <c r="A1479" t="s">
        <v>8203</v>
      </c>
      <c r="B1479">
        <v>1771</v>
      </c>
      <c r="C1479">
        <v>1771</v>
      </c>
      <c r="D1479">
        <v>2013</v>
      </c>
      <c r="E1479" t="s">
        <v>4468</v>
      </c>
      <c r="F1479">
        <v>9</v>
      </c>
      <c r="G1479">
        <v>5</v>
      </c>
      <c r="H1479">
        <v>4.1100000000000003</v>
      </c>
      <c r="I1479">
        <v>0.25</v>
      </c>
      <c r="J1479">
        <v>0.20000100000000001</v>
      </c>
      <c r="K1479" t="b">
        <v>1</v>
      </c>
      <c r="L1479" t="s">
        <v>1585</v>
      </c>
      <c r="N1479" s="43">
        <v>42214.662812499999</v>
      </c>
    </row>
    <row r="1480" spans="1:14" x14ac:dyDescent="0.25">
      <c r="A1480" t="s">
        <v>8204</v>
      </c>
      <c r="B1480">
        <v>1772</v>
      </c>
      <c r="C1480">
        <v>1772</v>
      </c>
      <c r="D1480">
        <v>2013</v>
      </c>
      <c r="E1480" t="s">
        <v>4469</v>
      </c>
      <c r="F1480">
        <v>9</v>
      </c>
      <c r="G1480">
        <v>5</v>
      </c>
      <c r="H1480">
        <v>4.5</v>
      </c>
      <c r="I1480">
        <v>0.65</v>
      </c>
      <c r="J1480">
        <v>0.30000100000000002</v>
      </c>
      <c r="K1480" t="b">
        <v>1</v>
      </c>
      <c r="L1480" t="s">
        <v>2712</v>
      </c>
      <c r="N1480" s="43">
        <v>42214.662812499999</v>
      </c>
    </row>
    <row r="1481" spans="1:14" x14ac:dyDescent="0.25">
      <c r="A1481" t="s">
        <v>8205</v>
      </c>
      <c r="B1481">
        <v>1773</v>
      </c>
      <c r="C1481">
        <v>1773</v>
      </c>
      <c r="D1481">
        <v>2013</v>
      </c>
      <c r="E1481" t="s">
        <v>4470</v>
      </c>
      <c r="F1481">
        <v>9</v>
      </c>
      <c r="G1481">
        <v>5</v>
      </c>
      <c r="H1481">
        <v>4.5</v>
      </c>
      <c r="J1481"/>
      <c r="K1481" t="b">
        <v>1</v>
      </c>
      <c r="L1481" t="s">
        <v>2713</v>
      </c>
      <c r="N1481" s="43">
        <v>42214.662812499999</v>
      </c>
    </row>
    <row r="1482" spans="1:14" x14ac:dyDescent="0.25">
      <c r="A1482" t="s">
        <v>8206</v>
      </c>
      <c r="B1482">
        <v>1774</v>
      </c>
      <c r="C1482">
        <v>1774</v>
      </c>
      <c r="D1482">
        <v>2013</v>
      </c>
      <c r="E1482" t="s">
        <v>4471</v>
      </c>
      <c r="F1482">
        <v>9</v>
      </c>
      <c r="G1482">
        <v>5</v>
      </c>
      <c r="H1482">
        <v>5</v>
      </c>
      <c r="J1482"/>
      <c r="K1482" t="b">
        <v>1</v>
      </c>
      <c r="L1482" t="s">
        <v>2714</v>
      </c>
      <c r="N1482" s="43">
        <v>42214.662812499999</v>
      </c>
    </row>
    <row r="1483" spans="1:14" x14ac:dyDescent="0.25">
      <c r="A1483" t="s">
        <v>8207</v>
      </c>
      <c r="B1483">
        <v>1775</v>
      </c>
      <c r="C1483">
        <v>1775</v>
      </c>
      <c r="D1483">
        <v>2013</v>
      </c>
      <c r="E1483" t="s">
        <v>4241</v>
      </c>
      <c r="F1483">
        <v>7</v>
      </c>
      <c r="G1483">
        <v>3.66</v>
      </c>
      <c r="H1483">
        <v>3.91</v>
      </c>
      <c r="J1483"/>
      <c r="K1483" t="b">
        <v>1</v>
      </c>
      <c r="L1483" t="s">
        <v>1135</v>
      </c>
      <c r="N1483" s="43">
        <v>42214.662812499999</v>
      </c>
    </row>
    <row r="1484" spans="1:14" x14ac:dyDescent="0.25">
      <c r="A1484" t="s">
        <v>8208</v>
      </c>
      <c r="B1484">
        <v>1776</v>
      </c>
      <c r="C1484">
        <v>1776</v>
      </c>
      <c r="D1484">
        <v>2013</v>
      </c>
      <c r="E1484" t="s">
        <v>4242</v>
      </c>
      <c r="F1484">
        <v>7</v>
      </c>
      <c r="G1484">
        <v>3.66</v>
      </c>
      <c r="H1484">
        <v>5</v>
      </c>
      <c r="J1484"/>
      <c r="K1484" t="b">
        <v>1</v>
      </c>
      <c r="L1484" t="s">
        <v>1136</v>
      </c>
      <c r="N1484" s="43">
        <v>42214.662812499999</v>
      </c>
    </row>
    <row r="1485" spans="1:14" x14ac:dyDescent="0.25">
      <c r="A1485" t="s">
        <v>8209</v>
      </c>
      <c r="B1485">
        <v>1777</v>
      </c>
      <c r="C1485">
        <v>1777</v>
      </c>
      <c r="D1485">
        <v>2013</v>
      </c>
      <c r="E1485" t="s">
        <v>4243</v>
      </c>
      <c r="F1485">
        <v>7</v>
      </c>
      <c r="G1485">
        <v>3.66</v>
      </c>
      <c r="H1485">
        <v>4</v>
      </c>
      <c r="J1485"/>
      <c r="K1485" t="b">
        <v>1</v>
      </c>
      <c r="L1485" t="s">
        <v>1137</v>
      </c>
      <c r="N1485" s="43">
        <v>42214.662812499999</v>
      </c>
    </row>
    <row r="1486" spans="1:14" x14ac:dyDescent="0.25">
      <c r="A1486" t="s">
        <v>8210</v>
      </c>
      <c r="B1486">
        <v>1778</v>
      </c>
      <c r="C1486">
        <v>1778</v>
      </c>
      <c r="D1486">
        <v>2013</v>
      </c>
      <c r="E1486" t="s">
        <v>4244</v>
      </c>
      <c r="F1486">
        <v>7</v>
      </c>
      <c r="G1486">
        <v>3.66</v>
      </c>
      <c r="H1486">
        <v>0.5</v>
      </c>
      <c r="I1486">
        <v>5.0000000000000001E-3</v>
      </c>
      <c r="J1486">
        <v>9.9999999999999995E-7</v>
      </c>
      <c r="K1486" t="b">
        <v>1</v>
      </c>
      <c r="L1486" t="s">
        <v>1138</v>
      </c>
      <c r="N1486" s="43">
        <v>42214.662812499999</v>
      </c>
    </row>
    <row r="1487" spans="1:14" x14ac:dyDescent="0.25">
      <c r="A1487" t="s">
        <v>8211</v>
      </c>
      <c r="B1487">
        <v>1779</v>
      </c>
      <c r="C1487">
        <v>1779</v>
      </c>
      <c r="D1487">
        <v>2013</v>
      </c>
      <c r="E1487" t="s">
        <v>4245</v>
      </c>
      <c r="F1487">
        <v>7</v>
      </c>
      <c r="G1487">
        <v>3.66</v>
      </c>
      <c r="H1487">
        <v>1.77</v>
      </c>
      <c r="I1487">
        <v>0.03</v>
      </c>
      <c r="J1487">
        <v>1.0000999999999999E-2</v>
      </c>
      <c r="K1487" t="b">
        <v>1</v>
      </c>
      <c r="L1487" t="s">
        <v>2654</v>
      </c>
      <c r="N1487" s="43">
        <v>42214.662812499999</v>
      </c>
    </row>
    <row r="1488" spans="1:14" x14ac:dyDescent="0.25">
      <c r="A1488" t="s">
        <v>8212</v>
      </c>
      <c r="B1488">
        <v>1780</v>
      </c>
      <c r="C1488">
        <v>1780</v>
      </c>
      <c r="D1488">
        <v>2013</v>
      </c>
      <c r="E1488" t="s">
        <v>4246</v>
      </c>
      <c r="F1488">
        <v>7</v>
      </c>
      <c r="G1488">
        <v>3.66</v>
      </c>
      <c r="H1488">
        <v>2.62</v>
      </c>
      <c r="I1488">
        <v>7.4999999999999997E-2</v>
      </c>
      <c r="J1488">
        <v>5.0000999999999997E-2</v>
      </c>
      <c r="K1488" t="b">
        <v>1</v>
      </c>
      <c r="L1488" t="s">
        <v>2655</v>
      </c>
      <c r="N1488" s="43">
        <v>42214.662812499999</v>
      </c>
    </row>
    <row r="1489" spans="1:14" x14ac:dyDescent="0.25">
      <c r="A1489" t="s">
        <v>8213</v>
      </c>
      <c r="B1489">
        <v>1781</v>
      </c>
      <c r="C1489">
        <v>1781</v>
      </c>
      <c r="D1489">
        <v>2013</v>
      </c>
      <c r="E1489" t="s">
        <v>4247</v>
      </c>
      <c r="F1489">
        <v>7</v>
      </c>
      <c r="G1489">
        <v>3.66</v>
      </c>
      <c r="H1489">
        <v>3.19</v>
      </c>
      <c r="I1489">
        <v>0.15</v>
      </c>
      <c r="J1489">
        <v>0.10000100000000001</v>
      </c>
      <c r="K1489" t="b">
        <v>1</v>
      </c>
      <c r="L1489" t="s">
        <v>2656</v>
      </c>
      <c r="N1489" s="43">
        <v>42214.662812499999</v>
      </c>
    </row>
    <row r="1490" spans="1:14" x14ac:dyDescent="0.25">
      <c r="A1490" t="s">
        <v>8214</v>
      </c>
      <c r="B1490">
        <v>1782</v>
      </c>
      <c r="C1490">
        <v>1782</v>
      </c>
      <c r="D1490">
        <v>2013</v>
      </c>
      <c r="E1490" t="s">
        <v>4248</v>
      </c>
      <c r="F1490">
        <v>7</v>
      </c>
      <c r="G1490">
        <v>3.66</v>
      </c>
      <c r="H1490">
        <v>3.61</v>
      </c>
      <c r="I1490">
        <v>0.25</v>
      </c>
      <c r="J1490">
        <v>0.20000100000000001</v>
      </c>
      <c r="K1490" t="b">
        <v>1</v>
      </c>
      <c r="L1490" t="s">
        <v>2657</v>
      </c>
      <c r="N1490" s="43">
        <v>42214.662812499999</v>
      </c>
    </row>
    <row r="1491" spans="1:14" x14ac:dyDescent="0.25">
      <c r="A1491" t="s">
        <v>8215</v>
      </c>
      <c r="B1491">
        <v>1783</v>
      </c>
      <c r="C1491">
        <v>1783</v>
      </c>
      <c r="D1491">
        <v>2013</v>
      </c>
      <c r="E1491" t="s">
        <v>4249</v>
      </c>
      <c r="F1491">
        <v>7</v>
      </c>
      <c r="G1491">
        <v>3.66</v>
      </c>
      <c r="H1491">
        <v>3.95</v>
      </c>
      <c r="I1491">
        <v>0.65</v>
      </c>
      <c r="J1491">
        <v>0.30000100000000002</v>
      </c>
      <c r="K1491" t="b">
        <v>1</v>
      </c>
      <c r="L1491" t="s">
        <v>2658</v>
      </c>
      <c r="N1491" s="43">
        <v>42214.662812499999</v>
      </c>
    </row>
    <row r="1492" spans="1:14" x14ac:dyDescent="0.25">
      <c r="A1492" t="s">
        <v>8216</v>
      </c>
      <c r="B1492">
        <v>1784</v>
      </c>
      <c r="C1492">
        <v>1784</v>
      </c>
      <c r="D1492">
        <v>2013</v>
      </c>
      <c r="E1492" t="s">
        <v>4250</v>
      </c>
      <c r="F1492">
        <v>7</v>
      </c>
      <c r="G1492">
        <v>3.66</v>
      </c>
      <c r="H1492">
        <v>4</v>
      </c>
      <c r="J1492"/>
      <c r="K1492" t="b">
        <v>1</v>
      </c>
      <c r="L1492" t="s">
        <v>2659</v>
      </c>
      <c r="N1492" s="43">
        <v>42214.662812499999</v>
      </c>
    </row>
    <row r="1493" spans="1:14" x14ac:dyDescent="0.25">
      <c r="A1493" t="s">
        <v>8217</v>
      </c>
      <c r="B1493">
        <v>1785</v>
      </c>
      <c r="C1493">
        <v>1785</v>
      </c>
      <c r="D1493">
        <v>2013</v>
      </c>
      <c r="E1493" t="s">
        <v>4251</v>
      </c>
      <c r="F1493">
        <v>7</v>
      </c>
      <c r="G1493">
        <v>3.66</v>
      </c>
      <c r="H1493">
        <v>5</v>
      </c>
      <c r="J1493"/>
      <c r="K1493" t="b">
        <v>1</v>
      </c>
      <c r="L1493" t="s">
        <v>48</v>
      </c>
      <c r="N1493" s="43">
        <v>42214.662812499999</v>
      </c>
    </row>
    <row r="1494" spans="1:14" x14ac:dyDescent="0.25">
      <c r="A1494" t="s">
        <v>8218</v>
      </c>
      <c r="B1494">
        <v>1786</v>
      </c>
      <c r="C1494">
        <v>1786</v>
      </c>
      <c r="D1494">
        <v>2013</v>
      </c>
      <c r="E1494" t="s">
        <v>4252</v>
      </c>
      <c r="F1494">
        <v>7</v>
      </c>
      <c r="G1494">
        <v>3.75</v>
      </c>
      <c r="H1494">
        <v>4.33</v>
      </c>
      <c r="J1494"/>
      <c r="K1494" t="b">
        <v>1</v>
      </c>
      <c r="L1494" t="s">
        <v>1156</v>
      </c>
      <c r="N1494" s="43">
        <v>42214.662812499999</v>
      </c>
    </row>
    <row r="1495" spans="1:14" x14ac:dyDescent="0.25">
      <c r="A1495" t="s">
        <v>8219</v>
      </c>
      <c r="B1495">
        <v>1787</v>
      </c>
      <c r="C1495">
        <v>1787</v>
      </c>
      <c r="D1495">
        <v>2013</v>
      </c>
      <c r="E1495" t="s">
        <v>4253</v>
      </c>
      <c r="F1495">
        <v>7</v>
      </c>
      <c r="G1495">
        <v>3.75</v>
      </c>
      <c r="H1495">
        <v>3.33</v>
      </c>
      <c r="J1495"/>
      <c r="K1495" t="b">
        <v>1</v>
      </c>
      <c r="L1495" t="s">
        <v>1157</v>
      </c>
      <c r="N1495" s="43">
        <v>42214.662812499999</v>
      </c>
    </row>
    <row r="1496" spans="1:14" x14ac:dyDescent="0.25">
      <c r="A1496" t="s">
        <v>8220</v>
      </c>
      <c r="B1496">
        <v>1788</v>
      </c>
      <c r="C1496">
        <v>1788</v>
      </c>
      <c r="D1496">
        <v>2013</v>
      </c>
      <c r="E1496" t="s">
        <v>4254</v>
      </c>
      <c r="F1496">
        <v>7</v>
      </c>
      <c r="G1496">
        <v>3.75</v>
      </c>
      <c r="H1496">
        <v>3.3</v>
      </c>
      <c r="J1496"/>
      <c r="K1496" t="b">
        <v>1</v>
      </c>
      <c r="L1496" t="s">
        <v>1158</v>
      </c>
      <c r="N1496" s="43">
        <v>42214.662812499999</v>
      </c>
    </row>
    <row r="1497" spans="1:14" x14ac:dyDescent="0.25">
      <c r="A1497" t="s">
        <v>8221</v>
      </c>
      <c r="B1497">
        <v>1789</v>
      </c>
      <c r="C1497">
        <v>1789</v>
      </c>
      <c r="D1497">
        <v>2013</v>
      </c>
      <c r="E1497" t="s">
        <v>4255</v>
      </c>
      <c r="F1497">
        <v>7</v>
      </c>
      <c r="G1497">
        <v>3.75</v>
      </c>
      <c r="H1497">
        <v>0.5</v>
      </c>
      <c r="I1497">
        <v>5.0000000000000001E-3</v>
      </c>
      <c r="J1497">
        <v>9.9999999999999995E-7</v>
      </c>
      <c r="K1497" t="b">
        <v>1</v>
      </c>
      <c r="L1497" t="s">
        <v>1159</v>
      </c>
      <c r="N1497" s="43">
        <v>42214.662812499999</v>
      </c>
    </row>
    <row r="1498" spans="1:14" x14ac:dyDescent="0.25">
      <c r="A1498" t="s">
        <v>8222</v>
      </c>
      <c r="B1498">
        <v>1790</v>
      </c>
      <c r="C1498">
        <v>1790</v>
      </c>
      <c r="D1498">
        <v>2013</v>
      </c>
      <c r="E1498" t="s">
        <v>4256</v>
      </c>
      <c r="F1498">
        <v>7</v>
      </c>
      <c r="G1498">
        <v>3.75</v>
      </c>
      <c r="H1498">
        <v>1.78</v>
      </c>
      <c r="I1498">
        <v>0.03</v>
      </c>
      <c r="J1498">
        <v>1.0000999999999999E-2</v>
      </c>
      <c r="K1498" t="b">
        <v>1</v>
      </c>
      <c r="L1498" t="s">
        <v>1160</v>
      </c>
      <c r="N1498" s="43">
        <v>42214.662812499999</v>
      </c>
    </row>
    <row r="1499" spans="1:14" x14ac:dyDescent="0.25">
      <c r="A1499" t="s">
        <v>8223</v>
      </c>
      <c r="B1499">
        <v>1791</v>
      </c>
      <c r="C1499">
        <v>1791</v>
      </c>
      <c r="D1499">
        <v>2013</v>
      </c>
      <c r="E1499" t="s">
        <v>4257</v>
      </c>
      <c r="F1499">
        <v>7</v>
      </c>
      <c r="G1499">
        <v>3.75</v>
      </c>
      <c r="H1499">
        <v>2.65</v>
      </c>
      <c r="I1499">
        <v>7.4999999999999997E-2</v>
      </c>
      <c r="J1499">
        <v>5.0000999999999997E-2</v>
      </c>
      <c r="K1499" t="b">
        <v>1</v>
      </c>
      <c r="L1499" t="s">
        <v>1161</v>
      </c>
      <c r="N1499" s="43">
        <v>42214.662812499999</v>
      </c>
    </row>
    <row r="1500" spans="1:14" x14ac:dyDescent="0.25">
      <c r="A1500" t="s">
        <v>8224</v>
      </c>
      <c r="B1500">
        <v>1792</v>
      </c>
      <c r="C1500">
        <v>1792</v>
      </c>
      <c r="D1500">
        <v>2013</v>
      </c>
      <c r="E1500" t="s">
        <v>4258</v>
      </c>
      <c r="F1500">
        <v>7</v>
      </c>
      <c r="G1500">
        <v>3.75</v>
      </c>
      <c r="H1500">
        <v>3.22</v>
      </c>
      <c r="I1500">
        <v>0.15</v>
      </c>
      <c r="J1500">
        <v>0.10000100000000001</v>
      </c>
      <c r="K1500" t="b">
        <v>1</v>
      </c>
      <c r="L1500" t="s">
        <v>2660</v>
      </c>
      <c r="N1500" s="43">
        <v>42214.662812499999</v>
      </c>
    </row>
    <row r="1501" spans="1:14" x14ac:dyDescent="0.25">
      <c r="A1501" t="s">
        <v>8225</v>
      </c>
      <c r="B1501">
        <v>1793</v>
      </c>
      <c r="C1501">
        <v>1793</v>
      </c>
      <c r="D1501">
        <v>2013</v>
      </c>
      <c r="E1501" t="s">
        <v>4259</v>
      </c>
      <c r="F1501">
        <v>7</v>
      </c>
      <c r="G1501">
        <v>3.75</v>
      </c>
      <c r="H1501">
        <v>3.65</v>
      </c>
      <c r="I1501">
        <v>0.25</v>
      </c>
      <c r="J1501">
        <v>0.20000100000000001</v>
      </c>
      <c r="K1501" t="b">
        <v>1</v>
      </c>
      <c r="L1501" t="s">
        <v>1164</v>
      </c>
      <c r="N1501" s="43">
        <v>42214.662812499999</v>
      </c>
    </row>
    <row r="1502" spans="1:14" x14ac:dyDescent="0.25">
      <c r="A1502" t="s">
        <v>8226</v>
      </c>
      <c r="B1502">
        <v>1794</v>
      </c>
      <c r="C1502">
        <v>1794</v>
      </c>
      <c r="D1502">
        <v>2013</v>
      </c>
      <c r="E1502" t="s">
        <v>4260</v>
      </c>
      <c r="F1502">
        <v>7</v>
      </c>
      <c r="G1502">
        <v>3.75</v>
      </c>
      <c r="H1502">
        <v>4</v>
      </c>
      <c r="I1502">
        <v>0.65</v>
      </c>
      <c r="J1502">
        <v>0.30000100000000002</v>
      </c>
      <c r="K1502" t="b">
        <v>1</v>
      </c>
      <c r="L1502" t="s">
        <v>2661</v>
      </c>
      <c r="N1502" s="43">
        <v>42214.662812499999</v>
      </c>
    </row>
    <row r="1503" spans="1:14" x14ac:dyDescent="0.25">
      <c r="A1503" t="s">
        <v>8227</v>
      </c>
      <c r="B1503">
        <v>1795</v>
      </c>
      <c r="C1503">
        <v>1795</v>
      </c>
      <c r="D1503">
        <v>2013</v>
      </c>
      <c r="E1503" t="s">
        <v>4261</v>
      </c>
      <c r="F1503">
        <v>7</v>
      </c>
      <c r="G1503">
        <v>3.75</v>
      </c>
      <c r="H1503">
        <v>3.66</v>
      </c>
      <c r="J1503"/>
      <c r="K1503" t="b">
        <v>1</v>
      </c>
      <c r="L1503" t="s">
        <v>1167</v>
      </c>
      <c r="N1503" s="43">
        <v>42214.662812499999</v>
      </c>
    </row>
    <row r="1504" spans="1:14" x14ac:dyDescent="0.25">
      <c r="A1504" t="s">
        <v>8228</v>
      </c>
      <c r="B1504">
        <v>1796</v>
      </c>
      <c r="C1504">
        <v>1796</v>
      </c>
      <c r="D1504">
        <v>2013</v>
      </c>
      <c r="E1504" t="s">
        <v>4262</v>
      </c>
      <c r="F1504">
        <v>7</v>
      </c>
      <c r="G1504">
        <v>3.75</v>
      </c>
      <c r="H1504">
        <v>2.66</v>
      </c>
      <c r="J1504"/>
      <c r="K1504" t="b">
        <v>1</v>
      </c>
      <c r="L1504" t="s">
        <v>1168</v>
      </c>
      <c r="N1504" s="43">
        <v>42214.662812499999</v>
      </c>
    </row>
    <row r="1505" spans="1:14" x14ac:dyDescent="0.25">
      <c r="A1505" t="s">
        <v>8229</v>
      </c>
      <c r="B1505">
        <v>1797</v>
      </c>
      <c r="C1505">
        <v>1797</v>
      </c>
      <c r="D1505">
        <v>2013</v>
      </c>
      <c r="E1505" t="s">
        <v>4263</v>
      </c>
      <c r="F1505">
        <v>7</v>
      </c>
      <c r="G1505">
        <v>3.75</v>
      </c>
      <c r="H1505">
        <v>0.5</v>
      </c>
      <c r="I1505">
        <v>5.0000000000000001E-3</v>
      </c>
      <c r="J1505">
        <v>9.9999999999999995E-7</v>
      </c>
      <c r="K1505" t="b">
        <v>1</v>
      </c>
      <c r="L1505" t="s">
        <v>1169</v>
      </c>
      <c r="N1505" s="43">
        <v>42214.662812499999</v>
      </c>
    </row>
    <row r="1506" spans="1:14" x14ac:dyDescent="0.25">
      <c r="A1506" t="s">
        <v>8230</v>
      </c>
      <c r="B1506">
        <v>1798</v>
      </c>
      <c r="C1506">
        <v>1798</v>
      </c>
      <c r="D1506">
        <v>2013</v>
      </c>
      <c r="E1506" t="s">
        <v>4264</v>
      </c>
      <c r="F1506">
        <v>7</v>
      </c>
      <c r="G1506">
        <v>3.75</v>
      </c>
      <c r="H1506">
        <v>1.56</v>
      </c>
      <c r="I1506">
        <v>0.03</v>
      </c>
      <c r="J1506">
        <v>1.0000999999999999E-2</v>
      </c>
      <c r="K1506" t="b">
        <v>1</v>
      </c>
      <c r="L1506" t="s">
        <v>1170</v>
      </c>
      <c r="N1506" s="43">
        <v>42214.662812499999</v>
      </c>
    </row>
    <row r="1507" spans="1:14" x14ac:dyDescent="0.25">
      <c r="A1507" t="s">
        <v>8231</v>
      </c>
      <c r="B1507">
        <v>1799</v>
      </c>
      <c r="C1507">
        <v>1799</v>
      </c>
      <c r="D1507">
        <v>2013</v>
      </c>
      <c r="E1507" t="s">
        <v>4265</v>
      </c>
      <c r="F1507">
        <v>7</v>
      </c>
      <c r="G1507">
        <v>3.75</v>
      </c>
      <c r="H1507">
        <v>2.31</v>
      </c>
      <c r="I1507">
        <v>7.4999999999999997E-2</v>
      </c>
      <c r="J1507">
        <v>5.0000999999999997E-2</v>
      </c>
      <c r="K1507" t="b">
        <v>1</v>
      </c>
      <c r="L1507" t="s">
        <v>1171</v>
      </c>
      <c r="N1507" s="43">
        <v>42214.662812499999</v>
      </c>
    </row>
    <row r="1508" spans="1:14" x14ac:dyDescent="0.25">
      <c r="A1508" t="s">
        <v>8232</v>
      </c>
      <c r="B1508">
        <v>1800</v>
      </c>
      <c r="C1508">
        <v>1800</v>
      </c>
      <c r="D1508">
        <v>2013</v>
      </c>
      <c r="E1508" t="s">
        <v>4266</v>
      </c>
      <c r="F1508">
        <v>7</v>
      </c>
      <c r="G1508">
        <v>3.75</v>
      </c>
      <c r="H1508">
        <v>2.82</v>
      </c>
      <c r="I1508">
        <v>0.15</v>
      </c>
      <c r="J1508">
        <v>0.10000100000000001</v>
      </c>
      <c r="K1508" t="b">
        <v>1</v>
      </c>
      <c r="L1508" t="s">
        <v>2662</v>
      </c>
      <c r="N1508" s="43">
        <v>42214.662812499999</v>
      </c>
    </row>
    <row r="1509" spans="1:14" x14ac:dyDescent="0.25">
      <c r="A1509" t="s">
        <v>8233</v>
      </c>
      <c r="B1509">
        <v>1801</v>
      </c>
      <c r="C1509">
        <v>1801</v>
      </c>
      <c r="D1509">
        <v>2013</v>
      </c>
      <c r="E1509" t="s">
        <v>4267</v>
      </c>
      <c r="F1509">
        <v>7</v>
      </c>
      <c r="G1509">
        <v>3.75</v>
      </c>
      <c r="H1509">
        <v>3.19</v>
      </c>
      <c r="I1509">
        <v>0.25</v>
      </c>
      <c r="J1509">
        <v>0.20000100000000001</v>
      </c>
      <c r="K1509" t="b">
        <v>1</v>
      </c>
      <c r="L1509" t="s">
        <v>1174</v>
      </c>
      <c r="N1509" s="43">
        <v>42214.662812499999</v>
      </c>
    </row>
    <row r="1510" spans="1:14" x14ac:dyDescent="0.25">
      <c r="A1510" t="s">
        <v>8234</v>
      </c>
      <c r="B1510">
        <v>1802</v>
      </c>
      <c r="C1510">
        <v>1802</v>
      </c>
      <c r="D1510">
        <v>2013</v>
      </c>
      <c r="E1510" t="s">
        <v>4268</v>
      </c>
      <c r="F1510">
        <v>7</v>
      </c>
      <c r="G1510">
        <v>3.75</v>
      </c>
      <c r="H1510">
        <v>3.5</v>
      </c>
      <c r="I1510">
        <v>0.65</v>
      </c>
      <c r="J1510">
        <v>0.30000100000000002</v>
      </c>
      <c r="K1510" t="b">
        <v>1</v>
      </c>
      <c r="L1510" t="s">
        <v>2663</v>
      </c>
      <c r="N1510" s="43">
        <v>42214.662812499999</v>
      </c>
    </row>
    <row r="1511" spans="1:14" x14ac:dyDescent="0.25">
      <c r="A1511" t="s">
        <v>8235</v>
      </c>
      <c r="B1511">
        <v>1803</v>
      </c>
      <c r="C1511">
        <v>1803</v>
      </c>
      <c r="D1511">
        <v>2013</v>
      </c>
      <c r="E1511" t="s">
        <v>4269</v>
      </c>
      <c r="F1511">
        <v>7</v>
      </c>
      <c r="G1511">
        <v>3.75</v>
      </c>
      <c r="H1511">
        <v>5</v>
      </c>
      <c r="J1511"/>
      <c r="K1511" t="b">
        <v>1</v>
      </c>
      <c r="L1511" t="s">
        <v>48</v>
      </c>
      <c r="N1511" s="43">
        <v>42214.662812499999</v>
      </c>
    </row>
    <row r="1512" spans="1:14" x14ac:dyDescent="0.25">
      <c r="A1512" t="s">
        <v>8236</v>
      </c>
      <c r="B1512">
        <v>1804</v>
      </c>
      <c r="C1512">
        <v>1804</v>
      </c>
      <c r="D1512">
        <v>2013</v>
      </c>
      <c r="E1512" t="s">
        <v>4270</v>
      </c>
      <c r="F1512">
        <v>7</v>
      </c>
      <c r="G1512">
        <v>3.75</v>
      </c>
      <c r="H1512">
        <v>5</v>
      </c>
      <c r="J1512"/>
      <c r="K1512" t="b">
        <v>1</v>
      </c>
      <c r="L1512" t="s">
        <v>1179</v>
      </c>
      <c r="N1512" s="43">
        <v>42214.662812499999</v>
      </c>
    </row>
    <row r="1513" spans="1:14" x14ac:dyDescent="0.25">
      <c r="A1513" t="s">
        <v>8237</v>
      </c>
      <c r="B1513">
        <v>1805</v>
      </c>
      <c r="C1513">
        <v>1805</v>
      </c>
      <c r="D1513">
        <v>2013</v>
      </c>
      <c r="E1513" t="s">
        <v>4271</v>
      </c>
      <c r="F1513">
        <v>7</v>
      </c>
      <c r="G1513">
        <v>3.75</v>
      </c>
      <c r="H1513">
        <v>4</v>
      </c>
      <c r="J1513"/>
      <c r="K1513" t="b">
        <v>1</v>
      </c>
      <c r="L1513" t="s">
        <v>1180</v>
      </c>
      <c r="N1513" s="43">
        <v>42214.662812499999</v>
      </c>
    </row>
    <row r="1514" spans="1:14" x14ac:dyDescent="0.25">
      <c r="A1514" t="s">
        <v>8238</v>
      </c>
      <c r="B1514">
        <v>1806</v>
      </c>
      <c r="C1514">
        <v>1806</v>
      </c>
      <c r="D1514">
        <v>2013</v>
      </c>
      <c r="E1514" t="s">
        <v>4272</v>
      </c>
      <c r="F1514">
        <v>7</v>
      </c>
      <c r="G1514">
        <v>3.75</v>
      </c>
      <c r="H1514">
        <v>3.41</v>
      </c>
      <c r="J1514"/>
      <c r="K1514" t="b">
        <v>1</v>
      </c>
      <c r="L1514" t="s">
        <v>1181</v>
      </c>
      <c r="N1514" s="43">
        <v>42214.662812499999</v>
      </c>
    </row>
    <row r="1515" spans="1:14" x14ac:dyDescent="0.25">
      <c r="A1515" t="s">
        <v>8239</v>
      </c>
      <c r="B1515">
        <v>1807</v>
      </c>
      <c r="C1515">
        <v>1807</v>
      </c>
      <c r="D1515">
        <v>2013</v>
      </c>
      <c r="E1515" t="s">
        <v>4273</v>
      </c>
      <c r="F1515">
        <v>7</v>
      </c>
      <c r="G1515">
        <v>3.75</v>
      </c>
      <c r="H1515">
        <v>5</v>
      </c>
      <c r="J1515"/>
      <c r="K1515" t="b">
        <v>1</v>
      </c>
      <c r="L1515" t="s">
        <v>48</v>
      </c>
      <c r="N1515" s="43">
        <v>42214.662812499999</v>
      </c>
    </row>
    <row r="1516" spans="1:14" x14ac:dyDescent="0.25">
      <c r="A1516" t="s">
        <v>8240</v>
      </c>
      <c r="B1516">
        <v>1808</v>
      </c>
      <c r="C1516">
        <v>1808</v>
      </c>
      <c r="D1516">
        <v>2013</v>
      </c>
      <c r="E1516" t="s">
        <v>4274</v>
      </c>
      <c r="F1516">
        <v>7</v>
      </c>
      <c r="G1516">
        <v>3.41</v>
      </c>
      <c r="H1516">
        <v>3.5</v>
      </c>
      <c r="J1516"/>
      <c r="K1516" t="b">
        <v>1</v>
      </c>
      <c r="L1516" t="s">
        <v>1184</v>
      </c>
      <c r="N1516" s="43">
        <v>42214.662812499999</v>
      </c>
    </row>
    <row r="1517" spans="1:14" x14ac:dyDescent="0.25">
      <c r="A1517" t="s">
        <v>8241</v>
      </c>
      <c r="B1517">
        <v>1809</v>
      </c>
      <c r="C1517">
        <v>1809</v>
      </c>
      <c r="D1517">
        <v>2013</v>
      </c>
      <c r="E1517" t="s">
        <v>4275</v>
      </c>
      <c r="F1517">
        <v>7</v>
      </c>
      <c r="G1517">
        <v>3.41</v>
      </c>
      <c r="H1517">
        <v>5</v>
      </c>
      <c r="J1517"/>
      <c r="K1517" t="b">
        <v>1</v>
      </c>
      <c r="L1517" t="s">
        <v>48</v>
      </c>
      <c r="N1517" s="43">
        <v>42214.662812499999</v>
      </c>
    </row>
    <row r="1518" spans="1:14" x14ac:dyDescent="0.25">
      <c r="A1518" t="s">
        <v>8242</v>
      </c>
      <c r="B1518">
        <v>1810</v>
      </c>
      <c r="C1518">
        <v>1810</v>
      </c>
      <c r="D1518">
        <v>2013</v>
      </c>
      <c r="E1518" t="s">
        <v>4276</v>
      </c>
      <c r="F1518">
        <v>7</v>
      </c>
      <c r="G1518">
        <v>2</v>
      </c>
      <c r="H1518">
        <v>2.66</v>
      </c>
      <c r="J1518"/>
      <c r="K1518" t="b">
        <v>1</v>
      </c>
      <c r="L1518" t="s">
        <v>1187</v>
      </c>
      <c r="N1518" s="43">
        <v>42214.662812499999</v>
      </c>
    </row>
    <row r="1519" spans="1:14" x14ac:dyDescent="0.25">
      <c r="A1519" t="s">
        <v>8243</v>
      </c>
      <c r="B1519">
        <v>1811</v>
      </c>
      <c r="C1519">
        <v>1811</v>
      </c>
      <c r="D1519">
        <v>2013</v>
      </c>
      <c r="E1519" t="s">
        <v>4277</v>
      </c>
      <c r="F1519">
        <v>7</v>
      </c>
      <c r="G1519">
        <v>2</v>
      </c>
      <c r="H1519">
        <v>5</v>
      </c>
      <c r="J1519"/>
      <c r="K1519" t="b">
        <v>1</v>
      </c>
      <c r="L1519" t="s">
        <v>48</v>
      </c>
      <c r="N1519" s="43">
        <v>42214.662812499999</v>
      </c>
    </row>
    <row r="1520" spans="1:14" x14ac:dyDescent="0.25">
      <c r="A1520" t="s">
        <v>8244</v>
      </c>
      <c r="B1520">
        <v>1812</v>
      </c>
      <c r="C1520">
        <v>1812</v>
      </c>
      <c r="D1520">
        <v>2013</v>
      </c>
      <c r="E1520" t="s">
        <v>4278</v>
      </c>
      <c r="F1520">
        <v>7</v>
      </c>
      <c r="G1520">
        <v>3.5</v>
      </c>
      <c r="H1520">
        <v>2</v>
      </c>
      <c r="J1520"/>
      <c r="K1520" t="b">
        <v>1</v>
      </c>
      <c r="L1520" t="s">
        <v>1190</v>
      </c>
      <c r="N1520" s="43">
        <v>42214.662812499999</v>
      </c>
    </row>
    <row r="1521" spans="1:14" x14ac:dyDescent="0.25">
      <c r="A1521" t="s">
        <v>8245</v>
      </c>
      <c r="B1521">
        <v>1813</v>
      </c>
      <c r="C1521">
        <v>1813</v>
      </c>
      <c r="D1521">
        <v>2013</v>
      </c>
      <c r="E1521" t="s">
        <v>4279</v>
      </c>
      <c r="F1521">
        <v>7</v>
      </c>
      <c r="G1521">
        <v>3.5</v>
      </c>
      <c r="H1521">
        <v>5</v>
      </c>
      <c r="J1521"/>
      <c r="K1521" t="b">
        <v>1</v>
      </c>
      <c r="L1521" t="s">
        <v>1191</v>
      </c>
      <c r="N1521" s="43">
        <v>42214.662812499999</v>
      </c>
    </row>
    <row r="1522" spans="1:14" x14ac:dyDescent="0.25">
      <c r="A1522" t="s">
        <v>8246</v>
      </c>
      <c r="B1522">
        <v>1814</v>
      </c>
      <c r="C1522">
        <v>1814</v>
      </c>
      <c r="D1522">
        <v>2013</v>
      </c>
      <c r="E1522" t="s">
        <v>4280</v>
      </c>
      <c r="F1522">
        <v>7</v>
      </c>
      <c r="G1522">
        <v>3.5</v>
      </c>
      <c r="H1522">
        <v>5</v>
      </c>
      <c r="J1522"/>
      <c r="K1522" t="b">
        <v>1</v>
      </c>
      <c r="L1522" t="s">
        <v>48</v>
      </c>
      <c r="N1522" s="43">
        <v>42214.662812499999</v>
      </c>
    </row>
    <row r="1523" spans="1:14" x14ac:dyDescent="0.25">
      <c r="A1523" t="s">
        <v>8247</v>
      </c>
      <c r="B1523">
        <v>1815</v>
      </c>
      <c r="C1523">
        <v>1815</v>
      </c>
      <c r="D1523">
        <v>2013</v>
      </c>
      <c r="E1523" t="s">
        <v>4281</v>
      </c>
      <c r="F1523">
        <v>7</v>
      </c>
      <c r="G1523">
        <v>3.41</v>
      </c>
      <c r="H1523">
        <v>5</v>
      </c>
      <c r="J1523"/>
      <c r="K1523" t="b">
        <v>1</v>
      </c>
      <c r="L1523" t="s">
        <v>1194</v>
      </c>
      <c r="N1523" s="43">
        <v>42214.662812499999</v>
      </c>
    </row>
    <row r="1524" spans="1:14" x14ac:dyDescent="0.25">
      <c r="A1524" t="s">
        <v>8248</v>
      </c>
      <c r="B1524">
        <v>1816</v>
      </c>
      <c r="C1524">
        <v>1816</v>
      </c>
      <c r="D1524">
        <v>2013</v>
      </c>
      <c r="E1524" t="s">
        <v>4282</v>
      </c>
      <c r="F1524">
        <v>7</v>
      </c>
      <c r="G1524">
        <v>3.41</v>
      </c>
      <c r="H1524">
        <v>5</v>
      </c>
      <c r="J1524"/>
      <c r="K1524" t="b">
        <v>1</v>
      </c>
      <c r="L1524" t="s">
        <v>48</v>
      </c>
      <c r="N1524" s="43">
        <v>42214.662812499999</v>
      </c>
    </row>
    <row r="1525" spans="1:14" x14ac:dyDescent="0.25">
      <c r="A1525" t="s">
        <v>8249</v>
      </c>
      <c r="B1525">
        <v>1817</v>
      </c>
      <c r="C1525">
        <v>1817</v>
      </c>
      <c r="D1525">
        <v>2013</v>
      </c>
      <c r="E1525" t="s">
        <v>4283</v>
      </c>
      <c r="F1525">
        <v>7</v>
      </c>
      <c r="G1525">
        <v>2</v>
      </c>
      <c r="H1525">
        <v>3.04</v>
      </c>
      <c r="J1525"/>
      <c r="K1525" t="b">
        <v>1</v>
      </c>
      <c r="L1525" t="s">
        <v>1197</v>
      </c>
      <c r="N1525" s="43">
        <v>42214.662812499999</v>
      </c>
    </row>
    <row r="1526" spans="1:14" x14ac:dyDescent="0.25">
      <c r="A1526" t="s">
        <v>8250</v>
      </c>
      <c r="B1526">
        <v>1818</v>
      </c>
      <c r="C1526">
        <v>1818</v>
      </c>
      <c r="D1526">
        <v>2013</v>
      </c>
      <c r="E1526" t="s">
        <v>4284</v>
      </c>
      <c r="F1526">
        <v>7</v>
      </c>
      <c r="G1526">
        <v>2</v>
      </c>
      <c r="H1526">
        <v>5</v>
      </c>
      <c r="J1526"/>
      <c r="K1526" t="b">
        <v>1</v>
      </c>
      <c r="L1526" t="s">
        <v>48</v>
      </c>
      <c r="N1526" s="43">
        <v>42214.662812499999</v>
      </c>
    </row>
    <row r="1527" spans="1:14" x14ac:dyDescent="0.25">
      <c r="A1527" t="s">
        <v>8251</v>
      </c>
      <c r="B1527">
        <v>1819</v>
      </c>
      <c r="C1527">
        <v>1819</v>
      </c>
      <c r="D1527">
        <v>2013</v>
      </c>
      <c r="E1527" t="s">
        <v>4285</v>
      </c>
      <c r="F1527">
        <v>7</v>
      </c>
      <c r="G1527">
        <v>4</v>
      </c>
      <c r="H1527">
        <v>5</v>
      </c>
      <c r="J1527"/>
      <c r="K1527" t="b">
        <v>1</v>
      </c>
      <c r="L1527" t="s">
        <v>1200</v>
      </c>
      <c r="N1527" s="43">
        <v>42214.662812499999</v>
      </c>
    </row>
    <row r="1528" spans="1:14" x14ac:dyDescent="0.25">
      <c r="A1528" t="s">
        <v>8252</v>
      </c>
      <c r="B1528">
        <v>1820</v>
      </c>
      <c r="C1528">
        <v>1820</v>
      </c>
      <c r="D1528">
        <v>2013</v>
      </c>
      <c r="E1528" t="s">
        <v>4286</v>
      </c>
      <c r="F1528">
        <v>7</v>
      </c>
      <c r="G1528">
        <v>4</v>
      </c>
      <c r="H1528">
        <v>4</v>
      </c>
      <c r="J1528"/>
      <c r="K1528" t="b">
        <v>1</v>
      </c>
      <c r="L1528" t="s">
        <v>1201</v>
      </c>
      <c r="N1528" s="43">
        <v>42214.662812499999</v>
      </c>
    </row>
    <row r="1529" spans="1:14" x14ac:dyDescent="0.25">
      <c r="A1529" t="s">
        <v>8253</v>
      </c>
      <c r="B1529">
        <v>1821</v>
      </c>
      <c r="C1529">
        <v>1821</v>
      </c>
      <c r="D1529">
        <v>2013</v>
      </c>
      <c r="E1529" t="s">
        <v>4287</v>
      </c>
      <c r="F1529">
        <v>7</v>
      </c>
      <c r="G1529">
        <v>4</v>
      </c>
      <c r="H1529">
        <v>0.5</v>
      </c>
      <c r="I1529">
        <v>1.4999999999999999E-2</v>
      </c>
      <c r="J1529">
        <v>9.9999999999999995E-7</v>
      </c>
      <c r="K1529" t="b">
        <v>1</v>
      </c>
      <c r="L1529" t="s">
        <v>1202</v>
      </c>
      <c r="N1529" s="43">
        <v>42214.662812499999</v>
      </c>
    </row>
    <row r="1530" spans="1:14" x14ac:dyDescent="0.25">
      <c r="A1530" t="s">
        <v>8254</v>
      </c>
      <c r="B1530">
        <v>1822</v>
      </c>
      <c r="C1530">
        <v>1822</v>
      </c>
      <c r="D1530">
        <v>2013</v>
      </c>
      <c r="E1530" t="s">
        <v>4288</v>
      </c>
      <c r="F1530">
        <v>7</v>
      </c>
      <c r="G1530">
        <v>4</v>
      </c>
      <c r="H1530">
        <v>2.0099999999999998</v>
      </c>
      <c r="I1530">
        <v>0.04</v>
      </c>
      <c r="J1530">
        <v>3.0001E-2</v>
      </c>
      <c r="K1530" t="b">
        <v>1</v>
      </c>
      <c r="L1530" t="s">
        <v>1203</v>
      </c>
      <c r="N1530" s="43">
        <v>42214.662812499999</v>
      </c>
    </row>
    <row r="1531" spans="1:14" x14ac:dyDescent="0.25">
      <c r="A1531" t="s">
        <v>8255</v>
      </c>
      <c r="B1531">
        <v>1823</v>
      </c>
      <c r="C1531">
        <v>1823</v>
      </c>
      <c r="D1531">
        <v>2013</v>
      </c>
      <c r="E1531" t="s">
        <v>4289</v>
      </c>
      <c r="F1531">
        <v>7</v>
      </c>
      <c r="G1531">
        <v>4</v>
      </c>
      <c r="H1531">
        <v>2.98</v>
      </c>
      <c r="I1531">
        <v>7.4999999999999997E-2</v>
      </c>
      <c r="J1531">
        <v>5.0000999999999997E-2</v>
      </c>
      <c r="K1531" t="b">
        <v>1</v>
      </c>
      <c r="L1531" t="s">
        <v>1204</v>
      </c>
      <c r="N1531" s="43">
        <v>42214.662812499999</v>
      </c>
    </row>
    <row r="1532" spans="1:14" x14ac:dyDescent="0.25">
      <c r="A1532" t="s">
        <v>8256</v>
      </c>
      <c r="B1532">
        <v>1824</v>
      </c>
      <c r="C1532">
        <v>1824</v>
      </c>
      <c r="D1532">
        <v>2013</v>
      </c>
      <c r="E1532" t="s">
        <v>4290</v>
      </c>
      <c r="F1532">
        <v>7</v>
      </c>
      <c r="G1532">
        <v>4</v>
      </c>
      <c r="H1532">
        <v>3.62</v>
      </c>
      <c r="I1532">
        <v>0.15</v>
      </c>
      <c r="J1532">
        <v>0.10000100000000001</v>
      </c>
      <c r="K1532" t="b">
        <v>1</v>
      </c>
      <c r="L1532" t="s">
        <v>2664</v>
      </c>
      <c r="N1532" s="43">
        <v>42214.662812499999</v>
      </c>
    </row>
    <row r="1533" spans="1:14" x14ac:dyDescent="0.25">
      <c r="A1533" t="s">
        <v>8257</v>
      </c>
      <c r="B1533">
        <v>1825</v>
      </c>
      <c r="C1533">
        <v>1825</v>
      </c>
      <c r="D1533">
        <v>2013</v>
      </c>
      <c r="E1533" t="s">
        <v>4291</v>
      </c>
      <c r="F1533">
        <v>7</v>
      </c>
      <c r="G1533">
        <v>4</v>
      </c>
      <c r="H1533">
        <v>4.1100000000000003</v>
      </c>
      <c r="I1533">
        <v>0.25</v>
      </c>
      <c r="J1533">
        <v>0.20000100000000001</v>
      </c>
      <c r="K1533" t="b">
        <v>1</v>
      </c>
      <c r="L1533" t="s">
        <v>1207</v>
      </c>
      <c r="N1533" s="43">
        <v>42214.662812499999</v>
      </c>
    </row>
    <row r="1534" spans="1:14" x14ac:dyDescent="0.25">
      <c r="A1534" t="s">
        <v>8258</v>
      </c>
      <c r="B1534">
        <v>1826</v>
      </c>
      <c r="C1534">
        <v>1826</v>
      </c>
      <c r="D1534">
        <v>2013</v>
      </c>
      <c r="E1534" t="s">
        <v>4292</v>
      </c>
      <c r="F1534">
        <v>7</v>
      </c>
      <c r="G1534">
        <v>4</v>
      </c>
      <c r="H1534">
        <v>4.5</v>
      </c>
      <c r="J1534"/>
      <c r="K1534" t="b">
        <v>1</v>
      </c>
      <c r="L1534" t="s">
        <v>2665</v>
      </c>
      <c r="N1534" s="43">
        <v>42214.662812499999</v>
      </c>
    </row>
    <row r="1535" spans="1:14" x14ac:dyDescent="0.25">
      <c r="A1535" t="s">
        <v>8259</v>
      </c>
      <c r="B1535">
        <v>1827</v>
      </c>
      <c r="C1535">
        <v>1827</v>
      </c>
      <c r="D1535">
        <v>2013</v>
      </c>
      <c r="E1535" t="s">
        <v>4293</v>
      </c>
      <c r="F1535">
        <v>7</v>
      </c>
      <c r="G1535">
        <v>4</v>
      </c>
      <c r="H1535">
        <v>5</v>
      </c>
      <c r="J1535"/>
      <c r="K1535" t="b">
        <v>1</v>
      </c>
      <c r="L1535" t="s">
        <v>48</v>
      </c>
      <c r="N1535" s="43">
        <v>42214.662812499999</v>
      </c>
    </row>
    <row r="1536" spans="1:14" x14ac:dyDescent="0.25">
      <c r="A1536" t="s">
        <v>8260</v>
      </c>
      <c r="B1536">
        <v>1828</v>
      </c>
      <c r="C1536">
        <v>1828</v>
      </c>
      <c r="D1536">
        <v>2013</v>
      </c>
      <c r="E1536" t="s">
        <v>3435</v>
      </c>
      <c r="F1536">
        <v>12</v>
      </c>
      <c r="G1536">
        <v>1.5</v>
      </c>
      <c r="H1536">
        <v>4.166666666666667</v>
      </c>
      <c r="J1536"/>
      <c r="K1536" t="b">
        <v>1</v>
      </c>
      <c r="L1536" t="s">
        <v>2159</v>
      </c>
      <c r="N1536" s="43">
        <v>42214.662812499999</v>
      </c>
    </row>
    <row r="1537" spans="1:14" x14ac:dyDescent="0.25">
      <c r="A1537" t="s">
        <v>8261</v>
      </c>
      <c r="B1537">
        <v>1829</v>
      </c>
      <c r="C1537">
        <v>1829</v>
      </c>
      <c r="D1537">
        <v>2013</v>
      </c>
      <c r="E1537" t="s">
        <v>3242</v>
      </c>
      <c r="F1537">
        <v>12</v>
      </c>
      <c r="G1537">
        <v>1.5</v>
      </c>
      <c r="H1537">
        <v>0.53333333333333333</v>
      </c>
      <c r="J1537"/>
      <c r="K1537" t="b">
        <v>1</v>
      </c>
      <c r="L1537" t="s">
        <v>2160</v>
      </c>
      <c r="N1537" s="43">
        <v>42214.662812499999</v>
      </c>
    </row>
    <row r="1538" spans="1:14" x14ac:dyDescent="0.25">
      <c r="A1538" t="s">
        <v>8262</v>
      </c>
      <c r="B1538">
        <v>1830</v>
      </c>
      <c r="C1538">
        <v>1830</v>
      </c>
      <c r="D1538">
        <v>2013</v>
      </c>
      <c r="E1538" t="s">
        <v>3243</v>
      </c>
      <c r="F1538">
        <v>12</v>
      </c>
      <c r="G1538">
        <v>1.5</v>
      </c>
      <c r="H1538">
        <v>1</v>
      </c>
      <c r="J1538"/>
      <c r="K1538" t="b">
        <v>1</v>
      </c>
      <c r="L1538" t="s">
        <v>2161</v>
      </c>
      <c r="N1538" s="43">
        <v>42214.662812499999</v>
      </c>
    </row>
    <row r="1539" spans="1:14" x14ac:dyDescent="0.25">
      <c r="A1539" t="s">
        <v>8263</v>
      </c>
      <c r="B1539">
        <v>1831</v>
      </c>
      <c r="C1539">
        <v>1831</v>
      </c>
      <c r="D1539">
        <v>2013</v>
      </c>
      <c r="E1539" t="s">
        <v>3244</v>
      </c>
      <c r="F1539">
        <v>12</v>
      </c>
      <c r="G1539">
        <v>1.5</v>
      </c>
      <c r="H1539">
        <v>1.1666666666666667</v>
      </c>
      <c r="J1539"/>
      <c r="K1539" t="b">
        <v>1</v>
      </c>
      <c r="L1539" t="s">
        <v>2790</v>
      </c>
      <c r="N1539" s="43">
        <v>42214.662812499999</v>
      </c>
    </row>
    <row r="1540" spans="1:14" x14ac:dyDescent="0.25">
      <c r="A1540" t="s">
        <v>8264</v>
      </c>
      <c r="B1540">
        <v>1832</v>
      </c>
      <c r="C1540">
        <v>1832</v>
      </c>
      <c r="D1540">
        <v>2013</v>
      </c>
      <c r="E1540" t="s">
        <v>3245</v>
      </c>
      <c r="F1540">
        <v>12</v>
      </c>
      <c r="G1540">
        <v>1.5</v>
      </c>
      <c r="H1540">
        <v>0.5</v>
      </c>
      <c r="J1540"/>
      <c r="K1540" t="b">
        <v>1</v>
      </c>
      <c r="L1540" t="s">
        <v>2791</v>
      </c>
      <c r="N1540" s="43">
        <v>42214.662812499999</v>
      </c>
    </row>
    <row r="1541" spans="1:14" x14ac:dyDescent="0.25">
      <c r="A1541" t="s">
        <v>8265</v>
      </c>
      <c r="B1541">
        <v>1833</v>
      </c>
      <c r="C1541">
        <v>1833</v>
      </c>
      <c r="D1541">
        <v>2013</v>
      </c>
      <c r="E1541" t="s">
        <v>3246</v>
      </c>
      <c r="F1541">
        <v>12</v>
      </c>
      <c r="G1541">
        <v>2.6666666666666665</v>
      </c>
      <c r="H1541">
        <v>1.5</v>
      </c>
      <c r="I1541">
        <v>1</v>
      </c>
      <c r="J1541">
        <v>1</v>
      </c>
      <c r="K1541" t="b">
        <v>1</v>
      </c>
      <c r="L1541" t="s">
        <v>2166</v>
      </c>
      <c r="N1541" s="43">
        <v>42214.662812499999</v>
      </c>
    </row>
    <row r="1542" spans="1:14" x14ac:dyDescent="0.25">
      <c r="A1542" t="s">
        <v>8266</v>
      </c>
      <c r="B1542">
        <v>1834</v>
      </c>
      <c r="C1542">
        <v>1834</v>
      </c>
      <c r="D1542">
        <v>2013</v>
      </c>
      <c r="E1542" t="s">
        <v>3247</v>
      </c>
      <c r="F1542">
        <v>12</v>
      </c>
      <c r="G1542">
        <v>2.6666666666666665</v>
      </c>
      <c r="H1542">
        <v>2.5</v>
      </c>
      <c r="I1542">
        <v>2</v>
      </c>
      <c r="J1542">
        <v>2</v>
      </c>
      <c r="K1542" t="b">
        <v>1</v>
      </c>
      <c r="L1542" t="s">
        <v>2167</v>
      </c>
      <c r="N1542" s="43">
        <v>42214.662812499999</v>
      </c>
    </row>
    <row r="1543" spans="1:14" x14ac:dyDescent="0.25">
      <c r="A1543" t="s">
        <v>8267</v>
      </c>
      <c r="B1543">
        <v>1835</v>
      </c>
      <c r="C1543">
        <v>1835</v>
      </c>
      <c r="D1543">
        <v>2013</v>
      </c>
      <c r="E1543" t="s">
        <v>3248</v>
      </c>
      <c r="F1543">
        <v>12</v>
      </c>
      <c r="G1543">
        <v>2.6666666666666665</v>
      </c>
      <c r="H1543">
        <v>3.5</v>
      </c>
      <c r="I1543">
        <v>3</v>
      </c>
      <c r="J1543">
        <v>3</v>
      </c>
      <c r="K1543" t="b">
        <v>1</v>
      </c>
      <c r="L1543" t="s">
        <v>2168</v>
      </c>
      <c r="N1543" s="43">
        <v>42214.662812499999</v>
      </c>
    </row>
    <row r="1544" spans="1:14" x14ac:dyDescent="0.25">
      <c r="A1544" t="s">
        <v>8268</v>
      </c>
      <c r="B1544">
        <v>1836</v>
      </c>
      <c r="C1544">
        <v>1836</v>
      </c>
      <c r="D1544">
        <v>2013</v>
      </c>
      <c r="E1544" t="s">
        <v>3249</v>
      </c>
      <c r="F1544">
        <v>12</v>
      </c>
      <c r="G1544">
        <v>2.6666666666666665</v>
      </c>
      <c r="H1544">
        <v>3.6666666666666665</v>
      </c>
      <c r="J1544"/>
      <c r="K1544" t="b">
        <v>1</v>
      </c>
      <c r="L1544" t="s">
        <v>2792</v>
      </c>
      <c r="N1544" s="43">
        <v>42214.662812499999</v>
      </c>
    </row>
    <row r="1545" spans="1:14" x14ac:dyDescent="0.25">
      <c r="A1545" t="s">
        <v>8269</v>
      </c>
      <c r="B1545">
        <v>1837</v>
      </c>
      <c r="C1545">
        <v>1837</v>
      </c>
      <c r="D1545">
        <v>2013</v>
      </c>
      <c r="E1545" t="s">
        <v>3250</v>
      </c>
      <c r="F1545">
        <v>12</v>
      </c>
      <c r="G1545">
        <v>2.6666666666666665</v>
      </c>
      <c r="H1545">
        <v>1.8333333333333333</v>
      </c>
      <c r="J1545"/>
      <c r="K1545" t="b">
        <v>1</v>
      </c>
      <c r="L1545" t="s">
        <v>2793</v>
      </c>
      <c r="N1545" s="43">
        <v>42214.662812499999</v>
      </c>
    </row>
    <row r="1546" spans="1:14" x14ac:dyDescent="0.25">
      <c r="A1546" t="s">
        <v>8270</v>
      </c>
      <c r="B1546">
        <v>1838</v>
      </c>
      <c r="C1546">
        <v>1838</v>
      </c>
      <c r="D1546">
        <v>2013</v>
      </c>
      <c r="E1546" t="s">
        <v>3349</v>
      </c>
      <c r="F1546">
        <v>12</v>
      </c>
      <c r="G1546">
        <v>2.1666666666666665</v>
      </c>
      <c r="H1546">
        <v>0.5</v>
      </c>
      <c r="J1546"/>
      <c r="K1546" t="b">
        <v>1</v>
      </c>
      <c r="L1546" t="s">
        <v>5812</v>
      </c>
      <c r="N1546" s="43">
        <v>42214.662812499999</v>
      </c>
    </row>
    <row r="1547" spans="1:14" x14ac:dyDescent="0.25">
      <c r="A1547" t="s">
        <v>8271</v>
      </c>
      <c r="B1547">
        <v>1839</v>
      </c>
      <c r="C1547">
        <v>1839</v>
      </c>
      <c r="D1547">
        <v>2013</v>
      </c>
      <c r="E1547" t="s">
        <v>3349</v>
      </c>
      <c r="F1547">
        <v>12</v>
      </c>
      <c r="G1547">
        <v>2.1666666666666665</v>
      </c>
      <c r="H1547">
        <v>1</v>
      </c>
      <c r="I1547">
        <v>0.1</v>
      </c>
      <c r="J1547">
        <v>9.9999999999999995E-7</v>
      </c>
      <c r="K1547" t="b">
        <v>1</v>
      </c>
      <c r="L1547" t="s">
        <v>2795</v>
      </c>
      <c r="N1547" s="43">
        <v>42214.662812499999</v>
      </c>
    </row>
    <row r="1548" spans="1:14" x14ac:dyDescent="0.25">
      <c r="A1548" t="s">
        <v>8272</v>
      </c>
      <c r="B1548">
        <v>1840</v>
      </c>
      <c r="C1548">
        <v>1840</v>
      </c>
      <c r="D1548">
        <v>2013</v>
      </c>
      <c r="E1548" t="s">
        <v>3358</v>
      </c>
      <c r="F1548">
        <v>12</v>
      </c>
      <c r="G1548">
        <v>2.1666666666666665</v>
      </c>
      <c r="H1548">
        <v>1.8333333333333333</v>
      </c>
      <c r="I1548">
        <v>0.35</v>
      </c>
      <c r="J1548">
        <v>0.20000100000000001</v>
      </c>
      <c r="K1548" t="b">
        <v>1</v>
      </c>
      <c r="L1548" t="s">
        <v>2796</v>
      </c>
      <c r="N1548" s="43">
        <v>42214.662812499999</v>
      </c>
    </row>
    <row r="1549" spans="1:14" x14ac:dyDescent="0.25">
      <c r="A1549" t="s">
        <v>8273</v>
      </c>
      <c r="B1549">
        <v>1841</v>
      </c>
      <c r="C1549">
        <v>1841</v>
      </c>
      <c r="D1549">
        <v>2013</v>
      </c>
      <c r="E1549" t="s">
        <v>3253</v>
      </c>
      <c r="F1549">
        <v>12</v>
      </c>
      <c r="G1549">
        <v>2.1666666666666665</v>
      </c>
      <c r="H1549">
        <v>3</v>
      </c>
      <c r="I1549">
        <v>0.75</v>
      </c>
      <c r="J1549">
        <v>0.50000100000000003</v>
      </c>
      <c r="K1549" t="b">
        <v>1</v>
      </c>
      <c r="L1549" t="s">
        <v>2797</v>
      </c>
      <c r="N1549" s="43">
        <v>42214.662812499999</v>
      </c>
    </row>
    <row r="1550" spans="1:14" x14ac:dyDescent="0.25">
      <c r="A1550" t="s">
        <v>8274</v>
      </c>
      <c r="B1550">
        <v>1842</v>
      </c>
      <c r="C1550">
        <v>1842</v>
      </c>
      <c r="D1550">
        <v>2013</v>
      </c>
      <c r="E1550" t="s">
        <v>3254</v>
      </c>
      <c r="F1550">
        <v>12</v>
      </c>
      <c r="G1550">
        <v>2.5</v>
      </c>
      <c r="H1550">
        <v>1</v>
      </c>
      <c r="I1550">
        <v>0.05</v>
      </c>
      <c r="J1550">
        <v>9.9999999999999995E-7</v>
      </c>
      <c r="K1550" t="b">
        <v>1</v>
      </c>
      <c r="L1550" t="s">
        <v>2798</v>
      </c>
      <c r="N1550" s="43">
        <v>42214.662812499999</v>
      </c>
    </row>
    <row r="1551" spans="1:14" x14ac:dyDescent="0.25">
      <c r="A1551" t="s">
        <v>8275</v>
      </c>
      <c r="B1551">
        <v>1843</v>
      </c>
      <c r="C1551">
        <v>1843</v>
      </c>
      <c r="D1551">
        <v>2013</v>
      </c>
      <c r="E1551" t="s">
        <v>3255</v>
      </c>
      <c r="F1551">
        <v>12</v>
      </c>
      <c r="G1551">
        <v>2.5</v>
      </c>
      <c r="H1551">
        <v>2</v>
      </c>
      <c r="I1551">
        <v>0.2</v>
      </c>
      <c r="J1551">
        <v>0.10000100000000001</v>
      </c>
      <c r="K1551" t="b">
        <v>1</v>
      </c>
      <c r="L1551" t="s">
        <v>2799</v>
      </c>
      <c r="N1551" s="43">
        <v>42214.662812499999</v>
      </c>
    </row>
    <row r="1552" spans="1:14" x14ac:dyDescent="0.25">
      <c r="A1552" t="s">
        <v>8276</v>
      </c>
      <c r="B1552">
        <v>1844</v>
      </c>
      <c r="C1552">
        <v>1844</v>
      </c>
      <c r="D1552">
        <v>2013</v>
      </c>
      <c r="E1552" t="s">
        <v>3256</v>
      </c>
      <c r="F1552">
        <v>12</v>
      </c>
      <c r="G1552">
        <v>2.5</v>
      </c>
      <c r="H1552">
        <v>3</v>
      </c>
      <c r="I1552">
        <v>0.4</v>
      </c>
      <c r="J1552">
        <v>0.30000100000000002</v>
      </c>
      <c r="K1552" t="b">
        <v>1</v>
      </c>
      <c r="L1552" t="s">
        <v>2800</v>
      </c>
      <c r="N1552" s="43">
        <v>42214.662812499999</v>
      </c>
    </row>
    <row r="1553" spans="1:14" x14ac:dyDescent="0.25">
      <c r="A1553" t="s">
        <v>8277</v>
      </c>
      <c r="B1553">
        <v>1845</v>
      </c>
      <c r="C1553">
        <v>1845</v>
      </c>
      <c r="D1553">
        <v>2013</v>
      </c>
      <c r="E1553" t="s">
        <v>3257</v>
      </c>
      <c r="F1553">
        <v>12</v>
      </c>
      <c r="G1553">
        <v>2.5</v>
      </c>
      <c r="H1553">
        <v>4</v>
      </c>
      <c r="I1553">
        <v>0.75</v>
      </c>
      <c r="J1553">
        <v>0.50000100000000003</v>
      </c>
      <c r="K1553" t="b">
        <v>1</v>
      </c>
      <c r="L1553" t="s">
        <v>2801</v>
      </c>
      <c r="N1553" s="43">
        <v>42214.662812499999</v>
      </c>
    </row>
    <row r="1554" spans="1:14" x14ac:dyDescent="0.25">
      <c r="A1554" t="s">
        <v>8278</v>
      </c>
      <c r="B1554">
        <v>1846</v>
      </c>
      <c r="C1554">
        <v>1846</v>
      </c>
      <c r="D1554">
        <v>2013</v>
      </c>
      <c r="E1554" t="s">
        <v>3258</v>
      </c>
      <c r="F1554">
        <v>12</v>
      </c>
      <c r="G1554">
        <v>2.5</v>
      </c>
      <c r="H1554">
        <v>0.66666666666666663</v>
      </c>
      <c r="I1554">
        <v>0.05</v>
      </c>
      <c r="J1554">
        <v>9.9999999999999995E-7</v>
      </c>
      <c r="K1554" t="b">
        <v>1</v>
      </c>
      <c r="L1554" t="s">
        <v>2185</v>
      </c>
      <c r="N1554" s="43">
        <v>42214.662812499999</v>
      </c>
    </row>
    <row r="1555" spans="1:14" x14ac:dyDescent="0.25">
      <c r="A1555" t="s">
        <v>8279</v>
      </c>
      <c r="B1555">
        <v>1847</v>
      </c>
      <c r="C1555">
        <v>1847</v>
      </c>
      <c r="D1555">
        <v>2013</v>
      </c>
      <c r="E1555" t="s">
        <v>3259</v>
      </c>
      <c r="F1555">
        <v>12</v>
      </c>
      <c r="G1555">
        <v>2.5</v>
      </c>
      <c r="H1555">
        <v>1.6666666666666667</v>
      </c>
      <c r="I1555">
        <v>0.2</v>
      </c>
      <c r="J1555">
        <v>0.10000100000000001</v>
      </c>
      <c r="K1555" t="b">
        <v>1</v>
      </c>
      <c r="L1555" t="s">
        <v>2802</v>
      </c>
      <c r="N1555" s="43">
        <v>42214.662812499999</v>
      </c>
    </row>
    <row r="1556" spans="1:14" x14ac:dyDescent="0.25">
      <c r="A1556" t="s">
        <v>8280</v>
      </c>
      <c r="B1556">
        <v>1848</v>
      </c>
      <c r="C1556">
        <v>1848</v>
      </c>
      <c r="D1556">
        <v>2013</v>
      </c>
      <c r="E1556" t="s">
        <v>3260</v>
      </c>
      <c r="F1556">
        <v>12</v>
      </c>
      <c r="G1556">
        <v>2.5</v>
      </c>
      <c r="H1556">
        <v>2.3333333333333335</v>
      </c>
      <c r="I1556">
        <v>0.4</v>
      </c>
      <c r="J1556">
        <v>0.30000100000000002</v>
      </c>
      <c r="K1556" t="b">
        <v>1</v>
      </c>
      <c r="L1556" t="s">
        <v>2803</v>
      </c>
      <c r="N1556" s="43">
        <v>42214.662812499999</v>
      </c>
    </row>
    <row r="1557" spans="1:14" x14ac:dyDescent="0.25">
      <c r="A1557" t="s">
        <v>8281</v>
      </c>
      <c r="B1557">
        <v>1849</v>
      </c>
      <c r="C1557">
        <v>1849</v>
      </c>
      <c r="D1557">
        <v>2013</v>
      </c>
      <c r="E1557" t="s">
        <v>3261</v>
      </c>
      <c r="F1557">
        <v>12</v>
      </c>
      <c r="G1557">
        <v>2.5</v>
      </c>
      <c r="H1557">
        <v>3.3333333333333335</v>
      </c>
      <c r="I1557">
        <v>0.75</v>
      </c>
      <c r="J1557">
        <v>0.50000100000000003</v>
      </c>
      <c r="K1557" t="b">
        <v>1</v>
      </c>
      <c r="L1557" t="s">
        <v>2804</v>
      </c>
      <c r="N1557" s="43">
        <v>42214.662812499999</v>
      </c>
    </row>
    <row r="1558" spans="1:14" x14ac:dyDescent="0.25">
      <c r="A1558" t="s">
        <v>8282</v>
      </c>
      <c r="B1558">
        <v>1850</v>
      </c>
      <c r="C1558">
        <v>1850</v>
      </c>
      <c r="D1558">
        <v>2013</v>
      </c>
      <c r="E1558" t="s">
        <v>3262</v>
      </c>
      <c r="F1558">
        <v>12</v>
      </c>
      <c r="G1558">
        <v>2.5</v>
      </c>
      <c r="H1558">
        <v>0.5</v>
      </c>
      <c r="I1558">
        <v>0.05</v>
      </c>
      <c r="J1558">
        <v>9.9999999999999995E-7</v>
      </c>
      <c r="K1558" t="b">
        <v>1</v>
      </c>
      <c r="L1558" t="s">
        <v>2189</v>
      </c>
      <c r="N1558" s="43">
        <v>42214.662812499999</v>
      </c>
    </row>
    <row r="1559" spans="1:14" x14ac:dyDescent="0.25">
      <c r="A1559" t="s">
        <v>8283</v>
      </c>
      <c r="B1559">
        <v>1851</v>
      </c>
      <c r="C1559">
        <v>1851</v>
      </c>
      <c r="D1559">
        <v>2013</v>
      </c>
      <c r="E1559" t="s">
        <v>3263</v>
      </c>
      <c r="F1559">
        <v>12</v>
      </c>
      <c r="G1559">
        <v>2.5</v>
      </c>
      <c r="H1559">
        <v>1</v>
      </c>
      <c r="I1559">
        <v>0.2</v>
      </c>
      <c r="J1559">
        <v>0.10000100000000001</v>
      </c>
      <c r="K1559" t="b">
        <v>1</v>
      </c>
      <c r="L1559" t="s">
        <v>2805</v>
      </c>
      <c r="N1559" s="43">
        <v>42214.662812499999</v>
      </c>
    </row>
    <row r="1560" spans="1:14" x14ac:dyDescent="0.25">
      <c r="A1560" t="s">
        <v>8284</v>
      </c>
      <c r="B1560">
        <v>1852</v>
      </c>
      <c r="C1560">
        <v>1852</v>
      </c>
      <c r="D1560">
        <v>2013</v>
      </c>
      <c r="E1560" t="s">
        <v>3264</v>
      </c>
      <c r="F1560">
        <v>12</v>
      </c>
      <c r="G1560">
        <v>2.5</v>
      </c>
      <c r="H1560">
        <v>1.5</v>
      </c>
      <c r="I1560">
        <v>0.4</v>
      </c>
      <c r="J1560">
        <v>0.30000100000000002</v>
      </c>
      <c r="K1560" t="b">
        <v>1</v>
      </c>
      <c r="L1560" t="s">
        <v>2806</v>
      </c>
      <c r="N1560" s="43">
        <v>42214.662812499999</v>
      </c>
    </row>
    <row r="1561" spans="1:14" x14ac:dyDescent="0.25">
      <c r="A1561" t="s">
        <v>8285</v>
      </c>
      <c r="B1561">
        <v>1853</v>
      </c>
      <c r="C1561">
        <v>1853</v>
      </c>
      <c r="D1561">
        <v>2013</v>
      </c>
      <c r="E1561" t="s">
        <v>3265</v>
      </c>
      <c r="F1561">
        <v>12</v>
      </c>
      <c r="G1561">
        <v>2.5</v>
      </c>
      <c r="H1561">
        <v>2</v>
      </c>
      <c r="I1561">
        <v>0.75</v>
      </c>
      <c r="J1561">
        <v>0.50000100000000003</v>
      </c>
      <c r="K1561" t="b">
        <v>1</v>
      </c>
      <c r="L1561" t="s">
        <v>2807</v>
      </c>
      <c r="N1561" s="43">
        <v>42214.662812499999</v>
      </c>
    </row>
    <row r="1562" spans="1:14" x14ac:dyDescent="0.25">
      <c r="A1562" t="s">
        <v>8286</v>
      </c>
      <c r="B1562">
        <v>1854</v>
      </c>
      <c r="C1562">
        <v>1854</v>
      </c>
      <c r="D1562">
        <v>2013</v>
      </c>
      <c r="E1562" t="s">
        <v>3266</v>
      </c>
      <c r="F1562">
        <v>12</v>
      </c>
      <c r="G1562">
        <v>3.6666666666666665</v>
      </c>
      <c r="H1562">
        <v>1.6666666666666667</v>
      </c>
      <c r="I1562">
        <v>0.05</v>
      </c>
      <c r="J1562">
        <v>9.9999999999999995E-7</v>
      </c>
      <c r="K1562" t="b">
        <v>1</v>
      </c>
      <c r="L1562" t="s">
        <v>2808</v>
      </c>
      <c r="N1562" s="43">
        <v>42214.662812499999</v>
      </c>
    </row>
    <row r="1563" spans="1:14" x14ac:dyDescent="0.25">
      <c r="A1563" t="s">
        <v>8287</v>
      </c>
      <c r="B1563">
        <v>1855</v>
      </c>
      <c r="C1563">
        <v>1855</v>
      </c>
      <c r="D1563">
        <v>2013</v>
      </c>
      <c r="E1563" t="s">
        <v>3267</v>
      </c>
      <c r="F1563">
        <v>12</v>
      </c>
      <c r="G1563">
        <v>3.6666666666666665</v>
      </c>
      <c r="H1563">
        <v>2.6666666666666665</v>
      </c>
      <c r="I1563">
        <v>0.2</v>
      </c>
      <c r="J1563">
        <v>0.10000100000000001</v>
      </c>
      <c r="K1563" t="b">
        <v>1</v>
      </c>
      <c r="L1563" t="s">
        <v>2809</v>
      </c>
      <c r="N1563" s="43">
        <v>42214.662812499999</v>
      </c>
    </row>
    <row r="1564" spans="1:14" x14ac:dyDescent="0.25">
      <c r="A1564" t="s">
        <v>8288</v>
      </c>
      <c r="B1564">
        <v>1856</v>
      </c>
      <c r="C1564">
        <v>1856</v>
      </c>
      <c r="D1564">
        <v>2013</v>
      </c>
      <c r="E1564" t="s">
        <v>3268</v>
      </c>
      <c r="F1564">
        <v>12</v>
      </c>
      <c r="G1564">
        <v>3.6666666666666665</v>
      </c>
      <c r="H1564">
        <v>3.6666666666666665</v>
      </c>
      <c r="I1564">
        <v>0.4</v>
      </c>
      <c r="J1564">
        <v>0.30000100000000002</v>
      </c>
      <c r="K1564" t="b">
        <v>1</v>
      </c>
      <c r="L1564" t="s">
        <v>2810</v>
      </c>
      <c r="N1564" s="43">
        <v>42214.662812499999</v>
      </c>
    </row>
    <row r="1565" spans="1:14" x14ac:dyDescent="0.25">
      <c r="A1565" t="s">
        <v>8289</v>
      </c>
      <c r="B1565">
        <v>1857</v>
      </c>
      <c r="C1565">
        <v>1857</v>
      </c>
      <c r="D1565">
        <v>2013</v>
      </c>
      <c r="E1565" t="s">
        <v>3269</v>
      </c>
      <c r="F1565">
        <v>12</v>
      </c>
      <c r="G1565">
        <v>3.6666666666666665</v>
      </c>
      <c r="H1565">
        <v>4.666666666666667</v>
      </c>
      <c r="I1565">
        <v>0.75</v>
      </c>
      <c r="J1565">
        <v>0.50000100000000003</v>
      </c>
      <c r="K1565" t="b">
        <v>1</v>
      </c>
      <c r="L1565" t="s">
        <v>2811</v>
      </c>
      <c r="N1565" s="43">
        <v>42214.662812499999</v>
      </c>
    </row>
    <row r="1566" spans="1:14" x14ac:dyDescent="0.25">
      <c r="A1566" t="s">
        <v>8290</v>
      </c>
      <c r="B1566">
        <v>1858</v>
      </c>
      <c r="C1566">
        <v>1858</v>
      </c>
      <c r="D1566">
        <v>2013</v>
      </c>
      <c r="E1566" t="s">
        <v>3270</v>
      </c>
      <c r="F1566">
        <v>12</v>
      </c>
      <c r="G1566">
        <v>3.6666666666666665</v>
      </c>
      <c r="H1566">
        <v>0.83333333333333337</v>
      </c>
      <c r="I1566">
        <v>0</v>
      </c>
      <c r="J1566">
        <v>0</v>
      </c>
      <c r="K1566" t="b">
        <v>1</v>
      </c>
      <c r="L1566" t="s">
        <v>5813</v>
      </c>
      <c r="N1566" s="43">
        <v>42214.662812499999</v>
      </c>
    </row>
    <row r="1567" spans="1:14" x14ac:dyDescent="0.25">
      <c r="A1567" t="s">
        <v>8291</v>
      </c>
      <c r="B1567">
        <v>1859</v>
      </c>
      <c r="C1567">
        <v>1859</v>
      </c>
      <c r="D1567">
        <v>2013</v>
      </c>
      <c r="E1567" t="s">
        <v>3271</v>
      </c>
      <c r="F1567">
        <v>12</v>
      </c>
      <c r="G1567">
        <v>3.6666666666666665</v>
      </c>
      <c r="H1567">
        <v>1.6666666666666667</v>
      </c>
      <c r="I1567">
        <v>0.05</v>
      </c>
      <c r="J1567">
        <v>9.9999999999999995E-7</v>
      </c>
      <c r="K1567" t="b">
        <v>1</v>
      </c>
      <c r="L1567" t="s">
        <v>2813</v>
      </c>
      <c r="N1567" s="43">
        <v>42214.662812499999</v>
      </c>
    </row>
    <row r="1568" spans="1:14" x14ac:dyDescent="0.25">
      <c r="A1568" t="s">
        <v>8292</v>
      </c>
      <c r="B1568">
        <v>1860</v>
      </c>
      <c r="C1568">
        <v>1860</v>
      </c>
      <c r="D1568">
        <v>2013</v>
      </c>
      <c r="E1568" t="s">
        <v>3272</v>
      </c>
      <c r="F1568">
        <v>12</v>
      </c>
      <c r="G1568">
        <v>3.6666666666666665</v>
      </c>
      <c r="H1568">
        <v>2.6666666666666665</v>
      </c>
      <c r="I1568">
        <v>0.2</v>
      </c>
      <c r="J1568">
        <v>0.10000100000000001</v>
      </c>
      <c r="K1568" t="b">
        <v>1</v>
      </c>
      <c r="L1568" t="s">
        <v>2814</v>
      </c>
      <c r="N1568" s="43">
        <v>42214.662812499999</v>
      </c>
    </row>
    <row r="1569" spans="1:14" x14ac:dyDescent="0.25">
      <c r="A1569" t="s">
        <v>8293</v>
      </c>
      <c r="B1569">
        <v>1861</v>
      </c>
      <c r="C1569">
        <v>1861</v>
      </c>
      <c r="D1569">
        <v>2013</v>
      </c>
      <c r="E1569" t="s">
        <v>3273</v>
      </c>
      <c r="F1569">
        <v>12</v>
      </c>
      <c r="G1569">
        <v>3.6666666666666665</v>
      </c>
      <c r="H1569">
        <v>3.6666666666666665</v>
      </c>
      <c r="I1569">
        <v>0.65</v>
      </c>
      <c r="J1569">
        <v>0.30000100000000002</v>
      </c>
      <c r="K1569" t="b">
        <v>1</v>
      </c>
      <c r="L1569" t="s">
        <v>2815</v>
      </c>
      <c r="N1569" s="43">
        <v>42214.662812499999</v>
      </c>
    </row>
    <row r="1570" spans="1:14" x14ac:dyDescent="0.25">
      <c r="A1570" t="s">
        <v>8294</v>
      </c>
      <c r="B1570">
        <v>1862</v>
      </c>
      <c r="C1570">
        <v>1862</v>
      </c>
      <c r="D1570">
        <v>2013</v>
      </c>
      <c r="E1570" t="s">
        <v>3274</v>
      </c>
      <c r="F1570">
        <v>12</v>
      </c>
      <c r="G1570">
        <v>3.6666666666666665</v>
      </c>
      <c r="H1570">
        <v>0.5</v>
      </c>
      <c r="I1570">
        <v>0.05</v>
      </c>
      <c r="J1570">
        <v>9.9999999999999995E-7</v>
      </c>
      <c r="K1570" t="b">
        <v>1</v>
      </c>
      <c r="L1570" t="s">
        <v>2211</v>
      </c>
      <c r="N1570" s="43">
        <v>42214.662812499999</v>
      </c>
    </row>
    <row r="1571" spans="1:14" x14ac:dyDescent="0.25">
      <c r="A1571" t="s">
        <v>8295</v>
      </c>
      <c r="B1571">
        <v>1863</v>
      </c>
      <c r="C1571">
        <v>1863</v>
      </c>
      <c r="D1571">
        <v>2013</v>
      </c>
      <c r="E1571" t="s">
        <v>3275</v>
      </c>
      <c r="F1571">
        <v>12</v>
      </c>
      <c r="G1571">
        <v>3.6666666666666665</v>
      </c>
      <c r="H1571">
        <v>1</v>
      </c>
      <c r="I1571">
        <v>0.2</v>
      </c>
      <c r="J1571">
        <v>0.20000100000000001</v>
      </c>
      <c r="K1571" t="b">
        <v>1</v>
      </c>
      <c r="L1571" t="s">
        <v>2212</v>
      </c>
      <c r="N1571" s="43">
        <v>42214.662812499999</v>
      </c>
    </row>
    <row r="1572" spans="1:14" x14ac:dyDescent="0.25">
      <c r="A1572" t="s">
        <v>8296</v>
      </c>
      <c r="B1572">
        <v>1864</v>
      </c>
      <c r="C1572">
        <v>1864</v>
      </c>
      <c r="D1572">
        <v>2013</v>
      </c>
      <c r="E1572" t="s">
        <v>3276</v>
      </c>
      <c r="F1572">
        <v>12</v>
      </c>
      <c r="G1572">
        <v>3.6666666666666665</v>
      </c>
      <c r="H1572">
        <v>1.5</v>
      </c>
      <c r="I1572">
        <v>0.4</v>
      </c>
      <c r="J1572">
        <v>0.400001</v>
      </c>
      <c r="K1572" t="b">
        <v>1</v>
      </c>
      <c r="L1572" t="s">
        <v>2213</v>
      </c>
      <c r="N1572" s="43">
        <v>42214.662812499999</v>
      </c>
    </row>
    <row r="1573" spans="1:14" x14ac:dyDescent="0.25">
      <c r="A1573" t="s">
        <v>8297</v>
      </c>
      <c r="B1573">
        <v>1865</v>
      </c>
      <c r="C1573">
        <v>1865</v>
      </c>
      <c r="D1573">
        <v>2013</v>
      </c>
      <c r="E1573" t="s">
        <v>3277</v>
      </c>
      <c r="F1573">
        <v>12</v>
      </c>
      <c r="G1573">
        <v>3.6666666666666665</v>
      </c>
      <c r="H1573">
        <v>2</v>
      </c>
      <c r="I1573">
        <v>0.75</v>
      </c>
      <c r="J1573">
        <v>0.50000100000000003</v>
      </c>
      <c r="K1573" t="b">
        <v>1</v>
      </c>
      <c r="L1573" t="s">
        <v>2214</v>
      </c>
      <c r="N1573" s="43">
        <v>42214.662812499999</v>
      </c>
    </row>
    <row r="1574" spans="1:14" x14ac:dyDescent="0.25">
      <c r="A1574" t="s">
        <v>8298</v>
      </c>
      <c r="B1574">
        <v>1866</v>
      </c>
      <c r="C1574">
        <v>1866</v>
      </c>
      <c r="D1574">
        <v>2013</v>
      </c>
      <c r="E1574" t="s">
        <v>3278</v>
      </c>
      <c r="F1574">
        <v>12</v>
      </c>
      <c r="G1574">
        <v>3.4848484848484849</v>
      </c>
      <c r="H1574">
        <v>1.1666666666666667</v>
      </c>
      <c r="I1574">
        <v>1</v>
      </c>
      <c r="J1574">
        <v>1</v>
      </c>
      <c r="K1574" t="b">
        <v>1</v>
      </c>
      <c r="L1574" t="s">
        <v>2816</v>
      </c>
      <c r="N1574" s="43">
        <v>42214.662812499999</v>
      </c>
    </row>
    <row r="1575" spans="1:14" x14ac:dyDescent="0.25">
      <c r="A1575" t="s">
        <v>8299</v>
      </c>
      <c r="B1575">
        <v>1867</v>
      </c>
      <c r="C1575">
        <v>1867</v>
      </c>
      <c r="D1575">
        <v>2013</v>
      </c>
      <c r="E1575" t="s">
        <v>3279</v>
      </c>
      <c r="F1575">
        <v>12</v>
      </c>
      <c r="G1575">
        <v>3.4848484848484849</v>
      </c>
      <c r="H1575">
        <v>2.1666666666666665</v>
      </c>
      <c r="I1575">
        <v>2</v>
      </c>
      <c r="J1575">
        <v>2</v>
      </c>
      <c r="K1575" t="b">
        <v>1</v>
      </c>
      <c r="L1575" t="s">
        <v>2817</v>
      </c>
      <c r="N1575" s="43">
        <v>42214.662812499999</v>
      </c>
    </row>
    <row r="1576" spans="1:14" x14ac:dyDescent="0.25">
      <c r="A1576" t="s">
        <v>8300</v>
      </c>
      <c r="B1576">
        <v>1868</v>
      </c>
      <c r="C1576">
        <v>1868</v>
      </c>
      <c r="D1576">
        <v>2013</v>
      </c>
      <c r="E1576" t="s">
        <v>3280</v>
      </c>
      <c r="F1576">
        <v>12</v>
      </c>
      <c r="G1576">
        <v>3.4848484848484849</v>
      </c>
      <c r="H1576">
        <v>3.1666666666666665</v>
      </c>
      <c r="I1576">
        <v>3</v>
      </c>
      <c r="J1576">
        <v>3</v>
      </c>
      <c r="K1576" t="b">
        <v>1</v>
      </c>
      <c r="L1576" t="s">
        <v>2818</v>
      </c>
      <c r="N1576" s="43">
        <v>42214.662812499999</v>
      </c>
    </row>
    <row r="1577" spans="1:14" x14ac:dyDescent="0.25">
      <c r="A1577" t="s">
        <v>8301</v>
      </c>
      <c r="B1577">
        <v>1869</v>
      </c>
      <c r="C1577">
        <v>1869</v>
      </c>
      <c r="D1577">
        <v>2013</v>
      </c>
      <c r="E1577" t="s">
        <v>3281</v>
      </c>
      <c r="F1577">
        <v>12</v>
      </c>
      <c r="G1577">
        <v>3.4848484848484849</v>
      </c>
      <c r="H1577">
        <v>0.66666666666666663</v>
      </c>
      <c r="J1577"/>
      <c r="K1577" t="b">
        <v>1</v>
      </c>
      <c r="L1577" t="s">
        <v>2219</v>
      </c>
      <c r="N1577" s="43">
        <v>42214.662812499999</v>
      </c>
    </row>
    <row r="1578" spans="1:14" x14ac:dyDescent="0.25">
      <c r="A1578" t="s">
        <v>8302</v>
      </c>
      <c r="B1578">
        <v>1870</v>
      </c>
      <c r="C1578">
        <v>1870</v>
      </c>
      <c r="D1578">
        <v>2013</v>
      </c>
      <c r="E1578" t="s">
        <v>3282</v>
      </c>
      <c r="F1578">
        <v>12</v>
      </c>
      <c r="G1578">
        <v>0.5</v>
      </c>
      <c r="H1578">
        <v>1.3333333333333333</v>
      </c>
      <c r="J1578"/>
      <c r="K1578" t="b">
        <v>1</v>
      </c>
      <c r="L1578" t="s">
        <v>2819</v>
      </c>
      <c r="N1578" s="43">
        <v>42214.662812499999</v>
      </c>
    </row>
    <row r="1579" spans="1:14" x14ac:dyDescent="0.25">
      <c r="A1579" t="s">
        <v>8303</v>
      </c>
      <c r="B1579">
        <v>1871</v>
      </c>
      <c r="C1579">
        <v>1871</v>
      </c>
      <c r="D1579">
        <v>2013</v>
      </c>
      <c r="E1579" t="s">
        <v>3283</v>
      </c>
      <c r="F1579">
        <v>12</v>
      </c>
      <c r="G1579">
        <v>5</v>
      </c>
      <c r="H1579">
        <v>4.666666666666667</v>
      </c>
      <c r="J1579"/>
      <c r="K1579" t="b">
        <v>1</v>
      </c>
      <c r="L1579" t="s">
        <v>2820</v>
      </c>
      <c r="N1579" s="43">
        <v>42214.662812499999</v>
      </c>
    </row>
    <row r="1580" spans="1:14" x14ac:dyDescent="0.25">
      <c r="A1580" t="s">
        <v>8304</v>
      </c>
      <c r="B1580">
        <v>1872</v>
      </c>
      <c r="C1580">
        <v>1872</v>
      </c>
      <c r="D1580">
        <v>2013</v>
      </c>
      <c r="E1580" t="s">
        <v>3284</v>
      </c>
      <c r="F1580">
        <v>12</v>
      </c>
      <c r="G1580">
        <v>5</v>
      </c>
      <c r="H1580">
        <v>1.5</v>
      </c>
      <c r="J1580"/>
      <c r="K1580" t="b">
        <v>1</v>
      </c>
      <c r="L1580" t="s">
        <v>2821</v>
      </c>
      <c r="N1580" s="43">
        <v>42214.662812499999</v>
      </c>
    </row>
    <row r="1581" spans="1:14" x14ac:dyDescent="0.25">
      <c r="A1581" t="s">
        <v>8305</v>
      </c>
      <c r="B1581">
        <v>1873</v>
      </c>
      <c r="C1581">
        <v>1873</v>
      </c>
      <c r="D1581">
        <v>2013</v>
      </c>
      <c r="E1581" t="s">
        <v>3285</v>
      </c>
      <c r="F1581">
        <v>12</v>
      </c>
      <c r="G1581">
        <v>5</v>
      </c>
      <c r="H1581">
        <v>0.83333333333333337</v>
      </c>
      <c r="J1581"/>
      <c r="K1581" t="b">
        <v>1</v>
      </c>
      <c r="L1581" t="s">
        <v>2822</v>
      </c>
      <c r="N1581" s="43">
        <v>42214.662812499999</v>
      </c>
    </row>
    <row r="1582" spans="1:14" x14ac:dyDescent="0.25">
      <c r="A1582" t="s">
        <v>8306</v>
      </c>
      <c r="B1582">
        <v>1874</v>
      </c>
      <c r="C1582">
        <v>1874</v>
      </c>
      <c r="D1582">
        <v>2013</v>
      </c>
      <c r="E1582" t="s">
        <v>3286</v>
      </c>
      <c r="F1582">
        <v>12</v>
      </c>
      <c r="G1582">
        <v>5</v>
      </c>
      <c r="H1582">
        <v>0.5</v>
      </c>
      <c r="I1582">
        <v>0.05</v>
      </c>
      <c r="J1582">
        <v>9.9999999999999995E-7</v>
      </c>
      <c r="K1582" t="b">
        <v>1</v>
      </c>
      <c r="L1582" t="s">
        <v>2823</v>
      </c>
      <c r="N1582" s="43">
        <v>42214.662812499999</v>
      </c>
    </row>
    <row r="1583" spans="1:14" x14ac:dyDescent="0.25">
      <c r="A1583" t="s">
        <v>8307</v>
      </c>
      <c r="B1583">
        <v>1875</v>
      </c>
      <c r="C1583">
        <v>1875</v>
      </c>
      <c r="D1583">
        <v>2013</v>
      </c>
      <c r="E1583" t="s">
        <v>3287</v>
      </c>
      <c r="F1583">
        <v>12</v>
      </c>
      <c r="G1583">
        <v>5</v>
      </c>
      <c r="H1583">
        <v>1</v>
      </c>
      <c r="I1583">
        <v>0.2</v>
      </c>
      <c r="J1583">
        <v>0.10000100000000001</v>
      </c>
      <c r="K1583" t="b">
        <v>1</v>
      </c>
      <c r="L1583" t="s">
        <v>2824</v>
      </c>
      <c r="N1583" s="43">
        <v>42214.662812499999</v>
      </c>
    </row>
    <row r="1584" spans="1:14" x14ac:dyDescent="0.25">
      <c r="A1584" t="s">
        <v>8308</v>
      </c>
      <c r="B1584">
        <v>1876</v>
      </c>
      <c r="C1584">
        <v>1876</v>
      </c>
      <c r="D1584">
        <v>2013</v>
      </c>
      <c r="E1584" t="s">
        <v>3288</v>
      </c>
      <c r="F1584">
        <v>12</v>
      </c>
      <c r="G1584">
        <v>5</v>
      </c>
      <c r="H1584">
        <v>1.5</v>
      </c>
      <c r="I1584">
        <v>0.4</v>
      </c>
      <c r="J1584">
        <v>0.30000100000000002</v>
      </c>
      <c r="K1584" t="b">
        <v>1</v>
      </c>
      <c r="L1584" t="s">
        <v>2825</v>
      </c>
      <c r="N1584" s="43">
        <v>42214.662812499999</v>
      </c>
    </row>
    <row r="1585" spans="1:14" x14ac:dyDescent="0.25">
      <c r="A1585" t="s">
        <v>8309</v>
      </c>
      <c r="B1585">
        <v>1877</v>
      </c>
      <c r="C1585">
        <v>1877</v>
      </c>
      <c r="D1585">
        <v>2013</v>
      </c>
      <c r="E1585" t="s">
        <v>3289</v>
      </c>
      <c r="F1585">
        <v>12</v>
      </c>
      <c r="G1585">
        <v>5</v>
      </c>
      <c r="H1585">
        <v>2</v>
      </c>
      <c r="I1585">
        <v>0.75</v>
      </c>
      <c r="J1585">
        <v>0.50000100000000003</v>
      </c>
      <c r="K1585" t="b">
        <v>1</v>
      </c>
      <c r="L1585" t="s">
        <v>2826</v>
      </c>
      <c r="N1585" s="43">
        <v>42214.662812499999</v>
      </c>
    </row>
    <row r="1586" spans="1:14" x14ac:dyDescent="0.25">
      <c r="A1586" t="s">
        <v>8310</v>
      </c>
      <c r="B1586">
        <v>1878</v>
      </c>
      <c r="C1586">
        <v>1878</v>
      </c>
      <c r="D1586">
        <v>2013</v>
      </c>
      <c r="E1586" t="s">
        <v>3290</v>
      </c>
      <c r="F1586">
        <v>12</v>
      </c>
      <c r="G1586">
        <v>5</v>
      </c>
      <c r="H1586">
        <v>1.5</v>
      </c>
      <c r="I1586">
        <v>1</v>
      </c>
      <c r="J1586">
        <v>1</v>
      </c>
      <c r="K1586" t="b">
        <v>1</v>
      </c>
      <c r="L1586" t="s">
        <v>2827</v>
      </c>
      <c r="N1586" s="43">
        <v>42214.662812499999</v>
      </c>
    </row>
    <row r="1587" spans="1:14" x14ac:dyDescent="0.25">
      <c r="A1587" t="s">
        <v>8311</v>
      </c>
      <c r="B1587">
        <v>1879</v>
      </c>
      <c r="C1587">
        <v>1879</v>
      </c>
      <c r="D1587">
        <v>2013</v>
      </c>
      <c r="E1587" t="s">
        <v>3291</v>
      </c>
      <c r="F1587">
        <v>12</v>
      </c>
      <c r="G1587">
        <v>5</v>
      </c>
      <c r="H1587">
        <v>2</v>
      </c>
      <c r="I1587">
        <v>2</v>
      </c>
      <c r="J1587">
        <v>2</v>
      </c>
      <c r="K1587" t="b">
        <v>1</v>
      </c>
      <c r="L1587" t="s">
        <v>2828</v>
      </c>
      <c r="N1587" s="43">
        <v>42214.662812499999</v>
      </c>
    </row>
    <row r="1588" spans="1:14" x14ac:dyDescent="0.25">
      <c r="A1588" t="s">
        <v>8312</v>
      </c>
      <c r="B1588">
        <v>1880</v>
      </c>
      <c r="C1588">
        <v>1880</v>
      </c>
      <c r="D1588">
        <v>2013</v>
      </c>
      <c r="E1588" t="s">
        <v>3292</v>
      </c>
      <c r="F1588">
        <v>12</v>
      </c>
      <c r="G1588">
        <v>5</v>
      </c>
      <c r="H1588">
        <v>3</v>
      </c>
      <c r="I1588">
        <v>4</v>
      </c>
      <c r="J1588">
        <v>3</v>
      </c>
      <c r="K1588" t="b">
        <v>1</v>
      </c>
      <c r="L1588" t="s">
        <v>2829</v>
      </c>
      <c r="N1588" s="43">
        <v>42214.662812499999</v>
      </c>
    </row>
    <row r="1589" spans="1:14" x14ac:dyDescent="0.25">
      <c r="A1589" t="s">
        <v>8313</v>
      </c>
      <c r="B1589">
        <v>1881</v>
      </c>
      <c r="C1589">
        <v>1881</v>
      </c>
      <c r="D1589">
        <v>2013</v>
      </c>
      <c r="E1589" t="s">
        <v>3293</v>
      </c>
      <c r="F1589">
        <v>12</v>
      </c>
      <c r="G1589">
        <v>5</v>
      </c>
      <c r="H1589">
        <v>3.5</v>
      </c>
      <c r="I1589">
        <v>5</v>
      </c>
      <c r="J1589">
        <v>5</v>
      </c>
      <c r="K1589" t="b">
        <v>1</v>
      </c>
      <c r="L1589" t="s">
        <v>2830</v>
      </c>
      <c r="N1589" s="43">
        <v>42214.662812499999</v>
      </c>
    </row>
    <row r="1590" spans="1:14" x14ac:dyDescent="0.25">
      <c r="A1590" t="s">
        <v>8314</v>
      </c>
      <c r="B1590">
        <v>1882</v>
      </c>
      <c r="C1590">
        <v>1882</v>
      </c>
      <c r="D1590">
        <v>2013</v>
      </c>
      <c r="E1590" t="s">
        <v>3294</v>
      </c>
      <c r="F1590">
        <v>12</v>
      </c>
      <c r="G1590">
        <v>5</v>
      </c>
      <c r="H1590">
        <v>1</v>
      </c>
      <c r="J1590"/>
      <c r="K1590" t="b">
        <v>1</v>
      </c>
      <c r="L1590" t="s">
        <v>2236</v>
      </c>
      <c r="N1590" s="43">
        <v>42214.662812499999</v>
      </c>
    </row>
    <row r="1591" spans="1:14" x14ac:dyDescent="0.25">
      <c r="A1591" t="s">
        <v>8315</v>
      </c>
      <c r="B1591">
        <v>1883</v>
      </c>
      <c r="C1591">
        <v>1883</v>
      </c>
      <c r="D1591">
        <v>2013</v>
      </c>
      <c r="E1591" t="s">
        <v>3295</v>
      </c>
      <c r="F1591">
        <v>12</v>
      </c>
      <c r="G1591">
        <v>5</v>
      </c>
      <c r="H1591">
        <v>2.3333333333333335</v>
      </c>
      <c r="J1591"/>
      <c r="K1591" t="b">
        <v>1</v>
      </c>
      <c r="L1591" t="s">
        <v>2831</v>
      </c>
      <c r="N1591" s="43">
        <v>42214.662812499999</v>
      </c>
    </row>
    <row r="1592" spans="1:14" x14ac:dyDescent="0.25">
      <c r="A1592" t="s">
        <v>8316</v>
      </c>
      <c r="B1592">
        <v>1884</v>
      </c>
      <c r="C1592">
        <v>1884</v>
      </c>
      <c r="D1592">
        <v>2013</v>
      </c>
      <c r="E1592" t="s">
        <v>3296</v>
      </c>
      <c r="F1592">
        <v>12</v>
      </c>
      <c r="G1592">
        <v>5</v>
      </c>
      <c r="H1592">
        <v>3.3333333333333335</v>
      </c>
      <c r="J1592"/>
      <c r="K1592" t="b">
        <v>1</v>
      </c>
      <c r="L1592" t="s">
        <v>2832</v>
      </c>
      <c r="N1592" s="43">
        <v>42214.662812499999</v>
      </c>
    </row>
    <row r="1593" spans="1:14" x14ac:dyDescent="0.25">
      <c r="A1593" t="s">
        <v>8317</v>
      </c>
      <c r="B1593">
        <v>1885</v>
      </c>
      <c r="C1593">
        <v>1885</v>
      </c>
      <c r="D1593">
        <v>2013</v>
      </c>
      <c r="E1593" t="s">
        <v>3297</v>
      </c>
      <c r="F1593">
        <v>12</v>
      </c>
      <c r="G1593">
        <v>5</v>
      </c>
      <c r="H1593">
        <v>1.6666666666666667</v>
      </c>
      <c r="I1593">
        <v>1</v>
      </c>
      <c r="J1593">
        <v>1</v>
      </c>
      <c r="K1593" t="b">
        <v>1</v>
      </c>
      <c r="L1593" t="s">
        <v>2833</v>
      </c>
      <c r="N1593" s="43">
        <v>42214.662812499999</v>
      </c>
    </row>
    <row r="1594" spans="1:14" x14ac:dyDescent="0.25">
      <c r="A1594" t="s">
        <v>8318</v>
      </c>
      <c r="B1594">
        <v>1886</v>
      </c>
      <c r="C1594">
        <v>1886</v>
      </c>
      <c r="D1594">
        <v>2013</v>
      </c>
      <c r="E1594" t="s">
        <v>3298</v>
      </c>
      <c r="F1594">
        <v>12</v>
      </c>
      <c r="G1594">
        <v>5</v>
      </c>
      <c r="H1594">
        <v>2.6666666666666665</v>
      </c>
      <c r="I1594">
        <v>2</v>
      </c>
      <c r="J1594">
        <v>2</v>
      </c>
      <c r="K1594" t="b">
        <v>1</v>
      </c>
      <c r="L1594" t="s">
        <v>2834</v>
      </c>
      <c r="N1594" s="43">
        <v>42214.662812499999</v>
      </c>
    </row>
    <row r="1595" spans="1:14" x14ac:dyDescent="0.25">
      <c r="A1595" t="s">
        <v>8319</v>
      </c>
      <c r="B1595">
        <v>1887</v>
      </c>
      <c r="C1595">
        <v>1887</v>
      </c>
      <c r="D1595">
        <v>2013</v>
      </c>
      <c r="E1595" t="s">
        <v>3299</v>
      </c>
      <c r="F1595">
        <v>12</v>
      </c>
      <c r="G1595">
        <v>5</v>
      </c>
      <c r="H1595">
        <v>3.6666666666666665</v>
      </c>
      <c r="I1595">
        <v>3</v>
      </c>
      <c r="J1595">
        <v>3</v>
      </c>
      <c r="K1595" t="b">
        <v>1</v>
      </c>
      <c r="L1595" t="s">
        <v>2835</v>
      </c>
      <c r="N1595" s="43">
        <v>42214.662812499999</v>
      </c>
    </row>
    <row r="1596" spans="1:14" x14ac:dyDescent="0.25">
      <c r="A1596" t="s">
        <v>8320</v>
      </c>
      <c r="B1596">
        <v>1888</v>
      </c>
      <c r="C1596">
        <v>1888</v>
      </c>
      <c r="D1596">
        <v>2013</v>
      </c>
      <c r="E1596" t="s">
        <v>3300</v>
      </c>
      <c r="F1596">
        <v>12</v>
      </c>
      <c r="G1596">
        <v>5</v>
      </c>
      <c r="H1596">
        <v>4.166666666666667</v>
      </c>
      <c r="I1596">
        <v>4</v>
      </c>
      <c r="J1596">
        <v>4</v>
      </c>
      <c r="K1596" t="b">
        <v>1</v>
      </c>
      <c r="L1596" t="s">
        <v>2836</v>
      </c>
      <c r="N1596" s="43">
        <v>42214.662812499999</v>
      </c>
    </row>
    <row r="1597" spans="1:14" x14ac:dyDescent="0.25">
      <c r="A1597" t="s">
        <v>8321</v>
      </c>
      <c r="B1597">
        <v>1889</v>
      </c>
      <c r="C1597">
        <v>1889</v>
      </c>
      <c r="D1597">
        <v>2013</v>
      </c>
      <c r="E1597" t="s">
        <v>3301</v>
      </c>
      <c r="F1597">
        <v>12</v>
      </c>
      <c r="G1597">
        <v>5</v>
      </c>
      <c r="H1597">
        <v>2.6666666666666665</v>
      </c>
      <c r="J1597"/>
      <c r="K1597" t="b">
        <v>1</v>
      </c>
      <c r="L1597" t="s">
        <v>2837</v>
      </c>
      <c r="N1597" s="43">
        <v>42214.662812499999</v>
      </c>
    </row>
    <row r="1598" spans="1:14" x14ac:dyDescent="0.25">
      <c r="A1598" t="s">
        <v>8322</v>
      </c>
      <c r="B1598">
        <v>1890</v>
      </c>
      <c r="C1598">
        <v>1890</v>
      </c>
      <c r="D1598">
        <v>2013</v>
      </c>
      <c r="E1598" t="s">
        <v>3302</v>
      </c>
      <c r="F1598">
        <v>12</v>
      </c>
      <c r="G1598">
        <v>5</v>
      </c>
      <c r="H1598">
        <v>3.6666666666666665</v>
      </c>
      <c r="J1598"/>
      <c r="K1598" t="b">
        <v>1</v>
      </c>
      <c r="L1598" t="s">
        <v>2838</v>
      </c>
      <c r="N1598" s="43">
        <v>42214.662812499999</v>
      </c>
    </row>
    <row r="1599" spans="1:14" x14ac:dyDescent="0.25">
      <c r="A1599" t="s">
        <v>8323</v>
      </c>
      <c r="B1599">
        <v>1891</v>
      </c>
      <c r="C1599">
        <v>1891</v>
      </c>
      <c r="D1599">
        <v>2013</v>
      </c>
      <c r="E1599" t="s">
        <v>3303</v>
      </c>
      <c r="F1599">
        <v>12</v>
      </c>
      <c r="G1599">
        <v>5</v>
      </c>
      <c r="H1599">
        <v>1.8333333333333333</v>
      </c>
      <c r="I1599">
        <v>1</v>
      </c>
      <c r="J1599">
        <v>1</v>
      </c>
      <c r="K1599" t="b">
        <v>1</v>
      </c>
      <c r="L1599" t="s">
        <v>2839</v>
      </c>
      <c r="N1599" s="43">
        <v>42214.662812499999</v>
      </c>
    </row>
    <row r="1600" spans="1:14" x14ac:dyDescent="0.25">
      <c r="A1600" t="s">
        <v>8324</v>
      </c>
      <c r="B1600">
        <v>1892</v>
      </c>
      <c r="C1600">
        <v>1892</v>
      </c>
      <c r="D1600">
        <v>2013</v>
      </c>
      <c r="E1600" t="s">
        <v>3304</v>
      </c>
      <c r="F1600">
        <v>12</v>
      </c>
      <c r="G1600">
        <v>5</v>
      </c>
      <c r="H1600">
        <v>2.8333333333333335</v>
      </c>
      <c r="I1600">
        <v>2</v>
      </c>
      <c r="J1600">
        <v>2</v>
      </c>
      <c r="K1600" t="b">
        <v>1</v>
      </c>
      <c r="L1600" t="s">
        <v>2840</v>
      </c>
      <c r="N1600" s="43">
        <v>42214.662812499999</v>
      </c>
    </row>
    <row r="1601" spans="1:14" x14ac:dyDescent="0.25">
      <c r="A1601" t="s">
        <v>8325</v>
      </c>
      <c r="B1601">
        <v>1893</v>
      </c>
      <c r="C1601">
        <v>1893</v>
      </c>
      <c r="D1601">
        <v>2013</v>
      </c>
      <c r="E1601" t="s">
        <v>3305</v>
      </c>
      <c r="F1601">
        <v>12</v>
      </c>
      <c r="G1601">
        <v>5</v>
      </c>
      <c r="H1601">
        <v>3.8333333333333335</v>
      </c>
      <c r="I1601">
        <v>3</v>
      </c>
      <c r="J1601">
        <v>3</v>
      </c>
      <c r="K1601" t="b">
        <v>1</v>
      </c>
      <c r="L1601" t="s">
        <v>2841</v>
      </c>
      <c r="N1601" s="43">
        <v>42214.662812499999</v>
      </c>
    </row>
    <row r="1602" spans="1:14" x14ac:dyDescent="0.25">
      <c r="A1602" t="s">
        <v>8326</v>
      </c>
      <c r="B1602">
        <v>1894</v>
      </c>
      <c r="C1602">
        <v>1894</v>
      </c>
      <c r="D1602">
        <v>2013</v>
      </c>
      <c r="E1602" t="s">
        <v>3306</v>
      </c>
      <c r="F1602">
        <v>12</v>
      </c>
      <c r="G1602">
        <v>5</v>
      </c>
      <c r="H1602">
        <v>4.333333333333333</v>
      </c>
      <c r="I1602">
        <v>4</v>
      </c>
      <c r="J1602">
        <v>4</v>
      </c>
      <c r="K1602" t="b">
        <v>1</v>
      </c>
      <c r="L1602" t="s">
        <v>2842</v>
      </c>
      <c r="N1602" s="43">
        <v>42214.662812499999</v>
      </c>
    </row>
    <row r="1603" spans="1:14" x14ac:dyDescent="0.25">
      <c r="A1603" t="s">
        <v>8327</v>
      </c>
      <c r="B1603">
        <v>1895</v>
      </c>
      <c r="C1603">
        <v>1895</v>
      </c>
      <c r="D1603">
        <v>2013</v>
      </c>
      <c r="E1603" t="s">
        <v>3307</v>
      </c>
      <c r="F1603">
        <v>12</v>
      </c>
      <c r="G1603">
        <v>5</v>
      </c>
      <c r="H1603">
        <v>2.6666666666666665</v>
      </c>
      <c r="J1603"/>
      <c r="K1603" t="b">
        <v>1</v>
      </c>
      <c r="L1603" t="s">
        <v>2843</v>
      </c>
      <c r="N1603" s="43">
        <v>42214.662812499999</v>
      </c>
    </row>
    <row r="1604" spans="1:14" x14ac:dyDescent="0.25">
      <c r="A1604" t="s">
        <v>8328</v>
      </c>
      <c r="B1604">
        <v>1896</v>
      </c>
      <c r="C1604">
        <v>1896</v>
      </c>
      <c r="D1604">
        <v>2013</v>
      </c>
      <c r="E1604" t="s">
        <v>3308</v>
      </c>
      <c r="F1604">
        <v>12</v>
      </c>
      <c r="G1604">
        <v>5</v>
      </c>
      <c r="H1604">
        <v>3.6666666666666665</v>
      </c>
      <c r="J1604"/>
      <c r="K1604" t="b">
        <v>1</v>
      </c>
      <c r="L1604" t="s">
        <v>2844</v>
      </c>
      <c r="N1604" s="43">
        <v>42214.662812499999</v>
      </c>
    </row>
    <row r="1605" spans="1:14" x14ac:dyDescent="0.25">
      <c r="A1605" t="s">
        <v>8329</v>
      </c>
      <c r="B1605">
        <v>1897</v>
      </c>
      <c r="C1605">
        <v>1897</v>
      </c>
      <c r="D1605">
        <v>2013</v>
      </c>
      <c r="E1605" t="s">
        <v>3309</v>
      </c>
      <c r="F1605">
        <v>12</v>
      </c>
      <c r="G1605">
        <v>5</v>
      </c>
      <c r="H1605">
        <v>0.83333333333333337</v>
      </c>
      <c r="J1605"/>
      <c r="K1605" t="b">
        <v>1</v>
      </c>
      <c r="L1605" t="s">
        <v>2253</v>
      </c>
      <c r="N1605" s="43">
        <v>42214.662812499999</v>
      </c>
    </row>
    <row r="1606" spans="1:14" x14ac:dyDescent="0.25">
      <c r="A1606" t="s">
        <v>8330</v>
      </c>
      <c r="B1606">
        <v>1898</v>
      </c>
      <c r="C1606">
        <v>1898</v>
      </c>
      <c r="D1606">
        <v>2013</v>
      </c>
      <c r="E1606" t="s">
        <v>3310</v>
      </c>
      <c r="F1606">
        <v>12</v>
      </c>
      <c r="G1606">
        <v>5</v>
      </c>
      <c r="H1606">
        <v>3.6666666666666665</v>
      </c>
      <c r="J1606"/>
      <c r="K1606" t="b">
        <v>1</v>
      </c>
      <c r="L1606" t="s">
        <v>2254</v>
      </c>
      <c r="N1606" s="43">
        <v>42214.662812499999</v>
      </c>
    </row>
    <row r="1607" spans="1:14" x14ac:dyDescent="0.25">
      <c r="A1607" t="s">
        <v>8331</v>
      </c>
      <c r="B1607">
        <v>1899</v>
      </c>
      <c r="C1607">
        <v>1899</v>
      </c>
      <c r="D1607">
        <v>2013</v>
      </c>
      <c r="E1607" t="s">
        <v>3311</v>
      </c>
      <c r="F1607">
        <v>12</v>
      </c>
      <c r="G1607">
        <v>5</v>
      </c>
      <c r="H1607">
        <v>1.8333333333333333</v>
      </c>
      <c r="J1607"/>
      <c r="K1607" t="b">
        <v>1</v>
      </c>
      <c r="L1607" t="s">
        <v>2845</v>
      </c>
      <c r="N1607" s="43">
        <v>42214.662812499999</v>
      </c>
    </row>
    <row r="1608" spans="1:14" x14ac:dyDescent="0.25">
      <c r="A1608" t="s">
        <v>8332</v>
      </c>
      <c r="B1608">
        <v>1900</v>
      </c>
      <c r="C1608">
        <v>1900</v>
      </c>
      <c r="D1608">
        <v>2013</v>
      </c>
      <c r="E1608" t="s">
        <v>3312</v>
      </c>
      <c r="F1608">
        <v>12</v>
      </c>
      <c r="G1608">
        <v>5</v>
      </c>
      <c r="H1608">
        <v>1</v>
      </c>
      <c r="I1608">
        <v>1</v>
      </c>
      <c r="J1608">
        <v>1</v>
      </c>
      <c r="K1608" t="b">
        <v>1</v>
      </c>
      <c r="L1608" t="s">
        <v>2846</v>
      </c>
      <c r="N1608" s="43">
        <v>42214.662812499999</v>
      </c>
    </row>
    <row r="1609" spans="1:14" x14ac:dyDescent="0.25">
      <c r="A1609" t="s">
        <v>8333</v>
      </c>
      <c r="B1609">
        <v>1901</v>
      </c>
      <c r="C1609">
        <v>1901</v>
      </c>
      <c r="D1609">
        <v>2013</v>
      </c>
      <c r="E1609" t="s">
        <v>3313</v>
      </c>
      <c r="F1609">
        <v>12</v>
      </c>
      <c r="G1609">
        <v>5</v>
      </c>
      <c r="H1609">
        <v>2.1666666666666665</v>
      </c>
      <c r="I1609">
        <v>2</v>
      </c>
      <c r="J1609">
        <v>2</v>
      </c>
      <c r="K1609" t="b">
        <v>1</v>
      </c>
      <c r="L1609" t="s">
        <v>2847</v>
      </c>
      <c r="N1609" s="43">
        <v>42214.662812499999</v>
      </c>
    </row>
    <row r="1610" spans="1:14" x14ac:dyDescent="0.25">
      <c r="A1610" t="s">
        <v>8334</v>
      </c>
      <c r="B1610">
        <v>1902</v>
      </c>
      <c r="C1610">
        <v>1902</v>
      </c>
      <c r="D1610">
        <v>2013</v>
      </c>
      <c r="E1610" t="s">
        <v>3314</v>
      </c>
      <c r="F1610">
        <v>12</v>
      </c>
      <c r="G1610">
        <v>5</v>
      </c>
      <c r="H1610">
        <v>3</v>
      </c>
      <c r="I1610">
        <v>3</v>
      </c>
      <c r="J1610">
        <v>3</v>
      </c>
      <c r="K1610" t="b">
        <v>1</v>
      </c>
      <c r="L1610" t="s">
        <v>2848</v>
      </c>
      <c r="N1610" s="43">
        <v>42214.662812499999</v>
      </c>
    </row>
    <row r="1611" spans="1:14" x14ac:dyDescent="0.25">
      <c r="A1611" t="s">
        <v>8335</v>
      </c>
      <c r="B1611">
        <v>1903</v>
      </c>
      <c r="C1611">
        <v>1903</v>
      </c>
      <c r="D1611">
        <v>2013</v>
      </c>
      <c r="E1611" t="s">
        <v>3315</v>
      </c>
      <c r="F1611">
        <v>12</v>
      </c>
      <c r="G1611">
        <v>5</v>
      </c>
      <c r="H1611">
        <v>4</v>
      </c>
      <c r="I1611">
        <v>4</v>
      </c>
      <c r="J1611">
        <v>4</v>
      </c>
      <c r="K1611" t="b">
        <v>1</v>
      </c>
      <c r="L1611" t="s">
        <v>2849</v>
      </c>
      <c r="N1611" s="43">
        <v>42214.662812499999</v>
      </c>
    </row>
    <row r="1612" spans="1:14" x14ac:dyDescent="0.25">
      <c r="A1612" t="s">
        <v>8336</v>
      </c>
      <c r="B1612">
        <v>1904</v>
      </c>
      <c r="C1612">
        <v>1904</v>
      </c>
      <c r="D1612">
        <v>2013</v>
      </c>
      <c r="E1612" t="s">
        <v>3316</v>
      </c>
      <c r="F1612">
        <v>12</v>
      </c>
      <c r="G1612">
        <v>5</v>
      </c>
      <c r="H1612">
        <v>2</v>
      </c>
      <c r="J1612"/>
      <c r="K1612" t="b">
        <v>1</v>
      </c>
      <c r="L1612" t="s">
        <v>2261</v>
      </c>
      <c r="N1612" s="43">
        <v>42214.662812499999</v>
      </c>
    </row>
    <row r="1613" spans="1:14" x14ac:dyDescent="0.25">
      <c r="A1613" t="s">
        <v>8337</v>
      </c>
      <c r="B1613">
        <v>1905</v>
      </c>
      <c r="C1613">
        <v>1905</v>
      </c>
      <c r="D1613">
        <v>2013</v>
      </c>
      <c r="E1613" t="s">
        <v>3317</v>
      </c>
      <c r="F1613">
        <v>12</v>
      </c>
      <c r="G1613">
        <v>5</v>
      </c>
      <c r="H1613">
        <v>3</v>
      </c>
      <c r="J1613"/>
      <c r="K1613" t="b">
        <v>1</v>
      </c>
      <c r="L1613" t="s">
        <v>2850</v>
      </c>
      <c r="N1613" s="43">
        <v>42214.662812499999</v>
      </c>
    </row>
    <row r="1614" spans="1:14" x14ac:dyDescent="0.25">
      <c r="A1614" t="s">
        <v>8338</v>
      </c>
      <c r="B1614">
        <v>1906</v>
      </c>
      <c r="C1614">
        <v>1906</v>
      </c>
      <c r="D1614">
        <v>2013</v>
      </c>
      <c r="E1614" t="s">
        <v>3318</v>
      </c>
      <c r="F1614">
        <v>12</v>
      </c>
      <c r="G1614">
        <v>5</v>
      </c>
      <c r="H1614">
        <v>4.333333333333333</v>
      </c>
      <c r="J1614"/>
      <c r="K1614" t="b">
        <v>1</v>
      </c>
      <c r="L1614" t="s">
        <v>2851</v>
      </c>
      <c r="N1614" s="43">
        <v>42214.662812499999</v>
      </c>
    </row>
    <row r="1615" spans="1:14" x14ac:dyDescent="0.25">
      <c r="A1615" t="s">
        <v>8339</v>
      </c>
      <c r="B1615">
        <v>1907</v>
      </c>
      <c r="C1615">
        <v>1907</v>
      </c>
      <c r="D1615">
        <v>2013</v>
      </c>
      <c r="E1615" t="s">
        <v>3319</v>
      </c>
      <c r="F1615">
        <v>12</v>
      </c>
      <c r="G1615">
        <v>5</v>
      </c>
      <c r="H1615">
        <v>4</v>
      </c>
      <c r="J1615"/>
      <c r="K1615" t="b">
        <v>1</v>
      </c>
      <c r="L1615" t="s">
        <v>2852</v>
      </c>
      <c r="N1615" s="43">
        <v>42214.662812499999</v>
      </c>
    </row>
    <row r="1616" spans="1:14" x14ac:dyDescent="0.25">
      <c r="A1616" t="s">
        <v>8340</v>
      </c>
      <c r="B1616">
        <v>1908</v>
      </c>
      <c r="C1616">
        <v>1908</v>
      </c>
      <c r="D1616">
        <v>2013</v>
      </c>
      <c r="E1616" t="s">
        <v>3320</v>
      </c>
      <c r="F1616">
        <v>12</v>
      </c>
      <c r="G1616">
        <v>5</v>
      </c>
      <c r="H1616">
        <v>3</v>
      </c>
      <c r="J1616"/>
      <c r="K1616" t="b">
        <v>1</v>
      </c>
      <c r="L1616" t="s">
        <v>2853</v>
      </c>
      <c r="N1616" s="43">
        <v>42214.662812499999</v>
      </c>
    </row>
    <row r="1617" spans="1:14" x14ac:dyDescent="0.25">
      <c r="A1617" t="s">
        <v>8341</v>
      </c>
      <c r="B1617">
        <v>1909</v>
      </c>
      <c r="C1617">
        <v>1909</v>
      </c>
      <c r="D1617">
        <v>2013</v>
      </c>
      <c r="E1617" t="s">
        <v>3321</v>
      </c>
      <c r="F1617">
        <v>12</v>
      </c>
      <c r="G1617">
        <v>5</v>
      </c>
      <c r="H1617">
        <v>3.3333333333333335</v>
      </c>
      <c r="J1617"/>
      <c r="K1617" t="b">
        <v>1</v>
      </c>
      <c r="L1617" t="s">
        <v>2270</v>
      </c>
      <c r="N1617" s="43">
        <v>42214.662812499999</v>
      </c>
    </row>
    <row r="1618" spans="1:14" x14ac:dyDescent="0.25">
      <c r="A1618" t="s">
        <v>8342</v>
      </c>
      <c r="B1618">
        <v>1910</v>
      </c>
      <c r="C1618">
        <v>1910</v>
      </c>
      <c r="D1618">
        <v>2013</v>
      </c>
      <c r="E1618" t="s">
        <v>3322</v>
      </c>
      <c r="F1618">
        <v>12</v>
      </c>
      <c r="G1618">
        <v>5</v>
      </c>
      <c r="H1618">
        <v>3.3333333333333335</v>
      </c>
      <c r="J1618"/>
      <c r="K1618" t="b">
        <v>1</v>
      </c>
      <c r="L1618" t="s">
        <v>2854</v>
      </c>
      <c r="N1618" s="43">
        <v>42214.662812499999</v>
      </c>
    </row>
    <row r="1619" spans="1:14" x14ac:dyDescent="0.25">
      <c r="A1619" t="s">
        <v>8343</v>
      </c>
      <c r="B1619">
        <v>1911</v>
      </c>
      <c r="C1619">
        <v>1911</v>
      </c>
      <c r="D1619">
        <v>2013</v>
      </c>
      <c r="E1619" t="s">
        <v>3323</v>
      </c>
      <c r="F1619">
        <v>12</v>
      </c>
      <c r="G1619">
        <v>5</v>
      </c>
      <c r="H1619">
        <v>3.6666666666666665</v>
      </c>
      <c r="J1619"/>
      <c r="K1619" t="b">
        <v>1</v>
      </c>
      <c r="L1619" t="s">
        <v>2855</v>
      </c>
      <c r="N1619" s="43">
        <v>42214.662812499999</v>
      </c>
    </row>
    <row r="1620" spans="1:14" x14ac:dyDescent="0.25">
      <c r="A1620" t="s">
        <v>8344</v>
      </c>
      <c r="B1620">
        <v>1912</v>
      </c>
      <c r="C1620">
        <v>1912</v>
      </c>
      <c r="D1620">
        <v>2013</v>
      </c>
      <c r="E1620" t="s">
        <v>3324</v>
      </c>
      <c r="F1620">
        <v>12</v>
      </c>
      <c r="G1620">
        <v>5</v>
      </c>
      <c r="H1620">
        <v>3.3333333333333335</v>
      </c>
      <c r="J1620"/>
      <c r="K1620" t="b">
        <v>1</v>
      </c>
      <c r="L1620" t="s">
        <v>2856</v>
      </c>
      <c r="N1620" s="43">
        <v>42214.662812499999</v>
      </c>
    </row>
    <row r="1621" spans="1:14" x14ac:dyDescent="0.25">
      <c r="A1621" t="s">
        <v>8345</v>
      </c>
      <c r="B1621">
        <v>1913</v>
      </c>
      <c r="C1621">
        <v>1913</v>
      </c>
      <c r="D1621">
        <v>2013</v>
      </c>
      <c r="E1621" t="s">
        <v>3325</v>
      </c>
      <c r="F1621">
        <v>12</v>
      </c>
      <c r="G1621">
        <v>3.5</v>
      </c>
      <c r="H1621">
        <v>4</v>
      </c>
      <c r="J1621"/>
      <c r="K1621" t="b">
        <v>1</v>
      </c>
      <c r="L1621" t="s">
        <v>2421</v>
      </c>
      <c r="N1621" s="43">
        <v>42214.662812499999</v>
      </c>
    </row>
    <row r="1622" spans="1:14" x14ac:dyDescent="0.25">
      <c r="A1622" t="s">
        <v>8346</v>
      </c>
      <c r="B1622">
        <v>1914</v>
      </c>
      <c r="C1622">
        <v>1914</v>
      </c>
      <c r="D1622">
        <v>2013</v>
      </c>
      <c r="E1622" t="s">
        <v>3326</v>
      </c>
      <c r="F1622">
        <v>12</v>
      </c>
      <c r="G1622">
        <v>3.5</v>
      </c>
      <c r="H1622">
        <v>2</v>
      </c>
      <c r="J1622"/>
      <c r="K1622" t="b">
        <v>1</v>
      </c>
      <c r="L1622" t="s">
        <v>2277</v>
      </c>
      <c r="N1622" s="43">
        <v>42214.662812499999</v>
      </c>
    </row>
    <row r="1623" spans="1:14" x14ac:dyDescent="0.25">
      <c r="A1623" t="s">
        <v>8347</v>
      </c>
      <c r="B1623">
        <v>1915</v>
      </c>
      <c r="C1623">
        <v>1915</v>
      </c>
      <c r="D1623">
        <v>2013</v>
      </c>
      <c r="E1623" t="s">
        <v>3327</v>
      </c>
      <c r="F1623">
        <v>12</v>
      </c>
      <c r="G1623">
        <v>2.6666666666666665</v>
      </c>
      <c r="H1623">
        <v>3.5</v>
      </c>
      <c r="J1623"/>
      <c r="K1623" t="b">
        <v>1</v>
      </c>
      <c r="L1623" t="s">
        <v>5814</v>
      </c>
      <c r="N1623" s="43">
        <v>42214.662812499999</v>
      </c>
    </row>
    <row r="1624" spans="1:14" x14ac:dyDescent="0.25">
      <c r="A1624" t="s">
        <v>8348</v>
      </c>
      <c r="B1624">
        <v>1916</v>
      </c>
      <c r="C1624">
        <v>1916</v>
      </c>
      <c r="D1624">
        <v>2013</v>
      </c>
      <c r="E1624" t="s">
        <v>3328</v>
      </c>
      <c r="F1624">
        <v>12</v>
      </c>
      <c r="G1624">
        <v>2.6666666666666665</v>
      </c>
      <c r="H1624">
        <v>2</v>
      </c>
      <c r="J1624"/>
      <c r="K1624" t="b">
        <v>1</v>
      </c>
      <c r="L1624" t="s">
        <v>2281</v>
      </c>
      <c r="N1624" s="43">
        <v>42214.662812499999</v>
      </c>
    </row>
    <row r="1625" spans="1:14" x14ac:dyDescent="0.25">
      <c r="A1625" t="s">
        <v>8349</v>
      </c>
      <c r="B1625">
        <v>1917</v>
      </c>
      <c r="C1625">
        <v>1917</v>
      </c>
      <c r="D1625">
        <v>2013</v>
      </c>
      <c r="E1625" t="s">
        <v>3329</v>
      </c>
      <c r="F1625">
        <v>12</v>
      </c>
      <c r="G1625">
        <v>2.6666666666666665</v>
      </c>
      <c r="H1625">
        <v>1.5</v>
      </c>
      <c r="J1625"/>
      <c r="K1625" t="b">
        <v>1</v>
      </c>
      <c r="L1625" t="s">
        <v>2282</v>
      </c>
      <c r="N1625" s="43">
        <v>42214.662812499999</v>
      </c>
    </row>
    <row r="1626" spans="1:14" x14ac:dyDescent="0.25">
      <c r="A1626" t="s">
        <v>8350</v>
      </c>
      <c r="B1626">
        <v>1918</v>
      </c>
      <c r="C1626">
        <v>1918</v>
      </c>
      <c r="D1626">
        <v>2013</v>
      </c>
      <c r="E1626" t="s">
        <v>3330</v>
      </c>
      <c r="F1626">
        <v>12</v>
      </c>
      <c r="G1626">
        <v>2.6666666666666665</v>
      </c>
      <c r="H1626">
        <v>1.3333333333333333</v>
      </c>
      <c r="J1626"/>
      <c r="K1626" t="b">
        <v>1</v>
      </c>
      <c r="L1626" t="s">
        <v>2283</v>
      </c>
      <c r="N1626" s="43">
        <v>42214.662812499999</v>
      </c>
    </row>
    <row r="1627" spans="1:14" x14ac:dyDescent="0.25">
      <c r="A1627" t="s">
        <v>8351</v>
      </c>
      <c r="B1627">
        <v>1919</v>
      </c>
      <c r="C1627">
        <v>1919</v>
      </c>
      <c r="D1627">
        <v>2013</v>
      </c>
      <c r="E1627" t="s">
        <v>3331</v>
      </c>
      <c r="F1627">
        <v>12</v>
      </c>
      <c r="G1627">
        <v>2.6666666666666665</v>
      </c>
      <c r="H1627">
        <v>1.3333333333333333</v>
      </c>
      <c r="J1627"/>
      <c r="K1627" t="b">
        <v>1</v>
      </c>
      <c r="L1627" t="s">
        <v>2284</v>
      </c>
      <c r="N1627" s="43">
        <v>42214.662812499999</v>
      </c>
    </row>
    <row r="1628" spans="1:14" x14ac:dyDescent="0.25">
      <c r="A1628" t="s">
        <v>8352</v>
      </c>
      <c r="B1628">
        <v>1920</v>
      </c>
      <c r="C1628">
        <v>1920</v>
      </c>
      <c r="D1628">
        <v>2013</v>
      </c>
      <c r="E1628" t="s">
        <v>3332</v>
      </c>
      <c r="F1628">
        <v>12</v>
      </c>
      <c r="G1628">
        <v>2.6666666666666665</v>
      </c>
      <c r="H1628">
        <v>1</v>
      </c>
      <c r="J1628"/>
      <c r="K1628" t="b">
        <v>1</v>
      </c>
      <c r="L1628" t="s">
        <v>2285</v>
      </c>
      <c r="N1628" s="43">
        <v>42214.662812499999</v>
      </c>
    </row>
    <row r="1629" spans="1:14" x14ac:dyDescent="0.25">
      <c r="A1629" t="s">
        <v>8353</v>
      </c>
      <c r="B1629">
        <v>1921</v>
      </c>
      <c r="C1629">
        <v>1921</v>
      </c>
      <c r="D1629">
        <v>2013</v>
      </c>
      <c r="E1629" t="s">
        <v>3333</v>
      </c>
      <c r="F1629">
        <v>12</v>
      </c>
      <c r="G1629">
        <v>2.6666666666666665</v>
      </c>
      <c r="H1629">
        <v>1</v>
      </c>
      <c r="J1629"/>
      <c r="K1629" t="b">
        <v>1</v>
      </c>
      <c r="L1629" t="s">
        <v>2858</v>
      </c>
      <c r="N1629" s="43">
        <v>42214.662812499999</v>
      </c>
    </row>
    <row r="1630" spans="1:14" x14ac:dyDescent="0.25">
      <c r="A1630" t="s">
        <v>8354</v>
      </c>
      <c r="B1630">
        <v>1922</v>
      </c>
      <c r="C1630">
        <v>1922</v>
      </c>
      <c r="D1630">
        <v>2013</v>
      </c>
      <c r="E1630" t="s">
        <v>3334</v>
      </c>
      <c r="F1630">
        <v>12</v>
      </c>
      <c r="G1630">
        <v>4.666666666666667</v>
      </c>
      <c r="H1630">
        <v>2.3333333333333335</v>
      </c>
      <c r="J1630"/>
      <c r="K1630" t="b">
        <v>1</v>
      </c>
      <c r="L1630" t="s">
        <v>2859</v>
      </c>
      <c r="N1630" s="43">
        <v>42214.662812499999</v>
      </c>
    </row>
    <row r="1631" spans="1:14" x14ac:dyDescent="0.25">
      <c r="A1631" t="s">
        <v>8355</v>
      </c>
      <c r="B1631">
        <v>1923</v>
      </c>
      <c r="C1631">
        <v>1923</v>
      </c>
      <c r="D1631">
        <v>2013</v>
      </c>
      <c r="E1631" t="s">
        <v>3335</v>
      </c>
      <c r="F1631">
        <v>12</v>
      </c>
      <c r="G1631">
        <v>4.666666666666667</v>
      </c>
      <c r="H1631">
        <v>3.3333333333333335</v>
      </c>
      <c r="I1631">
        <v>1</v>
      </c>
      <c r="J1631">
        <v>1</v>
      </c>
      <c r="K1631" t="b">
        <v>1</v>
      </c>
      <c r="L1631" t="s">
        <v>2860</v>
      </c>
      <c r="N1631" s="43">
        <v>42214.662812499999</v>
      </c>
    </row>
    <row r="1632" spans="1:14" x14ac:dyDescent="0.25">
      <c r="A1632" t="s">
        <v>8356</v>
      </c>
      <c r="B1632">
        <v>1924</v>
      </c>
      <c r="C1632">
        <v>1924</v>
      </c>
      <c r="D1632">
        <v>2013</v>
      </c>
      <c r="E1632" t="s">
        <v>3336</v>
      </c>
      <c r="F1632">
        <v>12</v>
      </c>
      <c r="G1632">
        <v>4.666666666666667</v>
      </c>
      <c r="H1632">
        <v>4.166666666666667</v>
      </c>
      <c r="I1632">
        <v>4</v>
      </c>
      <c r="J1632">
        <v>3</v>
      </c>
      <c r="K1632" t="b">
        <v>1</v>
      </c>
      <c r="L1632" t="s">
        <v>2861</v>
      </c>
      <c r="N1632" s="43">
        <v>42214.662812499999</v>
      </c>
    </row>
    <row r="1633" spans="1:14" x14ac:dyDescent="0.25">
      <c r="A1633" t="s">
        <v>8357</v>
      </c>
      <c r="B1633">
        <v>1925</v>
      </c>
      <c r="C1633">
        <v>1925</v>
      </c>
      <c r="D1633">
        <v>2013</v>
      </c>
      <c r="E1633" t="s">
        <v>3337</v>
      </c>
      <c r="F1633">
        <v>12</v>
      </c>
      <c r="G1633">
        <v>4.6666666666666696</v>
      </c>
      <c r="H1633">
        <v>5</v>
      </c>
      <c r="I1633">
        <v>6</v>
      </c>
      <c r="J1633">
        <v>6</v>
      </c>
      <c r="K1633" t="b">
        <v>1</v>
      </c>
      <c r="L1633" t="s">
        <v>2862</v>
      </c>
      <c r="N1633" s="43">
        <v>42214.662812499999</v>
      </c>
    </row>
    <row r="1634" spans="1:14" x14ac:dyDescent="0.25">
      <c r="A1634" t="s">
        <v>8358</v>
      </c>
      <c r="B1634">
        <v>1926</v>
      </c>
      <c r="C1634">
        <v>1926</v>
      </c>
      <c r="D1634">
        <v>2013</v>
      </c>
      <c r="E1634" t="s">
        <v>3464</v>
      </c>
      <c r="F1634">
        <v>16</v>
      </c>
      <c r="G1634">
        <v>3.6666666666666665</v>
      </c>
      <c r="H1634">
        <v>5</v>
      </c>
      <c r="J1634"/>
      <c r="K1634" t="b">
        <v>1</v>
      </c>
      <c r="L1634" t="s">
        <v>2914</v>
      </c>
      <c r="N1634" s="43">
        <v>42214.662812499999</v>
      </c>
    </row>
    <row r="1635" spans="1:14" x14ac:dyDescent="0.25">
      <c r="A1635" t="s">
        <v>8359</v>
      </c>
      <c r="B1635">
        <v>1927</v>
      </c>
      <c r="C1635">
        <v>1927</v>
      </c>
      <c r="D1635">
        <v>2013</v>
      </c>
      <c r="E1635" t="s">
        <v>3455</v>
      </c>
      <c r="F1635">
        <v>16</v>
      </c>
      <c r="G1635">
        <v>3.6666666666666665</v>
      </c>
      <c r="H1635">
        <v>1.3333333333333333</v>
      </c>
      <c r="J1635"/>
      <c r="K1635" t="b">
        <v>1</v>
      </c>
      <c r="L1635" t="s">
        <v>2915</v>
      </c>
      <c r="N1635" s="43">
        <v>42214.662812499999</v>
      </c>
    </row>
    <row r="1636" spans="1:14" x14ac:dyDescent="0.25">
      <c r="A1636" t="s">
        <v>8360</v>
      </c>
      <c r="B1636">
        <v>1928</v>
      </c>
      <c r="C1636">
        <v>1928</v>
      </c>
      <c r="D1636">
        <v>2013</v>
      </c>
      <c r="E1636" t="s">
        <v>3456</v>
      </c>
      <c r="F1636">
        <v>16</v>
      </c>
      <c r="G1636">
        <v>3.6666666666666665</v>
      </c>
      <c r="H1636">
        <v>2.5</v>
      </c>
      <c r="J1636"/>
      <c r="K1636" t="b">
        <v>1</v>
      </c>
      <c r="L1636" t="s">
        <v>2916</v>
      </c>
      <c r="N1636" s="43">
        <v>42214.662812499999</v>
      </c>
    </row>
    <row r="1637" spans="1:14" x14ac:dyDescent="0.25">
      <c r="A1637" t="s">
        <v>8361</v>
      </c>
      <c r="B1637">
        <v>1929</v>
      </c>
      <c r="C1637">
        <v>1929</v>
      </c>
      <c r="D1637">
        <v>2013</v>
      </c>
      <c r="E1637" t="s">
        <v>3457</v>
      </c>
      <c r="F1637">
        <v>16</v>
      </c>
      <c r="G1637">
        <v>3.6666666666666665</v>
      </c>
      <c r="H1637">
        <v>3.6</v>
      </c>
      <c r="J1637"/>
      <c r="K1637" t="b">
        <v>1</v>
      </c>
      <c r="L1637" t="s">
        <v>2917</v>
      </c>
      <c r="N1637" s="43">
        <v>42214.662812499999</v>
      </c>
    </row>
    <row r="1638" spans="1:14" x14ac:dyDescent="0.25">
      <c r="A1638" t="s">
        <v>8362</v>
      </c>
      <c r="B1638">
        <v>1930</v>
      </c>
      <c r="C1638">
        <v>1930</v>
      </c>
      <c r="D1638">
        <v>2013</v>
      </c>
      <c r="E1638" t="s">
        <v>3458</v>
      </c>
      <c r="F1638">
        <v>16</v>
      </c>
      <c r="G1638">
        <v>3.6666666666666665</v>
      </c>
      <c r="H1638">
        <v>0.83333333333333337</v>
      </c>
      <c r="I1638">
        <v>0.05</v>
      </c>
      <c r="J1638">
        <v>9.9999999999999995E-7</v>
      </c>
      <c r="K1638" t="b">
        <v>1</v>
      </c>
      <c r="L1638" t="s">
        <v>2395</v>
      </c>
      <c r="N1638" s="43">
        <v>42214.662812499999</v>
      </c>
    </row>
    <row r="1639" spans="1:14" x14ac:dyDescent="0.25">
      <c r="A1639" t="s">
        <v>8363</v>
      </c>
      <c r="B1639">
        <v>1931</v>
      </c>
      <c r="C1639">
        <v>1931</v>
      </c>
      <c r="D1639">
        <v>2013</v>
      </c>
      <c r="E1639" t="s">
        <v>3459</v>
      </c>
      <c r="F1639">
        <v>16</v>
      </c>
      <c r="G1639">
        <v>3.6666666666666665</v>
      </c>
      <c r="H1639">
        <v>1.8333333333333333</v>
      </c>
      <c r="I1639">
        <v>0.2</v>
      </c>
      <c r="J1639">
        <v>0.10000100000000001</v>
      </c>
      <c r="K1639" t="b">
        <v>1</v>
      </c>
      <c r="L1639" t="s">
        <v>2918</v>
      </c>
      <c r="N1639" s="43">
        <v>42214.662812499999</v>
      </c>
    </row>
    <row r="1640" spans="1:14" x14ac:dyDescent="0.25">
      <c r="A1640" t="s">
        <v>8364</v>
      </c>
      <c r="B1640">
        <v>1932</v>
      </c>
      <c r="C1640">
        <v>1932</v>
      </c>
      <c r="D1640">
        <v>2013</v>
      </c>
      <c r="E1640" t="s">
        <v>3460</v>
      </c>
      <c r="F1640">
        <v>16</v>
      </c>
      <c r="G1640">
        <v>3.6666666666666665</v>
      </c>
      <c r="H1640">
        <v>3.1666666666666665</v>
      </c>
      <c r="I1640">
        <v>0.65</v>
      </c>
      <c r="J1640">
        <v>0.30000100000000002</v>
      </c>
      <c r="K1640" t="b">
        <v>1</v>
      </c>
      <c r="L1640" t="s">
        <v>2397</v>
      </c>
      <c r="N1640" s="43">
        <v>42214.662812499999</v>
      </c>
    </row>
    <row r="1641" spans="1:14" x14ac:dyDescent="0.25">
      <c r="A1641" t="s">
        <v>8365</v>
      </c>
      <c r="B1641">
        <v>1933</v>
      </c>
      <c r="C1641">
        <v>1933</v>
      </c>
      <c r="D1641">
        <v>2013</v>
      </c>
      <c r="E1641" t="s">
        <v>3461</v>
      </c>
      <c r="F1641">
        <v>16</v>
      </c>
      <c r="G1641">
        <v>3.6666666666666665</v>
      </c>
      <c r="H1641">
        <v>1.5</v>
      </c>
      <c r="I1641">
        <v>1</v>
      </c>
      <c r="J1641">
        <v>1</v>
      </c>
      <c r="K1641" t="b">
        <v>1</v>
      </c>
      <c r="L1641" t="s">
        <v>2919</v>
      </c>
      <c r="N1641" s="43">
        <v>42214.662812499999</v>
      </c>
    </row>
    <row r="1642" spans="1:14" x14ac:dyDescent="0.25">
      <c r="A1642" t="s">
        <v>8366</v>
      </c>
      <c r="B1642">
        <v>1934</v>
      </c>
      <c r="C1642">
        <v>1934</v>
      </c>
      <c r="D1642">
        <v>2013</v>
      </c>
      <c r="E1642" t="s">
        <v>3462</v>
      </c>
      <c r="F1642">
        <v>16</v>
      </c>
      <c r="G1642">
        <v>3.6666666666666665</v>
      </c>
      <c r="H1642">
        <v>2.5</v>
      </c>
      <c r="I1642">
        <v>2</v>
      </c>
      <c r="J1642">
        <v>2</v>
      </c>
      <c r="K1642" t="b">
        <v>1</v>
      </c>
      <c r="L1642" t="s">
        <v>2920</v>
      </c>
      <c r="N1642" s="43">
        <v>42214.662812499999</v>
      </c>
    </row>
    <row r="1643" spans="1:14" x14ac:dyDescent="0.25">
      <c r="A1643" t="s">
        <v>8367</v>
      </c>
      <c r="B1643">
        <v>1935</v>
      </c>
      <c r="C1643">
        <v>1935</v>
      </c>
      <c r="D1643">
        <v>2013</v>
      </c>
      <c r="E1643" t="s">
        <v>3463</v>
      </c>
      <c r="F1643">
        <v>16</v>
      </c>
      <c r="G1643">
        <v>3.6666666666666665</v>
      </c>
      <c r="H1643">
        <v>3.5</v>
      </c>
      <c r="I1643">
        <v>3</v>
      </c>
      <c r="J1643">
        <v>3</v>
      </c>
      <c r="K1643" t="b">
        <v>1</v>
      </c>
      <c r="L1643" t="s">
        <v>2921</v>
      </c>
      <c r="N1643" s="43">
        <v>42214.662812499999</v>
      </c>
    </row>
    <row r="1644" spans="1:14" x14ac:dyDescent="0.25">
      <c r="A1644" t="s">
        <v>8368</v>
      </c>
      <c r="B1644">
        <v>1936</v>
      </c>
      <c r="C1644">
        <v>1936</v>
      </c>
      <c r="D1644">
        <v>2013</v>
      </c>
      <c r="E1644" t="s">
        <v>3422</v>
      </c>
      <c r="F1644">
        <v>16</v>
      </c>
      <c r="G1644">
        <v>3.6666666666666665</v>
      </c>
      <c r="H1644">
        <v>2.6666666666666665</v>
      </c>
      <c r="J1644"/>
      <c r="K1644" t="b">
        <v>1</v>
      </c>
      <c r="L1644" t="s">
        <v>2922</v>
      </c>
      <c r="N1644" s="43">
        <v>42214.662812499999</v>
      </c>
    </row>
    <row r="1645" spans="1:14" x14ac:dyDescent="0.25">
      <c r="A1645" t="s">
        <v>8369</v>
      </c>
      <c r="B1645">
        <v>1937</v>
      </c>
      <c r="C1645">
        <v>1937</v>
      </c>
      <c r="D1645">
        <v>2013</v>
      </c>
      <c r="E1645" t="s">
        <v>3424</v>
      </c>
      <c r="F1645">
        <v>16</v>
      </c>
      <c r="G1645">
        <v>1.8333333333333333</v>
      </c>
      <c r="H1645">
        <v>1</v>
      </c>
      <c r="I1645">
        <v>0.05</v>
      </c>
      <c r="J1645">
        <v>9.9999999999999995E-7</v>
      </c>
      <c r="K1645" t="b">
        <v>1</v>
      </c>
      <c r="L1645" t="s">
        <v>2923</v>
      </c>
      <c r="N1645" s="43">
        <v>42214.662812499999</v>
      </c>
    </row>
    <row r="1646" spans="1:14" x14ac:dyDescent="0.25">
      <c r="A1646" t="s">
        <v>8370</v>
      </c>
      <c r="B1646">
        <v>1938</v>
      </c>
      <c r="C1646">
        <v>1938</v>
      </c>
      <c r="D1646">
        <v>2013</v>
      </c>
      <c r="E1646" t="s">
        <v>3425</v>
      </c>
      <c r="F1646">
        <v>16</v>
      </c>
      <c r="G1646">
        <v>1.8333333333333333</v>
      </c>
      <c r="H1646">
        <v>2</v>
      </c>
      <c r="I1646">
        <v>0.2</v>
      </c>
      <c r="J1646">
        <v>0.10000100000000001</v>
      </c>
      <c r="K1646" t="b">
        <v>1</v>
      </c>
      <c r="L1646" t="s">
        <v>2924</v>
      </c>
      <c r="N1646" s="43">
        <v>42214.662812499999</v>
      </c>
    </row>
    <row r="1647" spans="1:14" x14ac:dyDescent="0.25">
      <c r="A1647" t="s">
        <v>8371</v>
      </c>
      <c r="B1647">
        <v>1939</v>
      </c>
      <c r="C1647">
        <v>1939</v>
      </c>
      <c r="D1647">
        <v>2013</v>
      </c>
      <c r="E1647" t="s">
        <v>3426</v>
      </c>
      <c r="F1647">
        <v>16</v>
      </c>
      <c r="G1647">
        <v>1.8333333333333333</v>
      </c>
      <c r="H1647">
        <v>3</v>
      </c>
      <c r="I1647">
        <v>0.65</v>
      </c>
      <c r="J1647">
        <v>0.30000100000000002</v>
      </c>
      <c r="K1647" t="b">
        <v>1</v>
      </c>
      <c r="L1647" t="s">
        <v>2925</v>
      </c>
      <c r="N1647" s="43">
        <v>42214.662812499999</v>
      </c>
    </row>
    <row r="1648" spans="1:14" x14ac:dyDescent="0.25">
      <c r="A1648" t="s">
        <v>8372</v>
      </c>
      <c r="B1648">
        <v>1940</v>
      </c>
      <c r="C1648">
        <v>1940</v>
      </c>
      <c r="D1648">
        <v>2013</v>
      </c>
      <c r="E1648" t="s">
        <v>3427</v>
      </c>
      <c r="F1648">
        <v>16</v>
      </c>
      <c r="G1648">
        <v>1.8333333333333333</v>
      </c>
      <c r="H1648">
        <v>0.5</v>
      </c>
      <c r="I1648">
        <v>0.05</v>
      </c>
      <c r="J1648">
        <v>9.9999999999999995E-7</v>
      </c>
      <c r="K1648" t="b">
        <v>1</v>
      </c>
      <c r="L1648" t="s">
        <v>2926</v>
      </c>
      <c r="N1648" s="43">
        <v>42214.662812499999</v>
      </c>
    </row>
    <row r="1649" spans="1:14" x14ac:dyDescent="0.25">
      <c r="A1649" t="s">
        <v>8373</v>
      </c>
      <c r="B1649">
        <v>1941</v>
      </c>
      <c r="C1649">
        <v>1941</v>
      </c>
      <c r="D1649">
        <v>2013</v>
      </c>
      <c r="E1649" t="s">
        <v>3428</v>
      </c>
      <c r="F1649">
        <v>16</v>
      </c>
      <c r="G1649">
        <v>1.8333333333333333</v>
      </c>
      <c r="H1649">
        <v>1</v>
      </c>
      <c r="I1649">
        <v>0.2</v>
      </c>
      <c r="J1649">
        <v>0.10000100000000001</v>
      </c>
      <c r="K1649" t="b">
        <v>1</v>
      </c>
      <c r="L1649" t="s">
        <v>2927</v>
      </c>
      <c r="N1649" s="43">
        <v>42214.662812499999</v>
      </c>
    </row>
    <row r="1650" spans="1:14" x14ac:dyDescent="0.25">
      <c r="A1650" t="s">
        <v>8374</v>
      </c>
      <c r="B1650">
        <v>1942</v>
      </c>
      <c r="C1650">
        <v>1942</v>
      </c>
      <c r="D1650">
        <v>2013</v>
      </c>
      <c r="E1650" t="s">
        <v>3429</v>
      </c>
      <c r="F1650">
        <v>16</v>
      </c>
      <c r="G1650">
        <v>1.8333333333333333</v>
      </c>
      <c r="H1650">
        <v>1.5</v>
      </c>
      <c r="I1650">
        <v>0.65</v>
      </c>
      <c r="J1650">
        <v>0.30000100000000002</v>
      </c>
      <c r="K1650" t="b">
        <v>1</v>
      </c>
      <c r="L1650" t="s">
        <v>2928</v>
      </c>
      <c r="N1650" s="43">
        <v>42214.662812499999</v>
      </c>
    </row>
    <row r="1651" spans="1:14" x14ac:dyDescent="0.25">
      <c r="A1651" t="s">
        <v>8375</v>
      </c>
      <c r="B1651">
        <v>1943</v>
      </c>
      <c r="C1651">
        <v>1943</v>
      </c>
      <c r="D1651">
        <v>2013</v>
      </c>
      <c r="E1651" t="s">
        <v>3430</v>
      </c>
      <c r="F1651">
        <v>16</v>
      </c>
      <c r="G1651">
        <v>1.8333333333333333</v>
      </c>
      <c r="H1651">
        <v>1</v>
      </c>
      <c r="J1651"/>
      <c r="K1651" t="b">
        <v>1</v>
      </c>
      <c r="L1651" t="s">
        <v>2929</v>
      </c>
      <c r="N1651" s="43">
        <v>42214.662812499999</v>
      </c>
    </row>
    <row r="1652" spans="1:14" x14ac:dyDescent="0.25">
      <c r="A1652" t="s">
        <v>8376</v>
      </c>
      <c r="B1652">
        <v>1944</v>
      </c>
      <c r="C1652">
        <v>1944</v>
      </c>
      <c r="D1652">
        <v>2013</v>
      </c>
      <c r="E1652" t="s">
        <v>3431</v>
      </c>
      <c r="F1652">
        <v>16</v>
      </c>
      <c r="G1652">
        <v>1.8333333333333333</v>
      </c>
      <c r="H1652">
        <v>0.5</v>
      </c>
      <c r="I1652">
        <v>0.05</v>
      </c>
      <c r="J1652">
        <v>9.9999999999999995E-7</v>
      </c>
      <c r="K1652" t="b">
        <v>1</v>
      </c>
      <c r="L1652" t="s">
        <v>2930</v>
      </c>
      <c r="N1652" s="43">
        <v>42214.662812499999</v>
      </c>
    </row>
    <row r="1653" spans="1:14" x14ac:dyDescent="0.25">
      <c r="A1653" t="s">
        <v>8377</v>
      </c>
      <c r="B1653">
        <v>1945</v>
      </c>
      <c r="C1653">
        <v>1945</v>
      </c>
      <c r="D1653">
        <v>2013</v>
      </c>
      <c r="E1653" t="s">
        <v>3432</v>
      </c>
      <c r="F1653">
        <v>16</v>
      </c>
      <c r="G1653">
        <v>1.8333333333333333</v>
      </c>
      <c r="H1653">
        <v>1</v>
      </c>
      <c r="I1653">
        <v>0.2</v>
      </c>
      <c r="J1653">
        <v>0.10000100000000001</v>
      </c>
      <c r="K1653" t="b">
        <v>1</v>
      </c>
      <c r="L1653" t="s">
        <v>2931</v>
      </c>
      <c r="N1653" s="43">
        <v>42214.662812499999</v>
      </c>
    </row>
    <row r="1654" spans="1:14" x14ac:dyDescent="0.25">
      <c r="A1654" t="s">
        <v>8378</v>
      </c>
      <c r="B1654">
        <v>1946</v>
      </c>
      <c r="C1654">
        <v>1946</v>
      </c>
      <c r="D1654">
        <v>2013</v>
      </c>
      <c r="E1654" t="s">
        <v>3423</v>
      </c>
      <c r="F1654">
        <v>16</v>
      </c>
      <c r="G1654">
        <v>1.8333333333333333</v>
      </c>
      <c r="H1654">
        <v>1.5</v>
      </c>
      <c r="I1654">
        <v>0.65</v>
      </c>
      <c r="J1654">
        <v>0.30000100000000002</v>
      </c>
      <c r="K1654" t="b">
        <v>1</v>
      </c>
      <c r="L1654" t="s">
        <v>2932</v>
      </c>
      <c r="N1654" s="43">
        <v>42214.662812499999</v>
      </c>
    </row>
    <row r="1655" spans="1:14" x14ac:dyDescent="0.25">
      <c r="A1655" t="s">
        <v>8379</v>
      </c>
      <c r="B1655">
        <v>1947</v>
      </c>
      <c r="C1655">
        <v>1947</v>
      </c>
      <c r="D1655">
        <v>2013</v>
      </c>
      <c r="E1655" t="s">
        <v>3433</v>
      </c>
      <c r="F1655">
        <v>16</v>
      </c>
      <c r="G1655">
        <v>1</v>
      </c>
      <c r="H1655">
        <v>3</v>
      </c>
      <c r="J1655"/>
      <c r="K1655" t="b">
        <v>1</v>
      </c>
      <c r="L1655" t="s">
        <v>2933</v>
      </c>
      <c r="N1655" s="43">
        <v>42214.662812499999</v>
      </c>
    </row>
    <row r="1656" spans="1:14" x14ac:dyDescent="0.25">
      <c r="A1656" t="s">
        <v>8380</v>
      </c>
      <c r="B1656">
        <v>1948</v>
      </c>
      <c r="C1656">
        <v>1948</v>
      </c>
      <c r="D1656">
        <v>2013</v>
      </c>
      <c r="E1656" t="s">
        <v>3434</v>
      </c>
      <c r="F1656">
        <v>16</v>
      </c>
      <c r="G1656">
        <v>1</v>
      </c>
      <c r="H1656">
        <v>1</v>
      </c>
      <c r="J1656"/>
      <c r="K1656" t="b">
        <v>1</v>
      </c>
      <c r="L1656" t="s">
        <v>2934</v>
      </c>
      <c r="N1656" s="43">
        <v>42214.662812499999</v>
      </c>
    </row>
    <row r="1657" spans="1:14" x14ac:dyDescent="0.25">
      <c r="A1657" t="s">
        <v>8381</v>
      </c>
      <c r="B1657">
        <v>1949</v>
      </c>
      <c r="C1657">
        <v>1949</v>
      </c>
      <c r="D1657">
        <v>2013</v>
      </c>
      <c r="E1657" t="s">
        <v>3465</v>
      </c>
      <c r="F1657">
        <v>16</v>
      </c>
      <c r="G1657">
        <v>1</v>
      </c>
      <c r="H1657">
        <v>1.6666666666666667</v>
      </c>
      <c r="J1657"/>
      <c r="K1657" t="b">
        <v>1</v>
      </c>
      <c r="L1657" t="s">
        <v>2935</v>
      </c>
      <c r="N1657" s="43">
        <v>42214.662812499999</v>
      </c>
    </row>
    <row r="1658" spans="1:14" x14ac:dyDescent="0.25">
      <c r="A1658" t="s">
        <v>8382</v>
      </c>
      <c r="B1658">
        <v>1950</v>
      </c>
      <c r="C1658">
        <v>1950</v>
      </c>
      <c r="D1658">
        <v>2013</v>
      </c>
      <c r="E1658" t="s">
        <v>3466</v>
      </c>
      <c r="F1658">
        <v>16</v>
      </c>
      <c r="G1658">
        <v>2.1666666666666665</v>
      </c>
      <c r="H1658">
        <v>0.66666666666666663</v>
      </c>
      <c r="I1658">
        <v>0.05</v>
      </c>
      <c r="J1658">
        <v>9.9999999999999995E-7</v>
      </c>
      <c r="K1658" t="b">
        <v>1</v>
      </c>
      <c r="L1658" t="s">
        <v>2936</v>
      </c>
      <c r="N1658" s="43">
        <v>42214.662812499999</v>
      </c>
    </row>
    <row r="1659" spans="1:14" x14ac:dyDescent="0.25">
      <c r="A1659" t="s">
        <v>8383</v>
      </c>
      <c r="B1659">
        <v>1951</v>
      </c>
      <c r="C1659">
        <v>1951</v>
      </c>
      <c r="D1659">
        <v>2013</v>
      </c>
      <c r="E1659" t="s">
        <v>3467</v>
      </c>
      <c r="F1659">
        <v>16</v>
      </c>
      <c r="G1659">
        <v>2.1666666666666665</v>
      </c>
      <c r="H1659">
        <v>1.3333333333333333</v>
      </c>
      <c r="I1659">
        <v>0.2</v>
      </c>
      <c r="J1659">
        <v>0.10000100000000001</v>
      </c>
      <c r="K1659" t="b">
        <v>1</v>
      </c>
      <c r="L1659" t="s">
        <v>2937</v>
      </c>
      <c r="N1659" s="43">
        <v>42214.662812499999</v>
      </c>
    </row>
    <row r="1660" spans="1:14" x14ac:dyDescent="0.25">
      <c r="A1660" t="s">
        <v>8384</v>
      </c>
      <c r="B1660">
        <v>1952</v>
      </c>
      <c r="C1660">
        <v>1952</v>
      </c>
      <c r="D1660">
        <v>2013</v>
      </c>
      <c r="E1660" t="s">
        <v>3468</v>
      </c>
      <c r="F1660">
        <v>16</v>
      </c>
      <c r="G1660">
        <v>2.1666666666666665</v>
      </c>
      <c r="H1660">
        <v>2.3333333333333335</v>
      </c>
      <c r="I1660">
        <v>0.4</v>
      </c>
      <c r="J1660">
        <v>0.30000100000000002</v>
      </c>
      <c r="K1660" t="b">
        <v>1</v>
      </c>
      <c r="L1660" t="s">
        <v>2938</v>
      </c>
      <c r="N1660" s="43">
        <v>42214.662812499999</v>
      </c>
    </row>
    <row r="1661" spans="1:14" x14ac:dyDescent="0.25">
      <c r="A1661" t="s">
        <v>8385</v>
      </c>
      <c r="B1661">
        <v>1953</v>
      </c>
      <c r="C1661">
        <v>1953</v>
      </c>
      <c r="D1661">
        <v>2013</v>
      </c>
      <c r="E1661" t="s">
        <v>3469</v>
      </c>
      <c r="F1661">
        <v>16</v>
      </c>
      <c r="G1661">
        <v>2.1666666666666665</v>
      </c>
      <c r="H1661">
        <v>3.3333333333333335</v>
      </c>
      <c r="I1661">
        <v>0.75</v>
      </c>
      <c r="J1661">
        <v>0.50000100000000003</v>
      </c>
      <c r="K1661" t="b">
        <v>1</v>
      </c>
      <c r="L1661" t="s">
        <v>2939</v>
      </c>
      <c r="N1661" s="43">
        <v>42214.662812499999</v>
      </c>
    </row>
    <row r="1662" spans="1:14" x14ac:dyDescent="0.25">
      <c r="A1662" t="s">
        <v>8386</v>
      </c>
      <c r="B1662">
        <v>1954</v>
      </c>
      <c r="C1662">
        <v>1954</v>
      </c>
      <c r="D1662">
        <v>2013</v>
      </c>
      <c r="E1662" t="s">
        <v>3155</v>
      </c>
      <c r="F1662">
        <v>1</v>
      </c>
      <c r="G1662">
        <v>3.7</v>
      </c>
      <c r="H1662">
        <v>2</v>
      </c>
      <c r="J1662"/>
      <c r="K1662" t="b">
        <v>1</v>
      </c>
      <c r="L1662" t="s">
        <v>46</v>
      </c>
      <c r="N1662" s="43">
        <v>42214.662812499999</v>
      </c>
    </row>
    <row r="1663" spans="1:14" x14ac:dyDescent="0.25">
      <c r="A1663" t="s">
        <v>8387</v>
      </c>
      <c r="B1663">
        <v>1955</v>
      </c>
      <c r="C1663">
        <v>1955</v>
      </c>
      <c r="D1663">
        <v>2013</v>
      </c>
      <c r="E1663" t="s">
        <v>3154</v>
      </c>
      <c r="F1663">
        <v>1</v>
      </c>
      <c r="G1663">
        <v>3.7</v>
      </c>
      <c r="H1663">
        <v>1.5</v>
      </c>
      <c r="J1663"/>
      <c r="K1663" t="b">
        <v>1</v>
      </c>
      <c r="L1663" t="s">
        <v>47</v>
      </c>
      <c r="N1663" s="43">
        <v>42214.662812499999</v>
      </c>
    </row>
    <row r="1664" spans="1:14" x14ac:dyDescent="0.25">
      <c r="A1664" t="s">
        <v>8388</v>
      </c>
      <c r="B1664">
        <v>1956</v>
      </c>
      <c r="C1664">
        <v>1956</v>
      </c>
      <c r="D1664">
        <v>2013</v>
      </c>
      <c r="E1664" t="s">
        <v>3153</v>
      </c>
      <c r="F1664">
        <v>1</v>
      </c>
      <c r="G1664">
        <v>3.7</v>
      </c>
      <c r="H1664">
        <v>5</v>
      </c>
      <c r="J1664"/>
      <c r="K1664" t="b">
        <v>1</v>
      </c>
      <c r="L1664" t="s">
        <v>48</v>
      </c>
      <c r="N1664" s="43">
        <v>42214.662812499999</v>
      </c>
    </row>
    <row r="1665" spans="1:14" x14ac:dyDescent="0.25">
      <c r="A1665" t="s">
        <v>8389</v>
      </c>
      <c r="B1665">
        <v>1957</v>
      </c>
      <c r="C1665">
        <v>1957</v>
      </c>
      <c r="D1665">
        <v>2013</v>
      </c>
      <c r="E1665" t="s">
        <v>3156</v>
      </c>
      <c r="F1665">
        <v>1</v>
      </c>
      <c r="G1665">
        <v>3.7</v>
      </c>
      <c r="H1665">
        <v>3.5</v>
      </c>
      <c r="J1665"/>
      <c r="K1665" t="b">
        <v>1</v>
      </c>
      <c r="L1665" t="s">
        <v>51</v>
      </c>
      <c r="N1665" s="43">
        <v>42214.662812499999</v>
      </c>
    </row>
    <row r="1666" spans="1:14" x14ac:dyDescent="0.25">
      <c r="A1666" t="s">
        <v>8390</v>
      </c>
      <c r="B1666">
        <v>1958</v>
      </c>
      <c r="C1666">
        <v>1958</v>
      </c>
      <c r="D1666">
        <v>2013</v>
      </c>
      <c r="E1666" t="s">
        <v>3157</v>
      </c>
      <c r="F1666">
        <v>1</v>
      </c>
      <c r="G1666">
        <v>3.7</v>
      </c>
      <c r="H1666">
        <v>3</v>
      </c>
      <c r="J1666"/>
      <c r="K1666" t="b">
        <v>1</v>
      </c>
      <c r="L1666" t="s">
        <v>52</v>
      </c>
      <c r="N1666" s="43">
        <v>42214.662812499999</v>
      </c>
    </row>
    <row r="1667" spans="1:14" x14ac:dyDescent="0.25">
      <c r="A1667" t="s">
        <v>8391</v>
      </c>
      <c r="B1667">
        <v>1959</v>
      </c>
      <c r="C1667">
        <v>1959</v>
      </c>
      <c r="D1667">
        <v>2013</v>
      </c>
      <c r="E1667" t="s">
        <v>3158</v>
      </c>
      <c r="F1667">
        <v>1</v>
      </c>
      <c r="G1667">
        <v>3.7</v>
      </c>
      <c r="H1667">
        <v>5</v>
      </c>
      <c r="J1667"/>
      <c r="K1667" t="b">
        <v>1</v>
      </c>
      <c r="L1667" t="s">
        <v>48</v>
      </c>
      <c r="N1667" s="43">
        <v>42214.662812499999</v>
      </c>
    </row>
    <row r="1668" spans="1:14" x14ac:dyDescent="0.25">
      <c r="A1668" t="s">
        <v>8392</v>
      </c>
      <c r="B1668">
        <v>1960</v>
      </c>
      <c r="C1668">
        <v>1960</v>
      </c>
      <c r="D1668">
        <v>2013</v>
      </c>
      <c r="E1668" t="s">
        <v>3159</v>
      </c>
      <c r="F1668">
        <v>1</v>
      </c>
      <c r="G1668">
        <v>5</v>
      </c>
      <c r="H1668">
        <v>5</v>
      </c>
      <c r="J1668"/>
      <c r="K1668" t="b">
        <v>1</v>
      </c>
      <c r="L1668" t="s">
        <v>55</v>
      </c>
      <c r="N1668" s="43">
        <v>42214.662812499999</v>
      </c>
    </row>
    <row r="1669" spans="1:14" x14ac:dyDescent="0.25">
      <c r="A1669" t="s">
        <v>8393</v>
      </c>
      <c r="B1669">
        <v>1961</v>
      </c>
      <c r="C1669">
        <v>1961</v>
      </c>
      <c r="D1669">
        <v>2013</v>
      </c>
      <c r="E1669" t="s">
        <v>3160</v>
      </c>
      <c r="F1669">
        <v>1</v>
      </c>
      <c r="G1669">
        <v>5</v>
      </c>
      <c r="H1669">
        <v>4</v>
      </c>
      <c r="J1669"/>
      <c r="K1669" t="b">
        <v>1</v>
      </c>
      <c r="L1669" t="s">
        <v>56</v>
      </c>
      <c r="N1669" s="43">
        <v>42214.662812499999</v>
      </c>
    </row>
    <row r="1670" spans="1:14" x14ac:dyDescent="0.25">
      <c r="A1670" t="s">
        <v>8394</v>
      </c>
      <c r="B1670">
        <v>1962</v>
      </c>
      <c r="C1670">
        <v>1962</v>
      </c>
      <c r="D1670">
        <v>2013</v>
      </c>
      <c r="E1670" t="s">
        <v>3161</v>
      </c>
      <c r="F1670">
        <v>1</v>
      </c>
      <c r="G1670">
        <v>5</v>
      </c>
      <c r="H1670">
        <v>3</v>
      </c>
      <c r="J1670"/>
      <c r="K1670" t="b">
        <v>1</v>
      </c>
      <c r="L1670" t="s">
        <v>57</v>
      </c>
      <c r="N1670" s="43">
        <v>42214.662812499999</v>
      </c>
    </row>
    <row r="1671" spans="1:14" x14ac:dyDescent="0.25">
      <c r="A1671" t="s">
        <v>8395</v>
      </c>
      <c r="B1671">
        <v>1963</v>
      </c>
      <c r="C1671">
        <v>1963</v>
      </c>
      <c r="D1671">
        <v>2013</v>
      </c>
      <c r="E1671" t="s">
        <v>3162</v>
      </c>
      <c r="F1671">
        <v>1</v>
      </c>
      <c r="G1671">
        <v>5</v>
      </c>
      <c r="H1671">
        <v>3.25</v>
      </c>
      <c r="J1671"/>
      <c r="K1671" t="b">
        <v>1</v>
      </c>
      <c r="L1671" t="s">
        <v>58</v>
      </c>
      <c r="N1671" s="43">
        <v>42214.662812499999</v>
      </c>
    </row>
    <row r="1672" spans="1:14" x14ac:dyDescent="0.25">
      <c r="A1672" t="s">
        <v>8396</v>
      </c>
      <c r="B1672">
        <v>1964</v>
      </c>
      <c r="C1672">
        <v>1964</v>
      </c>
      <c r="D1672">
        <v>2013</v>
      </c>
      <c r="E1672" t="s">
        <v>3163</v>
      </c>
      <c r="F1672">
        <v>1</v>
      </c>
      <c r="G1672">
        <v>5</v>
      </c>
      <c r="H1672">
        <v>4</v>
      </c>
      <c r="J1672"/>
      <c r="K1672" t="b">
        <v>1</v>
      </c>
      <c r="L1672" t="s">
        <v>59</v>
      </c>
      <c r="N1672" s="43">
        <v>42214.662812499999</v>
      </c>
    </row>
    <row r="1673" spans="1:14" x14ac:dyDescent="0.25">
      <c r="A1673" t="s">
        <v>8397</v>
      </c>
      <c r="B1673">
        <v>1965</v>
      </c>
      <c r="C1673">
        <v>1965</v>
      </c>
      <c r="D1673">
        <v>2013</v>
      </c>
      <c r="E1673" t="s">
        <v>3164</v>
      </c>
      <c r="F1673">
        <v>1</v>
      </c>
      <c r="G1673">
        <v>5</v>
      </c>
      <c r="H1673">
        <v>5</v>
      </c>
      <c r="J1673"/>
      <c r="K1673" t="b">
        <v>1</v>
      </c>
      <c r="L1673" t="s">
        <v>60</v>
      </c>
      <c r="N1673" s="43">
        <v>42214.662812499999</v>
      </c>
    </row>
    <row r="1674" spans="1:14" x14ac:dyDescent="0.25">
      <c r="A1674" t="s">
        <v>8398</v>
      </c>
      <c r="B1674">
        <v>1966</v>
      </c>
      <c r="C1674">
        <v>1966</v>
      </c>
      <c r="D1674">
        <v>2013</v>
      </c>
      <c r="E1674" t="s">
        <v>3165</v>
      </c>
      <c r="F1674">
        <v>1</v>
      </c>
      <c r="G1674">
        <v>5</v>
      </c>
      <c r="H1674">
        <v>4</v>
      </c>
      <c r="J1674"/>
      <c r="K1674" t="b">
        <v>1</v>
      </c>
      <c r="L1674" t="s">
        <v>2449</v>
      </c>
      <c r="N1674" s="43">
        <v>42214.662812499999</v>
      </c>
    </row>
    <row r="1675" spans="1:14" x14ac:dyDescent="0.25">
      <c r="A1675" t="s">
        <v>8399</v>
      </c>
      <c r="B1675">
        <v>1967</v>
      </c>
      <c r="C1675">
        <v>1967</v>
      </c>
      <c r="D1675">
        <v>2013</v>
      </c>
      <c r="E1675" t="s">
        <v>3166</v>
      </c>
      <c r="F1675">
        <v>1</v>
      </c>
      <c r="G1675">
        <v>5</v>
      </c>
      <c r="H1675">
        <v>0.5</v>
      </c>
      <c r="I1675">
        <v>2.5000000000000001E-3</v>
      </c>
      <c r="J1675">
        <v>9.9999999999999995E-7</v>
      </c>
      <c r="K1675" t="b">
        <v>1</v>
      </c>
      <c r="L1675" t="s">
        <v>61</v>
      </c>
      <c r="N1675" s="43">
        <v>42214.662812499999</v>
      </c>
    </row>
    <row r="1676" spans="1:14" x14ac:dyDescent="0.25">
      <c r="A1676" t="s">
        <v>8400</v>
      </c>
      <c r="B1676">
        <v>1968</v>
      </c>
      <c r="C1676">
        <v>1968</v>
      </c>
      <c r="D1676">
        <v>2013</v>
      </c>
      <c r="E1676" t="s">
        <v>3167</v>
      </c>
      <c r="F1676">
        <v>1</v>
      </c>
      <c r="G1676">
        <v>5</v>
      </c>
      <c r="H1676">
        <v>1.78</v>
      </c>
      <c r="I1676">
        <v>2.75E-2</v>
      </c>
      <c r="J1676">
        <v>5.0010000000000002E-3</v>
      </c>
      <c r="K1676" t="b">
        <v>1</v>
      </c>
      <c r="L1676" t="s">
        <v>62</v>
      </c>
      <c r="N1676" s="43">
        <v>42214.662812499999</v>
      </c>
    </row>
    <row r="1677" spans="1:14" x14ac:dyDescent="0.25">
      <c r="A1677" t="s">
        <v>8401</v>
      </c>
      <c r="B1677">
        <v>1969</v>
      </c>
      <c r="C1677">
        <v>1969</v>
      </c>
      <c r="D1677">
        <v>2013</v>
      </c>
      <c r="E1677" t="s">
        <v>3168</v>
      </c>
      <c r="F1677">
        <v>1</v>
      </c>
      <c r="G1677">
        <v>5</v>
      </c>
      <c r="H1677">
        <v>2.65</v>
      </c>
      <c r="I1677">
        <v>7.4999999999999997E-2</v>
      </c>
      <c r="J1677">
        <v>5.0000999999999997E-2</v>
      </c>
      <c r="K1677" t="b">
        <v>1</v>
      </c>
      <c r="L1677" t="s">
        <v>63</v>
      </c>
      <c r="N1677" s="43">
        <v>42214.662812499999</v>
      </c>
    </row>
    <row r="1678" spans="1:14" x14ac:dyDescent="0.25">
      <c r="A1678" t="s">
        <v>8402</v>
      </c>
      <c r="B1678">
        <v>1970</v>
      </c>
      <c r="C1678">
        <v>1970</v>
      </c>
      <c r="D1678">
        <v>2013</v>
      </c>
      <c r="E1678" t="s">
        <v>3169</v>
      </c>
      <c r="F1678">
        <v>1</v>
      </c>
      <c r="G1678">
        <v>5</v>
      </c>
      <c r="H1678">
        <v>3.22</v>
      </c>
      <c r="I1678">
        <v>0.15</v>
      </c>
      <c r="J1678">
        <v>0.10000100000000001</v>
      </c>
      <c r="K1678" t="b">
        <v>1</v>
      </c>
      <c r="L1678" t="s">
        <v>2450</v>
      </c>
      <c r="N1678" s="43">
        <v>42214.662812499999</v>
      </c>
    </row>
    <row r="1679" spans="1:14" x14ac:dyDescent="0.25">
      <c r="A1679" t="s">
        <v>8403</v>
      </c>
      <c r="B1679">
        <v>1971</v>
      </c>
      <c r="C1679">
        <v>1971</v>
      </c>
      <c r="D1679">
        <v>2013</v>
      </c>
      <c r="E1679" t="s">
        <v>3170</v>
      </c>
      <c r="F1679">
        <v>1</v>
      </c>
      <c r="G1679">
        <v>5</v>
      </c>
      <c r="H1679">
        <v>3.65</v>
      </c>
      <c r="I1679">
        <v>0.25</v>
      </c>
      <c r="J1679">
        <v>0.20000100000000001</v>
      </c>
      <c r="K1679" t="b">
        <v>1</v>
      </c>
      <c r="L1679" t="s">
        <v>2451</v>
      </c>
      <c r="N1679" s="43">
        <v>42214.662812499999</v>
      </c>
    </row>
    <row r="1680" spans="1:14" x14ac:dyDescent="0.25">
      <c r="A1680" t="s">
        <v>8404</v>
      </c>
      <c r="B1680">
        <v>1972</v>
      </c>
      <c r="C1680">
        <v>1972</v>
      </c>
      <c r="D1680">
        <v>2013</v>
      </c>
      <c r="E1680" t="s">
        <v>3171</v>
      </c>
      <c r="F1680">
        <v>1</v>
      </c>
      <c r="G1680">
        <v>5</v>
      </c>
      <c r="H1680">
        <v>4.5</v>
      </c>
      <c r="I1680">
        <v>0.65</v>
      </c>
      <c r="J1680">
        <v>0.30000100000000002</v>
      </c>
      <c r="K1680" t="b">
        <v>1</v>
      </c>
      <c r="L1680" t="s">
        <v>2452</v>
      </c>
      <c r="N1680" s="43">
        <v>42214.662812499999</v>
      </c>
    </row>
    <row r="1681" spans="1:14" x14ac:dyDescent="0.25">
      <c r="A1681" t="s">
        <v>8405</v>
      </c>
      <c r="B1681">
        <v>1973</v>
      </c>
      <c r="C1681">
        <v>1973</v>
      </c>
      <c r="D1681">
        <v>2013</v>
      </c>
      <c r="E1681" t="s">
        <v>3172</v>
      </c>
      <c r="F1681">
        <v>1</v>
      </c>
      <c r="G1681">
        <v>5</v>
      </c>
      <c r="H1681">
        <v>4</v>
      </c>
      <c r="J1681"/>
      <c r="K1681" t="b">
        <v>1</v>
      </c>
      <c r="L1681" t="s">
        <v>69</v>
      </c>
      <c r="N1681" s="43">
        <v>42214.662812499999</v>
      </c>
    </row>
    <row r="1682" spans="1:14" x14ac:dyDescent="0.25">
      <c r="A1682" t="s">
        <v>8406</v>
      </c>
      <c r="B1682">
        <v>1974</v>
      </c>
      <c r="C1682">
        <v>1974</v>
      </c>
      <c r="D1682">
        <v>2013</v>
      </c>
      <c r="E1682" t="s">
        <v>3173</v>
      </c>
      <c r="F1682">
        <v>1</v>
      </c>
      <c r="G1682">
        <v>5</v>
      </c>
      <c r="H1682">
        <v>3</v>
      </c>
      <c r="J1682"/>
      <c r="K1682" t="b">
        <v>1</v>
      </c>
      <c r="L1682" t="s">
        <v>2453</v>
      </c>
      <c r="N1682" s="43">
        <v>42214.662812499999</v>
      </c>
    </row>
    <row r="1683" spans="1:14" x14ac:dyDescent="0.25">
      <c r="A1683" t="s">
        <v>8407</v>
      </c>
      <c r="B1683">
        <v>1975</v>
      </c>
      <c r="C1683">
        <v>1975</v>
      </c>
      <c r="D1683">
        <v>2013</v>
      </c>
      <c r="E1683" t="s">
        <v>3174</v>
      </c>
      <c r="F1683">
        <v>1</v>
      </c>
      <c r="G1683">
        <v>5</v>
      </c>
      <c r="H1683">
        <v>0.5</v>
      </c>
      <c r="I1683">
        <v>5.0000000000000001E-3</v>
      </c>
      <c r="J1683">
        <v>9.9999999999999995E-7</v>
      </c>
      <c r="K1683" t="b">
        <v>1</v>
      </c>
      <c r="L1683" t="s">
        <v>2454</v>
      </c>
      <c r="N1683" s="43">
        <v>42214.662812499999</v>
      </c>
    </row>
    <row r="1684" spans="1:14" x14ac:dyDescent="0.25">
      <c r="A1684" t="s">
        <v>8408</v>
      </c>
      <c r="B1684">
        <v>1976</v>
      </c>
      <c r="C1684">
        <v>1976</v>
      </c>
      <c r="D1684">
        <v>2013</v>
      </c>
      <c r="E1684" t="s">
        <v>3175</v>
      </c>
      <c r="F1684">
        <v>1</v>
      </c>
      <c r="G1684">
        <v>5</v>
      </c>
      <c r="H1684">
        <v>1.78</v>
      </c>
      <c r="I1684">
        <v>0.03</v>
      </c>
      <c r="J1684">
        <v>1.0000999999999999E-2</v>
      </c>
      <c r="K1684" t="b">
        <v>1</v>
      </c>
      <c r="L1684" t="s">
        <v>2455</v>
      </c>
      <c r="N1684" s="43">
        <v>42214.662812499999</v>
      </c>
    </row>
    <row r="1685" spans="1:14" x14ac:dyDescent="0.25">
      <c r="A1685" t="s">
        <v>8409</v>
      </c>
      <c r="B1685">
        <v>1977</v>
      </c>
      <c r="C1685">
        <v>1977</v>
      </c>
      <c r="D1685">
        <v>2013</v>
      </c>
      <c r="E1685" t="s">
        <v>3176</v>
      </c>
      <c r="F1685">
        <v>1</v>
      </c>
      <c r="G1685">
        <v>5</v>
      </c>
      <c r="H1685">
        <v>2.65</v>
      </c>
      <c r="I1685">
        <v>7.4999999999999997E-2</v>
      </c>
      <c r="J1685">
        <v>5.0000999999999997E-2</v>
      </c>
      <c r="K1685" t="b">
        <v>1</v>
      </c>
      <c r="L1685" t="s">
        <v>2456</v>
      </c>
      <c r="N1685" s="43">
        <v>42214.662812499999</v>
      </c>
    </row>
    <row r="1686" spans="1:14" x14ac:dyDescent="0.25">
      <c r="A1686" t="s">
        <v>8410</v>
      </c>
      <c r="B1686">
        <v>1978</v>
      </c>
      <c r="C1686">
        <v>1978</v>
      </c>
      <c r="D1686">
        <v>2013</v>
      </c>
      <c r="E1686" t="s">
        <v>3177</v>
      </c>
      <c r="F1686">
        <v>1</v>
      </c>
      <c r="G1686">
        <v>5</v>
      </c>
      <c r="H1686">
        <v>3.22</v>
      </c>
      <c r="I1686">
        <v>0.15</v>
      </c>
      <c r="J1686">
        <v>0.10000100000000001</v>
      </c>
      <c r="K1686" t="b">
        <v>1</v>
      </c>
      <c r="L1686" t="s">
        <v>2457</v>
      </c>
      <c r="N1686" s="43">
        <v>42214.662812499999</v>
      </c>
    </row>
    <row r="1687" spans="1:14" x14ac:dyDescent="0.25">
      <c r="A1687" t="s">
        <v>8411</v>
      </c>
      <c r="B1687">
        <v>1979</v>
      </c>
      <c r="C1687">
        <v>1979</v>
      </c>
      <c r="D1687">
        <v>2013</v>
      </c>
      <c r="E1687" t="s">
        <v>3178</v>
      </c>
      <c r="F1687">
        <v>1</v>
      </c>
      <c r="G1687">
        <v>5</v>
      </c>
      <c r="H1687">
        <v>3.65</v>
      </c>
      <c r="I1687">
        <v>0.25</v>
      </c>
      <c r="J1687">
        <v>0.20000100000000001</v>
      </c>
      <c r="K1687" t="b">
        <v>1</v>
      </c>
      <c r="L1687" t="s">
        <v>2458</v>
      </c>
      <c r="N1687" s="43">
        <v>42214.662812499999</v>
      </c>
    </row>
    <row r="1688" spans="1:14" x14ac:dyDescent="0.25">
      <c r="A1688" t="s">
        <v>8412</v>
      </c>
      <c r="B1688">
        <v>1980</v>
      </c>
      <c r="C1688">
        <v>1980</v>
      </c>
      <c r="D1688">
        <v>2013</v>
      </c>
      <c r="E1688" t="s">
        <v>3179</v>
      </c>
      <c r="F1688">
        <v>1</v>
      </c>
      <c r="G1688">
        <v>5</v>
      </c>
      <c r="H1688">
        <v>4</v>
      </c>
      <c r="I1688">
        <v>0.65</v>
      </c>
      <c r="J1688">
        <v>0.30000100000000002</v>
      </c>
      <c r="K1688" t="b">
        <v>1</v>
      </c>
      <c r="L1688" t="s">
        <v>2459</v>
      </c>
      <c r="N1688" s="43">
        <v>42214.662812499999</v>
      </c>
    </row>
    <row r="1689" spans="1:14" x14ac:dyDescent="0.25">
      <c r="A1689" t="s">
        <v>8413</v>
      </c>
      <c r="B1689">
        <v>1981</v>
      </c>
      <c r="C1689">
        <v>1981</v>
      </c>
      <c r="D1689">
        <v>2013</v>
      </c>
      <c r="E1689" t="s">
        <v>3180</v>
      </c>
      <c r="F1689">
        <v>1</v>
      </c>
      <c r="G1689">
        <v>5</v>
      </c>
      <c r="H1689">
        <v>5</v>
      </c>
      <c r="J1689"/>
      <c r="K1689" t="b">
        <v>1</v>
      </c>
      <c r="L1689" t="s">
        <v>48</v>
      </c>
      <c r="N1689" s="43">
        <v>42214.662812499999</v>
      </c>
    </row>
    <row r="1690" spans="1:14" x14ac:dyDescent="0.25">
      <c r="A1690" t="s">
        <v>8414</v>
      </c>
      <c r="B1690">
        <v>1982</v>
      </c>
      <c r="C1690">
        <v>1982</v>
      </c>
      <c r="D1690">
        <v>2013</v>
      </c>
      <c r="E1690" t="s">
        <v>3181</v>
      </c>
      <c r="F1690">
        <v>1</v>
      </c>
      <c r="G1690">
        <v>4.5</v>
      </c>
      <c r="H1690">
        <v>5</v>
      </c>
      <c r="J1690"/>
      <c r="K1690" t="b">
        <v>1</v>
      </c>
      <c r="L1690" t="s">
        <v>98</v>
      </c>
      <c r="N1690" s="43">
        <v>42214.662812499999</v>
      </c>
    </row>
    <row r="1691" spans="1:14" x14ac:dyDescent="0.25">
      <c r="A1691" t="s">
        <v>8415</v>
      </c>
      <c r="B1691">
        <v>1983</v>
      </c>
      <c r="C1691">
        <v>1983</v>
      </c>
      <c r="D1691">
        <v>2013</v>
      </c>
      <c r="E1691" t="s">
        <v>3182</v>
      </c>
      <c r="F1691">
        <v>1</v>
      </c>
      <c r="G1691">
        <v>4.5</v>
      </c>
      <c r="H1691">
        <v>4</v>
      </c>
      <c r="J1691"/>
      <c r="K1691" t="b">
        <v>1</v>
      </c>
      <c r="L1691" t="s">
        <v>99</v>
      </c>
      <c r="N1691" s="43">
        <v>42214.662812499999</v>
      </c>
    </row>
    <row r="1692" spans="1:14" x14ac:dyDescent="0.25">
      <c r="A1692" t="s">
        <v>8416</v>
      </c>
      <c r="B1692">
        <v>1984</v>
      </c>
      <c r="C1692">
        <v>1984</v>
      </c>
      <c r="D1692">
        <v>2013</v>
      </c>
      <c r="E1692" t="s">
        <v>3183</v>
      </c>
      <c r="F1692">
        <v>1</v>
      </c>
      <c r="G1692">
        <v>4.5</v>
      </c>
      <c r="H1692">
        <v>3.45</v>
      </c>
      <c r="J1692"/>
      <c r="K1692" t="b">
        <v>1</v>
      </c>
      <c r="L1692" t="s">
        <v>100</v>
      </c>
      <c r="N1692" s="43">
        <v>42214.662812499999</v>
      </c>
    </row>
    <row r="1693" spans="1:14" x14ac:dyDescent="0.25">
      <c r="A1693" t="s">
        <v>8417</v>
      </c>
      <c r="B1693">
        <v>1985</v>
      </c>
      <c r="C1693">
        <v>1985</v>
      </c>
      <c r="D1693">
        <v>2013</v>
      </c>
      <c r="E1693" t="s">
        <v>3184</v>
      </c>
      <c r="F1693">
        <v>1</v>
      </c>
      <c r="G1693">
        <v>4.5</v>
      </c>
      <c r="H1693">
        <v>0.5</v>
      </c>
      <c r="I1693">
        <v>2.5000000000000001E-3</v>
      </c>
      <c r="J1693">
        <v>9.9999999999999995E-7</v>
      </c>
      <c r="K1693" t="b">
        <v>1</v>
      </c>
      <c r="L1693" t="s">
        <v>101</v>
      </c>
      <c r="N1693" s="43">
        <v>42214.662812499999</v>
      </c>
    </row>
    <row r="1694" spans="1:14" x14ac:dyDescent="0.25">
      <c r="A1694" t="s">
        <v>8418</v>
      </c>
      <c r="B1694">
        <v>1986</v>
      </c>
      <c r="C1694">
        <v>1986</v>
      </c>
      <c r="D1694">
        <v>2013</v>
      </c>
      <c r="E1694" t="s">
        <v>3185</v>
      </c>
      <c r="F1694">
        <v>1</v>
      </c>
      <c r="G1694">
        <v>4.5</v>
      </c>
      <c r="H1694">
        <v>1.34</v>
      </c>
      <c r="I1694">
        <v>2.75E-2</v>
      </c>
      <c r="J1694">
        <v>5.0010000000000002E-3</v>
      </c>
      <c r="K1694" t="b">
        <v>1</v>
      </c>
      <c r="L1694" t="s">
        <v>102</v>
      </c>
      <c r="N1694" s="43">
        <v>42214.662812499999</v>
      </c>
    </row>
    <row r="1695" spans="1:14" x14ac:dyDescent="0.25">
      <c r="A1695" t="s">
        <v>8419</v>
      </c>
      <c r="B1695">
        <v>1987</v>
      </c>
      <c r="C1695">
        <v>1987</v>
      </c>
      <c r="D1695">
        <v>2013</v>
      </c>
      <c r="E1695" t="s">
        <v>3186</v>
      </c>
      <c r="F1695">
        <v>1</v>
      </c>
      <c r="G1695">
        <v>4.5</v>
      </c>
      <c r="H1695">
        <v>1.98</v>
      </c>
      <c r="I1695">
        <v>7.4999999999999997E-2</v>
      </c>
      <c r="J1695">
        <v>5.0000999999999997E-2</v>
      </c>
      <c r="K1695" t="b">
        <v>1</v>
      </c>
      <c r="L1695" t="s">
        <v>103</v>
      </c>
      <c r="N1695" s="43">
        <v>42214.662812499999</v>
      </c>
    </row>
    <row r="1696" spans="1:14" x14ac:dyDescent="0.25">
      <c r="A1696" t="s">
        <v>8420</v>
      </c>
      <c r="B1696">
        <v>1988</v>
      </c>
      <c r="C1696">
        <v>1988</v>
      </c>
      <c r="D1696">
        <v>2013</v>
      </c>
      <c r="E1696" t="s">
        <v>3187</v>
      </c>
      <c r="F1696">
        <v>1</v>
      </c>
      <c r="G1696">
        <v>4.5</v>
      </c>
      <c r="H1696">
        <v>2.41</v>
      </c>
      <c r="I1696">
        <v>0.15</v>
      </c>
      <c r="J1696">
        <v>0.10000100000000001</v>
      </c>
      <c r="K1696" t="b">
        <v>1</v>
      </c>
      <c r="L1696" t="s">
        <v>2460</v>
      </c>
      <c r="N1696" s="43">
        <v>42214.662812499999</v>
      </c>
    </row>
    <row r="1697" spans="1:14" x14ac:dyDescent="0.25">
      <c r="A1697" t="s">
        <v>8421</v>
      </c>
      <c r="B1697">
        <v>1989</v>
      </c>
      <c r="C1697">
        <v>1989</v>
      </c>
      <c r="D1697">
        <v>2013</v>
      </c>
      <c r="E1697" t="s">
        <v>3188</v>
      </c>
      <c r="F1697">
        <v>1</v>
      </c>
      <c r="G1697">
        <v>4.5</v>
      </c>
      <c r="H1697">
        <v>2.74</v>
      </c>
      <c r="I1697">
        <v>0.25</v>
      </c>
      <c r="J1697">
        <v>0.20000100000000001</v>
      </c>
      <c r="K1697" t="b">
        <v>1</v>
      </c>
      <c r="L1697" t="s">
        <v>106</v>
      </c>
      <c r="N1697" s="43">
        <v>42214.662812499999</v>
      </c>
    </row>
    <row r="1698" spans="1:14" x14ac:dyDescent="0.25">
      <c r="A1698" t="s">
        <v>8422</v>
      </c>
      <c r="B1698">
        <v>1990</v>
      </c>
      <c r="C1698">
        <v>1990</v>
      </c>
      <c r="D1698">
        <v>2013</v>
      </c>
      <c r="E1698" t="s">
        <v>3189</v>
      </c>
      <c r="F1698">
        <v>1</v>
      </c>
      <c r="G1698">
        <v>4.5</v>
      </c>
      <c r="H1698">
        <v>3</v>
      </c>
      <c r="I1698">
        <v>0.65</v>
      </c>
      <c r="J1698">
        <v>0.30000100000000002</v>
      </c>
      <c r="K1698" t="b">
        <v>1</v>
      </c>
      <c r="L1698" t="s">
        <v>2461</v>
      </c>
      <c r="N1698" s="43">
        <v>42214.662812499999</v>
      </c>
    </row>
    <row r="1699" spans="1:14" x14ac:dyDescent="0.25">
      <c r="A1699" t="s">
        <v>8423</v>
      </c>
      <c r="B1699">
        <v>1991</v>
      </c>
      <c r="C1699">
        <v>1991</v>
      </c>
      <c r="D1699">
        <v>2013</v>
      </c>
      <c r="E1699" t="s">
        <v>3190</v>
      </c>
      <c r="F1699">
        <v>1</v>
      </c>
      <c r="G1699">
        <v>4.5</v>
      </c>
      <c r="H1699">
        <v>4.5</v>
      </c>
      <c r="J1699"/>
      <c r="K1699" t="b">
        <v>1</v>
      </c>
      <c r="L1699" t="s">
        <v>109</v>
      </c>
      <c r="N1699" s="43">
        <v>42214.662812499999</v>
      </c>
    </row>
    <row r="1700" spans="1:14" x14ac:dyDescent="0.25">
      <c r="A1700" t="s">
        <v>8424</v>
      </c>
      <c r="B1700">
        <v>1992</v>
      </c>
      <c r="C1700">
        <v>1992</v>
      </c>
      <c r="D1700">
        <v>2013</v>
      </c>
      <c r="E1700" t="s">
        <v>3191</v>
      </c>
      <c r="F1700">
        <v>1</v>
      </c>
      <c r="G1700">
        <v>4.5</v>
      </c>
      <c r="H1700">
        <v>2.5</v>
      </c>
      <c r="J1700"/>
      <c r="K1700" t="b">
        <v>1</v>
      </c>
      <c r="L1700" t="s">
        <v>2462</v>
      </c>
      <c r="N1700" s="43">
        <v>42214.662812499999</v>
      </c>
    </row>
    <row r="1701" spans="1:14" x14ac:dyDescent="0.25">
      <c r="A1701" t="s">
        <v>8425</v>
      </c>
      <c r="B1701">
        <v>1993</v>
      </c>
      <c r="C1701">
        <v>1993</v>
      </c>
      <c r="D1701">
        <v>2013</v>
      </c>
      <c r="E1701" t="s">
        <v>3192</v>
      </c>
      <c r="F1701">
        <v>1</v>
      </c>
      <c r="G1701">
        <v>4.5</v>
      </c>
      <c r="H1701">
        <v>0.5</v>
      </c>
      <c r="I1701">
        <v>2.5000000000000001E-3</v>
      </c>
      <c r="J1701">
        <v>9.9999999999999995E-7</v>
      </c>
      <c r="K1701" t="b">
        <v>1</v>
      </c>
      <c r="L1701" t="s">
        <v>2463</v>
      </c>
      <c r="N1701" s="43">
        <v>42214.662812499999</v>
      </c>
    </row>
    <row r="1702" spans="1:14" x14ac:dyDescent="0.25">
      <c r="A1702" t="s">
        <v>8426</v>
      </c>
      <c r="B1702">
        <v>1994</v>
      </c>
      <c r="C1702">
        <v>1994</v>
      </c>
      <c r="D1702">
        <v>2013</v>
      </c>
      <c r="E1702" t="s">
        <v>3193</v>
      </c>
      <c r="F1702">
        <v>1</v>
      </c>
      <c r="G1702">
        <v>4.5</v>
      </c>
      <c r="H1702">
        <v>1.78</v>
      </c>
      <c r="I1702">
        <v>2.75E-2</v>
      </c>
      <c r="J1702">
        <v>5.0010000000000002E-3</v>
      </c>
      <c r="K1702" t="b">
        <v>1</v>
      </c>
      <c r="L1702" t="s">
        <v>2464</v>
      </c>
      <c r="N1702" s="43">
        <v>42214.662812499999</v>
      </c>
    </row>
    <row r="1703" spans="1:14" x14ac:dyDescent="0.25">
      <c r="A1703" t="s">
        <v>8427</v>
      </c>
      <c r="B1703">
        <v>1995</v>
      </c>
      <c r="C1703">
        <v>1995</v>
      </c>
      <c r="D1703">
        <v>2013</v>
      </c>
      <c r="E1703" t="s">
        <v>3194</v>
      </c>
      <c r="F1703">
        <v>1</v>
      </c>
      <c r="G1703">
        <v>4.5</v>
      </c>
      <c r="H1703">
        <v>2.65</v>
      </c>
      <c r="I1703">
        <v>7.4999999999999997E-2</v>
      </c>
      <c r="J1703">
        <v>5.0000999999999997E-2</v>
      </c>
      <c r="K1703" t="b">
        <v>1</v>
      </c>
      <c r="L1703" t="s">
        <v>2465</v>
      </c>
      <c r="N1703" s="43">
        <v>42214.662812499999</v>
      </c>
    </row>
    <row r="1704" spans="1:14" x14ac:dyDescent="0.25">
      <c r="A1704" t="s">
        <v>8428</v>
      </c>
      <c r="B1704">
        <v>1996</v>
      </c>
      <c r="C1704">
        <v>1996</v>
      </c>
      <c r="D1704">
        <v>2013</v>
      </c>
      <c r="E1704" t="s">
        <v>3195</v>
      </c>
      <c r="F1704">
        <v>1</v>
      </c>
      <c r="G1704">
        <v>4.5</v>
      </c>
      <c r="H1704">
        <v>3.22</v>
      </c>
      <c r="I1704">
        <v>0.15</v>
      </c>
      <c r="J1704">
        <v>0.10000100000000001</v>
      </c>
      <c r="K1704" t="b">
        <v>1</v>
      </c>
      <c r="L1704" t="s">
        <v>2466</v>
      </c>
      <c r="N1704" s="43">
        <v>42214.662812499999</v>
      </c>
    </row>
    <row r="1705" spans="1:14" x14ac:dyDescent="0.25">
      <c r="A1705" t="s">
        <v>8429</v>
      </c>
      <c r="B1705">
        <v>1997</v>
      </c>
      <c r="C1705">
        <v>1997</v>
      </c>
      <c r="D1705">
        <v>2013</v>
      </c>
      <c r="E1705" t="s">
        <v>3196</v>
      </c>
      <c r="F1705">
        <v>1</v>
      </c>
      <c r="G1705">
        <v>4.5</v>
      </c>
      <c r="H1705">
        <v>3.65</v>
      </c>
      <c r="I1705">
        <v>0.25</v>
      </c>
      <c r="J1705">
        <v>0.20000100000000001</v>
      </c>
      <c r="K1705" t="b">
        <v>1</v>
      </c>
      <c r="L1705" t="s">
        <v>2467</v>
      </c>
      <c r="N1705" s="43">
        <v>42214.662812499999</v>
      </c>
    </row>
    <row r="1706" spans="1:14" x14ac:dyDescent="0.25">
      <c r="A1706" t="s">
        <v>8430</v>
      </c>
      <c r="B1706">
        <v>1998</v>
      </c>
      <c r="C1706">
        <v>1998</v>
      </c>
      <c r="D1706">
        <v>2013</v>
      </c>
      <c r="E1706" t="s">
        <v>3197</v>
      </c>
      <c r="F1706">
        <v>1</v>
      </c>
      <c r="G1706">
        <v>4.5</v>
      </c>
      <c r="H1706">
        <v>4</v>
      </c>
      <c r="I1706">
        <v>0.65</v>
      </c>
      <c r="J1706">
        <v>0.30000100000000002</v>
      </c>
      <c r="K1706" t="b">
        <v>1</v>
      </c>
      <c r="L1706" t="s">
        <v>2468</v>
      </c>
      <c r="N1706" s="43">
        <v>42214.662812499999</v>
      </c>
    </row>
    <row r="1707" spans="1:14" x14ac:dyDescent="0.25">
      <c r="A1707" t="s">
        <v>8431</v>
      </c>
      <c r="B1707">
        <v>1999</v>
      </c>
      <c r="C1707">
        <v>1999</v>
      </c>
      <c r="D1707">
        <v>2013</v>
      </c>
      <c r="E1707" t="s">
        <v>3198</v>
      </c>
      <c r="F1707">
        <v>1</v>
      </c>
      <c r="G1707">
        <v>4.5</v>
      </c>
      <c r="H1707">
        <v>5</v>
      </c>
      <c r="J1707"/>
      <c r="K1707" t="b">
        <v>1</v>
      </c>
      <c r="L1707" t="s">
        <v>48</v>
      </c>
      <c r="N1707" s="43">
        <v>42214.662812499999</v>
      </c>
    </row>
    <row r="1708" spans="1:14" x14ac:dyDescent="0.25">
      <c r="A1708" t="s">
        <v>8432</v>
      </c>
      <c r="B1708">
        <v>2000</v>
      </c>
      <c r="C1708">
        <v>2000</v>
      </c>
      <c r="D1708">
        <v>2013</v>
      </c>
      <c r="E1708" t="s">
        <v>3199</v>
      </c>
      <c r="F1708">
        <v>1</v>
      </c>
      <c r="G1708">
        <v>4.5</v>
      </c>
      <c r="H1708">
        <v>5</v>
      </c>
      <c r="J1708"/>
      <c r="K1708" t="b">
        <v>1</v>
      </c>
      <c r="L1708" t="s">
        <v>121</v>
      </c>
      <c r="N1708" s="43">
        <v>42214.662812499999</v>
      </c>
    </row>
    <row r="1709" spans="1:14" x14ac:dyDescent="0.25">
      <c r="A1709" t="s">
        <v>8433</v>
      </c>
      <c r="B1709">
        <v>2001</v>
      </c>
      <c r="C1709">
        <v>2001</v>
      </c>
      <c r="D1709">
        <v>2013</v>
      </c>
      <c r="E1709" t="s">
        <v>3200</v>
      </c>
      <c r="F1709">
        <v>1</v>
      </c>
      <c r="G1709">
        <v>4.5</v>
      </c>
      <c r="H1709">
        <v>4</v>
      </c>
      <c r="J1709"/>
      <c r="K1709" t="b">
        <v>1</v>
      </c>
      <c r="L1709" t="s">
        <v>122</v>
      </c>
      <c r="N1709" s="43">
        <v>42214.662812499999</v>
      </c>
    </row>
    <row r="1710" spans="1:14" x14ac:dyDescent="0.25">
      <c r="A1710" t="s">
        <v>8434</v>
      </c>
      <c r="B1710">
        <v>2002</v>
      </c>
      <c r="C1710">
        <v>2002</v>
      </c>
      <c r="D1710">
        <v>2013</v>
      </c>
      <c r="E1710" t="s">
        <v>3201</v>
      </c>
      <c r="F1710">
        <v>1</v>
      </c>
      <c r="G1710">
        <v>4.5</v>
      </c>
      <c r="H1710">
        <v>4.5</v>
      </c>
      <c r="J1710"/>
      <c r="K1710" t="b">
        <v>1</v>
      </c>
      <c r="L1710" t="s">
        <v>123</v>
      </c>
      <c r="N1710" s="43">
        <v>42214.662812499999</v>
      </c>
    </row>
    <row r="1711" spans="1:14" x14ac:dyDescent="0.25">
      <c r="A1711" t="s">
        <v>8435</v>
      </c>
      <c r="B1711">
        <v>2003</v>
      </c>
      <c r="C1711">
        <v>2003</v>
      </c>
      <c r="D1711">
        <v>2013</v>
      </c>
      <c r="E1711" t="s">
        <v>3202</v>
      </c>
      <c r="F1711">
        <v>1</v>
      </c>
      <c r="G1711">
        <v>4.5</v>
      </c>
      <c r="H1711">
        <v>4.5</v>
      </c>
      <c r="J1711"/>
      <c r="K1711" t="b">
        <v>1</v>
      </c>
      <c r="L1711" t="s">
        <v>2469</v>
      </c>
      <c r="N1711" s="43">
        <v>42214.662812499999</v>
      </c>
    </row>
    <row r="1712" spans="1:14" x14ac:dyDescent="0.25">
      <c r="A1712" t="s">
        <v>8436</v>
      </c>
      <c r="B1712">
        <v>2004</v>
      </c>
      <c r="C1712">
        <v>2004</v>
      </c>
      <c r="D1712">
        <v>2013</v>
      </c>
      <c r="E1712" t="s">
        <v>3203</v>
      </c>
      <c r="F1712">
        <v>1</v>
      </c>
      <c r="G1712">
        <v>4.5</v>
      </c>
      <c r="H1712">
        <v>0.5</v>
      </c>
      <c r="I1712">
        <v>2.5000000000000001E-3</v>
      </c>
      <c r="J1712">
        <v>9.9999999999999995E-7</v>
      </c>
      <c r="K1712" t="b">
        <v>1</v>
      </c>
      <c r="L1712" t="s">
        <v>125</v>
      </c>
      <c r="N1712" s="43">
        <v>42214.662812499999</v>
      </c>
    </row>
    <row r="1713" spans="1:14" x14ac:dyDescent="0.25">
      <c r="A1713" t="s">
        <v>8437</v>
      </c>
      <c r="B1713">
        <v>2005</v>
      </c>
      <c r="C1713">
        <v>2005</v>
      </c>
      <c r="D1713">
        <v>2013</v>
      </c>
      <c r="E1713" t="s">
        <v>3204</v>
      </c>
      <c r="F1713">
        <v>1</v>
      </c>
      <c r="G1713">
        <v>4.5</v>
      </c>
      <c r="H1713">
        <v>1.78</v>
      </c>
      <c r="I1713">
        <v>2.75E-2</v>
      </c>
      <c r="J1713">
        <v>5.0010000000000002E-3</v>
      </c>
      <c r="K1713" t="b">
        <v>1</v>
      </c>
      <c r="L1713" t="s">
        <v>126</v>
      </c>
      <c r="N1713" s="43">
        <v>42214.662812499999</v>
      </c>
    </row>
    <row r="1714" spans="1:14" x14ac:dyDescent="0.25">
      <c r="A1714" t="s">
        <v>8438</v>
      </c>
      <c r="B1714">
        <v>2006</v>
      </c>
      <c r="C1714">
        <v>2006</v>
      </c>
      <c r="D1714">
        <v>2013</v>
      </c>
      <c r="E1714" t="s">
        <v>3205</v>
      </c>
      <c r="F1714">
        <v>1</v>
      </c>
      <c r="G1714">
        <v>4.5</v>
      </c>
      <c r="H1714">
        <v>2.65</v>
      </c>
      <c r="I1714">
        <v>7.4999999999999997E-2</v>
      </c>
      <c r="J1714">
        <v>5.0000999999999997E-2</v>
      </c>
      <c r="K1714" t="b">
        <v>1</v>
      </c>
      <c r="L1714" t="s">
        <v>127</v>
      </c>
      <c r="N1714" s="43">
        <v>42214.662812499999</v>
      </c>
    </row>
    <row r="1715" spans="1:14" x14ac:dyDescent="0.25">
      <c r="A1715" t="s">
        <v>8439</v>
      </c>
      <c r="B1715">
        <v>2007</v>
      </c>
      <c r="C1715">
        <v>2007</v>
      </c>
      <c r="D1715">
        <v>2013</v>
      </c>
      <c r="E1715" t="s">
        <v>3206</v>
      </c>
      <c r="F1715">
        <v>1</v>
      </c>
      <c r="G1715">
        <v>4.5</v>
      </c>
      <c r="H1715">
        <v>3.22</v>
      </c>
      <c r="I1715">
        <v>0.15</v>
      </c>
      <c r="J1715">
        <v>0.10000100000000001</v>
      </c>
      <c r="K1715" t="b">
        <v>1</v>
      </c>
      <c r="L1715" t="s">
        <v>2470</v>
      </c>
      <c r="N1715" s="43">
        <v>42214.662812499999</v>
      </c>
    </row>
    <row r="1716" spans="1:14" x14ac:dyDescent="0.25">
      <c r="A1716" t="s">
        <v>8440</v>
      </c>
      <c r="B1716">
        <v>2008</v>
      </c>
      <c r="C1716">
        <v>2008</v>
      </c>
      <c r="D1716">
        <v>2013</v>
      </c>
      <c r="E1716" t="s">
        <v>3207</v>
      </c>
      <c r="F1716">
        <v>1</v>
      </c>
      <c r="G1716">
        <v>4.5</v>
      </c>
      <c r="H1716">
        <v>3.65</v>
      </c>
      <c r="I1716">
        <v>0.25</v>
      </c>
      <c r="J1716">
        <v>0.20000100000000001</v>
      </c>
      <c r="K1716" t="b">
        <v>1</v>
      </c>
      <c r="L1716" t="s">
        <v>130</v>
      </c>
      <c r="N1716" s="43">
        <v>42214.662812499999</v>
      </c>
    </row>
    <row r="1717" spans="1:14" x14ac:dyDescent="0.25">
      <c r="A1717" t="s">
        <v>8441</v>
      </c>
      <c r="B1717">
        <v>2009</v>
      </c>
      <c r="C1717">
        <v>2009</v>
      </c>
      <c r="D1717">
        <v>2013</v>
      </c>
      <c r="E1717" t="s">
        <v>3208</v>
      </c>
      <c r="F1717">
        <v>1</v>
      </c>
      <c r="G1717">
        <v>4.5</v>
      </c>
      <c r="H1717">
        <v>4.5</v>
      </c>
      <c r="I1717">
        <v>0.65</v>
      </c>
      <c r="J1717">
        <v>0.30000100000000002</v>
      </c>
      <c r="K1717" t="b">
        <v>1</v>
      </c>
      <c r="L1717" t="s">
        <v>2471</v>
      </c>
      <c r="N1717" s="43">
        <v>42214.662812499999</v>
      </c>
    </row>
    <row r="1718" spans="1:14" x14ac:dyDescent="0.25">
      <c r="A1718" t="s">
        <v>8442</v>
      </c>
      <c r="B1718">
        <v>2010</v>
      </c>
      <c r="C1718">
        <v>2010</v>
      </c>
      <c r="D1718">
        <v>2013</v>
      </c>
      <c r="E1718" t="s">
        <v>3209</v>
      </c>
      <c r="F1718">
        <v>1</v>
      </c>
      <c r="G1718">
        <v>4.5</v>
      </c>
      <c r="H1718">
        <v>5</v>
      </c>
      <c r="J1718"/>
      <c r="K1718" t="b">
        <v>1</v>
      </c>
      <c r="L1718" t="s">
        <v>133</v>
      </c>
      <c r="N1718" s="43">
        <v>42214.662812499999</v>
      </c>
    </row>
    <row r="1719" spans="1:14" x14ac:dyDescent="0.25">
      <c r="A1719" t="s">
        <v>8443</v>
      </c>
      <c r="B1719">
        <v>2011</v>
      </c>
      <c r="C1719">
        <v>2011</v>
      </c>
      <c r="D1719">
        <v>2013</v>
      </c>
      <c r="E1719" t="s">
        <v>3210</v>
      </c>
      <c r="F1719">
        <v>1</v>
      </c>
      <c r="G1719">
        <v>4.5</v>
      </c>
      <c r="H1719">
        <v>4</v>
      </c>
      <c r="J1719"/>
      <c r="K1719" t="b">
        <v>1</v>
      </c>
      <c r="L1719" t="s">
        <v>134</v>
      </c>
      <c r="N1719" s="43">
        <v>42214.662812499999</v>
      </c>
    </row>
    <row r="1720" spans="1:14" x14ac:dyDescent="0.25">
      <c r="A1720" t="s">
        <v>8444</v>
      </c>
      <c r="B1720">
        <v>2012</v>
      </c>
      <c r="C1720">
        <v>2012</v>
      </c>
      <c r="D1720">
        <v>2013</v>
      </c>
      <c r="E1720" t="s">
        <v>3211</v>
      </c>
      <c r="F1720">
        <v>1</v>
      </c>
      <c r="G1720">
        <v>4.5</v>
      </c>
      <c r="H1720">
        <v>3.5</v>
      </c>
      <c r="J1720"/>
      <c r="K1720" t="b">
        <v>1</v>
      </c>
      <c r="L1720" t="s">
        <v>135</v>
      </c>
      <c r="N1720" s="43">
        <v>42214.662812499999</v>
      </c>
    </row>
    <row r="1721" spans="1:14" x14ac:dyDescent="0.25">
      <c r="A1721" t="s">
        <v>8445</v>
      </c>
      <c r="B1721">
        <v>2013</v>
      </c>
      <c r="C1721">
        <v>2013</v>
      </c>
      <c r="D1721">
        <v>2013</v>
      </c>
      <c r="E1721" t="s">
        <v>3212</v>
      </c>
      <c r="F1721">
        <v>1</v>
      </c>
      <c r="G1721">
        <v>4.5</v>
      </c>
      <c r="H1721">
        <v>3.5</v>
      </c>
      <c r="J1721"/>
      <c r="K1721" t="b">
        <v>1</v>
      </c>
      <c r="L1721" t="s">
        <v>2472</v>
      </c>
      <c r="N1721" s="43">
        <v>42214.662812499999</v>
      </c>
    </row>
    <row r="1722" spans="1:14" x14ac:dyDescent="0.25">
      <c r="A1722" t="s">
        <v>8446</v>
      </c>
      <c r="B1722">
        <v>2014</v>
      </c>
      <c r="C1722">
        <v>2014</v>
      </c>
      <c r="D1722">
        <v>2013</v>
      </c>
      <c r="E1722" t="s">
        <v>3213</v>
      </c>
      <c r="F1722">
        <v>1</v>
      </c>
      <c r="G1722">
        <v>4.5</v>
      </c>
      <c r="H1722">
        <v>4.5</v>
      </c>
      <c r="J1722"/>
      <c r="K1722" t="b">
        <v>1</v>
      </c>
      <c r="L1722" t="s">
        <v>137</v>
      </c>
      <c r="N1722" s="43">
        <v>42214.662812499999</v>
      </c>
    </row>
    <row r="1723" spans="1:14" x14ac:dyDescent="0.25">
      <c r="A1723" t="s">
        <v>8447</v>
      </c>
      <c r="B1723">
        <v>2015</v>
      </c>
      <c r="C1723">
        <v>2015</v>
      </c>
      <c r="D1723">
        <v>2013</v>
      </c>
      <c r="E1723" t="s">
        <v>3214</v>
      </c>
      <c r="F1723">
        <v>1</v>
      </c>
      <c r="G1723">
        <v>4.5</v>
      </c>
      <c r="H1723">
        <v>0.5</v>
      </c>
      <c r="J1723"/>
      <c r="K1723" t="b">
        <v>1</v>
      </c>
      <c r="L1723" t="s">
        <v>2473</v>
      </c>
      <c r="N1723" s="43">
        <v>42214.662812499999</v>
      </c>
    </row>
    <row r="1724" spans="1:14" x14ac:dyDescent="0.25">
      <c r="A1724" t="s">
        <v>8448</v>
      </c>
      <c r="B1724">
        <v>2016</v>
      </c>
      <c r="C1724">
        <v>2016</v>
      </c>
      <c r="D1724">
        <v>2013</v>
      </c>
      <c r="E1724" t="s">
        <v>3215</v>
      </c>
      <c r="F1724">
        <v>1</v>
      </c>
      <c r="G1724">
        <v>4.5</v>
      </c>
      <c r="H1724">
        <v>1.75</v>
      </c>
      <c r="J1724"/>
      <c r="K1724" t="b">
        <v>1</v>
      </c>
      <c r="L1724" t="s">
        <v>2474</v>
      </c>
      <c r="N1724" s="43">
        <v>42214.662812499999</v>
      </c>
    </row>
    <row r="1725" spans="1:14" x14ac:dyDescent="0.25">
      <c r="A1725" t="s">
        <v>8449</v>
      </c>
      <c r="B1725">
        <v>2017</v>
      </c>
      <c r="C1725">
        <v>2017</v>
      </c>
      <c r="D1725">
        <v>2013</v>
      </c>
      <c r="E1725" t="s">
        <v>3216</v>
      </c>
      <c r="F1725">
        <v>1</v>
      </c>
      <c r="G1725">
        <v>4.5</v>
      </c>
      <c r="H1725">
        <v>3</v>
      </c>
      <c r="J1725"/>
      <c r="K1725" t="b">
        <v>1</v>
      </c>
      <c r="L1725" t="s">
        <v>2475</v>
      </c>
      <c r="N1725" s="43">
        <v>42214.662812499999</v>
      </c>
    </row>
    <row r="1726" spans="1:14" x14ac:dyDescent="0.25">
      <c r="A1726" t="s">
        <v>8450</v>
      </c>
      <c r="B1726">
        <v>2018</v>
      </c>
      <c r="C1726">
        <v>2018</v>
      </c>
      <c r="D1726">
        <v>2013</v>
      </c>
      <c r="E1726" t="s">
        <v>3217</v>
      </c>
      <c r="F1726">
        <v>1</v>
      </c>
      <c r="G1726">
        <v>4.5</v>
      </c>
      <c r="H1726">
        <v>4</v>
      </c>
      <c r="J1726"/>
      <c r="K1726" t="b">
        <v>1</v>
      </c>
      <c r="L1726" t="s">
        <v>2476</v>
      </c>
      <c r="N1726" s="43">
        <v>42214.662812499999</v>
      </c>
    </row>
    <row r="1727" spans="1:14" x14ac:dyDescent="0.25">
      <c r="A1727" t="s">
        <v>8451</v>
      </c>
      <c r="B1727">
        <v>2019</v>
      </c>
      <c r="C1727">
        <v>2019</v>
      </c>
      <c r="D1727">
        <v>2013</v>
      </c>
      <c r="E1727" t="s">
        <v>3218</v>
      </c>
      <c r="F1727">
        <v>1</v>
      </c>
      <c r="G1727">
        <v>4.5</v>
      </c>
      <c r="H1727">
        <v>0.5</v>
      </c>
      <c r="I1727">
        <v>5.0000000000000001E-3</v>
      </c>
      <c r="J1727">
        <v>9.9999999999999995E-7</v>
      </c>
      <c r="K1727" t="b">
        <v>1</v>
      </c>
      <c r="L1727" t="s">
        <v>154</v>
      </c>
      <c r="N1727" s="43">
        <v>42214.662812499999</v>
      </c>
    </row>
    <row r="1728" spans="1:14" x14ac:dyDescent="0.25">
      <c r="A1728" t="s">
        <v>8452</v>
      </c>
      <c r="B1728">
        <v>2020</v>
      </c>
      <c r="C1728">
        <v>2020</v>
      </c>
      <c r="D1728">
        <v>2013</v>
      </c>
      <c r="E1728" t="s">
        <v>3219</v>
      </c>
      <c r="F1728">
        <v>1</v>
      </c>
      <c r="G1728">
        <v>4.5</v>
      </c>
      <c r="H1728">
        <v>1.91</v>
      </c>
      <c r="I1728">
        <v>0.03</v>
      </c>
      <c r="J1728">
        <v>1.0000999999999999E-2</v>
      </c>
      <c r="K1728" t="b">
        <v>1</v>
      </c>
      <c r="L1728" t="s">
        <v>2477</v>
      </c>
      <c r="N1728" s="43">
        <v>42214.662812499999</v>
      </c>
    </row>
    <row r="1729" spans="1:14" x14ac:dyDescent="0.25">
      <c r="A1729" t="s">
        <v>8453</v>
      </c>
      <c r="B1729">
        <v>2021</v>
      </c>
      <c r="C1729">
        <v>2021</v>
      </c>
      <c r="D1729">
        <v>2013</v>
      </c>
      <c r="E1729" t="s">
        <v>3220</v>
      </c>
      <c r="F1729">
        <v>1</v>
      </c>
      <c r="G1729">
        <v>4.5</v>
      </c>
      <c r="H1729">
        <v>2.84</v>
      </c>
      <c r="I1729">
        <v>7.4999999999999997E-2</v>
      </c>
      <c r="J1729">
        <v>5.0000999999999997E-2</v>
      </c>
      <c r="K1729" t="b">
        <v>1</v>
      </c>
      <c r="L1729" t="s">
        <v>2478</v>
      </c>
      <c r="N1729" s="43">
        <v>42214.662812499999</v>
      </c>
    </row>
    <row r="1730" spans="1:14" x14ac:dyDescent="0.25">
      <c r="A1730" t="s">
        <v>8454</v>
      </c>
      <c r="B1730">
        <v>2022</v>
      </c>
      <c r="C1730">
        <v>2022</v>
      </c>
      <c r="D1730">
        <v>2013</v>
      </c>
      <c r="E1730" t="s">
        <v>3221</v>
      </c>
      <c r="F1730">
        <v>1</v>
      </c>
      <c r="G1730">
        <v>4.5</v>
      </c>
      <c r="H1730">
        <v>3.45</v>
      </c>
      <c r="I1730">
        <v>0.15</v>
      </c>
      <c r="J1730">
        <v>0.10000100000000001</v>
      </c>
      <c r="K1730" t="b">
        <v>1</v>
      </c>
      <c r="L1730" t="s">
        <v>2479</v>
      </c>
      <c r="N1730" s="43">
        <v>42214.662812499999</v>
      </c>
    </row>
    <row r="1731" spans="1:14" x14ac:dyDescent="0.25">
      <c r="A1731" t="s">
        <v>8455</v>
      </c>
      <c r="B1731">
        <v>2023</v>
      </c>
      <c r="C1731">
        <v>2023</v>
      </c>
      <c r="D1731">
        <v>2013</v>
      </c>
      <c r="E1731" t="s">
        <v>3222</v>
      </c>
      <c r="F1731">
        <v>1</v>
      </c>
      <c r="G1731">
        <v>4.5</v>
      </c>
      <c r="H1731">
        <v>3.92</v>
      </c>
      <c r="I1731">
        <v>0.25</v>
      </c>
      <c r="J1731">
        <v>0.20000100000000001</v>
      </c>
      <c r="K1731" t="b">
        <v>1</v>
      </c>
      <c r="L1731" t="s">
        <v>2480</v>
      </c>
      <c r="N1731" s="43">
        <v>42214.662812499999</v>
      </c>
    </row>
    <row r="1732" spans="1:14" x14ac:dyDescent="0.25">
      <c r="A1732" t="s">
        <v>8456</v>
      </c>
      <c r="B1732">
        <v>2024</v>
      </c>
      <c r="C1732">
        <v>2024</v>
      </c>
      <c r="D1732">
        <v>2013</v>
      </c>
      <c r="E1732" t="s">
        <v>3223</v>
      </c>
      <c r="F1732">
        <v>1</v>
      </c>
      <c r="G1732">
        <v>4.5</v>
      </c>
      <c r="H1732">
        <v>4.29</v>
      </c>
      <c r="I1732">
        <v>0.65</v>
      </c>
      <c r="J1732">
        <v>0.30000100000000002</v>
      </c>
      <c r="K1732" t="b">
        <v>1</v>
      </c>
      <c r="L1732" t="s">
        <v>2481</v>
      </c>
      <c r="N1732" s="43">
        <v>42214.662812499999</v>
      </c>
    </row>
    <row r="1733" spans="1:14" x14ac:dyDescent="0.25">
      <c r="A1733" t="s">
        <v>8457</v>
      </c>
      <c r="B1733">
        <v>2025</v>
      </c>
      <c r="C1733">
        <v>2025</v>
      </c>
      <c r="D1733">
        <v>2013</v>
      </c>
      <c r="E1733" t="s">
        <v>3224</v>
      </c>
      <c r="F1733">
        <v>1</v>
      </c>
      <c r="G1733">
        <v>4.5</v>
      </c>
      <c r="H1733">
        <v>5</v>
      </c>
      <c r="J1733"/>
      <c r="K1733" t="b">
        <v>1</v>
      </c>
      <c r="L1733" t="s">
        <v>48</v>
      </c>
      <c r="N1733" s="43">
        <v>42214.662812499999</v>
      </c>
    </row>
    <row r="1734" spans="1:14" x14ac:dyDescent="0.25">
      <c r="A1734" t="s">
        <v>8458</v>
      </c>
      <c r="B1734">
        <v>2026</v>
      </c>
      <c r="C1734">
        <v>2026</v>
      </c>
      <c r="D1734">
        <v>2013</v>
      </c>
      <c r="E1734" t="s">
        <v>3225</v>
      </c>
      <c r="F1734">
        <v>1</v>
      </c>
      <c r="G1734">
        <v>3.7</v>
      </c>
      <c r="H1734">
        <v>2</v>
      </c>
      <c r="J1734"/>
      <c r="K1734" t="b">
        <v>1</v>
      </c>
      <c r="L1734" t="s">
        <v>2482</v>
      </c>
      <c r="N1734" s="43">
        <v>42214.662812499999</v>
      </c>
    </row>
    <row r="1735" spans="1:14" x14ac:dyDescent="0.25">
      <c r="A1735" t="s">
        <v>8459</v>
      </c>
      <c r="B1735">
        <v>2027</v>
      </c>
      <c r="C1735">
        <v>2027</v>
      </c>
      <c r="D1735">
        <v>2013</v>
      </c>
      <c r="E1735" t="s">
        <v>3226</v>
      </c>
      <c r="F1735">
        <v>1</v>
      </c>
      <c r="G1735">
        <v>3.7</v>
      </c>
      <c r="H1735">
        <v>1.5</v>
      </c>
      <c r="J1735"/>
      <c r="K1735" t="b">
        <v>1</v>
      </c>
      <c r="L1735" t="s">
        <v>165</v>
      </c>
      <c r="N1735" s="43">
        <v>42214.662812499999</v>
      </c>
    </row>
    <row r="1736" spans="1:14" x14ac:dyDescent="0.25">
      <c r="A1736" t="s">
        <v>8460</v>
      </c>
      <c r="B1736">
        <v>2028</v>
      </c>
      <c r="C1736">
        <v>2028</v>
      </c>
      <c r="D1736">
        <v>2013</v>
      </c>
      <c r="E1736" t="s">
        <v>3227</v>
      </c>
      <c r="F1736">
        <v>1</v>
      </c>
      <c r="G1736">
        <v>3.7</v>
      </c>
      <c r="H1736">
        <v>3.66</v>
      </c>
      <c r="J1736"/>
      <c r="K1736" t="b">
        <v>1</v>
      </c>
      <c r="L1736" t="s">
        <v>166</v>
      </c>
      <c r="N1736" s="43">
        <v>42214.662812499999</v>
      </c>
    </row>
    <row r="1737" spans="1:14" x14ac:dyDescent="0.25">
      <c r="A1737" t="s">
        <v>8461</v>
      </c>
      <c r="B1737">
        <v>2029</v>
      </c>
      <c r="C1737">
        <v>2029</v>
      </c>
      <c r="D1737">
        <v>2013</v>
      </c>
      <c r="E1737" t="s">
        <v>3228</v>
      </c>
      <c r="F1737">
        <v>1</v>
      </c>
      <c r="G1737">
        <v>3.7</v>
      </c>
      <c r="H1737">
        <v>3.16</v>
      </c>
      <c r="J1737"/>
      <c r="K1737" t="b">
        <v>1</v>
      </c>
      <c r="L1737" t="s">
        <v>167</v>
      </c>
      <c r="N1737" s="43">
        <v>42214.662812499999</v>
      </c>
    </row>
    <row r="1738" spans="1:14" x14ac:dyDescent="0.25">
      <c r="A1738" t="s">
        <v>8462</v>
      </c>
      <c r="B1738">
        <v>2030</v>
      </c>
      <c r="C1738">
        <v>2030</v>
      </c>
      <c r="D1738">
        <v>2013</v>
      </c>
      <c r="E1738" t="s">
        <v>3229</v>
      </c>
      <c r="F1738">
        <v>1</v>
      </c>
      <c r="G1738">
        <v>3.7</v>
      </c>
      <c r="H1738">
        <v>0.5</v>
      </c>
      <c r="I1738">
        <v>5.0000000000000001E-3</v>
      </c>
      <c r="J1738">
        <v>9.9999999999999995E-7</v>
      </c>
      <c r="K1738" t="b">
        <v>1</v>
      </c>
      <c r="L1738" t="s">
        <v>168</v>
      </c>
      <c r="N1738" s="43">
        <v>42214.662812499999</v>
      </c>
    </row>
    <row r="1739" spans="1:14" x14ac:dyDescent="0.25">
      <c r="A1739" t="s">
        <v>8463</v>
      </c>
      <c r="B1739">
        <v>2031</v>
      </c>
      <c r="C1739">
        <v>2031</v>
      </c>
      <c r="D1739">
        <v>2013</v>
      </c>
      <c r="E1739" t="s">
        <v>3230</v>
      </c>
      <c r="F1739">
        <v>1</v>
      </c>
      <c r="G1739">
        <v>3.7</v>
      </c>
      <c r="H1739">
        <v>1.56</v>
      </c>
      <c r="I1739">
        <v>0.03</v>
      </c>
      <c r="J1739">
        <v>1.0000999999999999E-2</v>
      </c>
      <c r="K1739" t="b">
        <v>1</v>
      </c>
      <c r="L1739" t="s">
        <v>169</v>
      </c>
      <c r="N1739" s="43">
        <v>42214.662812499999</v>
      </c>
    </row>
    <row r="1740" spans="1:14" x14ac:dyDescent="0.25">
      <c r="A1740" t="s">
        <v>8464</v>
      </c>
      <c r="B1740">
        <v>2032</v>
      </c>
      <c r="C1740">
        <v>2032</v>
      </c>
      <c r="D1740">
        <v>2013</v>
      </c>
      <c r="E1740" t="s">
        <v>3231</v>
      </c>
      <c r="F1740">
        <v>1</v>
      </c>
      <c r="G1740">
        <v>3.7</v>
      </c>
      <c r="H1740">
        <v>2.31</v>
      </c>
      <c r="I1740">
        <v>7.4999999999999997E-2</v>
      </c>
      <c r="J1740">
        <v>5.0000999999999997E-2</v>
      </c>
      <c r="K1740" t="b">
        <v>1</v>
      </c>
      <c r="L1740" t="s">
        <v>170</v>
      </c>
      <c r="N1740" s="43">
        <v>42214.662812499999</v>
      </c>
    </row>
    <row r="1741" spans="1:14" x14ac:dyDescent="0.25">
      <c r="A1741" t="s">
        <v>8465</v>
      </c>
      <c r="B1741">
        <v>2033</v>
      </c>
      <c r="C1741">
        <v>2033</v>
      </c>
      <c r="D1741">
        <v>2013</v>
      </c>
      <c r="E1741" t="s">
        <v>3232</v>
      </c>
      <c r="F1741">
        <v>1</v>
      </c>
      <c r="G1741">
        <v>3.7</v>
      </c>
      <c r="H1741">
        <v>2.82</v>
      </c>
      <c r="I1741">
        <v>0.15</v>
      </c>
      <c r="J1741">
        <v>0.10000100000000001</v>
      </c>
      <c r="K1741" t="b">
        <v>1</v>
      </c>
      <c r="L1741" t="s">
        <v>2483</v>
      </c>
      <c r="N1741" s="43">
        <v>42214.662812499999</v>
      </c>
    </row>
    <row r="1742" spans="1:14" x14ac:dyDescent="0.25">
      <c r="A1742" t="s">
        <v>8466</v>
      </c>
      <c r="B1742">
        <v>2034</v>
      </c>
      <c r="C1742">
        <v>2034</v>
      </c>
      <c r="D1742">
        <v>2013</v>
      </c>
      <c r="E1742" t="s">
        <v>3233</v>
      </c>
      <c r="F1742">
        <v>1</v>
      </c>
      <c r="G1742">
        <v>3.7</v>
      </c>
      <c r="H1742">
        <v>3.19</v>
      </c>
      <c r="I1742">
        <v>0.25</v>
      </c>
      <c r="J1742">
        <v>0.20000100000000001</v>
      </c>
      <c r="K1742" t="b">
        <v>1</v>
      </c>
      <c r="L1742" t="s">
        <v>2484</v>
      </c>
      <c r="N1742" s="43">
        <v>42214.662812499999</v>
      </c>
    </row>
    <row r="1743" spans="1:14" x14ac:dyDescent="0.25">
      <c r="A1743" t="s">
        <v>8467</v>
      </c>
      <c r="B1743">
        <v>2035</v>
      </c>
      <c r="C1743">
        <v>2035</v>
      </c>
      <c r="D1743">
        <v>2013</v>
      </c>
      <c r="E1743" t="s">
        <v>3234</v>
      </c>
      <c r="F1743">
        <v>1</v>
      </c>
      <c r="G1743">
        <v>3.7</v>
      </c>
      <c r="H1743">
        <v>3.5</v>
      </c>
      <c r="I1743">
        <v>0.65</v>
      </c>
      <c r="J1743">
        <v>0.30000100000000002</v>
      </c>
      <c r="K1743" t="b">
        <v>1</v>
      </c>
      <c r="L1743" t="s">
        <v>2485</v>
      </c>
      <c r="N1743" s="43">
        <v>42214.662812499999</v>
      </c>
    </row>
    <row r="1744" spans="1:14" x14ac:dyDescent="0.25">
      <c r="A1744" t="s">
        <v>8468</v>
      </c>
      <c r="B1744">
        <v>2036</v>
      </c>
      <c r="C1744">
        <v>2036</v>
      </c>
      <c r="D1744">
        <v>2013</v>
      </c>
      <c r="E1744" t="s">
        <v>3235</v>
      </c>
      <c r="F1744">
        <v>1</v>
      </c>
      <c r="G1744">
        <v>3.7</v>
      </c>
      <c r="H1744">
        <v>2.66</v>
      </c>
      <c r="J1744"/>
      <c r="K1744" t="b">
        <v>1</v>
      </c>
      <c r="L1744" t="s">
        <v>176</v>
      </c>
      <c r="N1744" s="43">
        <v>42214.662812499999</v>
      </c>
    </row>
    <row r="1745" spans="1:14" x14ac:dyDescent="0.25">
      <c r="A1745" t="s">
        <v>8469</v>
      </c>
      <c r="B1745">
        <v>2037</v>
      </c>
      <c r="C1745">
        <v>2037</v>
      </c>
      <c r="D1745">
        <v>2013</v>
      </c>
      <c r="E1745" t="s">
        <v>3236</v>
      </c>
      <c r="F1745">
        <v>1</v>
      </c>
      <c r="G1745">
        <v>3.7</v>
      </c>
      <c r="H1745">
        <v>5</v>
      </c>
      <c r="J1745"/>
      <c r="K1745" t="b">
        <v>1</v>
      </c>
      <c r="L1745" t="s">
        <v>48</v>
      </c>
      <c r="N1745" s="43">
        <v>42214.662812499999</v>
      </c>
    </row>
    <row r="1746" spans="1:14" x14ac:dyDescent="0.25">
      <c r="A1746" t="s">
        <v>8470</v>
      </c>
      <c r="B1746">
        <v>2038</v>
      </c>
      <c r="C1746">
        <v>2038</v>
      </c>
      <c r="D1746">
        <v>2014</v>
      </c>
      <c r="E1746" t="s">
        <v>4975</v>
      </c>
      <c r="F1746">
        <v>10</v>
      </c>
      <c r="G1746">
        <v>1.58</v>
      </c>
      <c r="H1746">
        <v>0.5</v>
      </c>
      <c r="I1746">
        <v>2.5000000000000001E-2</v>
      </c>
      <c r="J1746">
        <v>9.9999999999999995E-7</v>
      </c>
      <c r="K1746" t="b">
        <v>1</v>
      </c>
      <c r="L1746" t="s">
        <v>1915</v>
      </c>
      <c r="N1746" s="43">
        <v>42214.662812499999</v>
      </c>
    </row>
    <row r="1747" spans="1:14" x14ac:dyDescent="0.25">
      <c r="A1747" t="s">
        <v>8471</v>
      </c>
      <c r="B1747">
        <v>2039</v>
      </c>
      <c r="C1747">
        <v>2039</v>
      </c>
      <c r="D1747">
        <v>2014</v>
      </c>
      <c r="E1747" t="s">
        <v>4976</v>
      </c>
      <c r="F1747">
        <v>10</v>
      </c>
      <c r="G1747">
        <v>1.58</v>
      </c>
      <c r="H1747">
        <v>1.0723805294763609</v>
      </c>
      <c r="I1747">
        <v>0.17499999999999999</v>
      </c>
      <c r="J1747">
        <v>5.0000999999999997E-2</v>
      </c>
      <c r="K1747" t="b">
        <v>1</v>
      </c>
      <c r="L1747" t="s">
        <v>1916</v>
      </c>
      <c r="N1747" s="43">
        <v>42214.662812499999</v>
      </c>
    </row>
    <row r="1748" spans="1:14" x14ac:dyDescent="0.25">
      <c r="A1748" t="s">
        <v>8472</v>
      </c>
      <c r="B1748">
        <v>2040</v>
      </c>
      <c r="C1748">
        <v>2040</v>
      </c>
      <c r="D1748">
        <v>2014</v>
      </c>
      <c r="E1748" t="s">
        <v>4977</v>
      </c>
      <c r="F1748">
        <v>10</v>
      </c>
      <c r="G1748">
        <v>1.58</v>
      </c>
      <c r="H1748">
        <v>2.2999999999999998</v>
      </c>
      <c r="I1748">
        <v>0.65</v>
      </c>
      <c r="J1748">
        <v>0.30000100000000002</v>
      </c>
      <c r="K1748" t="b">
        <v>1</v>
      </c>
      <c r="L1748" t="s">
        <v>1917</v>
      </c>
      <c r="N1748" s="43">
        <v>42214.662812499999</v>
      </c>
    </row>
    <row r="1749" spans="1:14" x14ac:dyDescent="0.25">
      <c r="A1749" t="s">
        <v>8473</v>
      </c>
      <c r="B1749">
        <v>2041</v>
      </c>
      <c r="C1749">
        <v>2041</v>
      </c>
      <c r="D1749">
        <v>2014</v>
      </c>
      <c r="E1749" t="s">
        <v>4978</v>
      </c>
      <c r="F1749">
        <v>10</v>
      </c>
      <c r="G1749">
        <v>1.58</v>
      </c>
      <c r="H1749">
        <v>5</v>
      </c>
      <c r="J1749"/>
      <c r="K1749" t="b">
        <v>1</v>
      </c>
      <c r="L1749" t="s">
        <v>48</v>
      </c>
      <c r="N1749" s="43">
        <v>42214.662812499999</v>
      </c>
    </row>
    <row r="1750" spans="1:14" x14ac:dyDescent="0.25">
      <c r="A1750" t="s">
        <v>8474</v>
      </c>
      <c r="B1750">
        <v>2042</v>
      </c>
      <c r="C1750">
        <v>2042</v>
      </c>
      <c r="D1750">
        <v>2014</v>
      </c>
      <c r="E1750" t="s">
        <v>4979</v>
      </c>
      <c r="F1750">
        <v>10</v>
      </c>
      <c r="G1750">
        <v>1.58</v>
      </c>
      <c r="H1750">
        <v>0.5</v>
      </c>
      <c r="I1750">
        <v>2.5000000000000001E-2</v>
      </c>
      <c r="J1750">
        <v>9.9999999999999995E-7</v>
      </c>
      <c r="K1750" t="b">
        <v>1</v>
      </c>
      <c r="L1750" t="s">
        <v>1920</v>
      </c>
      <c r="N1750" s="43">
        <v>42214.662812499999</v>
      </c>
    </row>
    <row r="1751" spans="1:14" x14ac:dyDescent="0.25">
      <c r="A1751" t="s">
        <v>8475</v>
      </c>
      <c r="B1751">
        <v>2043</v>
      </c>
      <c r="C1751">
        <v>2043</v>
      </c>
      <c r="D1751">
        <v>2014</v>
      </c>
      <c r="E1751" t="s">
        <v>4980</v>
      </c>
      <c r="F1751">
        <v>10</v>
      </c>
      <c r="G1751">
        <v>1.58</v>
      </c>
      <c r="H1751">
        <v>1.0723805294763609</v>
      </c>
      <c r="I1751">
        <v>0.17499999999999999</v>
      </c>
      <c r="J1751">
        <v>5.0000999999999997E-2</v>
      </c>
      <c r="K1751" t="b">
        <v>1</v>
      </c>
      <c r="L1751" t="s">
        <v>1921</v>
      </c>
      <c r="N1751" s="43">
        <v>42214.662812499999</v>
      </c>
    </row>
    <row r="1752" spans="1:14" x14ac:dyDescent="0.25">
      <c r="A1752" t="s">
        <v>8476</v>
      </c>
      <c r="B1752">
        <v>2044</v>
      </c>
      <c r="C1752">
        <v>2044</v>
      </c>
      <c r="D1752">
        <v>2014</v>
      </c>
      <c r="E1752" t="s">
        <v>4981</v>
      </c>
      <c r="F1752">
        <v>10</v>
      </c>
      <c r="G1752">
        <v>1.58</v>
      </c>
      <c r="H1752">
        <v>2.2999999999999998</v>
      </c>
      <c r="I1752">
        <v>0.65</v>
      </c>
      <c r="J1752">
        <v>0.30000100000000002</v>
      </c>
      <c r="K1752" t="b">
        <v>1</v>
      </c>
      <c r="L1752" t="s">
        <v>1922</v>
      </c>
      <c r="N1752" s="43">
        <v>42214.662812499999</v>
      </c>
    </row>
    <row r="1753" spans="1:14" x14ac:dyDescent="0.25">
      <c r="A1753" t="s">
        <v>8477</v>
      </c>
      <c r="B1753">
        <v>2045</v>
      </c>
      <c r="C1753">
        <v>2045</v>
      </c>
      <c r="D1753">
        <v>2014</v>
      </c>
      <c r="E1753" t="s">
        <v>4982</v>
      </c>
      <c r="F1753">
        <v>10</v>
      </c>
      <c r="G1753">
        <v>1.58</v>
      </c>
      <c r="H1753">
        <v>0.5</v>
      </c>
      <c r="I1753">
        <v>2.5000000000000001E-2</v>
      </c>
      <c r="J1753">
        <v>9.9999999999999995E-7</v>
      </c>
      <c r="K1753" t="b">
        <v>1</v>
      </c>
      <c r="L1753" t="s">
        <v>1923</v>
      </c>
      <c r="N1753" s="43">
        <v>42214.662812499999</v>
      </c>
    </row>
    <row r="1754" spans="1:14" x14ac:dyDescent="0.25">
      <c r="A1754" t="s">
        <v>8478</v>
      </c>
      <c r="B1754">
        <v>2046</v>
      </c>
      <c r="C1754">
        <v>2046</v>
      </c>
      <c r="D1754">
        <v>2014</v>
      </c>
      <c r="E1754" t="s">
        <v>4983</v>
      </c>
      <c r="F1754">
        <v>10</v>
      </c>
      <c r="G1754">
        <v>1.58</v>
      </c>
      <c r="H1754">
        <v>1.0723805294763609</v>
      </c>
      <c r="I1754">
        <v>0.17499999999999999</v>
      </c>
      <c r="J1754">
        <v>5.0000999999999997E-2</v>
      </c>
      <c r="K1754" t="b">
        <v>1</v>
      </c>
      <c r="L1754" t="s">
        <v>1924</v>
      </c>
      <c r="N1754" s="43">
        <v>42214.662812499999</v>
      </c>
    </row>
    <row r="1755" spans="1:14" x14ac:dyDescent="0.25">
      <c r="A1755" t="s">
        <v>8479</v>
      </c>
      <c r="B1755">
        <v>2047</v>
      </c>
      <c r="C1755">
        <v>2047</v>
      </c>
      <c r="D1755">
        <v>2014</v>
      </c>
      <c r="E1755" t="s">
        <v>4984</v>
      </c>
      <c r="F1755">
        <v>10</v>
      </c>
      <c r="G1755">
        <v>1.58</v>
      </c>
      <c r="H1755">
        <v>2.2999999999999998</v>
      </c>
      <c r="I1755">
        <v>0.65</v>
      </c>
      <c r="J1755">
        <v>0.30000100000000002</v>
      </c>
      <c r="K1755" t="b">
        <v>1</v>
      </c>
      <c r="L1755" t="s">
        <v>1925</v>
      </c>
      <c r="N1755" s="43">
        <v>42214.662812499999</v>
      </c>
    </row>
    <row r="1756" spans="1:14" x14ac:dyDescent="0.25">
      <c r="A1756" t="s">
        <v>8480</v>
      </c>
      <c r="B1756">
        <v>2048</v>
      </c>
      <c r="C1756">
        <v>2048</v>
      </c>
      <c r="D1756">
        <v>2014</v>
      </c>
      <c r="E1756" t="s">
        <v>5074</v>
      </c>
      <c r="F1756">
        <v>10</v>
      </c>
      <c r="G1756">
        <v>4.5</v>
      </c>
      <c r="H1756">
        <v>0.5</v>
      </c>
      <c r="I1756">
        <v>0.05</v>
      </c>
      <c r="J1756">
        <v>9.9999999999999995E-7</v>
      </c>
      <c r="K1756" t="b">
        <v>1</v>
      </c>
      <c r="L1756" t="s">
        <v>2046</v>
      </c>
      <c r="N1756" s="43">
        <v>42214.662812499999</v>
      </c>
    </row>
    <row r="1757" spans="1:14" x14ac:dyDescent="0.25">
      <c r="A1757" t="s">
        <v>8481</v>
      </c>
      <c r="B1757">
        <v>2049</v>
      </c>
      <c r="C1757">
        <v>2049</v>
      </c>
      <c r="D1757">
        <v>2014</v>
      </c>
      <c r="E1757" t="s">
        <v>5075</v>
      </c>
      <c r="F1757">
        <v>10</v>
      </c>
      <c r="G1757">
        <v>4.5</v>
      </c>
      <c r="H1757">
        <v>1.0772173450159419</v>
      </c>
      <c r="I1757">
        <v>0.2</v>
      </c>
      <c r="J1757">
        <v>0.10000100000000001</v>
      </c>
      <c r="K1757" t="b">
        <v>1</v>
      </c>
      <c r="L1757" t="s">
        <v>2047</v>
      </c>
      <c r="N1757" s="43">
        <v>42214.662812499999</v>
      </c>
    </row>
    <row r="1758" spans="1:14" x14ac:dyDescent="0.25">
      <c r="A1758" t="s">
        <v>8482</v>
      </c>
      <c r="B1758">
        <v>2050</v>
      </c>
      <c r="C1758">
        <v>2050</v>
      </c>
      <c r="D1758">
        <v>2014</v>
      </c>
      <c r="E1758" t="s">
        <v>5076</v>
      </c>
      <c r="F1758">
        <v>10</v>
      </c>
      <c r="G1758">
        <v>4.5</v>
      </c>
      <c r="H1758">
        <v>2.3207944168063896</v>
      </c>
      <c r="I1758">
        <v>0.45</v>
      </c>
      <c r="J1758">
        <v>0.30000100000000002</v>
      </c>
      <c r="K1758" t="b">
        <v>1</v>
      </c>
      <c r="L1758" t="s">
        <v>2048</v>
      </c>
      <c r="N1758" s="43">
        <v>42214.662812499999</v>
      </c>
    </row>
    <row r="1759" spans="1:14" x14ac:dyDescent="0.25">
      <c r="A1759" t="s">
        <v>8483</v>
      </c>
      <c r="B1759">
        <v>2051</v>
      </c>
      <c r="C1759">
        <v>2051</v>
      </c>
      <c r="D1759">
        <v>2014</v>
      </c>
      <c r="E1759" t="s">
        <v>5077</v>
      </c>
      <c r="F1759">
        <v>10</v>
      </c>
      <c r="G1759">
        <v>4.5</v>
      </c>
      <c r="H1759">
        <v>5</v>
      </c>
      <c r="I1759">
        <v>0.8</v>
      </c>
      <c r="J1759">
        <v>0.60000100000000001</v>
      </c>
      <c r="K1759" t="b">
        <v>1</v>
      </c>
      <c r="L1759" t="s">
        <v>2049</v>
      </c>
      <c r="N1759" s="43">
        <v>42214.662812499999</v>
      </c>
    </row>
    <row r="1760" spans="1:14" x14ac:dyDescent="0.25">
      <c r="A1760" t="s">
        <v>8484</v>
      </c>
      <c r="B1760">
        <v>2052</v>
      </c>
      <c r="C1760">
        <v>2052</v>
      </c>
      <c r="D1760">
        <v>2014</v>
      </c>
      <c r="E1760" t="s">
        <v>5078</v>
      </c>
      <c r="F1760">
        <v>10</v>
      </c>
      <c r="G1760">
        <v>4.5</v>
      </c>
      <c r="H1760">
        <v>5</v>
      </c>
      <c r="J1760"/>
      <c r="K1760" t="b">
        <v>1</v>
      </c>
      <c r="L1760" t="s">
        <v>48</v>
      </c>
      <c r="N1760" s="43">
        <v>42214.662812499999</v>
      </c>
    </row>
    <row r="1761" spans="1:14" x14ac:dyDescent="0.25">
      <c r="A1761" t="s">
        <v>8485</v>
      </c>
      <c r="B1761">
        <v>2053</v>
      </c>
      <c r="C1761">
        <v>2053</v>
      </c>
      <c r="D1761">
        <v>2014</v>
      </c>
      <c r="E1761" t="s">
        <v>5079</v>
      </c>
      <c r="F1761">
        <v>10</v>
      </c>
      <c r="G1761">
        <v>4.5</v>
      </c>
      <c r="H1761">
        <v>0.5</v>
      </c>
      <c r="I1761">
        <v>0.05</v>
      </c>
      <c r="J1761">
        <v>9.9999999999999995E-7</v>
      </c>
      <c r="K1761" t="b">
        <v>1</v>
      </c>
      <c r="L1761" t="s">
        <v>2050</v>
      </c>
      <c r="N1761" s="43">
        <v>42214.662812499999</v>
      </c>
    </row>
    <row r="1762" spans="1:14" x14ac:dyDescent="0.25">
      <c r="A1762" t="s">
        <v>8486</v>
      </c>
      <c r="B1762">
        <v>2054</v>
      </c>
      <c r="C1762">
        <v>2054</v>
      </c>
      <c r="D1762">
        <v>2014</v>
      </c>
      <c r="E1762" t="s">
        <v>5080</v>
      </c>
      <c r="F1762">
        <v>10</v>
      </c>
      <c r="G1762">
        <v>4.5</v>
      </c>
      <c r="H1762">
        <v>1.040041911525952</v>
      </c>
      <c r="I1762">
        <v>0.2</v>
      </c>
      <c r="J1762">
        <v>0.10000100000000001</v>
      </c>
      <c r="K1762" t="b">
        <v>1</v>
      </c>
      <c r="L1762" t="s">
        <v>2051</v>
      </c>
      <c r="N1762" s="43">
        <v>42214.662812499999</v>
      </c>
    </row>
    <row r="1763" spans="1:14" x14ac:dyDescent="0.25">
      <c r="A1763" t="s">
        <v>8487</v>
      </c>
      <c r="B1763">
        <v>2055</v>
      </c>
      <c r="C1763">
        <v>2055</v>
      </c>
      <c r="D1763">
        <v>2014</v>
      </c>
      <c r="E1763" t="s">
        <v>5081</v>
      </c>
      <c r="F1763">
        <v>10</v>
      </c>
      <c r="G1763">
        <v>4.5</v>
      </c>
      <c r="H1763">
        <v>2.1633743554611127</v>
      </c>
      <c r="I1763">
        <v>0.45</v>
      </c>
      <c r="J1763">
        <v>0.30000100000000002</v>
      </c>
      <c r="K1763" t="b">
        <v>1</v>
      </c>
      <c r="L1763" t="s">
        <v>2052</v>
      </c>
      <c r="N1763" s="43">
        <v>42214.662824074076</v>
      </c>
    </row>
    <row r="1764" spans="1:14" x14ac:dyDescent="0.25">
      <c r="A1764" t="s">
        <v>8488</v>
      </c>
      <c r="B1764">
        <v>2056</v>
      </c>
      <c r="C1764">
        <v>2056</v>
      </c>
      <c r="D1764">
        <v>2014</v>
      </c>
      <c r="E1764" t="s">
        <v>5082</v>
      </c>
      <c r="F1764">
        <v>10</v>
      </c>
      <c r="G1764">
        <v>4.5</v>
      </c>
      <c r="H1764">
        <v>4.5</v>
      </c>
      <c r="I1764">
        <v>0.8</v>
      </c>
      <c r="J1764">
        <v>0.60000100000000001</v>
      </c>
      <c r="K1764" t="b">
        <v>1</v>
      </c>
      <c r="L1764" t="s">
        <v>2055</v>
      </c>
      <c r="N1764" s="43">
        <v>42214.662824074076</v>
      </c>
    </row>
    <row r="1765" spans="1:14" x14ac:dyDescent="0.25">
      <c r="A1765" t="s">
        <v>8489</v>
      </c>
      <c r="B1765">
        <v>2057</v>
      </c>
      <c r="C1765">
        <v>2057</v>
      </c>
      <c r="D1765">
        <v>2014</v>
      </c>
      <c r="E1765" t="s">
        <v>5083</v>
      </c>
      <c r="F1765">
        <v>10</v>
      </c>
      <c r="G1765">
        <v>4.5</v>
      </c>
      <c r="H1765">
        <v>5</v>
      </c>
      <c r="J1765"/>
      <c r="K1765" t="b">
        <v>1</v>
      </c>
      <c r="L1765" t="s">
        <v>48</v>
      </c>
      <c r="N1765" s="43">
        <v>42214.662824074076</v>
      </c>
    </row>
    <row r="1766" spans="1:14" x14ac:dyDescent="0.25">
      <c r="A1766" t="s">
        <v>8490</v>
      </c>
      <c r="B1766">
        <v>2058</v>
      </c>
      <c r="C1766">
        <v>2058</v>
      </c>
      <c r="D1766">
        <v>2014</v>
      </c>
      <c r="E1766" t="s">
        <v>4985</v>
      </c>
      <c r="F1766">
        <v>10</v>
      </c>
      <c r="G1766">
        <v>1.58</v>
      </c>
      <c r="H1766">
        <v>0.5</v>
      </c>
      <c r="I1766">
        <v>2.5000000000000001E-2</v>
      </c>
      <c r="J1766">
        <v>9.9999999999999995E-7</v>
      </c>
      <c r="K1766" t="b">
        <v>1</v>
      </c>
      <c r="L1766" t="s">
        <v>1926</v>
      </c>
      <c r="N1766" s="43">
        <v>42214.662824074076</v>
      </c>
    </row>
    <row r="1767" spans="1:14" x14ac:dyDescent="0.25">
      <c r="A1767" t="s">
        <v>8491</v>
      </c>
      <c r="B1767">
        <v>2059</v>
      </c>
      <c r="C1767">
        <v>2059</v>
      </c>
      <c r="D1767">
        <v>2014</v>
      </c>
      <c r="E1767" t="s">
        <v>4986</v>
      </c>
      <c r="F1767">
        <v>10</v>
      </c>
      <c r="G1767">
        <v>1.58</v>
      </c>
      <c r="H1767">
        <v>1.0723805294763609</v>
      </c>
      <c r="I1767">
        <v>0.17499999999999999</v>
      </c>
      <c r="J1767">
        <v>5.0000999999999997E-2</v>
      </c>
      <c r="K1767" t="b">
        <v>1</v>
      </c>
      <c r="L1767" t="s">
        <v>1927</v>
      </c>
      <c r="N1767" s="43">
        <v>42214.662824074076</v>
      </c>
    </row>
    <row r="1768" spans="1:14" x14ac:dyDescent="0.25">
      <c r="A1768" t="s">
        <v>8492</v>
      </c>
      <c r="B1768">
        <v>2060</v>
      </c>
      <c r="C1768">
        <v>2060</v>
      </c>
      <c r="D1768">
        <v>2014</v>
      </c>
      <c r="E1768" t="s">
        <v>4987</v>
      </c>
      <c r="F1768">
        <v>10</v>
      </c>
      <c r="G1768">
        <v>1.58</v>
      </c>
      <c r="H1768">
        <v>2.2999999999999998</v>
      </c>
      <c r="I1768">
        <v>0.65</v>
      </c>
      <c r="J1768">
        <v>0.30000100000000002</v>
      </c>
      <c r="K1768" t="b">
        <v>1</v>
      </c>
      <c r="L1768" t="s">
        <v>1928</v>
      </c>
      <c r="N1768" s="43">
        <v>42214.662824074076</v>
      </c>
    </row>
    <row r="1769" spans="1:14" x14ac:dyDescent="0.25">
      <c r="A1769" t="s">
        <v>8493</v>
      </c>
      <c r="B1769">
        <v>2061</v>
      </c>
      <c r="C1769">
        <v>2061</v>
      </c>
      <c r="D1769">
        <v>2014</v>
      </c>
      <c r="E1769" t="s">
        <v>4988</v>
      </c>
      <c r="F1769">
        <v>10</v>
      </c>
      <c r="G1769">
        <v>3.41</v>
      </c>
      <c r="H1769">
        <v>0.5</v>
      </c>
      <c r="I1769">
        <v>2.5000000000000001E-2</v>
      </c>
      <c r="J1769">
        <v>9.9999999999999995E-7</v>
      </c>
      <c r="K1769" t="b">
        <v>1</v>
      </c>
      <c r="L1769" t="s">
        <v>1931</v>
      </c>
      <c r="N1769" s="43">
        <v>42214.662824074076</v>
      </c>
    </row>
    <row r="1770" spans="1:14" x14ac:dyDescent="0.25">
      <c r="A1770" t="s">
        <v>8494</v>
      </c>
      <c r="B1770">
        <v>2062</v>
      </c>
      <c r="C1770">
        <v>2062</v>
      </c>
      <c r="D1770">
        <v>2014</v>
      </c>
      <c r="E1770" t="s">
        <v>4989</v>
      </c>
      <c r="F1770">
        <v>10</v>
      </c>
      <c r="G1770">
        <v>3.41</v>
      </c>
      <c r="H1770">
        <v>1.2247448713915889</v>
      </c>
      <c r="I1770">
        <v>0.17499999999999999</v>
      </c>
      <c r="J1770">
        <v>5.0000999999999997E-2</v>
      </c>
      <c r="K1770" t="b">
        <v>1</v>
      </c>
      <c r="L1770" t="s">
        <v>1932</v>
      </c>
      <c r="N1770" s="43">
        <v>42214.662824074076</v>
      </c>
    </row>
    <row r="1771" spans="1:14" x14ac:dyDescent="0.25">
      <c r="A1771" t="s">
        <v>8495</v>
      </c>
      <c r="B1771">
        <v>2063</v>
      </c>
      <c r="C1771">
        <v>2063</v>
      </c>
      <c r="D1771">
        <v>2014</v>
      </c>
      <c r="E1771" t="s">
        <v>4990</v>
      </c>
      <c r="F1771">
        <v>10</v>
      </c>
      <c r="G1771">
        <v>3.41</v>
      </c>
      <c r="H1771">
        <v>3</v>
      </c>
      <c r="I1771">
        <v>0.65</v>
      </c>
      <c r="J1771">
        <v>0.30000100000000002</v>
      </c>
      <c r="K1771" t="b">
        <v>1</v>
      </c>
      <c r="L1771" t="s">
        <v>1933</v>
      </c>
      <c r="N1771" s="43">
        <v>42214.662824074076</v>
      </c>
    </row>
    <row r="1772" spans="1:14" x14ac:dyDescent="0.25">
      <c r="A1772" t="s">
        <v>8496</v>
      </c>
      <c r="B1772">
        <v>2064</v>
      </c>
      <c r="C1772">
        <v>2064</v>
      </c>
      <c r="D1772">
        <v>2014</v>
      </c>
      <c r="E1772" t="s">
        <v>4991</v>
      </c>
      <c r="F1772">
        <v>10</v>
      </c>
      <c r="G1772">
        <v>3.41</v>
      </c>
      <c r="H1772">
        <v>5</v>
      </c>
      <c r="J1772"/>
      <c r="K1772" t="b">
        <v>1</v>
      </c>
      <c r="L1772" t="s">
        <v>48</v>
      </c>
      <c r="N1772" s="43">
        <v>42214.662824074076</v>
      </c>
    </row>
    <row r="1773" spans="1:14" x14ac:dyDescent="0.25">
      <c r="A1773" t="s">
        <v>8497</v>
      </c>
      <c r="B1773">
        <v>2065</v>
      </c>
      <c r="C1773">
        <v>2065</v>
      </c>
      <c r="D1773">
        <v>2014</v>
      </c>
      <c r="E1773" t="s">
        <v>4992</v>
      </c>
      <c r="F1773">
        <v>10</v>
      </c>
      <c r="G1773">
        <v>3</v>
      </c>
      <c r="H1773">
        <v>0.5</v>
      </c>
      <c r="I1773">
        <v>0.05</v>
      </c>
      <c r="J1773">
        <v>9.9999999999999995E-7</v>
      </c>
      <c r="K1773" t="b">
        <v>1</v>
      </c>
      <c r="L1773" t="s">
        <v>1936</v>
      </c>
      <c r="N1773" s="43">
        <v>42214.662824074076</v>
      </c>
    </row>
    <row r="1774" spans="1:14" x14ac:dyDescent="0.25">
      <c r="A1774" t="s">
        <v>8498</v>
      </c>
      <c r="B1774">
        <v>2066</v>
      </c>
      <c r="C1774">
        <v>2066</v>
      </c>
      <c r="D1774">
        <v>2014</v>
      </c>
      <c r="E1774" t="s">
        <v>4993</v>
      </c>
      <c r="F1774">
        <v>10</v>
      </c>
      <c r="G1774">
        <v>3</v>
      </c>
      <c r="H1774">
        <v>0.85498797333834842</v>
      </c>
      <c r="I1774">
        <v>0.2</v>
      </c>
      <c r="J1774">
        <v>0.10000100000000001</v>
      </c>
      <c r="K1774" t="b">
        <v>1</v>
      </c>
      <c r="L1774" t="s">
        <v>1937</v>
      </c>
      <c r="N1774" s="43">
        <v>42214.662824074076</v>
      </c>
    </row>
    <row r="1775" spans="1:14" x14ac:dyDescent="0.25">
      <c r="A1775" t="s">
        <v>8499</v>
      </c>
      <c r="B1775">
        <v>2067</v>
      </c>
      <c r="C1775">
        <v>2067</v>
      </c>
      <c r="D1775">
        <v>2014</v>
      </c>
      <c r="E1775" t="s">
        <v>4994</v>
      </c>
      <c r="F1775">
        <v>10</v>
      </c>
      <c r="G1775">
        <v>3</v>
      </c>
      <c r="H1775">
        <v>1.4620088691064328</v>
      </c>
      <c r="I1775">
        <v>0.45</v>
      </c>
      <c r="J1775">
        <v>0.30000100000000002</v>
      </c>
      <c r="K1775" t="b">
        <v>1</v>
      </c>
      <c r="L1775" t="s">
        <v>1938</v>
      </c>
      <c r="N1775" s="43">
        <v>42214.662824074076</v>
      </c>
    </row>
    <row r="1776" spans="1:14" x14ac:dyDescent="0.25">
      <c r="A1776" t="s">
        <v>8500</v>
      </c>
      <c r="B1776">
        <v>2068</v>
      </c>
      <c r="C1776">
        <v>2068</v>
      </c>
      <c r="D1776">
        <v>2014</v>
      </c>
      <c r="E1776" t="s">
        <v>4995</v>
      </c>
      <c r="F1776">
        <v>10</v>
      </c>
      <c r="G1776">
        <v>3</v>
      </c>
      <c r="H1776">
        <v>2.5</v>
      </c>
      <c r="I1776">
        <v>0.8</v>
      </c>
      <c r="J1776">
        <v>0.60000100000000001</v>
      </c>
      <c r="K1776" t="b">
        <v>1</v>
      </c>
      <c r="L1776" t="s">
        <v>1939</v>
      </c>
      <c r="N1776" s="43">
        <v>42214.662824074076</v>
      </c>
    </row>
    <row r="1777" spans="1:14" x14ac:dyDescent="0.25">
      <c r="A1777" t="s">
        <v>8501</v>
      </c>
      <c r="B1777">
        <v>2069</v>
      </c>
      <c r="C1777">
        <v>2069</v>
      </c>
      <c r="D1777">
        <v>2014</v>
      </c>
      <c r="E1777" t="s">
        <v>4996</v>
      </c>
      <c r="F1777">
        <v>10</v>
      </c>
      <c r="G1777">
        <v>3</v>
      </c>
      <c r="H1777">
        <v>0.5</v>
      </c>
      <c r="I1777">
        <v>0.05</v>
      </c>
      <c r="J1777">
        <v>9.9999999999999995E-7</v>
      </c>
      <c r="K1777" t="b">
        <v>1</v>
      </c>
      <c r="L1777" t="s">
        <v>1940</v>
      </c>
      <c r="N1777" s="43">
        <v>42214.662824074076</v>
      </c>
    </row>
    <row r="1778" spans="1:14" x14ac:dyDescent="0.25">
      <c r="A1778" t="s">
        <v>8502</v>
      </c>
      <c r="B1778">
        <v>2070</v>
      </c>
      <c r="C1778">
        <v>2070</v>
      </c>
      <c r="D1778">
        <v>2014</v>
      </c>
      <c r="E1778" t="s">
        <v>4997</v>
      </c>
      <c r="F1778">
        <v>10</v>
      </c>
      <c r="G1778">
        <v>3</v>
      </c>
      <c r="H1778">
        <v>0.85498797333834842</v>
      </c>
      <c r="I1778">
        <v>0.2</v>
      </c>
      <c r="J1778">
        <v>0.10000100000000001</v>
      </c>
      <c r="K1778" t="b">
        <v>1</v>
      </c>
      <c r="L1778" t="s">
        <v>1941</v>
      </c>
      <c r="N1778" s="43">
        <v>42214.662824074076</v>
      </c>
    </row>
    <row r="1779" spans="1:14" x14ac:dyDescent="0.25">
      <c r="A1779" t="s">
        <v>8503</v>
      </c>
      <c r="B1779">
        <v>2071</v>
      </c>
      <c r="C1779">
        <v>2071</v>
      </c>
      <c r="D1779">
        <v>2014</v>
      </c>
      <c r="E1779" t="s">
        <v>4998</v>
      </c>
      <c r="F1779">
        <v>10</v>
      </c>
      <c r="G1779">
        <v>3</v>
      </c>
      <c r="H1779">
        <v>1.4620088691064328</v>
      </c>
      <c r="I1779">
        <v>0.45</v>
      </c>
      <c r="J1779">
        <v>0.30000100000000002</v>
      </c>
      <c r="K1779" t="b">
        <v>1</v>
      </c>
      <c r="L1779" t="s">
        <v>1942</v>
      </c>
      <c r="N1779" s="43">
        <v>42214.662824074076</v>
      </c>
    </row>
    <row r="1780" spans="1:14" x14ac:dyDescent="0.25">
      <c r="A1780" t="s">
        <v>8504</v>
      </c>
      <c r="B1780">
        <v>2072</v>
      </c>
      <c r="C1780">
        <v>2072</v>
      </c>
      <c r="D1780">
        <v>2014</v>
      </c>
      <c r="E1780" t="s">
        <v>4999</v>
      </c>
      <c r="F1780">
        <v>10</v>
      </c>
      <c r="G1780">
        <v>3</v>
      </c>
      <c r="H1780">
        <v>2.5</v>
      </c>
      <c r="I1780">
        <v>0.8</v>
      </c>
      <c r="J1780">
        <v>0.60000100000000001</v>
      </c>
      <c r="K1780" t="b">
        <v>1</v>
      </c>
      <c r="L1780" t="s">
        <v>1943</v>
      </c>
      <c r="N1780" s="43">
        <v>42214.662824074076</v>
      </c>
    </row>
    <row r="1781" spans="1:14" x14ac:dyDescent="0.25">
      <c r="A1781" t="s">
        <v>8505</v>
      </c>
      <c r="B1781">
        <v>2073</v>
      </c>
      <c r="C1781">
        <v>2073</v>
      </c>
      <c r="D1781">
        <v>2014</v>
      </c>
      <c r="E1781" t="s">
        <v>5000</v>
      </c>
      <c r="F1781">
        <v>10</v>
      </c>
      <c r="G1781">
        <v>3</v>
      </c>
      <c r="H1781">
        <v>2.5</v>
      </c>
      <c r="J1781"/>
      <c r="K1781" t="b">
        <v>1</v>
      </c>
      <c r="L1781" t="s">
        <v>1944</v>
      </c>
      <c r="N1781" s="43">
        <v>42214.662824074076</v>
      </c>
    </row>
    <row r="1782" spans="1:14" x14ac:dyDescent="0.25">
      <c r="A1782" t="s">
        <v>8506</v>
      </c>
      <c r="B1782">
        <v>2074</v>
      </c>
      <c r="C1782">
        <v>2074</v>
      </c>
      <c r="D1782">
        <v>2014</v>
      </c>
      <c r="E1782" t="s">
        <v>5001</v>
      </c>
      <c r="F1782">
        <v>10</v>
      </c>
      <c r="G1782">
        <v>3</v>
      </c>
      <c r="H1782">
        <v>0.5</v>
      </c>
      <c r="I1782">
        <v>0.05</v>
      </c>
      <c r="J1782">
        <v>9.9999999999999995E-7</v>
      </c>
      <c r="K1782" t="b">
        <v>1</v>
      </c>
      <c r="L1782" t="s">
        <v>1945</v>
      </c>
      <c r="N1782" s="43">
        <v>42214.662824074076</v>
      </c>
    </row>
    <row r="1783" spans="1:14" x14ac:dyDescent="0.25">
      <c r="A1783" t="s">
        <v>8507</v>
      </c>
      <c r="B1783">
        <v>2075</v>
      </c>
      <c r="C1783">
        <v>2075</v>
      </c>
      <c r="D1783">
        <v>2014</v>
      </c>
      <c r="E1783" t="s">
        <v>5002</v>
      </c>
      <c r="F1783">
        <v>10</v>
      </c>
      <c r="G1783">
        <v>3</v>
      </c>
      <c r="H1783">
        <v>0.85498797333834842</v>
      </c>
      <c r="I1783">
        <v>0.2</v>
      </c>
      <c r="J1783">
        <v>0.10000100000000001</v>
      </c>
      <c r="K1783" t="b">
        <v>1</v>
      </c>
      <c r="L1783" t="s">
        <v>1946</v>
      </c>
      <c r="N1783" s="43">
        <v>42214.662824074076</v>
      </c>
    </row>
    <row r="1784" spans="1:14" x14ac:dyDescent="0.25">
      <c r="A1784" t="s">
        <v>8508</v>
      </c>
      <c r="B1784">
        <v>2076</v>
      </c>
      <c r="C1784">
        <v>2076</v>
      </c>
      <c r="D1784">
        <v>2014</v>
      </c>
      <c r="E1784" t="s">
        <v>5003</v>
      </c>
      <c r="F1784">
        <v>10</v>
      </c>
      <c r="G1784">
        <v>3</v>
      </c>
      <c r="H1784">
        <v>1.4620088691064328</v>
      </c>
      <c r="I1784">
        <v>0.45</v>
      </c>
      <c r="J1784">
        <v>0.30000100000000002</v>
      </c>
      <c r="K1784" t="b">
        <v>1</v>
      </c>
      <c r="L1784" t="s">
        <v>1947</v>
      </c>
      <c r="N1784" s="43">
        <v>42214.662824074076</v>
      </c>
    </row>
    <row r="1785" spans="1:14" x14ac:dyDescent="0.25">
      <c r="A1785" t="s">
        <v>8509</v>
      </c>
      <c r="B1785">
        <v>2077</v>
      </c>
      <c r="C1785">
        <v>2077</v>
      </c>
      <c r="D1785">
        <v>2014</v>
      </c>
      <c r="E1785" t="s">
        <v>5004</v>
      </c>
      <c r="F1785">
        <v>10</v>
      </c>
      <c r="G1785">
        <v>3</v>
      </c>
      <c r="H1785">
        <v>2.5</v>
      </c>
      <c r="I1785">
        <v>0.8</v>
      </c>
      <c r="J1785">
        <v>0.60000100000000001</v>
      </c>
      <c r="K1785" t="b">
        <v>1</v>
      </c>
      <c r="L1785" t="s">
        <v>1948</v>
      </c>
      <c r="N1785" s="43">
        <v>42214.662824074076</v>
      </c>
    </row>
    <row r="1786" spans="1:14" x14ac:dyDescent="0.25">
      <c r="A1786" t="s">
        <v>8510</v>
      </c>
      <c r="B1786">
        <v>2078</v>
      </c>
      <c r="C1786">
        <v>2078</v>
      </c>
      <c r="D1786">
        <v>2014</v>
      </c>
      <c r="E1786" t="s">
        <v>5005</v>
      </c>
      <c r="F1786">
        <v>10</v>
      </c>
      <c r="G1786">
        <v>3</v>
      </c>
      <c r="H1786">
        <v>5</v>
      </c>
      <c r="J1786"/>
      <c r="K1786" t="b">
        <v>1</v>
      </c>
      <c r="L1786" t="s">
        <v>48</v>
      </c>
      <c r="N1786" s="43">
        <v>42214.662824074076</v>
      </c>
    </row>
    <row r="1787" spans="1:14" x14ac:dyDescent="0.25">
      <c r="A1787" t="s">
        <v>8511</v>
      </c>
      <c r="B1787">
        <v>2079</v>
      </c>
      <c r="C1787">
        <v>2079</v>
      </c>
      <c r="D1787">
        <v>2014</v>
      </c>
      <c r="E1787" t="s">
        <v>5006</v>
      </c>
      <c r="F1787">
        <v>10</v>
      </c>
      <c r="G1787">
        <v>3.5</v>
      </c>
      <c r="H1787">
        <v>3</v>
      </c>
      <c r="I1787">
        <v>2.5000000000000001E-2</v>
      </c>
      <c r="J1787">
        <v>9.9999999999999995E-7</v>
      </c>
      <c r="K1787" t="b">
        <v>1</v>
      </c>
      <c r="L1787" t="s">
        <v>1951</v>
      </c>
      <c r="N1787" s="43">
        <v>42214.662824074076</v>
      </c>
    </row>
    <row r="1788" spans="1:14" x14ac:dyDescent="0.25">
      <c r="A1788" t="s">
        <v>8512</v>
      </c>
      <c r="B1788">
        <v>2080</v>
      </c>
      <c r="C1788">
        <v>2080</v>
      </c>
      <c r="D1788">
        <v>2014</v>
      </c>
      <c r="E1788" t="s">
        <v>5007</v>
      </c>
      <c r="F1788">
        <v>10</v>
      </c>
      <c r="G1788">
        <v>3.5</v>
      </c>
      <c r="H1788">
        <v>4</v>
      </c>
      <c r="I1788">
        <v>0.17499999999999999</v>
      </c>
      <c r="J1788">
        <v>5.0000999999999997E-2</v>
      </c>
      <c r="K1788" t="b">
        <v>1</v>
      </c>
      <c r="L1788" t="s">
        <v>1954</v>
      </c>
      <c r="N1788" s="43">
        <v>42214.662824074076</v>
      </c>
    </row>
    <row r="1789" spans="1:14" x14ac:dyDescent="0.25">
      <c r="A1789" t="s">
        <v>8513</v>
      </c>
      <c r="B1789">
        <v>2081</v>
      </c>
      <c r="C1789">
        <v>2081</v>
      </c>
      <c r="D1789">
        <v>2014</v>
      </c>
      <c r="E1789" t="s">
        <v>5008</v>
      </c>
      <c r="F1789">
        <v>10</v>
      </c>
      <c r="G1789">
        <v>3.5</v>
      </c>
      <c r="H1789">
        <v>4.5</v>
      </c>
      <c r="I1789">
        <v>0.65</v>
      </c>
      <c r="J1789">
        <v>0.30000100000000002</v>
      </c>
      <c r="K1789" t="b">
        <v>1</v>
      </c>
      <c r="L1789" t="s">
        <v>1955</v>
      </c>
      <c r="N1789" s="43">
        <v>42214.662824074076</v>
      </c>
    </row>
    <row r="1790" spans="1:14" x14ac:dyDescent="0.25">
      <c r="A1790" t="s">
        <v>8514</v>
      </c>
      <c r="B1790">
        <v>2082</v>
      </c>
      <c r="C1790">
        <v>2082</v>
      </c>
      <c r="D1790">
        <v>2014</v>
      </c>
      <c r="E1790" t="s">
        <v>5009</v>
      </c>
      <c r="F1790">
        <v>10</v>
      </c>
      <c r="G1790">
        <v>3.5</v>
      </c>
      <c r="H1790">
        <v>5</v>
      </c>
      <c r="J1790"/>
      <c r="K1790" t="b">
        <v>1</v>
      </c>
      <c r="L1790" t="s">
        <v>48</v>
      </c>
      <c r="N1790" s="43">
        <v>42214.662824074076</v>
      </c>
    </row>
    <row r="1791" spans="1:14" x14ac:dyDescent="0.25">
      <c r="A1791" t="s">
        <v>8515</v>
      </c>
      <c r="B1791">
        <v>2083</v>
      </c>
      <c r="C1791">
        <v>2083</v>
      </c>
      <c r="D1791">
        <v>2014</v>
      </c>
      <c r="E1791" t="s">
        <v>5010</v>
      </c>
      <c r="F1791">
        <v>10</v>
      </c>
      <c r="G1791">
        <v>4.75</v>
      </c>
      <c r="H1791">
        <v>4.7</v>
      </c>
      <c r="J1791"/>
      <c r="K1791" t="b">
        <v>1</v>
      </c>
      <c r="L1791" t="s">
        <v>1960</v>
      </c>
      <c r="N1791" s="43">
        <v>42214.662824074076</v>
      </c>
    </row>
    <row r="1792" spans="1:14" x14ac:dyDescent="0.25">
      <c r="A1792" t="s">
        <v>8516</v>
      </c>
      <c r="B1792">
        <v>2084</v>
      </c>
      <c r="C1792">
        <v>2084</v>
      </c>
      <c r="D1792">
        <v>2014</v>
      </c>
      <c r="E1792" t="s">
        <v>5011</v>
      </c>
      <c r="F1792">
        <v>10</v>
      </c>
      <c r="G1792">
        <v>4.75</v>
      </c>
      <c r="H1792">
        <v>5</v>
      </c>
      <c r="J1792"/>
      <c r="K1792" t="b">
        <v>1</v>
      </c>
      <c r="L1792" t="s">
        <v>48</v>
      </c>
      <c r="N1792" s="43">
        <v>42214.662824074076</v>
      </c>
    </row>
    <row r="1793" spans="1:14" x14ac:dyDescent="0.25">
      <c r="A1793" t="s">
        <v>8517</v>
      </c>
      <c r="B1793">
        <v>2085</v>
      </c>
      <c r="C1793">
        <v>2085</v>
      </c>
      <c r="D1793">
        <v>2014</v>
      </c>
      <c r="E1793" t="s">
        <v>5012</v>
      </c>
      <c r="F1793">
        <v>10</v>
      </c>
      <c r="G1793">
        <v>4.5</v>
      </c>
      <c r="H1793">
        <v>0.5</v>
      </c>
      <c r="I1793">
        <v>5.0000000000000001E-3</v>
      </c>
      <c r="J1793">
        <v>9.9999999999999995E-7</v>
      </c>
      <c r="K1793" t="b">
        <v>1</v>
      </c>
      <c r="L1793" t="s">
        <v>1963</v>
      </c>
      <c r="N1793" s="43">
        <v>42214.662824074076</v>
      </c>
    </row>
    <row r="1794" spans="1:14" x14ac:dyDescent="0.25">
      <c r="A1794" t="s">
        <v>8518</v>
      </c>
      <c r="B1794">
        <v>2086</v>
      </c>
      <c r="C1794">
        <v>2086</v>
      </c>
      <c r="D1794">
        <v>2014</v>
      </c>
      <c r="E1794" t="s">
        <v>5013</v>
      </c>
      <c r="F1794">
        <v>10</v>
      </c>
      <c r="G1794">
        <v>4.5</v>
      </c>
      <c r="H1794">
        <v>0.67295009631617808</v>
      </c>
      <c r="I1794">
        <v>0.03</v>
      </c>
      <c r="J1794">
        <v>1.0000999999999999E-2</v>
      </c>
      <c r="K1794" t="b">
        <v>1</v>
      </c>
      <c r="L1794" t="s">
        <v>1964</v>
      </c>
      <c r="N1794" s="43">
        <v>42214.662824074076</v>
      </c>
    </row>
    <row r="1795" spans="1:14" x14ac:dyDescent="0.25">
      <c r="A1795" t="s">
        <v>8519</v>
      </c>
      <c r="B1795">
        <v>2087</v>
      </c>
      <c r="C1795">
        <v>2087</v>
      </c>
      <c r="D1795">
        <v>2014</v>
      </c>
      <c r="E1795" t="s">
        <v>5014</v>
      </c>
      <c r="F1795">
        <v>10</v>
      </c>
      <c r="G1795">
        <v>4.5</v>
      </c>
      <c r="H1795">
        <v>0.9057236642639066</v>
      </c>
      <c r="I1795">
        <v>7.4999999999999997E-2</v>
      </c>
      <c r="J1795">
        <v>5.0000999999999997E-2</v>
      </c>
      <c r="K1795" t="b">
        <v>1</v>
      </c>
      <c r="L1795" t="s">
        <v>1965</v>
      </c>
      <c r="N1795" s="43">
        <v>42214.662824074076</v>
      </c>
    </row>
    <row r="1796" spans="1:14" x14ac:dyDescent="0.25">
      <c r="A1796" t="s">
        <v>8520</v>
      </c>
      <c r="B1796">
        <v>2088</v>
      </c>
      <c r="C1796">
        <v>2088</v>
      </c>
      <c r="D1796">
        <v>2014</v>
      </c>
      <c r="E1796" t="s">
        <v>5015</v>
      </c>
      <c r="F1796">
        <v>10</v>
      </c>
      <c r="G1796">
        <v>4.5</v>
      </c>
      <c r="H1796">
        <v>1.2190136542044754</v>
      </c>
      <c r="I1796">
        <v>0.125</v>
      </c>
      <c r="J1796">
        <v>0.10000100000000001</v>
      </c>
      <c r="K1796" t="b">
        <v>1</v>
      </c>
      <c r="L1796" t="s">
        <v>1968</v>
      </c>
      <c r="N1796" s="43">
        <v>42214.662824074076</v>
      </c>
    </row>
    <row r="1797" spans="1:14" x14ac:dyDescent="0.25">
      <c r="A1797" t="s">
        <v>8521</v>
      </c>
      <c r="B1797">
        <v>2089</v>
      </c>
      <c r="C1797">
        <v>2089</v>
      </c>
      <c r="D1797">
        <v>2014</v>
      </c>
      <c r="E1797" t="s">
        <v>5016</v>
      </c>
      <c r="F1797">
        <v>10</v>
      </c>
      <c r="G1797">
        <v>4.5</v>
      </c>
      <c r="H1797">
        <v>1.6406707120152755</v>
      </c>
      <c r="I1797">
        <v>0.17499999999999999</v>
      </c>
      <c r="J1797">
        <v>0.150001</v>
      </c>
      <c r="K1797" t="b">
        <v>1</v>
      </c>
      <c r="L1797" t="s">
        <v>1969</v>
      </c>
      <c r="N1797" s="43">
        <v>42214.662824074076</v>
      </c>
    </row>
    <row r="1798" spans="1:14" x14ac:dyDescent="0.25">
      <c r="A1798" t="s">
        <v>8522</v>
      </c>
      <c r="B1798">
        <v>2090</v>
      </c>
      <c r="C1798">
        <v>2090</v>
      </c>
      <c r="D1798">
        <v>2014</v>
      </c>
      <c r="E1798" t="s">
        <v>5017</v>
      </c>
      <c r="F1798">
        <v>10</v>
      </c>
      <c r="G1798">
        <v>4.5</v>
      </c>
      <c r="H1798">
        <v>2.2081790273476245</v>
      </c>
      <c r="I1798">
        <v>0.15</v>
      </c>
      <c r="J1798">
        <v>0.20000100000000001</v>
      </c>
      <c r="K1798" t="b">
        <v>1</v>
      </c>
      <c r="L1798" t="s">
        <v>1970</v>
      </c>
      <c r="N1798" s="43">
        <v>42214.662824074076</v>
      </c>
    </row>
    <row r="1799" spans="1:14" x14ac:dyDescent="0.25">
      <c r="A1799" t="s">
        <v>8523</v>
      </c>
      <c r="B1799">
        <v>2091</v>
      </c>
      <c r="C1799">
        <v>2091</v>
      </c>
      <c r="D1799">
        <v>2014</v>
      </c>
      <c r="E1799" t="s">
        <v>5018</v>
      </c>
      <c r="F1799">
        <v>10</v>
      </c>
      <c r="G1799">
        <v>4.5</v>
      </c>
      <c r="H1799">
        <v>2.971988578273896</v>
      </c>
      <c r="I1799">
        <v>0.4</v>
      </c>
      <c r="J1799">
        <v>0.30000100000000002</v>
      </c>
      <c r="K1799" t="b">
        <v>1</v>
      </c>
      <c r="L1799" t="s">
        <v>1971</v>
      </c>
      <c r="N1799" s="43">
        <v>42214.662824074076</v>
      </c>
    </row>
    <row r="1800" spans="1:14" x14ac:dyDescent="0.25">
      <c r="A1800" t="s">
        <v>8524</v>
      </c>
      <c r="B1800">
        <v>2092</v>
      </c>
      <c r="C1800">
        <v>2092</v>
      </c>
      <c r="D1800">
        <v>2014</v>
      </c>
      <c r="E1800" t="s">
        <v>5019</v>
      </c>
      <c r="F1800">
        <v>10</v>
      </c>
      <c r="G1800">
        <v>4.5</v>
      </c>
      <c r="H1800">
        <v>4</v>
      </c>
      <c r="I1800">
        <v>0.75</v>
      </c>
      <c r="J1800">
        <v>0.50000100000000003</v>
      </c>
      <c r="K1800" t="b">
        <v>1</v>
      </c>
      <c r="L1800" t="s">
        <v>1972</v>
      </c>
      <c r="N1800" s="43">
        <v>42214.662824074076</v>
      </c>
    </row>
    <row r="1801" spans="1:14" x14ac:dyDescent="0.25">
      <c r="A1801" t="s">
        <v>8525</v>
      </c>
      <c r="B1801">
        <v>2093</v>
      </c>
      <c r="C1801">
        <v>2093</v>
      </c>
      <c r="D1801">
        <v>2014</v>
      </c>
      <c r="E1801" t="s">
        <v>5020</v>
      </c>
      <c r="F1801">
        <v>10</v>
      </c>
      <c r="G1801">
        <v>4.5</v>
      </c>
      <c r="H1801">
        <v>0.5</v>
      </c>
      <c r="I1801">
        <v>5.0000000000000001E-3</v>
      </c>
      <c r="J1801">
        <v>9.9999999999999995E-7</v>
      </c>
      <c r="K1801" t="b">
        <v>1</v>
      </c>
      <c r="L1801" t="s">
        <v>1973</v>
      </c>
      <c r="N1801" s="43">
        <v>42214.662824074076</v>
      </c>
    </row>
    <row r="1802" spans="1:14" x14ac:dyDescent="0.25">
      <c r="A1802" t="s">
        <v>8526</v>
      </c>
      <c r="B1802">
        <v>2094</v>
      </c>
      <c r="C1802">
        <v>2094</v>
      </c>
      <c r="D1802">
        <v>2014</v>
      </c>
      <c r="E1802" t="s">
        <v>5021</v>
      </c>
      <c r="F1802">
        <v>10</v>
      </c>
      <c r="G1802">
        <v>4.5</v>
      </c>
      <c r="H1802">
        <v>0.69474774718656884</v>
      </c>
      <c r="I1802">
        <v>0.03</v>
      </c>
      <c r="J1802">
        <v>1.0000999999999999E-2</v>
      </c>
      <c r="K1802" t="b">
        <v>1</v>
      </c>
      <c r="L1802" t="s">
        <v>1974</v>
      </c>
      <c r="N1802" s="43">
        <v>42214.662824074076</v>
      </c>
    </row>
    <row r="1803" spans="1:14" x14ac:dyDescent="0.25">
      <c r="A1803" t="s">
        <v>8527</v>
      </c>
      <c r="B1803">
        <v>2095</v>
      </c>
      <c r="C1803">
        <v>2095</v>
      </c>
      <c r="D1803">
        <v>2014</v>
      </c>
      <c r="E1803" t="s">
        <v>5022</v>
      </c>
      <c r="F1803">
        <v>10</v>
      </c>
      <c r="G1803">
        <v>4.5</v>
      </c>
      <c r="H1803">
        <v>0.96534886444162504</v>
      </c>
      <c r="I1803">
        <v>7.4999999999999997E-2</v>
      </c>
      <c r="J1803">
        <v>5.0000999999999997E-2</v>
      </c>
      <c r="K1803" t="b">
        <v>1</v>
      </c>
      <c r="L1803" t="s">
        <v>1975</v>
      </c>
      <c r="N1803" s="43">
        <v>42214.662824074076</v>
      </c>
    </row>
    <row r="1804" spans="1:14" x14ac:dyDescent="0.25">
      <c r="A1804" t="s">
        <v>8528</v>
      </c>
      <c r="B1804">
        <v>2096</v>
      </c>
      <c r="C1804">
        <v>2096</v>
      </c>
      <c r="D1804">
        <v>2014</v>
      </c>
      <c r="E1804" t="s">
        <v>5023</v>
      </c>
      <c r="F1804">
        <v>10</v>
      </c>
      <c r="G1804">
        <v>4.5</v>
      </c>
      <c r="H1804">
        <v>1.341347897639863</v>
      </c>
      <c r="I1804">
        <v>0.125</v>
      </c>
      <c r="J1804">
        <v>0.10000100000000001</v>
      </c>
      <c r="K1804" t="b">
        <v>1</v>
      </c>
      <c r="L1804" t="s">
        <v>1976</v>
      </c>
      <c r="N1804" s="43">
        <v>42214.662824074076</v>
      </c>
    </row>
    <row r="1805" spans="1:14" x14ac:dyDescent="0.25">
      <c r="A1805" t="s">
        <v>8529</v>
      </c>
      <c r="B1805">
        <v>2097</v>
      </c>
      <c r="C1805">
        <v>2097</v>
      </c>
      <c r="D1805">
        <v>2014</v>
      </c>
      <c r="E1805" t="s">
        <v>5024</v>
      </c>
      <c r="F1805">
        <v>10</v>
      </c>
      <c r="G1805">
        <v>4.5</v>
      </c>
      <c r="H1805">
        <v>1.8637968601574701</v>
      </c>
      <c r="I1805">
        <v>0.17499999999999999</v>
      </c>
      <c r="J1805">
        <v>0.150001</v>
      </c>
      <c r="K1805" t="b">
        <v>1</v>
      </c>
      <c r="L1805" t="s">
        <v>1977</v>
      </c>
      <c r="N1805" s="43">
        <v>42214.662824074076</v>
      </c>
    </row>
    <row r="1806" spans="1:14" x14ac:dyDescent="0.25">
      <c r="A1806" t="s">
        <v>8530</v>
      </c>
      <c r="B1806">
        <v>2098</v>
      </c>
      <c r="C1806">
        <v>2098</v>
      </c>
      <c r="D1806">
        <v>2014</v>
      </c>
      <c r="E1806" t="s">
        <v>5025</v>
      </c>
      <c r="F1806">
        <v>10</v>
      </c>
      <c r="G1806">
        <v>4.5</v>
      </c>
      <c r="H1806">
        <v>2.5897373396156058</v>
      </c>
      <c r="I1806">
        <v>0.25</v>
      </c>
      <c r="J1806">
        <v>0.20000100000000001</v>
      </c>
      <c r="K1806" t="b">
        <v>1</v>
      </c>
      <c r="L1806" t="s">
        <v>1978</v>
      </c>
      <c r="N1806" s="43">
        <v>42214.662824074076</v>
      </c>
    </row>
    <row r="1807" spans="1:14" x14ac:dyDescent="0.25">
      <c r="A1807" t="s">
        <v>8531</v>
      </c>
      <c r="B1807">
        <v>2099</v>
      </c>
      <c r="C1807">
        <v>2099</v>
      </c>
      <c r="D1807">
        <v>2014</v>
      </c>
      <c r="E1807" t="s">
        <v>5026</v>
      </c>
      <c r="F1807">
        <v>10</v>
      </c>
      <c r="G1807">
        <v>4.5</v>
      </c>
      <c r="H1807">
        <v>3.5984283650057605</v>
      </c>
      <c r="I1807">
        <v>0.4</v>
      </c>
      <c r="J1807">
        <v>0.30000100000000002</v>
      </c>
      <c r="K1807" t="b">
        <v>1</v>
      </c>
      <c r="L1807" t="s">
        <v>1979</v>
      </c>
      <c r="N1807" s="43">
        <v>42214.662824074076</v>
      </c>
    </row>
    <row r="1808" spans="1:14" x14ac:dyDescent="0.25">
      <c r="A1808" t="s">
        <v>8532</v>
      </c>
      <c r="B1808">
        <v>2100</v>
      </c>
      <c r="C1808">
        <v>2100</v>
      </c>
      <c r="D1808">
        <v>2014</v>
      </c>
      <c r="E1808" t="s">
        <v>5027</v>
      </c>
      <c r="F1808">
        <v>10</v>
      </c>
      <c r="G1808">
        <v>4.5</v>
      </c>
      <c r="H1808">
        <v>5</v>
      </c>
      <c r="I1808">
        <v>0.75</v>
      </c>
      <c r="J1808">
        <v>0.50000100000000003</v>
      </c>
      <c r="K1808" t="b">
        <v>1</v>
      </c>
      <c r="L1808" t="s">
        <v>1980</v>
      </c>
      <c r="N1808" s="43">
        <v>42214.662824074076</v>
      </c>
    </row>
    <row r="1809" spans="1:14" x14ac:dyDescent="0.25">
      <c r="A1809" t="s">
        <v>8533</v>
      </c>
      <c r="B1809">
        <v>2101</v>
      </c>
      <c r="C1809">
        <v>2101</v>
      </c>
      <c r="D1809">
        <v>2014</v>
      </c>
      <c r="E1809" t="s">
        <v>5028</v>
      </c>
      <c r="F1809">
        <v>10</v>
      </c>
      <c r="G1809">
        <v>4.5</v>
      </c>
      <c r="H1809">
        <v>5</v>
      </c>
      <c r="J1809"/>
      <c r="K1809" t="b">
        <v>1</v>
      </c>
      <c r="L1809" t="s">
        <v>48</v>
      </c>
      <c r="N1809" s="43">
        <v>42214.662824074076</v>
      </c>
    </row>
    <row r="1810" spans="1:14" x14ac:dyDescent="0.25">
      <c r="A1810" t="s">
        <v>8534</v>
      </c>
      <c r="B1810">
        <v>2102</v>
      </c>
      <c r="C1810">
        <v>2102</v>
      </c>
      <c r="D1810">
        <v>2014</v>
      </c>
      <c r="E1810" t="s">
        <v>5029</v>
      </c>
      <c r="F1810">
        <v>10</v>
      </c>
      <c r="G1810">
        <v>5</v>
      </c>
      <c r="H1810">
        <v>4</v>
      </c>
      <c r="J1810"/>
      <c r="K1810" t="b">
        <v>1</v>
      </c>
      <c r="L1810" t="s">
        <v>1983</v>
      </c>
      <c r="N1810" s="43">
        <v>42214.662824074076</v>
      </c>
    </row>
    <row r="1811" spans="1:14" x14ac:dyDescent="0.25">
      <c r="A1811" t="s">
        <v>8535</v>
      </c>
      <c r="B1811">
        <v>2103</v>
      </c>
      <c r="C1811">
        <v>2103</v>
      </c>
      <c r="D1811">
        <v>2014</v>
      </c>
      <c r="E1811" t="s">
        <v>5030</v>
      </c>
      <c r="F1811">
        <v>10</v>
      </c>
      <c r="G1811">
        <v>5</v>
      </c>
      <c r="H1811">
        <v>5</v>
      </c>
      <c r="I1811">
        <v>0</v>
      </c>
      <c r="J1811">
        <v>0</v>
      </c>
      <c r="K1811" t="b">
        <v>1</v>
      </c>
      <c r="L1811" t="s">
        <v>1986</v>
      </c>
      <c r="N1811" s="43">
        <v>42214.662824074076</v>
      </c>
    </row>
    <row r="1812" spans="1:14" x14ac:dyDescent="0.25">
      <c r="A1812" t="s">
        <v>8536</v>
      </c>
      <c r="B1812">
        <v>2104</v>
      </c>
      <c r="C1812">
        <v>2104</v>
      </c>
      <c r="D1812">
        <v>2014</v>
      </c>
      <c r="E1812" t="s">
        <v>5031</v>
      </c>
      <c r="F1812">
        <v>10</v>
      </c>
      <c r="G1812">
        <v>5</v>
      </c>
      <c r="H1812">
        <v>4.5</v>
      </c>
      <c r="J1812"/>
      <c r="K1812" t="b">
        <v>1</v>
      </c>
      <c r="L1812" t="s">
        <v>1991</v>
      </c>
      <c r="N1812" s="43">
        <v>42214.662824074076</v>
      </c>
    </row>
    <row r="1813" spans="1:14" x14ac:dyDescent="0.25">
      <c r="A1813" t="s">
        <v>8537</v>
      </c>
      <c r="B1813">
        <v>2105</v>
      </c>
      <c r="C1813">
        <v>2105</v>
      </c>
      <c r="D1813">
        <v>2014</v>
      </c>
      <c r="E1813" t="s">
        <v>5032</v>
      </c>
      <c r="F1813">
        <v>10</v>
      </c>
      <c r="G1813">
        <v>5</v>
      </c>
      <c r="H1813">
        <v>4</v>
      </c>
      <c r="J1813"/>
      <c r="K1813" t="b">
        <v>1</v>
      </c>
      <c r="L1813" t="s">
        <v>1992</v>
      </c>
      <c r="N1813" s="43">
        <v>42214.662824074076</v>
      </c>
    </row>
    <row r="1814" spans="1:14" x14ac:dyDescent="0.25">
      <c r="A1814" t="s">
        <v>8538</v>
      </c>
      <c r="B1814">
        <v>2106</v>
      </c>
      <c r="C1814">
        <v>2106</v>
      </c>
      <c r="D1814">
        <v>2014</v>
      </c>
      <c r="E1814" t="s">
        <v>5033</v>
      </c>
      <c r="F1814">
        <v>10</v>
      </c>
      <c r="G1814">
        <v>5</v>
      </c>
      <c r="H1814">
        <v>4.5</v>
      </c>
      <c r="J1814"/>
      <c r="K1814" t="b">
        <v>1</v>
      </c>
      <c r="L1814" t="s">
        <v>1995</v>
      </c>
      <c r="N1814" s="43">
        <v>42214.662824074076</v>
      </c>
    </row>
    <row r="1815" spans="1:14" x14ac:dyDescent="0.25">
      <c r="A1815" t="s">
        <v>8539</v>
      </c>
      <c r="B1815">
        <v>2107</v>
      </c>
      <c r="C1815">
        <v>2107</v>
      </c>
      <c r="D1815">
        <v>2014</v>
      </c>
      <c r="E1815" t="s">
        <v>5034</v>
      </c>
      <c r="F1815">
        <v>10</v>
      </c>
      <c r="G1815">
        <v>5</v>
      </c>
      <c r="H1815">
        <v>0.5</v>
      </c>
      <c r="I1815">
        <v>2.5000000000000001E-2</v>
      </c>
      <c r="J1815">
        <v>9.9999999999999995E-7</v>
      </c>
      <c r="K1815" t="b">
        <v>1</v>
      </c>
      <c r="L1815" t="s">
        <v>1996</v>
      </c>
      <c r="N1815" s="43">
        <v>42214.662824074076</v>
      </c>
    </row>
    <row r="1816" spans="1:14" x14ac:dyDescent="0.25">
      <c r="A1816" t="s">
        <v>8540</v>
      </c>
      <c r="B1816">
        <v>2108</v>
      </c>
      <c r="C1816">
        <v>2108</v>
      </c>
      <c r="D1816">
        <v>2014</v>
      </c>
      <c r="E1816" t="s">
        <v>5035</v>
      </c>
      <c r="F1816">
        <v>10</v>
      </c>
      <c r="G1816">
        <v>5</v>
      </c>
      <c r="H1816">
        <v>1.0723805294763609</v>
      </c>
      <c r="I1816">
        <v>0.17499999999999999</v>
      </c>
      <c r="J1816">
        <v>5.0000999999999997E-2</v>
      </c>
      <c r="K1816" t="b">
        <v>1</v>
      </c>
      <c r="L1816" t="s">
        <v>1997</v>
      </c>
      <c r="N1816" s="43">
        <v>42214.662824074076</v>
      </c>
    </row>
    <row r="1817" spans="1:14" x14ac:dyDescent="0.25">
      <c r="A1817" t="s">
        <v>8541</v>
      </c>
      <c r="B1817">
        <v>2109</v>
      </c>
      <c r="C1817">
        <v>2109</v>
      </c>
      <c r="D1817">
        <v>2014</v>
      </c>
      <c r="E1817" t="s">
        <v>5036</v>
      </c>
      <c r="F1817">
        <v>10</v>
      </c>
      <c r="G1817">
        <v>5</v>
      </c>
      <c r="H1817">
        <v>2.2999999999999998</v>
      </c>
      <c r="I1817">
        <v>0.65</v>
      </c>
      <c r="J1817">
        <v>0.30000100000000002</v>
      </c>
      <c r="K1817" t="b">
        <v>1</v>
      </c>
      <c r="L1817" t="s">
        <v>1998</v>
      </c>
      <c r="N1817" s="43">
        <v>42214.662824074076</v>
      </c>
    </row>
    <row r="1818" spans="1:14" x14ac:dyDescent="0.25">
      <c r="A1818" t="s">
        <v>8542</v>
      </c>
      <c r="B1818">
        <v>2110</v>
      </c>
      <c r="C1818">
        <v>2110</v>
      </c>
      <c r="D1818">
        <v>2014</v>
      </c>
      <c r="E1818" t="s">
        <v>5037</v>
      </c>
      <c r="F1818">
        <v>10</v>
      </c>
      <c r="G1818">
        <v>5</v>
      </c>
      <c r="H1818">
        <v>5</v>
      </c>
      <c r="J1818"/>
      <c r="K1818" t="b">
        <v>1</v>
      </c>
      <c r="L1818" t="s">
        <v>48</v>
      </c>
      <c r="N1818" s="43">
        <v>42214.662824074076</v>
      </c>
    </row>
    <row r="1819" spans="1:14" x14ac:dyDescent="0.25">
      <c r="A1819" t="s">
        <v>8543</v>
      </c>
      <c r="B1819">
        <v>2111</v>
      </c>
      <c r="C1819">
        <v>2111</v>
      </c>
      <c r="D1819">
        <v>2014</v>
      </c>
      <c r="E1819" t="s">
        <v>5038</v>
      </c>
      <c r="F1819">
        <v>10</v>
      </c>
      <c r="G1819">
        <v>3</v>
      </c>
      <c r="H1819">
        <v>1</v>
      </c>
      <c r="I1819">
        <v>0.15</v>
      </c>
      <c r="J1819">
        <v>9.9999999999999995E-7</v>
      </c>
      <c r="K1819" t="b">
        <v>1</v>
      </c>
      <c r="L1819" t="s">
        <v>2001</v>
      </c>
      <c r="N1819" s="43">
        <v>42214.662824074076</v>
      </c>
    </row>
    <row r="1820" spans="1:14" x14ac:dyDescent="0.25">
      <c r="A1820" t="s">
        <v>8544</v>
      </c>
      <c r="B1820">
        <v>2112</v>
      </c>
      <c r="C1820">
        <v>2112</v>
      </c>
      <c r="D1820">
        <v>2014</v>
      </c>
      <c r="E1820" t="s">
        <v>5039</v>
      </c>
      <c r="F1820">
        <v>10</v>
      </c>
      <c r="G1820">
        <v>3</v>
      </c>
      <c r="H1820">
        <v>1.7320508075688772</v>
      </c>
      <c r="I1820">
        <v>0.45</v>
      </c>
      <c r="J1820">
        <v>0.30000100000000002</v>
      </c>
      <c r="K1820" t="b">
        <v>1</v>
      </c>
      <c r="L1820" t="s">
        <v>2002</v>
      </c>
      <c r="N1820" s="43">
        <v>42214.662824074076</v>
      </c>
    </row>
    <row r="1821" spans="1:14" x14ac:dyDescent="0.25">
      <c r="A1821" t="s">
        <v>8545</v>
      </c>
      <c r="B1821">
        <v>2113</v>
      </c>
      <c r="C1821">
        <v>2113</v>
      </c>
      <c r="D1821">
        <v>2014</v>
      </c>
      <c r="E1821" t="s">
        <v>5040</v>
      </c>
      <c r="F1821">
        <v>10</v>
      </c>
      <c r="G1821">
        <v>3</v>
      </c>
      <c r="H1821">
        <v>3</v>
      </c>
      <c r="I1821">
        <v>0.8</v>
      </c>
      <c r="J1821">
        <v>0.60000100000000001</v>
      </c>
      <c r="K1821" t="b">
        <v>1</v>
      </c>
      <c r="L1821" t="s">
        <v>2003</v>
      </c>
      <c r="N1821" s="43">
        <v>42214.662824074076</v>
      </c>
    </row>
    <row r="1822" spans="1:14" x14ac:dyDescent="0.25">
      <c r="A1822" t="s">
        <v>8546</v>
      </c>
      <c r="B1822">
        <v>2114</v>
      </c>
      <c r="C1822">
        <v>2114</v>
      </c>
      <c r="D1822">
        <v>2014</v>
      </c>
      <c r="E1822" t="s">
        <v>5041</v>
      </c>
      <c r="F1822">
        <v>10</v>
      </c>
      <c r="G1822">
        <v>5</v>
      </c>
      <c r="H1822">
        <v>5</v>
      </c>
      <c r="J1822"/>
      <c r="K1822" t="b">
        <v>1</v>
      </c>
      <c r="L1822" t="s">
        <v>2006</v>
      </c>
      <c r="N1822" s="43">
        <v>42214.662824074076</v>
      </c>
    </row>
    <row r="1823" spans="1:14" x14ac:dyDescent="0.25">
      <c r="A1823" t="s">
        <v>8547</v>
      </c>
      <c r="B1823">
        <v>2115</v>
      </c>
      <c r="C1823">
        <v>2115</v>
      </c>
      <c r="D1823">
        <v>2014</v>
      </c>
      <c r="E1823" t="s">
        <v>5042</v>
      </c>
      <c r="F1823">
        <v>10</v>
      </c>
      <c r="G1823">
        <v>5</v>
      </c>
      <c r="H1823">
        <v>5</v>
      </c>
      <c r="J1823"/>
      <c r="K1823" t="b">
        <v>1</v>
      </c>
      <c r="L1823" t="s">
        <v>48</v>
      </c>
      <c r="N1823" s="43">
        <v>42214.662824074076</v>
      </c>
    </row>
    <row r="1824" spans="1:14" x14ac:dyDescent="0.25">
      <c r="A1824" t="s">
        <v>8548</v>
      </c>
      <c r="B1824">
        <v>2116</v>
      </c>
      <c r="C1824">
        <v>2116</v>
      </c>
      <c r="D1824">
        <v>2014</v>
      </c>
      <c r="E1824" t="s">
        <v>5043</v>
      </c>
      <c r="F1824">
        <v>10</v>
      </c>
      <c r="G1824">
        <v>4</v>
      </c>
      <c r="H1824">
        <v>4</v>
      </c>
      <c r="J1824"/>
      <c r="K1824" t="b">
        <v>1</v>
      </c>
      <c r="L1824" t="s">
        <v>2009</v>
      </c>
      <c r="N1824" s="43">
        <v>42214.662824074076</v>
      </c>
    </row>
    <row r="1825" spans="1:14" x14ac:dyDescent="0.25">
      <c r="A1825" t="s">
        <v>8549</v>
      </c>
      <c r="B1825">
        <v>2117</v>
      </c>
      <c r="C1825">
        <v>2117</v>
      </c>
      <c r="D1825">
        <v>2014</v>
      </c>
      <c r="E1825" t="s">
        <v>5044</v>
      </c>
      <c r="F1825">
        <v>10</v>
      </c>
      <c r="G1825">
        <v>4</v>
      </c>
      <c r="H1825">
        <v>5</v>
      </c>
      <c r="J1825"/>
      <c r="K1825" t="b">
        <v>1</v>
      </c>
      <c r="L1825" t="s">
        <v>48</v>
      </c>
      <c r="N1825" s="43">
        <v>42214.662824074076</v>
      </c>
    </row>
    <row r="1826" spans="1:14" x14ac:dyDescent="0.25">
      <c r="A1826" t="s">
        <v>8550</v>
      </c>
      <c r="B1826">
        <v>2118</v>
      </c>
      <c r="C1826">
        <v>2118</v>
      </c>
      <c r="D1826">
        <v>2014</v>
      </c>
      <c r="E1826" t="s">
        <v>5045</v>
      </c>
      <c r="F1826">
        <v>10</v>
      </c>
      <c r="G1826">
        <v>2.33</v>
      </c>
      <c r="H1826">
        <v>2.4500000000000002</v>
      </c>
      <c r="J1826"/>
      <c r="K1826" t="b">
        <v>1</v>
      </c>
      <c r="L1826" t="s">
        <v>2012</v>
      </c>
      <c r="N1826" s="43">
        <v>42214.662824074076</v>
      </c>
    </row>
    <row r="1827" spans="1:14" x14ac:dyDescent="0.25">
      <c r="A1827" t="s">
        <v>8551</v>
      </c>
      <c r="B1827">
        <v>2119</v>
      </c>
      <c r="C1827">
        <v>2119</v>
      </c>
      <c r="D1827">
        <v>2014</v>
      </c>
      <c r="E1827" t="s">
        <v>5046</v>
      </c>
      <c r="F1827">
        <v>10</v>
      </c>
      <c r="G1827">
        <v>2.33</v>
      </c>
      <c r="H1827">
        <v>5</v>
      </c>
      <c r="J1827"/>
      <c r="K1827" t="b">
        <v>1</v>
      </c>
      <c r="L1827" t="s">
        <v>48</v>
      </c>
      <c r="N1827" s="43">
        <v>42214.662824074076</v>
      </c>
    </row>
    <row r="1828" spans="1:14" x14ac:dyDescent="0.25">
      <c r="A1828" t="s">
        <v>8552</v>
      </c>
      <c r="B1828">
        <v>2120</v>
      </c>
      <c r="C1828">
        <v>2120</v>
      </c>
      <c r="D1828">
        <v>2014</v>
      </c>
      <c r="E1828" t="s">
        <v>5047</v>
      </c>
      <c r="F1828">
        <v>10</v>
      </c>
      <c r="G1828">
        <v>2.83</v>
      </c>
      <c r="H1828">
        <v>2.91</v>
      </c>
      <c r="J1828"/>
      <c r="K1828" t="b">
        <v>1</v>
      </c>
      <c r="L1828" t="s">
        <v>2015</v>
      </c>
      <c r="N1828" s="43">
        <v>42214.662824074076</v>
      </c>
    </row>
    <row r="1829" spans="1:14" x14ac:dyDescent="0.25">
      <c r="A1829" t="s">
        <v>8553</v>
      </c>
      <c r="B1829">
        <v>2121</v>
      </c>
      <c r="C1829">
        <v>2121</v>
      </c>
      <c r="D1829">
        <v>2014</v>
      </c>
      <c r="E1829" t="s">
        <v>5048</v>
      </c>
      <c r="F1829">
        <v>10</v>
      </c>
      <c r="G1829">
        <v>2.83</v>
      </c>
      <c r="H1829">
        <v>5</v>
      </c>
      <c r="J1829"/>
      <c r="K1829" t="b">
        <v>1</v>
      </c>
      <c r="L1829" t="s">
        <v>48</v>
      </c>
      <c r="N1829" s="43">
        <v>42214.662824074076</v>
      </c>
    </row>
    <row r="1830" spans="1:14" x14ac:dyDescent="0.25">
      <c r="A1830" t="s">
        <v>8554</v>
      </c>
      <c r="B1830">
        <v>2122</v>
      </c>
      <c r="C1830">
        <v>2122</v>
      </c>
      <c r="D1830">
        <v>2014</v>
      </c>
      <c r="E1830" t="s">
        <v>5049</v>
      </c>
      <c r="F1830">
        <v>10</v>
      </c>
      <c r="G1830">
        <v>4</v>
      </c>
      <c r="H1830">
        <v>2.5</v>
      </c>
      <c r="I1830">
        <v>0.15</v>
      </c>
      <c r="J1830">
        <v>9.9999999999999995E-7</v>
      </c>
      <c r="K1830" t="b">
        <v>1</v>
      </c>
      <c r="L1830" t="s">
        <v>2018</v>
      </c>
      <c r="N1830" s="43">
        <v>42214.662824074076</v>
      </c>
    </row>
    <row r="1831" spans="1:14" x14ac:dyDescent="0.25">
      <c r="A1831" t="s">
        <v>8555</v>
      </c>
      <c r="B1831">
        <v>2123</v>
      </c>
      <c r="C1831">
        <v>2123</v>
      </c>
      <c r="D1831">
        <v>2014</v>
      </c>
      <c r="E1831" t="s">
        <v>5050</v>
      </c>
      <c r="F1831">
        <v>10</v>
      </c>
      <c r="G1831">
        <v>4</v>
      </c>
      <c r="H1831">
        <v>2.8087497575791125</v>
      </c>
      <c r="I1831">
        <v>0.45</v>
      </c>
      <c r="J1831">
        <v>0.30000100000000002</v>
      </c>
      <c r="K1831" t="b">
        <v>1</v>
      </c>
      <c r="L1831" t="s">
        <v>2019</v>
      </c>
      <c r="N1831" s="43">
        <v>42214.662824074076</v>
      </c>
    </row>
    <row r="1832" spans="1:14" x14ac:dyDescent="0.25">
      <c r="A1832" t="s">
        <v>8556</v>
      </c>
      <c r="B1832">
        <v>2124</v>
      </c>
      <c r="C1832">
        <v>2124</v>
      </c>
      <c r="D1832">
        <v>2014</v>
      </c>
      <c r="E1832" t="s">
        <v>5051</v>
      </c>
      <c r="F1832">
        <v>10</v>
      </c>
      <c r="G1832">
        <v>4</v>
      </c>
      <c r="H1832">
        <v>3.1556300802802895</v>
      </c>
      <c r="I1832">
        <v>0.8</v>
      </c>
      <c r="J1832">
        <v>0.60000100000000001</v>
      </c>
      <c r="K1832" t="b">
        <v>1</v>
      </c>
      <c r="L1832" t="s">
        <v>2020</v>
      </c>
      <c r="N1832" s="43">
        <v>42214.662824074076</v>
      </c>
    </row>
    <row r="1833" spans="1:14" x14ac:dyDescent="0.25">
      <c r="A1833" t="s">
        <v>8557</v>
      </c>
      <c r="B1833">
        <v>2125</v>
      </c>
      <c r="C1833">
        <v>2125</v>
      </c>
      <c r="D1833">
        <v>2014</v>
      </c>
      <c r="E1833" t="s">
        <v>5052</v>
      </c>
      <c r="F1833">
        <v>10</v>
      </c>
      <c r="G1833">
        <v>4</v>
      </c>
      <c r="H1833">
        <v>3.5453500891986467</v>
      </c>
      <c r="I1833">
        <v>0.05</v>
      </c>
      <c r="J1833">
        <v>9.9999999999999995E-7</v>
      </c>
      <c r="K1833" t="b">
        <v>1</v>
      </c>
      <c r="L1833" t="s">
        <v>2021</v>
      </c>
      <c r="N1833" s="43">
        <v>42214.662824074076</v>
      </c>
    </row>
    <row r="1834" spans="1:14" x14ac:dyDescent="0.25">
      <c r="A1834" t="s">
        <v>8558</v>
      </c>
      <c r="B1834">
        <v>2126</v>
      </c>
      <c r="C1834">
        <v>2126</v>
      </c>
      <c r="D1834">
        <v>2014</v>
      </c>
      <c r="E1834" t="s">
        <v>5053</v>
      </c>
      <c r="F1834">
        <v>10</v>
      </c>
      <c r="G1834">
        <v>4</v>
      </c>
      <c r="H1834">
        <v>3.9832004814279136</v>
      </c>
      <c r="I1834">
        <v>0.2</v>
      </c>
      <c r="J1834">
        <v>0.10000100000000001</v>
      </c>
      <c r="K1834" t="b">
        <v>1</v>
      </c>
      <c r="L1834" t="s">
        <v>2022</v>
      </c>
      <c r="N1834" s="43">
        <v>42214.662824074076</v>
      </c>
    </row>
    <row r="1835" spans="1:14" x14ac:dyDescent="0.25">
      <c r="A1835" t="s">
        <v>8559</v>
      </c>
      <c r="B1835">
        <v>2127</v>
      </c>
      <c r="C1835">
        <v>2127</v>
      </c>
      <c r="D1835">
        <v>2014</v>
      </c>
      <c r="E1835" t="s">
        <v>5054</v>
      </c>
      <c r="F1835">
        <v>10</v>
      </c>
      <c r="G1835">
        <v>4</v>
      </c>
      <c r="H1835">
        <v>4.4751253546398626</v>
      </c>
      <c r="I1835">
        <v>0.65</v>
      </c>
      <c r="J1835">
        <v>0.30000100000000002</v>
      </c>
      <c r="K1835" t="b">
        <v>1</v>
      </c>
      <c r="L1835" t="s">
        <v>2023</v>
      </c>
      <c r="N1835" s="43">
        <v>42214.662824074076</v>
      </c>
    </row>
    <row r="1836" spans="1:14" x14ac:dyDescent="0.25">
      <c r="A1836" t="s">
        <v>8560</v>
      </c>
      <c r="B1836">
        <v>2128</v>
      </c>
      <c r="C1836">
        <v>2128</v>
      </c>
      <c r="D1836">
        <v>2014</v>
      </c>
      <c r="E1836" t="s">
        <v>5055</v>
      </c>
      <c r="F1836">
        <v>10</v>
      </c>
      <c r="G1836">
        <v>4</v>
      </c>
      <c r="H1836">
        <v>5</v>
      </c>
      <c r="J1836"/>
      <c r="K1836" t="b">
        <v>1</v>
      </c>
      <c r="L1836" t="s">
        <v>48</v>
      </c>
      <c r="N1836" s="43">
        <v>42214.662824074076</v>
      </c>
    </row>
    <row r="1837" spans="1:14" x14ac:dyDescent="0.25">
      <c r="A1837" t="s">
        <v>8561</v>
      </c>
      <c r="B1837">
        <v>2129</v>
      </c>
      <c r="C1837">
        <v>2129</v>
      </c>
      <c r="D1837">
        <v>2014</v>
      </c>
      <c r="E1837" t="s">
        <v>5056</v>
      </c>
      <c r="F1837">
        <v>10</v>
      </c>
      <c r="G1837">
        <v>4</v>
      </c>
      <c r="H1837">
        <v>5</v>
      </c>
      <c r="J1837"/>
      <c r="K1837" t="b">
        <v>1</v>
      </c>
      <c r="L1837" t="s">
        <v>2026</v>
      </c>
      <c r="N1837" s="43">
        <v>42214.662824074076</v>
      </c>
    </row>
    <row r="1838" spans="1:14" x14ac:dyDescent="0.25">
      <c r="A1838" t="s">
        <v>8562</v>
      </c>
      <c r="B1838">
        <v>2130</v>
      </c>
      <c r="C1838">
        <v>2130</v>
      </c>
      <c r="D1838">
        <v>2014</v>
      </c>
      <c r="E1838" t="s">
        <v>5057</v>
      </c>
      <c r="F1838">
        <v>10</v>
      </c>
      <c r="G1838">
        <v>4</v>
      </c>
      <c r="H1838">
        <v>5</v>
      </c>
      <c r="J1838"/>
      <c r="K1838" t="b">
        <v>1</v>
      </c>
      <c r="L1838" t="s">
        <v>48</v>
      </c>
      <c r="N1838" s="43">
        <v>42214.662824074076</v>
      </c>
    </row>
    <row r="1839" spans="1:14" x14ac:dyDescent="0.25">
      <c r="A1839" t="s">
        <v>8563</v>
      </c>
      <c r="B1839">
        <v>2131</v>
      </c>
      <c r="C1839">
        <v>2131</v>
      </c>
      <c r="D1839">
        <v>2014</v>
      </c>
      <c r="E1839" t="s">
        <v>5058</v>
      </c>
      <c r="F1839">
        <v>10</v>
      </c>
      <c r="G1839">
        <v>2.58</v>
      </c>
      <c r="H1839">
        <v>0.5</v>
      </c>
      <c r="I1839">
        <v>0.05</v>
      </c>
      <c r="J1839">
        <v>9.9999999999999995E-7</v>
      </c>
      <c r="K1839" t="b">
        <v>1</v>
      </c>
      <c r="L1839" t="s">
        <v>2029</v>
      </c>
      <c r="N1839" s="43">
        <v>42214.662824074076</v>
      </c>
    </row>
    <row r="1840" spans="1:14" x14ac:dyDescent="0.25">
      <c r="A1840" t="s">
        <v>8564</v>
      </c>
      <c r="B1840">
        <v>2132</v>
      </c>
      <c r="C1840">
        <v>2132</v>
      </c>
      <c r="D1840">
        <v>2014</v>
      </c>
      <c r="E1840" t="s">
        <v>5059</v>
      </c>
      <c r="F1840">
        <v>10</v>
      </c>
      <c r="G1840">
        <v>2.6</v>
      </c>
      <c r="H1840">
        <v>0.95646559138619447</v>
      </c>
      <c r="I1840">
        <v>0.2</v>
      </c>
      <c r="J1840">
        <v>0.10000100000000001</v>
      </c>
      <c r="K1840" t="b">
        <v>1</v>
      </c>
      <c r="L1840" t="s">
        <v>2030</v>
      </c>
      <c r="N1840" s="43">
        <v>42214.662824074076</v>
      </c>
    </row>
    <row r="1841" spans="1:14" x14ac:dyDescent="0.25">
      <c r="A1841" t="s">
        <v>8565</v>
      </c>
      <c r="B1841">
        <v>2133</v>
      </c>
      <c r="C1841">
        <v>2133</v>
      </c>
      <c r="D1841">
        <v>2014</v>
      </c>
      <c r="E1841" t="s">
        <v>5060</v>
      </c>
      <c r="F1841">
        <v>10</v>
      </c>
      <c r="G1841">
        <v>2.6</v>
      </c>
      <c r="H1841">
        <v>1.8296528550114854</v>
      </c>
      <c r="I1841">
        <v>0.45</v>
      </c>
      <c r="J1841">
        <v>0.30000100000000002</v>
      </c>
      <c r="K1841" t="b">
        <v>1</v>
      </c>
      <c r="L1841" t="s">
        <v>2031</v>
      </c>
      <c r="N1841" s="43">
        <v>42214.662824074076</v>
      </c>
    </row>
    <row r="1842" spans="1:14" x14ac:dyDescent="0.25">
      <c r="A1842" t="s">
        <v>8566</v>
      </c>
      <c r="B1842">
        <v>2134</v>
      </c>
      <c r="C1842">
        <v>2134</v>
      </c>
      <c r="D1842">
        <v>2014</v>
      </c>
      <c r="E1842" t="s">
        <v>5061</v>
      </c>
      <c r="F1842">
        <v>10</v>
      </c>
      <c r="G1842">
        <v>2.6</v>
      </c>
      <c r="H1842">
        <v>3.5</v>
      </c>
      <c r="I1842">
        <v>0.8</v>
      </c>
      <c r="J1842">
        <v>0.60000100000000001</v>
      </c>
      <c r="K1842" t="b">
        <v>1</v>
      </c>
      <c r="L1842" t="s">
        <v>2032</v>
      </c>
      <c r="N1842" s="43">
        <v>42214.662824074076</v>
      </c>
    </row>
    <row r="1843" spans="1:14" x14ac:dyDescent="0.25">
      <c r="A1843" t="s">
        <v>8567</v>
      </c>
      <c r="B1843">
        <v>2135</v>
      </c>
      <c r="C1843">
        <v>2135</v>
      </c>
      <c r="D1843">
        <v>2014</v>
      </c>
      <c r="E1843" t="s">
        <v>5062</v>
      </c>
      <c r="F1843">
        <v>10</v>
      </c>
      <c r="G1843">
        <v>2.58</v>
      </c>
      <c r="H1843">
        <v>5</v>
      </c>
      <c r="J1843"/>
      <c r="K1843" t="b">
        <v>1</v>
      </c>
      <c r="L1843" t="s">
        <v>48</v>
      </c>
      <c r="N1843" s="43">
        <v>42214.662824074076</v>
      </c>
    </row>
    <row r="1844" spans="1:14" x14ac:dyDescent="0.25">
      <c r="A1844" t="s">
        <v>8568</v>
      </c>
      <c r="B1844">
        <v>2136</v>
      </c>
      <c r="C1844">
        <v>2136</v>
      </c>
      <c r="D1844">
        <v>2014</v>
      </c>
      <c r="E1844" t="s">
        <v>5063</v>
      </c>
      <c r="F1844">
        <v>10</v>
      </c>
      <c r="G1844">
        <v>4.5</v>
      </c>
      <c r="H1844">
        <v>2.5</v>
      </c>
      <c r="I1844">
        <v>0.15</v>
      </c>
      <c r="J1844">
        <v>9.9999999999999995E-7</v>
      </c>
      <c r="K1844" t="b">
        <v>1</v>
      </c>
      <c r="L1844" t="s">
        <v>2033</v>
      </c>
      <c r="N1844" s="43">
        <v>42214.662824074076</v>
      </c>
    </row>
    <row r="1845" spans="1:14" x14ac:dyDescent="0.25">
      <c r="A1845" t="s">
        <v>8569</v>
      </c>
      <c r="B1845">
        <v>2137</v>
      </c>
      <c r="C1845">
        <v>2137</v>
      </c>
      <c r="D1845">
        <v>2014</v>
      </c>
      <c r="E1845" t="s">
        <v>5064</v>
      </c>
      <c r="F1845">
        <v>10</v>
      </c>
      <c r="G1845">
        <v>4.5</v>
      </c>
      <c r="H1845">
        <v>3.3541019662496847</v>
      </c>
      <c r="I1845">
        <v>0.45</v>
      </c>
      <c r="J1845" s="44">
        <v>0.30000100000000002</v>
      </c>
      <c r="K1845" t="b">
        <v>1</v>
      </c>
      <c r="L1845" t="s">
        <v>2034</v>
      </c>
      <c r="N1845" s="43">
        <v>42214.662824074076</v>
      </c>
    </row>
    <row r="1846" spans="1:14" x14ac:dyDescent="0.25">
      <c r="A1846" t="s">
        <v>8570</v>
      </c>
      <c r="B1846">
        <v>2138</v>
      </c>
      <c r="C1846">
        <v>2138</v>
      </c>
      <c r="D1846">
        <v>2014</v>
      </c>
      <c r="E1846" t="s">
        <v>5065</v>
      </c>
      <c r="F1846">
        <v>10</v>
      </c>
      <c r="G1846">
        <v>4.5</v>
      </c>
      <c r="H1846">
        <v>4.5</v>
      </c>
      <c r="I1846">
        <v>0.8</v>
      </c>
      <c r="J1846" s="44">
        <v>0.60000100000000001</v>
      </c>
      <c r="K1846" t="b">
        <v>1</v>
      </c>
      <c r="L1846" t="s">
        <v>2035</v>
      </c>
      <c r="N1846" s="43">
        <v>42214.662824074076</v>
      </c>
    </row>
    <row r="1847" spans="1:14" x14ac:dyDescent="0.25">
      <c r="A1847" t="s">
        <v>8571</v>
      </c>
      <c r="B1847">
        <v>2139</v>
      </c>
      <c r="C1847">
        <v>2139</v>
      </c>
      <c r="D1847">
        <v>2014</v>
      </c>
      <c r="E1847" t="s">
        <v>5066</v>
      </c>
      <c r="F1847">
        <v>10</v>
      </c>
      <c r="G1847">
        <v>4.5</v>
      </c>
      <c r="H1847">
        <v>0.5</v>
      </c>
      <c r="I1847">
        <v>0.05</v>
      </c>
      <c r="J1847" s="44">
        <v>9.9999999999999995E-7</v>
      </c>
      <c r="K1847" t="b">
        <v>1</v>
      </c>
      <c r="L1847" t="s">
        <v>2036</v>
      </c>
      <c r="N1847" s="43">
        <v>42214.662824074076</v>
      </c>
    </row>
    <row r="1848" spans="1:14" x14ac:dyDescent="0.25">
      <c r="A1848" t="s">
        <v>8572</v>
      </c>
      <c r="B1848">
        <v>2140</v>
      </c>
      <c r="C1848">
        <v>2140</v>
      </c>
      <c r="D1848">
        <v>2014</v>
      </c>
      <c r="E1848" t="s">
        <v>5067</v>
      </c>
      <c r="F1848">
        <v>10</v>
      </c>
      <c r="G1848">
        <v>4.5</v>
      </c>
      <c r="H1848">
        <v>1.5</v>
      </c>
      <c r="I1848">
        <v>0.2</v>
      </c>
      <c r="J1848" s="44">
        <v>0.10000100000000001</v>
      </c>
      <c r="K1848" t="b">
        <v>1</v>
      </c>
      <c r="L1848" t="s">
        <v>2037</v>
      </c>
      <c r="N1848" s="43">
        <v>42214.662824074076</v>
      </c>
    </row>
    <row r="1849" spans="1:14" x14ac:dyDescent="0.25">
      <c r="A1849" t="s">
        <v>8573</v>
      </c>
      <c r="B1849">
        <v>2141</v>
      </c>
      <c r="C1849">
        <v>2141</v>
      </c>
      <c r="D1849">
        <v>2014</v>
      </c>
      <c r="E1849" t="s">
        <v>5068</v>
      </c>
      <c r="F1849">
        <v>10</v>
      </c>
      <c r="G1849">
        <v>4.5</v>
      </c>
      <c r="H1849">
        <v>4.5</v>
      </c>
      <c r="I1849">
        <v>0.65</v>
      </c>
      <c r="J1849" s="44">
        <v>0.30000100000000002</v>
      </c>
      <c r="K1849" t="b">
        <v>1</v>
      </c>
      <c r="L1849" t="s">
        <v>2038</v>
      </c>
      <c r="N1849" s="43">
        <v>42214.662824074076</v>
      </c>
    </row>
    <row r="1850" spans="1:14" x14ac:dyDescent="0.25">
      <c r="A1850" t="s">
        <v>8574</v>
      </c>
      <c r="B1850">
        <v>2142</v>
      </c>
      <c r="C1850">
        <v>2142</v>
      </c>
      <c r="D1850">
        <v>2014</v>
      </c>
      <c r="E1850" t="s">
        <v>5069</v>
      </c>
      <c r="F1850">
        <v>10</v>
      </c>
      <c r="G1850">
        <v>4.5</v>
      </c>
      <c r="H1850">
        <v>5</v>
      </c>
      <c r="K1850" t="b">
        <v>1</v>
      </c>
      <c r="L1850" t="s">
        <v>1214</v>
      </c>
      <c r="N1850" s="43">
        <v>42214.662824074076</v>
      </c>
    </row>
    <row r="1851" spans="1:14" x14ac:dyDescent="0.25">
      <c r="A1851" t="s">
        <v>8575</v>
      </c>
      <c r="B1851">
        <v>2143</v>
      </c>
      <c r="C1851">
        <v>2143</v>
      </c>
      <c r="D1851">
        <v>2014</v>
      </c>
      <c r="E1851" t="s">
        <v>5070</v>
      </c>
      <c r="F1851">
        <v>10</v>
      </c>
      <c r="G1851">
        <v>2.5</v>
      </c>
      <c r="H1851">
        <v>1</v>
      </c>
      <c r="I1851">
        <v>0.15</v>
      </c>
      <c r="J1851" s="44">
        <v>9.9999999999999995E-7</v>
      </c>
      <c r="K1851" t="b">
        <v>1</v>
      </c>
      <c r="L1851" t="s">
        <v>2041</v>
      </c>
      <c r="N1851" s="43">
        <v>42214.662824074076</v>
      </c>
    </row>
    <row r="1852" spans="1:14" x14ac:dyDescent="0.25">
      <c r="A1852" t="s">
        <v>8576</v>
      </c>
      <c r="B1852">
        <v>2144</v>
      </c>
      <c r="C1852">
        <v>2144</v>
      </c>
      <c r="D1852">
        <v>2014</v>
      </c>
      <c r="E1852" t="s">
        <v>5071</v>
      </c>
      <c r="F1852">
        <v>10</v>
      </c>
      <c r="G1852">
        <v>2.5</v>
      </c>
      <c r="H1852">
        <v>1.7320508075688772</v>
      </c>
      <c r="I1852">
        <v>0.45</v>
      </c>
      <c r="J1852" s="44">
        <v>0.30000100000000002</v>
      </c>
      <c r="K1852" t="b">
        <v>1</v>
      </c>
      <c r="L1852" t="s">
        <v>2042</v>
      </c>
      <c r="N1852" s="43">
        <v>42214.662824074076</v>
      </c>
    </row>
    <row r="1853" spans="1:14" x14ac:dyDescent="0.25">
      <c r="A1853" t="s">
        <v>8577</v>
      </c>
      <c r="B1853">
        <v>2145</v>
      </c>
      <c r="C1853">
        <v>2145</v>
      </c>
      <c r="D1853">
        <v>2014</v>
      </c>
      <c r="E1853" t="s">
        <v>5072</v>
      </c>
      <c r="F1853">
        <v>10</v>
      </c>
      <c r="G1853">
        <v>2.5</v>
      </c>
      <c r="H1853">
        <v>3</v>
      </c>
      <c r="I1853">
        <v>0.8</v>
      </c>
      <c r="J1853" s="44">
        <v>0.60000100000000001</v>
      </c>
      <c r="K1853" t="b">
        <v>1</v>
      </c>
      <c r="L1853" t="s">
        <v>2043</v>
      </c>
      <c r="N1853" s="43">
        <v>42214.662824074076</v>
      </c>
    </row>
    <row r="1854" spans="1:14" x14ac:dyDescent="0.25">
      <c r="A1854" t="s">
        <v>8578</v>
      </c>
      <c r="B1854">
        <v>2146</v>
      </c>
      <c r="C1854">
        <v>2146</v>
      </c>
      <c r="D1854">
        <v>2014</v>
      </c>
      <c r="E1854" t="s">
        <v>5073</v>
      </c>
      <c r="F1854">
        <v>10</v>
      </c>
      <c r="G1854">
        <v>2.5</v>
      </c>
      <c r="H1854">
        <v>5</v>
      </c>
      <c r="K1854" t="b">
        <v>1</v>
      </c>
      <c r="L1854" t="s">
        <v>48</v>
      </c>
      <c r="N1854" s="43">
        <v>42214.662824074076</v>
      </c>
    </row>
    <row r="1855" spans="1:14" x14ac:dyDescent="0.25">
      <c r="A1855" t="s">
        <v>8579</v>
      </c>
      <c r="B1855">
        <v>2147</v>
      </c>
      <c r="C1855">
        <v>2147</v>
      </c>
      <c r="D1855">
        <v>2014</v>
      </c>
      <c r="E1855" t="s">
        <v>3507</v>
      </c>
      <c r="F1855">
        <v>2</v>
      </c>
      <c r="G1855">
        <v>4</v>
      </c>
      <c r="H1855">
        <v>4.8</v>
      </c>
      <c r="K1855" t="b">
        <v>1</v>
      </c>
      <c r="L1855" t="s">
        <v>181</v>
      </c>
      <c r="N1855" s="43">
        <v>42214.662824074076</v>
      </c>
    </row>
    <row r="1856" spans="1:14" x14ac:dyDescent="0.25">
      <c r="A1856" t="s">
        <v>8580</v>
      </c>
      <c r="B1856">
        <v>2148</v>
      </c>
      <c r="C1856">
        <v>2148</v>
      </c>
      <c r="D1856">
        <v>2014</v>
      </c>
      <c r="E1856" t="s">
        <v>3508</v>
      </c>
      <c r="F1856">
        <v>2</v>
      </c>
      <c r="G1856">
        <v>4</v>
      </c>
      <c r="H1856">
        <v>3.7</v>
      </c>
      <c r="I1856">
        <v>0</v>
      </c>
      <c r="J1856" s="44">
        <v>0</v>
      </c>
      <c r="K1856" t="b">
        <v>1</v>
      </c>
      <c r="L1856" t="s">
        <v>185</v>
      </c>
      <c r="N1856" s="43">
        <v>42214.662824074076</v>
      </c>
    </row>
    <row r="1857" spans="1:14" x14ac:dyDescent="0.25">
      <c r="A1857" t="s">
        <v>8581</v>
      </c>
      <c r="B1857">
        <v>2149</v>
      </c>
      <c r="C1857">
        <v>2149</v>
      </c>
      <c r="D1857">
        <v>2014</v>
      </c>
      <c r="E1857" t="s">
        <v>3509</v>
      </c>
      <c r="F1857">
        <v>2</v>
      </c>
      <c r="G1857">
        <v>4</v>
      </c>
      <c r="H1857">
        <v>3.7</v>
      </c>
      <c r="I1857">
        <v>0</v>
      </c>
      <c r="J1857" s="44">
        <v>0</v>
      </c>
      <c r="K1857" t="b">
        <v>1</v>
      </c>
      <c r="L1857" t="s">
        <v>190</v>
      </c>
      <c r="N1857" s="43">
        <v>42214.662824074076</v>
      </c>
    </row>
    <row r="1858" spans="1:14" x14ac:dyDescent="0.25">
      <c r="A1858" t="s">
        <v>8582</v>
      </c>
      <c r="B1858">
        <v>2151</v>
      </c>
      <c r="C1858">
        <v>2151</v>
      </c>
      <c r="D1858">
        <v>2014</v>
      </c>
      <c r="E1858" t="s">
        <v>3510</v>
      </c>
      <c r="F1858">
        <v>2</v>
      </c>
      <c r="G1858">
        <v>4</v>
      </c>
      <c r="H1858">
        <v>1.25</v>
      </c>
      <c r="K1858" t="b">
        <v>1</v>
      </c>
      <c r="L1858" t="s">
        <v>193</v>
      </c>
      <c r="N1858" s="43">
        <v>42214.662824074076</v>
      </c>
    </row>
    <row r="1859" spans="1:14" x14ac:dyDescent="0.25">
      <c r="A1859" t="s">
        <v>8583</v>
      </c>
      <c r="B1859">
        <v>2152</v>
      </c>
      <c r="C1859">
        <v>2152</v>
      </c>
      <c r="D1859">
        <v>2014</v>
      </c>
      <c r="E1859" t="s">
        <v>3511</v>
      </c>
      <c r="F1859">
        <v>2</v>
      </c>
      <c r="G1859">
        <v>2.58</v>
      </c>
      <c r="H1859">
        <v>3.2</v>
      </c>
      <c r="K1859" t="b">
        <v>1</v>
      </c>
      <c r="L1859" t="s">
        <v>196</v>
      </c>
      <c r="N1859" s="43">
        <v>42214.662824074076</v>
      </c>
    </row>
    <row r="1860" spans="1:14" x14ac:dyDescent="0.25">
      <c r="A1860" t="s">
        <v>8584</v>
      </c>
      <c r="B1860">
        <v>2153</v>
      </c>
      <c r="C1860">
        <v>2153</v>
      </c>
      <c r="D1860">
        <v>2014</v>
      </c>
      <c r="E1860" t="s">
        <v>3512</v>
      </c>
      <c r="F1860">
        <v>2</v>
      </c>
      <c r="G1860">
        <v>2.6</v>
      </c>
      <c r="H1860">
        <v>0.5</v>
      </c>
      <c r="I1860">
        <v>1.4999999999999999E-2</v>
      </c>
      <c r="J1860" s="44">
        <v>9.9999999999999995E-7</v>
      </c>
      <c r="K1860" t="b">
        <v>1</v>
      </c>
      <c r="L1860" t="s">
        <v>197</v>
      </c>
      <c r="N1860" s="43">
        <v>42214.662824074076</v>
      </c>
    </row>
    <row r="1861" spans="1:14" x14ac:dyDescent="0.25">
      <c r="A1861" t="s">
        <v>8585</v>
      </c>
      <c r="B1861">
        <v>2154</v>
      </c>
      <c r="C1861">
        <v>2154</v>
      </c>
      <c r="D1861">
        <v>2014</v>
      </c>
      <c r="E1861" t="s">
        <v>3513</v>
      </c>
      <c r="F1861">
        <v>2</v>
      </c>
      <c r="G1861">
        <v>2.6</v>
      </c>
      <c r="H1861">
        <v>0.66676071608166199</v>
      </c>
      <c r="I1861">
        <v>0.04</v>
      </c>
      <c r="J1861" s="44">
        <v>3.0001E-2</v>
      </c>
      <c r="K1861" t="b">
        <v>1</v>
      </c>
      <c r="L1861" t="s">
        <v>198</v>
      </c>
      <c r="N1861" s="43">
        <v>42214.662824074076</v>
      </c>
    </row>
    <row r="1862" spans="1:14" x14ac:dyDescent="0.25">
      <c r="A1862" t="s">
        <v>8586</v>
      </c>
      <c r="B1862">
        <v>2155</v>
      </c>
      <c r="C1862">
        <v>2155</v>
      </c>
      <c r="D1862">
        <v>2014</v>
      </c>
      <c r="E1862" t="s">
        <v>3514</v>
      </c>
      <c r="F1862">
        <v>2</v>
      </c>
      <c r="G1862">
        <v>2.6</v>
      </c>
      <c r="H1862">
        <v>0.88913970501946149</v>
      </c>
      <c r="I1862">
        <v>7.4999999999999997E-2</v>
      </c>
      <c r="J1862" s="44">
        <v>5.0000999999999997E-2</v>
      </c>
      <c r="K1862" t="b">
        <v>1</v>
      </c>
      <c r="L1862" t="s">
        <v>199</v>
      </c>
      <c r="N1862" s="43">
        <v>42214.662824074076</v>
      </c>
    </row>
    <row r="1863" spans="1:14" x14ac:dyDescent="0.25">
      <c r="A1863" t="s">
        <v>8587</v>
      </c>
      <c r="B1863">
        <v>2156</v>
      </c>
      <c r="C1863">
        <v>2156</v>
      </c>
      <c r="D1863">
        <v>2014</v>
      </c>
      <c r="E1863" t="s">
        <v>3515</v>
      </c>
      <c r="F1863">
        <v>2</v>
      </c>
      <c r="G1863">
        <v>2.6</v>
      </c>
      <c r="H1863">
        <v>1.1856868528308278</v>
      </c>
      <c r="I1863">
        <v>0.125</v>
      </c>
      <c r="J1863" s="44">
        <v>0.10000100000000001</v>
      </c>
      <c r="K1863" t="b">
        <v>1</v>
      </c>
      <c r="L1863" t="s">
        <v>200</v>
      </c>
      <c r="N1863" s="43">
        <v>42214.662824074076</v>
      </c>
    </row>
    <row r="1864" spans="1:14" x14ac:dyDescent="0.25">
      <c r="A1864" t="s">
        <v>8588</v>
      </c>
      <c r="B1864">
        <v>2157</v>
      </c>
      <c r="C1864">
        <v>2157</v>
      </c>
      <c r="D1864">
        <v>2014</v>
      </c>
      <c r="E1864" t="s">
        <v>3516</v>
      </c>
      <c r="F1864">
        <v>2</v>
      </c>
      <c r="G1864">
        <v>2.6</v>
      </c>
      <c r="H1864">
        <v>1.5811388300841898</v>
      </c>
      <c r="I1864">
        <v>0.17499999999999999</v>
      </c>
      <c r="J1864" s="44">
        <v>0.150001</v>
      </c>
      <c r="K1864" t="b">
        <v>1</v>
      </c>
      <c r="L1864" t="s">
        <v>201</v>
      </c>
      <c r="N1864" s="43">
        <v>42214.662824074076</v>
      </c>
    </row>
    <row r="1865" spans="1:14" x14ac:dyDescent="0.25">
      <c r="A1865" t="s">
        <v>8589</v>
      </c>
      <c r="B1865">
        <v>2158</v>
      </c>
      <c r="C1865">
        <v>2158</v>
      </c>
      <c r="D1865">
        <v>2014</v>
      </c>
      <c r="E1865" t="s">
        <v>3606</v>
      </c>
      <c r="F1865">
        <v>2</v>
      </c>
      <c r="G1865">
        <v>5</v>
      </c>
      <c r="H1865">
        <v>3</v>
      </c>
      <c r="I1865">
        <v>0.75</v>
      </c>
      <c r="J1865" s="44">
        <v>0.50000100000000003</v>
      </c>
      <c r="K1865" t="b">
        <v>1</v>
      </c>
      <c r="L1865" t="s">
        <v>318</v>
      </c>
      <c r="N1865" s="43">
        <v>42214.662824074076</v>
      </c>
    </row>
    <row r="1866" spans="1:14" x14ac:dyDescent="0.25">
      <c r="A1866" t="s">
        <v>8590</v>
      </c>
      <c r="B1866">
        <v>2159</v>
      </c>
      <c r="C1866">
        <v>2159</v>
      </c>
      <c r="D1866">
        <v>2014</v>
      </c>
      <c r="E1866" t="s">
        <v>3607</v>
      </c>
      <c r="F1866">
        <v>2</v>
      </c>
      <c r="G1866">
        <v>5</v>
      </c>
      <c r="H1866">
        <v>3</v>
      </c>
      <c r="K1866" t="b">
        <v>1</v>
      </c>
      <c r="L1866" t="s">
        <v>321</v>
      </c>
      <c r="N1866" s="43">
        <v>42214.662824074076</v>
      </c>
    </row>
    <row r="1867" spans="1:14" x14ac:dyDescent="0.25">
      <c r="A1867" t="s">
        <v>8591</v>
      </c>
      <c r="B1867">
        <v>2160</v>
      </c>
      <c r="C1867">
        <v>2160</v>
      </c>
      <c r="D1867">
        <v>2014</v>
      </c>
      <c r="E1867" t="s">
        <v>3608</v>
      </c>
      <c r="F1867">
        <v>2</v>
      </c>
      <c r="G1867">
        <v>5</v>
      </c>
      <c r="H1867">
        <v>0.5</v>
      </c>
      <c r="I1867">
        <v>1.4999999999999999E-2</v>
      </c>
      <c r="J1867" s="44">
        <v>9.9999999999999995E-7</v>
      </c>
      <c r="K1867" t="b">
        <v>1</v>
      </c>
      <c r="L1867" t="s">
        <v>322</v>
      </c>
      <c r="N1867" s="43">
        <v>42214.662824074076</v>
      </c>
    </row>
    <row r="1868" spans="1:14" x14ac:dyDescent="0.25">
      <c r="A1868" t="s">
        <v>8592</v>
      </c>
      <c r="B1868">
        <v>2161</v>
      </c>
      <c r="C1868">
        <v>2161</v>
      </c>
      <c r="D1868">
        <v>2014</v>
      </c>
      <c r="E1868" t="s">
        <v>3609</v>
      </c>
      <c r="F1868">
        <v>2</v>
      </c>
      <c r="G1868">
        <v>5</v>
      </c>
      <c r="H1868">
        <v>0.64585417104537324</v>
      </c>
      <c r="I1868">
        <v>0.04</v>
      </c>
      <c r="J1868" s="44">
        <v>3.0001E-2</v>
      </c>
      <c r="K1868" t="b">
        <v>1</v>
      </c>
      <c r="L1868" t="s">
        <v>323</v>
      </c>
      <c r="N1868" s="43">
        <v>42214.662824074076</v>
      </c>
    </row>
    <row r="1869" spans="1:14" x14ac:dyDescent="0.25">
      <c r="A1869" t="s">
        <v>8593</v>
      </c>
      <c r="B1869">
        <v>2162</v>
      </c>
      <c r="C1869">
        <v>2162</v>
      </c>
      <c r="D1869">
        <v>2014</v>
      </c>
      <c r="E1869" t="s">
        <v>3610</v>
      </c>
      <c r="F1869">
        <v>2</v>
      </c>
      <c r="G1869">
        <v>5</v>
      </c>
      <c r="H1869">
        <v>0.83425522051341261</v>
      </c>
      <c r="I1869">
        <v>7.4999999999999997E-2</v>
      </c>
      <c r="J1869" s="44">
        <v>5.0000999999999997E-2</v>
      </c>
      <c r="K1869" t="b">
        <v>1</v>
      </c>
      <c r="L1869" t="s">
        <v>324</v>
      </c>
      <c r="N1869" s="43">
        <v>42214.662824074076</v>
      </c>
    </row>
    <row r="1870" spans="1:14" x14ac:dyDescent="0.25">
      <c r="A1870" t="s">
        <v>8594</v>
      </c>
      <c r="B1870">
        <v>2163</v>
      </c>
      <c r="C1870">
        <v>2163</v>
      </c>
      <c r="D1870">
        <v>2014</v>
      </c>
      <c r="E1870" t="s">
        <v>3611</v>
      </c>
      <c r="F1870">
        <v>2</v>
      </c>
      <c r="G1870">
        <v>5</v>
      </c>
      <c r="H1870">
        <v>1.0776144277699304</v>
      </c>
      <c r="I1870">
        <v>0.125</v>
      </c>
      <c r="J1870" s="44">
        <v>0.10000100000000001</v>
      </c>
      <c r="K1870" t="b">
        <v>1</v>
      </c>
      <c r="L1870" t="s">
        <v>325</v>
      </c>
      <c r="N1870" s="43">
        <v>42214.662824074076</v>
      </c>
    </row>
    <row r="1871" spans="1:14" x14ac:dyDescent="0.25">
      <c r="A1871" t="s">
        <v>8595</v>
      </c>
      <c r="B1871">
        <v>2164</v>
      </c>
      <c r="C1871">
        <v>2164</v>
      </c>
      <c r="D1871">
        <v>2014</v>
      </c>
      <c r="E1871" t="s">
        <v>3612</v>
      </c>
      <c r="F1871">
        <v>2</v>
      </c>
      <c r="G1871">
        <v>5</v>
      </c>
      <c r="H1871">
        <v>1.3919635459077653</v>
      </c>
      <c r="I1871">
        <v>0.17499999999999999</v>
      </c>
      <c r="J1871" s="44">
        <v>0.150001</v>
      </c>
      <c r="K1871" t="b">
        <v>1</v>
      </c>
      <c r="L1871" t="s">
        <v>326</v>
      </c>
      <c r="N1871" s="43">
        <v>42214.662824074076</v>
      </c>
    </row>
    <row r="1872" spans="1:14" x14ac:dyDescent="0.25">
      <c r="A1872" t="s">
        <v>8596</v>
      </c>
      <c r="B1872">
        <v>2165</v>
      </c>
      <c r="C1872">
        <v>2165</v>
      </c>
      <c r="D1872">
        <v>2014</v>
      </c>
      <c r="E1872" t="s">
        <v>3613</v>
      </c>
      <c r="F1872">
        <v>2</v>
      </c>
      <c r="G1872">
        <v>5</v>
      </c>
      <c r="H1872">
        <v>1.7980109241352764</v>
      </c>
      <c r="I1872">
        <v>0.25</v>
      </c>
      <c r="J1872" s="44">
        <v>0.20000100000000001</v>
      </c>
      <c r="K1872" t="b">
        <v>1</v>
      </c>
      <c r="L1872" t="s">
        <v>327</v>
      </c>
      <c r="N1872" s="43">
        <v>42214.662824074076</v>
      </c>
    </row>
    <row r="1873" spans="1:14" x14ac:dyDescent="0.25">
      <c r="A1873" t="s">
        <v>8597</v>
      </c>
      <c r="B1873">
        <v>2166</v>
      </c>
      <c r="C1873">
        <v>2166</v>
      </c>
      <c r="D1873">
        <v>2014</v>
      </c>
      <c r="E1873" t="s">
        <v>3614</v>
      </c>
      <c r="F1873">
        <v>2</v>
      </c>
      <c r="G1873">
        <v>5</v>
      </c>
      <c r="H1873">
        <v>2.3225057098758288</v>
      </c>
      <c r="I1873">
        <v>0.4</v>
      </c>
      <c r="J1873" s="44">
        <v>0.30000100000000002</v>
      </c>
      <c r="K1873" t="b">
        <v>1</v>
      </c>
      <c r="L1873" t="s">
        <v>328</v>
      </c>
      <c r="N1873" s="43">
        <v>42214.662824074076</v>
      </c>
    </row>
    <row r="1874" spans="1:14" x14ac:dyDescent="0.25">
      <c r="A1874" t="s">
        <v>8598</v>
      </c>
      <c r="B1874">
        <v>2167</v>
      </c>
      <c r="C1874">
        <v>2167</v>
      </c>
      <c r="D1874">
        <v>2014</v>
      </c>
      <c r="E1874" t="s">
        <v>3615</v>
      </c>
      <c r="F1874">
        <v>2</v>
      </c>
      <c r="G1874">
        <v>5</v>
      </c>
      <c r="H1874">
        <v>3</v>
      </c>
      <c r="I1874">
        <v>0.75</v>
      </c>
      <c r="J1874" s="44">
        <v>0.50000100000000003</v>
      </c>
      <c r="K1874" t="b">
        <v>1</v>
      </c>
      <c r="L1874" t="s">
        <v>329</v>
      </c>
      <c r="N1874" s="43">
        <v>42214.662824074076</v>
      </c>
    </row>
    <row r="1875" spans="1:14" x14ac:dyDescent="0.25">
      <c r="A1875" t="s">
        <v>8599</v>
      </c>
      <c r="B1875">
        <v>2168</v>
      </c>
      <c r="C1875">
        <v>2168</v>
      </c>
      <c r="D1875">
        <v>2014</v>
      </c>
      <c r="E1875" t="s">
        <v>3517</v>
      </c>
      <c r="F1875">
        <v>2</v>
      </c>
      <c r="G1875">
        <v>2.6</v>
      </c>
      <c r="H1875">
        <v>2.1084825171429116</v>
      </c>
      <c r="I1875">
        <v>0.25</v>
      </c>
      <c r="J1875" s="44">
        <v>0.20000100000000001</v>
      </c>
      <c r="K1875" t="b">
        <v>1</v>
      </c>
      <c r="L1875" t="s">
        <v>202</v>
      </c>
      <c r="N1875" s="43">
        <v>42214.662824074076</v>
      </c>
    </row>
    <row r="1876" spans="1:14" x14ac:dyDescent="0.25">
      <c r="A1876" t="s">
        <v>8600</v>
      </c>
      <c r="B1876">
        <v>2169</v>
      </c>
      <c r="C1876">
        <v>2169</v>
      </c>
      <c r="D1876">
        <v>2014</v>
      </c>
      <c r="E1876" t="s">
        <v>3616</v>
      </c>
      <c r="F1876">
        <v>2</v>
      </c>
      <c r="G1876">
        <v>5</v>
      </c>
      <c r="H1876">
        <v>4</v>
      </c>
      <c r="K1876" t="b">
        <v>1</v>
      </c>
      <c r="L1876" t="s">
        <v>332</v>
      </c>
      <c r="N1876" s="43">
        <v>42214.662824074076</v>
      </c>
    </row>
    <row r="1877" spans="1:14" x14ac:dyDescent="0.25">
      <c r="A1877" t="s">
        <v>8601</v>
      </c>
      <c r="B1877">
        <v>2170</v>
      </c>
      <c r="C1877">
        <v>2170</v>
      </c>
      <c r="D1877">
        <v>2014</v>
      </c>
      <c r="E1877" t="s">
        <v>3617</v>
      </c>
      <c r="F1877">
        <v>2</v>
      </c>
      <c r="G1877">
        <v>5</v>
      </c>
      <c r="H1877">
        <v>0.5</v>
      </c>
      <c r="I1877">
        <v>1.4999999999999999E-2</v>
      </c>
      <c r="J1877" s="44">
        <v>9.9999999999999995E-7</v>
      </c>
      <c r="K1877" t="b">
        <v>1</v>
      </c>
      <c r="L1877" t="s">
        <v>333</v>
      </c>
      <c r="N1877" s="43">
        <v>42214.662824074076</v>
      </c>
    </row>
    <row r="1878" spans="1:14" x14ac:dyDescent="0.25">
      <c r="A1878" t="s">
        <v>8602</v>
      </c>
      <c r="B1878">
        <v>2171</v>
      </c>
      <c r="C1878">
        <v>2171</v>
      </c>
      <c r="D1878">
        <v>2014</v>
      </c>
      <c r="E1878" t="s">
        <v>3618</v>
      </c>
      <c r="F1878">
        <v>2</v>
      </c>
      <c r="G1878">
        <v>5</v>
      </c>
      <c r="H1878">
        <v>0.64585417104537324</v>
      </c>
      <c r="I1878">
        <v>0.04</v>
      </c>
      <c r="J1878" s="44">
        <v>3.0001E-2</v>
      </c>
      <c r="K1878" t="b">
        <v>1</v>
      </c>
      <c r="L1878" t="s">
        <v>334</v>
      </c>
      <c r="N1878" s="43">
        <v>42214.662824074076</v>
      </c>
    </row>
    <row r="1879" spans="1:14" x14ac:dyDescent="0.25">
      <c r="A1879" t="s">
        <v>8603</v>
      </c>
      <c r="B1879">
        <v>2172</v>
      </c>
      <c r="C1879">
        <v>2172</v>
      </c>
      <c r="D1879">
        <v>2014</v>
      </c>
      <c r="E1879" t="s">
        <v>3619</v>
      </c>
      <c r="F1879">
        <v>2</v>
      </c>
      <c r="G1879">
        <v>5</v>
      </c>
      <c r="H1879">
        <v>0.83425522051341261</v>
      </c>
      <c r="I1879">
        <v>7.4999999999999997E-2</v>
      </c>
      <c r="J1879" s="44">
        <v>5.0000999999999997E-2</v>
      </c>
      <c r="K1879" t="b">
        <v>1</v>
      </c>
      <c r="L1879" t="s">
        <v>335</v>
      </c>
      <c r="N1879" s="43">
        <v>42214.662824074076</v>
      </c>
    </row>
    <row r="1880" spans="1:14" x14ac:dyDescent="0.25">
      <c r="A1880" t="s">
        <v>8604</v>
      </c>
      <c r="B1880">
        <v>2173</v>
      </c>
      <c r="C1880">
        <v>2173</v>
      </c>
      <c r="D1880">
        <v>2014</v>
      </c>
      <c r="E1880" t="s">
        <v>3620</v>
      </c>
      <c r="F1880">
        <v>2</v>
      </c>
      <c r="G1880">
        <v>5</v>
      </c>
      <c r="H1880">
        <v>1.0776144277699304</v>
      </c>
      <c r="I1880">
        <v>0.125</v>
      </c>
      <c r="J1880" s="44">
        <v>0.10000100000000001</v>
      </c>
      <c r="K1880" t="b">
        <v>1</v>
      </c>
      <c r="L1880" t="s">
        <v>336</v>
      </c>
      <c r="N1880" s="43">
        <v>42214.662824074076</v>
      </c>
    </row>
    <row r="1881" spans="1:14" x14ac:dyDescent="0.25">
      <c r="A1881" t="s">
        <v>8605</v>
      </c>
      <c r="B1881">
        <v>2174</v>
      </c>
      <c r="C1881">
        <v>2174</v>
      </c>
      <c r="D1881">
        <v>2014</v>
      </c>
      <c r="E1881" t="s">
        <v>3621</v>
      </c>
      <c r="F1881">
        <v>2</v>
      </c>
      <c r="G1881">
        <v>5</v>
      </c>
      <c r="H1881">
        <v>1.3919635459077653</v>
      </c>
      <c r="I1881">
        <v>0.17499999999999999</v>
      </c>
      <c r="J1881" s="44">
        <v>0.150001</v>
      </c>
      <c r="K1881" t="b">
        <v>1</v>
      </c>
      <c r="L1881" t="s">
        <v>337</v>
      </c>
      <c r="N1881" s="43">
        <v>42214.662824074076</v>
      </c>
    </row>
    <row r="1882" spans="1:14" x14ac:dyDescent="0.25">
      <c r="A1882" t="s">
        <v>8606</v>
      </c>
      <c r="B1882">
        <v>2175</v>
      </c>
      <c r="C1882">
        <v>2175</v>
      </c>
      <c r="D1882">
        <v>2014</v>
      </c>
      <c r="E1882" t="s">
        <v>3622</v>
      </c>
      <c r="F1882">
        <v>2</v>
      </c>
      <c r="G1882">
        <v>5</v>
      </c>
      <c r="H1882">
        <v>1.7980109241352764</v>
      </c>
      <c r="I1882">
        <v>0.25</v>
      </c>
      <c r="J1882" s="44">
        <v>0.20000100000000001</v>
      </c>
      <c r="K1882" t="b">
        <v>1</v>
      </c>
      <c r="L1882" t="s">
        <v>338</v>
      </c>
      <c r="N1882" s="43">
        <v>42214.662824074076</v>
      </c>
    </row>
    <row r="1883" spans="1:14" x14ac:dyDescent="0.25">
      <c r="A1883" t="s">
        <v>8607</v>
      </c>
      <c r="B1883">
        <v>2176</v>
      </c>
      <c r="C1883">
        <v>2176</v>
      </c>
      <c r="D1883">
        <v>2014</v>
      </c>
      <c r="E1883" t="s">
        <v>3623</v>
      </c>
      <c r="F1883">
        <v>2</v>
      </c>
      <c r="G1883">
        <v>5</v>
      </c>
      <c r="H1883">
        <v>2.3225057098758288</v>
      </c>
      <c r="I1883">
        <v>0.4</v>
      </c>
      <c r="J1883" s="44">
        <v>0.30000100000000002</v>
      </c>
      <c r="K1883" t="b">
        <v>1</v>
      </c>
      <c r="L1883" t="s">
        <v>339</v>
      </c>
      <c r="N1883" s="43">
        <v>42214.662824074076</v>
      </c>
    </row>
    <row r="1884" spans="1:14" x14ac:dyDescent="0.25">
      <c r="A1884" t="s">
        <v>8608</v>
      </c>
      <c r="B1884">
        <v>2177</v>
      </c>
      <c r="C1884">
        <v>2177</v>
      </c>
      <c r="D1884">
        <v>2014</v>
      </c>
      <c r="E1884" t="s">
        <v>3624</v>
      </c>
      <c r="F1884">
        <v>2</v>
      </c>
      <c r="G1884">
        <v>5</v>
      </c>
      <c r="H1884">
        <v>3</v>
      </c>
      <c r="I1884">
        <v>0.75</v>
      </c>
      <c r="J1884" s="44">
        <v>0.50000100000000003</v>
      </c>
      <c r="K1884" t="b">
        <v>1</v>
      </c>
      <c r="L1884" t="s">
        <v>340</v>
      </c>
      <c r="N1884" s="43">
        <v>42214.662824074076</v>
      </c>
    </row>
    <row r="1885" spans="1:14" x14ac:dyDescent="0.25">
      <c r="A1885" t="s">
        <v>8609</v>
      </c>
      <c r="B1885">
        <v>2178</v>
      </c>
      <c r="C1885">
        <v>2178</v>
      </c>
      <c r="D1885">
        <v>2014</v>
      </c>
      <c r="E1885" t="s">
        <v>3625</v>
      </c>
      <c r="F1885">
        <v>2</v>
      </c>
      <c r="G1885">
        <v>5</v>
      </c>
      <c r="H1885">
        <v>0.5</v>
      </c>
      <c r="I1885">
        <v>1.4999999999999999E-2</v>
      </c>
      <c r="J1885" s="44">
        <v>9.9999999999999995E-7</v>
      </c>
      <c r="K1885" t="b">
        <v>1</v>
      </c>
      <c r="L1885" t="s">
        <v>343</v>
      </c>
      <c r="N1885" s="43">
        <v>42214.662824074076</v>
      </c>
    </row>
    <row r="1886" spans="1:14" x14ac:dyDescent="0.25">
      <c r="A1886" t="s">
        <v>8610</v>
      </c>
      <c r="B1886">
        <v>2179</v>
      </c>
      <c r="C1886">
        <v>2179</v>
      </c>
      <c r="D1886">
        <v>2014</v>
      </c>
      <c r="E1886" t="s">
        <v>3518</v>
      </c>
      <c r="F1886">
        <v>2</v>
      </c>
      <c r="G1886">
        <v>2.6</v>
      </c>
      <c r="H1886">
        <v>2.811706625951746</v>
      </c>
      <c r="I1886">
        <v>0.4</v>
      </c>
      <c r="J1886" s="44">
        <v>0.30000100000000002</v>
      </c>
      <c r="K1886" t="b">
        <v>1</v>
      </c>
      <c r="L1886" t="s">
        <v>203</v>
      </c>
      <c r="N1886" s="43">
        <v>42214.662824074076</v>
      </c>
    </row>
    <row r="1887" spans="1:14" x14ac:dyDescent="0.25">
      <c r="A1887" t="s">
        <v>8611</v>
      </c>
      <c r="B1887">
        <v>2180</v>
      </c>
      <c r="C1887">
        <v>2180</v>
      </c>
      <c r="D1887">
        <v>2014</v>
      </c>
      <c r="E1887" t="s">
        <v>3626</v>
      </c>
      <c r="F1887">
        <v>2</v>
      </c>
      <c r="G1887">
        <v>5</v>
      </c>
      <c r="H1887">
        <v>0.64585417104537324</v>
      </c>
      <c r="I1887">
        <v>0.04</v>
      </c>
      <c r="J1887" s="44">
        <v>3.0001E-2</v>
      </c>
      <c r="K1887" t="b">
        <v>1</v>
      </c>
      <c r="L1887" t="s">
        <v>344</v>
      </c>
      <c r="N1887" s="43">
        <v>42214.662824074076</v>
      </c>
    </row>
    <row r="1888" spans="1:14" x14ac:dyDescent="0.25">
      <c r="A1888" t="s">
        <v>8612</v>
      </c>
      <c r="B1888">
        <v>2181</v>
      </c>
      <c r="C1888">
        <v>2181</v>
      </c>
      <c r="D1888">
        <v>2014</v>
      </c>
      <c r="E1888" t="s">
        <v>3627</v>
      </c>
      <c r="F1888">
        <v>2</v>
      </c>
      <c r="G1888">
        <v>5</v>
      </c>
      <c r="H1888">
        <v>0.83425522051341261</v>
      </c>
      <c r="I1888">
        <v>7.4999999999999997E-2</v>
      </c>
      <c r="J1888" s="44">
        <v>5.0000999999999997E-2</v>
      </c>
      <c r="K1888" t="b">
        <v>1</v>
      </c>
      <c r="L1888" t="s">
        <v>345</v>
      </c>
      <c r="N1888" s="43">
        <v>42214.662824074076</v>
      </c>
    </row>
    <row r="1889" spans="1:14" x14ac:dyDescent="0.25">
      <c r="A1889" t="s">
        <v>8613</v>
      </c>
      <c r="B1889">
        <v>2182</v>
      </c>
      <c r="C1889">
        <v>2182</v>
      </c>
      <c r="D1889">
        <v>2014</v>
      </c>
      <c r="E1889" t="s">
        <v>3628</v>
      </c>
      <c r="F1889">
        <v>2</v>
      </c>
      <c r="G1889">
        <v>5</v>
      </c>
      <c r="H1889">
        <v>1.0776144277699304</v>
      </c>
      <c r="I1889">
        <v>0.125</v>
      </c>
      <c r="J1889" s="44">
        <v>0.10000100000000001</v>
      </c>
      <c r="K1889" t="b">
        <v>1</v>
      </c>
      <c r="L1889" t="s">
        <v>346</v>
      </c>
      <c r="N1889" s="43">
        <v>42214.662824074076</v>
      </c>
    </row>
    <row r="1890" spans="1:14" x14ac:dyDescent="0.25">
      <c r="A1890" t="s">
        <v>8614</v>
      </c>
      <c r="B1890">
        <v>2183</v>
      </c>
      <c r="C1890">
        <v>2183</v>
      </c>
      <c r="D1890">
        <v>2014</v>
      </c>
      <c r="E1890" t="s">
        <v>3629</v>
      </c>
      <c r="F1890">
        <v>2</v>
      </c>
      <c r="G1890">
        <v>5</v>
      </c>
      <c r="H1890">
        <v>1.3919635459077653</v>
      </c>
      <c r="I1890">
        <v>0.17499999999999999</v>
      </c>
      <c r="J1890" s="44">
        <v>0.150001</v>
      </c>
      <c r="K1890" t="b">
        <v>1</v>
      </c>
      <c r="L1890" t="s">
        <v>347</v>
      </c>
      <c r="N1890" s="43">
        <v>42214.662824074076</v>
      </c>
    </row>
    <row r="1891" spans="1:14" x14ac:dyDescent="0.25">
      <c r="A1891" t="s">
        <v>8615</v>
      </c>
      <c r="B1891">
        <v>2184</v>
      </c>
      <c r="C1891">
        <v>2184</v>
      </c>
      <c r="D1891">
        <v>2014</v>
      </c>
      <c r="E1891" t="s">
        <v>3630</v>
      </c>
      <c r="F1891">
        <v>2</v>
      </c>
      <c r="G1891">
        <v>5</v>
      </c>
      <c r="H1891">
        <v>1.7980109241352764</v>
      </c>
      <c r="I1891">
        <v>0.25</v>
      </c>
      <c r="J1891" s="44">
        <v>0.20000100000000001</v>
      </c>
      <c r="K1891" t="b">
        <v>1</v>
      </c>
      <c r="L1891" t="s">
        <v>348</v>
      </c>
      <c r="N1891" s="43">
        <v>42214.662824074076</v>
      </c>
    </row>
    <row r="1892" spans="1:14" x14ac:dyDescent="0.25">
      <c r="A1892" t="s">
        <v>8616</v>
      </c>
      <c r="B1892">
        <v>2185</v>
      </c>
      <c r="C1892">
        <v>2185</v>
      </c>
      <c r="D1892">
        <v>2014</v>
      </c>
      <c r="E1892" t="s">
        <v>3631</v>
      </c>
      <c r="F1892">
        <v>2</v>
      </c>
      <c r="G1892">
        <v>5</v>
      </c>
      <c r="H1892">
        <v>2.3225057098758288</v>
      </c>
      <c r="I1892">
        <v>0.4</v>
      </c>
      <c r="J1892" s="44">
        <v>0.30000100000000002</v>
      </c>
      <c r="K1892" t="b">
        <v>1</v>
      </c>
      <c r="L1892" t="s">
        <v>349</v>
      </c>
      <c r="N1892" s="43">
        <v>42214.662824074076</v>
      </c>
    </row>
    <row r="1893" spans="1:14" x14ac:dyDescent="0.25">
      <c r="A1893" t="s">
        <v>8617</v>
      </c>
      <c r="B1893">
        <v>2186</v>
      </c>
      <c r="C1893">
        <v>2186</v>
      </c>
      <c r="D1893">
        <v>2014</v>
      </c>
      <c r="E1893" t="s">
        <v>3632</v>
      </c>
      <c r="F1893">
        <v>2</v>
      </c>
      <c r="G1893">
        <v>5</v>
      </c>
      <c r="H1893">
        <v>3</v>
      </c>
      <c r="I1893">
        <v>0.75</v>
      </c>
      <c r="J1893" s="44">
        <v>0.50000100000000003</v>
      </c>
      <c r="K1893" t="b">
        <v>1</v>
      </c>
      <c r="L1893" t="s">
        <v>350</v>
      </c>
      <c r="N1893" s="43">
        <v>42214.662824074076</v>
      </c>
    </row>
    <row r="1894" spans="1:14" x14ac:dyDescent="0.25">
      <c r="A1894" t="s">
        <v>8618</v>
      </c>
      <c r="B1894">
        <v>2187</v>
      </c>
      <c r="C1894">
        <v>2187</v>
      </c>
      <c r="D1894">
        <v>2014</v>
      </c>
      <c r="E1894" t="s">
        <v>3633</v>
      </c>
      <c r="F1894">
        <v>2</v>
      </c>
      <c r="G1894">
        <v>5</v>
      </c>
      <c r="H1894">
        <v>5</v>
      </c>
      <c r="K1894" t="b">
        <v>1</v>
      </c>
      <c r="L1894" t="s">
        <v>48</v>
      </c>
      <c r="N1894" s="43">
        <v>42214.662824074076</v>
      </c>
    </row>
    <row r="1895" spans="1:14" x14ac:dyDescent="0.25">
      <c r="A1895" t="s">
        <v>8619</v>
      </c>
      <c r="B1895">
        <v>2188</v>
      </c>
      <c r="C1895">
        <v>2188</v>
      </c>
      <c r="D1895">
        <v>2014</v>
      </c>
      <c r="E1895" t="s">
        <v>3634</v>
      </c>
      <c r="F1895">
        <v>2</v>
      </c>
      <c r="G1895">
        <v>3</v>
      </c>
      <c r="H1895">
        <v>3</v>
      </c>
      <c r="K1895" t="b">
        <v>1</v>
      </c>
      <c r="L1895" t="s">
        <v>353</v>
      </c>
      <c r="N1895" s="43">
        <v>42214.662824074076</v>
      </c>
    </row>
    <row r="1896" spans="1:14" x14ac:dyDescent="0.25">
      <c r="A1896" t="s">
        <v>8620</v>
      </c>
      <c r="B1896">
        <v>2189</v>
      </c>
      <c r="C1896">
        <v>2189</v>
      </c>
      <c r="D1896">
        <v>2014</v>
      </c>
      <c r="E1896" t="s">
        <v>3635</v>
      </c>
      <c r="F1896">
        <v>2</v>
      </c>
      <c r="G1896">
        <v>3</v>
      </c>
      <c r="H1896">
        <v>0.5</v>
      </c>
      <c r="I1896">
        <v>1.4999999999999999E-2</v>
      </c>
      <c r="J1896" s="44">
        <v>9.9999999999999995E-7</v>
      </c>
      <c r="K1896" t="b">
        <v>1</v>
      </c>
      <c r="L1896" t="s">
        <v>354</v>
      </c>
      <c r="N1896" s="43">
        <v>42214.662824074076</v>
      </c>
    </row>
    <row r="1897" spans="1:14" x14ac:dyDescent="0.25">
      <c r="A1897" t="s">
        <v>8621</v>
      </c>
      <c r="B1897">
        <v>2190</v>
      </c>
      <c r="C1897">
        <v>2190</v>
      </c>
      <c r="D1897">
        <v>2014</v>
      </c>
      <c r="E1897" t="s">
        <v>3519</v>
      </c>
      <c r="F1897">
        <v>2</v>
      </c>
      <c r="G1897">
        <v>2.6</v>
      </c>
      <c r="H1897">
        <v>3.7494710466622796</v>
      </c>
      <c r="I1897">
        <v>0.75</v>
      </c>
      <c r="J1897" s="44">
        <v>0.50000100000000003</v>
      </c>
      <c r="K1897" t="b">
        <v>1</v>
      </c>
      <c r="L1897" t="s">
        <v>204</v>
      </c>
      <c r="N1897" s="43">
        <v>42214.662824074076</v>
      </c>
    </row>
    <row r="1898" spans="1:14" x14ac:dyDescent="0.25">
      <c r="A1898" t="s">
        <v>8622</v>
      </c>
      <c r="B1898">
        <v>2191</v>
      </c>
      <c r="C1898">
        <v>2191</v>
      </c>
      <c r="D1898">
        <v>2014</v>
      </c>
      <c r="E1898" t="s">
        <v>3636</v>
      </c>
      <c r="F1898">
        <v>2</v>
      </c>
      <c r="G1898">
        <v>3</v>
      </c>
      <c r="H1898">
        <v>0.6378757659520865</v>
      </c>
      <c r="I1898">
        <v>0.04</v>
      </c>
      <c r="J1898" s="44">
        <v>3.0001E-2</v>
      </c>
      <c r="K1898" t="b">
        <v>1</v>
      </c>
      <c r="L1898" t="s">
        <v>355</v>
      </c>
      <c r="N1898" s="43">
        <v>42214.662824074076</v>
      </c>
    </row>
    <row r="1899" spans="1:14" x14ac:dyDescent="0.25">
      <c r="A1899" t="s">
        <v>8623</v>
      </c>
      <c r="B1899">
        <v>2192</v>
      </c>
      <c r="C1899">
        <v>2192</v>
      </c>
      <c r="D1899">
        <v>2014</v>
      </c>
      <c r="E1899" t="s">
        <v>3637</v>
      </c>
      <c r="F1899">
        <v>2</v>
      </c>
      <c r="G1899">
        <v>3</v>
      </c>
      <c r="H1899">
        <v>0.81377098557792205</v>
      </c>
      <c r="I1899">
        <v>7.4999999999999997E-2</v>
      </c>
      <c r="J1899" s="44">
        <v>5.0000999999999997E-2</v>
      </c>
      <c r="K1899" t="b">
        <v>1</v>
      </c>
      <c r="L1899" t="s">
        <v>358</v>
      </c>
      <c r="N1899" s="43">
        <v>42214.662824074076</v>
      </c>
    </row>
    <row r="1900" spans="1:14" x14ac:dyDescent="0.25">
      <c r="A1900" t="s">
        <v>8624</v>
      </c>
      <c r="B1900">
        <v>2193</v>
      </c>
      <c r="C1900">
        <v>2193</v>
      </c>
      <c r="D1900">
        <v>2014</v>
      </c>
      <c r="E1900" t="s">
        <v>3638</v>
      </c>
      <c r="F1900">
        <v>2</v>
      </c>
      <c r="G1900">
        <v>3</v>
      </c>
      <c r="H1900">
        <v>1.0381695814702026</v>
      </c>
      <c r="I1900">
        <v>0.125</v>
      </c>
      <c r="J1900" s="44">
        <v>0.10000100000000001</v>
      </c>
      <c r="K1900" t="b">
        <v>1</v>
      </c>
      <c r="L1900" t="s">
        <v>359</v>
      </c>
      <c r="N1900" s="43">
        <v>42214.662824074076</v>
      </c>
    </row>
    <row r="1901" spans="1:14" x14ac:dyDescent="0.25">
      <c r="A1901" t="s">
        <v>8625</v>
      </c>
      <c r="B1901">
        <v>2194</v>
      </c>
      <c r="C1901">
        <v>2194</v>
      </c>
      <c r="D1901">
        <v>2014</v>
      </c>
      <c r="E1901" t="s">
        <v>3639</v>
      </c>
      <c r="F1901">
        <v>2</v>
      </c>
      <c r="G1901">
        <v>3</v>
      </c>
      <c r="H1901">
        <v>1.3244464339369251</v>
      </c>
      <c r="I1901">
        <v>0.17499999999999999</v>
      </c>
      <c r="J1901" s="44">
        <v>0.150001</v>
      </c>
      <c r="K1901" t="b">
        <v>1</v>
      </c>
      <c r="L1901" t="s">
        <v>360</v>
      </c>
      <c r="N1901" s="43">
        <v>42214.662824074076</v>
      </c>
    </row>
    <row r="1902" spans="1:14" x14ac:dyDescent="0.25">
      <c r="A1902" t="s">
        <v>8626</v>
      </c>
      <c r="B1902">
        <v>2195</v>
      </c>
      <c r="C1902">
        <v>2195</v>
      </c>
      <c r="D1902">
        <v>2014</v>
      </c>
      <c r="E1902" t="s">
        <v>3640</v>
      </c>
      <c r="F1902">
        <v>2</v>
      </c>
      <c r="G1902">
        <v>3</v>
      </c>
      <c r="H1902">
        <v>1.6896645670200516</v>
      </c>
      <c r="I1902">
        <v>0.25</v>
      </c>
      <c r="J1902" s="44">
        <v>0.20000100000000001</v>
      </c>
      <c r="K1902" t="b">
        <v>1</v>
      </c>
      <c r="L1902" t="s">
        <v>363</v>
      </c>
      <c r="N1902" s="43">
        <v>42214.662824074076</v>
      </c>
    </row>
    <row r="1903" spans="1:14" x14ac:dyDescent="0.25">
      <c r="A1903" t="s">
        <v>8627</v>
      </c>
      <c r="B1903">
        <v>2196</v>
      </c>
      <c r="C1903">
        <v>2196</v>
      </c>
      <c r="D1903">
        <v>2014</v>
      </c>
      <c r="E1903" t="s">
        <v>3641</v>
      </c>
      <c r="F1903">
        <v>2</v>
      </c>
      <c r="G1903">
        <v>3</v>
      </c>
      <c r="H1903">
        <v>2.1555921597800314</v>
      </c>
      <c r="I1903">
        <v>0.4</v>
      </c>
      <c r="J1903" s="44">
        <v>0.30000100000000002</v>
      </c>
      <c r="K1903" t="b">
        <v>1</v>
      </c>
      <c r="L1903" t="s">
        <v>364</v>
      </c>
      <c r="N1903" s="43">
        <v>42214.662824074076</v>
      </c>
    </row>
    <row r="1904" spans="1:14" x14ac:dyDescent="0.25">
      <c r="A1904" t="s">
        <v>8628</v>
      </c>
      <c r="B1904">
        <v>2197</v>
      </c>
      <c r="C1904">
        <v>2197</v>
      </c>
      <c r="D1904">
        <v>2014</v>
      </c>
      <c r="E1904" t="s">
        <v>3642</v>
      </c>
      <c r="F1904">
        <v>2</v>
      </c>
      <c r="G1904">
        <v>3</v>
      </c>
      <c r="H1904">
        <v>2.75</v>
      </c>
      <c r="I1904">
        <v>0.75</v>
      </c>
      <c r="J1904" s="44">
        <v>0.50000100000000003</v>
      </c>
      <c r="K1904" t="b">
        <v>1</v>
      </c>
      <c r="L1904" t="s">
        <v>365</v>
      </c>
      <c r="N1904" s="43">
        <v>42214.662824074076</v>
      </c>
    </row>
    <row r="1905" spans="1:14" x14ac:dyDescent="0.25">
      <c r="A1905" t="s">
        <v>8629</v>
      </c>
      <c r="B1905">
        <v>2198</v>
      </c>
      <c r="C1905">
        <v>2198</v>
      </c>
      <c r="D1905">
        <v>2014</v>
      </c>
      <c r="E1905" t="s">
        <v>3643</v>
      </c>
      <c r="F1905">
        <v>2</v>
      </c>
      <c r="G1905">
        <v>3</v>
      </c>
      <c r="H1905">
        <v>5</v>
      </c>
      <c r="K1905" t="b">
        <v>1</v>
      </c>
      <c r="L1905" t="s">
        <v>48</v>
      </c>
      <c r="N1905" s="43">
        <v>42214.662824074076</v>
      </c>
    </row>
    <row r="1906" spans="1:14" x14ac:dyDescent="0.25">
      <c r="A1906" t="s">
        <v>8630</v>
      </c>
      <c r="B1906">
        <v>2199</v>
      </c>
      <c r="C1906">
        <v>2199</v>
      </c>
      <c r="D1906">
        <v>2014</v>
      </c>
      <c r="E1906" t="s">
        <v>3644</v>
      </c>
      <c r="F1906">
        <v>2</v>
      </c>
      <c r="G1906">
        <v>3</v>
      </c>
      <c r="H1906">
        <v>0.5</v>
      </c>
      <c r="I1906">
        <v>1.4999999999999999E-2</v>
      </c>
      <c r="J1906" s="44">
        <v>9.9999999999999995E-7</v>
      </c>
      <c r="K1906" t="b">
        <v>1</v>
      </c>
      <c r="L1906" t="s">
        <v>368</v>
      </c>
      <c r="N1906" s="43">
        <v>42214.662824074076</v>
      </c>
    </row>
    <row r="1907" spans="1:14" x14ac:dyDescent="0.25">
      <c r="A1907" t="s">
        <v>8631</v>
      </c>
      <c r="B1907">
        <v>2200</v>
      </c>
      <c r="C1907">
        <v>2200</v>
      </c>
      <c r="D1907">
        <v>2014</v>
      </c>
      <c r="E1907" t="s">
        <v>3645</v>
      </c>
      <c r="F1907">
        <v>2</v>
      </c>
      <c r="G1907">
        <v>3</v>
      </c>
      <c r="H1907">
        <v>0.64977999681106902</v>
      </c>
      <c r="I1907">
        <v>0.04</v>
      </c>
      <c r="J1907" s="44">
        <v>3.0001E-2</v>
      </c>
      <c r="K1907" t="b">
        <v>1</v>
      </c>
      <c r="L1907" t="s">
        <v>369</v>
      </c>
      <c r="N1907" s="43">
        <v>42214.662824074076</v>
      </c>
    </row>
    <row r="1908" spans="1:14" x14ac:dyDescent="0.25">
      <c r="A1908" t="s">
        <v>8632</v>
      </c>
      <c r="B1908">
        <v>2201</v>
      </c>
      <c r="C1908">
        <v>2201</v>
      </c>
      <c r="D1908">
        <v>2014</v>
      </c>
      <c r="E1908" t="s">
        <v>3520</v>
      </c>
      <c r="F1908">
        <v>2</v>
      </c>
      <c r="G1908">
        <v>2.58</v>
      </c>
      <c r="H1908">
        <v>5</v>
      </c>
      <c r="K1908" t="b">
        <v>1</v>
      </c>
      <c r="L1908" t="s">
        <v>48</v>
      </c>
      <c r="N1908" s="43">
        <v>42214.662824074076</v>
      </c>
    </row>
    <row r="1909" spans="1:14" x14ac:dyDescent="0.25">
      <c r="A1909" t="s">
        <v>8633</v>
      </c>
      <c r="B1909">
        <v>2202</v>
      </c>
      <c r="C1909">
        <v>2202</v>
      </c>
      <c r="D1909">
        <v>2014</v>
      </c>
      <c r="E1909" t="s">
        <v>3646</v>
      </c>
      <c r="F1909">
        <v>2</v>
      </c>
      <c r="G1909">
        <v>3</v>
      </c>
      <c r="H1909">
        <v>0.84442808851158579</v>
      </c>
      <c r="I1909">
        <v>7.4999999999999997E-2</v>
      </c>
      <c r="J1909" s="44">
        <v>5.0000999999999997E-2</v>
      </c>
      <c r="K1909" t="b">
        <v>1</v>
      </c>
      <c r="L1909" t="s">
        <v>370</v>
      </c>
      <c r="N1909" s="43">
        <v>42214.662824074076</v>
      </c>
    </row>
    <row r="1910" spans="1:14" x14ac:dyDescent="0.25">
      <c r="A1910" t="s">
        <v>8634</v>
      </c>
      <c r="B1910">
        <v>2203</v>
      </c>
      <c r="C1910">
        <v>2203</v>
      </c>
      <c r="D1910">
        <v>2014</v>
      </c>
      <c r="E1910" t="s">
        <v>3647</v>
      </c>
      <c r="F1910">
        <v>2</v>
      </c>
      <c r="G1910">
        <v>3</v>
      </c>
      <c r="H1910">
        <v>1.0973849613204707</v>
      </c>
      <c r="I1910">
        <v>0.125</v>
      </c>
      <c r="J1910" s="44">
        <v>0.10000100000000001</v>
      </c>
      <c r="K1910" t="b">
        <v>1</v>
      </c>
      <c r="L1910" t="s">
        <v>371</v>
      </c>
      <c r="N1910" s="43">
        <v>42214.662824074076</v>
      </c>
    </row>
    <row r="1911" spans="1:14" x14ac:dyDescent="0.25">
      <c r="A1911" t="s">
        <v>8635</v>
      </c>
      <c r="B1911">
        <v>2204</v>
      </c>
      <c r="C1911">
        <v>2204</v>
      </c>
      <c r="D1911">
        <v>2014</v>
      </c>
      <c r="E1911" t="s">
        <v>3648</v>
      </c>
      <c r="F1911">
        <v>2</v>
      </c>
      <c r="G1911">
        <v>3</v>
      </c>
      <c r="H1911">
        <v>1.4261175933346613</v>
      </c>
      <c r="I1911">
        <v>0.17499999999999999</v>
      </c>
      <c r="J1911" s="44">
        <v>0.150001</v>
      </c>
      <c r="K1911" t="b">
        <v>1</v>
      </c>
      <c r="L1911" t="s">
        <v>372</v>
      </c>
      <c r="N1911" s="43">
        <v>42214.662824074076</v>
      </c>
    </row>
    <row r="1912" spans="1:14" x14ac:dyDescent="0.25">
      <c r="A1912" t="s">
        <v>8636</v>
      </c>
      <c r="B1912">
        <v>2205</v>
      </c>
      <c r="C1912">
        <v>2205</v>
      </c>
      <c r="D1912">
        <v>2014</v>
      </c>
      <c r="E1912" t="s">
        <v>3649</v>
      </c>
      <c r="F1912">
        <v>2</v>
      </c>
      <c r="G1912">
        <v>3</v>
      </c>
      <c r="H1912">
        <v>1.8533253704984114</v>
      </c>
      <c r="I1912">
        <v>0.25</v>
      </c>
      <c r="J1912" s="44">
        <v>0.20000100000000001</v>
      </c>
      <c r="K1912" t="b">
        <v>1</v>
      </c>
      <c r="L1912" t="s">
        <v>375</v>
      </c>
      <c r="N1912" s="43">
        <v>42214.662824074076</v>
      </c>
    </row>
    <row r="1913" spans="1:14" x14ac:dyDescent="0.25">
      <c r="A1913" t="s">
        <v>8637</v>
      </c>
      <c r="B1913">
        <v>2206</v>
      </c>
      <c r="C1913">
        <v>2206</v>
      </c>
      <c r="D1913">
        <v>2014</v>
      </c>
      <c r="E1913" t="s">
        <v>3650</v>
      </c>
      <c r="F1913">
        <v>2</v>
      </c>
      <c r="G1913">
        <v>3</v>
      </c>
      <c r="H1913">
        <v>2.408507506664662</v>
      </c>
      <c r="I1913">
        <v>0.4</v>
      </c>
      <c r="J1913" s="44">
        <v>0.30000100000000002</v>
      </c>
      <c r="K1913" t="b">
        <v>1</v>
      </c>
      <c r="L1913" t="s">
        <v>376</v>
      </c>
      <c r="N1913" s="43">
        <v>42214.662824074076</v>
      </c>
    </row>
    <row r="1914" spans="1:14" x14ac:dyDescent="0.25">
      <c r="A1914" t="s">
        <v>8638</v>
      </c>
      <c r="B1914">
        <v>2207</v>
      </c>
      <c r="C1914">
        <v>2207</v>
      </c>
      <c r="D1914">
        <v>2014</v>
      </c>
      <c r="E1914" t="s">
        <v>3651</v>
      </c>
      <c r="F1914">
        <v>2</v>
      </c>
      <c r="G1914">
        <v>3</v>
      </c>
      <c r="H1914">
        <v>3.13</v>
      </c>
      <c r="I1914">
        <v>0.75</v>
      </c>
      <c r="J1914" s="44">
        <v>0.50000100000000003</v>
      </c>
      <c r="K1914" t="b">
        <v>1</v>
      </c>
      <c r="L1914" t="s">
        <v>377</v>
      </c>
      <c r="N1914" s="43">
        <v>42214.662824074076</v>
      </c>
    </row>
    <row r="1915" spans="1:14" x14ac:dyDescent="0.25">
      <c r="A1915" t="s">
        <v>8639</v>
      </c>
      <c r="B1915">
        <v>2208</v>
      </c>
      <c r="C1915">
        <v>2208</v>
      </c>
      <c r="D1915">
        <v>2014</v>
      </c>
      <c r="E1915" t="s">
        <v>3652</v>
      </c>
      <c r="F1915">
        <v>2</v>
      </c>
      <c r="G1915">
        <v>3</v>
      </c>
      <c r="H1915">
        <v>5</v>
      </c>
      <c r="K1915" t="b">
        <v>1</v>
      </c>
      <c r="L1915" t="s">
        <v>48</v>
      </c>
      <c r="N1915" s="43">
        <v>42214.662824074076</v>
      </c>
    </row>
    <row r="1916" spans="1:14" x14ac:dyDescent="0.25">
      <c r="A1916" t="s">
        <v>8640</v>
      </c>
      <c r="B1916">
        <v>2209</v>
      </c>
      <c r="C1916">
        <v>2209</v>
      </c>
      <c r="D1916">
        <v>2014</v>
      </c>
      <c r="E1916" t="s">
        <v>3653</v>
      </c>
      <c r="F1916">
        <v>2</v>
      </c>
      <c r="G1916">
        <v>2.09</v>
      </c>
      <c r="H1916">
        <v>0.5</v>
      </c>
      <c r="I1916">
        <v>1.4999999999999999E-2</v>
      </c>
      <c r="J1916" s="44">
        <v>9.9999999999999995E-7</v>
      </c>
      <c r="K1916" t="b">
        <v>1</v>
      </c>
      <c r="L1916" t="s">
        <v>380</v>
      </c>
      <c r="N1916" s="43">
        <v>42214.662824074076</v>
      </c>
    </row>
    <row r="1917" spans="1:14" x14ac:dyDescent="0.25">
      <c r="A1917" t="s">
        <v>8641</v>
      </c>
      <c r="B1917">
        <v>2210</v>
      </c>
      <c r="C1917">
        <v>2210</v>
      </c>
      <c r="D1917">
        <v>2014</v>
      </c>
      <c r="E1917" t="s">
        <v>3654</v>
      </c>
      <c r="F1917">
        <v>2</v>
      </c>
      <c r="G1917">
        <v>2.09</v>
      </c>
      <c r="H1917">
        <v>0.64430532441179611</v>
      </c>
      <c r="I1917">
        <v>0.04</v>
      </c>
      <c r="J1917" s="44">
        <v>3.0001E-2</v>
      </c>
      <c r="K1917" t="b">
        <v>1</v>
      </c>
      <c r="L1917" t="s">
        <v>381</v>
      </c>
      <c r="N1917" s="43">
        <v>42214.662824074076</v>
      </c>
    </row>
    <row r="1918" spans="1:14" x14ac:dyDescent="0.25">
      <c r="A1918" t="s">
        <v>8642</v>
      </c>
      <c r="B1918">
        <v>2211</v>
      </c>
      <c r="C1918">
        <v>2211</v>
      </c>
      <c r="D1918">
        <v>2014</v>
      </c>
      <c r="E1918" t="s">
        <v>3655</v>
      </c>
      <c r="F1918">
        <v>2</v>
      </c>
      <c r="G1918">
        <v>2.09</v>
      </c>
      <c r="H1918">
        <v>0.83025870213077957</v>
      </c>
      <c r="I1918">
        <v>7.4999999999999997E-2</v>
      </c>
      <c r="J1918" s="44">
        <v>5.0000999999999997E-2</v>
      </c>
      <c r="K1918" t="b">
        <v>1</v>
      </c>
      <c r="L1918" t="s">
        <v>382</v>
      </c>
      <c r="N1918" s="43">
        <v>42214.662824074076</v>
      </c>
    </row>
    <row r="1919" spans="1:14" x14ac:dyDescent="0.25">
      <c r="A1919" t="s">
        <v>8643</v>
      </c>
      <c r="B1919">
        <v>2212</v>
      </c>
      <c r="C1919">
        <v>2212</v>
      </c>
      <c r="D1919">
        <v>2014</v>
      </c>
      <c r="E1919" t="s">
        <v>3521</v>
      </c>
      <c r="F1919">
        <v>2</v>
      </c>
      <c r="G1919">
        <v>2.58</v>
      </c>
      <c r="H1919">
        <v>3</v>
      </c>
      <c r="K1919" t="b">
        <v>1</v>
      </c>
      <c r="L1919" t="s">
        <v>207</v>
      </c>
      <c r="N1919" s="43">
        <v>42214.662824074076</v>
      </c>
    </row>
    <row r="1920" spans="1:14" x14ac:dyDescent="0.25">
      <c r="A1920" t="s">
        <v>8644</v>
      </c>
      <c r="B1920">
        <v>2213</v>
      </c>
      <c r="C1920">
        <v>2213</v>
      </c>
      <c r="D1920">
        <v>2014</v>
      </c>
      <c r="E1920" t="s">
        <v>3656</v>
      </c>
      <c r="F1920">
        <v>2</v>
      </c>
      <c r="G1920">
        <v>2.09</v>
      </c>
      <c r="H1920">
        <v>1.0698802048441776</v>
      </c>
      <c r="I1920">
        <v>0.125</v>
      </c>
      <c r="J1920" s="44">
        <v>0.10000100000000001</v>
      </c>
      <c r="K1920" t="b">
        <v>1</v>
      </c>
      <c r="L1920" t="s">
        <v>383</v>
      </c>
      <c r="N1920" s="43">
        <v>42214.662824074076</v>
      </c>
    </row>
    <row r="1921" spans="1:14" x14ac:dyDescent="0.25">
      <c r="A1921" t="s">
        <v>8645</v>
      </c>
      <c r="B1921">
        <v>2214</v>
      </c>
      <c r="C1921">
        <v>2214</v>
      </c>
      <c r="D1921">
        <v>2014</v>
      </c>
      <c r="E1921" t="s">
        <v>3657</v>
      </c>
      <c r="F1921">
        <v>2</v>
      </c>
      <c r="G1921">
        <v>2.09</v>
      </c>
      <c r="H1921">
        <v>1.3786590249277733</v>
      </c>
      <c r="I1921">
        <v>0.17499999999999999</v>
      </c>
      <c r="J1921" s="44">
        <v>0.150001</v>
      </c>
      <c r="K1921" t="b">
        <v>1</v>
      </c>
      <c r="L1921" t="s">
        <v>384</v>
      </c>
      <c r="N1921" s="43">
        <v>42214.662824074076</v>
      </c>
    </row>
    <row r="1922" spans="1:14" x14ac:dyDescent="0.25">
      <c r="A1922" t="s">
        <v>8646</v>
      </c>
      <c r="B1922">
        <v>2215</v>
      </c>
      <c r="C1922">
        <v>2215</v>
      </c>
      <c r="D1922">
        <v>2014</v>
      </c>
      <c r="E1922" t="s">
        <v>3658</v>
      </c>
      <c r="F1922">
        <v>2</v>
      </c>
      <c r="G1922">
        <v>2.09</v>
      </c>
      <c r="H1922">
        <v>1.7765547006186788</v>
      </c>
      <c r="I1922">
        <v>0.25</v>
      </c>
      <c r="J1922" s="44">
        <v>0.20000100000000001</v>
      </c>
      <c r="K1922" t="b">
        <v>1</v>
      </c>
      <c r="L1922" t="s">
        <v>385</v>
      </c>
      <c r="N1922" s="43">
        <v>42214.662824074076</v>
      </c>
    </row>
    <row r="1923" spans="1:14" x14ac:dyDescent="0.25">
      <c r="A1923" t="s">
        <v>8647</v>
      </c>
      <c r="B1923">
        <v>2216</v>
      </c>
      <c r="C1923">
        <v>2216</v>
      </c>
      <c r="D1923">
        <v>2014</v>
      </c>
      <c r="E1923" t="s">
        <v>3659</v>
      </c>
      <c r="F1923">
        <v>2</v>
      </c>
      <c r="G1923">
        <v>2.09</v>
      </c>
      <c r="H1923">
        <v>2.2892873054348382</v>
      </c>
      <c r="I1923">
        <v>0.4</v>
      </c>
      <c r="J1923" s="44">
        <v>0.30000100000000002</v>
      </c>
      <c r="K1923" t="b">
        <v>1</v>
      </c>
      <c r="L1923" t="s">
        <v>386</v>
      </c>
      <c r="N1923" s="43">
        <v>42214.662824074076</v>
      </c>
    </row>
    <row r="1924" spans="1:14" x14ac:dyDescent="0.25">
      <c r="A1924" t="s">
        <v>8648</v>
      </c>
      <c r="B1924">
        <v>2217</v>
      </c>
      <c r="C1924">
        <v>2217</v>
      </c>
      <c r="D1924">
        <v>2014</v>
      </c>
      <c r="E1924" t="s">
        <v>3660</v>
      </c>
      <c r="F1924">
        <v>2</v>
      </c>
      <c r="G1924">
        <v>2.09</v>
      </c>
      <c r="H1924">
        <v>2.95</v>
      </c>
      <c r="I1924">
        <v>0.75</v>
      </c>
      <c r="J1924" s="44">
        <v>0.50000100000000003</v>
      </c>
      <c r="K1924" t="b">
        <v>1</v>
      </c>
      <c r="L1924" t="s">
        <v>387</v>
      </c>
      <c r="N1924" s="43">
        <v>42214.662824074076</v>
      </c>
    </row>
    <row r="1925" spans="1:14" x14ac:dyDescent="0.25">
      <c r="A1925" t="s">
        <v>8649</v>
      </c>
      <c r="B1925">
        <v>2218</v>
      </c>
      <c r="C1925">
        <v>2218</v>
      </c>
      <c r="D1925">
        <v>2014</v>
      </c>
      <c r="E1925" t="s">
        <v>3661</v>
      </c>
      <c r="F1925">
        <v>2</v>
      </c>
      <c r="G1925">
        <v>2.09</v>
      </c>
      <c r="H1925">
        <v>5</v>
      </c>
      <c r="K1925" t="b">
        <v>1</v>
      </c>
      <c r="L1925" t="s">
        <v>48</v>
      </c>
      <c r="N1925" s="43">
        <v>42214.662824074076</v>
      </c>
    </row>
    <row r="1926" spans="1:14" x14ac:dyDescent="0.25">
      <c r="A1926" t="s">
        <v>8650</v>
      </c>
      <c r="B1926">
        <v>2219</v>
      </c>
      <c r="C1926">
        <v>2219</v>
      </c>
      <c r="D1926">
        <v>2014</v>
      </c>
      <c r="E1926" t="s">
        <v>3662</v>
      </c>
      <c r="F1926">
        <v>2</v>
      </c>
      <c r="G1926">
        <v>3</v>
      </c>
      <c r="H1926">
        <v>0.5</v>
      </c>
      <c r="I1926">
        <v>1.4999999999999999E-2</v>
      </c>
      <c r="J1926" s="44">
        <v>9.9999999999999995E-7</v>
      </c>
      <c r="K1926" t="b">
        <v>1</v>
      </c>
      <c r="L1926" t="s">
        <v>390</v>
      </c>
      <c r="N1926" s="43">
        <v>42214.662824074076</v>
      </c>
    </row>
    <row r="1927" spans="1:14" x14ac:dyDescent="0.25">
      <c r="A1927" t="s">
        <v>8651</v>
      </c>
      <c r="B1927">
        <v>2220</v>
      </c>
      <c r="C1927">
        <v>2220</v>
      </c>
      <c r="D1927">
        <v>2014</v>
      </c>
      <c r="E1927" t="s">
        <v>3663</v>
      </c>
      <c r="F1927">
        <v>2</v>
      </c>
      <c r="G1927">
        <v>3</v>
      </c>
      <c r="H1927">
        <v>0.67295009631617808</v>
      </c>
      <c r="I1927">
        <v>0.04</v>
      </c>
      <c r="J1927" s="44">
        <v>3.0001E-2</v>
      </c>
      <c r="K1927" t="b">
        <v>1</v>
      </c>
      <c r="L1927" t="s">
        <v>391</v>
      </c>
      <c r="N1927" s="43">
        <v>42214.662824074076</v>
      </c>
    </row>
    <row r="1928" spans="1:14" x14ac:dyDescent="0.25">
      <c r="A1928" t="s">
        <v>8652</v>
      </c>
      <c r="B1928">
        <v>2221</v>
      </c>
      <c r="C1928">
        <v>2221</v>
      </c>
      <c r="D1928">
        <v>2014</v>
      </c>
      <c r="E1928" t="s">
        <v>3664</v>
      </c>
      <c r="F1928">
        <v>2</v>
      </c>
      <c r="G1928">
        <v>3</v>
      </c>
      <c r="H1928">
        <v>0.9057236642639066</v>
      </c>
      <c r="I1928">
        <v>7.4999999999999997E-2</v>
      </c>
      <c r="J1928" s="44">
        <v>5.0000999999999997E-2</v>
      </c>
      <c r="K1928" t="b">
        <v>1</v>
      </c>
      <c r="L1928" t="s">
        <v>392</v>
      </c>
      <c r="N1928" s="43">
        <v>42214.662824074076</v>
      </c>
    </row>
    <row r="1929" spans="1:14" x14ac:dyDescent="0.25">
      <c r="A1929" t="s">
        <v>8653</v>
      </c>
      <c r="B1929">
        <v>2222</v>
      </c>
      <c r="C1929">
        <v>2222</v>
      </c>
      <c r="D1929">
        <v>2014</v>
      </c>
      <c r="E1929" t="s">
        <v>3665</v>
      </c>
      <c r="F1929">
        <v>2</v>
      </c>
      <c r="G1929">
        <v>3</v>
      </c>
      <c r="H1929">
        <v>1.2190136542044754</v>
      </c>
      <c r="I1929">
        <v>0.125</v>
      </c>
      <c r="J1929" s="44">
        <v>0.10000100000000001</v>
      </c>
      <c r="K1929" t="b">
        <v>1</v>
      </c>
      <c r="L1929" t="s">
        <v>393</v>
      </c>
      <c r="N1929" s="43">
        <v>42214.662824074076</v>
      </c>
    </row>
    <row r="1930" spans="1:14" x14ac:dyDescent="0.25">
      <c r="A1930" t="s">
        <v>8654</v>
      </c>
      <c r="B1930">
        <v>2223</v>
      </c>
      <c r="C1930">
        <v>2223</v>
      </c>
      <c r="D1930">
        <v>2014</v>
      </c>
      <c r="E1930" t="s">
        <v>3522</v>
      </c>
      <c r="F1930">
        <v>2</v>
      </c>
      <c r="G1930">
        <v>2.6</v>
      </c>
      <c r="H1930">
        <v>0.5</v>
      </c>
      <c r="I1930">
        <v>1.4999999999999999E-2</v>
      </c>
      <c r="J1930" s="44">
        <v>9.9999999999999995E-7</v>
      </c>
      <c r="K1930" t="b">
        <v>1</v>
      </c>
      <c r="L1930" t="s">
        <v>208</v>
      </c>
      <c r="N1930" s="43">
        <v>42214.662824074076</v>
      </c>
    </row>
    <row r="1931" spans="1:14" x14ac:dyDescent="0.25">
      <c r="A1931" t="s">
        <v>8655</v>
      </c>
      <c r="B1931">
        <v>2224</v>
      </c>
      <c r="C1931">
        <v>2224</v>
      </c>
      <c r="D1931">
        <v>2014</v>
      </c>
      <c r="E1931" t="s">
        <v>3666</v>
      </c>
      <c r="F1931">
        <v>2</v>
      </c>
      <c r="G1931">
        <v>3</v>
      </c>
      <c r="H1931">
        <v>1.6406707120152755</v>
      </c>
      <c r="I1931">
        <v>0.17499999999999999</v>
      </c>
      <c r="J1931" s="44">
        <v>0.150001</v>
      </c>
      <c r="K1931" t="b">
        <v>1</v>
      </c>
      <c r="L1931" t="s">
        <v>394</v>
      </c>
      <c r="N1931" s="43">
        <v>42214.662824074076</v>
      </c>
    </row>
    <row r="1932" spans="1:14" x14ac:dyDescent="0.25">
      <c r="A1932" t="s">
        <v>8656</v>
      </c>
      <c r="B1932">
        <v>2225</v>
      </c>
      <c r="C1932">
        <v>2225</v>
      </c>
      <c r="D1932">
        <v>2014</v>
      </c>
      <c r="E1932" t="s">
        <v>3667</v>
      </c>
      <c r="F1932">
        <v>2</v>
      </c>
      <c r="G1932">
        <v>3</v>
      </c>
      <c r="H1932">
        <v>2.2081790273476245</v>
      </c>
      <c r="I1932">
        <v>0.25</v>
      </c>
      <c r="J1932" s="44">
        <v>0.20000100000000001</v>
      </c>
      <c r="K1932" t="b">
        <v>1</v>
      </c>
      <c r="L1932" t="s">
        <v>395</v>
      </c>
      <c r="N1932" s="43">
        <v>42214.662824074076</v>
      </c>
    </row>
    <row r="1933" spans="1:14" x14ac:dyDescent="0.25">
      <c r="A1933" t="s">
        <v>8657</v>
      </c>
      <c r="B1933">
        <v>2226</v>
      </c>
      <c r="C1933">
        <v>2226</v>
      </c>
      <c r="D1933">
        <v>2014</v>
      </c>
      <c r="E1933" t="s">
        <v>3668</v>
      </c>
      <c r="F1933">
        <v>2</v>
      </c>
      <c r="G1933">
        <v>3</v>
      </c>
      <c r="H1933">
        <v>2.971988578273896</v>
      </c>
      <c r="I1933">
        <v>0.4</v>
      </c>
      <c r="J1933" s="44">
        <v>0.30000100000000002</v>
      </c>
      <c r="K1933" t="b">
        <v>1</v>
      </c>
      <c r="L1933" t="s">
        <v>396</v>
      </c>
      <c r="N1933" s="43">
        <v>42214.662824074076</v>
      </c>
    </row>
    <row r="1934" spans="1:14" x14ac:dyDescent="0.25">
      <c r="A1934" t="s">
        <v>8658</v>
      </c>
      <c r="B1934">
        <v>2227</v>
      </c>
      <c r="C1934">
        <v>2227</v>
      </c>
      <c r="D1934">
        <v>2014</v>
      </c>
      <c r="E1934" t="s">
        <v>3669</v>
      </c>
      <c r="F1934">
        <v>2</v>
      </c>
      <c r="G1934">
        <v>3</v>
      </c>
      <c r="H1934">
        <v>4</v>
      </c>
      <c r="I1934">
        <v>0.75</v>
      </c>
      <c r="J1934" s="44">
        <v>0.50000100000000003</v>
      </c>
      <c r="K1934" t="b">
        <v>1</v>
      </c>
      <c r="L1934" t="s">
        <v>397</v>
      </c>
      <c r="N1934" s="43">
        <v>42214.662824074076</v>
      </c>
    </row>
    <row r="1935" spans="1:14" x14ac:dyDescent="0.25">
      <c r="A1935" t="s">
        <v>8659</v>
      </c>
      <c r="B1935">
        <v>2228</v>
      </c>
      <c r="C1935">
        <v>2228</v>
      </c>
      <c r="D1935">
        <v>2014</v>
      </c>
      <c r="E1935" t="s">
        <v>3670</v>
      </c>
      <c r="F1935">
        <v>2</v>
      </c>
      <c r="G1935">
        <v>3</v>
      </c>
      <c r="H1935">
        <v>5</v>
      </c>
      <c r="K1935" t="b">
        <v>1</v>
      </c>
      <c r="L1935" t="s">
        <v>48</v>
      </c>
      <c r="N1935" s="43">
        <v>42214.662824074076</v>
      </c>
    </row>
    <row r="1936" spans="1:14" x14ac:dyDescent="0.25">
      <c r="A1936" t="s">
        <v>8660</v>
      </c>
      <c r="B1936">
        <v>2229</v>
      </c>
      <c r="C1936">
        <v>2229</v>
      </c>
      <c r="D1936">
        <v>2014</v>
      </c>
      <c r="E1936" t="s">
        <v>3671</v>
      </c>
      <c r="F1936">
        <v>2</v>
      </c>
      <c r="G1936">
        <v>1.72</v>
      </c>
      <c r="H1936">
        <v>0.5</v>
      </c>
      <c r="I1936">
        <v>1.4999999999999999E-2</v>
      </c>
      <c r="J1936" s="44">
        <v>9.9999999999999995E-7</v>
      </c>
      <c r="K1936" t="b">
        <v>1</v>
      </c>
      <c r="L1936" t="s">
        <v>400</v>
      </c>
      <c r="N1936" s="43">
        <v>42214.662824074076</v>
      </c>
    </row>
    <row r="1937" spans="1:14" x14ac:dyDescent="0.25">
      <c r="A1937" t="s">
        <v>8661</v>
      </c>
      <c r="B1937">
        <v>2230</v>
      </c>
      <c r="C1937">
        <v>2230</v>
      </c>
      <c r="D1937">
        <v>2014</v>
      </c>
      <c r="E1937" t="s">
        <v>3672</v>
      </c>
      <c r="F1937">
        <v>2</v>
      </c>
      <c r="G1937">
        <v>1.72</v>
      </c>
      <c r="H1937">
        <v>0.63687699451222757</v>
      </c>
      <c r="I1937">
        <v>0.04</v>
      </c>
      <c r="J1937" s="44">
        <v>3.0001E-2</v>
      </c>
      <c r="K1937" t="b">
        <v>1</v>
      </c>
      <c r="L1937" t="s">
        <v>401</v>
      </c>
      <c r="N1937" s="43">
        <v>42214.662824074076</v>
      </c>
    </row>
    <row r="1938" spans="1:14" x14ac:dyDescent="0.25">
      <c r="A1938" t="s">
        <v>8662</v>
      </c>
      <c r="B1938">
        <v>2231</v>
      </c>
      <c r="C1938">
        <v>2231</v>
      </c>
      <c r="D1938">
        <v>2014</v>
      </c>
      <c r="E1938" t="s">
        <v>3673</v>
      </c>
      <c r="F1938">
        <v>2</v>
      </c>
      <c r="G1938">
        <v>1.72</v>
      </c>
      <c r="H1938">
        <v>0.81122461227785592</v>
      </c>
      <c r="I1938">
        <v>7.4999999999999997E-2</v>
      </c>
      <c r="J1938" s="44">
        <v>5.0000999999999997E-2</v>
      </c>
      <c r="K1938" t="b">
        <v>1</v>
      </c>
      <c r="L1938" t="s">
        <v>402</v>
      </c>
      <c r="N1938" s="43">
        <v>42214.662824074076</v>
      </c>
    </row>
    <row r="1939" spans="1:14" x14ac:dyDescent="0.25">
      <c r="A1939" t="s">
        <v>8663</v>
      </c>
      <c r="B1939">
        <v>2232</v>
      </c>
      <c r="C1939">
        <v>2232</v>
      </c>
      <c r="D1939">
        <v>2014</v>
      </c>
      <c r="E1939" t="s">
        <v>3674</v>
      </c>
      <c r="F1939">
        <v>2</v>
      </c>
      <c r="G1939">
        <v>1.72</v>
      </c>
      <c r="H1939">
        <v>1.0333005858837359</v>
      </c>
      <c r="I1939">
        <v>0.125</v>
      </c>
      <c r="J1939" s="44">
        <v>0.10000100000000001</v>
      </c>
      <c r="K1939" t="b">
        <v>1</v>
      </c>
      <c r="L1939" t="s">
        <v>403</v>
      </c>
      <c r="N1939" s="43">
        <v>42214.662824074076</v>
      </c>
    </row>
    <row r="1940" spans="1:14" x14ac:dyDescent="0.25">
      <c r="A1940" t="s">
        <v>8664</v>
      </c>
      <c r="B1940">
        <v>2233</v>
      </c>
      <c r="C1940">
        <v>2233</v>
      </c>
      <c r="D1940">
        <v>2014</v>
      </c>
      <c r="E1940" t="s">
        <v>3675</v>
      </c>
      <c r="F1940">
        <v>2</v>
      </c>
      <c r="G1940">
        <v>1.72</v>
      </c>
      <c r="H1940">
        <v>1.3161707431307152</v>
      </c>
      <c r="I1940">
        <v>0.17499999999999999</v>
      </c>
      <c r="J1940" s="44">
        <v>0.150001</v>
      </c>
      <c r="K1940" t="b">
        <v>1</v>
      </c>
      <c r="L1940" t="s">
        <v>404</v>
      </c>
      <c r="N1940" s="43">
        <v>42214.662824074076</v>
      </c>
    </row>
    <row r="1941" spans="1:14" x14ac:dyDescent="0.25">
      <c r="A1941" t="s">
        <v>8665</v>
      </c>
      <c r="B1941">
        <v>2234</v>
      </c>
      <c r="C1941">
        <v>2234</v>
      </c>
      <c r="D1941">
        <v>2014</v>
      </c>
      <c r="E1941" t="s">
        <v>3523</v>
      </c>
      <c r="F1941">
        <v>2</v>
      </c>
      <c r="G1941">
        <v>2.6</v>
      </c>
      <c r="H1941">
        <v>0.62551670242953694</v>
      </c>
      <c r="I1941">
        <v>0.04</v>
      </c>
      <c r="J1941" s="44">
        <v>3.0001E-2</v>
      </c>
      <c r="K1941" t="b">
        <v>1</v>
      </c>
      <c r="L1941" t="s">
        <v>209</v>
      </c>
      <c r="N1941" s="43">
        <v>42214.662824074076</v>
      </c>
    </row>
    <row r="1942" spans="1:14" x14ac:dyDescent="0.25">
      <c r="A1942" t="s">
        <v>8666</v>
      </c>
      <c r="B1942">
        <v>2235</v>
      </c>
      <c r="C1942">
        <v>2235</v>
      </c>
      <c r="D1942">
        <v>2014</v>
      </c>
      <c r="E1942" t="s">
        <v>3676</v>
      </c>
      <c r="F1942">
        <v>2</v>
      </c>
      <c r="G1942">
        <v>1.72</v>
      </c>
      <c r="H1942">
        <v>1.6764777343000299</v>
      </c>
      <c r="I1942">
        <v>0.25</v>
      </c>
      <c r="J1942" s="44">
        <v>0.20000100000000001</v>
      </c>
      <c r="K1942" t="b">
        <v>1</v>
      </c>
      <c r="L1942" t="s">
        <v>405</v>
      </c>
      <c r="N1942" s="43">
        <v>42214.662824074076</v>
      </c>
    </row>
    <row r="1943" spans="1:14" x14ac:dyDescent="0.25">
      <c r="A1943" t="s">
        <v>8667</v>
      </c>
      <c r="B1943">
        <v>2236</v>
      </c>
      <c r="C1943">
        <v>2236</v>
      </c>
      <c r="D1943">
        <v>2014</v>
      </c>
      <c r="E1943" t="s">
        <v>3677</v>
      </c>
      <c r="F1943">
        <v>2</v>
      </c>
      <c r="G1943">
        <v>1.72</v>
      </c>
      <c r="H1943">
        <v>2.1354202015753434</v>
      </c>
      <c r="I1943">
        <v>0.4</v>
      </c>
      <c r="J1943" s="44">
        <v>0.30000100000000002</v>
      </c>
      <c r="K1943" t="b">
        <v>1</v>
      </c>
      <c r="L1943" t="s">
        <v>406</v>
      </c>
      <c r="N1943" s="43">
        <v>42214.662824074076</v>
      </c>
    </row>
    <row r="1944" spans="1:14" x14ac:dyDescent="0.25">
      <c r="A1944" t="s">
        <v>8668</v>
      </c>
      <c r="B1944">
        <v>2237</v>
      </c>
      <c r="C1944">
        <v>2237</v>
      </c>
      <c r="D1944">
        <v>2014</v>
      </c>
      <c r="E1944" t="s">
        <v>3678</v>
      </c>
      <c r="F1944">
        <v>2</v>
      </c>
      <c r="G1944">
        <v>1.72</v>
      </c>
      <c r="H1944">
        <v>2.72</v>
      </c>
      <c r="I1944">
        <v>0.75</v>
      </c>
      <c r="J1944" s="44">
        <v>0.50000100000000003</v>
      </c>
      <c r="K1944" t="b">
        <v>1</v>
      </c>
      <c r="L1944" t="s">
        <v>407</v>
      </c>
      <c r="N1944" s="43">
        <v>42214.662824074076</v>
      </c>
    </row>
    <row r="1945" spans="1:14" x14ac:dyDescent="0.25">
      <c r="A1945" t="s">
        <v>8669</v>
      </c>
      <c r="B1945">
        <v>2238</v>
      </c>
      <c r="C1945">
        <v>2238</v>
      </c>
      <c r="D1945">
        <v>2014</v>
      </c>
      <c r="E1945" t="s">
        <v>3679</v>
      </c>
      <c r="F1945">
        <v>2</v>
      </c>
      <c r="G1945">
        <v>1.72</v>
      </c>
      <c r="H1945">
        <v>5</v>
      </c>
      <c r="K1945" t="b">
        <v>1</v>
      </c>
      <c r="L1945" t="s">
        <v>48</v>
      </c>
      <c r="N1945" s="43">
        <v>42214.662824074076</v>
      </c>
    </row>
    <row r="1946" spans="1:14" x14ac:dyDescent="0.25">
      <c r="A1946" t="s">
        <v>8670</v>
      </c>
      <c r="B1946">
        <v>2239</v>
      </c>
      <c r="C1946">
        <v>2239</v>
      </c>
      <c r="D1946">
        <v>2014</v>
      </c>
      <c r="E1946" t="s">
        <v>3680</v>
      </c>
      <c r="F1946">
        <v>2</v>
      </c>
      <c r="G1946">
        <v>3.41</v>
      </c>
      <c r="H1946">
        <v>0.5</v>
      </c>
      <c r="I1946">
        <v>1.4999999999999999E-2</v>
      </c>
      <c r="J1946" s="44">
        <v>9.9999999999999995E-7</v>
      </c>
      <c r="K1946" t="b">
        <v>1</v>
      </c>
      <c r="L1946" t="s">
        <v>410</v>
      </c>
      <c r="N1946" s="43">
        <v>42214.662824074076</v>
      </c>
    </row>
    <row r="1947" spans="1:14" x14ac:dyDescent="0.25">
      <c r="A1947" t="s">
        <v>8671</v>
      </c>
      <c r="B1947">
        <v>2240</v>
      </c>
      <c r="C1947">
        <v>2240</v>
      </c>
      <c r="D1947">
        <v>2014</v>
      </c>
      <c r="E1947" t="s">
        <v>3681</v>
      </c>
      <c r="F1947">
        <v>2</v>
      </c>
      <c r="G1947">
        <v>3.41</v>
      </c>
      <c r="H1947">
        <v>0.67295009631617808</v>
      </c>
      <c r="I1947">
        <v>0.04</v>
      </c>
      <c r="J1947" s="44">
        <v>3.0001E-2</v>
      </c>
      <c r="K1947" t="b">
        <v>1</v>
      </c>
      <c r="L1947" t="s">
        <v>411</v>
      </c>
      <c r="N1947" s="43">
        <v>42214.662824074076</v>
      </c>
    </row>
    <row r="1948" spans="1:14" x14ac:dyDescent="0.25">
      <c r="A1948" t="s">
        <v>8672</v>
      </c>
      <c r="B1948">
        <v>2241</v>
      </c>
      <c r="C1948">
        <v>2241</v>
      </c>
      <c r="D1948">
        <v>2014</v>
      </c>
      <c r="E1948" t="s">
        <v>3682</v>
      </c>
      <c r="F1948">
        <v>2</v>
      </c>
      <c r="G1948">
        <v>3.41</v>
      </c>
      <c r="H1948">
        <v>0.9057236642639066</v>
      </c>
      <c r="I1948">
        <v>7.4999999999999997E-2</v>
      </c>
      <c r="J1948" s="44">
        <v>5.0000999999999997E-2</v>
      </c>
      <c r="K1948" t="b">
        <v>1</v>
      </c>
      <c r="L1948" t="s">
        <v>412</v>
      </c>
      <c r="N1948" s="43">
        <v>42214.662824074076</v>
      </c>
    </row>
    <row r="1949" spans="1:14" x14ac:dyDescent="0.25">
      <c r="A1949" t="s">
        <v>8673</v>
      </c>
      <c r="B1949">
        <v>2242</v>
      </c>
      <c r="C1949">
        <v>2242</v>
      </c>
      <c r="D1949">
        <v>2014</v>
      </c>
      <c r="E1949" t="s">
        <v>3683</v>
      </c>
      <c r="F1949">
        <v>2</v>
      </c>
      <c r="G1949">
        <v>3.41</v>
      </c>
      <c r="H1949">
        <v>1.2190136542044754</v>
      </c>
      <c r="I1949">
        <v>0.125</v>
      </c>
      <c r="J1949" s="44">
        <v>0.10000100000000001</v>
      </c>
      <c r="K1949" t="b">
        <v>1</v>
      </c>
      <c r="L1949" t="s">
        <v>413</v>
      </c>
      <c r="N1949" s="43">
        <v>42214.662824074076</v>
      </c>
    </row>
    <row r="1950" spans="1:14" x14ac:dyDescent="0.25">
      <c r="A1950" t="s">
        <v>8674</v>
      </c>
      <c r="B1950">
        <v>2243</v>
      </c>
      <c r="C1950">
        <v>2243</v>
      </c>
      <c r="D1950">
        <v>2014</v>
      </c>
      <c r="E1950" t="s">
        <v>3684</v>
      </c>
      <c r="F1950">
        <v>2</v>
      </c>
      <c r="G1950">
        <v>3.41</v>
      </c>
      <c r="H1950">
        <v>1.6406707120152755</v>
      </c>
      <c r="I1950">
        <v>0.17499999999999999</v>
      </c>
      <c r="J1950" s="44">
        <v>0.150001</v>
      </c>
      <c r="K1950" t="b">
        <v>1</v>
      </c>
      <c r="L1950" t="s">
        <v>414</v>
      </c>
      <c r="N1950" s="43">
        <v>42214.662824074076</v>
      </c>
    </row>
    <row r="1951" spans="1:14" x14ac:dyDescent="0.25">
      <c r="A1951" t="s">
        <v>8675</v>
      </c>
      <c r="B1951">
        <v>2244</v>
      </c>
      <c r="C1951">
        <v>2244</v>
      </c>
      <c r="D1951">
        <v>2014</v>
      </c>
      <c r="E1951" t="s">
        <v>3685</v>
      </c>
      <c r="F1951">
        <v>2</v>
      </c>
      <c r="G1951">
        <v>3.41</v>
      </c>
      <c r="H1951">
        <v>2.2081790273476245</v>
      </c>
      <c r="I1951">
        <v>0.25</v>
      </c>
      <c r="J1951" s="44">
        <v>0.20000100000000001</v>
      </c>
      <c r="K1951" t="b">
        <v>1</v>
      </c>
      <c r="L1951" t="s">
        <v>415</v>
      </c>
      <c r="N1951" s="43">
        <v>42214.662824074076</v>
      </c>
    </row>
    <row r="1952" spans="1:14" x14ac:dyDescent="0.25">
      <c r="A1952" t="s">
        <v>8676</v>
      </c>
      <c r="B1952">
        <v>2245</v>
      </c>
      <c r="C1952">
        <v>2245</v>
      </c>
      <c r="D1952">
        <v>2014</v>
      </c>
      <c r="E1952" t="s">
        <v>3524</v>
      </c>
      <c r="F1952">
        <v>2</v>
      </c>
      <c r="G1952">
        <v>2.6</v>
      </c>
      <c r="H1952">
        <v>0.78254229003664366</v>
      </c>
      <c r="I1952">
        <v>7.4999999999999997E-2</v>
      </c>
      <c r="J1952" s="44">
        <v>5.0000999999999997E-2</v>
      </c>
      <c r="K1952" t="b">
        <v>1</v>
      </c>
      <c r="L1952" t="s">
        <v>210</v>
      </c>
      <c r="N1952" s="43">
        <v>42214.662824074076</v>
      </c>
    </row>
    <row r="1953" spans="1:14" x14ac:dyDescent="0.25">
      <c r="A1953" t="s">
        <v>8677</v>
      </c>
      <c r="B1953">
        <v>2246</v>
      </c>
      <c r="C1953">
        <v>2246</v>
      </c>
      <c r="D1953">
        <v>2014</v>
      </c>
      <c r="E1953" t="s">
        <v>3686</v>
      </c>
      <c r="F1953">
        <v>2</v>
      </c>
      <c r="G1953">
        <v>3.41</v>
      </c>
      <c r="H1953">
        <v>2.971988578273896</v>
      </c>
      <c r="I1953">
        <v>0.4</v>
      </c>
      <c r="J1953" s="44">
        <v>0.30000100000000002</v>
      </c>
      <c r="K1953" t="b">
        <v>1</v>
      </c>
      <c r="L1953" t="s">
        <v>416</v>
      </c>
      <c r="N1953" s="43">
        <v>42214.662824074076</v>
      </c>
    </row>
    <row r="1954" spans="1:14" x14ac:dyDescent="0.25">
      <c r="A1954" t="s">
        <v>8678</v>
      </c>
      <c r="B1954">
        <v>2247</v>
      </c>
      <c r="C1954">
        <v>2247</v>
      </c>
      <c r="D1954">
        <v>2014</v>
      </c>
      <c r="E1954" t="s">
        <v>3687</v>
      </c>
      <c r="F1954">
        <v>2</v>
      </c>
      <c r="G1954">
        <v>3.41</v>
      </c>
      <c r="H1954">
        <v>4</v>
      </c>
      <c r="I1954">
        <v>0.75</v>
      </c>
      <c r="J1954" s="44">
        <v>0.50000100000000003</v>
      </c>
      <c r="K1954" t="b">
        <v>1</v>
      </c>
      <c r="L1954" t="s">
        <v>417</v>
      </c>
      <c r="N1954" s="43">
        <v>42214.662824074076</v>
      </c>
    </row>
    <row r="1955" spans="1:14" x14ac:dyDescent="0.25">
      <c r="A1955" t="s">
        <v>8679</v>
      </c>
      <c r="B1955">
        <v>2248</v>
      </c>
      <c r="C1955">
        <v>2248</v>
      </c>
      <c r="D1955">
        <v>2014</v>
      </c>
      <c r="E1955" t="s">
        <v>3688</v>
      </c>
      <c r="F1955">
        <v>2</v>
      </c>
      <c r="G1955">
        <v>3.41</v>
      </c>
      <c r="H1955">
        <v>0.5</v>
      </c>
      <c r="I1955">
        <v>1.4999999999999999E-2</v>
      </c>
      <c r="J1955" s="44">
        <v>9.9999999999999995E-7</v>
      </c>
      <c r="K1955" t="b">
        <v>1</v>
      </c>
      <c r="L1955" t="s">
        <v>420</v>
      </c>
      <c r="N1955" s="43">
        <v>42214.662824074076</v>
      </c>
    </row>
    <row r="1956" spans="1:14" x14ac:dyDescent="0.25">
      <c r="A1956" t="s">
        <v>8680</v>
      </c>
      <c r="B1956">
        <v>2249</v>
      </c>
      <c r="C1956">
        <v>2249</v>
      </c>
      <c r="D1956">
        <v>2014</v>
      </c>
      <c r="E1956" t="s">
        <v>3689</v>
      </c>
      <c r="F1956">
        <v>2</v>
      </c>
      <c r="G1956">
        <v>3.41</v>
      </c>
      <c r="H1956">
        <v>0.67295009631617808</v>
      </c>
      <c r="I1956">
        <v>0.04</v>
      </c>
      <c r="J1956" s="44">
        <v>3.0001E-2</v>
      </c>
      <c r="K1956" t="b">
        <v>1</v>
      </c>
      <c r="L1956" t="s">
        <v>421</v>
      </c>
      <c r="N1956" s="43">
        <v>42214.662824074076</v>
      </c>
    </row>
    <row r="1957" spans="1:14" x14ac:dyDescent="0.25">
      <c r="A1957" t="s">
        <v>8681</v>
      </c>
      <c r="B1957">
        <v>2250</v>
      </c>
      <c r="C1957">
        <v>2250</v>
      </c>
      <c r="D1957">
        <v>2014</v>
      </c>
      <c r="E1957" t="s">
        <v>3690</v>
      </c>
      <c r="F1957">
        <v>2</v>
      </c>
      <c r="G1957">
        <v>3.41</v>
      </c>
      <c r="H1957">
        <v>0.9057236642639066</v>
      </c>
      <c r="I1957">
        <v>7.4999999999999997E-2</v>
      </c>
      <c r="J1957" s="44">
        <v>5.0000999999999997E-2</v>
      </c>
      <c r="K1957" t="b">
        <v>1</v>
      </c>
      <c r="L1957" t="s">
        <v>422</v>
      </c>
      <c r="N1957" s="43">
        <v>42214.662824074076</v>
      </c>
    </row>
    <row r="1958" spans="1:14" x14ac:dyDescent="0.25">
      <c r="A1958" t="s">
        <v>8682</v>
      </c>
      <c r="B1958">
        <v>2251</v>
      </c>
      <c r="C1958">
        <v>2251</v>
      </c>
      <c r="D1958">
        <v>2014</v>
      </c>
      <c r="E1958" t="s">
        <v>3691</v>
      </c>
      <c r="F1958">
        <v>2</v>
      </c>
      <c r="G1958">
        <v>3.41</v>
      </c>
      <c r="H1958">
        <v>1.2190136542044754</v>
      </c>
      <c r="I1958">
        <v>0.125</v>
      </c>
      <c r="J1958" s="44">
        <v>0.10000100000000001</v>
      </c>
      <c r="K1958" t="b">
        <v>1</v>
      </c>
      <c r="L1958" t="s">
        <v>423</v>
      </c>
      <c r="N1958" s="43">
        <v>42214.662824074076</v>
      </c>
    </row>
    <row r="1959" spans="1:14" x14ac:dyDescent="0.25">
      <c r="A1959" t="s">
        <v>8683</v>
      </c>
      <c r="B1959">
        <v>2252</v>
      </c>
      <c r="C1959">
        <v>2252</v>
      </c>
      <c r="D1959">
        <v>2014</v>
      </c>
      <c r="E1959" t="s">
        <v>3692</v>
      </c>
      <c r="F1959">
        <v>2</v>
      </c>
      <c r="G1959">
        <v>3.41</v>
      </c>
      <c r="H1959">
        <v>1.6406707120152755</v>
      </c>
      <c r="I1959">
        <v>0.17499999999999999</v>
      </c>
      <c r="J1959" s="44">
        <v>0.150001</v>
      </c>
      <c r="K1959" t="b">
        <v>1</v>
      </c>
      <c r="L1959" t="s">
        <v>424</v>
      </c>
      <c r="N1959" s="43">
        <v>42214.662824074076</v>
      </c>
    </row>
    <row r="1960" spans="1:14" x14ac:dyDescent="0.25">
      <c r="A1960" t="s">
        <v>8684</v>
      </c>
      <c r="B1960">
        <v>2253</v>
      </c>
      <c r="C1960">
        <v>2253</v>
      </c>
      <c r="D1960">
        <v>2014</v>
      </c>
      <c r="E1960" t="s">
        <v>3693</v>
      </c>
      <c r="F1960">
        <v>2</v>
      </c>
      <c r="G1960">
        <v>3.41</v>
      </c>
      <c r="H1960">
        <v>2.2081790273476245</v>
      </c>
      <c r="I1960">
        <v>0.25</v>
      </c>
      <c r="J1960" s="44">
        <v>0.20000100000000001</v>
      </c>
      <c r="K1960" t="b">
        <v>1</v>
      </c>
      <c r="L1960" t="s">
        <v>425</v>
      </c>
      <c r="N1960" s="43">
        <v>42214.662824074076</v>
      </c>
    </row>
    <row r="1961" spans="1:14" x14ac:dyDescent="0.25">
      <c r="A1961" t="s">
        <v>8685</v>
      </c>
      <c r="B1961">
        <v>2254</v>
      </c>
      <c r="C1961">
        <v>2254</v>
      </c>
      <c r="D1961">
        <v>2014</v>
      </c>
      <c r="E1961" t="s">
        <v>3694</v>
      </c>
      <c r="F1961">
        <v>2</v>
      </c>
      <c r="G1961">
        <v>3.41</v>
      </c>
      <c r="H1961">
        <v>2.971988578273896</v>
      </c>
      <c r="I1961">
        <v>0.4</v>
      </c>
      <c r="J1961" s="44">
        <v>0.30000100000000002</v>
      </c>
      <c r="K1961" t="b">
        <v>1</v>
      </c>
      <c r="L1961" t="s">
        <v>426</v>
      </c>
      <c r="N1961" s="43">
        <v>42214.662824074076</v>
      </c>
    </row>
    <row r="1962" spans="1:14" x14ac:dyDescent="0.25">
      <c r="A1962" t="s">
        <v>8686</v>
      </c>
      <c r="B1962">
        <v>2255</v>
      </c>
      <c r="C1962">
        <v>2255</v>
      </c>
      <c r="D1962">
        <v>2014</v>
      </c>
      <c r="E1962" t="s">
        <v>3695</v>
      </c>
      <c r="F1962">
        <v>2</v>
      </c>
      <c r="G1962">
        <v>3.41</v>
      </c>
      <c r="H1962">
        <v>4</v>
      </c>
      <c r="I1962">
        <v>0.75</v>
      </c>
      <c r="J1962" s="44">
        <v>0.50000100000000003</v>
      </c>
      <c r="K1962" t="b">
        <v>1</v>
      </c>
      <c r="L1962" t="s">
        <v>427</v>
      </c>
      <c r="N1962" s="43">
        <v>42214.662824074076</v>
      </c>
    </row>
    <row r="1963" spans="1:14" x14ac:dyDescent="0.25">
      <c r="A1963" t="s">
        <v>8687</v>
      </c>
      <c r="B1963">
        <v>2256</v>
      </c>
      <c r="C1963">
        <v>2256</v>
      </c>
      <c r="D1963">
        <v>2014</v>
      </c>
      <c r="E1963" t="s">
        <v>3525</v>
      </c>
      <c r="F1963">
        <v>2</v>
      </c>
      <c r="G1963">
        <v>2.6</v>
      </c>
      <c r="H1963">
        <v>0.97898654555075926</v>
      </c>
      <c r="I1963">
        <v>0.125</v>
      </c>
      <c r="J1963" s="44">
        <v>0.10000100000000001</v>
      </c>
      <c r="K1963" t="b">
        <v>1</v>
      </c>
      <c r="L1963" t="s">
        <v>211</v>
      </c>
      <c r="N1963" s="43">
        <v>42214.662824074076</v>
      </c>
    </row>
    <row r="1964" spans="1:14" x14ac:dyDescent="0.25">
      <c r="A1964" t="s">
        <v>8688</v>
      </c>
      <c r="B1964">
        <v>2257</v>
      </c>
      <c r="C1964">
        <v>2257</v>
      </c>
      <c r="D1964">
        <v>2014</v>
      </c>
      <c r="E1964" t="s">
        <v>3696</v>
      </c>
      <c r="F1964">
        <v>2</v>
      </c>
      <c r="G1964">
        <v>3.41</v>
      </c>
      <c r="H1964">
        <v>5</v>
      </c>
      <c r="K1964" t="b">
        <v>1</v>
      </c>
      <c r="L1964" t="s">
        <v>48</v>
      </c>
      <c r="N1964" s="43">
        <v>42214.662824074076</v>
      </c>
    </row>
    <row r="1965" spans="1:14" x14ac:dyDescent="0.25">
      <c r="A1965" t="s">
        <v>8689</v>
      </c>
      <c r="B1965">
        <v>2258</v>
      </c>
      <c r="C1965">
        <v>2258</v>
      </c>
      <c r="D1965">
        <v>2014</v>
      </c>
      <c r="E1965" t="s">
        <v>3697</v>
      </c>
      <c r="F1965">
        <v>2</v>
      </c>
      <c r="G1965">
        <v>3.8</v>
      </c>
      <c r="H1965">
        <v>0.5</v>
      </c>
      <c r="K1965" t="b">
        <v>1</v>
      </c>
      <c r="L1965" t="s">
        <v>430</v>
      </c>
      <c r="N1965" s="43">
        <v>42214.662824074076</v>
      </c>
    </row>
    <row r="1966" spans="1:14" x14ac:dyDescent="0.25">
      <c r="A1966" t="s">
        <v>8690</v>
      </c>
      <c r="B1966">
        <v>2259</v>
      </c>
      <c r="C1966">
        <v>2259</v>
      </c>
      <c r="D1966">
        <v>2014</v>
      </c>
      <c r="E1966" t="s">
        <v>3698</v>
      </c>
      <c r="F1966">
        <v>2</v>
      </c>
      <c r="G1966">
        <v>3.8</v>
      </c>
      <c r="H1966">
        <v>0.77592278695767991</v>
      </c>
      <c r="K1966" t="b">
        <v>1</v>
      </c>
      <c r="L1966" t="s">
        <v>431</v>
      </c>
      <c r="N1966" s="43">
        <v>42214.662824074076</v>
      </c>
    </row>
    <row r="1967" spans="1:14" x14ac:dyDescent="0.25">
      <c r="A1967" t="s">
        <v>8691</v>
      </c>
      <c r="B1967">
        <v>2260</v>
      </c>
      <c r="C1967">
        <v>2260</v>
      </c>
      <c r="D1967">
        <v>2014</v>
      </c>
      <c r="E1967" t="s">
        <v>3699</v>
      </c>
      <c r="F1967">
        <v>2</v>
      </c>
      <c r="G1967">
        <v>3.8</v>
      </c>
      <c r="H1967">
        <v>1.2041123426403462</v>
      </c>
      <c r="K1967" t="b">
        <v>1</v>
      </c>
      <c r="L1967" t="s">
        <v>432</v>
      </c>
      <c r="N1967" s="43">
        <v>42214.662824074076</v>
      </c>
    </row>
    <row r="1968" spans="1:14" x14ac:dyDescent="0.25">
      <c r="A1968" t="s">
        <v>8692</v>
      </c>
      <c r="B1968">
        <v>2261</v>
      </c>
      <c r="C1968">
        <v>2261</v>
      </c>
      <c r="D1968">
        <v>2014</v>
      </c>
      <c r="E1968" t="s">
        <v>3700</v>
      </c>
      <c r="F1968">
        <v>2</v>
      </c>
      <c r="G1968">
        <v>3.8</v>
      </c>
      <c r="H1968">
        <v>1.8685964094232761</v>
      </c>
      <c r="K1968" t="b">
        <v>1</v>
      </c>
      <c r="L1968" t="s">
        <v>433</v>
      </c>
      <c r="N1968" s="43">
        <v>42214.662824074076</v>
      </c>
    </row>
    <row r="1969" spans="1:14" x14ac:dyDescent="0.25">
      <c r="A1969" t="s">
        <v>8693</v>
      </c>
      <c r="B1969">
        <v>2262</v>
      </c>
      <c r="C1969">
        <v>2262</v>
      </c>
      <c r="D1969">
        <v>2014</v>
      </c>
      <c r="E1969" t="s">
        <v>3701</v>
      </c>
      <c r="F1969">
        <v>2</v>
      </c>
      <c r="G1969">
        <v>3.8</v>
      </c>
      <c r="H1969">
        <v>2.899773067397645</v>
      </c>
      <c r="K1969" t="b">
        <v>1</v>
      </c>
      <c r="L1969" t="s">
        <v>434</v>
      </c>
      <c r="N1969" s="43">
        <v>42214.662824074076</v>
      </c>
    </row>
    <row r="1970" spans="1:14" x14ac:dyDescent="0.25">
      <c r="A1970" t="s">
        <v>8694</v>
      </c>
      <c r="B1970">
        <v>2263</v>
      </c>
      <c r="C1970">
        <v>2263</v>
      </c>
      <c r="D1970">
        <v>2014</v>
      </c>
      <c r="E1970" t="s">
        <v>3702</v>
      </c>
      <c r="F1970">
        <v>2</v>
      </c>
      <c r="G1970">
        <v>3.8</v>
      </c>
      <c r="H1970">
        <v>4.5</v>
      </c>
      <c r="K1970" t="b">
        <v>1</v>
      </c>
      <c r="L1970" t="s">
        <v>435</v>
      </c>
      <c r="N1970" s="43">
        <v>42214.662824074076</v>
      </c>
    </row>
    <row r="1971" spans="1:14" x14ac:dyDescent="0.25">
      <c r="A1971" t="s">
        <v>8695</v>
      </c>
      <c r="B1971">
        <v>2264</v>
      </c>
      <c r="C1971">
        <v>2264</v>
      </c>
      <c r="D1971">
        <v>2014</v>
      </c>
      <c r="E1971" t="s">
        <v>3703</v>
      </c>
      <c r="F1971">
        <v>2</v>
      </c>
      <c r="G1971">
        <v>3.8</v>
      </c>
      <c r="H1971">
        <v>5</v>
      </c>
      <c r="K1971" t="b">
        <v>1</v>
      </c>
      <c r="L1971" t="s">
        <v>48</v>
      </c>
      <c r="N1971" s="43">
        <v>42214.662824074076</v>
      </c>
    </row>
    <row r="1972" spans="1:14" x14ac:dyDescent="0.25">
      <c r="A1972" t="s">
        <v>8696</v>
      </c>
      <c r="B1972">
        <v>2265</v>
      </c>
      <c r="C1972">
        <v>2265</v>
      </c>
      <c r="D1972">
        <v>2014</v>
      </c>
      <c r="E1972" t="s">
        <v>3704</v>
      </c>
      <c r="F1972">
        <v>2</v>
      </c>
      <c r="G1972">
        <v>3.5</v>
      </c>
      <c r="H1972">
        <v>0.5</v>
      </c>
      <c r="I1972">
        <v>1.4999999999999999E-2</v>
      </c>
      <c r="J1972" s="44">
        <v>9.9999999999999995E-7</v>
      </c>
      <c r="K1972" t="b">
        <v>1</v>
      </c>
      <c r="L1972" t="s">
        <v>438</v>
      </c>
      <c r="N1972" s="43">
        <v>42214.662824074076</v>
      </c>
    </row>
    <row r="1973" spans="1:14" x14ac:dyDescent="0.25">
      <c r="A1973" t="s">
        <v>8697</v>
      </c>
      <c r="B1973">
        <v>2266</v>
      </c>
      <c r="C1973">
        <v>2266</v>
      </c>
      <c r="D1973">
        <v>2014</v>
      </c>
      <c r="E1973" t="s">
        <v>3705</v>
      </c>
      <c r="F1973">
        <v>2</v>
      </c>
      <c r="G1973">
        <v>3.5</v>
      </c>
      <c r="H1973">
        <v>0.7001620410197833</v>
      </c>
      <c r="I1973">
        <v>0.04</v>
      </c>
      <c r="J1973" s="44">
        <v>3.0001E-2</v>
      </c>
      <c r="K1973" t="b">
        <v>1</v>
      </c>
      <c r="L1973" t="s">
        <v>439</v>
      </c>
      <c r="N1973" s="43">
        <v>42214.662824074076</v>
      </c>
    </row>
    <row r="1974" spans="1:14" x14ac:dyDescent="0.25">
      <c r="A1974" t="s">
        <v>8698</v>
      </c>
      <c r="B1974">
        <v>2267</v>
      </c>
      <c r="C1974">
        <v>2267</v>
      </c>
      <c r="D1974">
        <v>2014</v>
      </c>
      <c r="E1974" t="s">
        <v>3526</v>
      </c>
      <c r="F1974">
        <v>2</v>
      </c>
      <c r="G1974">
        <v>2.6</v>
      </c>
      <c r="H1974">
        <v>1.2247448713915889</v>
      </c>
      <c r="I1974">
        <v>0.17499999999999999</v>
      </c>
      <c r="J1974" s="44">
        <v>0.150001</v>
      </c>
      <c r="K1974" t="b">
        <v>1</v>
      </c>
      <c r="L1974" t="s">
        <v>212</v>
      </c>
      <c r="N1974" s="43">
        <v>42214.662824074076</v>
      </c>
    </row>
    <row r="1975" spans="1:14" x14ac:dyDescent="0.25">
      <c r="A1975" t="s">
        <v>8699</v>
      </c>
      <c r="B1975">
        <v>2268</v>
      </c>
      <c r="C1975">
        <v>2268</v>
      </c>
      <c r="D1975">
        <v>2014</v>
      </c>
      <c r="E1975" t="s">
        <v>3706</v>
      </c>
      <c r="F1975">
        <v>2</v>
      </c>
      <c r="G1975">
        <v>3.5</v>
      </c>
      <c r="H1975">
        <v>0.98045376736997736</v>
      </c>
      <c r="I1975">
        <v>7.4999999999999997E-2</v>
      </c>
      <c r="J1975" s="44">
        <v>5.0000999999999997E-2</v>
      </c>
      <c r="K1975" t="b">
        <v>1</v>
      </c>
      <c r="L1975" t="s">
        <v>442</v>
      </c>
      <c r="N1975" s="43">
        <v>42214.662824074076</v>
      </c>
    </row>
    <row r="1976" spans="1:14" x14ac:dyDescent="0.25">
      <c r="A1976" t="s">
        <v>8700</v>
      </c>
      <c r="B1976">
        <v>2269</v>
      </c>
      <c r="C1976">
        <v>2269</v>
      </c>
      <c r="D1976">
        <v>2014</v>
      </c>
      <c r="E1976" t="s">
        <v>3707</v>
      </c>
      <c r="F1976">
        <v>2</v>
      </c>
      <c r="G1976">
        <v>3.5</v>
      </c>
      <c r="H1976">
        <v>1.372953021774598</v>
      </c>
      <c r="I1976">
        <v>0.125</v>
      </c>
      <c r="J1976" s="44">
        <v>0.10000100000000001</v>
      </c>
      <c r="K1976" t="b">
        <v>1</v>
      </c>
      <c r="L1976" t="s">
        <v>443</v>
      </c>
      <c r="N1976" s="43">
        <v>42214.662824074076</v>
      </c>
    </row>
    <row r="1977" spans="1:14" x14ac:dyDescent="0.25">
      <c r="A1977" t="s">
        <v>8701</v>
      </c>
      <c r="B1977">
        <v>2270</v>
      </c>
      <c r="C1977">
        <v>2270</v>
      </c>
      <c r="D1977">
        <v>2014</v>
      </c>
      <c r="E1977" t="s">
        <v>3708</v>
      </c>
      <c r="F1977">
        <v>2</v>
      </c>
      <c r="G1977">
        <v>3.5</v>
      </c>
      <c r="H1977">
        <v>1.9225791798999632</v>
      </c>
      <c r="I1977">
        <v>0.17499999999999999</v>
      </c>
      <c r="J1977" s="44">
        <v>0.150001</v>
      </c>
      <c r="K1977" t="b">
        <v>1</v>
      </c>
      <c r="L1977" t="s">
        <v>444</v>
      </c>
      <c r="N1977" s="43">
        <v>42214.662824074076</v>
      </c>
    </row>
    <row r="1978" spans="1:14" x14ac:dyDescent="0.25">
      <c r="A1978" t="s">
        <v>8702</v>
      </c>
      <c r="B1978">
        <v>2271</v>
      </c>
      <c r="C1978">
        <v>2271</v>
      </c>
      <c r="D1978">
        <v>2014</v>
      </c>
      <c r="E1978" t="s">
        <v>3709</v>
      </c>
      <c r="F1978">
        <v>2</v>
      </c>
      <c r="G1978">
        <v>3.5</v>
      </c>
      <c r="H1978">
        <v>2.6922339252417986</v>
      </c>
      <c r="I1978">
        <v>0.35</v>
      </c>
      <c r="J1978" s="44">
        <v>0.20000100000000001</v>
      </c>
      <c r="K1978" t="b">
        <v>1</v>
      </c>
      <c r="L1978" t="s">
        <v>446</v>
      </c>
      <c r="N1978" s="43">
        <v>42214.662824074076</v>
      </c>
    </row>
    <row r="1979" spans="1:14" x14ac:dyDescent="0.25">
      <c r="A1979" t="s">
        <v>8703</v>
      </c>
      <c r="B1979">
        <v>2272</v>
      </c>
      <c r="C1979">
        <v>2272</v>
      </c>
      <c r="D1979">
        <v>2014</v>
      </c>
      <c r="E1979" t="s">
        <v>3710</v>
      </c>
      <c r="F1979">
        <v>2</v>
      </c>
      <c r="G1979">
        <v>3.5</v>
      </c>
      <c r="H1979">
        <v>3.77</v>
      </c>
      <c r="I1979">
        <v>0.75</v>
      </c>
      <c r="J1979" s="44">
        <v>0.50000100000000003</v>
      </c>
      <c r="K1979" t="b">
        <v>1</v>
      </c>
      <c r="L1979" t="s">
        <v>447</v>
      </c>
      <c r="N1979" s="43">
        <v>42214.662824074076</v>
      </c>
    </row>
    <row r="1980" spans="1:14" x14ac:dyDescent="0.25">
      <c r="A1980" t="s">
        <v>8704</v>
      </c>
      <c r="B1980">
        <v>2273</v>
      </c>
      <c r="C1980">
        <v>2273</v>
      </c>
      <c r="D1980">
        <v>2014</v>
      </c>
      <c r="E1980" t="s">
        <v>3711</v>
      </c>
      <c r="F1980">
        <v>2</v>
      </c>
      <c r="G1980">
        <v>3.5</v>
      </c>
      <c r="H1980">
        <v>0.5</v>
      </c>
      <c r="I1980">
        <v>2.5000000000000001E-3</v>
      </c>
      <c r="J1980" s="44">
        <v>5.0010000000000002E-3</v>
      </c>
      <c r="K1980" t="b">
        <v>1</v>
      </c>
      <c r="L1980" t="s">
        <v>448</v>
      </c>
      <c r="N1980" s="43">
        <v>42214.662824074076</v>
      </c>
    </row>
    <row r="1981" spans="1:14" x14ac:dyDescent="0.25">
      <c r="A1981" t="s">
        <v>8705</v>
      </c>
      <c r="B1981">
        <v>2274</v>
      </c>
      <c r="C1981">
        <v>2274</v>
      </c>
      <c r="D1981">
        <v>2014</v>
      </c>
      <c r="E1981" t="s">
        <v>3712</v>
      </c>
      <c r="F1981">
        <v>2</v>
      </c>
      <c r="G1981">
        <v>3.5</v>
      </c>
      <c r="H1981">
        <v>0.67295009631617808</v>
      </c>
      <c r="I1981">
        <v>2.75E-2</v>
      </c>
      <c r="J1981" s="44">
        <v>5.0010000000000002E-3</v>
      </c>
      <c r="K1981" t="b">
        <v>1</v>
      </c>
      <c r="L1981" t="s">
        <v>449</v>
      </c>
      <c r="N1981" s="43">
        <v>42214.662824074076</v>
      </c>
    </row>
    <row r="1982" spans="1:14" x14ac:dyDescent="0.25">
      <c r="A1982" t="s">
        <v>8706</v>
      </c>
      <c r="B1982">
        <v>2275</v>
      </c>
      <c r="C1982">
        <v>2275</v>
      </c>
      <c r="D1982">
        <v>2014</v>
      </c>
      <c r="E1982" t="s">
        <v>3713</v>
      </c>
      <c r="F1982">
        <v>2</v>
      </c>
      <c r="G1982">
        <v>3.5</v>
      </c>
      <c r="H1982">
        <v>0.9057236642639066</v>
      </c>
      <c r="I1982">
        <v>7.4999999999999997E-2</v>
      </c>
      <c r="J1982" s="44">
        <v>5.0000999999999997E-2</v>
      </c>
      <c r="K1982" t="b">
        <v>1</v>
      </c>
      <c r="L1982" t="s">
        <v>452</v>
      </c>
      <c r="N1982" s="43">
        <v>42214.662824074076</v>
      </c>
    </row>
    <row r="1983" spans="1:14" x14ac:dyDescent="0.25">
      <c r="A1983" t="s">
        <v>8707</v>
      </c>
      <c r="B1983">
        <v>2276</v>
      </c>
      <c r="C1983">
        <v>2276</v>
      </c>
      <c r="D1983">
        <v>2014</v>
      </c>
      <c r="E1983" t="s">
        <v>3714</v>
      </c>
      <c r="F1983">
        <v>2</v>
      </c>
      <c r="G1983">
        <v>3.5</v>
      </c>
      <c r="H1983">
        <v>1.2190136542044754</v>
      </c>
      <c r="I1983">
        <v>0.125</v>
      </c>
      <c r="J1983" s="44">
        <v>0.10000100000000001</v>
      </c>
      <c r="K1983" t="b">
        <v>1</v>
      </c>
      <c r="L1983" t="s">
        <v>453</v>
      </c>
      <c r="N1983" s="43">
        <v>42214.662824074076</v>
      </c>
    </row>
    <row r="1984" spans="1:14" x14ac:dyDescent="0.25">
      <c r="A1984" t="s">
        <v>8708</v>
      </c>
      <c r="B1984">
        <v>2277</v>
      </c>
      <c r="C1984">
        <v>2277</v>
      </c>
      <c r="D1984">
        <v>2014</v>
      </c>
      <c r="E1984" t="s">
        <v>3715</v>
      </c>
      <c r="F1984">
        <v>2</v>
      </c>
      <c r="G1984">
        <v>3.5</v>
      </c>
      <c r="H1984">
        <v>1.6406707120152755</v>
      </c>
      <c r="I1984">
        <v>0.17499999999999999</v>
      </c>
      <c r="J1984" s="44">
        <v>0.150001</v>
      </c>
      <c r="K1984" t="b">
        <v>1</v>
      </c>
      <c r="L1984" t="s">
        <v>454</v>
      </c>
      <c r="N1984" s="43">
        <v>42214.662824074076</v>
      </c>
    </row>
    <row r="1985" spans="1:14" x14ac:dyDescent="0.25">
      <c r="A1985" t="s">
        <v>8709</v>
      </c>
      <c r="B1985">
        <v>2278</v>
      </c>
      <c r="C1985">
        <v>2278</v>
      </c>
      <c r="D1985">
        <v>2014</v>
      </c>
      <c r="E1985" t="s">
        <v>3527</v>
      </c>
      <c r="F1985">
        <v>2</v>
      </c>
      <c r="G1985">
        <v>2.6</v>
      </c>
      <c r="H1985">
        <v>1.532196746540708</v>
      </c>
      <c r="I1985">
        <v>0.25</v>
      </c>
      <c r="J1985" s="44">
        <v>0.20000100000000001</v>
      </c>
      <c r="K1985" t="b">
        <v>1</v>
      </c>
      <c r="L1985" t="s">
        <v>215</v>
      </c>
      <c r="N1985" s="43">
        <v>42214.662824074076</v>
      </c>
    </row>
    <row r="1986" spans="1:14" x14ac:dyDescent="0.25">
      <c r="A1986" t="s">
        <v>8710</v>
      </c>
      <c r="B1986">
        <v>2279</v>
      </c>
      <c r="C1986">
        <v>2279</v>
      </c>
      <c r="D1986">
        <v>2014</v>
      </c>
      <c r="E1986" t="s">
        <v>3716</v>
      </c>
      <c r="F1986">
        <v>2</v>
      </c>
      <c r="G1986">
        <v>3.5</v>
      </c>
      <c r="H1986">
        <v>2.2081790273476245</v>
      </c>
      <c r="I1986">
        <v>0.25</v>
      </c>
      <c r="J1986" s="44">
        <v>0.20000100000000001</v>
      </c>
      <c r="K1986" t="b">
        <v>1</v>
      </c>
      <c r="L1986" t="s">
        <v>455</v>
      </c>
      <c r="N1986" s="43">
        <v>42214.662824074076</v>
      </c>
    </row>
    <row r="1987" spans="1:14" x14ac:dyDescent="0.25">
      <c r="A1987" t="s">
        <v>8711</v>
      </c>
      <c r="B1987">
        <v>2280</v>
      </c>
      <c r="C1987">
        <v>2280</v>
      </c>
      <c r="D1987">
        <v>2014</v>
      </c>
      <c r="E1987" t="s">
        <v>3717</v>
      </c>
      <c r="F1987">
        <v>2</v>
      </c>
      <c r="G1987">
        <v>3.5</v>
      </c>
      <c r="H1987">
        <v>2.971988578273896</v>
      </c>
      <c r="I1987">
        <v>0.4</v>
      </c>
      <c r="J1987" s="44">
        <v>0.30000100000000002</v>
      </c>
      <c r="K1987" t="b">
        <v>1</v>
      </c>
      <c r="L1987" t="s">
        <v>456</v>
      </c>
      <c r="N1987" s="43">
        <v>42214.662824074076</v>
      </c>
    </row>
    <row r="1988" spans="1:14" x14ac:dyDescent="0.25">
      <c r="A1988" t="s">
        <v>8712</v>
      </c>
      <c r="B1988">
        <v>2281</v>
      </c>
      <c r="C1988">
        <v>2281</v>
      </c>
      <c r="D1988">
        <v>2014</v>
      </c>
      <c r="E1988" t="s">
        <v>3718</v>
      </c>
      <c r="F1988">
        <v>2</v>
      </c>
      <c r="G1988">
        <v>3.5</v>
      </c>
      <c r="H1988">
        <v>4</v>
      </c>
      <c r="I1988">
        <v>0.75</v>
      </c>
      <c r="J1988" s="44">
        <v>0.50000100000000003</v>
      </c>
      <c r="K1988" t="b">
        <v>1</v>
      </c>
      <c r="L1988" t="s">
        <v>457</v>
      </c>
      <c r="N1988" s="43">
        <v>42214.662824074076</v>
      </c>
    </row>
    <row r="1989" spans="1:14" x14ac:dyDescent="0.25">
      <c r="A1989" t="s">
        <v>8713</v>
      </c>
      <c r="B1989">
        <v>2282</v>
      </c>
      <c r="C1989">
        <v>2282</v>
      </c>
      <c r="D1989">
        <v>2014</v>
      </c>
      <c r="E1989" t="s">
        <v>3719</v>
      </c>
      <c r="F1989">
        <v>2</v>
      </c>
      <c r="G1989">
        <v>3.5</v>
      </c>
      <c r="H1989">
        <v>0.5</v>
      </c>
      <c r="I1989">
        <v>2.5000000000000001E-2</v>
      </c>
      <c r="J1989" s="44">
        <v>9.9999999999999995E-7</v>
      </c>
      <c r="K1989" t="b">
        <v>1</v>
      </c>
      <c r="L1989" t="s">
        <v>460</v>
      </c>
      <c r="N1989" s="43">
        <v>42214.662824074076</v>
      </c>
    </row>
    <row r="1990" spans="1:14" x14ac:dyDescent="0.25">
      <c r="A1990" t="s">
        <v>8714</v>
      </c>
      <c r="B1990">
        <v>2283</v>
      </c>
      <c r="C1990">
        <v>2283</v>
      </c>
      <c r="D1990">
        <v>2014</v>
      </c>
      <c r="E1990" t="s">
        <v>3720</v>
      </c>
      <c r="F1990">
        <v>2</v>
      </c>
      <c r="G1990">
        <v>3.5</v>
      </c>
      <c r="H1990">
        <v>0.70710678118654746</v>
      </c>
      <c r="I1990">
        <v>7.4999999999999997E-2</v>
      </c>
      <c r="J1990" s="44">
        <v>5.0000999999999997E-2</v>
      </c>
      <c r="K1990" t="b">
        <v>1</v>
      </c>
      <c r="L1990" t="s">
        <v>461</v>
      </c>
      <c r="N1990" s="43">
        <v>42214.662824074076</v>
      </c>
    </row>
    <row r="1991" spans="1:14" x14ac:dyDescent="0.25">
      <c r="A1991" t="s">
        <v>8715</v>
      </c>
      <c r="B1991">
        <v>2284</v>
      </c>
      <c r="C1991">
        <v>2284</v>
      </c>
      <c r="D1991">
        <v>2014</v>
      </c>
      <c r="E1991" t="s">
        <v>3721</v>
      </c>
      <c r="F1991">
        <v>2</v>
      </c>
      <c r="G1991">
        <v>3.5</v>
      </c>
      <c r="H1991">
        <v>0.99999999999999989</v>
      </c>
      <c r="I1991">
        <v>0.125</v>
      </c>
      <c r="J1991" s="44">
        <v>0.10000100000000001</v>
      </c>
      <c r="K1991" t="b">
        <v>1</v>
      </c>
      <c r="L1991" t="s">
        <v>462</v>
      </c>
      <c r="N1991" s="43">
        <v>42214.662824074076</v>
      </c>
    </row>
    <row r="1992" spans="1:14" x14ac:dyDescent="0.25">
      <c r="A1992" t="s">
        <v>8716</v>
      </c>
      <c r="B1992">
        <v>2285</v>
      </c>
      <c r="C1992">
        <v>2285</v>
      </c>
      <c r="D1992">
        <v>2014</v>
      </c>
      <c r="E1992" t="s">
        <v>3722</v>
      </c>
      <c r="F1992">
        <v>2</v>
      </c>
      <c r="G1992">
        <v>3.5</v>
      </c>
      <c r="H1992">
        <v>1.4142135623730951</v>
      </c>
      <c r="I1992">
        <v>0.17499999999999999</v>
      </c>
      <c r="J1992" s="44">
        <v>0.150001</v>
      </c>
      <c r="K1992" t="b">
        <v>1</v>
      </c>
      <c r="L1992" t="s">
        <v>463</v>
      </c>
      <c r="N1992" s="43">
        <v>42214.662824074076</v>
      </c>
    </row>
    <row r="1993" spans="1:14" x14ac:dyDescent="0.25">
      <c r="A1993" t="s">
        <v>8717</v>
      </c>
      <c r="B1993">
        <v>2286</v>
      </c>
      <c r="C1993">
        <v>2286</v>
      </c>
      <c r="D1993">
        <v>2014</v>
      </c>
      <c r="E1993" t="s">
        <v>3723</v>
      </c>
      <c r="F1993">
        <v>2</v>
      </c>
      <c r="G1993">
        <v>3.5</v>
      </c>
      <c r="H1993">
        <v>1.9999999999999996</v>
      </c>
      <c r="I1993">
        <v>0.25</v>
      </c>
      <c r="J1993" s="44">
        <v>0.20000100000000001</v>
      </c>
      <c r="K1993" t="b">
        <v>1</v>
      </c>
      <c r="L1993" t="s">
        <v>464</v>
      </c>
      <c r="N1993" s="43">
        <v>42214.662824074076</v>
      </c>
    </row>
    <row r="1994" spans="1:14" x14ac:dyDescent="0.25">
      <c r="A1994" t="s">
        <v>8718</v>
      </c>
      <c r="B1994">
        <v>2287</v>
      </c>
      <c r="C1994">
        <v>2287</v>
      </c>
      <c r="D1994">
        <v>2014</v>
      </c>
      <c r="E1994" t="s">
        <v>3724</v>
      </c>
      <c r="F1994">
        <v>2</v>
      </c>
      <c r="G1994">
        <v>3.5</v>
      </c>
      <c r="H1994">
        <v>2.8284271247461903</v>
      </c>
      <c r="I1994">
        <v>0.4</v>
      </c>
      <c r="J1994" s="44">
        <v>0.30000100000000002</v>
      </c>
      <c r="K1994" t="b">
        <v>1</v>
      </c>
      <c r="L1994" t="s">
        <v>465</v>
      </c>
      <c r="N1994" s="43">
        <v>42214.662824074076</v>
      </c>
    </row>
    <row r="1995" spans="1:14" x14ac:dyDescent="0.25">
      <c r="A1995" t="s">
        <v>8719</v>
      </c>
      <c r="B1995">
        <v>2288</v>
      </c>
      <c r="C1995">
        <v>2288</v>
      </c>
      <c r="D1995">
        <v>2014</v>
      </c>
      <c r="E1995" t="s">
        <v>3725</v>
      </c>
      <c r="F1995">
        <v>2</v>
      </c>
      <c r="G1995">
        <v>3.5</v>
      </c>
      <c r="H1995">
        <v>4</v>
      </c>
      <c r="I1995">
        <v>0.75</v>
      </c>
      <c r="J1995" s="44">
        <v>0.50000100000000003</v>
      </c>
      <c r="K1995" t="b">
        <v>1</v>
      </c>
      <c r="L1995" t="s">
        <v>468</v>
      </c>
      <c r="N1995" s="43">
        <v>42214.662824074076</v>
      </c>
    </row>
    <row r="1996" spans="1:14" x14ac:dyDescent="0.25">
      <c r="A1996" t="s">
        <v>8720</v>
      </c>
      <c r="B1996">
        <v>2289</v>
      </c>
      <c r="C1996">
        <v>2289</v>
      </c>
      <c r="D1996">
        <v>2014</v>
      </c>
      <c r="E1996" t="s">
        <v>3528</v>
      </c>
      <c r="F1996">
        <v>2</v>
      </c>
      <c r="G1996">
        <v>2.6</v>
      </c>
      <c r="H1996">
        <v>1.9168293127388176</v>
      </c>
      <c r="I1996">
        <v>0.4</v>
      </c>
      <c r="J1996" s="44">
        <v>0.30000100000000002</v>
      </c>
      <c r="K1996" t="b">
        <v>1</v>
      </c>
      <c r="L1996" t="s">
        <v>216</v>
      </c>
      <c r="N1996" s="43">
        <v>42214.662824074076</v>
      </c>
    </row>
    <row r="1997" spans="1:14" x14ac:dyDescent="0.25">
      <c r="A1997" t="s">
        <v>8721</v>
      </c>
      <c r="B1997">
        <v>2290</v>
      </c>
      <c r="C1997">
        <v>2290</v>
      </c>
      <c r="D1997">
        <v>2014</v>
      </c>
      <c r="E1997" t="s">
        <v>3726</v>
      </c>
      <c r="F1997">
        <v>2</v>
      </c>
      <c r="G1997">
        <v>3.5</v>
      </c>
      <c r="H1997">
        <v>5</v>
      </c>
      <c r="K1997" t="b">
        <v>1</v>
      </c>
      <c r="L1997" t="s">
        <v>48</v>
      </c>
      <c r="N1997" s="43">
        <v>42214.662824074076</v>
      </c>
    </row>
    <row r="1998" spans="1:14" x14ac:dyDescent="0.25">
      <c r="A1998" t="s">
        <v>8722</v>
      </c>
      <c r="B1998">
        <v>2291</v>
      </c>
      <c r="C1998">
        <v>2291</v>
      </c>
      <c r="D1998">
        <v>2014</v>
      </c>
      <c r="E1998" t="s">
        <v>3727</v>
      </c>
      <c r="F1998">
        <v>2</v>
      </c>
      <c r="G1998">
        <v>3</v>
      </c>
      <c r="H1998">
        <v>0.5</v>
      </c>
      <c r="I1998">
        <v>0.15</v>
      </c>
      <c r="J1998" s="44">
        <v>9.9999999999999995E-7</v>
      </c>
      <c r="K1998" t="b">
        <v>1</v>
      </c>
      <c r="L1998" t="s">
        <v>471</v>
      </c>
      <c r="N1998" s="43">
        <v>42214.662824074076</v>
      </c>
    </row>
    <row r="1999" spans="1:14" x14ac:dyDescent="0.25">
      <c r="A1999" t="s">
        <v>8723</v>
      </c>
      <c r="B1999">
        <v>2292</v>
      </c>
      <c r="C1999">
        <v>2292</v>
      </c>
      <c r="D1999">
        <v>2014</v>
      </c>
      <c r="E1999" t="s">
        <v>3728</v>
      </c>
      <c r="F1999">
        <v>2</v>
      </c>
      <c r="G1999">
        <v>3</v>
      </c>
      <c r="H1999">
        <v>1.0772173450159419</v>
      </c>
      <c r="I1999">
        <v>0.45</v>
      </c>
      <c r="J1999" s="44">
        <v>0.30000100000000002</v>
      </c>
      <c r="K1999" t="b">
        <v>1</v>
      </c>
      <c r="L1999" t="s">
        <v>474</v>
      </c>
      <c r="N1999" s="43">
        <v>42214.662824074076</v>
      </c>
    </row>
    <row r="2000" spans="1:14" x14ac:dyDescent="0.25">
      <c r="A2000" t="s">
        <v>8724</v>
      </c>
      <c r="B2000">
        <v>2293</v>
      </c>
      <c r="C2000">
        <v>2293</v>
      </c>
      <c r="D2000">
        <v>2014</v>
      </c>
      <c r="E2000" t="s">
        <v>3729</v>
      </c>
      <c r="F2000">
        <v>2</v>
      </c>
      <c r="G2000">
        <v>3</v>
      </c>
      <c r="H2000">
        <v>2.3207944168063896</v>
      </c>
      <c r="I2000">
        <v>0.8</v>
      </c>
      <c r="J2000" s="44">
        <v>0.60000100000000001</v>
      </c>
      <c r="K2000" t="b">
        <v>1</v>
      </c>
      <c r="L2000" t="s">
        <v>475</v>
      </c>
      <c r="N2000" s="43">
        <v>42214.662824074076</v>
      </c>
    </row>
    <row r="2001" spans="1:14" x14ac:dyDescent="0.25">
      <c r="A2001" t="s">
        <v>8725</v>
      </c>
      <c r="B2001">
        <v>2294</v>
      </c>
      <c r="C2001">
        <v>2294</v>
      </c>
      <c r="D2001">
        <v>2014</v>
      </c>
      <c r="E2001" t="s">
        <v>3730</v>
      </c>
      <c r="F2001">
        <v>2</v>
      </c>
      <c r="G2001">
        <v>3</v>
      </c>
      <c r="H2001">
        <v>5</v>
      </c>
      <c r="K2001" t="b">
        <v>1</v>
      </c>
      <c r="L2001" t="s">
        <v>48</v>
      </c>
      <c r="N2001" s="43">
        <v>42214.662824074076</v>
      </c>
    </row>
    <row r="2002" spans="1:14" x14ac:dyDescent="0.25">
      <c r="A2002" t="s">
        <v>8726</v>
      </c>
      <c r="B2002">
        <v>2295</v>
      </c>
      <c r="C2002">
        <v>2295</v>
      </c>
      <c r="D2002">
        <v>2014</v>
      </c>
      <c r="E2002" t="s">
        <v>3731</v>
      </c>
      <c r="F2002">
        <v>2</v>
      </c>
      <c r="G2002">
        <v>2.5</v>
      </c>
      <c r="H2002">
        <v>3.12</v>
      </c>
      <c r="K2002" t="b">
        <v>1</v>
      </c>
      <c r="L2002" t="s">
        <v>480</v>
      </c>
      <c r="N2002" s="43">
        <v>42214.662824074076</v>
      </c>
    </row>
    <row r="2003" spans="1:14" x14ac:dyDescent="0.25">
      <c r="A2003" t="s">
        <v>8727</v>
      </c>
      <c r="B2003">
        <v>2296</v>
      </c>
      <c r="C2003">
        <v>2296</v>
      </c>
      <c r="D2003">
        <v>2014</v>
      </c>
      <c r="E2003" t="s">
        <v>3732</v>
      </c>
      <c r="F2003">
        <v>2</v>
      </c>
      <c r="G2003">
        <v>2.5</v>
      </c>
      <c r="H2003">
        <v>0.5</v>
      </c>
      <c r="I2003">
        <v>0.15</v>
      </c>
      <c r="J2003" s="44">
        <v>9.9999999999999995E-7</v>
      </c>
      <c r="K2003" t="b">
        <v>1</v>
      </c>
      <c r="L2003" t="s">
        <v>481</v>
      </c>
      <c r="N2003" s="43">
        <v>42214.662824074076</v>
      </c>
    </row>
    <row r="2004" spans="1:14" x14ac:dyDescent="0.25">
      <c r="A2004" t="s">
        <v>8728</v>
      </c>
      <c r="B2004">
        <v>2297</v>
      </c>
      <c r="C2004">
        <v>2297</v>
      </c>
      <c r="D2004">
        <v>2014</v>
      </c>
      <c r="E2004" t="s">
        <v>3733</v>
      </c>
      <c r="F2004">
        <v>2</v>
      </c>
      <c r="G2004">
        <v>2.5</v>
      </c>
      <c r="H2004">
        <v>0.73389963381103485</v>
      </c>
      <c r="I2004">
        <v>0.45</v>
      </c>
      <c r="J2004" s="44">
        <v>0.30000100000000002</v>
      </c>
      <c r="K2004" t="b">
        <v>1</v>
      </c>
      <c r="L2004" t="s">
        <v>484</v>
      </c>
      <c r="N2004" s="43">
        <v>42214.662824074076</v>
      </c>
    </row>
    <row r="2005" spans="1:14" x14ac:dyDescent="0.25">
      <c r="A2005" t="s">
        <v>8729</v>
      </c>
      <c r="B2005">
        <v>2298</v>
      </c>
      <c r="C2005">
        <v>2298</v>
      </c>
      <c r="D2005">
        <v>2014</v>
      </c>
      <c r="E2005" t="s">
        <v>3734</v>
      </c>
      <c r="F2005">
        <v>2</v>
      </c>
      <c r="G2005">
        <v>2.5</v>
      </c>
      <c r="H2005">
        <v>1.0772173450159419</v>
      </c>
      <c r="I2005">
        <v>0.8</v>
      </c>
      <c r="J2005" s="44">
        <v>0.60000100000000001</v>
      </c>
      <c r="K2005" t="b">
        <v>1</v>
      </c>
      <c r="L2005" t="s">
        <v>485</v>
      </c>
      <c r="N2005" s="43">
        <v>42214.662824074076</v>
      </c>
    </row>
    <row r="2006" spans="1:14" x14ac:dyDescent="0.25">
      <c r="A2006" t="s">
        <v>8730</v>
      </c>
      <c r="B2006">
        <v>2299</v>
      </c>
      <c r="C2006">
        <v>2299</v>
      </c>
      <c r="D2006">
        <v>2014</v>
      </c>
      <c r="E2006" t="s">
        <v>3735</v>
      </c>
      <c r="F2006">
        <v>2</v>
      </c>
      <c r="G2006">
        <v>2.5</v>
      </c>
      <c r="H2006">
        <v>1.5811388300841898</v>
      </c>
      <c r="I2006">
        <v>0.15</v>
      </c>
      <c r="J2006" s="44">
        <v>9.9999999999999995E-7</v>
      </c>
      <c r="K2006" t="b">
        <v>1</v>
      </c>
      <c r="L2006" t="s">
        <v>488</v>
      </c>
      <c r="N2006" s="43">
        <v>42214.662824074076</v>
      </c>
    </row>
    <row r="2007" spans="1:14" x14ac:dyDescent="0.25">
      <c r="A2007" t="s">
        <v>8731</v>
      </c>
      <c r="B2007">
        <v>2300</v>
      </c>
      <c r="C2007">
        <v>2300</v>
      </c>
      <c r="D2007">
        <v>2014</v>
      </c>
      <c r="E2007" t="s">
        <v>3529</v>
      </c>
      <c r="F2007">
        <v>2</v>
      </c>
      <c r="G2007">
        <v>2.6</v>
      </c>
      <c r="H2007">
        <v>2.398017501649321</v>
      </c>
      <c r="I2007">
        <v>0.75</v>
      </c>
      <c r="J2007" s="44">
        <v>0.50000100000000003</v>
      </c>
      <c r="K2007" t="b">
        <v>1</v>
      </c>
      <c r="L2007" t="s">
        <v>217</v>
      </c>
      <c r="N2007" s="43">
        <v>42214.662824074076</v>
      </c>
    </row>
    <row r="2008" spans="1:14" x14ac:dyDescent="0.25">
      <c r="A2008" t="s">
        <v>8732</v>
      </c>
      <c r="B2008">
        <v>2301</v>
      </c>
      <c r="C2008">
        <v>2301</v>
      </c>
      <c r="D2008">
        <v>2014</v>
      </c>
      <c r="E2008" t="s">
        <v>3736</v>
      </c>
      <c r="F2008">
        <v>2</v>
      </c>
      <c r="G2008">
        <v>2.5</v>
      </c>
      <c r="H2008">
        <v>2.3207944168063896</v>
      </c>
      <c r="I2008">
        <v>0.45</v>
      </c>
      <c r="J2008" s="44">
        <v>0.30000100000000002</v>
      </c>
      <c r="K2008" t="b">
        <v>1</v>
      </c>
      <c r="L2008" t="s">
        <v>489</v>
      </c>
      <c r="N2008" s="43">
        <v>42214.662824074076</v>
      </c>
    </row>
    <row r="2009" spans="1:14" x14ac:dyDescent="0.25">
      <c r="A2009" t="s">
        <v>8733</v>
      </c>
      <c r="B2009">
        <v>2302</v>
      </c>
      <c r="C2009">
        <v>2302</v>
      </c>
      <c r="D2009">
        <v>2014</v>
      </c>
      <c r="E2009" t="s">
        <v>3737</v>
      </c>
      <c r="F2009">
        <v>2</v>
      </c>
      <c r="G2009">
        <v>2.5</v>
      </c>
      <c r="H2009">
        <v>3.406460345289807</v>
      </c>
      <c r="I2009">
        <v>0.8</v>
      </c>
      <c r="J2009" s="44">
        <v>0.60000100000000001</v>
      </c>
      <c r="K2009" t="b">
        <v>1</v>
      </c>
      <c r="L2009" t="s">
        <v>490</v>
      </c>
      <c r="N2009" s="43">
        <v>42214.662824074076</v>
      </c>
    </row>
    <row r="2010" spans="1:14" x14ac:dyDescent="0.25">
      <c r="A2010" t="s">
        <v>8734</v>
      </c>
      <c r="B2010">
        <v>2303</v>
      </c>
      <c r="C2010">
        <v>2303</v>
      </c>
      <c r="D2010">
        <v>2014</v>
      </c>
      <c r="E2010" t="s">
        <v>3738</v>
      </c>
      <c r="F2010">
        <v>2</v>
      </c>
      <c r="G2010">
        <v>2.5</v>
      </c>
      <c r="H2010">
        <v>5</v>
      </c>
      <c r="K2010" t="b">
        <v>1</v>
      </c>
      <c r="L2010" t="s">
        <v>48</v>
      </c>
      <c r="N2010" s="43">
        <v>42214.662824074076</v>
      </c>
    </row>
    <row r="2011" spans="1:14" x14ac:dyDescent="0.25">
      <c r="A2011" t="s">
        <v>8735</v>
      </c>
      <c r="B2011">
        <v>2304</v>
      </c>
      <c r="C2011">
        <v>2304</v>
      </c>
      <c r="D2011">
        <v>2014</v>
      </c>
      <c r="E2011" t="s">
        <v>3739</v>
      </c>
      <c r="F2011">
        <v>2</v>
      </c>
      <c r="G2011">
        <v>2.5</v>
      </c>
      <c r="H2011">
        <v>3.29</v>
      </c>
      <c r="K2011" t="b">
        <v>1</v>
      </c>
      <c r="L2011" t="s">
        <v>493</v>
      </c>
      <c r="N2011" s="43">
        <v>42214.662824074076</v>
      </c>
    </row>
    <row r="2012" spans="1:14" x14ac:dyDescent="0.25">
      <c r="A2012" t="s">
        <v>8736</v>
      </c>
      <c r="B2012">
        <v>2305</v>
      </c>
      <c r="C2012">
        <v>2305</v>
      </c>
      <c r="D2012">
        <v>2014</v>
      </c>
      <c r="E2012" t="s">
        <v>3740</v>
      </c>
      <c r="F2012">
        <v>2</v>
      </c>
      <c r="G2012">
        <v>2.5</v>
      </c>
      <c r="H2012">
        <v>2.08</v>
      </c>
      <c r="K2012" t="b">
        <v>1</v>
      </c>
      <c r="L2012" t="s">
        <v>494</v>
      </c>
      <c r="N2012" s="43">
        <v>42214.662824074076</v>
      </c>
    </row>
    <row r="2013" spans="1:14" x14ac:dyDescent="0.25">
      <c r="A2013" t="s">
        <v>8737</v>
      </c>
      <c r="B2013">
        <v>2306</v>
      </c>
      <c r="C2013">
        <v>2306</v>
      </c>
      <c r="D2013">
        <v>2014</v>
      </c>
      <c r="E2013" t="s">
        <v>3741</v>
      </c>
      <c r="F2013">
        <v>2</v>
      </c>
      <c r="G2013">
        <v>2.5</v>
      </c>
      <c r="H2013">
        <v>5</v>
      </c>
      <c r="K2013" t="b">
        <v>1</v>
      </c>
      <c r="L2013" t="s">
        <v>48</v>
      </c>
      <c r="N2013" s="43">
        <v>42214.662824074076</v>
      </c>
    </row>
    <row r="2014" spans="1:14" x14ac:dyDescent="0.25">
      <c r="A2014" t="s">
        <v>8738</v>
      </c>
      <c r="B2014">
        <v>2307</v>
      </c>
      <c r="C2014">
        <v>2307</v>
      </c>
      <c r="D2014">
        <v>2014</v>
      </c>
      <c r="E2014" t="s">
        <v>3742</v>
      </c>
      <c r="F2014">
        <v>2</v>
      </c>
      <c r="G2014">
        <v>3.5</v>
      </c>
      <c r="H2014">
        <v>3.5</v>
      </c>
      <c r="K2014" t="b">
        <v>1</v>
      </c>
      <c r="L2014" t="s">
        <v>497</v>
      </c>
      <c r="N2014" s="43">
        <v>42214.662824074076</v>
      </c>
    </row>
    <row r="2015" spans="1:14" x14ac:dyDescent="0.25">
      <c r="A2015" t="s">
        <v>8739</v>
      </c>
      <c r="B2015">
        <v>2308</v>
      </c>
      <c r="C2015">
        <v>2308</v>
      </c>
      <c r="D2015">
        <v>2014</v>
      </c>
      <c r="E2015" t="s">
        <v>3743</v>
      </c>
      <c r="F2015">
        <v>2</v>
      </c>
      <c r="G2015">
        <v>3.5</v>
      </c>
      <c r="H2015">
        <v>5</v>
      </c>
      <c r="K2015" t="b">
        <v>1</v>
      </c>
      <c r="L2015" t="s">
        <v>48</v>
      </c>
      <c r="N2015" s="43">
        <v>42214.662824074076</v>
      </c>
    </row>
    <row r="2016" spans="1:14" x14ac:dyDescent="0.25">
      <c r="A2016" t="s">
        <v>8740</v>
      </c>
      <c r="B2016">
        <v>2309</v>
      </c>
      <c r="C2016">
        <v>2309</v>
      </c>
      <c r="D2016">
        <v>2014</v>
      </c>
      <c r="E2016" t="s">
        <v>3744</v>
      </c>
      <c r="F2016">
        <v>2</v>
      </c>
      <c r="G2016">
        <v>2.9</v>
      </c>
      <c r="H2016">
        <v>0.5</v>
      </c>
      <c r="I2016">
        <v>0.15</v>
      </c>
      <c r="J2016" s="44">
        <v>9.9999999999999995E-7</v>
      </c>
      <c r="K2016" t="b">
        <v>1</v>
      </c>
      <c r="L2016" t="s">
        <v>500</v>
      </c>
      <c r="N2016" s="43">
        <v>42214.662824074076</v>
      </c>
    </row>
    <row r="2017" spans="1:14" x14ac:dyDescent="0.25">
      <c r="A2017" t="s">
        <v>8741</v>
      </c>
      <c r="B2017">
        <v>2310</v>
      </c>
      <c r="C2017">
        <v>2310</v>
      </c>
      <c r="D2017">
        <v>2014</v>
      </c>
      <c r="E2017" t="s">
        <v>3745</v>
      </c>
      <c r="F2017">
        <v>2</v>
      </c>
      <c r="G2017">
        <v>2.9</v>
      </c>
      <c r="H2017">
        <v>1.0772173450159419</v>
      </c>
      <c r="I2017">
        <v>0.45</v>
      </c>
      <c r="J2017" s="44">
        <v>0.30000100000000002</v>
      </c>
      <c r="K2017" t="b">
        <v>1</v>
      </c>
      <c r="L2017" t="s">
        <v>501</v>
      </c>
      <c r="N2017" s="43">
        <v>42214.662824074076</v>
      </c>
    </row>
    <row r="2018" spans="1:14" x14ac:dyDescent="0.25">
      <c r="A2018" t="s">
        <v>8742</v>
      </c>
      <c r="B2018">
        <v>2311</v>
      </c>
      <c r="C2018">
        <v>2311</v>
      </c>
      <c r="D2018">
        <v>2014</v>
      </c>
      <c r="E2018" t="s">
        <v>3530</v>
      </c>
      <c r="F2018">
        <v>2</v>
      </c>
      <c r="G2018">
        <v>2.6</v>
      </c>
      <c r="H2018">
        <v>3</v>
      </c>
      <c r="K2018" t="b">
        <v>1</v>
      </c>
      <c r="L2018" t="s">
        <v>218</v>
      </c>
      <c r="N2018" s="43">
        <v>42214.662824074076</v>
      </c>
    </row>
    <row r="2019" spans="1:14" x14ac:dyDescent="0.25">
      <c r="A2019" t="s">
        <v>8743</v>
      </c>
      <c r="B2019">
        <v>2312</v>
      </c>
      <c r="C2019">
        <v>2312</v>
      </c>
      <c r="D2019">
        <v>2014</v>
      </c>
      <c r="E2019" t="s">
        <v>3746</v>
      </c>
      <c r="F2019">
        <v>2</v>
      </c>
      <c r="G2019">
        <v>2.9</v>
      </c>
      <c r="H2019">
        <v>2.3207944168063896</v>
      </c>
      <c r="I2019">
        <v>0.8</v>
      </c>
      <c r="J2019" s="44">
        <v>0.60000100000000001</v>
      </c>
      <c r="K2019" t="b">
        <v>1</v>
      </c>
      <c r="L2019" t="s">
        <v>502</v>
      </c>
      <c r="N2019" s="43">
        <v>42214.662824074076</v>
      </c>
    </row>
    <row r="2020" spans="1:14" x14ac:dyDescent="0.25">
      <c r="A2020" t="s">
        <v>8744</v>
      </c>
      <c r="B2020">
        <v>2313</v>
      </c>
      <c r="C2020">
        <v>2313</v>
      </c>
      <c r="D2020">
        <v>2014</v>
      </c>
      <c r="E2020" t="s">
        <v>3747</v>
      </c>
      <c r="F2020">
        <v>2</v>
      </c>
      <c r="G2020">
        <v>2.9</v>
      </c>
      <c r="H2020">
        <v>5</v>
      </c>
      <c r="K2020" t="b">
        <v>1</v>
      </c>
      <c r="L2020" t="s">
        <v>48</v>
      </c>
      <c r="N2020" s="43">
        <v>42214.662824074076</v>
      </c>
    </row>
    <row r="2021" spans="1:14" x14ac:dyDescent="0.25">
      <c r="A2021" t="s">
        <v>8745</v>
      </c>
      <c r="B2021">
        <v>2314</v>
      </c>
      <c r="C2021">
        <v>2314</v>
      </c>
      <c r="D2021">
        <v>2014</v>
      </c>
      <c r="E2021" t="s">
        <v>3748</v>
      </c>
      <c r="F2021">
        <v>2</v>
      </c>
      <c r="G2021">
        <v>5</v>
      </c>
      <c r="H2021">
        <v>2.86</v>
      </c>
      <c r="K2021" t="b">
        <v>1</v>
      </c>
      <c r="L2021" t="s">
        <v>505</v>
      </c>
      <c r="N2021" s="43">
        <v>42214.662824074076</v>
      </c>
    </row>
    <row r="2022" spans="1:14" x14ac:dyDescent="0.25">
      <c r="A2022" t="s">
        <v>8746</v>
      </c>
      <c r="B2022">
        <v>2315</v>
      </c>
      <c r="C2022">
        <v>2315</v>
      </c>
      <c r="D2022">
        <v>2014</v>
      </c>
      <c r="E2022" t="s">
        <v>3749</v>
      </c>
      <c r="F2022">
        <v>2</v>
      </c>
      <c r="G2022">
        <v>5</v>
      </c>
      <c r="H2022">
        <v>0.5</v>
      </c>
      <c r="I2022">
        <v>0.15</v>
      </c>
      <c r="J2022" s="44">
        <v>9.9999999999999995E-7</v>
      </c>
      <c r="K2022" t="b">
        <v>1</v>
      </c>
      <c r="L2022" t="s">
        <v>506</v>
      </c>
      <c r="N2022" s="43">
        <v>42214.662824074076</v>
      </c>
    </row>
    <row r="2023" spans="1:14" x14ac:dyDescent="0.25">
      <c r="A2023" t="s">
        <v>8747</v>
      </c>
      <c r="B2023">
        <v>2316</v>
      </c>
      <c r="C2023">
        <v>2316</v>
      </c>
      <c r="D2023">
        <v>2014</v>
      </c>
      <c r="E2023" t="s">
        <v>3750</v>
      </c>
      <c r="F2023">
        <v>2</v>
      </c>
      <c r="G2023">
        <v>5</v>
      </c>
      <c r="H2023">
        <v>1.0772173450159419</v>
      </c>
      <c r="I2023">
        <v>0.45</v>
      </c>
      <c r="J2023" s="44">
        <v>0.30000100000000002</v>
      </c>
      <c r="K2023" t="b">
        <v>1</v>
      </c>
      <c r="L2023" t="s">
        <v>507</v>
      </c>
      <c r="N2023" s="43">
        <v>42214.662824074076</v>
      </c>
    </row>
    <row r="2024" spans="1:14" x14ac:dyDescent="0.25">
      <c r="A2024" t="s">
        <v>8748</v>
      </c>
      <c r="B2024">
        <v>2317</v>
      </c>
      <c r="C2024">
        <v>2317</v>
      </c>
      <c r="D2024">
        <v>2014</v>
      </c>
      <c r="E2024" t="s">
        <v>3751</v>
      </c>
      <c r="F2024">
        <v>2</v>
      </c>
      <c r="G2024">
        <v>5</v>
      </c>
      <c r="H2024">
        <v>2.3207944168063896</v>
      </c>
      <c r="I2024">
        <v>0.8</v>
      </c>
      <c r="J2024" s="44">
        <v>0.60000100000000001</v>
      </c>
      <c r="K2024" t="b">
        <v>1</v>
      </c>
      <c r="L2024" t="s">
        <v>508</v>
      </c>
      <c r="N2024" s="43">
        <v>42214.662824074076</v>
      </c>
    </row>
    <row r="2025" spans="1:14" x14ac:dyDescent="0.25">
      <c r="A2025" t="s">
        <v>8749</v>
      </c>
      <c r="B2025">
        <v>2318</v>
      </c>
      <c r="C2025">
        <v>2318</v>
      </c>
      <c r="D2025">
        <v>2014</v>
      </c>
      <c r="E2025" t="s">
        <v>3752</v>
      </c>
      <c r="F2025">
        <v>2</v>
      </c>
      <c r="G2025">
        <v>2.1800000000000002</v>
      </c>
      <c r="H2025">
        <v>5</v>
      </c>
      <c r="K2025" t="b">
        <v>1</v>
      </c>
      <c r="L2025" t="s">
        <v>48</v>
      </c>
      <c r="N2025" s="43">
        <v>42214.662824074076</v>
      </c>
    </row>
    <row r="2026" spans="1:14" x14ac:dyDescent="0.25">
      <c r="A2026" t="s">
        <v>8750</v>
      </c>
      <c r="B2026">
        <v>2319</v>
      </c>
      <c r="C2026">
        <v>2319</v>
      </c>
      <c r="D2026">
        <v>2014</v>
      </c>
      <c r="E2026" t="s">
        <v>3753</v>
      </c>
      <c r="F2026">
        <v>2</v>
      </c>
      <c r="G2026">
        <v>3.5</v>
      </c>
      <c r="H2026">
        <v>0.5</v>
      </c>
      <c r="I2026">
        <v>1.4999999999999999E-2</v>
      </c>
      <c r="J2026" s="44">
        <v>9.9999999999999995E-7</v>
      </c>
      <c r="K2026" t="b">
        <v>1</v>
      </c>
      <c r="L2026" t="s">
        <v>513</v>
      </c>
      <c r="N2026" s="43">
        <v>42214.662824074076</v>
      </c>
    </row>
    <row r="2027" spans="1:14" x14ac:dyDescent="0.25">
      <c r="A2027" t="s">
        <v>8751</v>
      </c>
      <c r="B2027">
        <v>2320</v>
      </c>
      <c r="C2027">
        <v>2320</v>
      </c>
      <c r="D2027">
        <v>2014</v>
      </c>
      <c r="E2027" t="s">
        <v>3754</v>
      </c>
      <c r="F2027">
        <v>2</v>
      </c>
      <c r="G2027">
        <v>3.5</v>
      </c>
      <c r="H2027">
        <v>0.652416788690237</v>
      </c>
      <c r="I2027">
        <v>0.04</v>
      </c>
      <c r="J2027" s="44">
        <v>3.0001E-2</v>
      </c>
      <c r="K2027" t="b">
        <v>1</v>
      </c>
      <c r="L2027" t="s">
        <v>514</v>
      </c>
      <c r="N2027" s="43">
        <v>42214.662824074076</v>
      </c>
    </row>
    <row r="2028" spans="1:14" x14ac:dyDescent="0.25">
      <c r="A2028" t="s">
        <v>8752</v>
      </c>
      <c r="B2028">
        <v>2321</v>
      </c>
      <c r="C2028">
        <v>2321</v>
      </c>
      <c r="D2028">
        <v>2014</v>
      </c>
      <c r="E2028" t="s">
        <v>3755</v>
      </c>
      <c r="F2028">
        <v>2</v>
      </c>
      <c r="G2028">
        <v>3.5</v>
      </c>
      <c r="H2028">
        <v>0.85129533232976273</v>
      </c>
      <c r="I2028">
        <v>7.4999999999999997E-2</v>
      </c>
      <c r="J2028" s="44">
        <v>5.0000999999999997E-2</v>
      </c>
      <c r="K2028" t="b">
        <v>1</v>
      </c>
      <c r="L2028" t="s">
        <v>515</v>
      </c>
      <c r="N2028" s="43">
        <v>42214.662824074076</v>
      </c>
    </row>
    <row r="2029" spans="1:14" x14ac:dyDescent="0.25">
      <c r="A2029" t="s">
        <v>8753</v>
      </c>
      <c r="B2029">
        <v>2322</v>
      </c>
      <c r="C2029">
        <v>2322</v>
      </c>
      <c r="D2029">
        <v>2014</v>
      </c>
      <c r="E2029" t="s">
        <v>3531</v>
      </c>
      <c r="F2029">
        <v>2</v>
      </c>
      <c r="G2029">
        <v>2.58</v>
      </c>
      <c r="H2029">
        <v>5</v>
      </c>
      <c r="K2029" t="b">
        <v>1</v>
      </c>
      <c r="L2029" t="s">
        <v>48</v>
      </c>
      <c r="N2029" s="43">
        <v>42214.662824074076</v>
      </c>
    </row>
    <row r="2030" spans="1:14" x14ac:dyDescent="0.25">
      <c r="A2030" t="s">
        <v>8754</v>
      </c>
      <c r="B2030">
        <v>2323</v>
      </c>
      <c r="C2030">
        <v>2323</v>
      </c>
      <c r="D2030">
        <v>2014</v>
      </c>
      <c r="E2030" t="s">
        <v>3756</v>
      </c>
      <c r="F2030">
        <v>2</v>
      </c>
      <c r="G2030">
        <v>3.5</v>
      </c>
      <c r="H2030">
        <v>1.1107987338911438</v>
      </c>
      <c r="I2030">
        <v>0.125</v>
      </c>
      <c r="J2030" s="44">
        <v>0.10000100000000001</v>
      </c>
      <c r="K2030" t="b">
        <v>1</v>
      </c>
      <c r="L2030" t="s">
        <v>516</v>
      </c>
      <c r="N2030" s="43">
        <v>42214.662824074076</v>
      </c>
    </row>
    <row r="2031" spans="1:14" x14ac:dyDescent="0.25">
      <c r="A2031" t="s">
        <v>8755</v>
      </c>
      <c r="B2031">
        <v>2324</v>
      </c>
      <c r="C2031">
        <v>2324</v>
      </c>
      <c r="D2031">
        <v>2014</v>
      </c>
      <c r="E2031" t="s">
        <v>3757</v>
      </c>
      <c r="F2031">
        <v>2</v>
      </c>
      <c r="G2031">
        <v>3.5</v>
      </c>
      <c r="H2031">
        <v>1.4494074856928825</v>
      </c>
      <c r="I2031">
        <v>0.17499999999999999</v>
      </c>
      <c r="J2031" s="44">
        <v>0.150001</v>
      </c>
      <c r="K2031" t="b">
        <v>1</v>
      </c>
      <c r="L2031" t="s">
        <v>517</v>
      </c>
      <c r="N2031" s="43">
        <v>42214.662824074076</v>
      </c>
    </row>
    <row r="2032" spans="1:14" x14ac:dyDescent="0.25">
      <c r="A2032" t="s">
        <v>8756</v>
      </c>
      <c r="B2032">
        <v>2325</v>
      </c>
      <c r="C2032">
        <v>2325</v>
      </c>
      <c r="D2032">
        <v>2014</v>
      </c>
      <c r="E2032" t="s">
        <v>3758</v>
      </c>
      <c r="F2032">
        <v>2</v>
      </c>
      <c r="G2032">
        <v>3.5</v>
      </c>
      <c r="H2032">
        <v>1.8912355546386823</v>
      </c>
      <c r="I2032">
        <v>0.25</v>
      </c>
      <c r="J2032" s="44">
        <v>0.20000100000000001</v>
      </c>
      <c r="K2032" t="b">
        <v>1</v>
      </c>
      <c r="L2032" t="s">
        <v>518</v>
      </c>
      <c r="N2032" s="43">
        <v>42214.662824074076</v>
      </c>
    </row>
    <row r="2033" spans="1:14" x14ac:dyDescent="0.25">
      <c r="A2033" t="s">
        <v>8757</v>
      </c>
      <c r="B2033">
        <v>2326</v>
      </c>
      <c r="C2033">
        <v>2326</v>
      </c>
      <c r="D2033">
        <v>2014</v>
      </c>
      <c r="E2033" t="s">
        <v>3759</v>
      </c>
      <c r="F2033">
        <v>2</v>
      </c>
      <c r="G2033">
        <v>3.5</v>
      </c>
      <c r="H2033">
        <v>2.4677476544283361</v>
      </c>
      <c r="I2033">
        <v>0.4</v>
      </c>
      <c r="J2033" s="44">
        <v>0.30000100000000002</v>
      </c>
      <c r="K2033" t="b">
        <v>1</v>
      </c>
      <c r="L2033" t="s">
        <v>519</v>
      </c>
      <c r="N2033" s="43">
        <v>42214.662824074076</v>
      </c>
    </row>
    <row r="2034" spans="1:14" x14ac:dyDescent="0.25">
      <c r="A2034" t="s">
        <v>8758</v>
      </c>
      <c r="B2034">
        <v>2327</v>
      </c>
      <c r="C2034">
        <v>2327</v>
      </c>
      <c r="D2034">
        <v>2014</v>
      </c>
      <c r="E2034" t="s">
        <v>3760</v>
      </c>
      <c r="F2034">
        <v>2</v>
      </c>
      <c r="G2034">
        <v>3.5</v>
      </c>
      <c r="H2034">
        <v>3.22</v>
      </c>
      <c r="I2034">
        <v>0.75</v>
      </c>
      <c r="J2034" s="44">
        <v>0.50000100000000003</v>
      </c>
      <c r="K2034" t="b">
        <v>1</v>
      </c>
      <c r="L2034" t="s">
        <v>520</v>
      </c>
      <c r="N2034" s="43">
        <v>42214.662824074076</v>
      </c>
    </row>
    <row r="2035" spans="1:14" x14ac:dyDescent="0.25">
      <c r="A2035" t="s">
        <v>8759</v>
      </c>
      <c r="B2035">
        <v>2328</v>
      </c>
      <c r="C2035">
        <v>2328</v>
      </c>
      <c r="D2035">
        <v>2014</v>
      </c>
      <c r="E2035" t="s">
        <v>3761</v>
      </c>
      <c r="F2035">
        <v>2</v>
      </c>
      <c r="G2035">
        <v>3.5</v>
      </c>
      <c r="H2035">
        <v>5</v>
      </c>
      <c r="K2035" t="b">
        <v>1</v>
      </c>
      <c r="L2035" t="s">
        <v>48</v>
      </c>
      <c r="N2035" s="43">
        <v>42214.662824074076</v>
      </c>
    </row>
    <row r="2036" spans="1:14" x14ac:dyDescent="0.25">
      <c r="A2036" t="s">
        <v>8760</v>
      </c>
      <c r="B2036">
        <v>2329</v>
      </c>
      <c r="C2036">
        <v>2329</v>
      </c>
      <c r="D2036">
        <v>2014</v>
      </c>
      <c r="E2036" t="s">
        <v>3762</v>
      </c>
      <c r="F2036">
        <v>2</v>
      </c>
      <c r="G2036">
        <v>3.5</v>
      </c>
      <c r="H2036">
        <v>2.2200000000000002</v>
      </c>
      <c r="K2036" t="b">
        <v>1</v>
      </c>
      <c r="L2036" t="s">
        <v>523</v>
      </c>
      <c r="N2036" s="43">
        <v>42214.662824074076</v>
      </c>
    </row>
    <row r="2037" spans="1:14" x14ac:dyDescent="0.25">
      <c r="A2037" t="s">
        <v>8761</v>
      </c>
      <c r="B2037">
        <v>2330</v>
      </c>
      <c r="C2037">
        <v>2330</v>
      </c>
      <c r="D2037">
        <v>2014</v>
      </c>
      <c r="E2037" t="s">
        <v>3763</v>
      </c>
      <c r="F2037">
        <v>2</v>
      </c>
      <c r="G2037">
        <v>3.5</v>
      </c>
      <c r="H2037">
        <v>0.5</v>
      </c>
      <c r="I2037">
        <v>1.4999999999999999E-2</v>
      </c>
      <c r="J2037" s="44">
        <v>9.9999999999999995E-7</v>
      </c>
      <c r="K2037" t="b">
        <v>1</v>
      </c>
      <c r="L2037" t="s">
        <v>524</v>
      </c>
      <c r="N2037" s="43">
        <v>42214.662824074076</v>
      </c>
    </row>
    <row r="2038" spans="1:14" x14ac:dyDescent="0.25">
      <c r="A2038" t="s">
        <v>8762</v>
      </c>
      <c r="B2038">
        <v>2331</v>
      </c>
      <c r="C2038">
        <v>2331</v>
      </c>
      <c r="D2038">
        <v>2014</v>
      </c>
      <c r="E2038" t="s">
        <v>3764</v>
      </c>
      <c r="F2038">
        <v>2</v>
      </c>
      <c r="G2038">
        <v>3.5</v>
      </c>
      <c r="H2038">
        <v>0.60950682710223769</v>
      </c>
      <c r="I2038">
        <v>0.04</v>
      </c>
      <c r="J2038" s="44">
        <v>3.0001E-2</v>
      </c>
      <c r="K2038" t="b">
        <v>1</v>
      </c>
      <c r="L2038" t="s">
        <v>525</v>
      </c>
      <c r="N2038" s="43">
        <v>42214.662824074076</v>
      </c>
    </row>
    <row r="2039" spans="1:14" x14ac:dyDescent="0.25">
      <c r="A2039" t="s">
        <v>8763</v>
      </c>
      <c r="B2039">
        <v>2332</v>
      </c>
      <c r="C2039">
        <v>2332</v>
      </c>
      <c r="D2039">
        <v>2014</v>
      </c>
      <c r="E2039" t="s">
        <v>3765</v>
      </c>
      <c r="F2039">
        <v>2</v>
      </c>
      <c r="G2039">
        <v>3.5</v>
      </c>
      <c r="H2039">
        <v>0.74299714456847421</v>
      </c>
      <c r="I2039">
        <v>7.4999999999999997E-2</v>
      </c>
      <c r="J2039" s="44">
        <v>5.0000999999999997E-2</v>
      </c>
      <c r="K2039" t="b">
        <v>1</v>
      </c>
      <c r="L2039" t="s">
        <v>526</v>
      </c>
      <c r="N2039" s="43">
        <v>42214.662824074076</v>
      </c>
    </row>
    <row r="2040" spans="1:14" x14ac:dyDescent="0.25">
      <c r="A2040" t="s">
        <v>8764</v>
      </c>
      <c r="B2040">
        <v>2333</v>
      </c>
      <c r="C2040">
        <v>2333</v>
      </c>
      <c r="D2040">
        <v>2014</v>
      </c>
      <c r="E2040" t="s">
        <v>3532</v>
      </c>
      <c r="F2040">
        <v>2</v>
      </c>
      <c r="G2040">
        <v>5</v>
      </c>
      <c r="H2040">
        <v>0.5</v>
      </c>
      <c r="I2040">
        <v>1.4999999999999999E-2</v>
      </c>
      <c r="J2040" s="44">
        <v>9.9999999999999995E-7</v>
      </c>
      <c r="K2040" t="b">
        <v>1</v>
      </c>
      <c r="L2040" t="s">
        <v>221</v>
      </c>
      <c r="N2040" s="43">
        <v>42214.662824074076</v>
      </c>
    </row>
    <row r="2041" spans="1:14" x14ac:dyDescent="0.25">
      <c r="A2041" t="s">
        <v>8765</v>
      </c>
      <c r="B2041">
        <v>2334</v>
      </c>
      <c r="C2041">
        <v>2334</v>
      </c>
      <c r="D2041">
        <v>2014</v>
      </c>
      <c r="E2041" t="s">
        <v>3766</v>
      </c>
      <c r="F2041">
        <v>2</v>
      </c>
      <c r="G2041">
        <v>3.5</v>
      </c>
      <c r="H2041">
        <v>0.9057236642639066</v>
      </c>
      <c r="I2041">
        <v>0.125</v>
      </c>
      <c r="J2041" s="44">
        <v>0.10000100000000001</v>
      </c>
      <c r="K2041" t="b">
        <v>1</v>
      </c>
      <c r="L2041" t="s">
        <v>527</v>
      </c>
      <c r="N2041" s="43">
        <v>42214.662824074076</v>
      </c>
    </row>
    <row r="2042" spans="1:14" x14ac:dyDescent="0.25">
      <c r="A2042" t="s">
        <v>8766</v>
      </c>
      <c r="B2042">
        <v>2335</v>
      </c>
      <c r="C2042">
        <v>2335</v>
      </c>
      <c r="D2042">
        <v>2014</v>
      </c>
      <c r="E2042" t="s">
        <v>3767</v>
      </c>
      <c r="F2042">
        <v>2</v>
      </c>
      <c r="G2042">
        <v>3.5</v>
      </c>
      <c r="H2042">
        <v>1.1040895136738123</v>
      </c>
      <c r="I2042">
        <v>0.17499999999999999</v>
      </c>
      <c r="J2042" s="44">
        <v>0.150001</v>
      </c>
      <c r="K2042" t="b">
        <v>1</v>
      </c>
      <c r="L2042" t="s">
        <v>528</v>
      </c>
      <c r="N2042" s="43">
        <v>42214.662824074076</v>
      </c>
    </row>
    <row r="2043" spans="1:14" x14ac:dyDescent="0.25">
      <c r="A2043" t="s">
        <v>8767</v>
      </c>
      <c r="B2043">
        <v>2336</v>
      </c>
      <c r="C2043">
        <v>2336</v>
      </c>
      <c r="D2043">
        <v>2014</v>
      </c>
      <c r="E2043" t="s">
        <v>3768</v>
      </c>
      <c r="F2043">
        <v>2</v>
      </c>
      <c r="G2043">
        <v>3.5</v>
      </c>
      <c r="H2043">
        <v>1.3459001926323559</v>
      </c>
      <c r="I2043">
        <v>0.25</v>
      </c>
      <c r="J2043" s="44">
        <v>0.20000100000000001</v>
      </c>
      <c r="K2043" t="b">
        <v>1</v>
      </c>
      <c r="L2043" t="s">
        <v>529</v>
      </c>
      <c r="N2043" s="43">
        <v>42214.662824074076</v>
      </c>
    </row>
    <row r="2044" spans="1:14" x14ac:dyDescent="0.25">
      <c r="A2044" t="s">
        <v>8768</v>
      </c>
      <c r="B2044">
        <v>2337</v>
      </c>
      <c r="C2044">
        <v>2337</v>
      </c>
      <c r="D2044">
        <v>2014</v>
      </c>
      <c r="E2044" t="s">
        <v>3769</v>
      </c>
      <c r="F2044">
        <v>2</v>
      </c>
      <c r="G2044">
        <v>3.5</v>
      </c>
      <c r="H2044">
        <v>1.6406707120152755</v>
      </c>
      <c r="I2044">
        <v>0.4</v>
      </c>
      <c r="J2044" s="44">
        <v>0.30000100000000002</v>
      </c>
      <c r="K2044" t="b">
        <v>1</v>
      </c>
      <c r="L2044" t="s">
        <v>530</v>
      </c>
      <c r="N2044" s="43">
        <v>42214.662824074076</v>
      </c>
    </row>
    <row r="2045" spans="1:14" x14ac:dyDescent="0.25">
      <c r="A2045" t="s">
        <v>8769</v>
      </c>
      <c r="B2045">
        <v>2338</v>
      </c>
      <c r="C2045">
        <v>2338</v>
      </c>
      <c r="D2045">
        <v>2014</v>
      </c>
      <c r="E2045" t="s">
        <v>3770</v>
      </c>
      <c r="F2045">
        <v>2</v>
      </c>
      <c r="G2045">
        <v>3.5</v>
      </c>
      <c r="H2045">
        <v>2</v>
      </c>
      <c r="I2045">
        <v>0.75</v>
      </c>
      <c r="J2045" s="44">
        <v>0.50000100000000003</v>
      </c>
      <c r="K2045" t="b">
        <v>1</v>
      </c>
      <c r="L2045" t="s">
        <v>531</v>
      </c>
      <c r="N2045" s="43">
        <v>42214.662824074076</v>
      </c>
    </row>
    <row r="2046" spans="1:14" x14ac:dyDescent="0.25">
      <c r="A2046" t="s">
        <v>8770</v>
      </c>
      <c r="B2046">
        <v>2339</v>
      </c>
      <c r="C2046">
        <v>2339</v>
      </c>
      <c r="D2046">
        <v>2014</v>
      </c>
      <c r="E2046" t="s">
        <v>3771</v>
      </c>
      <c r="F2046">
        <v>2</v>
      </c>
      <c r="G2046">
        <v>3.5</v>
      </c>
      <c r="H2046">
        <v>5</v>
      </c>
      <c r="K2046" t="b">
        <v>1</v>
      </c>
      <c r="L2046" t="s">
        <v>48</v>
      </c>
      <c r="N2046" s="43">
        <v>42214.662824074076</v>
      </c>
    </row>
    <row r="2047" spans="1:14" x14ac:dyDescent="0.25">
      <c r="A2047" t="s">
        <v>8771</v>
      </c>
      <c r="B2047">
        <v>2340</v>
      </c>
      <c r="C2047">
        <v>2340</v>
      </c>
      <c r="D2047">
        <v>2014</v>
      </c>
      <c r="E2047" t="s">
        <v>3772</v>
      </c>
      <c r="F2047">
        <v>2</v>
      </c>
      <c r="G2047">
        <v>2.54</v>
      </c>
      <c r="H2047">
        <v>2.59</v>
      </c>
      <c r="K2047" t="b">
        <v>1</v>
      </c>
      <c r="L2047" t="s">
        <v>534</v>
      </c>
      <c r="N2047" s="43">
        <v>42214.662824074076</v>
      </c>
    </row>
    <row r="2048" spans="1:14" x14ac:dyDescent="0.25">
      <c r="A2048" t="s">
        <v>8772</v>
      </c>
      <c r="B2048">
        <v>2341</v>
      </c>
      <c r="C2048">
        <v>2341</v>
      </c>
      <c r="D2048">
        <v>2014</v>
      </c>
      <c r="E2048" t="s">
        <v>3773</v>
      </c>
      <c r="F2048">
        <v>2</v>
      </c>
      <c r="G2048">
        <v>2.5</v>
      </c>
      <c r="H2048">
        <v>0.5</v>
      </c>
      <c r="I2048">
        <v>0.15</v>
      </c>
      <c r="J2048" s="44">
        <v>9.9999999999999995E-7</v>
      </c>
      <c r="K2048" t="b">
        <v>1</v>
      </c>
      <c r="L2048" t="s">
        <v>535</v>
      </c>
      <c r="N2048" s="43">
        <v>42214.662824074076</v>
      </c>
    </row>
    <row r="2049" spans="1:14" x14ac:dyDescent="0.25">
      <c r="A2049" t="s">
        <v>8773</v>
      </c>
      <c r="B2049">
        <v>2342</v>
      </c>
      <c r="C2049">
        <v>2342</v>
      </c>
      <c r="D2049">
        <v>2014</v>
      </c>
      <c r="E2049" t="s">
        <v>3774</v>
      </c>
      <c r="F2049">
        <v>2</v>
      </c>
      <c r="G2049">
        <v>2.5</v>
      </c>
      <c r="H2049">
        <v>1.0772173450159419</v>
      </c>
      <c r="I2049">
        <v>0.45</v>
      </c>
      <c r="J2049" s="44">
        <v>0.30000100000000002</v>
      </c>
      <c r="K2049" t="b">
        <v>1</v>
      </c>
      <c r="L2049" t="s">
        <v>536</v>
      </c>
      <c r="N2049" s="43">
        <v>42214.662824074076</v>
      </c>
    </row>
    <row r="2050" spans="1:14" x14ac:dyDescent="0.25">
      <c r="A2050" t="s">
        <v>8774</v>
      </c>
      <c r="B2050">
        <v>2343</v>
      </c>
      <c r="C2050">
        <v>2343</v>
      </c>
      <c r="D2050">
        <v>2014</v>
      </c>
      <c r="E2050" t="s">
        <v>3775</v>
      </c>
      <c r="F2050">
        <v>2</v>
      </c>
      <c r="G2050">
        <v>2.5</v>
      </c>
      <c r="H2050">
        <v>2.3207944168063896</v>
      </c>
      <c r="I2050">
        <v>0.8</v>
      </c>
      <c r="J2050" s="44">
        <v>0.60000100000000001</v>
      </c>
      <c r="K2050" t="b">
        <v>1</v>
      </c>
      <c r="L2050" t="s">
        <v>537</v>
      </c>
      <c r="N2050" s="43">
        <v>42214.662824074076</v>
      </c>
    </row>
    <row r="2051" spans="1:14" x14ac:dyDescent="0.25">
      <c r="A2051" t="s">
        <v>8775</v>
      </c>
      <c r="B2051">
        <v>2344</v>
      </c>
      <c r="C2051">
        <v>2344</v>
      </c>
      <c r="D2051">
        <v>2014</v>
      </c>
      <c r="E2051" t="s">
        <v>3533</v>
      </c>
      <c r="F2051">
        <v>2</v>
      </c>
      <c r="G2051">
        <v>5</v>
      </c>
      <c r="H2051">
        <v>0.69474774718656884</v>
      </c>
      <c r="I2051">
        <v>0.04</v>
      </c>
      <c r="J2051" s="44">
        <v>3.0001E-2</v>
      </c>
      <c r="K2051" t="b">
        <v>1</v>
      </c>
      <c r="L2051" t="s">
        <v>222</v>
      </c>
      <c r="N2051" s="43">
        <v>42214.662824074076</v>
      </c>
    </row>
    <row r="2052" spans="1:14" x14ac:dyDescent="0.25">
      <c r="A2052" t="s">
        <v>8776</v>
      </c>
      <c r="B2052">
        <v>2345</v>
      </c>
      <c r="C2052">
        <v>2345</v>
      </c>
      <c r="D2052">
        <v>2014</v>
      </c>
      <c r="E2052" t="s">
        <v>3776</v>
      </c>
      <c r="F2052">
        <v>2</v>
      </c>
      <c r="G2052">
        <v>2.54</v>
      </c>
      <c r="H2052">
        <v>5</v>
      </c>
      <c r="K2052" t="b">
        <v>1</v>
      </c>
      <c r="L2052" t="s">
        <v>48</v>
      </c>
      <c r="N2052" s="43">
        <v>42214.662824074076</v>
      </c>
    </row>
    <row r="2053" spans="1:14" x14ac:dyDescent="0.25">
      <c r="A2053" t="s">
        <v>8777</v>
      </c>
      <c r="B2053">
        <v>2346</v>
      </c>
      <c r="C2053">
        <v>2346</v>
      </c>
      <c r="D2053">
        <v>2014</v>
      </c>
      <c r="E2053" t="s">
        <v>3777</v>
      </c>
      <c r="F2053">
        <v>2</v>
      </c>
      <c r="G2053">
        <v>5</v>
      </c>
      <c r="H2053">
        <v>3</v>
      </c>
      <c r="K2053" t="b">
        <v>1</v>
      </c>
      <c r="L2053" t="s">
        <v>540</v>
      </c>
      <c r="N2053" s="43">
        <v>42214.662824074076</v>
      </c>
    </row>
    <row r="2054" spans="1:14" x14ac:dyDescent="0.25">
      <c r="A2054" t="s">
        <v>8778</v>
      </c>
      <c r="B2054">
        <v>2347</v>
      </c>
      <c r="C2054">
        <v>2347</v>
      </c>
      <c r="D2054">
        <v>2014</v>
      </c>
      <c r="E2054" t="s">
        <v>3778</v>
      </c>
      <c r="F2054">
        <v>2</v>
      </c>
      <c r="G2054">
        <v>5</v>
      </c>
      <c r="H2054">
        <v>0.5</v>
      </c>
      <c r="I2054">
        <v>0.15</v>
      </c>
      <c r="J2054" s="44">
        <v>9.9999999999999995E-7</v>
      </c>
      <c r="K2054" t="b">
        <v>1</v>
      </c>
      <c r="L2054" t="s">
        <v>543</v>
      </c>
      <c r="N2054" s="43">
        <v>42214.662824074076</v>
      </c>
    </row>
    <row r="2055" spans="1:14" x14ac:dyDescent="0.25">
      <c r="A2055" t="s">
        <v>8779</v>
      </c>
      <c r="B2055">
        <v>2348</v>
      </c>
      <c r="C2055">
        <v>2348</v>
      </c>
      <c r="D2055">
        <v>2014</v>
      </c>
      <c r="E2055" t="s">
        <v>3779</v>
      </c>
      <c r="F2055">
        <v>2</v>
      </c>
      <c r="G2055">
        <v>5</v>
      </c>
      <c r="H2055">
        <v>1.0772173450159419</v>
      </c>
      <c r="I2055">
        <v>0.45</v>
      </c>
      <c r="J2055" s="44">
        <v>0.30000100000000002</v>
      </c>
      <c r="K2055" t="b">
        <v>1</v>
      </c>
      <c r="L2055" t="s">
        <v>546</v>
      </c>
      <c r="N2055" s="43">
        <v>42214.662824074076</v>
      </c>
    </row>
    <row r="2056" spans="1:14" x14ac:dyDescent="0.25">
      <c r="A2056" t="s">
        <v>8780</v>
      </c>
      <c r="B2056">
        <v>2349</v>
      </c>
      <c r="C2056">
        <v>2349</v>
      </c>
      <c r="D2056">
        <v>2014</v>
      </c>
      <c r="E2056" t="s">
        <v>3780</v>
      </c>
      <c r="F2056">
        <v>2</v>
      </c>
      <c r="G2056">
        <v>5</v>
      </c>
      <c r="H2056">
        <v>2.3207944168063896</v>
      </c>
      <c r="I2056">
        <v>0.8</v>
      </c>
      <c r="J2056" s="44">
        <v>0.60000100000000001</v>
      </c>
      <c r="K2056" t="b">
        <v>1</v>
      </c>
      <c r="L2056" t="s">
        <v>547</v>
      </c>
      <c r="N2056" s="43">
        <v>42214.662824074076</v>
      </c>
    </row>
    <row r="2057" spans="1:14" x14ac:dyDescent="0.25">
      <c r="A2057" t="s">
        <v>8781</v>
      </c>
      <c r="B2057">
        <v>2350</v>
      </c>
      <c r="C2057">
        <v>2350</v>
      </c>
      <c r="D2057">
        <v>2014</v>
      </c>
      <c r="E2057" t="s">
        <v>3781</v>
      </c>
      <c r="F2057">
        <v>2</v>
      </c>
      <c r="G2057">
        <v>5</v>
      </c>
      <c r="H2057">
        <v>5</v>
      </c>
      <c r="K2057" t="b">
        <v>1</v>
      </c>
      <c r="L2057" t="s">
        <v>48</v>
      </c>
      <c r="N2057" s="43">
        <v>42214.662824074076</v>
      </c>
    </row>
    <row r="2058" spans="1:14" x14ac:dyDescent="0.25">
      <c r="A2058" t="s">
        <v>8782</v>
      </c>
      <c r="B2058">
        <v>2351</v>
      </c>
      <c r="C2058">
        <v>2351</v>
      </c>
      <c r="D2058">
        <v>2014</v>
      </c>
      <c r="E2058" t="s">
        <v>3534</v>
      </c>
      <c r="F2058">
        <v>2</v>
      </c>
      <c r="G2058">
        <v>5</v>
      </c>
      <c r="H2058">
        <v>0.96534886444162504</v>
      </c>
      <c r="I2058">
        <v>7.4999999999999997E-2</v>
      </c>
      <c r="J2058" s="44">
        <v>5.0000999999999997E-2</v>
      </c>
      <c r="K2058" t="b">
        <v>1</v>
      </c>
      <c r="L2058" t="s">
        <v>223</v>
      </c>
      <c r="N2058" s="43">
        <v>42214.662824074076</v>
      </c>
    </row>
    <row r="2059" spans="1:14" x14ac:dyDescent="0.25">
      <c r="A2059" t="s">
        <v>8783</v>
      </c>
      <c r="B2059">
        <v>2352</v>
      </c>
      <c r="C2059">
        <v>2352</v>
      </c>
      <c r="D2059">
        <v>2014</v>
      </c>
      <c r="E2059" t="s">
        <v>3535</v>
      </c>
      <c r="F2059">
        <v>2</v>
      </c>
      <c r="G2059">
        <v>5</v>
      </c>
      <c r="H2059">
        <v>1.341347897639863</v>
      </c>
      <c r="I2059">
        <v>0.125</v>
      </c>
      <c r="J2059" s="44">
        <v>0.10000100000000001</v>
      </c>
      <c r="K2059" t="b">
        <v>1</v>
      </c>
      <c r="L2059" t="s">
        <v>224</v>
      </c>
      <c r="N2059" s="43">
        <v>42214.662824074076</v>
      </c>
    </row>
    <row r="2060" spans="1:14" x14ac:dyDescent="0.25">
      <c r="A2060" t="s">
        <v>8784</v>
      </c>
      <c r="B2060">
        <v>2353</v>
      </c>
      <c r="C2060">
        <v>2353</v>
      </c>
      <c r="D2060">
        <v>2014</v>
      </c>
      <c r="E2060" t="s">
        <v>3536</v>
      </c>
      <c r="F2060">
        <v>2</v>
      </c>
      <c r="G2060">
        <v>5</v>
      </c>
      <c r="H2060">
        <v>1.8637968601574701</v>
      </c>
      <c r="I2060">
        <v>0.17499999999999999</v>
      </c>
      <c r="J2060" s="44">
        <v>0.150001</v>
      </c>
      <c r="K2060" t="b">
        <v>1</v>
      </c>
      <c r="L2060" t="s">
        <v>225</v>
      </c>
      <c r="N2060" s="43">
        <v>42214.662824074076</v>
      </c>
    </row>
    <row r="2061" spans="1:14" x14ac:dyDescent="0.25">
      <c r="A2061" t="s">
        <v>8785</v>
      </c>
      <c r="B2061">
        <v>2354</v>
      </c>
      <c r="C2061">
        <v>2354</v>
      </c>
      <c r="D2061">
        <v>2014</v>
      </c>
      <c r="E2061" t="s">
        <v>3537</v>
      </c>
      <c r="F2061">
        <v>2</v>
      </c>
      <c r="G2061">
        <v>5</v>
      </c>
      <c r="H2061">
        <v>2.5897373396156058</v>
      </c>
      <c r="I2061">
        <v>0.25</v>
      </c>
      <c r="J2061" s="44">
        <v>0.20000100000000001</v>
      </c>
      <c r="K2061" t="b">
        <v>1</v>
      </c>
      <c r="L2061" t="s">
        <v>226</v>
      </c>
      <c r="N2061" s="43">
        <v>42214.662824074076</v>
      </c>
    </row>
    <row r="2062" spans="1:14" x14ac:dyDescent="0.25">
      <c r="A2062" t="s">
        <v>8786</v>
      </c>
      <c r="B2062">
        <v>2355</v>
      </c>
      <c r="C2062">
        <v>2355</v>
      </c>
      <c r="D2062">
        <v>2014</v>
      </c>
      <c r="E2062" t="s">
        <v>3538</v>
      </c>
      <c r="F2062">
        <v>2</v>
      </c>
      <c r="G2062">
        <v>5</v>
      </c>
      <c r="H2062">
        <v>3.5984283650057605</v>
      </c>
      <c r="I2062">
        <v>0.4</v>
      </c>
      <c r="J2062" s="44">
        <v>0.30000100000000002</v>
      </c>
      <c r="K2062" t="b">
        <v>1</v>
      </c>
      <c r="L2062" t="s">
        <v>227</v>
      </c>
      <c r="N2062" s="43">
        <v>42214.662824074076</v>
      </c>
    </row>
    <row r="2063" spans="1:14" x14ac:dyDescent="0.25">
      <c r="A2063" t="s">
        <v>8787</v>
      </c>
      <c r="B2063">
        <v>2356</v>
      </c>
      <c r="C2063">
        <v>2356</v>
      </c>
      <c r="D2063">
        <v>2014</v>
      </c>
      <c r="E2063" t="s">
        <v>3539</v>
      </c>
      <c r="F2063">
        <v>2</v>
      </c>
      <c r="G2063">
        <v>5</v>
      </c>
      <c r="H2063">
        <v>5</v>
      </c>
      <c r="I2063">
        <v>0.75</v>
      </c>
      <c r="J2063" s="44">
        <v>0.50000100000000003</v>
      </c>
      <c r="K2063" t="b">
        <v>1</v>
      </c>
      <c r="L2063" t="s">
        <v>228</v>
      </c>
      <c r="N2063" s="43">
        <v>42214.662824074076</v>
      </c>
    </row>
    <row r="2064" spans="1:14" x14ac:dyDescent="0.25">
      <c r="A2064" t="s">
        <v>8788</v>
      </c>
      <c r="B2064">
        <v>2357</v>
      </c>
      <c r="C2064">
        <v>2357</v>
      </c>
      <c r="D2064">
        <v>2014</v>
      </c>
      <c r="E2064" t="s">
        <v>3540</v>
      </c>
      <c r="F2064">
        <v>2</v>
      </c>
      <c r="G2064">
        <v>5</v>
      </c>
      <c r="H2064">
        <v>0.5</v>
      </c>
      <c r="I2064">
        <v>1.4999999999999999E-2</v>
      </c>
      <c r="J2064" s="44">
        <v>9.9999999999999995E-7</v>
      </c>
      <c r="K2064" t="b">
        <v>1</v>
      </c>
      <c r="L2064" t="s">
        <v>229</v>
      </c>
      <c r="N2064" s="43">
        <v>42214.662824074076</v>
      </c>
    </row>
    <row r="2065" spans="1:14" x14ac:dyDescent="0.25">
      <c r="A2065" t="s">
        <v>8789</v>
      </c>
      <c r="B2065">
        <v>2358</v>
      </c>
      <c r="C2065">
        <v>2358</v>
      </c>
      <c r="D2065">
        <v>2014</v>
      </c>
      <c r="E2065" t="s">
        <v>3541</v>
      </c>
      <c r="F2065">
        <v>2</v>
      </c>
      <c r="G2065">
        <v>5</v>
      </c>
      <c r="H2065">
        <v>0.67295009631617808</v>
      </c>
      <c r="I2065">
        <v>0.04</v>
      </c>
      <c r="J2065" s="44">
        <v>3.0001E-2</v>
      </c>
      <c r="K2065" t="b">
        <v>1</v>
      </c>
      <c r="L2065" t="s">
        <v>230</v>
      </c>
      <c r="N2065" s="43">
        <v>42214.662824074076</v>
      </c>
    </row>
    <row r="2066" spans="1:14" x14ac:dyDescent="0.25">
      <c r="A2066" t="s">
        <v>8790</v>
      </c>
      <c r="B2066">
        <v>2359</v>
      </c>
      <c r="C2066">
        <v>2359</v>
      </c>
      <c r="D2066">
        <v>2014</v>
      </c>
      <c r="E2066" t="s">
        <v>3542</v>
      </c>
      <c r="F2066">
        <v>2</v>
      </c>
      <c r="G2066">
        <v>5</v>
      </c>
      <c r="H2066">
        <v>0.9057236642639066</v>
      </c>
      <c r="I2066">
        <v>7.4999999999999997E-2</v>
      </c>
      <c r="J2066" s="44">
        <v>5.0000999999999997E-2</v>
      </c>
      <c r="K2066" t="b">
        <v>1</v>
      </c>
      <c r="L2066" t="s">
        <v>231</v>
      </c>
      <c r="N2066" s="43">
        <v>42214.662824074076</v>
      </c>
    </row>
    <row r="2067" spans="1:14" x14ac:dyDescent="0.25">
      <c r="A2067" t="s">
        <v>8791</v>
      </c>
      <c r="B2067">
        <v>2360</v>
      </c>
      <c r="C2067">
        <v>2360</v>
      </c>
      <c r="D2067">
        <v>2014</v>
      </c>
      <c r="E2067" t="s">
        <v>3543</v>
      </c>
      <c r="F2067">
        <v>2</v>
      </c>
      <c r="G2067">
        <v>5</v>
      </c>
      <c r="H2067">
        <v>1.2190136542044754</v>
      </c>
      <c r="I2067">
        <v>0.125</v>
      </c>
      <c r="J2067" s="44">
        <v>0.10000100000000001</v>
      </c>
      <c r="K2067" t="b">
        <v>1</v>
      </c>
      <c r="L2067" t="s">
        <v>232</v>
      </c>
      <c r="N2067" s="43">
        <v>42214.662824074076</v>
      </c>
    </row>
    <row r="2068" spans="1:14" x14ac:dyDescent="0.25">
      <c r="A2068" t="s">
        <v>8792</v>
      </c>
      <c r="B2068">
        <v>2361</v>
      </c>
      <c r="C2068">
        <v>2361</v>
      </c>
      <c r="D2068">
        <v>2014</v>
      </c>
      <c r="E2068" t="s">
        <v>3544</v>
      </c>
      <c r="F2068">
        <v>2</v>
      </c>
      <c r="G2068">
        <v>5</v>
      </c>
      <c r="H2068">
        <v>1.6406707120152755</v>
      </c>
      <c r="I2068">
        <v>0.17499999999999999</v>
      </c>
      <c r="J2068" s="44">
        <v>0.150001</v>
      </c>
      <c r="K2068" t="b">
        <v>1</v>
      </c>
      <c r="L2068" t="s">
        <v>233</v>
      </c>
      <c r="N2068" s="43">
        <v>42214.662824074076</v>
      </c>
    </row>
    <row r="2069" spans="1:14" x14ac:dyDescent="0.25">
      <c r="A2069" t="s">
        <v>8793</v>
      </c>
      <c r="B2069">
        <v>2362</v>
      </c>
      <c r="C2069">
        <v>2362</v>
      </c>
      <c r="D2069">
        <v>2014</v>
      </c>
      <c r="E2069" t="s">
        <v>3545</v>
      </c>
      <c r="F2069">
        <v>2</v>
      </c>
      <c r="G2069">
        <v>5</v>
      </c>
      <c r="H2069">
        <v>2.2081790273476245</v>
      </c>
      <c r="I2069">
        <v>0.25</v>
      </c>
      <c r="J2069" s="44">
        <v>0.20000100000000001</v>
      </c>
      <c r="K2069" t="b">
        <v>1</v>
      </c>
      <c r="L2069" t="s">
        <v>234</v>
      </c>
      <c r="N2069" s="43">
        <v>42214.662824074076</v>
      </c>
    </row>
    <row r="2070" spans="1:14" x14ac:dyDescent="0.25">
      <c r="A2070" t="s">
        <v>8794</v>
      </c>
      <c r="B2070">
        <v>2363</v>
      </c>
      <c r="C2070">
        <v>2363</v>
      </c>
      <c r="D2070">
        <v>2014</v>
      </c>
      <c r="E2070" t="s">
        <v>3546</v>
      </c>
      <c r="F2070">
        <v>2</v>
      </c>
      <c r="G2070">
        <v>5</v>
      </c>
      <c r="H2070">
        <v>2.971988578273896</v>
      </c>
      <c r="I2070">
        <v>0.4</v>
      </c>
      <c r="J2070" s="44">
        <v>0.30000100000000002</v>
      </c>
      <c r="K2070" t="b">
        <v>1</v>
      </c>
      <c r="L2070" t="s">
        <v>235</v>
      </c>
      <c r="N2070" s="43">
        <v>42214.662824074076</v>
      </c>
    </row>
    <row r="2071" spans="1:14" x14ac:dyDescent="0.25">
      <c r="A2071" t="s">
        <v>8795</v>
      </c>
      <c r="B2071">
        <v>2364</v>
      </c>
      <c r="C2071">
        <v>2364</v>
      </c>
      <c r="D2071">
        <v>2014</v>
      </c>
      <c r="E2071" t="s">
        <v>3547</v>
      </c>
      <c r="F2071">
        <v>2</v>
      </c>
      <c r="G2071">
        <v>5</v>
      </c>
      <c r="H2071">
        <v>4</v>
      </c>
      <c r="I2071">
        <v>0.75</v>
      </c>
      <c r="J2071" s="44">
        <v>0.50000100000000003</v>
      </c>
      <c r="K2071" t="b">
        <v>1</v>
      </c>
      <c r="L2071" t="s">
        <v>236</v>
      </c>
      <c r="N2071" s="43">
        <v>42214.662824074076</v>
      </c>
    </row>
    <row r="2072" spans="1:14" x14ac:dyDescent="0.25">
      <c r="A2072" t="s">
        <v>8796</v>
      </c>
      <c r="B2072">
        <v>2365</v>
      </c>
      <c r="C2072">
        <v>2365</v>
      </c>
      <c r="D2072">
        <v>2014</v>
      </c>
      <c r="E2072" t="s">
        <v>3548</v>
      </c>
      <c r="F2072">
        <v>2</v>
      </c>
      <c r="G2072">
        <v>5</v>
      </c>
      <c r="H2072">
        <v>0.5</v>
      </c>
      <c r="I2072">
        <v>1.4999999999999999E-2</v>
      </c>
      <c r="J2072" s="44">
        <v>9.9999999999999995E-7</v>
      </c>
      <c r="K2072" t="b">
        <v>1</v>
      </c>
      <c r="L2072" t="s">
        <v>237</v>
      </c>
      <c r="N2072" s="43">
        <v>42214.662824074076</v>
      </c>
    </row>
    <row r="2073" spans="1:14" x14ac:dyDescent="0.25">
      <c r="A2073" t="s">
        <v>8797</v>
      </c>
      <c r="B2073">
        <v>2366</v>
      </c>
      <c r="C2073">
        <v>2366</v>
      </c>
      <c r="D2073">
        <v>2014</v>
      </c>
      <c r="E2073" t="s">
        <v>3549</v>
      </c>
      <c r="F2073">
        <v>2</v>
      </c>
      <c r="G2073">
        <v>5</v>
      </c>
      <c r="H2073">
        <v>0.68436905332110087</v>
      </c>
      <c r="I2073">
        <v>0.04</v>
      </c>
      <c r="J2073" s="44">
        <v>3.0001E-2</v>
      </c>
      <c r="K2073" t="b">
        <v>1</v>
      </c>
      <c r="L2073" t="s">
        <v>240</v>
      </c>
      <c r="N2073" s="43">
        <v>42214.662824074076</v>
      </c>
    </row>
    <row r="2074" spans="1:14" x14ac:dyDescent="0.25">
      <c r="A2074" t="s">
        <v>8798</v>
      </c>
      <c r="B2074">
        <v>2367</v>
      </c>
      <c r="C2074">
        <v>2367</v>
      </c>
      <c r="D2074">
        <v>2014</v>
      </c>
      <c r="E2074" t="s">
        <v>3550</v>
      </c>
      <c r="F2074">
        <v>2</v>
      </c>
      <c r="G2074">
        <v>5</v>
      </c>
      <c r="H2074">
        <v>0.93672200228723956</v>
      </c>
      <c r="I2074">
        <v>7.4999999999999997E-2</v>
      </c>
      <c r="J2074" s="44">
        <v>5.0000999999999997E-2</v>
      </c>
      <c r="K2074" t="b">
        <v>1</v>
      </c>
      <c r="L2074" t="s">
        <v>241</v>
      </c>
      <c r="N2074" s="43">
        <v>42214.662824074076</v>
      </c>
    </row>
    <row r="2075" spans="1:14" x14ac:dyDescent="0.25">
      <c r="A2075" t="s">
        <v>8799</v>
      </c>
      <c r="B2075">
        <v>2368</v>
      </c>
      <c r="C2075">
        <v>2368</v>
      </c>
      <c r="D2075">
        <v>2014</v>
      </c>
      <c r="E2075" t="s">
        <v>3551</v>
      </c>
      <c r="F2075">
        <v>2</v>
      </c>
      <c r="G2075">
        <v>5</v>
      </c>
      <c r="H2075">
        <v>1.2821270998607284</v>
      </c>
      <c r="I2075">
        <v>0.125</v>
      </c>
      <c r="J2075" s="44">
        <v>0.10000100000000001</v>
      </c>
      <c r="K2075" t="b">
        <v>1</v>
      </c>
      <c r="L2075" t="s">
        <v>242</v>
      </c>
      <c r="N2075" s="43">
        <v>42214.662824074076</v>
      </c>
    </row>
    <row r="2076" spans="1:14" x14ac:dyDescent="0.25">
      <c r="A2076" t="s">
        <v>8800</v>
      </c>
      <c r="B2076">
        <v>2369</v>
      </c>
      <c r="C2076">
        <v>2369</v>
      </c>
      <c r="D2076">
        <v>2014</v>
      </c>
      <c r="E2076" t="s">
        <v>3552</v>
      </c>
      <c r="F2076">
        <v>2</v>
      </c>
      <c r="G2076">
        <v>5</v>
      </c>
      <c r="H2076">
        <v>1.7548962191380304</v>
      </c>
      <c r="I2076">
        <v>0.17499999999999999</v>
      </c>
      <c r="J2076" s="44">
        <v>0.150001</v>
      </c>
      <c r="K2076" t="b">
        <v>1</v>
      </c>
      <c r="L2076" t="s">
        <v>243</v>
      </c>
      <c r="N2076" s="43">
        <v>42214.662824074076</v>
      </c>
    </row>
    <row r="2077" spans="1:14" x14ac:dyDescent="0.25">
      <c r="A2077" t="s">
        <v>8801</v>
      </c>
      <c r="B2077">
        <v>2370</v>
      </c>
      <c r="C2077">
        <v>2370</v>
      </c>
      <c r="D2077">
        <v>2014</v>
      </c>
      <c r="E2077" t="s">
        <v>3553</v>
      </c>
      <c r="F2077">
        <v>2</v>
      </c>
      <c r="G2077">
        <v>5</v>
      </c>
      <c r="H2077">
        <v>2.4019933283365464</v>
      </c>
      <c r="I2077">
        <v>0.25</v>
      </c>
      <c r="J2077" s="44">
        <v>0.20000100000000001</v>
      </c>
      <c r="K2077" t="b">
        <v>1</v>
      </c>
      <c r="L2077" t="s">
        <v>244</v>
      </c>
      <c r="N2077" s="43">
        <v>42214.662824074076</v>
      </c>
    </row>
    <row r="2078" spans="1:14" x14ac:dyDescent="0.25">
      <c r="A2078" t="s">
        <v>8802</v>
      </c>
      <c r="B2078">
        <v>2371</v>
      </c>
      <c r="C2078">
        <v>2371</v>
      </c>
      <c r="D2078">
        <v>2014</v>
      </c>
      <c r="E2078" t="s">
        <v>3554</v>
      </c>
      <c r="F2078">
        <v>2</v>
      </c>
      <c r="G2078">
        <v>5</v>
      </c>
      <c r="H2078">
        <v>3.2876998003945643</v>
      </c>
      <c r="I2078">
        <v>0.4</v>
      </c>
      <c r="J2078" s="44">
        <v>0.30000100000000002</v>
      </c>
      <c r="K2078" t="b">
        <v>1</v>
      </c>
      <c r="L2078" t="s">
        <v>245</v>
      </c>
      <c r="N2078" s="43">
        <v>42214.662824074076</v>
      </c>
    </row>
    <row r="2079" spans="1:14" x14ac:dyDescent="0.25">
      <c r="A2079" t="s">
        <v>8803</v>
      </c>
      <c r="B2079">
        <v>2372</v>
      </c>
      <c r="C2079">
        <v>2372</v>
      </c>
      <c r="D2079">
        <v>2014</v>
      </c>
      <c r="E2079" t="s">
        <v>3555</v>
      </c>
      <c r="F2079">
        <v>2</v>
      </c>
      <c r="G2079">
        <v>5</v>
      </c>
      <c r="H2079">
        <v>4.5</v>
      </c>
      <c r="I2079">
        <v>0.75</v>
      </c>
      <c r="J2079" s="44">
        <v>0.50000100000000003</v>
      </c>
      <c r="K2079" t="b">
        <v>1</v>
      </c>
      <c r="L2079" t="s">
        <v>248</v>
      </c>
      <c r="N2079" s="43">
        <v>42214.662824074076</v>
      </c>
    </row>
    <row r="2080" spans="1:14" x14ac:dyDescent="0.25">
      <c r="A2080" t="s">
        <v>8804</v>
      </c>
      <c r="B2080">
        <v>2373</v>
      </c>
      <c r="C2080">
        <v>2373</v>
      </c>
      <c r="D2080">
        <v>2014</v>
      </c>
      <c r="E2080" t="s">
        <v>3556</v>
      </c>
      <c r="F2080">
        <v>2</v>
      </c>
      <c r="G2080">
        <v>5</v>
      </c>
      <c r="H2080">
        <v>5</v>
      </c>
      <c r="K2080" t="b">
        <v>1</v>
      </c>
      <c r="L2080" t="s">
        <v>48</v>
      </c>
      <c r="N2080" s="43">
        <v>42214.662824074076</v>
      </c>
    </row>
    <row r="2081" spans="1:14" x14ac:dyDescent="0.25">
      <c r="A2081" t="s">
        <v>8805</v>
      </c>
      <c r="B2081">
        <v>2374</v>
      </c>
      <c r="C2081">
        <v>2374</v>
      </c>
      <c r="D2081">
        <v>2014</v>
      </c>
      <c r="E2081" t="s">
        <v>3557</v>
      </c>
      <c r="F2081">
        <v>2</v>
      </c>
      <c r="G2081">
        <v>4</v>
      </c>
      <c r="H2081">
        <v>0.5</v>
      </c>
      <c r="I2081">
        <v>1.4999999999999999E-2</v>
      </c>
      <c r="J2081" s="44">
        <v>9.9999999999999995E-7</v>
      </c>
      <c r="K2081" t="b">
        <v>1</v>
      </c>
      <c r="L2081" t="s">
        <v>253</v>
      </c>
      <c r="N2081" s="43">
        <v>42214.662824074076</v>
      </c>
    </row>
    <row r="2082" spans="1:14" x14ac:dyDescent="0.25">
      <c r="A2082" t="s">
        <v>8806</v>
      </c>
      <c r="B2082">
        <v>2375</v>
      </c>
      <c r="C2082">
        <v>2375</v>
      </c>
      <c r="D2082">
        <v>2014</v>
      </c>
      <c r="E2082" t="s">
        <v>3558</v>
      </c>
      <c r="F2082">
        <v>2</v>
      </c>
      <c r="G2082">
        <v>4</v>
      </c>
      <c r="H2082">
        <v>0.67052054669523209</v>
      </c>
      <c r="I2082">
        <v>0.04</v>
      </c>
      <c r="J2082" s="44">
        <v>3.0001E-2</v>
      </c>
      <c r="K2082" t="b">
        <v>1</v>
      </c>
      <c r="L2082" t="s">
        <v>254</v>
      </c>
      <c r="N2082" s="43">
        <v>42214.662824074076</v>
      </c>
    </row>
    <row r="2083" spans="1:14" x14ac:dyDescent="0.25">
      <c r="A2083" t="s">
        <v>8807</v>
      </c>
      <c r="B2083">
        <v>2376</v>
      </c>
      <c r="C2083">
        <v>2376</v>
      </c>
      <c r="D2083">
        <v>2014</v>
      </c>
      <c r="E2083" t="s">
        <v>3559</v>
      </c>
      <c r="F2083">
        <v>2</v>
      </c>
      <c r="G2083">
        <v>4</v>
      </c>
      <c r="H2083">
        <v>0.89919560708094581</v>
      </c>
      <c r="I2083">
        <v>7.4999999999999997E-2</v>
      </c>
      <c r="J2083" s="44">
        <v>5.0000999999999997E-2</v>
      </c>
      <c r="K2083" t="b">
        <v>1</v>
      </c>
      <c r="L2083" t="s">
        <v>255</v>
      </c>
      <c r="N2083" s="43">
        <v>42214.662824074076</v>
      </c>
    </row>
    <row r="2084" spans="1:14" x14ac:dyDescent="0.25">
      <c r="A2084" t="s">
        <v>8808</v>
      </c>
      <c r="B2084">
        <v>2377</v>
      </c>
      <c r="C2084">
        <v>2377</v>
      </c>
      <c r="D2084">
        <v>2014</v>
      </c>
      <c r="E2084" t="s">
        <v>3560</v>
      </c>
      <c r="F2084">
        <v>2</v>
      </c>
      <c r="G2084">
        <v>4</v>
      </c>
      <c r="H2084">
        <v>1.2058582600917338</v>
      </c>
      <c r="I2084">
        <v>0.125</v>
      </c>
      <c r="J2084" s="44">
        <v>0.10000100000000001</v>
      </c>
      <c r="K2084" t="b">
        <v>1</v>
      </c>
      <c r="L2084" t="s">
        <v>256</v>
      </c>
      <c r="N2084" s="43">
        <v>42214.662824074076</v>
      </c>
    </row>
    <row r="2085" spans="1:14" x14ac:dyDescent="0.25">
      <c r="A2085" t="s">
        <v>8809</v>
      </c>
      <c r="B2085">
        <v>2378</v>
      </c>
      <c r="C2085">
        <v>2378</v>
      </c>
      <c r="D2085">
        <v>2014</v>
      </c>
      <c r="E2085" t="s">
        <v>3561</v>
      </c>
      <c r="F2085">
        <v>2</v>
      </c>
      <c r="G2085">
        <v>4</v>
      </c>
      <c r="H2085">
        <v>1.6171054795873414</v>
      </c>
      <c r="I2085">
        <v>0.17499999999999999</v>
      </c>
      <c r="J2085" s="44">
        <v>0.150001</v>
      </c>
      <c r="K2085" t="b">
        <v>1</v>
      </c>
      <c r="L2085" t="s">
        <v>257</v>
      </c>
      <c r="N2085" s="43">
        <v>42214.662824074076</v>
      </c>
    </row>
    <row r="2086" spans="1:14" x14ac:dyDescent="0.25">
      <c r="A2086" t="s">
        <v>8810</v>
      </c>
      <c r="B2086">
        <v>2379</v>
      </c>
      <c r="C2086">
        <v>2379</v>
      </c>
      <c r="D2086">
        <v>2014</v>
      </c>
      <c r="E2086" t="s">
        <v>3562</v>
      </c>
      <c r="F2086">
        <v>2</v>
      </c>
      <c r="G2086">
        <v>4</v>
      </c>
      <c r="H2086">
        <v>2.1686049004735195</v>
      </c>
      <c r="I2086">
        <v>0.25</v>
      </c>
      <c r="J2086" s="44">
        <v>0.20000100000000001</v>
      </c>
      <c r="K2086" t="b">
        <v>1</v>
      </c>
      <c r="L2086" t="s">
        <v>260</v>
      </c>
      <c r="N2086" s="43">
        <v>42214.662824074076</v>
      </c>
    </row>
    <row r="2087" spans="1:14" x14ac:dyDescent="0.25">
      <c r="A2087" t="s">
        <v>8811</v>
      </c>
      <c r="B2087">
        <v>2380</v>
      </c>
      <c r="C2087">
        <v>2380</v>
      </c>
      <c r="D2087">
        <v>2014</v>
      </c>
      <c r="E2087" t="s">
        <v>3563</v>
      </c>
      <c r="F2087">
        <v>2</v>
      </c>
      <c r="G2087">
        <v>4</v>
      </c>
      <c r="H2087">
        <v>2.9081882868629267</v>
      </c>
      <c r="I2087">
        <v>0.4</v>
      </c>
      <c r="J2087" s="44">
        <v>0.30000100000000002</v>
      </c>
      <c r="K2087" t="b">
        <v>1</v>
      </c>
      <c r="L2087" t="s">
        <v>261</v>
      </c>
      <c r="N2087" s="43">
        <v>42214.662824074076</v>
      </c>
    </row>
    <row r="2088" spans="1:14" x14ac:dyDescent="0.25">
      <c r="A2088" t="s">
        <v>8812</v>
      </c>
      <c r="B2088">
        <v>2381</v>
      </c>
      <c r="C2088">
        <v>2381</v>
      </c>
      <c r="D2088">
        <v>2014</v>
      </c>
      <c r="E2088" t="s">
        <v>3564</v>
      </c>
      <c r="F2088">
        <v>2</v>
      </c>
      <c r="G2088">
        <v>4</v>
      </c>
      <c r="H2088">
        <v>3.9</v>
      </c>
      <c r="I2088">
        <v>0.75</v>
      </c>
      <c r="J2088" s="44">
        <v>0.50000100000000003</v>
      </c>
      <c r="K2088" t="b">
        <v>1</v>
      </c>
      <c r="L2088" t="s">
        <v>262</v>
      </c>
      <c r="N2088" s="43">
        <v>42214.662824074076</v>
      </c>
    </row>
    <row r="2089" spans="1:14" x14ac:dyDescent="0.25">
      <c r="A2089" t="s">
        <v>8813</v>
      </c>
      <c r="B2089">
        <v>2382</v>
      </c>
      <c r="C2089">
        <v>2382</v>
      </c>
      <c r="D2089">
        <v>2014</v>
      </c>
      <c r="E2089" t="s">
        <v>3565</v>
      </c>
      <c r="F2089">
        <v>2</v>
      </c>
      <c r="G2089">
        <v>4</v>
      </c>
      <c r="H2089">
        <v>5</v>
      </c>
      <c r="K2089" t="b">
        <v>1</v>
      </c>
      <c r="L2089" t="s">
        <v>48</v>
      </c>
      <c r="N2089" s="43">
        <v>42214.662824074076</v>
      </c>
    </row>
    <row r="2090" spans="1:14" x14ac:dyDescent="0.25">
      <c r="A2090" t="s">
        <v>8814</v>
      </c>
      <c r="B2090">
        <v>2383</v>
      </c>
      <c r="C2090">
        <v>2383</v>
      </c>
      <c r="D2090">
        <v>2014</v>
      </c>
      <c r="E2090" t="s">
        <v>3566</v>
      </c>
      <c r="F2090">
        <v>2</v>
      </c>
      <c r="G2090">
        <v>4.5</v>
      </c>
      <c r="H2090">
        <v>0.5</v>
      </c>
      <c r="I2090">
        <v>1.4999999999999999E-2</v>
      </c>
      <c r="J2090" s="44">
        <v>9.9999999999999995E-7</v>
      </c>
      <c r="K2090" t="b">
        <v>1</v>
      </c>
      <c r="L2090" t="s">
        <v>265</v>
      </c>
      <c r="N2090" s="43">
        <v>42214.662824074076</v>
      </c>
    </row>
    <row r="2091" spans="1:14" x14ac:dyDescent="0.25">
      <c r="A2091" t="s">
        <v>8815</v>
      </c>
      <c r="B2091">
        <v>2384</v>
      </c>
      <c r="C2091">
        <v>2384</v>
      </c>
      <c r="D2091">
        <v>2014</v>
      </c>
      <c r="E2091" t="s">
        <v>3567</v>
      </c>
      <c r="F2091">
        <v>2</v>
      </c>
      <c r="G2091">
        <v>4.5</v>
      </c>
      <c r="H2091">
        <v>0.67295009631617808</v>
      </c>
      <c r="I2091">
        <v>0.04</v>
      </c>
      <c r="J2091" s="44">
        <v>3.0001E-2</v>
      </c>
      <c r="K2091" t="b">
        <v>1</v>
      </c>
      <c r="L2091" t="s">
        <v>266</v>
      </c>
      <c r="N2091" s="43">
        <v>42214.662824074076</v>
      </c>
    </row>
    <row r="2092" spans="1:14" x14ac:dyDescent="0.25">
      <c r="A2092" t="s">
        <v>8816</v>
      </c>
      <c r="B2092">
        <v>2385</v>
      </c>
      <c r="C2092">
        <v>2385</v>
      </c>
      <c r="D2092">
        <v>2014</v>
      </c>
      <c r="E2092" t="s">
        <v>3568</v>
      </c>
      <c r="F2092">
        <v>2</v>
      </c>
      <c r="G2092">
        <v>4.5</v>
      </c>
      <c r="H2092">
        <v>0.9057236642639066</v>
      </c>
      <c r="I2092">
        <v>7.4999999999999997E-2</v>
      </c>
      <c r="J2092" s="44">
        <v>5.0000999999999997E-2</v>
      </c>
      <c r="K2092" t="b">
        <v>1</v>
      </c>
      <c r="L2092" t="s">
        <v>269</v>
      </c>
      <c r="N2092" s="43">
        <v>42214.662824074076</v>
      </c>
    </row>
    <row r="2093" spans="1:14" x14ac:dyDescent="0.25">
      <c r="A2093" t="s">
        <v>8817</v>
      </c>
      <c r="B2093">
        <v>2386</v>
      </c>
      <c r="C2093">
        <v>2386</v>
      </c>
      <c r="D2093">
        <v>2014</v>
      </c>
      <c r="E2093" t="s">
        <v>3569</v>
      </c>
      <c r="F2093">
        <v>2</v>
      </c>
      <c r="G2093">
        <v>4.5</v>
      </c>
      <c r="H2093">
        <v>1.2190136542044754</v>
      </c>
      <c r="I2093">
        <v>0.125</v>
      </c>
      <c r="J2093" s="44">
        <v>0.10000100000000001</v>
      </c>
      <c r="K2093" t="b">
        <v>1</v>
      </c>
      <c r="L2093" t="s">
        <v>270</v>
      </c>
      <c r="N2093" s="43">
        <v>42214.662824074076</v>
      </c>
    </row>
    <row r="2094" spans="1:14" x14ac:dyDescent="0.25">
      <c r="A2094" t="s">
        <v>8818</v>
      </c>
      <c r="B2094">
        <v>2387</v>
      </c>
      <c r="C2094">
        <v>2387</v>
      </c>
      <c r="D2094">
        <v>2014</v>
      </c>
      <c r="E2094" t="s">
        <v>3570</v>
      </c>
      <c r="F2094">
        <v>2</v>
      </c>
      <c r="G2094">
        <v>4.5</v>
      </c>
      <c r="H2094">
        <v>1.6406707120152755</v>
      </c>
      <c r="I2094">
        <v>0.17499999999999999</v>
      </c>
      <c r="J2094" s="44">
        <v>0.150001</v>
      </c>
      <c r="K2094" t="b">
        <v>1</v>
      </c>
      <c r="L2094" t="s">
        <v>271</v>
      </c>
      <c r="N2094" s="43">
        <v>42214.662824074076</v>
      </c>
    </row>
    <row r="2095" spans="1:14" x14ac:dyDescent="0.25">
      <c r="A2095" t="s">
        <v>8819</v>
      </c>
      <c r="B2095">
        <v>2388</v>
      </c>
      <c r="C2095">
        <v>2388</v>
      </c>
      <c r="D2095">
        <v>2014</v>
      </c>
      <c r="E2095" t="s">
        <v>3571</v>
      </c>
      <c r="F2095">
        <v>2</v>
      </c>
      <c r="G2095">
        <v>4.5</v>
      </c>
      <c r="H2095">
        <v>2.2081790273476245</v>
      </c>
      <c r="I2095">
        <v>0.25</v>
      </c>
      <c r="J2095" s="44">
        <v>0.20000100000000001</v>
      </c>
      <c r="K2095" t="b">
        <v>1</v>
      </c>
      <c r="L2095" t="s">
        <v>274</v>
      </c>
      <c r="N2095" s="43">
        <v>42214.662824074076</v>
      </c>
    </row>
    <row r="2096" spans="1:14" x14ac:dyDescent="0.25">
      <c r="A2096" t="s">
        <v>8820</v>
      </c>
      <c r="B2096">
        <v>2389</v>
      </c>
      <c r="C2096">
        <v>2389</v>
      </c>
      <c r="D2096">
        <v>2014</v>
      </c>
      <c r="E2096" t="s">
        <v>3572</v>
      </c>
      <c r="F2096">
        <v>2</v>
      </c>
      <c r="G2096">
        <v>4.5</v>
      </c>
      <c r="H2096">
        <v>2.971988578273896</v>
      </c>
      <c r="I2096">
        <v>0.4</v>
      </c>
      <c r="J2096" s="44">
        <v>0.30000100000000002</v>
      </c>
      <c r="K2096" t="b">
        <v>1</v>
      </c>
      <c r="L2096" t="s">
        <v>275</v>
      </c>
      <c r="N2096" s="43">
        <v>42214.662824074076</v>
      </c>
    </row>
    <row r="2097" spans="1:14" x14ac:dyDescent="0.25">
      <c r="A2097" t="s">
        <v>8821</v>
      </c>
      <c r="B2097">
        <v>2390</v>
      </c>
      <c r="C2097">
        <v>2390</v>
      </c>
      <c r="D2097">
        <v>2014</v>
      </c>
      <c r="E2097" t="s">
        <v>3573</v>
      </c>
      <c r="F2097">
        <v>2</v>
      </c>
      <c r="G2097">
        <v>4.5</v>
      </c>
      <c r="H2097">
        <v>4</v>
      </c>
      <c r="I2097">
        <v>0.75</v>
      </c>
      <c r="J2097" s="44">
        <v>0.50000100000000003</v>
      </c>
      <c r="K2097" t="b">
        <v>1</v>
      </c>
      <c r="L2097" t="s">
        <v>278</v>
      </c>
      <c r="N2097" s="43">
        <v>42214.662824074076</v>
      </c>
    </row>
    <row r="2098" spans="1:14" x14ac:dyDescent="0.25">
      <c r="A2098" t="s">
        <v>8822</v>
      </c>
      <c r="B2098">
        <v>2391</v>
      </c>
      <c r="C2098">
        <v>2391</v>
      </c>
      <c r="D2098">
        <v>2014</v>
      </c>
      <c r="E2098" t="s">
        <v>3574</v>
      </c>
      <c r="F2098">
        <v>2</v>
      </c>
      <c r="G2098">
        <v>4.5</v>
      </c>
      <c r="H2098">
        <v>5</v>
      </c>
      <c r="K2098" t="b">
        <v>1</v>
      </c>
      <c r="L2098" t="s">
        <v>48</v>
      </c>
      <c r="N2098" s="43">
        <v>42214.662824074076</v>
      </c>
    </row>
    <row r="2099" spans="1:14" x14ac:dyDescent="0.25">
      <c r="A2099" t="s">
        <v>8823</v>
      </c>
      <c r="B2099">
        <v>2392</v>
      </c>
      <c r="C2099">
        <v>2392</v>
      </c>
      <c r="D2099">
        <v>2014</v>
      </c>
      <c r="E2099" t="s">
        <v>3575</v>
      </c>
      <c r="F2099">
        <v>2</v>
      </c>
      <c r="G2099">
        <v>4.5</v>
      </c>
      <c r="H2099">
        <v>0.5</v>
      </c>
      <c r="I2099">
        <v>1.4999999999999999E-2</v>
      </c>
      <c r="J2099" s="44">
        <v>9.9999999999999995E-7</v>
      </c>
      <c r="K2099" t="b">
        <v>1</v>
      </c>
      <c r="L2099" t="s">
        <v>281</v>
      </c>
      <c r="N2099" s="43">
        <v>42214.662824074076</v>
      </c>
    </row>
    <row r="2100" spans="1:14" x14ac:dyDescent="0.25">
      <c r="A2100" t="s">
        <v>8824</v>
      </c>
      <c r="B2100">
        <v>2393</v>
      </c>
      <c r="C2100">
        <v>2393</v>
      </c>
      <c r="D2100">
        <v>2014</v>
      </c>
      <c r="E2100" t="s">
        <v>3576</v>
      </c>
      <c r="F2100">
        <v>2</v>
      </c>
      <c r="G2100">
        <v>4.5</v>
      </c>
      <c r="H2100">
        <v>1.0772173450159419</v>
      </c>
      <c r="I2100">
        <v>6.5000000000000002E-2</v>
      </c>
      <c r="J2100" s="44">
        <v>3.0001E-2</v>
      </c>
      <c r="K2100" t="b">
        <v>1</v>
      </c>
      <c r="L2100" t="s">
        <v>282</v>
      </c>
      <c r="N2100" s="43">
        <v>42214.662824074076</v>
      </c>
    </row>
    <row r="2101" spans="1:14" x14ac:dyDescent="0.25">
      <c r="A2101" t="s">
        <v>8825</v>
      </c>
      <c r="B2101">
        <v>2394</v>
      </c>
      <c r="C2101">
        <v>2394</v>
      </c>
      <c r="D2101">
        <v>2014</v>
      </c>
      <c r="E2101" t="s">
        <v>3577</v>
      </c>
      <c r="F2101">
        <v>2</v>
      </c>
      <c r="G2101">
        <v>4.5</v>
      </c>
      <c r="H2101">
        <v>2.3207944168063896</v>
      </c>
      <c r="I2101">
        <v>0.2</v>
      </c>
      <c r="J2101" s="44">
        <v>0.10000100000000001</v>
      </c>
      <c r="K2101" t="b">
        <v>1</v>
      </c>
      <c r="L2101" t="s">
        <v>283</v>
      </c>
      <c r="N2101" s="43">
        <v>42214.662824074076</v>
      </c>
    </row>
    <row r="2102" spans="1:14" x14ac:dyDescent="0.25">
      <c r="A2102" t="s">
        <v>8826</v>
      </c>
      <c r="B2102">
        <v>2395</v>
      </c>
      <c r="C2102">
        <v>2395</v>
      </c>
      <c r="D2102">
        <v>2014</v>
      </c>
      <c r="E2102" t="s">
        <v>3578</v>
      </c>
      <c r="F2102">
        <v>2</v>
      </c>
      <c r="G2102">
        <v>4.5</v>
      </c>
      <c r="H2102">
        <v>5</v>
      </c>
      <c r="I2102">
        <v>0.65</v>
      </c>
      <c r="J2102" s="44">
        <v>0.30000100000000002</v>
      </c>
      <c r="K2102" t="b">
        <v>1</v>
      </c>
      <c r="L2102" t="s">
        <v>284</v>
      </c>
      <c r="N2102" s="43">
        <v>42214.662824074076</v>
      </c>
    </row>
    <row r="2103" spans="1:14" x14ac:dyDescent="0.25">
      <c r="A2103" t="s">
        <v>8827</v>
      </c>
      <c r="B2103">
        <v>2396</v>
      </c>
      <c r="C2103">
        <v>2396</v>
      </c>
      <c r="D2103">
        <v>2014</v>
      </c>
      <c r="E2103" t="s">
        <v>3579</v>
      </c>
      <c r="F2103">
        <v>2</v>
      </c>
      <c r="G2103">
        <v>4.5</v>
      </c>
      <c r="H2103">
        <v>5</v>
      </c>
      <c r="K2103" t="b">
        <v>1</v>
      </c>
      <c r="L2103" t="s">
        <v>48</v>
      </c>
      <c r="N2103" s="43">
        <v>42214.662824074076</v>
      </c>
    </row>
    <row r="2104" spans="1:14" x14ac:dyDescent="0.25">
      <c r="A2104" t="s">
        <v>8828</v>
      </c>
      <c r="B2104">
        <v>2397</v>
      </c>
      <c r="C2104">
        <v>2397</v>
      </c>
      <c r="D2104">
        <v>2014</v>
      </c>
      <c r="E2104" t="s">
        <v>3580</v>
      </c>
      <c r="F2104">
        <v>2</v>
      </c>
      <c r="G2104">
        <v>3</v>
      </c>
      <c r="H2104">
        <v>0.5</v>
      </c>
      <c r="I2104">
        <v>1.4999999999999999E-2</v>
      </c>
      <c r="J2104" s="44">
        <v>9.9999999999999995E-7</v>
      </c>
      <c r="K2104" t="b">
        <v>1</v>
      </c>
      <c r="L2104" t="s">
        <v>287</v>
      </c>
      <c r="N2104" s="43">
        <v>42214.662824074076</v>
      </c>
    </row>
    <row r="2105" spans="1:14" x14ac:dyDescent="0.25">
      <c r="A2105" t="s">
        <v>8829</v>
      </c>
      <c r="B2105">
        <v>2398</v>
      </c>
      <c r="C2105">
        <v>2398</v>
      </c>
      <c r="D2105">
        <v>2014</v>
      </c>
      <c r="E2105" t="s">
        <v>3581</v>
      </c>
      <c r="F2105">
        <v>2</v>
      </c>
      <c r="G2105">
        <v>3</v>
      </c>
      <c r="H2105">
        <v>0.64585417104537324</v>
      </c>
      <c r="I2105">
        <v>0.04</v>
      </c>
      <c r="J2105" s="44">
        <v>3.0001E-2</v>
      </c>
      <c r="K2105" t="b">
        <v>1</v>
      </c>
      <c r="L2105" t="s">
        <v>288</v>
      </c>
      <c r="N2105" s="43">
        <v>42214.662824074076</v>
      </c>
    </row>
    <row r="2106" spans="1:14" x14ac:dyDescent="0.25">
      <c r="A2106" t="s">
        <v>8830</v>
      </c>
      <c r="B2106">
        <v>2399</v>
      </c>
      <c r="C2106">
        <v>2399</v>
      </c>
      <c r="D2106">
        <v>2014</v>
      </c>
      <c r="E2106" t="s">
        <v>3582</v>
      </c>
      <c r="F2106">
        <v>2</v>
      </c>
      <c r="G2106">
        <v>3</v>
      </c>
      <c r="H2106">
        <v>0.83425522051341261</v>
      </c>
      <c r="I2106">
        <v>7.4999999999999997E-2</v>
      </c>
      <c r="J2106" s="44">
        <v>5.0000999999999997E-2</v>
      </c>
      <c r="K2106" t="b">
        <v>1</v>
      </c>
      <c r="L2106" t="s">
        <v>289</v>
      </c>
      <c r="N2106" s="43">
        <v>42214.662824074076</v>
      </c>
    </row>
    <row r="2107" spans="1:14" x14ac:dyDescent="0.25">
      <c r="A2107" t="s">
        <v>8831</v>
      </c>
      <c r="B2107">
        <v>2400</v>
      </c>
      <c r="C2107">
        <v>2400</v>
      </c>
      <c r="D2107">
        <v>2014</v>
      </c>
      <c r="E2107" t="s">
        <v>3583</v>
      </c>
      <c r="F2107">
        <v>2</v>
      </c>
      <c r="G2107">
        <v>3</v>
      </c>
      <c r="H2107">
        <v>1.0776144277699304</v>
      </c>
      <c r="I2107">
        <v>0.125</v>
      </c>
      <c r="J2107" s="44">
        <v>0.10000100000000001</v>
      </c>
      <c r="K2107" t="b">
        <v>1</v>
      </c>
      <c r="L2107" t="s">
        <v>290</v>
      </c>
      <c r="N2107" s="43">
        <v>42214.662824074076</v>
      </c>
    </row>
    <row r="2108" spans="1:14" x14ac:dyDescent="0.25">
      <c r="A2108" t="s">
        <v>8832</v>
      </c>
      <c r="B2108">
        <v>2401</v>
      </c>
      <c r="C2108">
        <v>2401</v>
      </c>
      <c r="D2108">
        <v>2014</v>
      </c>
      <c r="E2108" t="s">
        <v>3584</v>
      </c>
      <c r="F2108">
        <v>2</v>
      </c>
      <c r="G2108">
        <v>3</v>
      </c>
      <c r="H2108">
        <v>1.3919635459077653</v>
      </c>
      <c r="I2108">
        <v>0.17499999999999999</v>
      </c>
      <c r="J2108" s="44">
        <v>0.150001</v>
      </c>
      <c r="K2108" t="b">
        <v>1</v>
      </c>
      <c r="L2108" t="s">
        <v>291</v>
      </c>
      <c r="N2108" s="43">
        <v>42214.662824074076</v>
      </c>
    </row>
    <row r="2109" spans="1:14" x14ac:dyDescent="0.25">
      <c r="A2109" t="s">
        <v>8833</v>
      </c>
      <c r="B2109">
        <v>2402</v>
      </c>
      <c r="C2109">
        <v>2402</v>
      </c>
      <c r="D2109">
        <v>2014</v>
      </c>
      <c r="E2109" t="s">
        <v>3585</v>
      </c>
      <c r="F2109">
        <v>2</v>
      </c>
      <c r="G2109">
        <v>3</v>
      </c>
      <c r="H2109">
        <v>1.7980109241352764</v>
      </c>
      <c r="I2109">
        <v>0.25</v>
      </c>
      <c r="J2109" s="44">
        <v>0.20000100000000001</v>
      </c>
      <c r="K2109" t="b">
        <v>1</v>
      </c>
      <c r="L2109" t="s">
        <v>292</v>
      </c>
      <c r="N2109" s="43">
        <v>42214.662824074076</v>
      </c>
    </row>
    <row r="2110" spans="1:14" x14ac:dyDescent="0.25">
      <c r="A2110" t="s">
        <v>8834</v>
      </c>
      <c r="B2110">
        <v>2403</v>
      </c>
      <c r="C2110">
        <v>2403</v>
      </c>
      <c r="D2110">
        <v>2014</v>
      </c>
      <c r="E2110" t="s">
        <v>3586</v>
      </c>
      <c r="F2110">
        <v>2</v>
      </c>
      <c r="G2110">
        <v>3</v>
      </c>
      <c r="H2110">
        <v>2.3225057098758288</v>
      </c>
      <c r="I2110">
        <v>0.4</v>
      </c>
      <c r="J2110" s="44">
        <v>0.30000100000000002</v>
      </c>
      <c r="K2110" t="b">
        <v>1</v>
      </c>
      <c r="L2110" t="s">
        <v>293</v>
      </c>
      <c r="N2110" s="43">
        <v>42214.662824074076</v>
      </c>
    </row>
    <row r="2111" spans="1:14" x14ac:dyDescent="0.25">
      <c r="A2111" t="s">
        <v>8835</v>
      </c>
      <c r="B2111">
        <v>2404</v>
      </c>
      <c r="C2111">
        <v>2404</v>
      </c>
      <c r="D2111">
        <v>2014</v>
      </c>
      <c r="E2111" t="s">
        <v>3587</v>
      </c>
      <c r="F2111">
        <v>2</v>
      </c>
      <c r="G2111">
        <v>3</v>
      </c>
      <c r="H2111">
        <v>3</v>
      </c>
      <c r="I2111">
        <v>0.75</v>
      </c>
      <c r="J2111" s="44">
        <v>0.50000100000000003</v>
      </c>
      <c r="K2111" t="b">
        <v>1</v>
      </c>
      <c r="L2111" t="s">
        <v>294</v>
      </c>
      <c r="N2111" s="43">
        <v>42214.662824074076</v>
      </c>
    </row>
    <row r="2112" spans="1:14" x14ac:dyDescent="0.25">
      <c r="A2112" t="s">
        <v>8836</v>
      </c>
      <c r="B2112">
        <v>2405</v>
      </c>
      <c r="C2112">
        <v>2405</v>
      </c>
      <c r="D2112">
        <v>2014</v>
      </c>
      <c r="E2112" t="s">
        <v>3588</v>
      </c>
      <c r="F2112">
        <v>2</v>
      </c>
      <c r="G2112">
        <v>3</v>
      </c>
      <c r="H2112">
        <v>5</v>
      </c>
      <c r="K2112" t="b">
        <v>1</v>
      </c>
      <c r="L2112" t="s">
        <v>48</v>
      </c>
      <c r="N2112" s="43">
        <v>42214.662824074076</v>
      </c>
    </row>
    <row r="2113" spans="1:14" x14ac:dyDescent="0.25">
      <c r="A2113" t="s">
        <v>8837</v>
      </c>
      <c r="B2113">
        <v>2406</v>
      </c>
      <c r="C2113">
        <v>2406</v>
      </c>
      <c r="D2113">
        <v>2014</v>
      </c>
      <c r="E2113" t="s">
        <v>3589</v>
      </c>
      <c r="F2113">
        <v>2</v>
      </c>
      <c r="G2113">
        <v>5</v>
      </c>
      <c r="H2113">
        <v>5</v>
      </c>
      <c r="K2113" t="b">
        <v>1</v>
      </c>
      <c r="L2113" t="s">
        <v>297</v>
      </c>
      <c r="N2113" s="43">
        <v>42214.662824074076</v>
      </c>
    </row>
    <row r="2114" spans="1:14" x14ac:dyDescent="0.25">
      <c r="A2114" t="s">
        <v>8838</v>
      </c>
      <c r="B2114">
        <v>2407</v>
      </c>
      <c r="C2114">
        <v>2407</v>
      </c>
      <c r="D2114">
        <v>2014</v>
      </c>
      <c r="E2114" t="s">
        <v>3590</v>
      </c>
      <c r="F2114">
        <v>2</v>
      </c>
      <c r="G2114">
        <v>5</v>
      </c>
      <c r="H2114">
        <v>0.5</v>
      </c>
      <c r="I2114">
        <v>1.4999999999999999E-2</v>
      </c>
      <c r="J2114" s="44">
        <v>9.9999999999999995E-7</v>
      </c>
      <c r="K2114" t="b">
        <v>1</v>
      </c>
      <c r="L2114" t="s">
        <v>298</v>
      </c>
      <c r="N2114" s="43">
        <v>42214.662824074076</v>
      </c>
    </row>
    <row r="2115" spans="1:14" x14ac:dyDescent="0.25">
      <c r="A2115" t="s">
        <v>8839</v>
      </c>
      <c r="B2115">
        <v>2408</v>
      </c>
      <c r="C2115">
        <v>2408</v>
      </c>
      <c r="D2115">
        <v>2014</v>
      </c>
      <c r="E2115" t="s">
        <v>3591</v>
      </c>
      <c r="F2115">
        <v>2</v>
      </c>
      <c r="G2115">
        <v>5</v>
      </c>
      <c r="H2115">
        <v>0.67295009631617808</v>
      </c>
      <c r="I2115">
        <v>0.04</v>
      </c>
      <c r="J2115" s="44">
        <v>3.0001E-2</v>
      </c>
      <c r="K2115" t="b">
        <v>1</v>
      </c>
      <c r="L2115" t="s">
        <v>299</v>
      </c>
      <c r="N2115" s="43">
        <v>42214.662824074076</v>
      </c>
    </row>
    <row r="2116" spans="1:14" x14ac:dyDescent="0.25">
      <c r="A2116" t="s">
        <v>8840</v>
      </c>
      <c r="B2116">
        <v>2409</v>
      </c>
      <c r="C2116">
        <v>2409</v>
      </c>
      <c r="D2116">
        <v>2014</v>
      </c>
      <c r="E2116" t="s">
        <v>3592</v>
      </c>
      <c r="F2116">
        <v>2</v>
      </c>
      <c r="G2116">
        <v>5</v>
      </c>
      <c r="H2116">
        <v>0.9057236642639066</v>
      </c>
      <c r="I2116">
        <v>7.4999999999999997E-2</v>
      </c>
      <c r="J2116" s="44">
        <v>5.0000999999999997E-2</v>
      </c>
      <c r="K2116" t="b">
        <v>1</v>
      </c>
      <c r="L2116" t="s">
        <v>302</v>
      </c>
      <c r="N2116" s="43">
        <v>42214.662824074076</v>
      </c>
    </row>
    <row r="2117" spans="1:14" x14ac:dyDescent="0.25">
      <c r="A2117" t="s">
        <v>8841</v>
      </c>
      <c r="B2117">
        <v>2410</v>
      </c>
      <c r="C2117">
        <v>2410</v>
      </c>
      <c r="D2117">
        <v>2014</v>
      </c>
      <c r="E2117" t="s">
        <v>3593</v>
      </c>
      <c r="F2117">
        <v>2</v>
      </c>
      <c r="G2117">
        <v>5</v>
      </c>
      <c r="H2117">
        <v>1.2190136542044754</v>
      </c>
      <c r="I2117">
        <v>0.125</v>
      </c>
      <c r="J2117" s="44">
        <v>0.10000100000000001</v>
      </c>
      <c r="K2117" t="b">
        <v>1</v>
      </c>
      <c r="L2117" t="s">
        <v>303</v>
      </c>
      <c r="N2117" s="43">
        <v>42214.662824074076</v>
      </c>
    </row>
    <row r="2118" spans="1:14" x14ac:dyDescent="0.25">
      <c r="A2118" t="s">
        <v>8842</v>
      </c>
      <c r="B2118">
        <v>2411</v>
      </c>
      <c r="C2118">
        <v>2411</v>
      </c>
      <c r="D2118">
        <v>2014</v>
      </c>
      <c r="E2118" t="s">
        <v>3594</v>
      </c>
      <c r="F2118">
        <v>2</v>
      </c>
      <c r="G2118">
        <v>5</v>
      </c>
      <c r="H2118">
        <v>1.6406707120152755</v>
      </c>
      <c r="I2118">
        <v>0.17499999999999999</v>
      </c>
      <c r="J2118" s="44">
        <v>0.150001</v>
      </c>
      <c r="K2118" t="b">
        <v>1</v>
      </c>
      <c r="L2118" t="s">
        <v>304</v>
      </c>
      <c r="N2118" s="43">
        <v>42214.662824074076</v>
      </c>
    </row>
    <row r="2119" spans="1:14" x14ac:dyDescent="0.25">
      <c r="A2119" t="s">
        <v>8843</v>
      </c>
      <c r="B2119">
        <v>2412</v>
      </c>
      <c r="C2119">
        <v>2412</v>
      </c>
      <c r="D2119">
        <v>2014</v>
      </c>
      <c r="E2119" t="s">
        <v>3595</v>
      </c>
      <c r="F2119">
        <v>2</v>
      </c>
      <c r="G2119">
        <v>5</v>
      </c>
      <c r="H2119">
        <v>2.2081790273476245</v>
      </c>
      <c r="I2119">
        <v>0.25</v>
      </c>
      <c r="J2119" s="44">
        <v>0.20000100000000001</v>
      </c>
      <c r="K2119" t="b">
        <v>1</v>
      </c>
      <c r="L2119" t="s">
        <v>305</v>
      </c>
      <c r="N2119" s="43">
        <v>42214.662824074076</v>
      </c>
    </row>
    <row r="2120" spans="1:14" x14ac:dyDescent="0.25">
      <c r="A2120" t="s">
        <v>8844</v>
      </c>
      <c r="B2120">
        <v>2413</v>
      </c>
      <c r="C2120">
        <v>2413</v>
      </c>
      <c r="D2120">
        <v>2014</v>
      </c>
      <c r="E2120" t="s">
        <v>3596</v>
      </c>
      <c r="F2120">
        <v>2</v>
      </c>
      <c r="G2120">
        <v>5</v>
      </c>
      <c r="H2120">
        <v>2.971988578273896</v>
      </c>
      <c r="I2120">
        <v>0.4</v>
      </c>
      <c r="J2120" s="44">
        <v>0.30000100000000002</v>
      </c>
      <c r="K2120" t="b">
        <v>1</v>
      </c>
      <c r="L2120" t="s">
        <v>306</v>
      </c>
      <c r="N2120" s="43">
        <v>42214.662824074076</v>
      </c>
    </row>
    <row r="2121" spans="1:14" x14ac:dyDescent="0.25">
      <c r="A2121" t="s">
        <v>8845</v>
      </c>
      <c r="B2121">
        <v>2414</v>
      </c>
      <c r="C2121">
        <v>2414</v>
      </c>
      <c r="D2121">
        <v>2014</v>
      </c>
      <c r="E2121" t="s">
        <v>3597</v>
      </c>
      <c r="F2121">
        <v>2</v>
      </c>
      <c r="G2121">
        <v>5</v>
      </c>
      <c r="H2121">
        <v>4</v>
      </c>
      <c r="I2121">
        <v>0.75</v>
      </c>
      <c r="J2121" s="44">
        <v>0.50000100000000003</v>
      </c>
      <c r="K2121" t="b">
        <v>1</v>
      </c>
      <c r="L2121" t="s">
        <v>307</v>
      </c>
      <c r="N2121" s="43">
        <v>42214.662824074076</v>
      </c>
    </row>
    <row r="2122" spans="1:14" x14ac:dyDescent="0.25">
      <c r="A2122" t="s">
        <v>8846</v>
      </c>
      <c r="B2122">
        <v>2415</v>
      </c>
      <c r="C2122">
        <v>2415</v>
      </c>
      <c r="D2122">
        <v>2014</v>
      </c>
      <c r="E2122" t="s">
        <v>3598</v>
      </c>
      <c r="F2122">
        <v>2</v>
      </c>
      <c r="G2122">
        <v>5</v>
      </c>
      <c r="H2122">
        <v>3.5</v>
      </c>
      <c r="K2122" t="b">
        <v>1</v>
      </c>
      <c r="L2122" t="s">
        <v>310</v>
      </c>
      <c r="N2122" s="43">
        <v>42214.662824074076</v>
      </c>
    </row>
    <row r="2123" spans="1:14" x14ac:dyDescent="0.25">
      <c r="A2123" t="s">
        <v>8847</v>
      </c>
      <c r="B2123">
        <v>2416</v>
      </c>
      <c r="C2123">
        <v>2416</v>
      </c>
      <c r="D2123">
        <v>2014</v>
      </c>
      <c r="E2123" t="s">
        <v>3599</v>
      </c>
      <c r="F2123">
        <v>2</v>
      </c>
      <c r="G2123">
        <v>5</v>
      </c>
      <c r="H2123">
        <v>0.5</v>
      </c>
      <c r="I2123">
        <v>1.4999999999999999E-2</v>
      </c>
      <c r="J2123" s="44">
        <v>9.9999999999999995E-7</v>
      </c>
      <c r="K2123" t="b">
        <v>1</v>
      </c>
      <c r="L2123" t="s">
        <v>311</v>
      </c>
      <c r="N2123" s="43">
        <v>42214.662824074076</v>
      </c>
    </row>
    <row r="2124" spans="1:14" x14ac:dyDescent="0.25">
      <c r="A2124" t="s">
        <v>8848</v>
      </c>
      <c r="B2124">
        <v>2417</v>
      </c>
      <c r="C2124">
        <v>2417</v>
      </c>
      <c r="D2124">
        <v>2014</v>
      </c>
      <c r="E2124" t="s">
        <v>3600</v>
      </c>
      <c r="F2124">
        <v>2</v>
      </c>
      <c r="G2124">
        <v>5</v>
      </c>
      <c r="H2124">
        <v>0.64585417104537324</v>
      </c>
      <c r="I2124">
        <v>0.04</v>
      </c>
      <c r="J2124" s="44">
        <v>3.0001E-2</v>
      </c>
      <c r="K2124" t="b">
        <v>1</v>
      </c>
      <c r="L2124" t="s">
        <v>312</v>
      </c>
      <c r="N2124" s="43">
        <v>42214.662824074076</v>
      </c>
    </row>
    <row r="2125" spans="1:14" x14ac:dyDescent="0.25">
      <c r="A2125" t="s">
        <v>8849</v>
      </c>
      <c r="B2125">
        <v>2418</v>
      </c>
      <c r="C2125">
        <v>2418</v>
      </c>
      <c r="D2125">
        <v>2014</v>
      </c>
      <c r="E2125" t="s">
        <v>3601</v>
      </c>
      <c r="F2125">
        <v>2</v>
      </c>
      <c r="G2125">
        <v>5</v>
      </c>
      <c r="H2125">
        <v>0.83425522051341261</v>
      </c>
      <c r="I2125">
        <v>7.4999999999999997E-2</v>
      </c>
      <c r="J2125" s="44">
        <v>5.0000999999999997E-2</v>
      </c>
      <c r="K2125" t="b">
        <v>1</v>
      </c>
      <c r="L2125" t="s">
        <v>313</v>
      </c>
      <c r="N2125" s="43">
        <v>42214.662824074076</v>
      </c>
    </row>
    <row r="2126" spans="1:14" x14ac:dyDescent="0.25">
      <c r="A2126" t="s">
        <v>8850</v>
      </c>
      <c r="B2126">
        <v>2419</v>
      </c>
      <c r="C2126">
        <v>2419</v>
      </c>
      <c r="D2126">
        <v>2014</v>
      </c>
      <c r="E2126" t="s">
        <v>3602</v>
      </c>
      <c r="F2126">
        <v>2</v>
      </c>
      <c r="G2126">
        <v>5</v>
      </c>
      <c r="H2126">
        <v>1.0776144277699304</v>
      </c>
      <c r="I2126">
        <v>0.125</v>
      </c>
      <c r="J2126" s="44">
        <v>0.10000100000000001</v>
      </c>
      <c r="K2126" t="b">
        <v>1</v>
      </c>
      <c r="L2126" t="s">
        <v>314</v>
      </c>
      <c r="N2126" s="43">
        <v>42214.662824074076</v>
      </c>
    </row>
    <row r="2127" spans="1:14" x14ac:dyDescent="0.25">
      <c r="A2127" t="s">
        <v>8851</v>
      </c>
      <c r="B2127">
        <v>2420</v>
      </c>
      <c r="C2127">
        <v>2420</v>
      </c>
      <c r="D2127">
        <v>2014</v>
      </c>
      <c r="E2127" t="s">
        <v>3603</v>
      </c>
      <c r="F2127">
        <v>2</v>
      </c>
      <c r="G2127">
        <v>5</v>
      </c>
      <c r="H2127">
        <v>1.3919635459077653</v>
      </c>
      <c r="I2127">
        <v>0.17499999999999999</v>
      </c>
      <c r="J2127" s="44">
        <v>0.150001</v>
      </c>
      <c r="K2127" t="b">
        <v>1</v>
      </c>
      <c r="L2127" t="s">
        <v>315</v>
      </c>
      <c r="N2127" s="43">
        <v>42214.662824074076</v>
      </c>
    </row>
    <row r="2128" spans="1:14" x14ac:dyDescent="0.25">
      <c r="A2128" t="s">
        <v>8852</v>
      </c>
      <c r="B2128">
        <v>2421</v>
      </c>
      <c r="C2128">
        <v>2421</v>
      </c>
      <c r="D2128">
        <v>2014</v>
      </c>
      <c r="E2128" t="s">
        <v>3604</v>
      </c>
      <c r="F2128">
        <v>2</v>
      </c>
      <c r="G2128">
        <v>5</v>
      </c>
      <c r="H2128">
        <v>1.7980109241352764</v>
      </c>
      <c r="I2128">
        <v>0.25</v>
      </c>
      <c r="J2128" s="44">
        <v>0.20000100000000001</v>
      </c>
      <c r="K2128" t="b">
        <v>1</v>
      </c>
      <c r="L2128" t="s">
        <v>316</v>
      </c>
      <c r="N2128" s="43">
        <v>42214.662824074076</v>
      </c>
    </row>
    <row r="2129" spans="1:14" x14ac:dyDescent="0.25">
      <c r="A2129" t="s">
        <v>8853</v>
      </c>
      <c r="B2129">
        <v>2422</v>
      </c>
      <c r="C2129">
        <v>2422</v>
      </c>
      <c r="D2129">
        <v>2014</v>
      </c>
      <c r="E2129" t="s">
        <v>3605</v>
      </c>
      <c r="F2129">
        <v>2</v>
      </c>
      <c r="G2129">
        <v>5</v>
      </c>
      <c r="H2129">
        <v>2.3225057098758288</v>
      </c>
      <c r="I2129">
        <v>0.4</v>
      </c>
      <c r="J2129" s="44">
        <v>0.30000100000000002</v>
      </c>
      <c r="K2129" t="b">
        <v>1</v>
      </c>
      <c r="L2129" t="s">
        <v>317</v>
      </c>
      <c r="N2129" s="43">
        <v>42214.662824074076</v>
      </c>
    </row>
    <row r="2130" spans="1:14" x14ac:dyDescent="0.25">
      <c r="A2130" t="s">
        <v>8854</v>
      </c>
      <c r="B2130">
        <v>2423</v>
      </c>
      <c r="C2130">
        <v>2423</v>
      </c>
      <c r="D2130">
        <v>2014</v>
      </c>
      <c r="E2130" t="s">
        <v>5084</v>
      </c>
      <c r="F2130">
        <v>11</v>
      </c>
      <c r="G2130">
        <v>4.66</v>
      </c>
      <c r="H2130">
        <v>0.5</v>
      </c>
      <c r="I2130">
        <v>0.1</v>
      </c>
      <c r="J2130" s="44">
        <v>9.9999999999999995E-7</v>
      </c>
      <c r="K2130" t="b">
        <v>1</v>
      </c>
      <c r="L2130" t="s">
        <v>2060</v>
      </c>
      <c r="N2130" s="43">
        <v>42214.662824074076</v>
      </c>
    </row>
    <row r="2131" spans="1:14" x14ac:dyDescent="0.25">
      <c r="A2131" t="s">
        <v>8855</v>
      </c>
      <c r="B2131">
        <v>2424</v>
      </c>
      <c r="C2131">
        <v>2424</v>
      </c>
      <c r="D2131">
        <v>2014</v>
      </c>
      <c r="E2131" t="s">
        <v>5085</v>
      </c>
      <c r="F2131">
        <v>11</v>
      </c>
      <c r="G2131">
        <v>4.66</v>
      </c>
      <c r="H2131">
        <v>1.0772173450159419</v>
      </c>
      <c r="I2131">
        <v>0.3</v>
      </c>
      <c r="J2131" s="44">
        <v>0.20000100000000001</v>
      </c>
      <c r="K2131" t="b">
        <v>1</v>
      </c>
      <c r="L2131" t="s">
        <v>2061</v>
      </c>
      <c r="N2131" s="43">
        <v>42214.662824074076</v>
      </c>
    </row>
    <row r="2132" spans="1:14" x14ac:dyDescent="0.25">
      <c r="A2132" t="s">
        <v>8856</v>
      </c>
      <c r="B2132">
        <v>2425</v>
      </c>
      <c r="C2132">
        <v>2425</v>
      </c>
      <c r="D2132">
        <v>2014</v>
      </c>
      <c r="E2132" t="s">
        <v>5086</v>
      </c>
      <c r="F2132">
        <v>11</v>
      </c>
      <c r="G2132">
        <v>4.66</v>
      </c>
      <c r="H2132">
        <v>2.3207944168063896</v>
      </c>
      <c r="I2132">
        <v>0.5</v>
      </c>
      <c r="J2132" s="44">
        <v>0.400001</v>
      </c>
      <c r="K2132" t="b">
        <v>1</v>
      </c>
      <c r="L2132" t="s">
        <v>2062</v>
      </c>
      <c r="N2132" s="43">
        <v>42214.662824074076</v>
      </c>
    </row>
    <row r="2133" spans="1:14" x14ac:dyDescent="0.25">
      <c r="A2133" t="s">
        <v>8857</v>
      </c>
      <c r="B2133">
        <v>2426</v>
      </c>
      <c r="C2133">
        <v>2426</v>
      </c>
      <c r="D2133">
        <v>2014</v>
      </c>
      <c r="E2133" t="s">
        <v>5087</v>
      </c>
      <c r="F2133">
        <v>11</v>
      </c>
      <c r="G2133">
        <v>4.66</v>
      </c>
      <c r="H2133">
        <v>5</v>
      </c>
      <c r="I2133">
        <v>0.8</v>
      </c>
      <c r="J2133" s="44">
        <v>0.60000100000000001</v>
      </c>
      <c r="K2133" t="b">
        <v>1</v>
      </c>
      <c r="L2133" t="s">
        <v>2063</v>
      </c>
      <c r="N2133" s="43">
        <v>42214.662824074076</v>
      </c>
    </row>
    <row r="2134" spans="1:14" x14ac:dyDescent="0.25">
      <c r="A2134" t="s">
        <v>8858</v>
      </c>
      <c r="B2134">
        <v>2427</v>
      </c>
      <c r="C2134">
        <v>2427</v>
      </c>
      <c r="D2134">
        <v>2014</v>
      </c>
      <c r="E2134" t="s">
        <v>5088</v>
      </c>
      <c r="F2134">
        <v>11</v>
      </c>
      <c r="G2134">
        <v>4.66</v>
      </c>
      <c r="H2134">
        <v>4.66</v>
      </c>
      <c r="K2134" t="b">
        <v>1</v>
      </c>
      <c r="L2134" t="s">
        <v>2064</v>
      </c>
      <c r="N2134" s="43">
        <v>42214.662824074076</v>
      </c>
    </row>
    <row r="2135" spans="1:14" x14ac:dyDescent="0.25">
      <c r="A2135" t="s">
        <v>8859</v>
      </c>
      <c r="B2135">
        <v>2428</v>
      </c>
      <c r="C2135">
        <v>2428</v>
      </c>
      <c r="D2135">
        <v>2014</v>
      </c>
      <c r="E2135" t="s">
        <v>5089</v>
      </c>
      <c r="F2135">
        <v>11</v>
      </c>
      <c r="G2135">
        <v>4.66</v>
      </c>
      <c r="H2135">
        <v>4</v>
      </c>
      <c r="K2135" t="b">
        <v>1</v>
      </c>
      <c r="L2135" t="s">
        <v>2065</v>
      </c>
      <c r="N2135" s="43">
        <v>42214.662824074076</v>
      </c>
    </row>
    <row r="2136" spans="1:14" x14ac:dyDescent="0.25">
      <c r="A2136" t="s">
        <v>8860</v>
      </c>
      <c r="B2136">
        <v>2429</v>
      </c>
      <c r="C2136">
        <v>2429</v>
      </c>
      <c r="D2136">
        <v>2014</v>
      </c>
      <c r="E2136" t="s">
        <v>5090</v>
      </c>
      <c r="F2136">
        <v>11</v>
      </c>
      <c r="G2136">
        <v>3</v>
      </c>
      <c r="H2136">
        <v>0.5</v>
      </c>
      <c r="I2136">
        <v>0.1</v>
      </c>
      <c r="J2136" s="44">
        <v>9.9999999999999995E-7</v>
      </c>
      <c r="K2136" t="b">
        <v>1</v>
      </c>
      <c r="L2136" t="s">
        <v>2068</v>
      </c>
      <c r="N2136" s="43">
        <v>42214.662835648145</v>
      </c>
    </row>
    <row r="2137" spans="1:14" x14ac:dyDescent="0.25">
      <c r="A2137" t="s">
        <v>8861</v>
      </c>
      <c r="B2137">
        <v>2430</v>
      </c>
      <c r="C2137">
        <v>2430</v>
      </c>
      <c r="D2137">
        <v>2014</v>
      </c>
      <c r="E2137" t="s">
        <v>5091</v>
      </c>
      <c r="F2137">
        <v>11</v>
      </c>
      <c r="G2137">
        <v>3</v>
      </c>
      <c r="H2137">
        <v>1.040041911525952</v>
      </c>
      <c r="I2137">
        <v>0.3</v>
      </c>
      <c r="J2137" s="44">
        <v>0.20000100000000001</v>
      </c>
      <c r="K2137" t="b">
        <v>1</v>
      </c>
      <c r="L2137" t="s">
        <v>2069</v>
      </c>
      <c r="N2137" s="43">
        <v>42214.662835648145</v>
      </c>
    </row>
    <row r="2138" spans="1:14" x14ac:dyDescent="0.25">
      <c r="A2138" t="s">
        <v>8862</v>
      </c>
      <c r="B2138">
        <v>2431</v>
      </c>
      <c r="C2138">
        <v>2431</v>
      </c>
      <c r="D2138">
        <v>2014</v>
      </c>
      <c r="E2138" t="s">
        <v>5092</v>
      </c>
      <c r="F2138">
        <v>11</v>
      </c>
      <c r="G2138">
        <v>3</v>
      </c>
      <c r="H2138">
        <v>2.1633743554611127</v>
      </c>
      <c r="I2138">
        <v>0.5</v>
      </c>
      <c r="J2138" s="44">
        <v>0.400001</v>
      </c>
      <c r="K2138" t="b">
        <v>1</v>
      </c>
      <c r="L2138" t="s">
        <v>2070</v>
      </c>
      <c r="N2138" s="43">
        <v>42214.662835648145</v>
      </c>
    </row>
    <row r="2139" spans="1:14" x14ac:dyDescent="0.25">
      <c r="A2139" t="s">
        <v>8863</v>
      </c>
      <c r="B2139">
        <v>2432</v>
      </c>
      <c r="C2139">
        <v>2432</v>
      </c>
      <c r="D2139">
        <v>2014</v>
      </c>
      <c r="E2139" t="s">
        <v>5093</v>
      </c>
      <c r="F2139">
        <v>11</v>
      </c>
      <c r="G2139">
        <v>3</v>
      </c>
      <c r="H2139">
        <v>4.5</v>
      </c>
      <c r="I2139">
        <v>0.8</v>
      </c>
      <c r="J2139" s="44">
        <v>0.60000100000000001</v>
      </c>
      <c r="K2139" t="b">
        <v>1</v>
      </c>
      <c r="L2139" t="s">
        <v>2071</v>
      </c>
      <c r="N2139" s="43">
        <v>42214.662835648145</v>
      </c>
    </row>
    <row r="2140" spans="1:14" x14ac:dyDescent="0.25">
      <c r="A2140" t="s">
        <v>8864</v>
      </c>
      <c r="B2140">
        <v>2433</v>
      </c>
      <c r="C2140">
        <v>2433</v>
      </c>
      <c r="D2140">
        <v>2014</v>
      </c>
      <c r="E2140" t="s">
        <v>5094</v>
      </c>
      <c r="F2140">
        <v>11</v>
      </c>
      <c r="G2140">
        <v>4.66</v>
      </c>
      <c r="H2140">
        <v>3.83</v>
      </c>
      <c r="K2140" t="b">
        <v>1</v>
      </c>
      <c r="L2140" t="s">
        <v>2074</v>
      </c>
      <c r="N2140" s="43">
        <v>42214.662835648145</v>
      </c>
    </row>
    <row r="2141" spans="1:14" x14ac:dyDescent="0.25">
      <c r="A2141" t="s">
        <v>8865</v>
      </c>
      <c r="B2141">
        <v>2434</v>
      </c>
      <c r="C2141">
        <v>2434</v>
      </c>
      <c r="D2141">
        <v>2014</v>
      </c>
      <c r="E2141" t="s">
        <v>5095</v>
      </c>
      <c r="F2141">
        <v>11</v>
      </c>
      <c r="G2141">
        <v>4.66</v>
      </c>
      <c r="H2141">
        <v>5</v>
      </c>
      <c r="K2141" t="b">
        <v>1</v>
      </c>
      <c r="L2141" t="s">
        <v>48</v>
      </c>
      <c r="N2141" s="43">
        <v>42214.662835648145</v>
      </c>
    </row>
    <row r="2142" spans="1:14" x14ac:dyDescent="0.25">
      <c r="A2142" t="s">
        <v>8866</v>
      </c>
      <c r="B2142">
        <v>2435</v>
      </c>
      <c r="C2142">
        <v>2435</v>
      </c>
      <c r="D2142">
        <v>2014</v>
      </c>
      <c r="E2142" t="s">
        <v>5096</v>
      </c>
      <c r="F2142">
        <v>11</v>
      </c>
      <c r="G2142">
        <v>3.3</v>
      </c>
      <c r="H2142">
        <v>0.5</v>
      </c>
      <c r="I2142">
        <v>0.1</v>
      </c>
      <c r="J2142" s="44">
        <v>9.9999999999999995E-7</v>
      </c>
      <c r="K2142" t="b">
        <v>1</v>
      </c>
      <c r="L2142" t="s">
        <v>2077</v>
      </c>
      <c r="N2142" s="43">
        <v>42214.662835648145</v>
      </c>
    </row>
    <row r="2143" spans="1:14" x14ac:dyDescent="0.25">
      <c r="A2143" t="s">
        <v>8867</v>
      </c>
      <c r="B2143">
        <v>2436</v>
      </c>
      <c r="C2143">
        <v>2436</v>
      </c>
      <c r="D2143">
        <v>2014</v>
      </c>
      <c r="E2143" t="s">
        <v>5097</v>
      </c>
      <c r="F2143">
        <v>11</v>
      </c>
      <c r="G2143">
        <v>3.3</v>
      </c>
      <c r="H2143">
        <v>0.97434758018732892</v>
      </c>
      <c r="I2143">
        <v>0.3</v>
      </c>
      <c r="J2143" s="44">
        <v>0.20000100000000001</v>
      </c>
      <c r="K2143" t="b">
        <v>1</v>
      </c>
      <c r="L2143" t="s">
        <v>2078</v>
      </c>
      <c r="N2143" s="43">
        <v>42214.662835648145</v>
      </c>
    </row>
    <row r="2144" spans="1:14" x14ac:dyDescent="0.25">
      <c r="A2144" t="s">
        <v>8868</v>
      </c>
      <c r="B2144">
        <v>2437</v>
      </c>
      <c r="C2144">
        <v>2437</v>
      </c>
      <c r="D2144">
        <v>2014</v>
      </c>
      <c r="E2144" t="s">
        <v>5098</v>
      </c>
      <c r="F2144">
        <v>11</v>
      </c>
      <c r="G2144">
        <v>3.3</v>
      </c>
      <c r="H2144">
        <v>1.8987064140338068</v>
      </c>
      <c r="I2144">
        <v>0.5</v>
      </c>
      <c r="J2144" s="44">
        <v>0.400001</v>
      </c>
      <c r="K2144" t="b">
        <v>1</v>
      </c>
      <c r="L2144" t="s">
        <v>2081</v>
      </c>
      <c r="N2144" s="43">
        <v>42214.662835648145</v>
      </c>
    </row>
    <row r="2145" spans="1:14" x14ac:dyDescent="0.25">
      <c r="A2145" t="s">
        <v>8869</v>
      </c>
      <c r="B2145">
        <v>2438</v>
      </c>
      <c r="C2145">
        <v>2438</v>
      </c>
      <c r="D2145">
        <v>2014</v>
      </c>
      <c r="E2145" t="s">
        <v>5099</v>
      </c>
      <c r="F2145">
        <v>11</v>
      </c>
      <c r="G2145">
        <v>3.3</v>
      </c>
      <c r="H2145">
        <v>3.7</v>
      </c>
      <c r="I2145">
        <v>0.8</v>
      </c>
      <c r="J2145" s="44">
        <v>0.60000100000000001</v>
      </c>
      <c r="K2145" t="b">
        <v>1</v>
      </c>
      <c r="L2145" t="s">
        <v>2082</v>
      </c>
      <c r="N2145" s="43">
        <v>42214.662835648145</v>
      </c>
    </row>
    <row r="2146" spans="1:14" x14ac:dyDescent="0.25">
      <c r="A2146" t="s">
        <v>8870</v>
      </c>
      <c r="B2146">
        <v>2439</v>
      </c>
      <c r="C2146">
        <v>2439</v>
      </c>
      <c r="D2146">
        <v>2014</v>
      </c>
      <c r="E2146" t="s">
        <v>5100</v>
      </c>
      <c r="F2146">
        <v>11</v>
      </c>
      <c r="G2146">
        <v>3.33</v>
      </c>
      <c r="H2146">
        <v>5</v>
      </c>
      <c r="K2146" t="b">
        <v>1</v>
      </c>
      <c r="L2146" t="s">
        <v>48</v>
      </c>
      <c r="N2146" s="43">
        <v>42214.662835648145</v>
      </c>
    </row>
    <row r="2147" spans="1:14" x14ac:dyDescent="0.25">
      <c r="A2147" t="s">
        <v>8871</v>
      </c>
      <c r="B2147">
        <v>2440</v>
      </c>
      <c r="C2147">
        <v>2440</v>
      </c>
      <c r="D2147">
        <v>2014</v>
      </c>
      <c r="E2147" t="s">
        <v>5101</v>
      </c>
      <c r="F2147">
        <v>11</v>
      </c>
      <c r="G2147">
        <v>3.1</v>
      </c>
      <c r="H2147">
        <v>0.5</v>
      </c>
      <c r="I2147">
        <v>0.1</v>
      </c>
      <c r="J2147" s="44">
        <v>9.9999999999999995E-7</v>
      </c>
      <c r="K2147" t="b">
        <v>1</v>
      </c>
      <c r="L2147" t="s">
        <v>2085</v>
      </c>
      <c r="N2147" s="43">
        <v>42214.662835648145</v>
      </c>
    </row>
    <row r="2148" spans="1:14" x14ac:dyDescent="0.25">
      <c r="A2148" t="s">
        <v>8872</v>
      </c>
      <c r="B2148">
        <v>2441</v>
      </c>
      <c r="C2148">
        <v>2441</v>
      </c>
      <c r="D2148">
        <v>2014</v>
      </c>
      <c r="E2148" t="s">
        <v>5102</v>
      </c>
      <c r="F2148">
        <v>11</v>
      </c>
      <c r="G2148">
        <v>3.1</v>
      </c>
      <c r="H2148">
        <v>0.95646559138619447</v>
      </c>
      <c r="I2148">
        <v>0.3</v>
      </c>
      <c r="J2148" s="44">
        <v>0.20000100000000001</v>
      </c>
      <c r="K2148" t="b">
        <v>1</v>
      </c>
      <c r="L2148" t="s">
        <v>2086</v>
      </c>
      <c r="N2148" s="43">
        <v>42214.662835648145</v>
      </c>
    </row>
    <row r="2149" spans="1:14" x14ac:dyDescent="0.25">
      <c r="A2149" t="s">
        <v>8873</v>
      </c>
      <c r="B2149">
        <v>2442</v>
      </c>
      <c r="C2149">
        <v>2442</v>
      </c>
      <c r="D2149">
        <v>2014</v>
      </c>
      <c r="E2149" t="s">
        <v>5103</v>
      </c>
      <c r="F2149">
        <v>11</v>
      </c>
      <c r="G2149">
        <v>3.1</v>
      </c>
      <c r="H2149">
        <v>1.8296528550114854</v>
      </c>
      <c r="I2149">
        <v>0.5</v>
      </c>
      <c r="J2149" s="44">
        <v>0.400001</v>
      </c>
      <c r="K2149" t="b">
        <v>1</v>
      </c>
      <c r="L2149" t="s">
        <v>2087</v>
      </c>
      <c r="N2149" s="43">
        <v>42214.662835648145</v>
      </c>
    </row>
    <row r="2150" spans="1:14" x14ac:dyDescent="0.25">
      <c r="A2150" t="s">
        <v>8874</v>
      </c>
      <c r="B2150">
        <v>2443</v>
      </c>
      <c r="C2150">
        <v>2443</v>
      </c>
      <c r="D2150">
        <v>2014</v>
      </c>
      <c r="E2150" t="s">
        <v>5104</v>
      </c>
      <c r="F2150">
        <v>11</v>
      </c>
      <c r="G2150">
        <v>3.1</v>
      </c>
      <c r="H2150">
        <v>3.5</v>
      </c>
      <c r="I2150">
        <v>0.8</v>
      </c>
      <c r="J2150" s="44">
        <v>0.60000100000000001</v>
      </c>
      <c r="K2150" t="b">
        <v>1</v>
      </c>
      <c r="L2150" t="s">
        <v>2090</v>
      </c>
      <c r="N2150" s="43">
        <v>42214.662835648145</v>
      </c>
    </row>
    <row r="2151" spans="1:14" x14ac:dyDescent="0.25">
      <c r="A2151" t="s">
        <v>8875</v>
      </c>
      <c r="B2151">
        <v>2444</v>
      </c>
      <c r="C2151">
        <v>2444</v>
      </c>
      <c r="D2151">
        <v>2014</v>
      </c>
      <c r="E2151" t="s">
        <v>5105</v>
      </c>
      <c r="F2151">
        <v>11</v>
      </c>
      <c r="G2151">
        <v>3.08</v>
      </c>
      <c r="H2151">
        <v>5</v>
      </c>
      <c r="K2151" t="b">
        <v>1</v>
      </c>
      <c r="L2151" t="s">
        <v>48</v>
      </c>
      <c r="N2151" s="43">
        <v>42214.662835648145</v>
      </c>
    </row>
    <row r="2152" spans="1:14" x14ac:dyDescent="0.25">
      <c r="A2152" t="s">
        <v>8876</v>
      </c>
      <c r="B2152">
        <v>2445</v>
      </c>
      <c r="C2152">
        <v>2445</v>
      </c>
      <c r="D2152">
        <v>2014</v>
      </c>
      <c r="E2152" t="s">
        <v>5106</v>
      </c>
      <c r="F2152">
        <v>11</v>
      </c>
      <c r="G2152">
        <v>3</v>
      </c>
      <c r="H2152">
        <v>1</v>
      </c>
      <c r="I2152">
        <v>0.1</v>
      </c>
      <c r="J2152" s="44">
        <v>9.9999999999999995E-7</v>
      </c>
      <c r="K2152" t="b">
        <v>1</v>
      </c>
      <c r="L2152" t="s">
        <v>2093</v>
      </c>
      <c r="N2152" s="43">
        <v>42214.662835648145</v>
      </c>
    </row>
    <row r="2153" spans="1:14" x14ac:dyDescent="0.25">
      <c r="A2153" t="s">
        <v>8877</v>
      </c>
      <c r="B2153">
        <v>2446</v>
      </c>
      <c r="C2153">
        <v>2446</v>
      </c>
      <c r="D2153">
        <v>2014</v>
      </c>
      <c r="E2153" t="s">
        <v>5107</v>
      </c>
      <c r="F2153">
        <v>11</v>
      </c>
      <c r="G2153">
        <v>3</v>
      </c>
      <c r="H2153">
        <v>1.511029807877369</v>
      </c>
      <c r="I2153">
        <v>0.3</v>
      </c>
      <c r="J2153" s="44">
        <v>0.20000100000000001</v>
      </c>
      <c r="K2153" t="b">
        <v>1</v>
      </c>
      <c r="L2153" t="s">
        <v>2094</v>
      </c>
      <c r="N2153" s="43">
        <v>42214.662835648145</v>
      </c>
    </row>
    <row r="2154" spans="1:14" x14ac:dyDescent="0.25">
      <c r="A2154" t="s">
        <v>8878</v>
      </c>
      <c r="B2154">
        <v>2447</v>
      </c>
      <c r="C2154">
        <v>2447</v>
      </c>
      <c r="D2154">
        <v>2014</v>
      </c>
      <c r="E2154" t="s">
        <v>5108</v>
      </c>
      <c r="F2154">
        <v>11</v>
      </c>
      <c r="G2154">
        <v>3</v>
      </c>
      <c r="H2154">
        <v>2.2832110802939187</v>
      </c>
      <c r="I2154">
        <v>0.5</v>
      </c>
      <c r="J2154" s="44">
        <v>0.400001</v>
      </c>
      <c r="K2154" t="b">
        <v>1</v>
      </c>
      <c r="L2154" t="s">
        <v>2095</v>
      </c>
      <c r="N2154" s="43">
        <v>42214.662835648145</v>
      </c>
    </row>
    <row r="2155" spans="1:14" x14ac:dyDescent="0.25">
      <c r="A2155" t="s">
        <v>8879</v>
      </c>
      <c r="B2155">
        <v>2448</v>
      </c>
      <c r="C2155">
        <v>2448</v>
      </c>
      <c r="D2155">
        <v>2014</v>
      </c>
      <c r="E2155" t="s">
        <v>5109</v>
      </c>
      <c r="F2155">
        <v>11</v>
      </c>
      <c r="G2155">
        <v>3</v>
      </c>
      <c r="H2155">
        <v>3.45</v>
      </c>
      <c r="I2155">
        <v>0.8</v>
      </c>
      <c r="J2155" s="44">
        <v>0.60000100000000001</v>
      </c>
      <c r="K2155" t="b">
        <v>1</v>
      </c>
      <c r="L2155" t="s">
        <v>2096</v>
      </c>
      <c r="N2155" s="43">
        <v>42214.662835648145</v>
      </c>
    </row>
    <row r="2156" spans="1:14" x14ac:dyDescent="0.25">
      <c r="A2156" t="s">
        <v>8880</v>
      </c>
      <c r="B2156">
        <v>2449</v>
      </c>
      <c r="C2156">
        <v>2449</v>
      </c>
      <c r="D2156">
        <v>2014</v>
      </c>
      <c r="E2156" t="s">
        <v>5110</v>
      </c>
      <c r="F2156">
        <v>11</v>
      </c>
      <c r="G2156">
        <v>3</v>
      </c>
      <c r="H2156">
        <v>5</v>
      </c>
      <c r="K2156" t="b">
        <v>1</v>
      </c>
      <c r="L2156" t="s">
        <v>48</v>
      </c>
      <c r="N2156" s="43">
        <v>42214.662835648145</v>
      </c>
    </row>
    <row r="2157" spans="1:14" x14ac:dyDescent="0.25">
      <c r="A2157" t="s">
        <v>8881</v>
      </c>
      <c r="B2157">
        <v>2450</v>
      </c>
      <c r="C2157">
        <v>2450</v>
      </c>
      <c r="D2157">
        <v>2014</v>
      </c>
      <c r="E2157" t="s">
        <v>5111</v>
      </c>
      <c r="F2157">
        <v>11</v>
      </c>
      <c r="G2157">
        <v>4.16</v>
      </c>
      <c r="H2157">
        <v>0.5</v>
      </c>
      <c r="I2157">
        <v>0.1</v>
      </c>
      <c r="J2157" s="44">
        <v>9.9999999999999995E-7</v>
      </c>
      <c r="K2157" t="b">
        <v>1</v>
      </c>
      <c r="L2157" t="s">
        <v>2099</v>
      </c>
      <c r="N2157" s="43">
        <v>42214.662835648145</v>
      </c>
    </row>
    <row r="2158" spans="1:14" x14ac:dyDescent="0.25">
      <c r="A2158" t="s">
        <v>8882</v>
      </c>
      <c r="B2158">
        <v>2451</v>
      </c>
      <c r="C2158">
        <v>2451</v>
      </c>
      <c r="D2158">
        <v>2014</v>
      </c>
      <c r="E2158" t="s">
        <v>5112</v>
      </c>
      <c r="F2158">
        <v>11</v>
      </c>
      <c r="G2158">
        <v>4.16</v>
      </c>
      <c r="H2158">
        <v>0.99999999999999989</v>
      </c>
      <c r="I2158">
        <v>0.3</v>
      </c>
      <c r="J2158" s="44">
        <v>0.20000100000000001</v>
      </c>
      <c r="K2158" t="b">
        <v>1</v>
      </c>
      <c r="L2158" t="s">
        <v>2100</v>
      </c>
      <c r="N2158" s="43">
        <v>42214.662835648145</v>
      </c>
    </row>
    <row r="2159" spans="1:14" x14ac:dyDescent="0.25">
      <c r="A2159" t="s">
        <v>8883</v>
      </c>
      <c r="B2159">
        <v>2452</v>
      </c>
      <c r="C2159">
        <v>2452</v>
      </c>
      <c r="D2159">
        <v>2014</v>
      </c>
      <c r="E2159" t="s">
        <v>5113</v>
      </c>
      <c r="F2159">
        <v>11</v>
      </c>
      <c r="G2159">
        <v>4.16</v>
      </c>
      <c r="H2159">
        <v>1.9999999999999996</v>
      </c>
      <c r="I2159">
        <v>0.5</v>
      </c>
      <c r="J2159" s="44">
        <v>0.400001</v>
      </c>
      <c r="K2159" t="b">
        <v>1</v>
      </c>
      <c r="L2159" t="s">
        <v>2101</v>
      </c>
      <c r="N2159" s="43">
        <v>42214.662835648145</v>
      </c>
    </row>
    <row r="2160" spans="1:14" x14ac:dyDescent="0.25">
      <c r="A2160" t="s">
        <v>8884</v>
      </c>
      <c r="B2160">
        <v>2453</v>
      </c>
      <c r="C2160">
        <v>2453</v>
      </c>
      <c r="D2160">
        <v>2014</v>
      </c>
      <c r="E2160" t="s">
        <v>5114</v>
      </c>
      <c r="F2160">
        <v>11</v>
      </c>
      <c r="G2160">
        <v>4.16</v>
      </c>
      <c r="H2160">
        <v>4</v>
      </c>
      <c r="I2160">
        <v>0.8</v>
      </c>
      <c r="J2160" s="44">
        <v>0.60000100000000001</v>
      </c>
      <c r="K2160" t="b">
        <v>1</v>
      </c>
      <c r="L2160" t="s">
        <v>2102</v>
      </c>
      <c r="N2160" s="43">
        <v>42214.662835648145</v>
      </c>
    </row>
    <row r="2161" spans="1:14" x14ac:dyDescent="0.25">
      <c r="A2161" t="s">
        <v>8885</v>
      </c>
      <c r="B2161">
        <v>2454</v>
      </c>
      <c r="C2161">
        <v>2454</v>
      </c>
      <c r="D2161">
        <v>2014</v>
      </c>
      <c r="E2161" t="s">
        <v>5115</v>
      </c>
      <c r="F2161">
        <v>11</v>
      </c>
      <c r="G2161">
        <v>4.16</v>
      </c>
      <c r="H2161">
        <v>0.5</v>
      </c>
      <c r="I2161">
        <v>0.1</v>
      </c>
      <c r="J2161" s="44">
        <v>9.9999999999999995E-7</v>
      </c>
      <c r="K2161" t="b">
        <v>1</v>
      </c>
      <c r="L2161" t="s">
        <v>2103</v>
      </c>
      <c r="N2161" s="43">
        <v>42214.662835648145</v>
      </c>
    </row>
    <row r="2162" spans="1:14" x14ac:dyDescent="0.25">
      <c r="A2162" t="s">
        <v>8886</v>
      </c>
      <c r="B2162">
        <v>2455</v>
      </c>
      <c r="C2162">
        <v>2455</v>
      </c>
      <c r="D2162">
        <v>2014</v>
      </c>
      <c r="E2162" t="s">
        <v>5116</v>
      </c>
      <c r="F2162">
        <v>11</v>
      </c>
      <c r="G2162">
        <v>4.16</v>
      </c>
      <c r="H2162">
        <v>0.99999999999999989</v>
      </c>
      <c r="I2162">
        <v>0.3</v>
      </c>
      <c r="J2162" s="44">
        <v>0.20000100000000001</v>
      </c>
      <c r="K2162" t="b">
        <v>1</v>
      </c>
      <c r="L2162" t="s">
        <v>2104</v>
      </c>
      <c r="N2162" s="43">
        <v>42214.662835648145</v>
      </c>
    </row>
    <row r="2163" spans="1:14" x14ac:dyDescent="0.25">
      <c r="A2163" t="s">
        <v>8887</v>
      </c>
      <c r="B2163">
        <v>2456</v>
      </c>
      <c r="C2163">
        <v>2456</v>
      </c>
      <c r="D2163">
        <v>2014</v>
      </c>
      <c r="E2163" t="s">
        <v>5117</v>
      </c>
      <c r="F2163">
        <v>11</v>
      </c>
      <c r="G2163">
        <v>4.16</v>
      </c>
      <c r="H2163">
        <v>1.9999999999999996</v>
      </c>
      <c r="I2163">
        <v>0.5</v>
      </c>
      <c r="J2163" s="44">
        <v>0.400001</v>
      </c>
      <c r="K2163" t="b">
        <v>1</v>
      </c>
      <c r="L2163" t="s">
        <v>2105</v>
      </c>
      <c r="N2163" s="43">
        <v>42214.662835648145</v>
      </c>
    </row>
    <row r="2164" spans="1:14" x14ac:dyDescent="0.25">
      <c r="A2164" t="s">
        <v>8888</v>
      </c>
      <c r="B2164">
        <v>2457</v>
      </c>
      <c r="C2164">
        <v>2457</v>
      </c>
      <c r="D2164">
        <v>2014</v>
      </c>
      <c r="E2164" t="s">
        <v>5118</v>
      </c>
      <c r="F2164">
        <v>11</v>
      </c>
      <c r="G2164">
        <v>4.16</v>
      </c>
      <c r="H2164">
        <v>4</v>
      </c>
      <c r="I2164">
        <v>0.8</v>
      </c>
      <c r="J2164" s="44">
        <v>0.60000100000000001</v>
      </c>
      <c r="K2164" t="b">
        <v>1</v>
      </c>
      <c r="L2164" t="s">
        <v>2106</v>
      </c>
      <c r="N2164" s="43">
        <v>42214.662835648145</v>
      </c>
    </row>
    <row r="2165" spans="1:14" x14ac:dyDescent="0.25">
      <c r="A2165" t="s">
        <v>8889</v>
      </c>
      <c r="B2165">
        <v>2458</v>
      </c>
      <c r="C2165">
        <v>2458</v>
      </c>
      <c r="D2165">
        <v>2014</v>
      </c>
      <c r="E2165" t="s">
        <v>5119</v>
      </c>
      <c r="F2165">
        <v>11</v>
      </c>
      <c r="G2165">
        <v>4.16</v>
      </c>
      <c r="H2165">
        <v>5</v>
      </c>
      <c r="K2165" t="b">
        <v>1</v>
      </c>
      <c r="L2165" t="s">
        <v>48</v>
      </c>
      <c r="N2165" s="43">
        <v>42214.662835648145</v>
      </c>
    </row>
    <row r="2166" spans="1:14" x14ac:dyDescent="0.25">
      <c r="A2166" t="s">
        <v>8890</v>
      </c>
      <c r="B2166">
        <v>2459</v>
      </c>
      <c r="C2166">
        <v>2459</v>
      </c>
      <c r="D2166">
        <v>2014</v>
      </c>
      <c r="E2166" t="s">
        <v>5120</v>
      </c>
      <c r="F2166">
        <v>11</v>
      </c>
      <c r="G2166">
        <v>3</v>
      </c>
      <c r="H2166">
        <v>0.5</v>
      </c>
      <c r="I2166">
        <v>0.1</v>
      </c>
      <c r="J2166" s="44">
        <v>9.9999999999999995E-7</v>
      </c>
      <c r="K2166" t="b">
        <v>1</v>
      </c>
      <c r="L2166" t="s">
        <v>2109</v>
      </c>
      <c r="N2166" s="43">
        <v>42214.662835648145</v>
      </c>
    </row>
    <row r="2167" spans="1:14" x14ac:dyDescent="0.25">
      <c r="A2167" t="s">
        <v>8891</v>
      </c>
      <c r="B2167">
        <v>2460</v>
      </c>
      <c r="C2167">
        <v>2460</v>
      </c>
      <c r="D2167">
        <v>2014</v>
      </c>
      <c r="E2167" t="s">
        <v>5121</v>
      </c>
      <c r="F2167">
        <v>11</v>
      </c>
      <c r="G2167">
        <v>3</v>
      </c>
      <c r="H2167">
        <v>0.87720532146385977</v>
      </c>
      <c r="I2167">
        <v>0.3</v>
      </c>
      <c r="J2167" s="44">
        <v>0.20000100000000001</v>
      </c>
      <c r="K2167" t="b">
        <v>1</v>
      </c>
      <c r="L2167" t="s">
        <v>2110</v>
      </c>
      <c r="N2167" s="43">
        <v>42214.662835648145</v>
      </c>
    </row>
    <row r="2168" spans="1:14" x14ac:dyDescent="0.25">
      <c r="A2168" t="s">
        <v>8892</v>
      </c>
      <c r="B2168">
        <v>2461</v>
      </c>
      <c r="C2168">
        <v>2461</v>
      </c>
      <c r="D2168">
        <v>2014</v>
      </c>
      <c r="E2168" t="s">
        <v>5122</v>
      </c>
      <c r="F2168">
        <v>11</v>
      </c>
      <c r="G2168">
        <v>3</v>
      </c>
      <c r="H2168">
        <v>1.5389783520090272</v>
      </c>
      <c r="I2168">
        <v>0.5</v>
      </c>
      <c r="J2168" s="44">
        <v>0.400001</v>
      </c>
      <c r="K2168" t="b">
        <v>1</v>
      </c>
      <c r="L2168" t="s">
        <v>2111</v>
      </c>
      <c r="N2168" s="43">
        <v>42214.662835648145</v>
      </c>
    </row>
    <row r="2169" spans="1:14" x14ac:dyDescent="0.25">
      <c r="A2169" t="s">
        <v>8893</v>
      </c>
      <c r="B2169">
        <v>2462</v>
      </c>
      <c r="C2169">
        <v>2462</v>
      </c>
      <c r="D2169">
        <v>2014</v>
      </c>
      <c r="E2169" t="s">
        <v>5123</v>
      </c>
      <c r="F2169">
        <v>11</v>
      </c>
      <c r="G2169">
        <v>3</v>
      </c>
      <c r="H2169">
        <v>2.7</v>
      </c>
      <c r="I2169">
        <v>0.8</v>
      </c>
      <c r="J2169" s="44">
        <v>0.60000100000000001</v>
      </c>
      <c r="K2169" t="b">
        <v>1</v>
      </c>
      <c r="L2169" t="s">
        <v>2112</v>
      </c>
      <c r="N2169" s="43">
        <v>42214.662835648145</v>
      </c>
    </row>
    <row r="2170" spans="1:14" x14ac:dyDescent="0.25">
      <c r="A2170" t="s">
        <v>8894</v>
      </c>
      <c r="B2170">
        <v>2463</v>
      </c>
      <c r="C2170">
        <v>2463</v>
      </c>
      <c r="D2170">
        <v>2014</v>
      </c>
      <c r="E2170" t="s">
        <v>5124</v>
      </c>
      <c r="F2170">
        <v>11</v>
      </c>
      <c r="G2170">
        <v>3</v>
      </c>
      <c r="H2170">
        <v>5</v>
      </c>
      <c r="K2170" t="b">
        <v>1</v>
      </c>
      <c r="L2170" t="s">
        <v>48</v>
      </c>
      <c r="N2170" s="43">
        <v>42214.662835648145</v>
      </c>
    </row>
    <row r="2171" spans="1:14" x14ac:dyDescent="0.25">
      <c r="A2171" t="s">
        <v>8895</v>
      </c>
      <c r="B2171">
        <v>2464</v>
      </c>
      <c r="C2171">
        <v>2464</v>
      </c>
      <c r="D2171">
        <v>2014</v>
      </c>
      <c r="E2171" t="s">
        <v>5125</v>
      </c>
      <c r="F2171">
        <v>11</v>
      </c>
      <c r="G2171">
        <v>3.08</v>
      </c>
      <c r="H2171">
        <v>3.37</v>
      </c>
      <c r="K2171" t="b">
        <v>1</v>
      </c>
      <c r="L2171" t="s">
        <v>2115</v>
      </c>
      <c r="N2171" s="43">
        <v>42214.662835648145</v>
      </c>
    </row>
    <row r="2172" spans="1:14" x14ac:dyDescent="0.25">
      <c r="A2172" t="s">
        <v>8896</v>
      </c>
      <c r="B2172">
        <v>2465</v>
      </c>
      <c r="C2172">
        <v>2465</v>
      </c>
      <c r="D2172">
        <v>2014</v>
      </c>
      <c r="E2172" t="s">
        <v>5126</v>
      </c>
      <c r="F2172">
        <v>11</v>
      </c>
      <c r="G2172">
        <v>3.08</v>
      </c>
      <c r="H2172">
        <v>0.5</v>
      </c>
      <c r="I2172">
        <v>0.1</v>
      </c>
      <c r="J2172" s="44">
        <v>9.9999999999999995E-7</v>
      </c>
      <c r="K2172" t="b">
        <v>1</v>
      </c>
      <c r="L2172" t="s">
        <v>2116</v>
      </c>
      <c r="N2172" s="43">
        <v>42214.662835648145</v>
      </c>
    </row>
    <row r="2173" spans="1:14" x14ac:dyDescent="0.25">
      <c r="A2173" t="s">
        <v>8897</v>
      </c>
      <c r="B2173">
        <v>2466</v>
      </c>
      <c r="C2173">
        <v>2466</v>
      </c>
      <c r="D2173">
        <v>2014</v>
      </c>
      <c r="E2173" t="s">
        <v>5127</v>
      </c>
      <c r="F2173">
        <v>11</v>
      </c>
      <c r="G2173">
        <v>3.08</v>
      </c>
      <c r="H2173">
        <v>0.86623910534090276</v>
      </c>
      <c r="I2173">
        <v>0.3</v>
      </c>
      <c r="J2173" s="44">
        <v>0.20000100000000001</v>
      </c>
      <c r="K2173" t="b">
        <v>1</v>
      </c>
      <c r="L2173" t="s">
        <v>2117</v>
      </c>
      <c r="N2173" s="43">
        <v>42214.662835648145</v>
      </c>
    </row>
    <row r="2174" spans="1:14" x14ac:dyDescent="0.25">
      <c r="A2174" t="s">
        <v>8898</v>
      </c>
      <c r="B2174">
        <v>2467</v>
      </c>
      <c r="C2174">
        <v>2467</v>
      </c>
      <c r="D2174">
        <v>2014</v>
      </c>
      <c r="E2174" t="s">
        <v>5128</v>
      </c>
      <c r="F2174">
        <v>11</v>
      </c>
      <c r="G2174">
        <v>3.08</v>
      </c>
      <c r="H2174">
        <v>1.5007403752436153</v>
      </c>
      <c r="I2174">
        <v>0.5</v>
      </c>
      <c r="J2174" s="44">
        <v>0.400001</v>
      </c>
      <c r="K2174" t="b">
        <v>1</v>
      </c>
      <c r="L2174" t="s">
        <v>2118</v>
      </c>
      <c r="N2174" s="43">
        <v>42214.662835648145</v>
      </c>
    </row>
    <row r="2175" spans="1:14" x14ac:dyDescent="0.25">
      <c r="A2175" t="s">
        <v>8899</v>
      </c>
      <c r="B2175">
        <v>2468</v>
      </c>
      <c r="C2175">
        <v>2468</v>
      </c>
      <c r="D2175">
        <v>2014</v>
      </c>
      <c r="E2175" t="s">
        <v>5129</v>
      </c>
      <c r="F2175">
        <v>11</v>
      </c>
      <c r="G2175">
        <v>3.08</v>
      </c>
      <c r="H2175">
        <v>2.6</v>
      </c>
      <c r="I2175">
        <v>0.8</v>
      </c>
      <c r="J2175" s="44">
        <v>0.60000100000000001</v>
      </c>
      <c r="K2175" t="b">
        <v>1</v>
      </c>
      <c r="L2175" t="s">
        <v>2119</v>
      </c>
      <c r="N2175" s="43">
        <v>42214.662835648145</v>
      </c>
    </row>
    <row r="2176" spans="1:14" x14ac:dyDescent="0.25">
      <c r="A2176" t="s">
        <v>8900</v>
      </c>
      <c r="B2176">
        <v>2469</v>
      </c>
      <c r="C2176">
        <v>2469</v>
      </c>
      <c r="D2176">
        <v>2014</v>
      </c>
      <c r="E2176" t="s">
        <v>5130</v>
      </c>
      <c r="F2176">
        <v>11</v>
      </c>
      <c r="G2176">
        <v>3.08</v>
      </c>
      <c r="H2176">
        <v>5</v>
      </c>
      <c r="K2176" t="b">
        <v>1</v>
      </c>
      <c r="L2176" t="s">
        <v>48</v>
      </c>
      <c r="N2176" s="43">
        <v>42214.662835648145</v>
      </c>
    </row>
    <row r="2177" spans="1:14" x14ac:dyDescent="0.25">
      <c r="A2177" t="s">
        <v>8901</v>
      </c>
      <c r="B2177">
        <v>2470</v>
      </c>
      <c r="C2177">
        <v>2470</v>
      </c>
      <c r="D2177">
        <v>2014</v>
      </c>
      <c r="E2177" t="s">
        <v>5131</v>
      </c>
      <c r="F2177">
        <v>11</v>
      </c>
      <c r="G2177">
        <v>3.66</v>
      </c>
      <c r="H2177">
        <v>0.5</v>
      </c>
      <c r="I2177">
        <v>0.1</v>
      </c>
      <c r="J2177" s="44">
        <v>9.9999999999999995E-7</v>
      </c>
      <c r="K2177" t="b">
        <v>1</v>
      </c>
      <c r="L2177" t="s">
        <v>2122</v>
      </c>
      <c r="N2177" s="43">
        <v>42214.662835648145</v>
      </c>
    </row>
    <row r="2178" spans="1:14" x14ac:dyDescent="0.25">
      <c r="A2178" t="s">
        <v>8902</v>
      </c>
      <c r="B2178">
        <v>2471</v>
      </c>
      <c r="C2178">
        <v>2471</v>
      </c>
      <c r="D2178">
        <v>2014</v>
      </c>
      <c r="E2178" t="s">
        <v>5132</v>
      </c>
      <c r="F2178">
        <v>11</v>
      </c>
      <c r="G2178">
        <v>3.66</v>
      </c>
      <c r="H2178">
        <v>0.97434758018732892</v>
      </c>
      <c r="I2178">
        <v>0.3</v>
      </c>
      <c r="J2178" s="44">
        <v>0.20000100000000001</v>
      </c>
      <c r="K2178" t="b">
        <v>1</v>
      </c>
      <c r="L2178" t="s">
        <v>2123</v>
      </c>
      <c r="N2178" s="43">
        <v>42214.662835648145</v>
      </c>
    </row>
    <row r="2179" spans="1:14" x14ac:dyDescent="0.25">
      <c r="A2179" t="s">
        <v>8903</v>
      </c>
      <c r="B2179">
        <v>2472</v>
      </c>
      <c r="C2179">
        <v>2472</v>
      </c>
      <c r="D2179">
        <v>2014</v>
      </c>
      <c r="E2179" t="s">
        <v>5133</v>
      </c>
      <c r="F2179">
        <v>11</v>
      </c>
      <c r="G2179">
        <v>3.66</v>
      </c>
      <c r="H2179">
        <v>1.8987064140338068</v>
      </c>
      <c r="I2179">
        <v>0.5</v>
      </c>
      <c r="J2179" s="44">
        <v>0.400001</v>
      </c>
      <c r="K2179" t="b">
        <v>1</v>
      </c>
      <c r="L2179" t="s">
        <v>2124</v>
      </c>
      <c r="N2179" s="43">
        <v>42214.662835648145</v>
      </c>
    </row>
    <row r="2180" spans="1:14" x14ac:dyDescent="0.25">
      <c r="A2180" t="s">
        <v>8904</v>
      </c>
      <c r="B2180">
        <v>2473</v>
      </c>
      <c r="C2180">
        <v>2473</v>
      </c>
      <c r="D2180">
        <v>2014</v>
      </c>
      <c r="E2180" t="s">
        <v>5134</v>
      </c>
      <c r="F2180">
        <v>11</v>
      </c>
      <c r="G2180">
        <v>3.66</v>
      </c>
      <c r="H2180">
        <v>3.7</v>
      </c>
      <c r="I2180">
        <v>0.8</v>
      </c>
      <c r="J2180" s="44">
        <v>0.60000100000000001</v>
      </c>
      <c r="K2180" t="b">
        <v>1</v>
      </c>
      <c r="L2180" t="s">
        <v>2125</v>
      </c>
      <c r="N2180" s="43">
        <v>42214.662835648145</v>
      </c>
    </row>
    <row r="2181" spans="1:14" x14ac:dyDescent="0.25">
      <c r="A2181" t="s">
        <v>8905</v>
      </c>
      <c r="B2181">
        <v>2474</v>
      </c>
      <c r="C2181">
        <v>2474</v>
      </c>
      <c r="D2181">
        <v>2014</v>
      </c>
      <c r="E2181" t="s">
        <v>5135</v>
      </c>
      <c r="F2181">
        <v>11</v>
      </c>
      <c r="G2181">
        <v>3.66</v>
      </c>
      <c r="H2181">
        <v>0.5</v>
      </c>
      <c r="I2181">
        <v>0.1</v>
      </c>
      <c r="J2181" s="44">
        <v>9.9999999999999995E-7</v>
      </c>
      <c r="K2181" t="b">
        <v>1</v>
      </c>
      <c r="L2181" t="s">
        <v>2128</v>
      </c>
      <c r="N2181" s="43">
        <v>42214.662835648145</v>
      </c>
    </row>
    <row r="2182" spans="1:14" x14ac:dyDescent="0.25">
      <c r="A2182" t="s">
        <v>8906</v>
      </c>
      <c r="B2182">
        <v>2475</v>
      </c>
      <c r="C2182">
        <v>2475</v>
      </c>
      <c r="D2182">
        <v>2014</v>
      </c>
      <c r="E2182" t="s">
        <v>5136</v>
      </c>
      <c r="F2182">
        <v>11</v>
      </c>
      <c r="G2182">
        <v>3.66</v>
      </c>
      <c r="H2182">
        <v>0.97434758018732892</v>
      </c>
      <c r="I2182">
        <v>0.3</v>
      </c>
      <c r="J2182" s="44">
        <v>0.20000100000000001</v>
      </c>
      <c r="K2182" t="b">
        <v>1</v>
      </c>
      <c r="L2182" t="s">
        <v>2129</v>
      </c>
      <c r="N2182" s="43">
        <v>42214.662835648145</v>
      </c>
    </row>
    <row r="2183" spans="1:14" x14ac:dyDescent="0.25">
      <c r="A2183" t="s">
        <v>8907</v>
      </c>
      <c r="B2183">
        <v>2476</v>
      </c>
      <c r="C2183">
        <v>2476</v>
      </c>
      <c r="D2183">
        <v>2014</v>
      </c>
      <c r="E2183" t="s">
        <v>5137</v>
      </c>
      <c r="F2183">
        <v>11</v>
      </c>
      <c r="G2183">
        <v>3.66</v>
      </c>
      <c r="H2183">
        <v>1.8987064140338068</v>
      </c>
      <c r="I2183">
        <v>0.5</v>
      </c>
      <c r="J2183" s="44">
        <v>0.400001</v>
      </c>
      <c r="K2183" t="b">
        <v>1</v>
      </c>
      <c r="L2183" t="s">
        <v>2130</v>
      </c>
      <c r="N2183" s="43">
        <v>42214.662835648145</v>
      </c>
    </row>
    <row r="2184" spans="1:14" x14ac:dyDescent="0.25">
      <c r="A2184" t="s">
        <v>8908</v>
      </c>
      <c r="B2184">
        <v>2477</v>
      </c>
      <c r="C2184">
        <v>2477</v>
      </c>
      <c r="D2184">
        <v>2014</v>
      </c>
      <c r="E2184" t="s">
        <v>5138</v>
      </c>
      <c r="F2184">
        <v>11</v>
      </c>
      <c r="G2184">
        <v>3.66</v>
      </c>
      <c r="H2184">
        <v>3.7</v>
      </c>
      <c r="I2184">
        <v>0.8</v>
      </c>
      <c r="J2184" s="44">
        <v>0.60000100000000001</v>
      </c>
      <c r="K2184" t="b">
        <v>1</v>
      </c>
      <c r="L2184" t="s">
        <v>2131</v>
      </c>
      <c r="N2184" s="43">
        <v>42214.662835648145</v>
      </c>
    </row>
    <row r="2185" spans="1:14" x14ac:dyDescent="0.25">
      <c r="A2185" t="s">
        <v>8909</v>
      </c>
      <c r="B2185">
        <v>2478</v>
      </c>
      <c r="C2185">
        <v>2478</v>
      </c>
      <c r="D2185">
        <v>2014</v>
      </c>
      <c r="E2185" t="s">
        <v>5139</v>
      </c>
      <c r="F2185">
        <v>11</v>
      </c>
      <c r="G2185">
        <v>3.66</v>
      </c>
      <c r="H2185">
        <v>4.5</v>
      </c>
      <c r="K2185" t="b">
        <v>1</v>
      </c>
      <c r="L2185" t="s">
        <v>2134</v>
      </c>
      <c r="N2185" s="43">
        <v>42214.662835648145</v>
      </c>
    </row>
    <row r="2186" spans="1:14" x14ac:dyDescent="0.25">
      <c r="A2186" t="s">
        <v>8910</v>
      </c>
      <c r="B2186">
        <v>2479</v>
      </c>
      <c r="C2186">
        <v>2479</v>
      </c>
      <c r="D2186">
        <v>2014</v>
      </c>
      <c r="E2186" t="s">
        <v>5140</v>
      </c>
      <c r="F2186">
        <v>11</v>
      </c>
      <c r="G2186">
        <v>3.66</v>
      </c>
      <c r="H2186">
        <v>0.5</v>
      </c>
      <c r="I2186">
        <v>0.1</v>
      </c>
      <c r="J2186" s="44">
        <v>9.9999999999999995E-7</v>
      </c>
      <c r="K2186" t="b">
        <v>1</v>
      </c>
      <c r="L2186" t="s">
        <v>2135</v>
      </c>
      <c r="N2186" s="43">
        <v>42214.662835648145</v>
      </c>
    </row>
    <row r="2187" spans="1:14" x14ac:dyDescent="0.25">
      <c r="A2187" t="s">
        <v>8911</v>
      </c>
      <c r="B2187">
        <v>2480</v>
      </c>
      <c r="C2187">
        <v>2480</v>
      </c>
      <c r="D2187">
        <v>2014</v>
      </c>
      <c r="E2187" t="s">
        <v>5141</v>
      </c>
      <c r="F2187">
        <v>11</v>
      </c>
      <c r="G2187">
        <v>3.66</v>
      </c>
      <c r="H2187">
        <v>0.99999999999999989</v>
      </c>
      <c r="I2187">
        <v>0.3</v>
      </c>
      <c r="J2187" s="44">
        <v>0.20000100000000001</v>
      </c>
      <c r="K2187" t="b">
        <v>1</v>
      </c>
      <c r="L2187" t="s">
        <v>2136</v>
      </c>
      <c r="N2187" s="43">
        <v>42214.662835648145</v>
      </c>
    </row>
    <row r="2188" spans="1:14" x14ac:dyDescent="0.25">
      <c r="A2188" t="s">
        <v>8912</v>
      </c>
      <c r="B2188">
        <v>2481</v>
      </c>
      <c r="C2188">
        <v>2481</v>
      </c>
      <c r="D2188">
        <v>2014</v>
      </c>
      <c r="E2188" t="s">
        <v>5142</v>
      </c>
      <c r="F2188">
        <v>11</v>
      </c>
      <c r="G2188">
        <v>3.66</v>
      </c>
      <c r="H2188">
        <v>1.9999999999999996</v>
      </c>
      <c r="I2188">
        <v>0.5</v>
      </c>
      <c r="J2188" s="44">
        <v>0.400001</v>
      </c>
      <c r="K2188" t="b">
        <v>1</v>
      </c>
      <c r="L2188" t="s">
        <v>2137</v>
      </c>
      <c r="N2188" s="43">
        <v>42214.662835648145</v>
      </c>
    </row>
    <row r="2189" spans="1:14" x14ac:dyDescent="0.25">
      <c r="A2189" t="s">
        <v>8913</v>
      </c>
      <c r="B2189">
        <v>2482</v>
      </c>
      <c r="C2189">
        <v>2482</v>
      </c>
      <c r="D2189">
        <v>2014</v>
      </c>
      <c r="E2189" t="s">
        <v>5143</v>
      </c>
      <c r="F2189">
        <v>11</v>
      </c>
      <c r="G2189">
        <v>3.66</v>
      </c>
      <c r="H2189">
        <v>4</v>
      </c>
      <c r="I2189">
        <v>0.8</v>
      </c>
      <c r="J2189" s="44">
        <v>0.60000100000000001</v>
      </c>
      <c r="K2189" t="b">
        <v>1</v>
      </c>
      <c r="L2189" t="s">
        <v>2138</v>
      </c>
      <c r="N2189" s="43">
        <v>42214.662835648145</v>
      </c>
    </row>
    <row r="2190" spans="1:14" x14ac:dyDescent="0.25">
      <c r="A2190" t="s">
        <v>8914</v>
      </c>
      <c r="B2190">
        <v>2483</v>
      </c>
      <c r="C2190">
        <v>2483</v>
      </c>
      <c r="D2190">
        <v>2014</v>
      </c>
      <c r="E2190" t="s">
        <v>5144</v>
      </c>
      <c r="F2190">
        <v>11</v>
      </c>
      <c r="G2190">
        <v>3.66</v>
      </c>
      <c r="H2190">
        <v>5</v>
      </c>
      <c r="K2190" t="b">
        <v>1</v>
      </c>
      <c r="L2190" t="s">
        <v>48</v>
      </c>
      <c r="N2190" s="43">
        <v>42214.662835648145</v>
      </c>
    </row>
    <row r="2191" spans="1:14" x14ac:dyDescent="0.25">
      <c r="A2191" t="s">
        <v>8915</v>
      </c>
      <c r="B2191">
        <v>2484</v>
      </c>
      <c r="C2191">
        <v>2484</v>
      </c>
      <c r="D2191">
        <v>2014</v>
      </c>
      <c r="E2191" t="s">
        <v>5145</v>
      </c>
      <c r="F2191">
        <v>11</v>
      </c>
      <c r="G2191">
        <v>2.5</v>
      </c>
      <c r="H2191">
        <v>0.5</v>
      </c>
      <c r="I2191">
        <v>0.1</v>
      </c>
      <c r="J2191" s="44">
        <v>9.9999999999999995E-7</v>
      </c>
      <c r="K2191" t="b">
        <v>1</v>
      </c>
      <c r="L2191" t="s">
        <v>2141</v>
      </c>
      <c r="N2191" s="43">
        <v>42214.662835648145</v>
      </c>
    </row>
    <row r="2192" spans="1:14" x14ac:dyDescent="0.25">
      <c r="A2192" t="s">
        <v>8916</v>
      </c>
      <c r="B2192">
        <v>2485</v>
      </c>
      <c r="C2192">
        <v>2485</v>
      </c>
      <c r="D2192">
        <v>2014</v>
      </c>
      <c r="E2192" t="s">
        <v>5146</v>
      </c>
      <c r="F2192">
        <v>11</v>
      </c>
      <c r="G2192">
        <v>2.5</v>
      </c>
      <c r="H2192">
        <v>0.79370052598409968</v>
      </c>
      <c r="I2192">
        <v>0.3</v>
      </c>
      <c r="J2192" s="44">
        <v>0.30000100000000002</v>
      </c>
      <c r="K2192" t="b">
        <v>1</v>
      </c>
      <c r="L2192" t="s">
        <v>2142</v>
      </c>
      <c r="N2192" s="43">
        <v>42214.662835648145</v>
      </c>
    </row>
    <row r="2193" spans="1:14" x14ac:dyDescent="0.25">
      <c r="A2193" t="s">
        <v>8917</v>
      </c>
      <c r="B2193">
        <v>2486</v>
      </c>
      <c r="C2193">
        <v>2486</v>
      </c>
      <c r="D2193">
        <v>2014</v>
      </c>
      <c r="E2193" t="s">
        <v>5147</v>
      </c>
      <c r="F2193">
        <v>11</v>
      </c>
      <c r="G2193">
        <v>2.5</v>
      </c>
      <c r="H2193">
        <v>1.259921049894873</v>
      </c>
      <c r="I2193">
        <v>0.5</v>
      </c>
      <c r="J2193" s="44">
        <v>0.50000100000000003</v>
      </c>
      <c r="K2193" t="b">
        <v>1</v>
      </c>
      <c r="L2193" t="s">
        <v>2143</v>
      </c>
      <c r="N2193" s="43">
        <v>42214.662835648145</v>
      </c>
    </row>
    <row r="2194" spans="1:14" x14ac:dyDescent="0.25">
      <c r="A2194" t="s">
        <v>8918</v>
      </c>
      <c r="B2194">
        <v>2487</v>
      </c>
      <c r="C2194">
        <v>2487</v>
      </c>
      <c r="D2194">
        <v>2014</v>
      </c>
      <c r="E2194" t="s">
        <v>5148</v>
      </c>
      <c r="F2194">
        <v>11</v>
      </c>
      <c r="G2194">
        <v>2.5</v>
      </c>
      <c r="H2194">
        <v>2</v>
      </c>
      <c r="I2194">
        <v>0.8</v>
      </c>
      <c r="J2194" s="44">
        <v>0.80000099999999996</v>
      </c>
      <c r="K2194" t="b">
        <v>1</v>
      </c>
      <c r="L2194" t="s">
        <v>2144</v>
      </c>
      <c r="N2194" s="43">
        <v>42214.662835648145</v>
      </c>
    </row>
    <row r="2195" spans="1:14" x14ac:dyDescent="0.25">
      <c r="A2195" t="s">
        <v>8919</v>
      </c>
      <c r="B2195">
        <v>2488</v>
      </c>
      <c r="C2195">
        <v>2488</v>
      </c>
      <c r="D2195">
        <v>2014</v>
      </c>
      <c r="E2195" t="s">
        <v>5149</v>
      </c>
      <c r="F2195">
        <v>11</v>
      </c>
      <c r="G2195">
        <v>2.5</v>
      </c>
      <c r="H2195">
        <v>0.5</v>
      </c>
      <c r="I2195">
        <v>0.1</v>
      </c>
      <c r="J2195" s="44">
        <v>9.9999999999999995E-7</v>
      </c>
      <c r="K2195" t="b">
        <v>1</v>
      </c>
      <c r="L2195" t="s">
        <v>2145</v>
      </c>
      <c r="N2195" s="43">
        <v>42214.662835648145</v>
      </c>
    </row>
    <row r="2196" spans="1:14" x14ac:dyDescent="0.25">
      <c r="A2196" t="s">
        <v>8920</v>
      </c>
      <c r="B2196">
        <v>2489</v>
      </c>
      <c r="C2196">
        <v>2489</v>
      </c>
      <c r="D2196">
        <v>2014</v>
      </c>
      <c r="E2196" t="s">
        <v>5150</v>
      </c>
      <c r="F2196">
        <v>11</v>
      </c>
      <c r="G2196">
        <v>2.5</v>
      </c>
      <c r="H2196">
        <v>0.98304757249155839</v>
      </c>
      <c r="I2196">
        <v>0.3</v>
      </c>
      <c r="J2196" s="44">
        <v>0.30000100000000002</v>
      </c>
      <c r="K2196" t="b">
        <v>1</v>
      </c>
      <c r="L2196" t="s">
        <v>2146</v>
      </c>
      <c r="N2196" s="43">
        <v>42214.662835648145</v>
      </c>
    </row>
    <row r="2197" spans="1:14" x14ac:dyDescent="0.25">
      <c r="A2197" t="s">
        <v>8921</v>
      </c>
      <c r="B2197">
        <v>2490</v>
      </c>
      <c r="C2197">
        <v>2490</v>
      </c>
      <c r="D2197">
        <v>2014</v>
      </c>
      <c r="E2197" t="s">
        <v>5151</v>
      </c>
      <c r="F2197">
        <v>11</v>
      </c>
      <c r="G2197">
        <v>2.5</v>
      </c>
      <c r="H2197">
        <v>1.9327650595630916</v>
      </c>
      <c r="I2197">
        <v>0.5</v>
      </c>
      <c r="J2197" s="44">
        <v>0.50000100000000003</v>
      </c>
      <c r="K2197" t="b">
        <v>1</v>
      </c>
      <c r="L2197" t="s">
        <v>2147</v>
      </c>
      <c r="N2197" s="43">
        <v>42214.662835648145</v>
      </c>
    </row>
    <row r="2198" spans="1:14" x14ac:dyDescent="0.25">
      <c r="A2198" t="s">
        <v>8922</v>
      </c>
      <c r="B2198">
        <v>2491</v>
      </c>
      <c r="C2198">
        <v>2491</v>
      </c>
      <c r="D2198">
        <v>2014</v>
      </c>
      <c r="E2198" t="s">
        <v>5152</v>
      </c>
      <c r="F2198">
        <v>11</v>
      </c>
      <c r="G2198">
        <v>2.5</v>
      </c>
      <c r="H2198">
        <v>3.8</v>
      </c>
      <c r="I2198">
        <v>0.8</v>
      </c>
      <c r="J2198" s="44">
        <v>0.80000099999999996</v>
      </c>
      <c r="K2198" t="b">
        <v>1</v>
      </c>
      <c r="L2198" t="s">
        <v>2148</v>
      </c>
      <c r="N2198" s="43">
        <v>42214.662835648145</v>
      </c>
    </row>
    <row r="2199" spans="1:14" x14ac:dyDescent="0.25">
      <c r="A2199" t="s">
        <v>8923</v>
      </c>
      <c r="B2199">
        <v>2492</v>
      </c>
      <c r="C2199">
        <v>2492</v>
      </c>
      <c r="D2199">
        <v>2014</v>
      </c>
      <c r="E2199" t="s">
        <v>5153</v>
      </c>
      <c r="F2199">
        <v>11</v>
      </c>
      <c r="G2199">
        <v>2.5</v>
      </c>
      <c r="H2199">
        <v>5</v>
      </c>
      <c r="K2199" t="b">
        <v>1</v>
      </c>
      <c r="L2199" t="s">
        <v>48</v>
      </c>
      <c r="N2199" s="43">
        <v>42214.662835648145</v>
      </c>
    </row>
    <row r="2200" spans="1:14" x14ac:dyDescent="0.25">
      <c r="A2200" t="s">
        <v>8924</v>
      </c>
      <c r="B2200">
        <v>2493</v>
      </c>
      <c r="C2200">
        <v>2493</v>
      </c>
      <c r="D2200">
        <v>2014</v>
      </c>
      <c r="E2200" t="s">
        <v>5154</v>
      </c>
      <c r="F2200">
        <v>11</v>
      </c>
      <c r="G2200">
        <v>3.66</v>
      </c>
      <c r="H2200">
        <v>0.5</v>
      </c>
      <c r="I2200">
        <v>0.1</v>
      </c>
      <c r="J2200" s="44">
        <v>9.9999999999999995E-7</v>
      </c>
      <c r="K2200" t="b">
        <v>1</v>
      </c>
      <c r="L2200" t="s">
        <v>2151</v>
      </c>
      <c r="N2200" s="43">
        <v>42214.662835648145</v>
      </c>
    </row>
    <row r="2201" spans="1:14" x14ac:dyDescent="0.25">
      <c r="A2201" t="s">
        <v>8925</v>
      </c>
      <c r="B2201">
        <v>2494</v>
      </c>
      <c r="C2201">
        <v>2494</v>
      </c>
      <c r="D2201">
        <v>2014</v>
      </c>
      <c r="E2201" t="s">
        <v>5155</v>
      </c>
      <c r="F2201">
        <v>11</v>
      </c>
      <c r="G2201">
        <v>3.66</v>
      </c>
      <c r="H2201">
        <v>0.99999999999999989</v>
      </c>
      <c r="I2201">
        <v>0.3</v>
      </c>
      <c r="J2201" s="44">
        <v>0.20000100000000001</v>
      </c>
      <c r="K2201" t="b">
        <v>1</v>
      </c>
      <c r="L2201" t="s">
        <v>2152</v>
      </c>
      <c r="N2201" s="43">
        <v>42214.662835648145</v>
      </c>
    </row>
    <row r="2202" spans="1:14" x14ac:dyDescent="0.25">
      <c r="A2202" t="s">
        <v>8926</v>
      </c>
      <c r="B2202">
        <v>2495</v>
      </c>
      <c r="C2202">
        <v>2495</v>
      </c>
      <c r="D2202">
        <v>2014</v>
      </c>
      <c r="E2202" t="s">
        <v>5156</v>
      </c>
      <c r="F2202">
        <v>11</v>
      </c>
      <c r="G2202">
        <v>3.66</v>
      </c>
      <c r="H2202">
        <v>1.9999999999999996</v>
      </c>
      <c r="I2202">
        <v>0.5</v>
      </c>
      <c r="J2202" s="44">
        <v>0.400001</v>
      </c>
      <c r="K2202" t="b">
        <v>1</v>
      </c>
      <c r="L2202" t="s">
        <v>2153</v>
      </c>
      <c r="N2202" s="43">
        <v>42214.662835648145</v>
      </c>
    </row>
    <row r="2203" spans="1:14" x14ac:dyDescent="0.25">
      <c r="A2203" t="s">
        <v>8927</v>
      </c>
      <c r="B2203">
        <v>2496</v>
      </c>
      <c r="C2203">
        <v>2496</v>
      </c>
      <c r="D2203">
        <v>2014</v>
      </c>
      <c r="E2203" t="s">
        <v>5157</v>
      </c>
      <c r="F2203">
        <v>11</v>
      </c>
      <c r="G2203">
        <v>3.66</v>
      </c>
      <c r="H2203">
        <v>4</v>
      </c>
      <c r="I2203">
        <v>0.8</v>
      </c>
      <c r="J2203" s="44">
        <v>0.60000100000000001</v>
      </c>
      <c r="K2203" t="b">
        <v>1</v>
      </c>
      <c r="L2203" t="s">
        <v>2154</v>
      </c>
      <c r="N2203" s="43">
        <v>42214.662835648145</v>
      </c>
    </row>
    <row r="2204" spans="1:14" x14ac:dyDescent="0.25">
      <c r="A2204" t="s">
        <v>8928</v>
      </c>
      <c r="B2204">
        <v>2497</v>
      </c>
      <c r="C2204">
        <v>2497</v>
      </c>
      <c r="D2204">
        <v>2014</v>
      </c>
      <c r="E2204" t="s">
        <v>5158</v>
      </c>
      <c r="F2204">
        <v>11</v>
      </c>
      <c r="G2204">
        <v>3.7</v>
      </c>
      <c r="H2204">
        <v>5</v>
      </c>
      <c r="K2204" t="b">
        <v>1</v>
      </c>
      <c r="L2204" t="s">
        <v>48</v>
      </c>
      <c r="N2204" s="43">
        <v>42214.662835648145</v>
      </c>
    </row>
    <row r="2205" spans="1:14" x14ac:dyDescent="0.25">
      <c r="A2205" t="s">
        <v>8929</v>
      </c>
      <c r="B2205">
        <v>2498</v>
      </c>
      <c r="C2205">
        <v>2498</v>
      </c>
      <c r="D2205">
        <v>2014</v>
      </c>
      <c r="E2205" t="s">
        <v>5159</v>
      </c>
      <c r="F2205">
        <v>11</v>
      </c>
      <c r="G2205">
        <v>3.25</v>
      </c>
      <c r="H2205">
        <v>4</v>
      </c>
      <c r="K2205" t="b">
        <v>1</v>
      </c>
      <c r="L2205" t="s">
        <v>1058</v>
      </c>
      <c r="N2205" s="43">
        <v>42214.662835648145</v>
      </c>
    </row>
    <row r="2206" spans="1:14" x14ac:dyDescent="0.25">
      <c r="A2206" t="s">
        <v>8930</v>
      </c>
      <c r="B2206">
        <v>2499</v>
      </c>
      <c r="C2206">
        <v>2499</v>
      </c>
      <c r="D2206">
        <v>2014</v>
      </c>
      <c r="E2206" t="s">
        <v>5160</v>
      </c>
      <c r="F2206">
        <v>11</v>
      </c>
      <c r="G2206">
        <v>3.25</v>
      </c>
      <c r="H2206">
        <v>5</v>
      </c>
      <c r="K2206" t="b">
        <v>1</v>
      </c>
      <c r="L2206" t="s">
        <v>48</v>
      </c>
      <c r="N2206" s="43">
        <v>42214.662835648145</v>
      </c>
    </row>
    <row r="2207" spans="1:14" x14ac:dyDescent="0.25">
      <c r="A2207" t="s">
        <v>8931</v>
      </c>
      <c r="B2207">
        <v>2500</v>
      </c>
      <c r="C2207">
        <v>2500</v>
      </c>
      <c r="D2207">
        <v>2014</v>
      </c>
      <c r="E2207" t="s">
        <v>4099</v>
      </c>
      <c r="F2207">
        <v>5</v>
      </c>
      <c r="G2207">
        <v>5</v>
      </c>
      <c r="H2207">
        <v>5</v>
      </c>
      <c r="K2207" t="b">
        <v>1</v>
      </c>
      <c r="L2207" t="s">
        <v>970</v>
      </c>
      <c r="N2207" s="43">
        <v>42214.662835648145</v>
      </c>
    </row>
    <row r="2208" spans="1:14" x14ac:dyDescent="0.25">
      <c r="A2208" t="s">
        <v>8932</v>
      </c>
      <c r="B2208">
        <v>2501</v>
      </c>
      <c r="C2208">
        <v>2501</v>
      </c>
      <c r="D2208">
        <v>2014</v>
      </c>
      <c r="E2208" t="s">
        <v>4100</v>
      </c>
      <c r="F2208">
        <v>5</v>
      </c>
      <c r="G2208">
        <v>5</v>
      </c>
      <c r="H2208">
        <v>5</v>
      </c>
      <c r="K2208" t="b">
        <v>1</v>
      </c>
      <c r="L2208" t="s">
        <v>971</v>
      </c>
      <c r="N2208" s="43">
        <v>42214.662835648145</v>
      </c>
    </row>
    <row r="2209" spans="1:14" x14ac:dyDescent="0.25">
      <c r="A2209" t="s">
        <v>8933</v>
      </c>
      <c r="B2209">
        <v>2502</v>
      </c>
      <c r="C2209">
        <v>2502</v>
      </c>
      <c r="D2209">
        <v>2014</v>
      </c>
      <c r="E2209" t="s">
        <v>4101</v>
      </c>
      <c r="F2209">
        <v>5</v>
      </c>
      <c r="G2209">
        <v>5</v>
      </c>
      <c r="H2209">
        <v>0.5</v>
      </c>
      <c r="I2209">
        <v>5.0000000000000001E-3</v>
      </c>
      <c r="J2209" s="44">
        <v>9.9999999999999995E-7</v>
      </c>
      <c r="K2209" t="b">
        <v>1</v>
      </c>
      <c r="L2209" t="s">
        <v>972</v>
      </c>
      <c r="N2209" s="43">
        <v>42214.662835648145</v>
      </c>
    </row>
    <row r="2210" spans="1:14" x14ac:dyDescent="0.25">
      <c r="A2210" t="s">
        <v>8934</v>
      </c>
      <c r="B2210">
        <v>2503</v>
      </c>
      <c r="C2210">
        <v>2503</v>
      </c>
      <c r="D2210">
        <v>2014</v>
      </c>
      <c r="E2210" t="s">
        <v>4102</v>
      </c>
      <c r="F2210">
        <v>5</v>
      </c>
      <c r="G2210">
        <v>5</v>
      </c>
      <c r="H2210">
        <v>0.68967551061656074</v>
      </c>
      <c r="I2210">
        <v>0.03</v>
      </c>
      <c r="J2210" s="44">
        <v>1.0000999999999999E-2</v>
      </c>
      <c r="K2210" t="b">
        <v>1</v>
      </c>
      <c r="L2210" t="s">
        <v>973</v>
      </c>
      <c r="N2210" s="43">
        <v>42214.662835648145</v>
      </c>
    </row>
    <row r="2211" spans="1:14" x14ac:dyDescent="0.25">
      <c r="A2211" t="s">
        <v>8935</v>
      </c>
      <c r="B2211">
        <v>2504</v>
      </c>
      <c r="C2211">
        <v>2504</v>
      </c>
      <c r="D2211">
        <v>2014</v>
      </c>
      <c r="E2211" t="s">
        <v>4103</v>
      </c>
      <c r="F2211">
        <v>5</v>
      </c>
      <c r="G2211">
        <v>5</v>
      </c>
      <c r="H2211">
        <v>0.95130461988842752</v>
      </c>
      <c r="I2211">
        <v>7.4999999999999997E-2</v>
      </c>
      <c r="J2211" s="44">
        <v>5.0000999999999997E-2</v>
      </c>
      <c r="K2211" t="b">
        <v>1</v>
      </c>
      <c r="L2211" t="s">
        <v>974</v>
      </c>
      <c r="N2211" s="43">
        <v>42214.662835648145</v>
      </c>
    </row>
    <row r="2212" spans="1:14" x14ac:dyDescent="0.25">
      <c r="A2212" t="s">
        <v>8936</v>
      </c>
      <c r="B2212">
        <v>2505</v>
      </c>
      <c r="C2212">
        <v>2505</v>
      </c>
      <c r="D2212">
        <v>2014</v>
      </c>
      <c r="E2212" t="s">
        <v>4104</v>
      </c>
      <c r="F2212">
        <v>5</v>
      </c>
      <c r="G2212">
        <v>5</v>
      </c>
      <c r="H2212">
        <v>1.3121829989468887</v>
      </c>
      <c r="I2212">
        <v>0.125</v>
      </c>
      <c r="J2212" s="44">
        <v>0.10000100000000001</v>
      </c>
      <c r="K2212" t="b">
        <v>1</v>
      </c>
      <c r="L2212" t="s">
        <v>975</v>
      </c>
      <c r="N2212" s="43">
        <v>42214.662835648145</v>
      </c>
    </row>
    <row r="2213" spans="1:14" x14ac:dyDescent="0.25">
      <c r="A2213" t="s">
        <v>8937</v>
      </c>
      <c r="B2213">
        <v>2506</v>
      </c>
      <c r="C2213">
        <v>2506</v>
      </c>
      <c r="D2213">
        <v>2014</v>
      </c>
      <c r="E2213" t="s">
        <v>4105</v>
      </c>
      <c r="F2213">
        <v>5</v>
      </c>
      <c r="G2213">
        <v>5</v>
      </c>
      <c r="H2213">
        <v>1.8099609596421309</v>
      </c>
      <c r="I2213">
        <v>0.17499999999999999</v>
      </c>
      <c r="J2213" s="44">
        <v>0.150001</v>
      </c>
      <c r="K2213" t="b">
        <v>1</v>
      </c>
      <c r="L2213" t="s">
        <v>976</v>
      </c>
      <c r="N2213" s="43">
        <v>42214.662835648145</v>
      </c>
    </row>
    <row r="2214" spans="1:14" x14ac:dyDescent="0.25">
      <c r="A2214" t="s">
        <v>8938</v>
      </c>
      <c r="B2214">
        <v>2507</v>
      </c>
      <c r="C2214">
        <v>2507</v>
      </c>
      <c r="D2214">
        <v>2014</v>
      </c>
      <c r="E2214" t="s">
        <v>4106</v>
      </c>
      <c r="F2214">
        <v>5</v>
      </c>
      <c r="G2214">
        <v>5</v>
      </c>
      <c r="H2214">
        <v>2.496571498074454</v>
      </c>
      <c r="I2214">
        <v>0.25</v>
      </c>
      <c r="J2214" s="44">
        <v>0.20000100000000001</v>
      </c>
      <c r="K2214" t="b">
        <v>1</v>
      </c>
      <c r="L2214" t="s">
        <v>977</v>
      </c>
      <c r="N2214" s="43">
        <v>42214.662835648145</v>
      </c>
    </row>
    <row r="2215" spans="1:14" x14ac:dyDescent="0.25">
      <c r="A2215" t="s">
        <v>8939</v>
      </c>
      <c r="B2215">
        <v>2508</v>
      </c>
      <c r="C2215">
        <v>2508</v>
      </c>
      <c r="D2215">
        <v>2014</v>
      </c>
      <c r="E2215" t="s">
        <v>4107</v>
      </c>
      <c r="F2215">
        <v>5</v>
      </c>
      <c r="G2215">
        <v>5</v>
      </c>
      <c r="H2215">
        <v>3.4436484454505014</v>
      </c>
      <c r="I2215">
        <v>0.4</v>
      </c>
      <c r="J2215" s="44">
        <v>0.30000100000000002</v>
      </c>
      <c r="K2215" t="b">
        <v>1</v>
      </c>
      <c r="L2215" t="s">
        <v>978</v>
      </c>
      <c r="N2215" s="43">
        <v>42214.662835648145</v>
      </c>
    </row>
    <row r="2216" spans="1:14" x14ac:dyDescent="0.25">
      <c r="A2216" t="s">
        <v>8940</v>
      </c>
      <c r="B2216">
        <v>2509</v>
      </c>
      <c r="C2216">
        <v>2509</v>
      </c>
      <c r="D2216">
        <v>2014</v>
      </c>
      <c r="E2216" t="s">
        <v>4108</v>
      </c>
      <c r="F2216">
        <v>5</v>
      </c>
      <c r="G2216">
        <v>5</v>
      </c>
      <c r="H2216">
        <v>4.75</v>
      </c>
      <c r="I2216">
        <v>0.75</v>
      </c>
      <c r="J2216" s="44">
        <v>0.50000100000000003</v>
      </c>
      <c r="K2216" t="b">
        <v>1</v>
      </c>
      <c r="L2216" t="s">
        <v>979</v>
      </c>
      <c r="N2216" s="43">
        <v>42214.662835648145</v>
      </c>
    </row>
    <row r="2217" spans="1:14" x14ac:dyDescent="0.25">
      <c r="A2217" t="s">
        <v>8941</v>
      </c>
      <c r="B2217">
        <v>2510</v>
      </c>
      <c r="C2217">
        <v>2510</v>
      </c>
      <c r="D2217">
        <v>2014</v>
      </c>
      <c r="E2217" t="s">
        <v>4109</v>
      </c>
      <c r="F2217">
        <v>5</v>
      </c>
      <c r="G2217">
        <v>5</v>
      </c>
      <c r="H2217">
        <v>5</v>
      </c>
      <c r="K2217" t="b">
        <v>1</v>
      </c>
      <c r="L2217" t="s">
        <v>980</v>
      </c>
      <c r="N2217" s="43">
        <v>42214.662835648145</v>
      </c>
    </row>
    <row r="2218" spans="1:14" x14ac:dyDescent="0.25">
      <c r="A2218" t="s">
        <v>8942</v>
      </c>
      <c r="B2218">
        <v>2511</v>
      </c>
      <c r="C2218">
        <v>2511</v>
      </c>
      <c r="D2218">
        <v>2014</v>
      </c>
      <c r="E2218" t="s">
        <v>4110</v>
      </c>
      <c r="F2218">
        <v>5</v>
      </c>
      <c r="G2218">
        <v>5</v>
      </c>
      <c r="H2218">
        <v>0.5</v>
      </c>
      <c r="I2218">
        <v>5.0000000000000001E-3</v>
      </c>
      <c r="J2218" s="44">
        <v>9.9999999999999995E-7</v>
      </c>
      <c r="K2218" t="b">
        <v>1</v>
      </c>
      <c r="L2218" t="s">
        <v>981</v>
      </c>
      <c r="N2218" s="43">
        <v>42214.662835648145</v>
      </c>
    </row>
    <row r="2219" spans="1:14" x14ac:dyDescent="0.25">
      <c r="A2219" t="s">
        <v>8943</v>
      </c>
      <c r="B2219">
        <v>2512</v>
      </c>
      <c r="C2219">
        <v>2512</v>
      </c>
      <c r="D2219">
        <v>2014</v>
      </c>
      <c r="E2219" t="s">
        <v>4111</v>
      </c>
      <c r="F2219">
        <v>5</v>
      </c>
      <c r="G2219">
        <v>5</v>
      </c>
      <c r="H2219">
        <v>0.68967551061656074</v>
      </c>
      <c r="I2219">
        <v>0.03</v>
      </c>
      <c r="J2219" s="44">
        <v>1.0000999999999999E-2</v>
      </c>
      <c r="K2219" t="b">
        <v>1</v>
      </c>
      <c r="L2219" t="s">
        <v>982</v>
      </c>
      <c r="N2219" s="43">
        <v>42214.662835648145</v>
      </c>
    </row>
    <row r="2220" spans="1:14" x14ac:dyDescent="0.25">
      <c r="A2220" t="s">
        <v>8944</v>
      </c>
      <c r="B2220">
        <v>2513</v>
      </c>
      <c r="C2220">
        <v>2513</v>
      </c>
      <c r="D2220">
        <v>2014</v>
      </c>
      <c r="E2220" t="s">
        <v>4112</v>
      </c>
      <c r="F2220">
        <v>5</v>
      </c>
      <c r="G2220">
        <v>5</v>
      </c>
      <c r="H2220">
        <v>0.95130461988842752</v>
      </c>
      <c r="I2220">
        <v>7.4999999999999997E-2</v>
      </c>
      <c r="J2220" s="44">
        <v>5.0000999999999997E-2</v>
      </c>
      <c r="K2220" t="b">
        <v>1</v>
      </c>
      <c r="L2220" t="s">
        <v>983</v>
      </c>
      <c r="N2220" s="43">
        <v>42214.662835648145</v>
      </c>
    </row>
    <row r="2221" spans="1:14" x14ac:dyDescent="0.25">
      <c r="A2221" t="s">
        <v>8945</v>
      </c>
      <c r="B2221">
        <v>2514</v>
      </c>
      <c r="C2221">
        <v>2514</v>
      </c>
      <c r="D2221">
        <v>2014</v>
      </c>
      <c r="E2221" t="s">
        <v>4113</v>
      </c>
      <c r="F2221">
        <v>5</v>
      </c>
      <c r="G2221">
        <v>5</v>
      </c>
      <c r="H2221">
        <v>1.3121829989468887</v>
      </c>
      <c r="I2221">
        <v>0.125</v>
      </c>
      <c r="J2221" s="44">
        <v>0.10000100000000001</v>
      </c>
      <c r="K2221" t="b">
        <v>1</v>
      </c>
      <c r="L2221" t="s">
        <v>984</v>
      </c>
      <c r="N2221" s="43">
        <v>42214.662835648145</v>
      </c>
    </row>
    <row r="2222" spans="1:14" x14ac:dyDescent="0.25">
      <c r="A2222" t="s">
        <v>8946</v>
      </c>
      <c r="B2222">
        <v>2515</v>
      </c>
      <c r="C2222">
        <v>2515</v>
      </c>
      <c r="D2222">
        <v>2014</v>
      </c>
      <c r="E2222" t="s">
        <v>4114</v>
      </c>
      <c r="F2222">
        <v>5</v>
      </c>
      <c r="G2222">
        <v>5</v>
      </c>
      <c r="H2222">
        <v>1.8099609596421309</v>
      </c>
      <c r="I2222">
        <v>0.17499999999999999</v>
      </c>
      <c r="J2222" s="44">
        <v>0.150001</v>
      </c>
      <c r="K2222" t="b">
        <v>1</v>
      </c>
      <c r="L2222" t="s">
        <v>985</v>
      </c>
      <c r="N2222" s="43">
        <v>42214.662835648145</v>
      </c>
    </row>
    <row r="2223" spans="1:14" x14ac:dyDescent="0.25">
      <c r="A2223" t="s">
        <v>8947</v>
      </c>
      <c r="B2223">
        <v>2516</v>
      </c>
      <c r="C2223">
        <v>2516</v>
      </c>
      <c r="D2223">
        <v>2014</v>
      </c>
      <c r="E2223" t="s">
        <v>4115</v>
      </c>
      <c r="F2223">
        <v>5</v>
      </c>
      <c r="G2223">
        <v>5</v>
      </c>
      <c r="H2223">
        <v>2.496571498074454</v>
      </c>
      <c r="I2223">
        <v>0.25</v>
      </c>
      <c r="J2223" s="44">
        <v>0.20000100000000001</v>
      </c>
      <c r="K2223" t="b">
        <v>1</v>
      </c>
      <c r="L2223" t="s">
        <v>986</v>
      </c>
      <c r="N2223" s="43">
        <v>42214.662835648145</v>
      </c>
    </row>
    <row r="2224" spans="1:14" x14ac:dyDescent="0.25">
      <c r="A2224" t="s">
        <v>8948</v>
      </c>
      <c r="B2224">
        <v>2517</v>
      </c>
      <c r="C2224">
        <v>2517</v>
      </c>
      <c r="D2224">
        <v>2014</v>
      </c>
      <c r="E2224" t="s">
        <v>4116</v>
      </c>
      <c r="F2224">
        <v>5</v>
      </c>
      <c r="G2224">
        <v>5</v>
      </c>
      <c r="H2224">
        <v>3.4436484454505014</v>
      </c>
      <c r="I2224">
        <v>0.4</v>
      </c>
      <c r="J2224" s="44">
        <v>0.30000100000000002</v>
      </c>
      <c r="K2224" t="b">
        <v>1</v>
      </c>
      <c r="L2224" t="s">
        <v>987</v>
      </c>
      <c r="N2224" s="43">
        <v>42214.662835648145</v>
      </c>
    </row>
    <row r="2225" spans="1:14" x14ac:dyDescent="0.25">
      <c r="A2225" t="s">
        <v>8949</v>
      </c>
      <c r="B2225">
        <v>2518</v>
      </c>
      <c r="C2225">
        <v>2518</v>
      </c>
      <c r="D2225">
        <v>2014</v>
      </c>
      <c r="E2225" t="s">
        <v>4117</v>
      </c>
      <c r="F2225">
        <v>5</v>
      </c>
      <c r="G2225">
        <v>5</v>
      </c>
      <c r="H2225">
        <v>4.75</v>
      </c>
      <c r="I2225">
        <v>0.75</v>
      </c>
      <c r="J2225" s="44">
        <v>0.50000100000000003</v>
      </c>
      <c r="K2225" t="b">
        <v>1</v>
      </c>
      <c r="L2225" t="s">
        <v>988</v>
      </c>
      <c r="N2225" s="43">
        <v>42214.662835648145</v>
      </c>
    </row>
    <row r="2226" spans="1:14" x14ac:dyDescent="0.25">
      <c r="A2226" t="s">
        <v>8950</v>
      </c>
      <c r="B2226">
        <v>2519</v>
      </c>
      <c r="C2226">
        <v>2519</v>
      </c>
      <c r="D2226">
        <v>2014</v>
      </c>
      <c r="E2226" t="s">
        <v>4118</v>
      </c>
      <c r="F2226">
        <v>5</v>
      </c>
      <c r="G2226">
        <v>5</v>
      </c>
      <c r="H2226">
        <v>5</v>
      </c>
      <c r="K2226" t="b">
        <v>1</v>
      </c>
      <c r="L2226" t="s">
        <v>989</v>
      </c>
      <c r="N2226" s="43">
        <v>42214.662835648145</v>
      </c>
    </row>
    <row r="2227" spans="1:14" x14ac:dyDescent="0.25">
      <c r="A2227" t="s">
        <v>8951</v>
      </c>
      <c r="B2227">
        <v>2520</v>
      </c>
      <c r="C2227">
        <v>2520</v>
      </c>
      <c r="D2227">
        <v>2014</v>
      </c>
      <c r="E2227" t="s">
        <v>4119</v>
      </c>
      <c r="F2227">
        <v>5</v>
      </c>
      <c r="G2227">
        <v>5</v>
      </c>
      <c r="H2227">
        <v>0.5</v>
      </c>
      <c r="I2227">
        <v>5.0000000000000001E-3</v>
      </c>
      <c r="J2227" s="44">
        <v>9.9999999999999995E-7</v>
      </c>
      <c r="K2227" t="b">
        <v>1</v>
      </c>
      <c r="L2227" t="s">
        <v>990</v>
      </c>
      <c r="N2227" s="43">
        <v>42214.662835648145</v>
      </c>
    </row>
    <row r="2228" spans="1:14" x14ac:dyDescent="0.25">
      <c r="A2228" t="s">
        <v>8952</v>
      </c>
      <c r="B2228">
        <v>2521</v>
      </c>
      <c r="C2228">
        <v>2521</v>
      </c>
      <c r="D2228">
        <v>2014</v>
      </c>
      <c r="E2228" t="s">
        <v>4120</v>
      </c>
      <c r="F2228">
        <v>5</v>
      </c>
      <c r="G2228">
        <v>5</v>
      </c>
      <c r="H2228">
        <v>0.68967551061656074</v>
      </c>
      <c r="I2228">
        <v>0.03</v>
      </c>
      <c r="J2228" s="44">
        <v>1.0000999999999999E-2</v>
      </c>
      <c r="K2228" t="b">
        <v>1</v>
      </c>
      <c r="L2228" t="s">
        <v>991</v>
      </c>
      <c r="N2228" s="43">
        <v>42214.662835648145</v>
      </c>
    </row>
    <row r="2229" spans="1:14" x14ac:dyDescent="0.25">
      <c r="A2229" t="s">
        <v>8953</v>
      </c>
      <c r="B2229">
        <v>2522</v>
      </c>
      <c r="C2229">
        <v>2522</v>
      </c>
      <c r="D2229">
        <v>2014</v>
      </c>
      <c r="E2229" t="s">
        <v>4121</v>
      </c>
      <c r="F2229">
        <v>5</v>
      </c>
      <c r="G2229">
        <v>5</v>
      </c>
      <c r="H2229">
        <v>0.95130461988842752</v>
      </c>
      <c r="I2229">
        <v>7.4999999999999997E-2</v>
      </c>
      <c r="J2229" s="44">
        <v>5.0000999999999997E-2</v>
      </c>
      <c r="K2229" t="b">
        <v>1</v>
      </c>
      <c r="L2229" t="s">
        <v>992</v>
      </c>
      <c r="N2229" s="43">
        <v>42214.662835648145</v>
      </c>
    </row>
    <row r="2230" spans="1:14" x14ac:dyDescent="0.25">
      <c r="A2230" t="s">
        <v>8954</v>
      </c>
      <c r="B2230">
        <v>2523</v>
      </c>
      <c r="C2230">
        <v>2523</v>
      </c>
      <c r="D2230">
        <v>2014</v>
      </c>
      <c r="E2230" t="s">
        <v>4122</v>
      </c>
      <c r="F2230">
        <v>5</v>
      </c>
      <c r="G2230">
        <v>5</v>
      </c>
      <c r="H2230">
        <v>1.3121829989468887</v>
      </c>
      <c r="I2230">
        <v>0.125</v>
      </c>
      <c r="J2230" s="44">
        <v>0.10000100000000001</v>
      </c>
      <c r="K2230" t="b">
        <v>1</v>
      </c>
      <c r="L2230" t="s">
        <v>993</v>
      </c>
      <c r="N2230" s="43">
        <v>42214.662835648145</v>
      </c>
    </row>
    <row r="2231" spans="1:14" x14ac:dyDescent="0.25">
      <c r="A2231" t="s">
        <v>8955</v>
      </c>
      <c r="B2231">
        <v>2524</v>
      </c>
      <c r="C2231">
        <v>2524</v>
      </c>
      <c r="D2231">
        <v>2014</v>
      </c>
      <c r="E2231" t="s">
        <v>4123</v>
      </c>
      <c r="F2231">
        <v>5</v>
      </c>
      <c r="G2231">
        <v>5</v>
      </c>
      <c r="H2231">
        <v>1.8099609596421309</v>
      </c>
      <c r="I2231">
        <v>0.17499999999999999</v>
      </c>
      <c r="J2231" s="44">
        <v>0.150001</v>
      </c>
      <c r="K2231" t="b">
        <v>1</v>
      </c>
      <c r="L2231" t="s">
        <v>994</v>
      </c>
      <c r="N2231" s="43">
        <v>42214.662835648145</v>
      </c>
    </row>
    <row r="2232" spans="1:14" x14ac:dyDescent="0.25">
      <c r="A2232" t="s">
        <v>8956</v>
      </c>
      <c r="B2232">
        <v>2525</v>
      </c>
      <c r="C2232">
        <v>2525</v>
      </c>
      <c r="D2232">
        <v>2014</v>
      </c>
      <c r="E2232" t="s">
        <v>4124</v>
      </c>
      <c r="F2232">
        <v>5</v>
      </c>
      <c r="G2232">
        <v>5</v>
      </c>
      <c r="H2232">
        <v>2.496571498074454</v>
      </c>
      <c r="I2232">
        <v>0.25</v>
      </c>
      <c r="J2232" s="44">
        <v>0.20000100000000001</v>
      </c>
      <c r="K2232" t="b">
        <v>1</v>
      </c>
      <c r="L2232" t="s">
        <v>995</v>
      </c>
      <c r="N2232" s="43">
        <v>42214.662835648145</v>
      </c>
    </row>
    <row r="2233" spans="1:14" x14ac:dyDescent="0.25">
      <c r="A2233" t="s">
        <v>8957</v>
      </c>
      <c r="B2233">
        <v>2526</v>
      </c>
      <c r="C2233">
        <v>2526</v>
      </c>
      <c r="D2233">
        <v>2014</v>
      </c>
      <c r="E2233" t="s">
        <v>4125</v>
      </c>
      <c r="F2233">
        <v>5</v>
      </c>
      <c r="G2233">
        <v>5</v>
      </c>
      <c r="H2233">
        <v>3.4436484454505014</v>
      </c>
      <c r="I2233">
        <v>0.4</v>
      </c>
      <c r="J2233" s="44">
        <v>0.30000100000000002</v>
      </c>
      <c r="K2233" t="b">
        <v>1</v>
      </c>
      <c r="L2233" t="s">
        <v>996</v>
      </c>
      <c r="N2233" s="43">
        <v>42214.662835648145</v>
      </c>
    </row>
    <row r="2234" spans="1:14" x14ac:dyDescent="0.25">
      <c r="A2234" t="s">
        <v>8958</v>
      </c>
      <c r="B2234">
        <v>2527</v>
      </c>
      <c r="C2234">
        <v>2527</v>
      </c>
      <c r="D2234">
        <v>2014</v>
      </c>
      <c r="E2234" t="s">
        <v>4126</v>
      </c>
      <c r="F2234">
        <v>5</v>
      </c>
      <c r="G2234">
        <v>5</v>
      </c>
      <c r="H2234">
        <v>4.75</v>
      </c>
      <c r="I2234">
        <v>0.75</v>
      </c>
      <c r="J2234" s="44">
        <v>0.50000100000000003</v>
      </c>
      <c r="K2234" t="b">
        <v>1</v>
      </c>
      <c r="L2234" t="s">
        <v>997</v>
      </c>
      <c r="N2234" s="43">
        <v>42214.662835648145</v>
      </c>
    </row>
    <row r="2235" spans="1:14" x14ac:dyDescent="0.25">
      <c r="A2235" t="s">
        <v>8959</v>
      </c>
      <c r="B2235">
        <v>2528</v>
      </c>
      <c r="C2235">
        <v>2528</v>
      </c>
      <c r="D2235">
        <v>2014</v>
      </c>
      <c r="E2235" t="s">
        <v>4127</v>
      </c>
      <c r="F2235">
        <v>5</v>
      </c>
      <c r="G2235">
        <v>5</v>
      </c>
      <c r="H2235">
        <v>5</v>
      </c>
      <c r="K2235" t="b">
        <v>1</v>
      </c>
      <c r="L2235" t="s">
        <v>998</v>
      </c>
      <c r="N2235" s="43">
        <v>42214.662835648145</v>
      </c>
    </row>
    <row r="2236" spans="1:14" x14ac:dyDescent="0.25">
      <c r="A2236" t="s">
        <v>8960</v>
      </c>
      <c r="B2236">
        <v>2529</v>
      </c>
      <c r="C2236">
        <v>2529</v>
      </c>
      <c r="D2236">
        <v>2014</v>
      </c>
      <c r="E2236" t="s">
        <v>4128</v>
      </c>
      <c r="F2236">
        <v>5</v>
      </c>
      <c r="G2236">
        <v>5</v>
      </c>
      <c r="H2236">
        <v>0.5</v>
      </c>
      <c r="I2236">
        <v>5.0000000000000001E-3</v>
      </c>
      <c r="J2236" s="44">
        <v>9.9999999999999995E-7</v>
      </c>
      <c r="K2236" t="b">
        <v>1</v>
      </c>
      <c r="L2236" t="s">
        <v>999</v>
      </c>
      <c r="N2236" s="43">
        <v>42214.662835648145</v>
      </c>
    </row>
    <row r="2237" spans="1:14" x14ac:dyDescent="0.25">
      <c r="A2237" t="s">
        <v>8961</v>
      </c>
      <c r="B2237">
        <v>2530</v>
      </c>
      <c r="C2237">
        <v>2530</v>
      </c>
      <c r="D2237">
        <v>2014</v>
      </c>
      <c r="E2237" t="s">
        <v>4129</v>
      </c>
      <c r="F2237">
        <v>5</v>
      </c>
      <c r="G2237">
        <v>5</v>
      </c>
      <c r="H2237">
        <v>0.68967551061656074</v>
      </c>
      <c r="I2237">
        <v>0.03</v>
      </c>
      <c r="J2237" s="44">
        <v>1.0000999999999999E-2</v>
      </c>
      <c r="K2237" t="b">
        <v>1</v>
      </c>
      <c r="L2237" t="s">
        <v>1000</v>
      </c>
      <c r="N2237" s="43">
        <v>42214.662835648145</v>
      </c>
    </row>
    <row r="2238" spans="1:14" x14ac:dyDescent="0.25">
      <c r="A2238" t="s">
        <v>8962</v>
      </c>
      <c r="B2238">
        <v>2531</v>
      </c>
      <c r="C2238">
        <v>2531</v>
      </c>
      <c r="D2238">
        <v>2014</v>
      </c>
      <c r="E2238" t="s">
        <v>4130</v>
      </c>
      <c r="F2238">
        <v>5</v>
      </c>
      <c r="G2238">
        <v>5</v>
      </c>
      <c r="H2238">
        <v>0.95130461988842752</v>
      </c>
      <c r="I2238">
        <v>7.4999999999999997E-2</v>
      </c>
      <c r="J2238" s="44">
        <v>5.0000999999999997E-2</v>
      </c>
      <c r="K2238" t="b">
        <v>1</v>
      </c>
      <c r="L2238" t="s">
        <v>1001</v>
      </c>
      <c r="N2238" s="43">
        <v>42214.662835648145</v>
      </c>
    </row>
    <row r="2239" spans="1:14" x14ac:dyDescent="0.25">
      <c r="A2239" t="s">
        <v>8963</v>
      </c>
      <c r="B2239">
        <v>2532</v>
      </c>
      <c r="C2239">
        <v>2532</v>
      </c>
      <c r="D2239">
        <v>2014</v>
      </c>
      <c r="E2239" t="s">
        <v>4131</v>
      </c>
      <c r="F2239">
        <v>5</v>
      </c>
      <c r="G2239">
        <v>5</v>
      </c>
      <c r="H2239">
        <v>1.3121829989468887</v>
      </c>
      <c r="I2239">
        <v>0.125</v>
      </c>
      <c r="J2239" s="44">
        <v>0.10000100000000001</v>
      </c>
      <c r="K2239" t="b">
        <v>1</v>
      </c>
      <c r="L2239" t="s">
        <v>1002</v>
      </c>
      <c r="N2239" s="43">
        <v>42214.662835648145</v>
      </c>
    </row>
    <row r="2240" spans="1:14" x14ac:dyDescent="0.25">
      <c r="A2240" t="s">
        <v>8964</v>
      </c>
      <c r="B2240">
        <v>2533</v>
      </c>
      <c r="C2240">
        <v>2533</v>
      </c>
      <c r="D2240">
        <v>2014</v>
      </c>
      <c r="E2240" t="s">
        <v>4132</v>
      </c>
      <c r="F2240">
        <v>5</v>
      </c>
      <c r="G2240">
        <v>5</v>
      </c>
      <c r="H2240">
        <v>1.8099609596421309</v>
      </c>
      <c r="I2240">
        <v>0.17499999999999999</v>
      </c>
      <c r="J2240" s="44">
        <v>0.150001</v>
      </c>
      <c r="K2240" t="b">
        <v>1</v>
      </c>
      <c r="L2240" t="s">
        <v>1003</v>
      </c>
      <c r="N2240" s="43">
        <v>42214.662835648145</v>
      </c>
    </row>
    <row r="2241" spans="1:14" x14ac:dyDescent="0.25">
      <c r="A2241" t="s">
        <v>8965</v>
      </c>
      <c r="B2241">
        <v>2534</v>
      </c>
      <c r="C2241">
        <v>2534</v>
      </c>
      <c r="D2241">
        <v>2014</v>
      </c>
      <c r="E2241" t="s">
        <v>4133</v>
      </c>
      <c r="F2241">
        <v>5</v>
      </c>
      <c r="G2241">
        <v>5</v>
      </c>
      <c r="H2241">
        <v>2.496571498074454</v>
      </c>
      <c r="I2241">
        <v>0.25</v>
      </c>
      <c r="J2241" s="44">
        <v>0.20000100000000001</v>
      </c>
      <c r="K2241" t="b">
        <v>1</v>
      </c>
      <c r="L2241" t="s">
        <v>1004</v>
      </c>
      <c r="N2241" s="43">
        <v>42214.662835648145</v>
      </c>
    </row>
    <row r="2242" spans="1:14" x14ac:dyDescent="0.25">
      <c r="A2242" t="s">
        <v>8966</v>
      </c>
      <c r="B2242">
        <v>2535</v>
      </c>
      <c r="C2242">
        <v>2535</v>
      </c>
      <c r="D2242">
        <v>2014</v>
      </c>
      <c r="E2242" t="s">
        <v>4134</v>
      </c>
      <c r="F2242">
        <v>5</v>
      </c>
      <c r="G2242">
        <v>5</v>
      </c>
      <c r="H2242">
        <v>3.4436484454505014</v>
      </c>
      <c r="I2242">
        <v>0.4</v>
      </c>
      <c r="J2242" s="44">
        <v>0.30000100000000002</v>
      </c>
      <c r="K2242" t="b">
        <v>1</v>
      </c>
      <c r="L2242" t="s">
        <v>1005</v>
      </c>
      <c r="N2242" s="43">
        <v>42214.662835648145</v>
      </c>
    </row>
    <row r="2243" spans="1:14" x14ac:dyDescent="0.25">
      <c r="A2243" t="s">
        <v>8967</v>
      </c>
      <c r="B2243">
        <v>2536</v>
      </c>
      <c r="C2243">
        <v>2536</v>
      </c>
      <c r="D2243">
        <v>2014</v>
      </c>
      <c r="E2243" t="s">
        <v>4135</v>
      </c>
      <c r="F2243">
        <v>5</v>
      </c>
      <c r="G2243">
        <v>5</v>
      </c>
      <c r="H2243">
        <v>4.75</v>
      </c>
      <c r="I2243">
        <v>0.75</v>
      </c>
      <c r="J2243" s="44">
        <v>0.50000100000000003</v>
      </c>
      <c r="K2243" t="b">
        <v>1</v>
      </c>
      <c r="L2243" t="s">
        <v>1006</v>
      </c>
      <c r="N2243" s="43">
        <v>42214.662835648145</v>
      </c>
    </row>
    <row r="2244" spans="1:14" x14ac:dyDescent="0.25">
      <c r="A2244" t="s">
        <v>8968</v>
      </c>
      <c r="B2244">
        <v>2537</v>
      </c>
      <c r="C2244">
        <v>2537</v>
      </c>
      <c r="D2244">
        <v>2014</v>
      </c>
      <c r="E2244" t="s">
        <v>4136</v>
      </c>
      <c r="F2244">
        <v>5</v>
      </c>
      <c r="G2244">
        <v>5</v>
      </c>
      <c r="H2244">
        <v>0.5</v>
      </c>
      <c r="I2244">
        <v>5.0000000000000001E-3</v>
      </c>
      <c r="J2244" s="44">
        <v>9.9999999999999995E-7</v>
      </c>
      <c r="K2244" t="b">
        <v>1</v>
      </c>
      <c r="L2244" t="s">
        <v>1007</v>
      </c>
      <c r="N2244" s="43">
        <v>42214.662835648145</v>
      </c>
    </row>
    <row r="2245" spans="1:14" x14ac:dyDescent="0.25">
      <c r="A2245" t="s">
        <v>8969</v>
      </c>
      <c r="B2245">
        <v>2538</v>
      </c>
      <c r="C2245">
        <v>2538</v>
      </c>
      <c r="D2245">
        <v>2014</v>
      </c>
      <c r="E2245" t="s">
        <v>4137</v>
      </c>
      <c r="F2245">
        <v>5</v>
      </c>
      <c r="G2245">
        <v>5</v>
      </c>
      <c r="H2245">
        <v>0.64585417104537324</v>
      </c>
      <c r="I2245">
        <v>0.03</v>
      </c>
      <c r="J2245" s="44">
        <v>1.0000999999999999E-2</v>
      </c>
      <c r="K2245" t="b">
        <v>1</v>
      </c>
      <c r="L2245" t="s">
        <v>1008</v>
      </c>
      <c r="N2245" s="43">
        <v>42214.662835648145</v>
      </c>
    </row>
    <row r="2246" spans="1:14" x14ac:dyDescent="0.25">
      <c r="A2246" t="s">
        <v>8970</v>
      </c>
      <c r="B2246">
        <v>2539</v>
      </c>
      <c r="C2246">
        <v>2539</v>
      </c>
      <c r="D2246">
        <v>2014</v>
      </c>
      <c r="E2246" t="s">
        <v>4138</v>
      </c>
      <c r="F2246">
        <v>5</v>
      </c>
      <c r="G2246">
        <v>5</v>
      </c>
      <c r="H2246">
        <v>0.83425522051341261</v>
      </c>
      <c r="I2246">
        <v>7.4999999999999997E-2</v>
      </c>
      <c r="J2246" s="44">
        <v>5.0000999999999997E-2</v>
      </c>
      <c r="K2246" t="b">
        <v>1</v>
      </c>
      <c r="L2246" t="s">
        <v>1009</v>
      </c>
      <c r="N2246" s="43">
        <v>42214.662835648145</v>
      </c>
    </row>
    <row r="2247" spans="1:14" x14ac:dyDescent="0.25">
      <c r="A2247" t="s">
        <v>8971</v>
      </c>
      <c r="B2247">
        <v>2540</v>
      </c>
      <c r="C2247">
        <v>2540</v>
      </c>
      <c r="D2247">
        <v>2014</v>
      </c>
      <c r="E2247" t="s">
        <v>4139</v>
      </c>
      <c r="F2247">
        <v>5</v>
      </c>
      <c r="G2247">
        <v>5</v>
      </c>
      <c r="H2247">
        <v>1.0776144277699304</v>
      </c>
      <c r="I2247">
        <v>0.125</v>
      </c>
      <c r="J2247" s="44">
        <v>0.10000100000000001</v>
      </c>
      <c r="K2247" t="b">
        <v>1</v>
      </c>
      <c r="L2247" t="s">
        <v>1010</v>
      </c>
      <c r="N2247" s="43">
        <v>42214.662835648145</v>
      </c>
    </row>
    <row r="2248" spans="1:14" x14ac:dyDescent="0.25">
      <c r="A2248" t="s">
        <v>8972</v>
      </c>
      <c r="B2248">
        <v>2541</v>
      </c>
      <c r="C2248">
        <v>2541</v>
      </c>
      <c r="D2248">
        <v>2014</v>
      </c>
      <c r="E2248" t="s">
        <v>4140</v>
      </c>
      <c r="F2248">
        <v>5</v>
      </c>
      <c r="G2248">
        <v>5</v>
      </c>
      <c r="H2248">
        <v>1.3919635459077653</v>
      </c>
      <c r="I2248">
        <v>0.17499999999999999</v>
      </c>
      <c r="J2248" s="44">
        <v>0.150001</v>
      </c>
      <c r="K2248" t="b">
        <v>1</v>
      </c>
      <c r="L2248" t="s">
        <v>1011</v>
      </c>
      <c r="N2248" s="43">
        <v>42214.662835648145</v>
      </c>
    </row>
    <row r="2249" spans="1:14" x14ac:dyDescent="0.25">
      <c r="A2249" t="s">
        <v>8973</v>
      </c>
      <c r="B2249">
        <v>2542</v>
      </c>
      <c r="C2249">
        <v>2542</v>
      </c>
      <c r="D2249">
        <v>2014</v>
      </c>
      <c r="E2249" t="s">
        <v>4141</v>
      </c>
      <c r="F2249">
        <v>5</v>
      </c>
      <c r="G2249">
        <v>5</v>
      </c>
      <c r="H2249">
        <v>1.7980109241352764</v>
      </c>
      <c r="I2249">
        <v>0.25</v>
      </c>
      <c r="J2249" s="44">
        <v>0.20000100000000001</v>
      </c>
      <c r="K2249" t="b">
        <v>1</v>
      </c>
      <c r="L2249" t="s">
        <v>1012</v>
      </c>
      <c r="N2249" s="43">
        <v>42214.662835648145</v>
      </c>
    </row>
    <row r="2250" spans="1:14" x14ac:dyDescent="0.25">
      <c r="A2250" t="s">
        <v>8974</v>
      </c>
      <c r="B2250">
        <v>2543</v>
      </c>
      <c r="C2250">
        <v>2543</v>
      </c>
      <c r="D2250">
        <v>2014</v>
      </c>
      <c r="E2250" t="s">
        <v>4142</v>
      </c>
      <c r="F2250">
        <v>5</v>
      </c>
      <c r="G2250">
        <v>5</v>
      </c>
      <c r="H2250">
        <v>2.3225057098758288</v>
      </c>
      <c r="I2250">
        <v>0.4</v>
      </c>
      <c r="J2250" s="44">
        <v>0.30000100000000002</v>
      </c>
      <c r="K2250" t="b">
        <v>1</v>
      </c>
      <c r="L2250" t="s">
        <v>1013</v>
      </c>
      <c r="N2250" s="43">
        <v>42214.662835648145</v>
      </c>
    </row>
    <row r="2251" spans="1:14" x14ac:dyDescent="0.25">
      <c r="A2251" t="s">
        <v>8975</v>
      </c>
      <c r="B2251">
        <v>2544</v>
      </c>
      <c r="C2251">
        <v>2544</v>
      </c>
      <c r="D2251">
        <v>2014</v>
      </c>
      <c r="E2251" t="s">
        <v>4143</v>
      </c>
      <c r="F2251">
        <v>5</v>
      </c>
      <c r="G2251">
        <v>5</v>
      </c>
      <c r="H2251">
        <v>3</v>
      </c>
      <c r="I2251">
        <v>0.75</v>
      </c>
      <c r="J2251" s="44">
        <v>0.50000100000000003</v>
      </c>
      <c r="K2251" t="b">
        <v>1</v>
      </c>
      <c r="L2251" t="s">
        <v>1014</v>
      </c>
      <c r="N2251" s="43">
        <v>42214.662835648145</v>
      </c>
    </row>
    <row r="2252" spans="1:14" x14ac:dyDescent="0.25">
      <c r="A2252" t="s">
        <v>8976</v>
      </c>
      <c r="B2252">
        <v>2545</v>
      </c>
      <c r="C2252">
        <v>2545</v>
      </c>
      <c r="D2252">
        <v>2014</v>
      </c>
      <c r="E2252" t="s">
        <v>4144</v>
      </c>
      <c r="F2252">
        <v>5</v>
      </c>
      <c r="G2252">
        <v>5</v>
      </c>
      <c r="H2252">
        <v>0.5</v>
      </c>
      <c r="I2252">
        <v>5.0000000000000001E-3</v>
      </c>
      <c r="J2252" s="44">
        <v>9.9999999999999995E-7</v>
      </c>
      <c r="K2252" t="b">
        <v>1</v>
      </c>
      <c r="L2252" t="s">
        <v>1015</v>
      </c>
      <c r="N2252" s="43">
        <v>42214.662835648145</v>
      </c>
    </row>
    <row r="2253" spans="1:14" x14ac:dyDescent="0.25">
      <c r="A2253" t="s">
        <v>8977</v>
      </c>
      <c r="B2253">
        <v>2546</v>
      </c>
      <c r="C2253">
        <v>2546</v>
      </c>
      <c r="D2253">
        <v>2014</v>
      </c>
      <c r="E2253" t="s">
        <v>4145</v>
      </c>
      <c r="F2253">
        <v>5</v>
      </c>
      <c r="G2253">
        <v>5</v>
      </c>
      <c r="H2253">
        <v>0.69474774718656884</v>
      </c>
      <c r="I2253">
        <v>0.03</v>
      </c>
      <c r="J2253" s="44">
        <v>1.0000999999999999E-2</v>
      </c>
      <c r="K2253" t="b">
        <v>1</v>
      </c>
      <c r="L2253" t="s">
        <v>1016</v>
      </c>
      <c r="N2253" s="43">
        <v>42214.662835648145</v>
      </c>
    </row>
    <row r="2254" spans="1:14" x14ac:dyDescent="0.25">
      <c r="A2254" t="s">
        <v>8978</v>
      </c>
      <c r="B2254">
        <v>2547</v>
      </c>
      <c r="C2254">
        <v>2547</v>
      </c>
      <c r="D2254">
        <v>2014</v>
      </c>
      <c r="E2254" t="s">
        <v>4146</v>
      </c>
      <c r="F2254">
        <v>5</v>
      </c>
      <c r="G2254">
        <v>5</v>
      </c>
      <c r="H2254">
        <v>0.96534886444162504</v>
      </c>
      <c r="I2254">
        <v>7.4999999999999997E-2</v>
      </c>
      <c r="J2254" s="44">
        <v>5.0000999999999997E-2</v>
      </c>
      <c r="K2254" t="b">
        <v>1</v>
      </c>
      <c r="L2254" t="s">
        <v>1017</v>
      </c>
      <c r="N2254" s="43">
        <v>42214.662835648145</v>
      </c>
    </row>
    <row r="2255" spans="1:14" x14ac:dyDescent="0.25">
      <c r="A2255" t="s">
        <v>8979</v>
      </c>
      <c r="B2255">
        <v>2548</v>
      </c>
      <c r="C2255">
        <v>2548</v>
      </c>
      <c r="D2255">
        <v>2014</v>
      </c>
      <c r="E2255" t="s">
        <v>4147</v>
      </c>
      <c r="F2255">
        <v>5</v>
      </c>
      <c r="G2255">
        <v>5</v>
      </c>
      <c r="H2255">
        <v>1.341347897639863</v>
      </c>
      <c r="I2255">
        <v>0.125</v>
      </c>
      <c r="J2255" s="44">
        <v>0.10000100000000001</v>
      </c>
      <c r="K2255" t="b">
        <v>1</v>
      </c>
      <c r="L2255" t="s">
        <v>1018</v>
      </c>
      <c r="N2255" s="43">
        <v>42214.662835648145</v>
      </c>
    </row>
    <row r="2256" spans="1:14" x14ac:dyDescent="0.25">
      <c r="A2256" t="s">
        <v>8980</v>
      </c>
      <c r="B2256">
        <v>2549</v>
      </c>
      <c r="C2256">
        <v>2549</v>
      </c>
      <c r="D2256">
        <v>2014</v>
      </c>
      <c r="E2256" t="s">
        <v>4148</v>
      </c>
      <c r="F2256">
        <v>5</v>
      </c>
      <c r="G2256">
        <v>5</v>
      </c>
      <c r="H2256">
        <v>1.8637968601574701</v>
      </c>
      <c r="I2256">
        <v>0.17499999999999999</v>
      </c>
      <c r="J2256" s="44">
        <v>0.150001</v>
      </c>
      <c r="K2256" t="b">
        <v>1</v>
      </c>
      <c r="L2256" t="s">
        <v>1019</v>
      </c>
      <c r="N2256" s="43">
        <v>42214.662835648145</v>
      </c>
    </row>
    <row r="2257" spans="1:14" x14ac:dyDescent="0.25">
      <c r="A2257" t="s">
        <v>8981</v>
      </c>
      <c r="B2257">
        <v>2550</v>
      </c>
      <c r="C2257">
        <v>2550</v>
      </c>
      <c r="D2257">
        <v>2014</v>
      </c>
      <c r="E2257" t="s">
        <v>4149</v>
      </c>
      <c r="F2257">
        <v>5</v>
      </c>
      <c r="G2257">
        <v>5</v>
      </c>
      <c r="H2257">
        <v>2.5897373396156058</v>
      </c>
      <c r="I2257">
        <v>0.25</v>
      </c>
      <c r="J2257" s="44">
        <v>0.20000100000000001</v>
      </c>
      <c r="K2257" t="b">
        <v>1</v>
      </c>
      <c r="L2257" t="s">
        <v>1020</v>
      </c>
      <c r="N2257" s="43">
        <v>42214.662835648145</v>
      </c>
    </row>
    <row r="2258" spans="1:14" x14ac:dyDescent="0.25">
      <c r="A2258" t="s">
        <v>8982</v>
      </c>
      <c r="B2258">
        <v>2551</v>
      </c>
      <c r="C2258">
        <v>2551</v>
      </c>
      <c r="D2258">
        <v>2014</v>
      </c>
      <c r="E2258" t="s">
        <v>4150</v>
      </c>
      <c r="F2258">
        <v>5</v>
      </c>
      <c r="G2258">
        <v>5</v>
      </c>
      <c r="H2258">
        <v>3.5984283650057605</v>
      </c>
      <c r="I2258">
        <v>0.4</v>
      </c>
      <c r="J2258" s="44">
        <v>0.30000100000000002</v>
      </c>
      <c r="K2258" t="b">
        <v>1</v>
      </c>
      <c r="L2258" t="s">
        <v>1021</v>
      </c>
      <c r="N2258" s="43">
        <v>42214.662835648145</v>
      </c>
    </row>
    <row r="2259" spans="1:14" x14ac:dyDescent="0.25">
      <c r="A2259" t="s">
        <v>8983</v>
      </c>
      <c r="B2259">
        <v>2552</v>
      </c>
      <c r="C2259">
        <v>2552</v>
      </c>
      <c r="D2259">
        <v>2014</v>
      </c>
      <c r="E2259" t="s">
        <v>4151</v>
      </c>
      <c r="F2259">
        <v>5</v>
      </c>
      <c r="G2259">
        <v>5</v>
      </c>
      <c r="H2259">
        <v>5</v>
      </c>
      <c r="I2259">
        <v>0.75</v>
      </c>
      <c r="J2259" s="44">
        <v>0.50000100000000003</v>
      </c>
      <c r="K2259" t="b">
        <v>1</v>
      </c>
      <c r="L2259" t="s">
        <v>1022</v>
      </c>
      <c r="N2259" s="43">
        <v>42214.662835648145</v>
      </c>
    </row>
    <row r="2260" spans="1:14" x14ac:dyDescent="0.25">
      <c r="A2260" t="s">
        <v>8984</v>
      </c>
      <c r="B2260">
        <v>2553</v>
      </c>
      <c r="C2260">
        <v>2553</v>
      </c>
      <c r="D2260">
        <v>2014</v>
      </c>
      <c r="E2260" t="s">
        <v>4152</v>
      </c>
      <c r="F2260">
        <v>5</v>
      </c>
      <c r="G2260">
        <v>5</v>
      </c>
      <c r="H2260">
        <v>0.5</v>
      </c>
      <c r="I2260">
        <v>5.0000000000000001E-3</v>
      </c>
      <c r="J2260" s="44">
        <v>9.9999999999999995E-7</v>
      </c>
      <c r="K2260" t="b">
        <v>1</v>
      </c>
      <c r="L2260" t="s">
        <v>1023</v>
      </c>
      <c r="N2260" s="43">
        <v>42214.662835648145</v>
      </c>
    </row>
    <row r="2261" spans="1:14" x14ac:dyDescent="0.25">
      <c r="A2261" t="s">
        <v>8985</v>
      </c>
      <c r="B2261">
        <v>2554</v>
      </c>
      <c r="C2261">
        <v>2554</v>
      </c>
      <c r="D2261">
        <v>2014</v>
      </c>
      <c r="E2261" t="s">
        <v>4153</v>
      </c>
      <c r="F2261">
        <v>5</v>
      </c>
      <c r="G2261">
        <v>5</v>
      </c>
      <c r="H2261">
        <v>0.68436905332110087</v>
      </c>
      <c r="I2261">
        <v>0.03</v>
      </c>
      <c r="J2261" s="44">
        <v>1.0000999999999999E-2</v>
      </c>
      <c r="K2261" t="b">
        <v>1</v>
      </c>
      <c r="L2261" t="s">
        <v>1024</v>
      </c>
      <c r="N2261" s="43">
        <v>42214.662835648145</v>
      </c>
    </row>
    <row r="2262" spans="1:14" x14ac:dyDescent="0.25">
      <c r="A2262" t="s">
        <v>8986</v>
      </c>
      <c r="B2262">
        <v>2555</v>
      </c>
      <c r="C2262">
        <v>2555</v>
      </c>
      <c r="D2262">
        <v>2014</v>
      </c>
      <c r="E2262" t="s">
        <v>4154</v>
      </c>
      <c r="F2262">
        <v>5</v>
      </c>
      <c r="G2262">
        <v>5</v>
      </c>
      <c r="H2262">
        <v>0.93672200228723956</v>
      </c>
      <c r="I2262">
        <v>7.4999999999999997E-2</v>
      </c>
      <c r="J2262" s="44">
        <v>5.0000999999999997E-2</v>
      </c>
      <c r="K2262" t="b">
        <v>1</v>
      </c>
      <c r="L2262" t="s">
        <v>1025</v>
      </c>
      <c r="N2262" s="43">
        <v>42214.662835648145</v>
      </c>
    </row>
    <row r="2263" spans="1:14" x14ac:dyDescent="0.25">
      <c r="A2263" t="s">
        <v>8987</v>
      </c>
      <c r="B2263">
        <v>2556</v>
      </c>
      <c r="C2263">
        <v>2556</v>
      </c>
      <c r="D2263">
        <v>2014</v>
      </c>
      <c r="E2263" t="s">
        <v>4155</v>
      </c>
      <c r="F2263">
        <v>5</v>
      </c>
      <c r="G2263">
        <v>5</v>
      </c>
      <c r="H2263">
        <v>1.2821270998607284</v>
      </c>
      <c r="I2263">
        <v>0.125</v>
      </c>
      <c r="J2263" s="44">
        <v>0.10000100000000001</v>
      </c>
      <c r="K2263" t="b">
        <v>1</v>
      </c>
      <c r="L2263" t="s">
        <v>1026</v>
      </c>
      <c r="N2263" s="43">
        <v>42214.662835648145</v>
      </c>
    </row>
    <row r="2264" spans="1:14" x14ac:dyDescent="0.25">
      <c r="A2264" t="s">
        <v>8988</v>
      </c>
      <c r="B2264">
        <v>2557</v>
      </c>
      <c r="C2264">
        <v>2557</v>
      </c>
      <c r="D2264">
        <v>2014</v>
      </c>
      <c r="E2264" t="s">
        <v>4156</v>
      </c>
      <c r="F2264">
        <v>5</v>
      </c>
      <c r="G2264">
        <v>5</v>
      </c>
      <c r="H2264">
        <v>1.7548962191380304</v>
      </c>
      <c r="I2264">
        <v>0.17499999999999999</v>
      </c>
      <c r="J2264" s="44">
        <v>0.150001</v>
      </c>
      <c r="K2264" t="b">
        <v>1</v>
      </c>
      <c r="L2264" t="s">
        <v>1027</v>
      </c>
      <c r="N2264" s="43">
        <v>42214.662835648145</v>
      </c>
    </row>
    <row r="2265" spans="1:14" x14ac:dyDescent="0.25">
      <c r="A2265" t="s">
        <v>8989</v>
      </c>
      <c r="B2265">
        <v>2558</v>
      </c>
      <c r="C2265">
        <v>2558</v>
      </c>
      <c r="D2265">
        <v>2014</v>
      </c>
      <c r="E2265" t="s">
        <v>4157</v>
      </c>
      <c r="F2265">
        <v>5</v>
      </c>
      <c r="G2265">
        <v>5</v>
      </c>
      <c r="H2265">
        <v>2.4019933283365464</v>
      </c>
      <c r="I2265">
        <v>0.25</v>
      </c>
      <c r="J2265" s="44">
        <v>0.20000100000000001</v>
      </c>
      <c r="K2265" t="b">
        <v>1</v>
      </c>
      <c r="L2265" t="s">
        <v>1028</v>
      </c>
      <c r="N2265" s="43">
        <v>42214.662835648145</v>
      </c>
    </row>
    <row r="2266" spans="1:14" x14ac:dyDescent="0.25">
      <c r="A2266" t="s">
        <v>8990</v>
      </c>
      <c r="B2266">
        <v>2559</v>
      </c>
      <c r="C2266">
        <v>2559</v>
      </c>
      <c r="D2266">
        <v>2014</v>
      </c>
      <c r="E2266" t="s">
        <v>4158</v>
      </c>
      <c r="F2266">
        <v>5</v>
      </c>
      <c r="G2266">
        <v>5</v>
      </c>
      <c r="H2266">
        <v>3.2876998003945643</v>
      </c>
      <c r="I2266">
        <v>0.4</v>
      </c>
      <c r="J2266" s="44">
        <v>0.30000100000000002</v>
      </c>
      <c r="K2266" t="b">
        <v>1</v>
      </c>
      <c r="L2266" t="s">
        <v>1029</v>
      </c>
      <c r="N2266" s="43">
        <v>42214.662835648145</v>
      </c>
    </row>
    <row r="2267" spans="1:14" x14ac:dyDescent="0.25">
      <c r="A2267" t="s">
        <v>8991</v>
      </c>
      <c r="B2267">
        <v>2560</v>
      </c>
      <c r="C2267">
        <v>2560</v>
      </c>
      <c r="D2267">
        <v>2014</v>
      </c>
      <c r="E2267" t="s">
        <v>4159</v>
      </c>
      <c r="F2267">
        <v>5</v>
      </c>
      <c r="G2267">
        <v>5</v>
      </c>
      <c r="H2267">
        <v>4.5</v>
      </c>
      <c r="I2267">
        <v>0.75</v>
      </c>
      <c r="J2267" s="44">
        <v>0.50000100000000003</v>
      </c>
      <c r="K2267" t="b">
        <v>1</v>
      </c>
      <c r="L2267" t="s">
        <v>1030</v>
      </c>
      <c r="N2267" s="43">
        <v>42214.662835648145</v>
      </c>
    </row>
    <row r="2268" spans="1:14" x14ac:dyDescent="0.25">
      <c r="A2268" t="s">
        <v>8992</v>
      </c>
      <c r="B2268">
        <v>2561</v>
      </c>
      <c r="C2268">
        <v>2561</v>
      </c>
      <c r="D2268">
        <v>2014</v>
      </c>
      <c r="E2268" t="s">
        <v>4160</v>
      </c>
      <c r="F2268">
        <v>5</v>
      </c>
      <c r="G2268">
        <v>5</v>
      </c>
      <c r="H2268">
        <v>0.5</v>
      </c>
      <c r="I2268">
        <v>5.0000000000000001E-3</v>
      </c>
      <c r="J2268" s="44">
        <v>9.9999999999999995E-7</v>
      </c>
      <c r="K2268" t="b">
        <v>1</v>
      </c>
      <c r="L2268" t="s">
        <v>1032</v>
      </c>
      <c r="N2268" s="43">
        <v>42214.662835648145</v>
      </c>
    </row>
    <row r="2269" spans="1:14" x14ac:dyDescent="0.25">
      <c r="A2269" t="s">
        <v>8993</v>
      </c>
      <c r="B2269">
        <v>2562</v>
      </c>
      <c r="C2269">
        <v>2562</v>
      </c>
      <c r="D2269">
        <v>2014</v>
      </c>
      <c r="E2269" t="s">
        <v>4161</v>
      </c>
      <c r="F2269">
        <v>5</v>
      </c>
      <c r="G2269">
        <v>5</v>
      </c>
      <c r="H2269">
        <v>0.66023462387806187</v>
      </c>
      <c r="I2269">
        <v>0.03</v>
      </c>
      <c r="J2269" s="44">
        <v>1.0000999999999999E-2</v>
      </c>
      <c r="K2269" t="b">
        <v>1</v>
      </c>
      <c r="L2269" t="s">
        <v>1033</v>
      </c>
      <c r="N2269" s="43">
        <v>42214.662835648145</v>
      </c>
    </row>
    <row r="2270" spans="1:14" x14ac:dyDescent="0.25">
      <c r="A2270" t="s">
        <v>8994</v>
      </c>
      <c r="B2270">
        <v>2563</v>
      </c>
      <c r="C2270">
        <v>2563</v>
      </c>
      <c r="D2270">
        <v>2014</v>
      </c>
      <c r="E2270" t="s">
        <v>4162</v>
      </c>
      <c r="F2270">
        <v>5</v>
      </c>
      <c r="G2270">
        <v>5</v>
      </c>
      <c r="H2270">
        <v>0.87181951713481165</v>
      </c>
      <c r="I2270">
        <v>7.4999999999999997E-2</v>
      </c>
      <c r="J2270" s="44">
        <v>5.0000999999999997E-2</v>
      </c>
      <c r="K2270" t="b">
        <v>1</v>
      </c>
      <c r="L2270" t="s">
        <v>1034</v>
      </c>
      <c r="N2270" s="43">
        <v>42214.662835648145</v>
      </c>
    </row>
    <row r="2271" spans="1:14" x14ac:dyDescent="0.25">
      <c r="A2271" t="s">
        <v>8995</v>
      </c>
      <c r="B2271">
        <v>2564</v>
      </c>
      <c r="C2271">
        <v>2564</v>
      </c>
      <c r="D2271">
        <v>2014</v>
      </c>
      <c r="E2271" t="s">
        <v>4163</v>
      </c>
      <c r="F2271">
        <v>5</v>
      </c>
      <c r="G2271">
        <v>5</v>
      </c>
      <c r="H2271">
        <v>1.1512108619701118</v>
      </c>
      <c r="I2271">
        <v>0.125</v>
      </c>
      <c r="J2271" s="44">
        <v>0.10000100000000001</v>
      </c>
      <c r="K2271" t="b">
        <v>1</v>
      </c>
      <c r="L2271" t="s">
        <v>1035</v>
      </c>
      <c r="N2271" s="43">
        <v>42214.662835648145</v>
      </c>
    </row>
    <row r="2272" spans="1:14" x14ac:dyDescent="0.25">
      <c r="A2272" t="s">
        <v>8996</v>
      </c>
      <c r="B2272">
        <v>2565</v>
      </c>
      <c r="C2272">
        <v>2565</v>
      </c>
      <c r="D2272">
        <v>2014</v>
      </c>
      <c r="E2272" t="s">
        <v>4164</v>
      </c>
      <c r="F2272">
        <v>5</v>
      </c>
      <c r="G2272">
        <v>5</v>
      </c>
      <c r="H2272">
        <v>1.5201385409143524</v>
      </c>
      <c r="I2272">
        <v>0.17499999999999999</v>
      </c>
      <c r="J2272" s="44">
        <v>0.150001</v>
      </c>
      <c r="K2272" t="b">
        <v>1</v>
      </c>
      <c r="L2272" t="s">
        <v>1036</v>
      </c>
      <c r="N2272" s="43">
        <v>42214.662835648145</v>
      </c>
    </row>
    <row r="2273" spans="1:14" x14ac:dyDescent="0.25">
      <c r="A2273" t="s">
        <v>8997</v>
      </c>
      <c r="B2273">
        <v>2566</v>
      </c>
      <c r="C2273">
        <v>2566</v>
      </c>
      <c r="D2273">
        <v>2014</v>
      </c>
      <c r="E2273" t="s">
        <v>4165</v>
      </c>
      <c r="F2273">
        <v>5</v>
      </c>
      <c r="G2273">
        <v>5</v>
      </c>
      <c r="H2273">
        <v>2.0072961956062669</v>
      </c>
      <c r="I2273">
        <v>0.25</v>
      </c>
      <c r="J2273" s="44">
        <v>0.20000100000000001</v>
      </c>
      <c r="K2273" t="b">
        <v>1</v>
      </c>
      <c r="L2273" t="s">
        <v>1037</v>
      </c>
      <c r="N2273" s="43">
        <v>42214.662835648145</v>
      </c>
    </row>
    <row r="2274" spans="1:14" x14ac:dyDescent="0.25">
      <c r="A2274" t="s">
        <v>8998</v>
      </c>
      <c r="B2274">
        <v>2567</v>
      </c>
      <c r="C2274">
        <v>2567</v>
      </c>
      <c r="D2274">
        <v>2014</v>
      </c>
      <c r="E2274" t="s">
        <v>4166</v>
      </c>
      <c r="F2274">
        <v>5</v>
      </c>
      <c r="G2274">
        <v>5</v>
      </c>
      <c r="H2274">
        <v>2.6505728974359357</v>
      </c>
      <c r="I2274">
        <v>0.4</v>
      </c>
      <c r="J2274" s="44">
        <v>0.30000100000000002</v>
      </c>
      <c r="K2274" t="b">
        <v>1</v>
      </c>
      <c r="L2274" t="s">
        <v>1038</v>
      </c>
      <c r="N2274" s="43">
        <v>42214.662835648145</v>
      </c>
    </row>
    <row r="2275" spans="1:14" x14ac:dyDescent="0.25">
      <c r="A2275" t="s">
        <v>8999</v>
      </c>
      <c r="B2275">
        <v>2568</v>
      </c>
      <c r="C2275">
        <v>2568</v>
      </c>
      <c r="D2275">
        <v>2014</v>
      </c>
      <c r="E2275" t="s">
        <v>4167</v>
      </c>
      <c r="F2275">
        <v>5</v>
      </c>
      <c r="G2275">
        <v>5</v>
      </c>
      <c r="H2275">
        <v>3.5</v>
      </c>
      <c r="I2275">
        <v>0.75</v>
      </c>
      <c r="J2275" s="44">
        <v>0.50000100000000003</v>
      </c>
      <c r="K2275" t="b">
        <v>1</v>
      </c>
      <c r="L2275" t="s">
        <v>1039</v>
      </c>
      <c r="N2275" s="43">
        <v>42214.662835648145</v>
      </c>
    </row>
    <row r="2276" spans="1:14" x14ac:dyDescent="0.25">
      <c r="A2276" t="s">
        <v>9000</v>
      </c>
      <c r="B2276">
        <v>2569</v>
      </c>
      <c r="C2276">
        <v>2569</v>
      </c>
      <c r="D2276">
        <v>2014</v>
      </c>
      <c r="E2276" t="s">
        <v>4168</v>
      </c>
      <c r="F2276">
        <v>5</v>
      </c>
      <c r="G2276">
        <v>5</v>
      </c>
      <c r="H2276">
        <v>5</v>
      </c>
      <c r="K2276" t="b">
        <v>1</v>
      </c>
      <c r="L2276" t="s">
        <v>1040</v>
      </c>
      <c r="N2276" s="43">
        <v>42214.662835648145</v>
      </c>
    </row>
    <row r="2277" spans="1:14" x14ac:dyDescent="0.25">
      <c r="A2277" t="s">
        <v>9001</v>
      </c>
      <c r="B2277">
        <v>2570</v>
      </c>
      <c r="C2277">
        <v>2570</v>
      </c>
      <c r="D2277">
        <v>2014</v>
      </c>
      <c r="E2277" t="s">
        <v>4169</v>
      </c>
      <c r="F2277">
        <v>5</v>
      </c>
      <c r="G2277">
        <v>5</v>
      </c>
      <c r="H2277">
        <v>5</v>
      </c>
      <c r="K2277" t="b">
        <v>1</v>
      </c>
      <c r="L2277" t="s">
        <v>48</v>
      </c>
      <c r="N2277" s="43">
        <v>42214.662835648145</v>
      </c>
    </row>
    <row r="2278" spans="1:14" x14ac:dyDescent="0.25">
      <c r="A2278" t="s">
        <v>9002</v>
      </c>
      <c r="B2278">
        <v>2571</v>
      </c>
      <c r="C2278">
        <v>2571</v>
      </c>
      <c r="D2278">
        <v>2014</v>
      </c>
      <c r="E2278" t="s">
        <v>4170</v>
      </c>
      <c r="F2278">
        <v>5</v>
      </c>
      <c r="G2278">
        <v>2.25</v>
      </c>
      <c r="H2278">
        <v>2</v>
      </c>
      <c r="K2278" t="b">
        <v>1</v>
      </c>
      <c r="L2278" t="s">
        <v>1043</v>
      </c>
      <c r="N2278" s="43">
        <v>42214.662835648145</v>
      </c>
    </row>
    <row r="2279" spans="1:14" x14ac:dyDescent="0.25">
      <c r="A2279" t="s">
        <v>9003</v>
      </c>
      <c r="B2279">
        <v>2572</v>
      </c>
      <c r="C2279">
        <v>2572</v>
      </c>
      <c r="D2279">
        <v>2014</v>
      </c>
      <c r="E2279" t="s">
        <v>4171</v>
      </c>
      <c r="F2279">
        <v>5</v>
      </c>
      <c r="G2279">
        <v>2.5</v>
      </c>
      <c r="H2279">
        <v>2</v>
      </c>
      <c r="K2279" t="b">
        <v>1</v>
      </c>
      <c r="L2279" t="s">
        <v>1046</v>
      </c>
      <c r="N2279" s="43">
        <v>42214.662835648145</v>
      </c>
    </row>
    <row r="2280" spans="1:14" x14ac:dyDescent="0.25">
      <c r="A2280" t="s">
        <v>9004</v>
      </c>
      <c r="B2280">
        <v>2573</v>
      </c>
      <c r="C2280">
        <v>2573</v>
      </c>
      <c r="D2280">
        <v>2014</v>
      </c>
      <c r="E2280" t="s">
        <v>4172</v>
      </c>
      <c r="F2280">
        <v>5</v>
      </c>
      <c r="G2280">
        <v>2.5</v>
      </c>
      <c r="H2280">
        <v>2</v>
      </c>
      <c r="K2280" t="b">
        <v>1</v>
      </c>
      <c r="L2280" t="s">
        <v>1049</v>
      </c>
      <c r="N2280" s="43">
        <v>42214.662835648145</v>
      </c>
    </row>
    <row r="2281" spans="1:14" x14ac:dyDescent="0.25">
      <c r="A2281" t="s">
        <v>9005</v>
      </c>
      <c r="B2281">
        <v>2574</v>
      </c>
      <c r="C2281">
        <v>2574</v>
      </c>
      <c r="D2281">
        <v>2014</v>
      </c>
      <c r="E2281" t="s">
        <v>4173</v>
      </c>
      <c r="F2281">
        <v>5</v>
      </c>
      <c r="G2281">
        <v>3.1</v>
      </c>
      <c r="H2281">
        <v>3</v>
      </c>
      <c r="K2281" t="b">
        <v>1</v>
      </c>
      <c r="L2281" t="s">
        <v>1052</v>
      </c>
      <c r="N2281" s="43">
        <v>42214.662835648145</v>
      </c>
    </row>
    <row r="2282" spans="1:14" x14ac:dyDescent="0.25">
      <c r="A2282" t="s">
        <v>9006</v>
      </c>
      <c r="B2282">
        <v>2575</v>
      </c>
      <c r="C2282">
        <v>2575</v>
      </c>
      <c r="D2282">
        <v>2014</v>
      </c>
      <c r="E2282" t="s">
        <v>4174</v>
      </c>
      <c r="F2282">
        <v>5</v>
      </c>
      <c r="G2282">
        <v>3.1</v>
      </c>
      <c r="H2282">
        <v>2.5</v>
      </c>
      <c r="K2282" t="b">
        <v>1</v>
      </c>
      <c r="L2282" t="s">
        <v>1053</v>
      </c>
      <c r="N2282" s="43">
        <v>42214.662835648145</v>
      </c>
    </row>
    <row r="2283" spans="1:14" x14ac:dyDescent="0.25">
      <c r="A2283" t="s">
        <v>9007</v>
      </c>
      <c r="B2283">
        <v>2576</v>
      </c>
      <c r="C2283">
        <v>2576</v>
      </c>
      <c r="D2283">
        <v>2014</v>
      </c>
      <c r="E2283" t="s">
        <v>4175</v>
      </c>
      <c r="F2283">
        <v>5</v>
      </c>
      <c r="G2283">
        <v>3.1</v>
      </c>
      <c r="H2283">
        <v>5</v>
      </c>
      <c r="K2283" t="b">
        <v>1</v>
      </c>
      <c r="L2283" t="s">
        <v>48</v>
      </c>
      <c r="N2283" s="43">
        <v>42214.662835648145</v>
      </c>
    </row>
    <row r="2284" spans="1:14" x14ac:dyDescent="0.25">
      <c r="A2284" t="s">
        <v>9008</v>
      </c>
      <c r="B2284">
        <v>2577</v>
      </c>
      <c r="C2284">
        <v>2577</v>
      </c>
      <c r="D2284">
        <v>2014</v>
      </c>
      <c r="E2284" t="s">
        <v>3436</v>
      </c>
      <c r="F2284">
        <v>13</v>
      </c>
      <c r="G2284">
        <v>3</v>
      </c>
      <c r="H2284">
        <v>5</v>
      </c>
      <c r="K2284" t="b">
        <v>1</v>
      </c>
      <c r="L2284" t="s">
        <v>2296</v>
      </c>
      <c r="N2284" s="43">
        <v>42214.662835648145</v>
      </c>
    </row>
    <row r="2285" spans="1:14" x14ac:dyDescent="0.25">
      <c r="A2285" t="s">
        <v>9009</v>
      </c>
      <c r="B2285">
        <v>2578</v>
      </c>
      <c r="C2285">
        <v>2578</v>
      </c>
      <c r="D2285">
        <v>2014</v>
      </c>
      <c r="E2285" t="s">
        <v>3359</v>
      </c>
      <c r="F2285">
        <v>13</v>
      </c>
      <c r="G2285">
        <v>4.25</v>
      </c>
      <c r="H2285">
        <v>2</v>
      </c>
      <c r="K2285" t="b">
        <v>1</v>
      </c>
      <c r="L2285" t="s">
        <v>2304</v>
      </c>
      <c r="N2285" s="43">
        <v>42214.662835648145</v>
      </c>
    </row>
    <row r="2286" spans="1:14" x14ac:dyDescent="0.25">
      <c r="A2286" t="s">
        <v>9010</v>
      </c>
      <c r="B2286">
        <v>2579</v>
      </c>
      <c r="C2286">
        <v>2579</v>
      </c>
      <c r="D2286">
        <v>2014</v>
      </c>
      <c r="E2286" t="s">
        <v>3361</v>
      </c>
      <c r="F2286">
        <v>13</v>
      </c>
      <c r="G2286">
        <v>4.25</v>
      </c>
      <c r="H2286">
        <v>1</v>
      </c>
      <c r="K2286" t="b">
        <v>1</v>
      </c>
      <c r="L2286" t="s">
        <v>2305</v>
      </c>
      <c r="N2286" s="43">
        <v>42214.662835648145</v>
      </c>
    </row>
    <row r="2287" spans="1:14" x14ac:dyDescent="0.25">
      <c r="A2287" t="s">
        <v>9011</v>
      </c>
      <c r="B2287">
        <v>2580</v>
      </c>
      <c r="C2287">
        <v>2580</v>
      </c>
      <c r="D2287">
        <v>2014</v>
      </c>
      <c r="E2287" t="s">
        <v>3362</v>
      </c>
      <c r="F2287">
        <v>13</v>
      </c>
      <c r="G2287">
        <v>4.25</v>
      </c>
      <c r="H2287">
        <v>3</v>
      </c>
      <c r="K2287" t="b">
        <v>1</v>
      </c>
      <c r="L2287" t="s">
        <v>2306</v>
      </c>
      <c r="N2287" s="43">
        <v>42214.662835648145</v>
      </c>
    </row>
    <row r="2288" spans="1:14" x14ac:dyDescent="0.25">
      <c r="A2288" t="s">
        <v>9012</v>
      </c>
      <c r="B2288">
        <v>2581</v>
      </c>
      <c r="C2288">
        <v>2581</v>
      </c>
      <c r="D2288">
        <v>2014</v>
      </c>
      <c r="E2288" t="s">
        <v>3363</v>
      </c>
      <c r="F2288">
        <v>13</v>
      </c>
      <c r="G2288">
        <v>4.25</v>
      </c>
      <c r="H2288">
        <v>2</v>
      </c>
      <c r="K2288" t="b">
        <v>1</v>
      </c>
      <c r="L2288" t="s">
        <v>2307</v>
      </c>
      <c r="N2288" s="43">
        <v>42214.662835648145</v>
      </c>
    </row>
    <row r="2289" spans="1:14" x14ac:dyDescent="0.25">
      <c r="A2289" t="s">
        <v>9013</v>
      </c>
      <c r="B2289">
        <v>2582</v>
      </c>
      <c r="C2289">
        <v>2582</v>
      </c>
      <c r="D2289">
        <v>2014</v>
      </c>
      <c r="E2289" t="s">
        <v>3364</v>
      </c>
      <c r="F2289">
        <v>13</v>
      </c>
      <c r="G2289">
        <v>4.25</v>
      </c>
      <c r="H2289">
        <v>1</v>
      </c>
      <c r="K2289" t="b">
        <v>1</v>
      </c>
      <c r="L2289" t="s">
        <v>2308</v>
      </c>
      <c r="N2289" s="43">
        <v>42214.662835648145</v>
      </c>
    </row>
    <row r="2290" spans="1:14" x14ac:dyDescent="0.25">
      <c r="A2290" t="s">
        <v>9014</v>
      </c>
      <c r="B2290">
        <v>2583</v>
      </c>
      <c r="C2290">
        <v>2583</v>
      </c>
      <c r="D2290">
        <v>2014</v>
      </c>
      <c r="E2290" t="s">
        <v>3365</v>
      </c>
      <c r="F2290">
        <v>13</v>
      </c>
      <c r="G2290">
        <v>4.25</v>
      </c>
      <c r="H2290">
        <v>1.5</v>
      </c>
      <c r="K2290" t="b">
        <v>1</v>
      </c>
      <c r="L2290" t="s">
        <v>2309</v>
      </c>
      <c r="N2290" s="43">
        <v>42214.662835648145</v>
      </c>
    </row>
    <row r="2291" spans="1:14" x14ac:dyDescent="0.25">
      <c r="A2291" t="s">
        <v>9015</v>
      </c>
      <c r="B2291">
        <v>2584</v>
      </c>
      <c r="C2291">
        <v>2584</v>
      </c>
      <c r="D2291">
        <v>2014</v>
      </c>
      <c r="E2291" t="s">
        <v>3437</v>
      </c>
      <c r="F2291">
        <v>13</v>
      </c>
      <c r="G2291">
        <v>3</v>
      </c>
      <c r="H2291">
        <v>3</v>
      </c>
      <c r="K2291" t="b">
        <v>1</v>
      </c>
      <c r="L2291" t="s">
        <v>2297</v>
      </c>
      <c r="N2291" s="43">
        <v>42214.662835648145</v>
      </c>
    </row>
    <row r="2292" spans="1:14" x14ac:dyDescent="0.25">
      <c r="A2292" t="s">
        <v>9016</v>
      </c>
      <c r="B2292">
        <v>2585</v>
      </c>
      <c r="C2292">
        <v>2585</v>
      </c>
      <c r="D2292">
        <v>2014</v>
      </c>
      <c r="E2292" t="s">
        <v>3438</v>
      </c>
      <c r="F2292">
        <v>13</v>
      </c>
      <c r="G2292">
        <v>3</v>
      </c>
      <c r="H2292">
        <v>1</v>
      </c>
      <c r="K2292" t="b">
        <v>1</v>
      </c>
      <c r="L2292" t="s">
        <v>2298</v>
      </c>
      <c r="N2292" s="43">
        <v>42214.662835648145</v>
      </c>
    </row>
    <row r="2293" spans="1:14" x14ac:dyDescent="0.25">
      <c r="A2293" t="s">
        <v>9017</v>
      </c>
      <c r="B2293">
        <v>2586</v>
      </c>
      <c r="C2293">
        <v>2586</v>
      </c>
      <c r="D2293">
        <v>2014</v>
      </c>
      <c r="E2293" t="s">
        <v>3439</v>
      </c>
      <c r="F2293">
        <v>13</v>
      </c>
      <c r="G2293">
        <v>4.25</v>
      </c>
      <c r="H2293">
        <v>2</v>
      </c>
      <c r="K2293" t="b">
        <v>1</v>
      </c>
      <c r="L2293" t="s">
        <v>2422</v>
      </c>
      <c r="N2293" s="43">
        <v>42214.662835648145</v>
      </c>
    </row>
    <row r="2294" spans="1:14" x14ac:dyDescent="0.25">
      <c r="A2294" t="s">
        <v>9018</v>
      </c>
      <c r="B2294">
        <v>2587</v>
      </c>
      <c r="C2294">
        <v>2587</v>
      </c>
      <c r="D2294">
        <v>2014</v>
      </c>
      <c r="E2294" t="s">
        <v>3440</v>
      </c>
      <c r="F2294">
        <v>13</v>
      </c>
      <c r="G2294">
        <v>4.25</v>
      </c>
      <c r="H2294">
        <v>1</v>
      </c>
      <c r="K2294" t="b">
        <v>1</v>
      </c>
      <c r="L2294" t="s">
        <v>2301</v>
      </c>
      <c r="N2294" s="43">
        <v>42214.662835648145</v>
      </c>
    </row>
    <row r="2295" spans="1:14" x14ac:dyDescent="0.25">
      <c r="A2295" t="s">
        <v>9019</v>
      </c>
      <c r="B2295">
        <v>2588</v>
      </c>
      <c r="C2295">
        <v>2588</v>
      </c>
      <c r="D2295">
        <v>2014</v>
      </c>
      <c r="E2295" t="s">
        <v>3441</v>
      </c>
      <c r="F2295">
        <v>13</v>
      </c>
      <c r="G2295">
        <v>4.25</v>
      </c>
      <c r="H2295">
        <v>3</v>
      </c>
      <c r="K2295" t="b">
        <v>1</v>
      </c>
      <c r="L2295" t="s">
        <v>2423</v>
      </c>
      <c r="N2295" s="43">
        <v>42214.662835648145</v>
      </c>
    </row>
    <row r="2296" spans="1:14" x14ac:dyDescent="0.25">
      <c r="A2296" t="s">
        <v>9020</v>
      </c>
      <c r="B2296">
        <v>2589</v>
      </c>
      <c r="C2296">
        <v>2589</v>
      </c>
      <c r="D2296">
        <v>2014</v>
      </c>
      <c r="E2296" t="s">
        <v>3442</v>
      </c>
      <c r="F2296">
        <v>13</v>
      </c>
      <c r="G2296">
        <v>4.25</v>
      </c>
      <c r="H2296">
        <v>3</v>
      </c>
      <c r="K2296" t="b">
        <v>1</v>
      </c>
      <c r="L2296" t="s">
        <v>2424</v>
      </c>
      <c r="N2296" s="43">
        <v>42214.662835648145</v>
      </c>
    </row>
    <row r="2297" spans="1:14" x14ac:dyDescent="0.25">
      <c r="A2297" t="s">
        <v>9021</v>
      </c>
      <c r="B2297">
        <v>2590</v>
      </c>
      <c r="C2297">
        <v>2590</v>
      </c>
      <c r="D2297">
        <v>2014</v>
      </c>
      <c r="E2297" t="s">
        <v>3443</v>
      </c>
      <c r="F2297">
        <v>13</v>
      </c>
      <c r="G2297">
        <v>4.25</v>
      </c>
      <c r="H2297">
        <v>4.5</v>
      </c>
      <c r="K2297" t="b">
        <v>1</v>
      </c>
      <c r="L2297" t="s">
        <v>2302</v>
      </c>
      <c r="N2297" s="43">
        <v>42214.662835648145</v>
      </c>
    </row>
    <row r="2298" spans="1:14" x14ac:dyDescent="0.25">
      <c r="A2298" t="s">
        <v>9022</v>
      </c>
      <c r="B2298">
        <v>2591</v>
      </c>
      <c r="C2298">
        <v>2591</v>
      </c>
      <c r="D2298">
        <v>2014</v>
      </c>
      <c r="E2298" t="s">
        <v>3444</v>
      </c>
      <c r="F2298">
        <v>13</v>
      </c>
      <c r="G2298">
        <v>4.25</v>
      </c>
      <c r="H2298">
        <v>2</v>
      </c>
      <c r="K2298" t="b">
        <v>1</v>
      </c>
      <c r="L2298" t="s">
        <v>2303</v>
      </c>
      <c r="N2298" s="43">
        <v>42214.662835648145</v>
      </c>
    </row>
    <row r="2299" spans="1:14" x14ac:dyDescent="0.25">
      <c r="A2299" t="s">
        <v>9023</v>
      </c>
      <c r="B2299">
        <v>2592</v>
      </c>
      <c r="C2299">
        <v>2592</v>
      </c>
      <c r="D2299">
        <v>2014</v>
      </c>
      <c r="E2299" t="s">
        <v>3360</v>
      </c>
      <c r="F2299">
        <v>6</v>
      </c>
      <c r="G2299">
        <v>3.25</v>
      </c>
      <c r="H2299">
        <v>4</v>
      </c>
      <c r="K2299" t="b">
        <v>1</v>
      </c>
      <c r="L2299" t="s">
        <v>1058</v>
      </c>
      <c r="N2299" s="43">
        <v>42214.662835648145</v>
      </c>
    </row>
    <row r="2300" spans="1:14" x14ac:dyDescent="0.25">
      <c r="A2300" t="s">
        <v>9024</v>
      </c>
      <c r="B2300">
        <v>2593</v>
      </c>
      <c r="C2300">
        <v>2593</v>
      </c>
      <c r="D2300">
        <v>2014</v>
      </c>
      <c r="E2300" t="s">
        <v>4176</v>
      </c>
      <c r="F2300">
        <v>6</v>
      </c>
      <c r="G2300">
        <v>3.25</v>
      </c>
      <c r="H2300">
        <v>5</v>
      </c>
      <c r="K2300" t="b">
        <v>1</v>
      </c>
      <c r="L2300" t="s">
        <v>48</v>
      </c>
      <c r="N2300" s="43">
        <v>42214.662835648145</v>
      </c>
    </row>
    <row r="2301" spans="1:14" x14ac:dyDescent="0.25">
      <c r="A2301" t="s">
        <v>9025</v>
      </c>
      <c r="B2301">
        <v>2594</v>
      </c>
      <c r="C2301">
        <v>2594</v>
      </c>
      <c r="D2301">
        <v>2014</v>
      </c>
      <c r="E2301" t="s">
        <v>4177</v>
      </c>
      <c r="F2301">
        <v>6</v>
      </c>
      <c r="G2301">
        <v>5</v>
      </c>
      <c r="H2301">
        <v>5</v>
      </c>
      <c r="K2301" t="b">
        <v>1</v>
      </c>
      <c r="L2301" t="s">
        <v>1061</v>
      </c>
      <c r="N2301" s="43">
        <v>42214.662835648145</v>
      </c>
    </row>
    <row r="2302" spans="1:14" x14ac:dyDescent="0.25">
      <c r="A2302" t="s">
        <v>9026</v>
      </c>
      <c r="B2302">
        <v>2595</v>
      </c>
      <c r="C2302">
        <v>2595</v>
      </c>
      <c r="D2302">
        <v>2014</v>
      </c>
      <c r="E2302" t="s">
        <v>4178</v>
      </c>
      <c r="F2302">
        <v>6</v>
      </c>
      <c r="G2302">
        <v>4.58</v>
      </c>
      <c r="H2302">
        <v>0.5</v>
      </c>
      <c r="I2302">
        <v>2.5000000000000001E-2</v>
      </c>
      <c r="J2302" s="44">
        <v>9.9999999999999995E-7</v>
      </c>
      <c r="K2302" t="b">
        <v>1</v>
      </c>
      <c r="L2302" t="s">
        <v>1064</v>
      </c>
      <c r="N2302" s="43">
        <v>42214.662835648145</v>
      </c>
    </row>
    <row r="2303" spans="1:14" x14ac:dyDescent="0.25">
      <c r="A2303" t="s">
        <v>9027</v>
      </c>
      <c r="B2303">
        <v>2596</v>
      </c>
      <c r="C2303">
        <v>2596</v>
      </c>
      <c r="D2303">
        <v>2014</v>
      </c>
      <c r="E2303" t="s">
        <v>4179</v>
      </c>
      <c r="F2303">
        <v>6</v>
      </c>
      <c r="G2303">
        <v>4.58</v>
      </c>
      <c r="H2303">
        <v>1.0772173450159419</v>
      </c>
      <c r="I2303">
        <v>0.17499999999999999</v>
      </c>
      <c r="J2303" s="44">
        <v>5.0000999999999997E-2</v>
      </c>
      <c r="K2303" t="b">
        <v>1</v>
      </c>
      <c r="L2303" t="s">
        <v>1065</v>
      </c>
      <c r="N2303" s="43">
        <v>42214.662835648145</v>
      </c>
    </row>
    <row r="2304" spans="1:14" x14ac:dyDescent="0.25">
      <c r="A2304" t="s">
        <v>9028</v>
      </c>
      <c r="B2304">
        <v>2597</v>
      </c>
      <c r="C2304">
        <v>2597</v>
      </c>
      <c r="D2304">
        <v>2014</v>
      </c>
      <c r="E2304" t="s">
        <v>4180</v>
      </c>
      <c r="F2304">
        <v>6</v>
      </c>
      <c r="G2304">
        <v>4.58</v>
      </c>
      <c r="H2304">
        <v>2.3207944168063896</v>
      </c>
      <c r="I2304">
        <v>0.45</v>
      </c>
      <c r="J2304" s="44">
        <v>0.30000100000000002</v>
      </c>
      <c r="K2304" t="b">
        <v>1</v>
      </c>
      <c r="L2304" t="s">
        <v>1066</v>
      </c>
      <c r="N2304" s="43">
        <v>42214.662835648145</v>
      </c>
    </row>
    <row r="2305" spans="1:14" x14ac:dyDescent="0.25">
      <c r="A2305" t="s">
        <v>9029</v>
      </c>
      <c r="B2305">
        <v>2598</v>
      </c>
      <c r="C2305">
        <v>2598</v>
      </c>
      <c r="D2305">
        <v>2014</v>
      </c>
      <c r="E2305" t="s">
        <v>4181</v>
      </c>
      <c r="F2305">
        <v>6</v>
      </c>
      <c r="G2305">
        <v>4.58</v>
      </c>
      <c r="H2305">
        <v>5</v>
      </c>
      <c r="I2305">
        <v>0.8</v>
      </c>
      <c r="J2305" s="44">
        <v>0.60000100000000001</v>
      </c>
      <c r="K2305" t="b">
        <v>1</v>
      </c>
      <c r="L2305" t="s">
        <v>1067</v>
      </c>
      <c r="N2305" s="43">
        <v>42214.662835648145</v>
      </c>
    </row>
    <row r="2306" spans="1:14" x14ac:dyDescent="0.25">
      <c r="A2306" t="s">
        <v>9030</v>
      </c>
      <c r="B2306">
        <v>2599</v>
      </c>
      <c r="C2306">
        <v>2599</v>
      </c>
      <c r="D2306">
        <v>2014</v>
      </c>
      <c r="E2306" t="s">
        <v>4182</v>
      </c>
      <c r="F2306">
        <v>6</v>
      </c>
      <c r="G2306">
        <v>4.58</v>
      </c>
      <c r="H2306">
        <v>0.5</v>
      </c>
      <c r="I2306">
        <v>2.5000000000000001E-2</v>
      </c>
      <c r="J2306" s="44">
        <v>9.9999999999999995E-7</v>
      </c>
      <c r="K2306" t="b">
        <v>1</v>
      </c>
      <c r="L2306" t="s">
        <v>1068</v>
      </c>
      <c r="N2306" s="43">
        <v>42214.662835648145</v>
      </c>
    </row>
    <row r="2307" spans="1:14" x14ac:dyDescent="0.25">
      <c r="A2307" t="s">
        <v>9031</v>
      </c>
      <c r="B2307">
        <v>2600</v>
      </c>
      <c r="C2307">
        <v>2600</v>
      </c>
      <c r="D2307">
        <v>2014</v>
      </c>
      <c r="E2307" t="s">
        <v>4183</v>
      </c>
      <c r="F2307">
        <v>6</v>
      </c>
      <c r="G2307">
        <v>4.58</v>
      </c>
      <c r="H2307">
        <v>1.040041911525952</v>
      </c>
      <c r="I2307">
        <v>0.17499999999999999</v>
      </c>
      <c r="J2307" s="44">
        <v>5.0000999999999997E-2</v>
      </c>
      <c r="K2307" t="b">
        <v>1</v>
      </c>
      <c r="L2307" t="s">
        <v>1069</v>
      </c>
      <c r="N2307" s="43">
        <v>42214.662835648145</v>
      </c>
    </row>
    <row r="2308" spans="1:14" x14ac:dyDescent="0.25">
      <c r="A2308" t="s">
        <v>9032</v>
      </c>
      <c r="B2308">
        <v>2601</v>
      </c>
      <c r="C2308">
        <v>2601</v>
      </c>
      <c r="D2308">
        <v>2014</v>
      </c>
      <c r="E2308" t="s">
        <v>4184</v>
      </c>
      <c r="F2308">
        <v>6</v>
      </c>
      <c r="G2308">
        <v>4.58</v>
      </c>
      <c r="H2308">
        <v>2.1633743554611127</v>
      </c>
      <c r="I2308">
        <v>0.45</v>
      </c>
      <c r="J2308" s="44">
        <v>0.30000100000000002</v>
      </c>
      <c r="K2308" t="b">
        <v>1</v>
      </c>
      <c r="L2308" t="s">
        <v>1070</v>
      </c>
      <c r="N2308" s="43">
        <v>42214.662835648145</v>
      </c>
    </row>
    <row r="2309" spans="1:14" x14ac:dyDescent="0.25">
      <c r="A2309" t="s">
        <v>9033</v>
      </c>
      <c r="B2309">
        <v>2602</v>
      </c>
      <c r="C2309">
        <v>2602</v>
      </c>
      <c r="D2309">
        <v>2014</v>
      </c>
      <c r="E2309" t="s">
        <v>4185</v>
      </c>
      <c r="F2309">
        <v>6</v>
      </c>
      <c r="G2309">
        <v>4.58</v>
      </c>
      <c r="H2309">
        <v>4.5</v>
      </c>
      <c r="I2309">
        <v>0.8</v>
      </c>
      <c r="J2309" s="44">
        <v>0.60000100000000001</v>
      </c>
      <c r="K2309" t="b">
        <v>1</v>
      </c>
      <c r="L2309" t="s">
        <v>1073</v>
      </c>
      <c r="N2309" s="43">
        <v>42214.662835648145</v>
      </c>
    </row>
    <row r="2310" spans="1:14" x14ac:dyDescent="0.25">
      <c r="A2310" t="s">
        <v>9034</v>
      </c>
      <c r="B2310">
        <v>2603</v>
      </c>
      <c r="C2310">
        <v>2603</v>
      </c>
      <c r="D2310">
        <v>2014</v>
      </c>
      <c r="E2310" t="s">
        <v>4186</v>
      </c>
      <c r="F2310">
        <v>6</v>
      </c>
      <c r="G2310">
        <v>4.58</v>
      </c>
      <c r="H2310">
        <v>0.5</v>
      </c>
      <c r="I2310">
        <v>2.5000000000000001E-2</v>
      </c>
      <c r="J2310" s="44">
        <v>9.9999999999999995E-7</v>
      </c>
      <c r="K2310" t="b">
        <v>1</v>
      </c>
      <c r="L2310" t="s">
        <v>1074</v>
      </c>
      <c r="N2310" s="43">
        <v>42214.662835648145</v>
      </c>
    </row>
    <row r="2311" spans="1:14" x14ac:dyDescent="0.25">
      <c r="A2311" t="s">
        <v>9035</v>
      </c>
      <c r="B2311">
        <v>2604</v>
      </c>
      <c r="C2311">
        <v>2604</v>
      </c>
      <c r="D2311">
        <v>2014</v>
      </c>
      <c r="E2311" t="s">
        <v>4187</v>
      </c>
      <c r="F2311">
        <v>6</v>
      </c>
      <c r="G2311">
        <v>4.58</v>
      </c>
      <c r="H2311">
        <v>1.0772173450159419</v>
      </c>
      <c r="I2311">
        <v>0.17499999999999999</v>
      </c>
      <c r="J2311" s="44">
        <v>5.0000999999999997E-2</v>
      </c>
      <c r="K2311" t="b">
        <v>1</v>
      </c>
      <c r="L2311" t="s">
        <v>1075</v>
      </c>
      <c r="N2311" s="43">
        <v>42214.662835648145</v>
      </c>
    </row>
    <row r="2312" spans="1:14" x14ac:dyDescent="0.25">
      <c r="A2312" t="s">
        <v>9036</v>
      </c>
      <c r="B2312">
        <v>2605</v>
      </c>
      <c r="C2312">
        <v>2605</v>
      </c>
      <c r="D2312">
        <v>2014</v>
      </c>
      <c r="E2312" t="s">
        <v>4188</v>
      </c>
      <c r="F2312">
        <v>6</v>
      </c>
      <c r="G2312">
        <v>4.58</v>
      </c>
      <c r="H2312">
        <v>2.3207944168063896</v>
      </c>
      <c r="I2312">
        <v>0.45</v>
      </c>
      <c r="J2312" s="44">
        <v>0.30000100000000002</v>
      </c>
      <c r="K2312" t="b">
        <v>1</v>
      </c>
      <c r="L2312" t="s">
        <v>1076</v>
      </c>
      <c r="N2312" s="43">
        <v>42214.662835648145</v>
      </c>
    </row>
    <row r="2313" spans="1:14" x14ac:dyDescent="0.25">
      <c r="A2313" t="s">
        <v>9037</v>
      </c>
      <c r="B2313">
        <v>2606</v>
      </c>
      <c r="C2313">
        <v>2606</v>
      </c>
      <c r="D2313">
        <v>2014</v>
      </c>
      <c r="E2313" t="s">
        <v>4189</v>
      </c>
      <c r="F2313">
        <v>6</v>
      </c>
      <c r="G2313">
        <v>4.58</v>
      </c>
      <c r="H2313">
        <v>5</v>
      </c>
      <c r="I2313">
        <v>0.8</v>
      </c>
      <c r="J2313" s="44">
        <v>0.60000100000000001</v>
      </c>
      <c r="K2313" t="b">
        <v>1</v>
      </c>
      <c r="L2313" t="s">
        <v>1077</v>
      </c>
      <c r="N2313" s="43">
        <v>42214.662835648145</v>
      </c>
    </row>
    <row r="2314" spans="1:14" x14ac:dyDescent="0.25">
      <c r="A2314" t="s">
        <v>9038</v>
      </c>
      <c r="B2314">
        <v>2607</v>
      </c>
      <c r="C2314">
        <v>2607</v>
      </c>
      <c r="D2314">
        <v>2014</v>
      </c>
      <c r="E2314" t="s">
        <v>4190</v>
      </c>
      <c r="F2314">
        <v>6</v>
      </c>
      <c r="G2314">
        <v>4.58</v>
      </c>
      <c r="H2314">
        <v>0.5</v>
      </c>
      <c r="I2314">
        <v>2.5000000000000001E-2</v>
      </c>
      <c r="J2314" s="44">
        <v>9.9999999999999995E-7</v>
      </c>
      <c r="K2314" t="b">
        <v>1</v>
      </c>
      <c r="L2314" t="s">
        <v>1078</v>
      </c>
      <c r="N2314" s="43">
        <v>42214.662835648145</v>
      </c>
    </row>
    <row r="2315" spans="1:14" x14ac:dyDescent="0.25">
      <c r="A2315" t="s">
        <v>9039</v>
      </c>
      <c r="B2315">
        <v>2608</v>
      </c>
      <c r="C2315">
        <v>2608</v>
      </c>
      <c r="D2315">
        <v>2014</v>
      </c>
      <c r="E2315" t="s">
        <v>4191</v>
      </c>
      <c r="F2315">
        <v>6</v>
      </c>
      <c r="G2315">
        <v>4.58</v>
      </c>
      <c r="H2315">
        <v>1.040041911525952</v>
      </c>
      <c r="I2315">
        <v>0.17499999999999999</v>
      </c>
      <c r="J2315" s="44">
        <v>5.0000999999999997E-2</v>
      </c>
      <c r="K2315" t="b">
        <v>1</v>
      </c>
      <c r="L2315" t="s">
        <v>1079</v>
      </c>
      <c r="N2315" s="43">
        <v>42214.662835648145</v>
      </c>
    </row>
    <row r="2316" spans="1:14" x14ac:dyDescent="0.25">
      <c r="A2316" t="s">
        <v>9040</v>
      </c>
      <c r="B2316">
        <v>2609</v>
      </c>
      <c r="C2316">
        <v>2609</v>
      </c>
      <c r="D2316">
        <v>2014</v>
      </c>
      <c r="E2316" t="s">
        <v>4192</v>
      </c>
      <c r="F2316">
        <v>6</v>
      </c>
      <c r="G2316">
        <v>4.58</v>
      </c>
      <c r="H2316">
        <v>2.1633743554611127</v>
      </c>
      <c r="I2316">
        <v>0.45</v>
      </c>
      <c r="J2316" s="44">
        <v>0.30000100000000002</v>
      </c>
      <c r="K2316" t="b">
        <v>1</v>
      </c>
      <c r="L2316" t="s">
        <v>1080</v>
      </c>
      <c r="N2316" s="43">
        <v>42214.662835648145</v>
      </c>
    </row>
    <row r="2317" spans="1:14" x14ac:dyDescent="0.25">
      <c r="A2317" t="s">
        <v>9041</v>
      </c>
      <c r="B2317">
        <v>2610</v>
      </c>
      <c r="C2317">
        <v>2610</v>
      </c>
      <c r="D2317">
        <v>2014</v>
      </c>
      <c r="E2317" t="s">
        <v>4193</v>
      </c>
      <c r="F2317">
        <v>6</v>
      </c>
      <c r="G2317">
        <v>4.58</v>
      </c>
      <c r="H2317">
        <v>4.5</v>
      </c>
      <c r="I2317">
        <v>0.8</v>
      </c>
      <c r="J2317" s="44">
        <v>0.60000100000000001</v>
      </c>
      <c r="K2317" t="b">
        <v>1</v>
      </c>
      <c r="L2317" t="s">
        <v>1081</v>
      </c>
      <c r="N2317" s="43">
        <v>42214.662835648145</v>
      </c>
    </row>
    <row r="2318" spans="1:14" x14ac:dyDescent="0.25">
      <c r="A2318" t="s">
        <v>9042</v>
      </c>
      <c r="B2318">
        <v>2611</v>
      </c>
      <c r="C2318">
        <v>2611</v>
      </c>
      <c r="D2318">
        <v>2014</v>
      </c>
      <c r="E2318" t="s">
        <v>4194</v>
      </c>
      <c r="F2318">
        <v>6</v>
      </c>
      <c r="G2318">
        <v>4.58</v>
      </c>
      <c r="H2318">
        <v>4.95</v>
      </c>
      <c r="K2318" t="b">
        <v>1</v>
      </c>
      <c r="L2318" t="s">
        <v>48</v>
      </c>
      <c r="N2318" s="43">
        <v>42214.662835648145</v>
      </c>
    </row>
    <row r="2319" spans="1:14" x14ac:dyDescent="0.25">
      <c r="A2319" t="s">
        <v>9043</v>
      </c>
      <c r="B2319">
        <v>2612</v>
      </c>
      <c r="C2319">
        <v>2612</v>
      </c>
      <c r="D2319">
        <v>2014</v>
      </c>
      <c r="E2319" t="s">
        <v>4195</v>
      </c>
      <c r="F2319">
        <v>6</v>
      </c>
      <c r="G2319">
        <v>3.5</v>
      </c>
      <c r="H2319">
        <v>0.5</v>
      </c>
      <c r="I2319">
        <v>5.0000000000000001E-3</v>
      </c>
      <c r="J2319" s="44">
        <v>9.9999999999999995E-7</v>
      </c>
      <c r="K2319" t="b">
        <v>1</v>
      </c>
      <c r="L2319" t="s">
        <v>1084</v>
      </c>
      <c r="N2319" s="43">
        <v>42214.662835648145</v>
      </c>
    </row>
    <row r="2320" spans="1:14" x14ac:dyDescent="0.25">
      <c r="A2320" t="s">
        <v>9044</v>
      </c>
      <c r="B2320">
        <v>2613</v>
      </c>
      <c r="C2320">
        <v>2613</v>
      </c>
      <c r="D2320">
        <v>2014</v>
      </c>
      <c r="E2320" t="s">
        <v>4196</v>
      </c>
      <c r="F2320">
        <v>6</v>
      </c>
      <c r="G2320">
        <v>3.5</v>
      </c>
      <c r="H2320">
        <v>0.66549678890553199</v>
      </c>
      <c r="I2320">
        <v>0.03</v>
      </c>
      <c r="J2320" s="44">
        <v>1.0000999999999999E-2</v>
      </c>
      <c r="K2320" t="b">
        <v>1</v>
      </c>
      <c r="L2320" t="s">
        <v>1085</v>
      </c>
      <c r="N2320" s="43">
        <v>42214.662835648145</v>
      </c>
    </row>
    <row r="2321" spans="1:14" x14ac:dyDescent="0.25">
      <c r="A2321" t="s">
        <v>9045</v>
      </c>
      <c r="B2321">
        <v>2614</v>
      </c>
      <c r="C2321">
        <v>2614</v>
      </c>
      <c r="D2321">
        <v>2014</v>
      </c>
      <c r="E2321" t="s">
        <v>4197</v>
      </c>
      <c r="F2321">
        <v>6</v>
      </c>
      <c r="G2321">
        <v>3.5</v>
      </c>
      <c r="H2321">
        <v>0.88577195208714854</v>
      </c>
      <c r="I2321">
        <v>7.4999999999999997E-2</v>
      </c>
      <c r="J2321" s="44">
        <v>5.0000999999999997E-2</v>
      </c>
      <c r="K2321" t="b">
        <v>1</v>
      </c>
      <c r="L2321" t="s">
        <v>1086</v>
      </c>
      <c r="N2321" s="43">
        <v>42214.662835648145</v>
      </c>
    </row>
    <row r="2322" spans="1:14" x14ac:dyDescent="0.25">
      <c r="A2322" t="s">
        <v>9046</v>
      </c>
      <c r="B2322">
        <v>2615</v>
      </c>
      <c r="C2322">
        <v>2615</v>
      </c>
      <c r="D2322">
        <v>2014</v>
      </c>
      <c r="E2322" t="s">
        <v>4198</v>
      </c>
      <c r="F2322">
        <v>6</v>
      </c>
      <c r="G2322">
        <v>3.5</v>
      </c>
      <c r="H2322">
        <v>1.1789567796331641</v>
      </c>
      <c r="I2322">
        <v>0.125</v>
      </c>
      <c r="J2322" s="44">
        <v>0.10000100000000001</v>
      </c>
      <c r="K2322" t="b">
        <v>1</v>
      </c>
      <c r="L2322" t="s">
        <v>1087</v>
      </c>
      <c r="N2322" s="43">
        <v>42214.662835648145</v>
      </c>
    </row>
    <row r="2323" spans="1:14" x14ac:dyDescent="0.25">
      <c r="A2323" t="s">
        <v>9047</v>
      </c>
      <c r="B2323">
        <v>2616</v>
      </c>
      <c r="C2323">
        <v>2616</v>
      </c>
      <c r="D2323">
        <v>2014</v>
      </c>
      <c r="E2323" t="s">
        <v>4199</v>
      </c>
      <c r="F2323">
        <v>6</v>
      </c>
      <c r="G2323">
        <v>3.5</v>
      </c>
      <c r="H2323">
        <v>1.5691839022085554</v>
      </c>
      <c r="I2323">
        <v>0.17499999999999999</v>
      </c>
      <c r="J2323" s="44">
        <v>0.150001</v>
      </c>
      <c r="K2323" t="b">
        <v>1</v>
      </c>
      <c r="L2323" t="s">
        <v>1088</v>
      </c>
      <c r="N2323" s="43">
        <v>42214.662835648145</v>
      </c>
    </row>
    <row r="2324" spans="1:14" x14ac:dyDescent="0.25">
      <c r="A2324" t="s">
        <v>9048</v>
      </c>
      <c r="B2324">
        <v>2617</v>
      </c>
      <c r="C2324">
        <v>2617</v>
      </c>
      <c r="D2324">
        <v>2014</v>
      </c>
      <c r="E2324" t="s">
        <v>4200</v>
      </c>
      <c r="F2324">
        <v>6</v>
      </c>
      <c r="G2324">
        <v>3.5</v>
      </c>
      <c r="H2324">
        <v>2.0885736962440919</v>
      </c>
      <c r="I2324">
        <v>0.25</v>
      </c>
      <c r="J2324" s="44">
        <v>0.20000100000000001</v>
      </c>
      <c r="K2324" t="b">
        <v>1</v>
      </c>
      <c r="L2324" t="s">
        <v>1089</v>
      </c>
      <c r="N2324" s="43">
        <v>42214.662835648145</v>
      </c>
    </row>
    <row r="2325" spans="1:14" x14ac:dyDescent="0.25">
      <c r="A2325" t="s">
        <v>9049</v>
      </c>
      <c r="B2325">
        <v>2618</v>
      </c>
      <c r="C2325">
        <v>2618</v>
      </c>
      <c r="D2325">
        <v>2014</v>
      </c>
      <c r="E2325" t="s">
        <v>4201</v>
      </c>
      <c r="F2325">
        <v>6</v>
      </c>
      <c r="G2325">
        <v>3.5</v>
      </c>
      <c r="H2325">
        <v>2.7798781764860023</v>
      </c>
      <c r="I2325">
        <v>0.4</v>
      </c>
      <c r="J2325" s="44">
        <v>0.30000100000000002</v>
      </c>
      <c r="K2325" t="b">
        <v>1</v>
      </c>
      <c r="L2325" t="s">
        <v>1090</v>
      </c>
      <c r="N2325" s="43">
        <v>42214.662835648145</v>
      </c>
    </row>
    <row r="2326" spans="1:14" x14ac:dyDescent="0.25">
      <c r="A2326" t="s">
        <v>9050</v>
      </c>
      <c r="B2326">
        <v>2619</v>
      </c>
      <c r="C2326">
        <v>2619</v>
      </c>
      <c r="D2326">
        <v>2014</v>
      </c>
      <c r="E2326" t="s">
        <v>4202</v>
      </c>
      <c r="F2326">
        <v>6</v>
      </c>
      <c r="G2326">
        <v>3.5</v>
      </c>
      <c r="H2326">
        <v>3.7</v>
      </c>
      <c r="I2326">
        <v>0.75</v>
      </c>
      <c r="J2326" s="44">
        <v>0.50000100000000003</v>
      </c>
      <c r="K2326" t="b">
        <v>1</v>
      </c>
      <c r="L2326" t="s">
        <v>1091</v>
      </c>
      <c r="N2326" s="43">
        <v>42214.662835648145</v>
      </c>
    </row>
    <row r="2327" spans="1:14" x14ac:dyDescent="0.25">
      <c r="A2327" t="s">
        <v>9051</v>
      </c>
      <c r="B2327">
        <v>2620</v>
      </c>
      <c r="C2327">
        <v>2620</v>
      </c>
      <c r="D2327">
        <v>2014</v>
      </c>
      <c r="E2327" t="s">
        <v>4203</v>
      </c>
      <c r="F2327">
        <v>6</v>
      </c>
      <c r="G2327">
        <v>3.5</v>
      </c>
      <c r="H2327">
        <v>5</v>
      </c>
      <c r="K2327" t="b">
        <v>1</v>
      </c>
      <c r="L2327" t="s">
        <v>48</v>
      </c>
      <c r="N2327" s="43">
        <v>42214.662835648145</v>
      </c>
    </row>
    <row r="2328" spans="1:14" x14ac:dyDescent="0.25">
      <c r="A2328" t="s">
        <v>9052</v>
      </c>
      <c r="B2328">
        <v>2621</v>
      </c>
      <c r="C2328">
        <v>2621</v>
      </c>
      <c r="D2328">
        <v>2014</v>
      </c>
      <c r="E2328" t="s">
        <v>4204</v>
      </c>
      <c r="F2328">
        <v>6</v>
      </c>
      <c r="G2328">
        <v>3.75</v>
      </c>
      <c r="H2328">
        <v>0.5</v>
      </c>
      <c r="I2328">
        <v>2.5000000000000001E-2</v>
      </c>
      <c r="J2328" s="44">
        <v>9.9999999999999995E-7</v>
      </c>
      <c r="K2328" t="b">
        <v>1</v>
      </c>
      <c r="L2328" t="s">
        <v>1094</v>
      </c>
      <c r="N2328" s="43">
        <v>42214.662835648145</v>
      </c>
    </row>
    <row r="2329" spans="1:14" x14ac:dyDescent="0.25">
      <c r="A2329" t="s">
        <v>9053</v>
      </c>
      <c r="B2329">
        <v>2622</v>
      </c>
      <c r="C2329">
        <v>2622</v>
      </c>
      <c r="D2329">
        <v>2014</v>
      </c>
      <c r="E2329" t="s">
        <v>4205</v>
      </c>
      <c r="F2329">
        <v>6</v>
      </c>
      <c r="G2329">
        <v>3.75</v>
      </c>
      <c r="H2329">
        <v>1.0361755490296305</v>
      </c>
      <c r="I2329">
        <v>0.17499999999999999</v>
      </c>
      <c r="J2329" s="44">
        <v>5.0000999999999997E-2</v>
      </c>
      <c r="K2329" t="b">
        <v>1</v>
      </c>
      <c r="L2329" t="s">
        <v>1095</v>
      </c>
      <c r="N2329" s="43">
        <v>42214.662835648145</v>
      </c>
    </row>
    <row r="2330" spans="1:14" x14ac:dyDescent="0.25">
      <c r="A2330" t="s">
        <v>9054</v>
      </c>
      <c r="B2330">
        <v>2623</v>
      </c>
      <c r="C2330">
        <v>2623</v>
      </c>
      <c r="D2330">
        <v>2014</v>
      </c>
      <c r="E2330" t="s">
        <v>4206</v>
      </c>
      <c r="F2330">
        <v>6</v>
      </c>
      <c r="G2330">
        <v>3.75</v>
      </c>
      <c r="H2330">
        <v>2.1473195368137121</v>
      </c>
      <c r="I2330">
        <v>0.45</v>
      </c>
      <c r="J2330" s="44">
        <v>0.30000100000000002</v>
      </c>
      <c r="K2330" t="b">
        <v>1</v>
      </c>
      <c r="L2330" t="s">
        <v>1096</v>
      </c>
      <c r="N2330" s="43">
        <v>42214.662835648145</v>
      </c>
    </row>
    <row r="2331" spans="1:14" x14ac:dyDescent="0.25">
      <c r="A2331" t="s">
        <v>9055</v>
      </c>
      <c r="B2331">
        <v>2624</v>
      </c>
      <c r="C2331">
        <v>2624</v>
      </c>
      <c r="D2331">
        <v>2014</v>
      </c>
      <c r="E2331" t="s">
        <v>4207</v>
      </c>
      <c r="F2331">
        <v>6</v>
      </c>
      <c r="G2331">
        <v>3.75</v>
      </c>
      <c r="H2331">
        <v>4.45</v>
      </c>
      <c r="I2331">
        <v>0.8</v>
      </c>
      <c r="J2331" s="44">
        <v>0.60000100000000001</v>
      </c>
      <c r="K2331" t="b">
        <v>1</v>
      </c>
      <c r="L2331" t="s">
        <v>1097</v>
      </c>
      <c r="N2331" s="43">
        <v>42214.662835648145</v>
      </c>
    </row>
    <row r="2332" spans="1:14" x14ac:dyDescent="0.25">
      <c r="A2332" t="s">
        <v>9056</v>
      </c>
      <c r="B2332">
        <v>2625</v>
      </c>
      <c r="C2332">
        <v>2625</v>
      </c>
      <c r="D2332">
        <v>2014</v>
      </c>
      <c r="E2332" t="s">
        <v>4208</v>
      </c>
      <c r="F2332">
        <v>6</v>
      </c>
      <c r="G2332">
        <v>3.75</v>
      </c>
      <c r="H2332">
        <v>5</v>
      </c>
      <c r="K2332" t="b">
        <v>1</v>
      </c>
      <c r="L2332" t="s">
        <v>48</v>
      </c>
      <c r="N2332" s="43">
        <v>42214.662835648145</v>
      </c>
    </row>
    <row r="2333" spans="1:14" x14ac:dyDescent="0.25">
      <c r="A2333" t="s">
        <v>9057</v>
      </c>
      <c r="B2333">
        <v>2626</v>
      </c>
      <c r="C2333">
        <v>2626</v>
      </c>
      <c r="D2333">
        <v>2014</v>
      </c>
      <c r="E2333" t="s">
        <v>4209</v>
      </c>
      <c r="F2333">
        <v>6</v>
      </c>
      <c r="G2333">
        <v>5</v>
      </c>
      <c r="H2333">
        <v>0.5</v>
      </c>
      <c r="I2333">
        <v>0.15</v>
      </c>
      <c r="J2333" s="44">
        <v>9.9999999999999995E-7</v>
      </c>
      <c r="K2333" t="b">
        <v>1</v>
      </c>
      <c r="L2333" t="s">
        <v>1100</v>
      </c>
      <c r="N2333" s="43">
        <v>42214.662835648145</v>
      </c>
    </row>
    <row r="2334" spans="1:14" x14ac:dyDescent="0.25">
      <c r="A2334" t="s">
        <v>9058</v>
      </c>
      <c r="B2334">
        <v>2627</v>
      </c>
      <c r="C2334">
        <v>2627</v>
      </c>
      <c r="D2334">
        <v>2014</v>
      </c>
      <c r="E2334" t="s">
        <v>4210</v>
      </c>
      <c r="F2334">
        <v>6</v>
      </c>
      <c r="G2334">
        <v>5</v>
      </c>
      <c r="H2334">
        <v>1.0772173450159419</v>
      </c>
      <c r="I2334">
        <v>0.45</v>
      </c>
      <c r="J2334" s="44">
        <v>0.30000100000000002</v>
      </c>
      <c r="K2334" t="b">
        <v>1</v>
      </c>
      <c r="L2334" t="s">
        <v>1101</v>
      </c>
      <c r="N2334" s="43">
        <v>42214.662835648145</v>
      </c>
    </row>
    <row r="2335" spans="1:14" x14ac:dyDescent="0.25">
      <c r="A2335" t="s">
        <v>9059</v>
      </c>
      <c r="B2335">
        <v>2628</v>
      </c>
      <c r="C2335">
        <v>2628</v>
      </c>
      <c r="D2335">
        <v>2014</v>
      </c>
      <c r="E2335" t="s">
        <v>4211</v>
      </c>
      <c r="F2335">
        <v>6</v>
      </c>
      <c r="G2335">
        <v>5</v>
      </c>
      <c r="H2335">
        <v>2.3207944168063896</v>
      </c>
      <c r="I2335">
        <v>0.8</v>
      </c>
      <c r="J2335" s="44">
        <v>0.60000100000000001</v>
      </c>
      <c r="K2335" t="b">
        <v>1</v>
      </c>
      <c r="L2335" t="s">
        <v>1102</v>
      </c>
      <c r="N2335" s="43">
        <v>42214.662835648145</v>
      </c>
    </row>
    <row r="2336" spans="1:14" x14ac:dyDescent="0.25">
      <c r="A2336" t="s">
        <v>9060</v>
      </c>
      <c r="B2336">
        <v>2629</v>
      </c>
      <c r="C2336">
        <v>2629</v>
      </c>
      <c r="D2336">
        <v>2014</v>
      </c>
      <c r="E2336" t="s">
        <v>4212</v>
      </c>
      <c r="F2336">
        <v>6</v>
      </c>
      <c r="G2336">
        <v>5</v>
      </c>
      <c r="H2336">
        <v>5</v>
      </c>
      <c r="K2336" t="b">
        <v>1</v>
      </c>
      <c r="L2336" t="s">
        <v>48</v>
      </c>
      <c r="N2336" s="43">
        <v>42214.662835648145</v>
      </c>
    </row>
    <row r="2337" spans="1:14" x14ac:dyDescent="0.25">
      <c r="A2337" t="s">
        <v>9061</v>
      </c>
      <c r="B2337">
        <v>2630</v>
      </c>
      <c r="C2337">
        <v>2630</v>
      </c>
      <c r="D2337">
        <v>2014</v>
      </c>
      <c r="E2337" t="s">
        <v>4213</v>
      </c>
      <c r="F2337">
        <v>6</v>
      </c>
      <c r="G2337">
        <v>5</v>
      </c>
      <c r="H2337">
        <v>5</v>
      </c>
      <c r="K2337" t="b">
        <v>1</v>
      </c>
      <c r="L2337" t="s">
        <v>1105</v>
      </c>
      <c r="N2337" s="43">
        <v>42214.662835648145</v>
      </c>
    </row>
    <row r="2338" spans="1:14" x14ac:dyDescent="0.25">
      <c r="A2338" t="s">
        <v>9062</v>
      </c>
      <c r="B2338">
        <v>2631</v>
      </c>
      <c r="C2338">
        <v>2631</v>
      </c>
      <c r="D2338">
        <v>2014</v>
      </c>
      <c r="E2338" t="s">
        <v>4214</v>
      </c>
      <c r="F2338">
        <v>6</v>
      </c>
      <c r="G2338">
        <v>5</v>
      </c>
      <c r="H2338">
        <v>0.5</v>
      </c>
      <c r="I2338">
        <v>1.4999999999999999E-2</v>
      </c>
      <c r="J2338" s="44">
        <v>9.9999999999999995E-7</v>
      </c>
      <c r="K2338" t="b">
        <v>1</v>
      </c>
      <c r="L2338" t="s">
        <v>754</v>
      </c>
      <c r="N2338" s="43">
        <v>42214.662835648145</v>
      </c>
    </row>
    <row r="2339" spans="1:14" x14ac:dyDescent="0.25">
      <c r="A2339" t="s">
        <v>9063</v>
      </c>
      <c r="B2339">
        <v>2632</v>
      </c>
      <c r="C2339">
        <v>2632</v>
      </c>
      <c r="D2339">
        <v>2014</v>
      </c>
      <c r="E2339" t="s">
        <v>4215</v>
      </c>
      <c r="F2339">
        <v>6</v>
      </c>
      <c r="G2339">
        <v>5</v>
      </c>
      <c r="H2339">
        <v>0.69474774718656884</v>
      </c>
      <c r="I2339">
        <v>0.04</v>
      </c>
      <c r="J2339" s="44">
        <v>3.0001E-2</v>
      </c>
      <c r="K2339" t="b">
        <v>1</v>
      </c>
      <c r="L2339" t="s">
        <v>757</v>
      </c>
      <c r="N2339" s="43">
        <v>42214.662835648145</v>
      </c>
    </row>
    <row r="2340" spans="1:14" x14ac:dyDescent="0.25">
      <c r="A2340" t="s">
        <v>9064</v>
      </c>
      <c r="B2340">
        <v>2633</v>
      </c>
      <c r="C2340">
        <v>2633</v>
      </c>
      <c r="D2340">
        <v>2014</v>
      </c>
      <c r="E2340" t="s">
        <v>4216</v>
      </c>
      <c r="F2340">
        <v>6</v>
      </c>
      <c r="G2340">
        <v>5</v>
      </c>
      <c r="H2340">
        <v>0.96534886444162504</v>
      </c>
      <c r="I2340">
        <v>7.4999999999999997E-2</v>
      </c>
      <c r="J2340" s="44">
        <v>5.0000999999999997E-2</v>
      </c>
      <c r="K2340" t="b">
        <v>1</v>
      </c>
      <c r="L2340" t="s">
        <v>758</v>
      </c>
      <c r="N2340" s="43">
        <v>42214.662835648145</v>
      </c>
    </row>
    <row r="2341" spans="1:14" x14ac:dyDescent="0.25">
      <c r="A2341" t="s">
        <v>9065</v>
      </c>
      <c r="B2341">
        <v>2634</v>
      </c>
      <c r="C2341">
        <v>2634</v>
      </c>
      <c r="D2341">
        <v>2014</v>
      </c>
      <c r="E2341" t="s">
        <v>4217</v>
      </c>
      <c r="F2341">
        <v>6</v>
      </c>
      <c r="G2341">
        <v>5</v>
      </c>
      <c r="H2341">
        <v>1.341347897639863</v>
      </c>
      <c r="I2341">
        <v>0.125</v>
      </c>
      <c r="J2341" s="44">
        <v>0.10000100000000001</v>
      </c>
      <c r="K2341" t="b">
        <v>1</v>
      </c>
      <c r="L2341" t="s">
        <v>1106</v>
      </c>
      <c r="N2341" s="43">
        <v>42214.662835648145</v>
      </c>
    </row>
    <row r="2342" spans="1:14" x14ac:dyDescent="0.25">
      <c r="A2342" t="s">
        <v>9066</v>
      </c>
      <c r="B2342">
        <v>2635</v>
      </c>
      <c r="C2342">
        <v>2635</v>
      </c>
      <c r="D2342">
        <v>2014</v>
      </c>
      <c r="E2342" t="s">
        <v>4218</v>
      </c>
      <c r="F2342">
        <v>6</v>
      </c>
      <c r="G2342">
        <v>5</v>
      </c>
      <c r="H2342">
        <v>1.8637968601574701</v>
      </c>
      <c r="I2342">
        <v>0.17499999999999999</v>
      </c>
      <c r="J2342" s="44">
        <v>0.150001</v>
      </c>
      <c r="K2342" t="b">
        <v>1</v>
      </c>
      <c r="L2342" t="s">
        <v>1107</v>
      </c>
      <c r="N2342" s="43">
        <v>42214.662835648145</v>
      </c>
    </row>
    <row r="2343" spans="1:14" x14ac:dyDescent="0.25">
      <c r="A2343" t="s">
        <v>9067</v>
      </c>
      <c r="B2343">
        <v>2636</v>
      </c>
      <c r="C2343">
        <v>2636</v>
      </c>
      <c r="D2343">
        <v>2014</v>
      </c>
      <c r="E2343" t="s">
        <v>4219</v>
      </c>
      <c r="F2343">
        <v>6</v>
      </c>
      <c r="G2343">
        <v>5</v>
      </c>
      <c r="H2343">
        <v>2.5897373396156058</v>
      </c>
      <c r="I2343">
        <v>0.25</v>
      </c>
      <c r="J2343" s="44">
        <v>0.20000100000000001</v>
      </c>
      <c r="K2343" t="b">
        <v>1</v>
      </c>
      <c r="L2343" t="s">
        <v>762</v>
      </c>
      <c r="N2343" s="43">
        <v>42214.662835648145</v>
      </c>
    </row>
    <row r="2344" spans="1:14" x14ac:dyDescent="0.25">
      <c r="A2344" t="s">
        <v>9068</v>
      </c>
      <c r="B2344">
        <v>2637</v>
      </c>
      <c r="C2344">
        <v>2637</v>
      </c>
      <c r="D2344">
        <v>2014</v>
      </c>
      <c r="E2344" t="s">
        <v>4220</v>
      </c>
      <c r="F2344">
        <v>6</v>
      </c>
      <c r="G2344">
        <v>5</v>
      </c>
      <c r="H2344">
        <v>3.5984283650057605</v>
      </c>
      <c r="I2344">
        <v>0.4</v>
      </c>
      <c r="J2344" s="44">
        <v>0.30000100000000002</v>
      </c>
      <c r="K2344" t="b">
        <v>1</v>
      </c>
      <c r="L2344" t="s">
        <v>763</v>
      </c>
      <c r="N2344" s="43">
        <v>42214.662835648145</v>
      </c>
    </row>
    <row r="2345" spans="1:14" x14ac:dyDescent="0.25">
      <c r="A2345" t="s">
        <v>9069</v>
      </c>
      <c r="B2345">
        <v>2638</v>
      </c>
      <c r="C2345">
        <v>2638</v>
      </c>
      <c r="D2345">
        <v>2014</v>
      </c>
      <c r="E2345" t="s">
        <v>4221</v>
      </c>
      <c r="F2345">
        <v>6</v>
      </c>
      <c r="G2345">
        <v>5</v>
      </c>
      <c r="H2345">
        <v>5</v>
      </c>
      <c r="I2345">
        <v>0.75</v>
      </c>
      <c r="J2345" s="44">
        <v>0.50000100000000003</v>
      </c>
      <c r="K2345" t="b">
        <v>1</v>
      </c>
      <c r="L2345" t="s">
        <v>766</v>
      </c>
      <c r="N2345" s="43">
        <v>42214.662835648145</v>
      </c>
    </row>
    <row r="2346" spans="1:14" x14ac:dyDescent="0.25">
      <c r="A2346" t="s">
        <v>9070</v>
      </c>
      <c r="B2346">
        <v>2639</v>
      </c>
      <c r="C2346">
        <v>2639</v>
      </c>
      <c r="D2346">
        <v>2014</v>
      </c>
      <c r="E2346" t="s">
        <v>4222</v>
      </c>
      <c r="F2346">
        <v>6</v>
      </c>
      <c r="G2346">
        <v>5</v>
      </c>
      <c r="H2346">
        <v>5</v>
      </c>
      <c r="K2346" t="b">
        <v>1</v>
      </c>
      <c r="L2346" t="s">
        <v>48</v>
      </c>
      <c r="N2346" s="43">
        <v>42214.662835648145</v>
      </c>
    </row>
    <row r="2347" spans="1:14" x14ac:dyDescent="0.25">
      <c r="A2347" t="s">
        <v>9071</v>
      </c>
      <c r="B2347">
        <v>2640</v>
      </c>
      <c r="C2347">
        <v>2640</v>
      </c>
      <c r="D2347">
        <v>2014</v>
      </c>
      <c r="E2347" t="s">
        <v>4223</v>
      </c>
      <c r="F2347">
        <v>6</v>
      </c>
      <c r="G2347">
        <v>5</v>
      </c>
      <c r="H2347">
        <v>5</v>
      </c>
      <c r="K2347" t="b">
        <v>1</v>
      </c>
      <c r="L2347" t="s">
        <v>1110</v>
      </c>
      <c r="N2347" s="43">
        <v>42214.662835648145</v>
      </c>
    </row>
    <row r="2348" spans="1:14" x14ac:dyDescent="0.25">
      <c r="A2348" t="s">
        <v>9072</v>
      </c>
      <c r="B2348">
        <v>2641</v>
      </c>
      <c r="C2348">
        <v>2641</v>
      </c>
      <c r="D2348">
        <v>2014</v>
      </c>
      <c r="E2348" t="s">
        <v>4224</v>
      </c>
      <c r="F2348">
        <v>6</v>
      </c>
      <c r="G2348">
        <v>5</v>
      </c>
      <c r="H2348">
        <v>5</v>
      </c>
      <c r="K2348" t="b">
        <v>1</v>
      </c>
      <c r="L2348" t="s">
        <v>48</v>
      </c>
      <c r="N2348" s="43">
        <v>42214.662835648145</v>
      </c>
    </row>
    <row r="2349" spans="1:14" x14ac:dyDescent="0.25">
      <c r="A2349" t="s">
        <v>9073</v>
      </c>
      <c r="B2349">
        <v>2642</v>
      </c>
      <c r="C2349">
        <v>2642</v>
      </c>
      <c r="D2349">
        <v>2014</v>
      </c>
      <c r="E2349" t="s">
        <v>4225</v>
      </c>
      <c r="F2349">
        <v>6</v>
      </c>
      <c r="G2349">
        <v>5</v>
      </c>
      <c r="H2349">
        <v>5</v>
      </c>
      <c r="K2349" t="b">
        <v>1</v>
      </c>
      <c r="L2349" t="s">
        <v>1113</v>
      </c>
      <c r="N2349" s="43">
        <v>42214.662835648145</v>
      </c>
    </row>
    <row r="2350" spans="1:14" x14ac:dyDescent="0.25">
      <c r="A2350" t="s">
        <v>9074</v>
      </c>
      <c r="B2350">
        <v>2643</v>
      </c>
      <c r="C2350">
        <v>2643</v>
      </c>
      <c r="D2350">
        <v>2014</v>
      </c>
      <c r="E2350" t="s">
        <v>4226</v>
      </c>
      <c r="F2350">
        <v>6</v>
      </c>
      <c r="G2350">
        <v>5</v>
      </c>
      <c r="H2350">
        <v>5</v>
      </c>
      <c r="K2350" t="b">
        <v>1</v>
      </c>
      <c r="L2350" t="s">
        <v>48</v>
      </c>
      <c r="N2350" s="43">
        <v>42214.662835648145</v>
      </c>
    </row>
    <row r="2351" spans="1:14" x14ac:dyDescent="0.25">
      <c r="A2351" t="s">
        <v>9075</v>
      </c>
      <c r="B2351">
        <v>2644</v>
      </c>
      <c r="C2351">
        <v>2644</v>
      </c>
      <c r="D2351">
        <v>2014</v>
      </c>
      <c r="E2351" t="s">
        <v>4227</v>
      </c>
      <c r="F2351">
        <v>6</v>
      </c>
      <c r="G2351">
        <v>2.5</v>
      </c>
      <c r="H2351">
        <v>3.5</v>
      </c>
      <c r="K2351" t="b">
        <v>1</v>
      </c>
      <c r="L2351" t="s">
        <v>1116</v>
      </c>
      <c r="N2351" s="43">
        <v>42214.662835648145</v>
      </c>
    </row>
    <row r="2352" spans="1:14" x14ac:dyDescent="0.25">
      <c r="A2352" t="s">
        <v>9076</v>
      </c>
      <c r="B2352">
        <v>2645</v>
      </c>
      <c r="C2352">
        <v>2645</v>
      </c>
      <c r="D2352">
        <v>2014</v>
      </c>
      <c r="E2352" t="s">
        <v>4228</v>
      </c>
      <c r="F2352">
        <v>6</v>
      </c>
      <c r="G2352">
        <v>2.5</v>
      </c>
      <c r="H2352">
        <v>0.5</v>
      </c>
      <c r="I2352">
        <v>5.0000000000000001E-3</v>
      </c>
      <c r="J2352" s="44">
        <v>9.9999999999999995E-7</v>
      </c>
      <c r="K2352" t="b">
        <v>1</v>
      </c>
      <c r="L2352" t="s">
        <v>1117</v>
      </c>
      <c r="N2352" s="43">
        <v>42214.662835648145</v>
      </c>
    </row>
    <row r="2353" spans="1:14" x14ac:dyDescent="0.25">
      <c r="A2353" t="s">
        <v>9077</v>
      </c>
      <c r="B2353">
        <v>2646</v>
      </c>
      <c r="C2353">
        <v>2646</v>
      </c>
      <c r="D2353">
        <v>2014</v>
      </c>
      <c r="E2353" t="s">
        <v>4229</v>
      </c>
      <c r="F2353">
        <v>6</v>
      </c>
      <c r="G2353">
        <v>2.5</v>
      </c>
      <c r="H2353">
        <v>0.64585417104537324</v>
      </c>
      <c r="I2353">
        <v>0.03</v>
      </c>
      <c r="J2353" s="44">
        <v>1.0000999999999999E-2</v>
      </c>
      <c r="K2353" t="b">
        <v>1</v>
      </c>
      <c r="L2353" t="s">
        <v>1118</v>
      </c>
      <c r="N2353" s="43">
        <v>42214.662835648145</v>
      </c>
    </row>
    <row r="2354" spans="1:14" x14ac:dyDescent="0.25">
      <c r="A2354" t="s">
        <v>9078</v>
      </c>
      <c r="B2354">
        <v>2647</v>
      </c>
      <c r="C2354">
        <v>2647</v>
      </c>
      <c r="D2354">
        <v>2014</v>
      </c>
      <c r="E2354" t="s">
        <v>4230</v>
      </c>
      <c r="F2354">
        <v>6</v>
      </c>
      <c r="G2354">
        <v>2.5</v>
      </c>
      <c r="H2354">
        <v>0.83425522051341261</v>
      </c>
      <c r="I2354">
        <v>7.4999999999999997E-2</v>
      </c>
      <c r="J2354" s="44">
        <v>5.0000999999999997E-2</v>
      </c>
      <c r="K2354" t="b">
        <v>1</v>
      </c>
      <c r="L2354" t="s">
        <v>1119</v>
      </c>
      <c r="N2354" s="43">
        <v>42214.662835648145</v>
      </c>
    </row>
    <row r="2355" spans="1:14" x14ac:dyDescent="0.25">
      <c r="A2355" t="s">
        <v>9079</v>
      </c>
      <c r="B2355">
        <v>2648</v>
      </c>
      <c r="C2355">
        <v>2648</v>
      </c>
      <c r="D2355">
        <v>2014</v>
      </c>
      <c r="E2355" t="s">
        <v>4231</v>
      </c>
      <c r="F2355">
        <v>6</v>
      </c>
      <c r="G2355">
        <v>2.5</v>
      </c>
      <c r="H2355">
        <v>1.0776144277699304</v>
      </c>
      <c r="I2355">
        <v>0.125</v>
      </c>
      <c r="J2355" s="44">
        <v>0.10000100000000001</v>
      </c>
      <c r="K2355" t="b">
        <v>1</v>
      </c>
      <c r="L2355" t="s">
        <v>1120</v>
      </c>
      <c r="N2355" s="43">
        <v>42214.662835648145</v>
      </c>
    </row>
    <row r="2356" spans="1:14" x14ac:dyDescent="0.25">
      <c r="A2356" t="s">
        <v>9080</v>
      </c>
      <c r="B2356">
        <v>2649</v>
      </c>
      <c r="C2356">
        <v>2649</v>
      </c>
      <c r="D2356">
        <v>2014</v>
      </c>
      <c r="E2356" t="s">
        <v>4232</v>
      </c>
      <c r="F2356">
        <v>6</v>
      </c>
      <c r="G2356">
        <v>2.5</v>
      </c>
      <c r="H2356">
        <v>1.3919635459077653</v>
      </c>
      <c r="I2356">
        <v>0.17499999999999999</v>
      </c>
      <c r="J2356" s="44">
        <v>0.150001</v>
      </c>
      <c r="K2356" t="b">
        <v>1</v>
      </c>
      <c r="L2356" t="s">
        <v>1121</v>
      </c>
      <c r="N2356" s="43">
        <v>42214.662835648145</v>
      </c>
    </row>
    <row r="2357" spans="1:14" x14ac:dyDescent="0.25">
      <c r="A2357" t="s">
        <v>9081</v>
      </c>
      <c r="B2357">
        <v>2650</v>
      </c>
      <c r="C2357">
        <v>2650</v>
      </c>
      <c r="D2357">
        <v>2014</v>
      </c>
      <c r="E2357" t="s">
        <v>4233</v>
      </c>
      <c r="F2357">
        <v>6</v>
      </c>
      <c r="G2357">
        <v>2.5</v>
      </c>
      <c r="H2357">
        <v>1.7980109241352764</v>
      </c>
      <c r="I2357">
        <v>0.25</v>
      </c>
      <c r="J2357" s="44">
        <v>0.20000100000000001</v>
      </c>
      <c r="K2357" t="b">
        <v>1</v>
      </c>
      <c r="L2357" t="s">
        <v>1122</v>
      </c>
      <c r="N2357" s="43">
        <v>42214.662835648145</v>
      </c>
    </row>
    <row r="2358" spans="1:14" x14ac:dyDescent="0.25">
      <c r="A2358" t="s">
        <v>9082</v>
      </c>
      <c r="B2358">
        <v>2651</v>
      </c>
      <c r="C2358">
        <v>2651</v>
      </c>
      <c r="D2358">
        <v>2014</v>
      </c>
      <c r="E2358" t="s">
        <v>4234</v>
      </c>
      <c r="F2358">
        <v>6</v>
      </c>
      <c r="G2358">
        <v>2.5</v>
      </c>
      <c r="H2358">
        <v>2.3225057098758288</v>
      </c>
      <c r="I2358">
        <v>0.4</v>
      </c>
      <c r="J2358" s="44">
        <v>0.30000100000000002</v>
      </c>
      <c r="K2358" t="b">
        <v>1</v>
      </c>
      <c r="L2358" t="s">
        <v>1123</v>
      </c>
      <c r="N2358" s="43">
        <v>42214.662835648145</v>
      </c>
    </row>
    <row r="2359" spans="1:14" x14ac:dyDescent="0.25">
      <c r="A2359" t="s">
        <v>9083</v>
      </c>
      <c r="B2359">
        <v>2652</v>
      </c>
      <c r="C2359">
        <v>2652</v>
      </c>
      <c r="D2359">
        <v>2014</v>
      </c>
      <c r="E2359" t="s">
        <v>4235</v>
      </c>
      <c r="F2359">
        <v>6</v>
      </c>
      <c r="G2359">
        <v>2.5</v>
      </c>
      <c r="H2359">
        <v>3</v>
      </c>
      <c r="I2359">
        <v>0.75</v>
      </c>
      <c r="J2359" s="44">
        <v>0.50000100000000003</v>
      </c>
      <c r="K2359" t="b">
        <v>1</v>
      </c>
      <c r="L2359" t="s">
        <v>1124</v>
      </c>
      <c r="N2359" s="43">
        <v>42214.662835648145</v>
      </c>
    </row>
    <row r="2360" spans="1:14" x14ac:dyDescent="0.25">
      <c r="A2360" t="s">
        <v>9084</v>
      </c>
      <c r="B2360">
        <v>2653</v>
      </c>
      <c r="C2360">
        <v>2653</v>
      </c>
      <c r="D2360">
        <v>2014</v>
      </c>
      <c r="E2360" t="s">
        <v>4236</v>
      </c>
      <c r="F2360">
        <v>6</v>
      </c>
      <c r="G2360">
        <v>2.5</v>
      </c>
      <c r="H2360">
        <v>5</v>
      </c>
      <c r="K2360" t="b">
        <v>1</v>
      </c>
      <c r="L2360" t="s">
        <v>48</v>
      </c>
      <c r="N2360" s="43">
        <v>42214.662835648145</v>
      </c>
    </row>
    <row r="2361" spans="1:14" x14ac:dyDescent="0.25">
      <c r="A2361" t="s">
        <v>9085</v>
      </c>
      <c r="B2361">
        <v>2654</v>
      </c>
      <c r="C2361">
        <v>2654</v>
      </c>
      <c r="D2361">
        <v>2014</v>
      </c>
      <c r="E2361" t="s">
        <v>4237</v>
      </c>
      <c r="F2361">
        <v>6</v>
      </c>
      <c r="G2361">
        <v>1.41</v>
      </c>
      <c r="H2361">
        <v>2.62</v>
      </c>
      <c r="K2361" t="b">
        <v>1</v>
      </c>
      <c r="L2361" t="s">
        <v>1127</v>
      </c>
      <c r="N2361" s="43">
        <v>42214.662835648145</v>
      </c>
    </row>
    <row r="2362" spans="1:14" x14ac:dyDescent="0.25">
      <c r="A2362" t="s">
        <v>9086</v>
      </c>
      <c r="B2362">
        <v>2655</v>
      </c>
      <c r="C2362">
        <v>2655</v>
      </c>
      <c r="D2362">
        <v>2014</v>
      </c>
      <c r="E2362" t="s">
        <v>4238</v>
      </c>
      <c r="F2362">
        <v>6</v>
      </c>
      <c r="G2362">
        <v>1.41</v>
      </c>
      <c r="H2362">
        <v>5</v>
      </c>
      <c r="K2362" t="b">
        <v>1</v>
      </c>
      <c r="L2362" t="s">
        <v>48</v>
      </c>
      <c r="N2362" s="43">
        <v>42214.662835648145</v>
      </c>
    </row>
    <row r="2363" spans="1:14" x14ac:dyDescent="0.25">
      <c r="A2363" t="s">
        <v>9087</v>
      </c>
      <c r="B2363">
        <v>2656</v>
      </c>
      <c r="C2363">
        <v>2656</v>
      </c>
      <c r="D2363">
        <v>2014</v>
      </c>
      <c r="E2363" t="s">
        <v>4239</v>
      </c>
      <c r="F2363">
        <v>6</v>
      </c>
      <c r="G2363">
        <v>2.08</v>
      </c>
      <c r="H2363">
        <v>3.45</v>
      </c>
      <c r="K2363" t="b">
        <v>1</v>
      </c>
      <c r="L2363" t="s">
        <v>1130</v>
      </c>
      <c r="N2363" s="43">
        <v>42214.662835648145</v>
      </c>
    </row>
    <row r="2364" spans="1:14" x14ac:dyDescent="0.25">
      <c r="A2364" t="s">
        <v>9088</v>
      </c>
      <c r="B2364">
        <v>2657</v>
      </c>
      <c r="C2364">
        <v>2657</v>
      </c>
      <c r="D2364">
        <v>2014</v>
      </c>
      <c r="E2364" t="s">
        <v>4240</v>
      </c>
      <c r="F2364">
        <v>6</v>
      </c>
      <c r="G2364">
        <v>2.08</v>
      </c>
      <c r="H2364">
        <v>5</v>
      </c>
      <c r="K2364" t="b">
        <v>1</v>
      </c>
      <c r="L2364" t="s">
        <v>48</v>
      </c>
      <c r="N2364" s="43">
        <v>42214.662835648145</v>
      </c>
    </row>
    <row r="2365" spans="1:14" x14ac:dyDescent="0.25">
      <c r="A2365" t="s">
        <v>9089</v>
      </c>
      <c r="B2365">
        <v>2658</v>
      </c>
      <c r="C2365">
        <v>2658</v>
      </c>
      <c r="D2365">
        <v>2014</v>
      </c>
      <c r="E2365" t="s">
        <v>3446</v>
      </c>
      <c r="F2365">
        <v>15</v>
      </c>
      <c r="G2365">
        <v>3.5</v>
      </c>
      <c r="H2365">
        <v>4.75</v>
      </c>
      <c r="K2365" t="b">
        <v>1</v>
      </c>
      <c r="L2365" t="s">
        <v>2434</v>
      </c>
      <c r="N2365" s="43">
        <v>42214.662835648145</v>
      </c>
    </row>
    <row r="2366" spans="1:14" x14ac:dyDescent="0.25">
      <c r="A2366" t="s">
        <v>9090</v>
      </c>
      <c r="B2366">
        <v>2659</v>
      </c>
      <c r="C2366">
        <v>2659</v>
      </c>
      <c r="D2366">
        <v>2014</v>
      </c>
      <c r="E2366" t="s">
        <v>3411</v>
      </c>
      <c r="F2366">
        <v>15</v>
      </c>
      <c r="G2366">
        <v>3.5</v>
      </c>
      <c r="H2366">
        <v>3</v>
      </c>
      <c r="I2366">
        <v>0.5</v>
      </c>
      <c r="J2366" s="44">
        <v>0.400001</v>
      </c>
      <c r="K2366" t="b">
        <v>1</v>
      </c>
      <c r="L2366" t="s">
        <v>2374</v>
      </c>
      <c r="N2366" s="43">
        <v>42214.662835648145</v>
      </c>
    </row>
    <row r="2367" spans="1:14" x14ac:dyDescent="0.25">
      <c r="A2367" t="s">
        <v>9091</v>
      </c>
      <c r="B2367">
        <v>2660</v>
      </c>
      <c r="C2367">
        <v>2660</v>
      </c>
      <c r="D2367">
        <v>2014</v>
      </c>
      <c r="E2367" t="s">
        <v>3413</v>
      </c>
      <c r="F2367">
        <v>15</v>
      </c>
      <c r="G2367">
        <v>3.5</v>
      </c>
      <c r="H2367">
        <v>4</v>
      </c>
      <c r="I2367">
        <v>0.8</v>
      </c>
      <c r="J2367" s="44">
        <v>0.60000100000000001</v>
      </c>
      <c r="K2367" t="b">
        <v>1</v>
      </c>
      <c r="L2367" t="s">
        <v>2375</v>
      </c>
      <c r="N2367" s="43">
        <v>42214.662835648145</v>
      </c>
    </row>
    <row r="2368" spans="1:14" x14ac:dyDescent="0.25">
      <c r="A2368" t="s">
        <v>9092</v>
      </c>
      <c r="B2368">
        <v>2661</v>
      </c>
      <c r="C2368">
        <v>2661</v>
      </c>
      <c r="D2368">
        <v>2014</v>
      </c>
      <c r="E2368" t="s">
        <v>3414</v>
      </c>
      <c r="F2368">
        <v>15</v>
      </c>
      <c r="G2368">
        <v>3.5</v>
      </c>
      <c r="H2368">
        <v>4.75</v>
      </c>
      <c r="K2368" t="b">
        <v>1</v>
      </c>
      <c r="L2368" t="s">
        <v>2378</v>
      </c>
      <c r="N2368" s="43">
        <v>42214.662835648145</v>
      </c>
    </row>
    <row r="2369" spans="1:14" x14ac:dyDescent="0.25">
      <c r="A2369" t="s">
        <v>9093</v>
      </c>
      <c r="B2369">
        <v>2662</v>
      </c>
      <c r="C2369">
        <v>2662</v>
      </c>
      <c r="D2369">
        <v>2014</v>
      </c>
      <c r="E2369" t="s">
        <v>3415</v>
      </c>
      <c r="F2369">
        <v>15</v>
      </c>
      <c r="G2369">
        <v>3.5</v>
      </c>
      <c r="H2369">
        <v>1.5</v>
      </c>
      <c r="I2369">
        <v>0.1</v>
      </c>
      <c r="J2369" s="44">
        <v>9.9999999999999995E-7</v>
      </c>
      <c r="K2369" t="b">
        <v>1</v>
      </c>
      <c r="L2369" t="s">
        <v>2379</v>
      </c>
      <c r="N2369" s="43">
        <v>42214.662835648145</v>
      </c>
    </row>
    <row r="2370" spans="1:14" x14ac:dyDescent="0.25">
      <c r="A2370" t="s">
        <v>9094</v>
      </c>
      <c r="B2370">
        <v>2663</v>
      </c>
      <c r="C2370">
        <v>2663</v>
      </c>
      <c r="D2370">
        <v>2014</v>
      </c>
      <c r="E2370" t="s">
        <v>3416</v>
      </c>
      <c r="F2370">
        <v>15</v>
      </c>
      <c r="G2370">
        <v>3.5</v>
      </c>
      <c r="H2370">
        <v>2</v>
      </c>
      <c r="I2370">
        <v>0.25</v>
      </c>
      <c r="J2370" s="44">
        <v>0.20000100000000001</v>
      </c>
      <c r="K2370" t="b">
        <v>1</v>
      </c>
      <c r="L2370" t="s">
        <v>2380</v>
      </c>
      <c r="N2370" s="43">
        <v>42214.662835648145</v>
      </c>
    </row>
    <row r="2371" spans="1:14" x14ac:dyDescent="0.25">
      <c r="A2371" t="s">
        <v>9095</v>
      </c>
      <c r="B2371">
        <v>2664</v>
      </c>
      <c r="C2371">
        <v>2664</v>
      </c>
      <c r="D2371">
        <v>2014</v>
      </c>
      <c r="E2371" t="s">
        <v>3417</v>
      </c>
      <c r="F2371">
        <v>15</v>
      </c>
      <c r="G2371">
        <v>3.5</v>
      </c>
      <c r="H2371">
        <v>3.5</v>
      </c>
      <c r="I2371">
        <v>0.4</v>
      </c>
      <c r="J2371" s="44">
        <v>0.30000100000000002</v>
      </c>
      <c r="K2371" t="b">
        <v>1</v>
      </c>
      <c r="L2371" t="s">
        <v>2381</v>
      </c>
      <c r="N2371" s="43">
        <v>42214.662835648145</v>
      </c>
    </row>
    <row r="2372" spans="1:14" x14ac:dyDescent="0.25">
      <c r="A2372" t="s">
        <v>9096</v>
      </c>
      <c r="B2372">
        <v>2665</v>
      </c>
      <c r="C2372">
        <v>2665</v>
      </c>
      <c r="D2372">
        <v>2014</v>
      </c>
      <c r="E2372" t="s">
        <v>3418</v>
      </c>
      <c r="F2372">
        <v>15</v>
      </c>
      <c r="G2372">
        <v>3.5</v>
      </c>
      <c r="H2372">
        <v>4</v>
      </c>
      <c r="I2372">
        <v>0.75</v>
      </c>
      <c r="J2372" s="44">
        <v>0.50000100000000003</v>
      </c>
      <c r="K2372" t="b">
        <v>1</v>
      </c>
      <c r="L2372" t="s">
        <v>2382</v>
      </c>
      <c r="N2372" s="43">
        <v>42214.662835648145</v>
      </c>
    </row>
    <row r="2373" spans="1:14" x14ac:dyDescent="0.25">
      <c r="A2373" t="s">
        <v>9097</v>
      </c>
      <c r="B2373">
        <v>2666</v>
      </c>
      <c r="C2373">
        <v>2666</v>
      </c>
      <c r="D2373">
        <v>2014</v>
      </c>
      <c r="E2373" t="s">
        <v>3419</v>
      </c>
      <c r="F2373">
        <v>15</v>
      </c>
      <c r="G2373">
        <v>3.5</v>
      </c>
      <c r="H2373">
        <v>2</v>
      </c>
      <c r="K2373" t="b">
        <v>1</v>
      </c>
      <c r="L2373" t="s">
        <v>2383</v>
      </c>
      <c r="N2373" s="43">
        <v>42214.662835648145</v>
      </c>
    </row>
    <row r="2374" spans="1:14" x14ac:dyDescent="0.25">
      <c r="A2374" t="s">
        <v>9098</v>
      </c>
      <c r="B2374">
        <v>2667</v>
      </c>
      <c r="C2374">
        <v>2667</v>
      </c>
      <c r="D2374">
        <v>2014</v>
      </c>
      <c r="E2374" t="s">
        <v>3420</v>
      </c>
      <c r="F2374">
        <v>15</v>
      </c>
      <c r="G2374">
        <v>1.5</v>
      </c>
      <c r="H2374">
        <v>1.5</v>
      </c>
      <c r="K2374" t="b">
        <v>1</v>
      </c>
      <c r="L2374" t="s">
        <v>2386</v>
      </c>
      <c r="N2374" s="43">
        <v>42214.662835648145</v>
      </c>
    </row>
    <row r="2375" spans="1:14" x14ac:dyDescent="0.25">
      <c r="A2375" t="s">
        <v>9099</v>
      </c>
      <c r="B2375">
        <v>2668</v>
      </c>
      <c r="C2375">
        <v>2668</v>
      </c>
      <c r="D2375">
        <v>2014</v>
      </c>
      <c r="E2375" t="s">
        <v>3421</v>
      </c>
      <c r="F2375">
        <v>15</v>
      </c>
      <c r="G2375">
        <v>1.5</v>
      </c>
      <c r="H2375">
        <v>2</v>
      </c>
      <c r="K2375" t="b">
        <v>1</v>
      </c>
      <c r="L2375" t="s">
        <v>2387</v>
      </c>
      <c r="N2375" s="43">
        <v>42214.662835648145</v>
      </c>
    </row>
    <row r="2376" spans="1:14" x14ac:dyDescent="0.25">
      <c r="A2376" t="s">
        <v>9100</v>
      </c>
      <c r="B2376">
        <v>2669</v>
      </c>
      <c r="C2376">
        <v>2669</v>
      </c>
      <c r="D2376">
        <v>2014</v>
      </c>
      <c r="E2376" t="s">
        <v>3447</v>
      </c>
      <c r="F2376">
        <v>15</v>
      </c>
      <c r="G2376">
        <v>3.5</v>
      </c>
      <c r="H2376">
        <v>2</v>
      </c>
      <c r="K2376" t="b">
        <v>1</v>
      </c>
      <c r="L2376" t="s">
        <v>2366</v>
      </c>
      <c r="N2376" s="43">
        <v>42214.662835648145</v>
      </c>
    </row>
    <row r="2377" spans="1:14" x14ac:dyDescent="0.25">
      <c r="A2377" t="s">
        <v>9101</v>
      </c>
      <c r="B2377">
        <v>2670</v>
      </c>
      <c r="C2377">
        <v>2670</v>
      </c>
      <c r="D2377">
        <v>2014</v>
      </c>
      <c r="E2377" t="s">
        <v>3448</v>
      </c>
      <c r="F2377">
        <v>15</v>
      </c>
      <c r="G2377">
        <v>3.5</v>
      </c>
      <c r="H2377">
        <v>3</v>
      </c>
      <c r="K2377" t="b">
        <v>1</v>
      </c>
      <c r="L2377" t="s">
        <v>2367</v>
      </c>
      <c r="N2377" s="43">
        <v>42214.662835648145</v>
      </c>
    </row>
    <row r="2378" spans="1:14" x14ac:dyDescent="0.25">
      <c r="A2378" t="s">
        <v>9102</v>
      </c>
      <c r="B2378">
        <v>2671</v>
      </c>
      <c r="C2378">
        <v>2671</v>
      </c>
      <c r="D2378">
        <v>2014</v>
      </c>
      <c r="E2378" t="s">
        <v>3449</v>
      </c>
      <c r="F2378">
        <v>15</v>
      </c>
      <c r="G2378">
        <v>3.5</v>
      </c>
      <c r="H2378">
        <v>1.5</v>
      </c>
      <c r="I2378">
        <v>0.05</v>
      </c>
      <c r="J2378" s="44">
        <v>9.9999999999999995E-7</v>
      </c>
      <c r="K2378" t="b">
        <v>1</v>
      </c>
      <c r="L2378" t="s">
        <v>2368</v>
      </c>
      <c r="N2378" s="43">
        <v>42214.662835648145</v>
      </c>
    </row>
    <row r="2379" spans="1:14" x14ac:dyDescent="0.25">
      <c r="A2379" t="s">
        <v>9103</v>
      </c>
      <c r="B2379">
        <v>2672</v>
      </c>
      <c r="C2379">
        <v>2672</v>
      </c>
      <c r="D2379">
        <v>2014</v>
      </c>
      <c r="E2379" t="s">
        <v>3450</v>
      </c>
      <c r="F2379">
        <v>15</v>
      </c>
      <c r="G2379">
        <v>3.5</v>
      </c>
      <c r="H2379">
        <v>2</v>
      </c>
      <c r="I2379">
        <v>0.2</v>
      </c>
      <c r="J2379" s="44">
        <v>0.10000100000000001</v>
      </c>
      <c r="K2379" t="b">
        <v>1</v>
      </c>
      <c r="L2379" t="s">
        <v>2369</v>
      </c>
      <c r="N2379" s="43">
        <v>42214.662835648145</v>
      </c>
    </row>
    <row r="2380" spans="1:14" x14ac:dyDescent="0.25">
      <c r="A2380" t="s">
        <v>9104</v>
      </c>
      <c r="B2380">
        <v>2673</v>
      </c>
      <c r="C2380">
        <v>2673</v>
      </c>
      <c r="D2380">
        <v>2014</v>
      </c>
      <c r="E2380" t="s">
        <v>3451</v>
      </c>
      <c r="F2380">
        <v>15</v>
      </c>
      <c r="G2380">
        <v>3.5</v>
      </c>
      <c r="H2380">
        <v>3.5</v>
      </c>
      <c r="I2380">
        <v>0.4</v>
      </c>
      <c r="J2380" s="44">
        <v>0.30000100000000002</v>
      </c>
      <c r="K2380" t="b">
        <v>1</v>
      </c>
      <c r="L2380" t="s">
        <v>2370</v>
      </c>
      <c r="N2380" s="43">
        <v>42214.662835648145</v>
      </c>
    </row>
    <row r="2381" spans="1:14" x14ac:dyDescent="0.25">
      <c r="A2381" t="s">
        <v>9105</v>
      </c>
      <c r="B2381">
        <v>2674</v>
      </c>
      <c r="C2381">
        <v>2674</v>
      </c>
      <c r="D2381">
        <v>2014</v>
      </c>
      <c r="E2381" t="s">
        <v>3452</v>
      </c>
      <c r="F2381">
        <v>15</v>
      </c>
      <c r="G2381">
        <v>3.5</v>
      </c>
      <c r="H2381">
        <v>4.5</v>
      </c>
      <c r="I2381">
        <v>0.75</v>
      </c>
      <c r="J2381" s="44">
        <v>0.50000100000000003</v>
      </c>
      <c r="K2381" t="b">
        <v>1</v>
      </c>
      <c r="L2381" t="s">
        <v>2371</v>
      </c>
      <c r="N2381" s="43">
        <v>42214.662835648145</v>
      </c>
    </row>
    <row r="2382" spans="1:14" x14ac:dyDescent="0.25">
      <c r="A2382" t="s">
        <v>9106</v>
      </c>
      <c r="B2382">
        <v>2675</v>
      </c>
      <c r="C2382">
        <v>2675</v>
      </c>
      <c r="D2382">
        <v>2014</v>
      </c>
      <c r="E2382" t="s">
        <v>3453</v>
      </c>
      <c r="F2382">
        <v>15</v>
      </c>
      <c r="G2382">
        <v>3.5</v>
      </c>
      <c r="H2382">
        <v>0.75</v>
      </c>
      <c r="I2382">
        <v>0.15</v>
      </c>
      <c r="J2382" s="44">
        <v>9.9999999999999995E-7</v>
      </c>
      <c r="K2382" t="b">
        <v>1</v>
      </c>
      <c r="L2382" t="s">
        <v>2372</v>
      </c>
      <c r="N2382" s="43">
        <v>42214.662835648145</v>
      </c>
    </row>
    <row r="2383" spans="1:14" x14ac:dyDescent="0.25">
      <c r="A2383" t="s">
        <v>9107</v>
      </c>
      <c r="B2383">
        <v>2676</v>
      </c>
      <c r="C2383">
        <v>2676</v>
      </c>
      <c r="D2383">
        <v>2014</v>
      </c>
      <c r="E2383" t="s">
        <v>3454</v>
      </c>
      <c r="F2383">
        <v>15</v>
      </c>
      <c r="G2383">
        <v>3.5</v>
      </c>
      <c r="H2383">
        <v>1.25</v>
      </c>
      <c r="I2383">
        <v>0.35</v>
      </c>
      <c r="J2383" s="44">
        <v>0.30000100000000002</v>
      </c>
      <c r="K2383" t="b">
        <v>1</v>
      </c>
      <c r="L2383" t="s">
        <v>2373</v>
      </c>
      <c r="N2383" s="43">
        <v>42214.662835648145</v>
      </c>
    </row>
    <row r="2384" spans="1:14" x14ac:dyDescent="0.25">
      <c r="A2384" t="s">
        <v>9108</v>
      </c>
      <c r="B2384">
        <v>2677</v>
      </c>
      <c r="C2384">
        <v>2677</v>
      </c>
      <c r="D2384">
        <v>2014</v>
      </c>
      <c r="E2384" t="s">
        <v>3412</v>
      </c>
      <c r="F2384">
        <v>8</v>
      </c>
      <c r="G2384">
        <v>5</v>
      </c>
      <c r="H2384">
        <v>5</v>
      </c>
      <c r="I2384">
        <v>0</v>
      </c>
      <c r="J2384" s="44">
        <v>0</v>
      </c>
      <c r="K2384" t="b">
        <v>1</v>
      </c>
      <c r="L2384" t="s">
        <v>1214</v>
      </c>
      <c r="N2384" s="43">
        <v>42214.662835648145</v>
      </c>
    </row>
    <row r="2385" spans="1:14" x14ac:dyDescent="0.25">
      <c r="A2385" t="s">
        <v>9109</v>
      </c>
      <c r="B2385">
        <v>2678</v>
      </c>
      <c r="C2385">
        <v>2678</v>
      </c>
      <c r="D2385">
        <v>2014</v>
      </c>
      <c r="E2385" t="s">
        <v>4309</v>
      </c>
      <c r="F2385">
        <v>8</v>
      </c>
      <c r="G2385">
        <v>5</v>
      </c>
      <c r="H2385">
        <v>0</v>
      </c>
      <c r="K2385" t="b">
        <v>1</v>
      </c>
      <c r="L2385" t="s">
        <v>1219</v>
      </c>
      <c r="N2385" s="43">
        <v>42214.662835648145</v>
      </c>
    </row>
    <row r="2386" spans="1:14" x14ac:dyDescent="0.25">
      <c r="A2386" t="s">
        <v>9110</v>
      </c>
      <c r="B2386">
        <v>2679</v>
      </c>
      <c r="C2386">
        <v>2679</v>
      </c>
      <c r="D2386">
        <v>2014</v>
      </c>
      <c r="E2386" t="s">
        <v>4310</v>
      </c>
      <c r="F2386">
        <v>8</v>
      </c>
      <c r="G2386">
        <v>2.91</v>
      </c>
      <c r="H2386">
        <v>3.62</v>
      </c>
      <c r="K2386" t="b">
        <v>1</v>
      </c>
      <c r="L2386" t="s">
        <v>1222</v>
      </c>
      <c r="N2386" s="43">
        <v>42214.662835648145</v>
      </c>
    </row>
    <row r="2387" spans="1:14" x14ac:dyDescent="0.25">
      <c r="A2387" t="s">
        <v>9111</v>
      </c>
      <c r="B2387">
        <v>2680</v>
      </c>
      <c r="C2387">
        <v>2680</v>
      </c>
      <c r="D2387">
        <v>2014</v>
      </c>
      <c r="E2387" t="s">
        <v>4311</v>
      </c>
      <c r="F2387">
        <v>8</v>
      </c>
      <c r="G2387">
        <v>2.91</v>
      </c>
      <c r="H2387">
        <v>4.5</v>
      </c>
      <c r="K2387" t="b">
        <v>1</v>
      </c>
      <c r="L2387" t="s">
        <v>1223</v>
      </c>
      <c r="N2387" s="43">
        <v>42214.662835648145</v>
      </c>
    </row>
    <row r="2388" spans="1:14" x14ac:dyDescent="0.25">
      <c r="A2388" t="s">
        <v>9112</v>
      </c>
      <c r="B2388">
        <v>2681</v>
      </c>
      <c r="C2388">
        <v>2681</v>
      </c>
      <c r="D2388">
        <v>2014</v>
      </c>
      <c r="E2388" t="s">
        <v>4312</v>
      </c>
      <c r="F2388">
        <v>8</v>
      </c>
      <c r="G2388">
        <v>2.91</v>
      </c>
      <c r="H2388">
        <v>5</v>
      </c>
      <c r="K2388" t="b">
        <v>1</v>
      </c>
      <c r="L2388" t="s">
        <v>48</v>
      </c>
      <c r="N2388" s="43">
        <v>42214.662835648145</v>
      </c>
    </row>
    <row r="2389" spans="1:14" x14ac:dyDescent="0.25">
      <c r="A2389" t="s">
        <v>9113</v>
      </c>
      <c r="B2389">
        <v>2682</v>
      </c>
      <c r="C2389">
        <v>2682</v>
      </c>
      <c r="D2389">
        <v>2014</v>
      </c>
      <c r="E2389" t="s">
        <v>4313</v>
      </c>
      <c r="F2389">
        <v>8</v>
      </c>
      <c r="G2389">
        <v>4</v>
      </c>
      <c r="H2389">
        <v>5</v>
      </c>
      <c r="K2389" t="b">
        <v>1</v>
      </c>
      <c r="L2389" t="s">
        <v>1226</v>
      </c>
      <c r="N2389" s="43">
        <v>42214.662835648145</v>
      </c>
    </row>
    <row r="2390" spans="1:14" x14ac:dyDescent="0.25">
      <c r="A2390" t="s">
        <v>9114</v>
      </c>
      <c r="B2390">
        <v>2683</v>
      </c>
      <c r="C2390">
        <v>2683</v>
      </c>
      <c r="D2390">
        <v>2014</v>
      </c>
      <c r="E2390" t="s">
        <v>4314</v>
      </c>
      <c r="F2390">
        <v>8</v>
      </c>
      <c r="G2390">
        <v>4</v>
      </c>
      <c r="H2390">
        <v>5</v>
      </c>
      <c r="K2390" t="b">
        <v>1</v>
      </c>
      <c r="L2390" t="s">
        <v>1229</v>
      </c>
      <c r="N2390" s="43">
        <v>42214.662835648145</v>
      </c>
    </row>
    <row r="2391" spans="1:14" x14ac:dyDescent="0.25">
      <c r="A2391" t="s">
        <v>9115</v>
      </c>
      <c r="B2391">
        <v>2684</v>
      </c>
      <c r="C2391">
        <v>2684</v>
      </c>
      <c r="D2391">
        <v>2014</v>
      </c>
      <c r="E2391" t="s">
        <v>4315</v>
      </c>
      <c r="F2391">
        <v>8</v>
      </c>
      <c r="G2391">
        <v>4</v>
      </c>
      <c r="H2391">
        <v>3</v>
      </c>
      <c r="K2391" t="b">
        <v>1</v>
      </c>
      <c r="L2391" t="s">
        <v>1232</v>
      </c>
      <c r="N2391" s="43">
        <v>42214.662835648145</v>
      </c>
    </row>
    <row r="2392" spans="1:14" x14ac:dyDescent="0.25">
      <c r="A2392" t="s">
        <v>9116</v>
      </c>
      <c r="B2392">
        <v>2685</v>
      </c>
      <c r="C2392">
        <v>2685</v>
      </c>
      <c r="D2392">
        <v>2014</v>
      </c>
      <c r="E2392" t="s">
        <v>4316</v>
      </c>
      <c r="F2392">
        <v>8</v>
      </c>
      <c r="G2392">
        <v>4</v>
      </c>
      <c r="H2392">
        <v>1</v>
      </c>
      <c r="K2392" t="b">
        <v>1</v>
      </c>
      <c r="L2392" t="s">
        <v>1233</v>
      </c>
      <c r="N2392" s="43">
        <v>42214.662835648145</v>
      </c>
    </row>
    <row r="2393" spans="1:14" x14ac:dyDescent="0.25">
      <c r="A2393" t="s">
        <v>9117</v>
      </c>
      <c r="B2393">
        <v>2686</v>
      </c>
      <c r="C2393">
        <v>2686</v>
      </c>
      <c r="D2393">
        <v>2014</v>
      </c>
      <c r="E2393" t="s">
        <v>4317</v>
      </c>
      <c r="F2393">
        <v>8</v>
      </c>
      <c r="G2393">
        <v>4</v>
      </c>
      <c r="H2393">
        <v>0.5</v>
      </c>
      <c r="K2393" t="b">
        <v>1</v>
      </c>
      <c r="L2393" t="s">
        <v>1234</v>
      </c>
      <c r="N2393" s="43">
        <v>42214.662835648145</v>
      </c>
    </row>
    <row r="2394" spans="1:14" x14ac:dyDescent="0.25">
      <c r="A2394" t="s">
        <v>9118</v>
      </c>
      <c r="B2394">
        <v>2687</v>
      </c>
      <c r="C2394">
        <v>2687</v>
      </c>
      <c r="D2394">
        <v>2014</v>
      </c>
      <c r="E2394" t="s">
        <v>4318</v>
      </c>
      <c r="F2394">
        <v>8</v>
      </c>
      <c r="G2394">
        <v>5</v>
      </c>
      <c r="H2394">
        <v>5</v>
      </c>
      <c r="K2394" t="b">
        <v>1</v>
      </c>
      <c r="L2394" t="s">
        <v>1237</v>
      </c>
      <c r="N2394" s="43">
        <v>42214.662835648145</v>
      </c>
    </row>
    <row r="2395" spans="1:14" x14ac:dyDescent="0.25">
      <c r="A2395" t="s">
        <v>9119</v>
      </c>
      <c r="B2395">
        <v>2688</v>
      </c>
      <c r="C2395">
        <v>2688</v>
      </c>
      <c r="D2395">
        <v>2014</v>
      </c>
      <c r="E2395" t="s">
        <v>4319</v>
      </c>
      <c r="F2395">
        <v>8</v>
      </c>
      <c r="G2395">
        <v>5</v>
      </c>
      <c r="H2395">
        <v>5</v>
      </c>
      <c r="K2395" t="b">
        <v>1</v>
      </c>
      <c r="L2395" t="s">
        <v>48</v>
      </c>
      <c r="N2395" s="43">
        <v>42214.662835648145</v>
      </c>
    </row>
    <row r="2396" spans="1:14" x14ac:dyDescent="0.25">
      <c r="A2396" t="s">
        <v>9120</v>
      </c>
      <c r="B2396">
        <v>2689</v>
      </c>
      <c r="C2396">
        <v>2689</v>
      </c>
      <c r="D2396">
        <v>2014</v>
      </c>
      <c r="E2396" t="s">
        <v>4320</v>
      </c>
      <c r="F2396">
        <v>8</v>
      </c>
      <c r="G2396">
        <v>5</v>
      </c>
      <c r="H2396">
        <v>5</v>
      </c>
      <c r="K2396" t="b">
        <v>1</v>
      </c>
      <c r="L2396" t="s">
        <v>1240</v>
      </c>
      <c r="N2396" s="43">
        <v>42214.662835648145</v>
      </c>
    </row>
    <row r="2397" spans="1:14" x14ac:dyDescent="0.25">
      <c r="A2397" t="s">
        <v>9121</v>
      </c>
      <c r="B2397">
        <v>2690</v>
      </c>
      <c r="C2397">
        <v>2690</v>
      </c>
      <c r="D2397">
        <v>2014</v>
      </c>
      <c r="E2397" t="s">
        <v>4321</v>
      </c>
      <c r="F2397">
        <v>8</v>
      </c>
      <c r="G2397">
        <v>5</v>
      </c>
      <c r="H2397">
        <v>5</v>
      </c>
      <c r="K2397" t="b">
        <v>1</v>
      </c>
      <c r="L2397" t="s">
        <v>48</v>
      </c>
      <c r="N2397" s="43">
        <v>42214.662835648145</v>
      </c>
    </row>
    <row r="2398" spans="1:14" x14ac:dyDescent="0.25">
      <c r="A2398" t="s">
        <v>9122</v>
      </c>
      <c r="B2398">
        <v>2691</v>
      </c>
      <c r="C2398">
        <v>2691</v>
      </c>
      <c r="D2398">
        <v>2014</v>
      </c>
      <c r="E2398" t="s">
        <v>4322</v>
      </c>
      <c r="F2398">
        <v>8</v>
      </c>
      <c r="G2398">
        <v>5</v>
      </c>
      <c r="H2398">
        <v>5</v>
      </c>
      <c r="K2398" t="b">
        <v>1</v>
      </c>
      <c r="L2398" t="s">
        <v>1244</v>
      </c>
      <c r="N2398" s="43">
        <v>42214.662835648145</v>
      </c>
    </row>
    <row r="2399" spans="1:14" x14ac:dyDescent="0.25">
      <c r="A2399" t="s">
        <v>9123</v>
      </c>
      <c r="B2399">
        <v>2692</v>
      </c>
      <c r="C2399">
        <v>2692</v>
      </c>
      <c r="D2399">
        <v>2014</v>
      </c>
      <c r="E2399" t="s">
        <v>4323</v>
      </c>
      <c r="F2399">
        <v>8</v>
      </c>
      <c r="G2399">
        <v>5</v>
      </c>
      <c r="H2399">
        <v>5</v>
      </c>
      <c r="K2399" t="b">
        <v>1</v>
      </c>
      <c r="L2399" t="s">
        <v>48</v>
      </c>
      <c r="N2399" s="43">
        <v>42214.662835648145</v>
      </c>
    </row>
    <row r="2400" spans="1:14" x14ac:dyDescent="0.25">
      <c r="A2400" t="s">
        <v>9124</v>
      </c>
      <c r="B2400">
        <v>2693</v>
      </c>
      <c r="C2400">
        <v>2693</v>
      </c>
      <c r="D2400">
        <v>2014</v>
      </c>
      <c r="E2400" t="s">
        <v>4324</v>
      </c>
      <c r="F2400">
        <v>8</v>
      </c>
      <c r="G2400">
        <v>5</v>
      </c>
      <c r="H2400">
        <v>5</v>
      </c>
      <c r="K2400" t="b">
        <v>1</v>
      </c>
      <c r="L2400" t="s">
        <v>1247</v>
      </c>
      <c r="N2400" s="43">
        <v>42214.662835648145</v>
      </c>
    </row>
    <row r="2401" spans="1:14" x14ac:dyDescent="0.25">
      <c r="A2401" t="s">
        <v>9125</v>
      </c>
      <c r="B2401">
        <v>2694</v>
      </c>
      <c r="C2401">
        <v>2694</v>
      </c>
      <c r="D2401">
        <v>2014</v>
      </c>
      <c r="E2401" t="s">
        <v>4325</v>
      </c>
      <c r="F2401">
        <v>8</v>
      </c>
      <c r="G2401">
        <v>5</v>
      </c>
      <c r="H2401">
        <v>4.5</v>
      </c>
      <c r="K2401" t="b">
        <v>1</v>
      </c>
      <c r="L2401" t="s">
        <v>1248</v>
      </c>
      <c r="N2401" s="43">
        <v>42214.662835648145</v>
      </c>
    </row>
    <row r="2402" spans="1:14" x14ac:dyDescent="0.25">
      <c r="A2402" t="s">
        <v>9126</v>
      </c>
      <c r="B2402">
        <v>2695</v>
      </c>
      <c r="C2402">
        <v>2695</v>
      </c>
      <c r="D2402">
        <v>2014</v>
      </c>
      <c r="E2402" t="s">
        <v>4326</v>
      </c>
      <c r="F2402">
        <v>8</v>
      </c>
      <c r="G2402">
        <v>5</v>
      </c>
      <c r="H2402">
        <v>5</v>
      </c>
      <c r="K2402" t="b">
        <v>1</v>
      </c>
      <c r="L2402" t="s">
        <v>48</v>
      </c>
      <c r="N2402" s="43">
        <v>42214.662835648145</v>
      </c>
    </row>
    <row r="2403" spans="1:14" x14ac:dyDescent="0.25">
      <c r="A2403" t="s">
        <v>9127</v>
      </c>
      <c r="B2403">
        <v>2696</v>
      </c>
      <c r="C2403">
        <v>2696</v>
      </c>
      <c r="D2403">
        <v>2014</v>
      </c>
      <c r="E2403" t="s">
        <v>4327</v>
      </c>
      <c r="F2403">
        <v>8</v>
      </c>
      <c r="G2403">
        <v>3.66</v>
      </c>
      <c r="H2403">
        <v>4.12</v>
      </c>
      <c r="K2403" t="b">
        <v>1</v>
      </c>
      <c r="L2403" t="s">
        <v>1251</v>
      </c>
      <c r="N2403" s="43">
        <v>42214.662835648145</v>
      </c>
    </row>
    <row r="2404" spans="1:14" x14ac:dyDescent="0.25">
      <c r="A2404" t="s">
        <v>9128</v>
      </c>
      <c r="B2404">
        <v>2697</v>
      </c>
      <c r="C2404">
        <v>2697</v>
      </c>
      <c r="D2404">
        <v>2014</v>
      </c>
      <c r="E2404" t="s">
        <v>4328</v>
      </c>
      <c r="F2404">
        <v>8</v>
      </c>
      <c r="G2404">
        <v>3.66</v>
      </c>
      <c r="H2404">
        <v>5</v>
      </c>
      <c r="K2404" t="b">
        <v>1</v>
      </c>
      <c r="L2404" t="s">
        <v>48</v>
      </c>
      <c r="N2404" s="43">
        <v>42214.662835648145</v>
      </c>
    </row>
    <row r="2405" spans="1:14" x14ac:dyDescent="0.25">
      <c r="A2405" t="s">
        <v>9129</v>
      </c>
      <c r="B2405">
        <v>2698</v>
      </c>
      <c r="C2405">
        <v>2698</v>
      </c>
      <c r="D2405">
        <v>2014</v>
      </c>
      <c r="E2405" t="s">
        <v>4329</v>
      </c>
      <c r="F2405">
        <v>8</v>
      </c>
      <c r="G2405">
        <v>2.58</v>
      </c>
      <c r="H2405">
        <v>3.37</v>
      </c>
      <c r="K2405" t="b">
        <v>1</v>
      </c>
      <c r="L2405" t="s">
        <v>1254</v>
      </c>
      <c r="N2405" s="43">
        <v>42214.662835648145</v>
      </c>
    </row>
    <row r="2406" spans="1:14" x14ac:dyDescent="0.25">
      <c r="A2406" t="s">
        <v>9130</v>
      </c>
      <c r="B2406">
        <v>2699</v>
      </c>
      <c r="C2406">
        <v>2699</v>
      </c>
      <c r="D2406">
        <v>2014</v>
      </c>
      <c r="E2406" t="s">
        <v>4330</v>
      </c>
      <c r="F2406">
        <v>8</v>
      </c>
      <c r="G2406">
        <v>3</v>
      </c>
      <c r="H2406">
        <v>2.12</v>
      </c>
      <c r="I2406">
        <v>2.5000000000000001E-2</v>
      </c>
      <c r="J2406" s="44">
        <v>9.9999999999999995E-7</v>
      </c>
      <c r="K2406" t="b">
        <v>1</v>
      </c>
      <c r="L2406" t="s">
        <v>1257</v>
      </c>
      <c r="N2406" s="43">
        <v>42214.662835648145</v>
      </c>
    </row>
    <row r="2407" spans="1:14" x14ac:dyDescent="0.25">
      <c r="A2407" t="s">
        <v>9131</v>
      </c>
      <c r="B2407">
        <v>2700</v>
      </c>
      <c r="C2407">
        <v>2700</v>
      </c>
      <c r="D2407">
        <v>2014</v>
      </c>
      <c r="E2407" t="s">
        <v>4331</v>
      </c>
      <c r="F2407">
        <v>8</v>
      </c>
      <c r="G2407">
        <v>3</v>
      </c>
      <c r="H2407">
        <v>2.7549228664338319</v>
      </c>
      <c r="I2407">
        <v>0.1</v>
      </c>
      <c r="J2407" s="44">
        <v>5.0000999999999997E-2</v>
      </c>
      <c r="K2407" t="b">
        <v>1</v>
      </c>
      <c r="L2407" t="s">
        <v>1258</v>
      </c>
      <c r="N2407" s="43">
        <v>42214.662835648145</v>
      </c>
    </row>
    <row r="2408" spans="1:14" x14ac:dyDescent="0.25">
      <c r="A2408" t="s">
        <v>9132</v>
      </c>
      <c r="B2408">
        <v>2701</v>
      </c>
      <c r="C2408">
        <v>2701</v>
      </c>
      <c r="D2408">
        <v>2014</v>
      </c>
      <c r="E2408" t="s">
        <v>4332</v>
      </c>
      <c r="F2408">
        <v>8</v>
      </c>
      <c r="G2408">
        <v>3</v>
      </c>
      <c r="H2408">
        <v>3.58</v>
      </c>
      <c r="I2408">
        <v>0.57499999999999996</v>
      </c>
      <c r="J2408" s="44">
        <v>0.150001</v>
      </c>
      <c r="K2408" t="b">
        <v>1</v>
      </c>
      <c r="L2408" t="s">
        <v>1259</v>
      </c>
      <c r="N2408" s="43">
        <v>42214.662835648145</v>
      </c>
    </row>
    <row r="2409" spans="1:14" x14ac:dyDescent="0.25">
      <c r="A2409" t="s">
        <v>9133</v>
      </c>
      <c r="B2409">
        <v>2702</v>
      </c>
      <c r="C2409">
        <v>2702</v>
      </c>
      <c r="D2409">
        <v>2014</v>
      </c>
      <c r="E2409" t="s">
        <v>4333</v>
      </c>
      <c r="F2409">
        <v>8</v>
      </c>
      <c r="G2409">
        <v>3</v>
      </c>
      <c r="H2409">
        <v>3.16</v>
      </c>
      <c r="K2409" t="b">
        <v>1</v>
      </c>
      <c r="L2409" t="s">
        <v>1260</v>
      </c>
      <c r="N2409" s="43">
        <v>42214.662835648145</v>
      </c>
    </row>
    <row r="2410" spans="1:14" x14ac:dyDescent="0.25">
      <c r="A2410" t="s">
        <v>9134</v>
      </c>
      <c r="B2410">
        <v>2703</v>
      </c>
      <c r="C2410">
        <v>2703</v>
      </c>
      <c r="D2410">
        <v>2014</v>
      </c>
      <c r="E2410" t="s">
        <v>4334</v>
      </c>
      <c r="F2410">
        <v>8</v>
      </c>
      <c r="G2410">
        <v>3</v>
      </c>
      <c r="H2410">
        <v>5</v>
      </c>
      <c r="K2410" t="b">
        <v>1</v>
      </c>
      <c r="L2410" t="s">
        <v>48</v>
      </c>
      <c r="N2410" s="43">
        <v>42214.662835648145</v>
      </c>
    </row>
    <row r="2411" spans="1:14" x14ac:dyDescent="0.25">
      <c r="A2411" t="s">
        <v>9135</v>
      </c>
      <c r="B2411">
        <v>2704</v>
      </c>
      <c r="C2411">
        <v>2704</v>
      </c>
      <c r="D2411">
        <v>2014</v>
      </c>
      <c r="E2411" t="s">
        <v>4335</v>
      </c>
      <c r="F2411">
        <v>8</v>
      </c>
      <c r="G2411">
        <v>3.41</v>
      </c>
      <c r="H2411">
        <v>0.5</v>
      </c>
      <c r="I2411">
        <v>5.0000000000000001E-3</v>
      </c>
      <c r="J2411" s="44">
        <v>9.9999999999999995E-7</v>
      </c>
      <c r="K2411" t="b">
        <v>1</v>
      </c>
      <c r="L2411" t="s">
        <v>1263</v>
      </c>
      <c r="N2411" s="43">
        <v>42214.662835648145</v>
      </c>
    </row>
    <row r="2412" spans="1:14" x14ac:dyDescent="0.25">
      <c r="A2412" t="s">
        <v>9136</v>
      </c>
      <c r="B2412">
        <v>2705</v>
      </c>
      <c r="C2412">
        <v>2705</v>
      </c>
      <c r="D2412">
        <v>2014</v>
      </c>
      <c r="E2412" t="s">
        <v>4336</v>
      </c>
      <c r="F2412">
        <v>8</v>
      </c>
      <c r="G2412">
        <v>3.41</v>
      </c>
      <c r="H2412">
        <v>0.69474774718656884</v>
      </c>
      <c r="I2412">
        <v>0.03</v>
      </c>
      <c r="J2412" s="44">
        <v>1.0000999999999999E-2</v>
      </c>
      <c r="K2412" t="b">
        <v>1</v>
      </c>
      <c r="L2412" t="s">
        <v>1266</v>
      </c>
      <c r="N2412" s="43">
        <v>42214.662835648145</v>
      </c>
    </row>
    <row r="2413" spans="1:14" x14ac:dyDescent="0.25">
      <c r="A2413" t="s">
        <v>9137</v>
      </c>
      <c r="B2413">
        <v>2706</v>
      </c>
      <c r="C2413">
        <v>2706</v>
      </c>
      <c r="D2413">
        <v>2014</v>
      </c>
      <c r="E2413" t="s">
        <v>4337</v>
      </c>
      <c r="F2413">
        <v>8</v>
      </c>
      <c r="G2413">
        <v>3.41</v>
      </c>
      <c r="H2413">
        <v>0.96534886444162504</v>
      </c>
      <c r="I2413">
        <v>7.4999999999999997E-2</v>
      </c>
      <c r="J2413" s="44">
        <v>5.0000999999999997E-2</v>
      </c>
      <c r="K2413" t="b">
        <v>1</v>
      </c>
      <c r="L2413" t="s">
        <v>1269</v>
      </c>
      <c r="N2413" s="43">
        <v>42214.662835648145</v>
      </c>
    </row>
    <row r="2414" spans="1:14" x14ac:dyDescent="0.25">
      <c r="A2414" t="s">
        <v>9138</v>
      </c>
      <c r="B2414">
        <v>2707</v>
      </c>
      <c r="C2414">
        <v>2707</v>
      </c>
      <c r="D2414">
        <v>2014</v>
      </c>
      <c r="E2414" t="s">
        <v>4338</v>
      </c>
      <c r="F2414">
        <v>8</v>
      </c>
      <c r="G2414">
        <v>3.41</v>
      </c>
      <c r="H2414">
        <v>1.341347897639863</v>
      </c>
      <c r="I2414">
        <v>0.125</v>
      </c>
      <c r="J2414" s="44">
        <v>0.10000100000000001</v>
      </c>
      <c r="K2414" t="b">
        <v>1</v>
      </c>
      <c r="L2414" t="s">
        <v>1270</v>
      </c>
      <c r="N2414" s="43">
        <v>42214.662835648145</v>
      </c>
    </row>
    <row r="2415" spans="1:14" x14ac:dyDescent="0.25">
      <c r="A2415" t="s">
        <v>9139</v>
      </c>
      <c r="B2415">
        <v>2708</v>
      </c>
      <c r="C2415">
        <v>2708</v>
      </c>
      <c r="D2415">
        <v>2014</v>
      </c>
      <c r="E2415" t="s">
        <v>4339</v>
      </c>
      <c r="F2415">
        <v>8</v>
      </c>
      <c r="G2415">
        <v>3.41</v>
      </c>
      <c r="H2415">
        <v>1.8637968601574701</v>
      </c>
      <c r="I2415">
        <v>0.17499999999999999</v>
      </c>
      <c r="J2415" s="44">
        <v>0.150001</v>
      </c>
      <c r="K2415" t="b">
        <v>1</v>
      </c>
      <c r="L2415" t="s">
        <v>1271</v>
      </c>
      <c r="N2415" s="43">
        <v>42214.662835648145</v>
      </c>
    </row>
    <row r="2416" spans="1:14" x14ac:dyDescent="0.25">
      <c r="A2416" t="s">
        <v>9140</v>
      </c>
      <c r="B2416">
        <v>2709</v>
      </c>
      <c r="C2416">
        <v>2709</v>
      </c>
      <c r="D2416">
        <v>2014</v>
      </c>
      <c r="E2416" t="s">
        <v>4340</v>
      </c>
      <c r="F2416">
        <v>8</v>
      </c>
      <c r="G2416">
        <v>3.41</v>
      </c>
      <c r="H2416">
        <v>2.5897373396156058</v>
      </c>
      <c r="I2416">
        <v>0.25</v>
      </c>
      <c r="J2416" s="44">
        <v>0.20000100000000001</v>
      </c>
      <c r="K2416" t="b">
        <v>1</v>
      </c>
      <c r="L2416" t="s">
        <v>1274</v>
      </c>
      <c r="N2416" s="43">
        <v>42214.662835648145</v>
      </c>
    </row>
    <row r="2417" spans="1:14" x14ac:dyDescent="0.25">
      <c r="A2417" t="s">
        <v>9141</v>
      </c>
      <c r="B2417">
        <v>2710</v>
      </c>
      <c r="C2417">
        <v>2710</v>
      </c>
      <c r="D2417">
        <v>2014</v>
      </c>
      <c r="E2417" t="s">
        <v>4341</v>
      </c>
      <c r="F2417">
        <v>8</v>
      </c>
      <c r="G2417">
        <v>3.41</v>
      </c>
      <c r="H2417">
        <v>3.5984283650057605</v>
      </c>
      <c r="I2417">
        <v>0.4</v>
      </c>
      <c r="J2417" s="44">
        <v>0.30000100000000002</v>
      </c>
      <c r="K2417" t="b">
        <v>1</v>
      </c>
      <c r="L2417" t="s">
        <v>1275</v>
      </c>
      <c r="N2417" s="43">
        <v>42214.662835648145</v>
      </c>
    </row>
    <row r="2418" spans="1:14" x14ac:dyDescent="0.25">
      <c r="A2418" t="s">
        <v>9142</v>
      </c>
      <c r="B2418">
        <v>2711</v>
      </c>
      <c r="C2418">
        <v>2711</v>
      </c>
      <c r="D2418">
        <v>2014</v>
      </c>
      <c r="E2418" t="s">
        <v>4342</v>
      </c>
      <c r="F2418">
        <v>8</v>
      </c>
      <c r="G2418">
        <v>3.41</v>
      </c>
      <c r="H2418">
        <v>5</v>
      </c>
      <c r="I2418">
        <v>0.75</v>
      </c>
      <c r="J2418" s="44">
        <v>0.50000100000000003</v>
      </c>
      <c r="K2418" t="b">
        <v>1</v>
      </c>
      <c r="L2418" t="s">
        <v>1276</v>
      </c>
      <c r="N2418" s="43">
        <v>42214.662835648145</v>
      </c>
    </row>
    <row r="2419" spans="1:14" x14ac:dyDescent="0.25">
      <c r="A2419" t="s">
        <v>9143</v>
      </c>
      <c r="B2419">
        <v>2712</v>
      </c>
      <c r="C2419">
        <v>2712</v>
      </c>
      <c r="D2419">
        <v>2014</v>
      </c>
      <c r="E2419" t="s">
        <v>4343</v>
      </c>
      <c r="F2419">
        <v>8</v>
      </c>
      <c r="G2419">
        <v>3.41</v>
      </c>
      <c r="H2419">
        <v>5</v>
      </c>
      <c r="K2419" t="b">
        <v>1</v>
      </c>
      <c r="L2419" t="s">
        <v>1277</v>
      </c>
      <c r="N2419" s="43">
        <v>42214.662835648145</v>
      </c>
    </row>
    <row r="2420" spans="1:14" x14ac:dyDescent="0.25">
      <c r="A2420" t="s">
        <v>9144</v>
      </c>
      <c r="B2420">
        <v>2713</v>
      </c>
      <c r="C2420">
        <v>2713</v>
      </c>
      <c r="D2420">
        <v>2014</v>
      </c>
      <c r="E2420" t="s">
        <v>4344</v>
      </c>
      <c r="F2420">
        <v>8</v>
      </c>
      <c r="G2420">
        <v>3.41</v>
      </c>
      <c r="H2420">
        <v>5</v>
      </c>
      <c r="K2420" t="b">
        <v>1</v>
      </c>
      <c r="L2420" t="s">
        <v>1278</v>
      </c>
      <c r="N2420" s="43">
        <v>42214.662835648145</v>
      </c>
    </row>
    <row r="2421" spans="1:14" x14ac:dyDescent="0.25">
      <c r="A2421" t="s">
        <v>9145</v>
      </c>
      <c r="B2421">
        <v>2714</v>
      </c>
      <c r="C2421">
        <v>2714</v>
      </c>
      <c r="D2421">
        <v>2014</v>
      </c>
      <c r="E2421" t="s">
        <v>4345</v>
      </c>
      <c r="F2421">
        <v>8</v>
      </c>
      <c r="G2421">
        <v>3.41</v>
      </c>
      <c r="H2421">
        <v>5</v>
      </c>
      <c r="K2421" t="b">
        <v>1</v>
      </c>
      <c r="L2421" t="s">
        <v>48</v>
      </c>
      <c r="N2421" s="43">
        <v>42214.662835648145</v>
      </c>
    </row>
    <row r="2422" spans="1:14" x14ac:dyDescent="0.25">
      <c r="A2422" t="s">
        <v>9146</v>
      </c>
      <c r="B2422">
        <v>2715</v>
      </c>
      <c r="C2422">
        <v>2715</v>
      </c>
      <c r="D2422">
        <v>2014</v>
      </c>
      <c r="E2422" t="s">
        <v>4346</v>
      </c>
      <c r="F2422">
        <v>8</v>
      </c>
      <c r="G2422">
        <v>3.83</v>
      </c>
      <c r="H2422">
        <v>0.5</v>
      </c>
      <c r="I2422">
        <v>5.0000000000000001E-3</v>
      </c>
      <c r="J2422" s="44">
        <v>9.9999999999999995E-7</v>
      </c>
      <c r="K2422" t="b">
        <v>1</v>
      </c>
      <c r="L2422" t="s">
        <v>1281</v>
      </c>
      <c r="N2422" s="43">
        <v>42214.662835648145</v>
      </c>
    </row>
    <row r="2423" spans="1:14" x14ac:dyDescent="0.25">
      <c r="A2423" t="s">
        <v>9147</v>
      </c>
      <c r="B2423">
        <v>2716</v>
      </c>
      <c r="C2423">
        <v>2716</v>
      </c>
      <c r="D2423">
        <v>2014</v>
      </c>
      <c r="E2423" t="s">
        <v>4347</v>
      </c>
      <c r="F2423">
        <v>8</v>
      </c>
      <c r="G2423">
        <v>3.83</v>
      </c>
      <c r="H2423">
        <v>0.69474774718656884</v>
      </c>
      <c r="I2423">
        <v>0.03</v>
      </c>
      <c r="J2423" s="44">
        <v>1.0000999999999999E-2</v>
      </c>
      <c r="K2423" t="b">
        <v>1</v>
      </c>
      <c r="L2423" t="s">
        <v>1282</v>
      </c>
      <c r="N2423" s="43">
        <v>42214.662835648145</v>
      </c>
    </row>
    <row r="2424" spans="1:14" x14ac:dyDescent="0.25">
      <c r="A2424" t="s">
        <v>9148</v>
      </c>
      <c r="B2424">
        <v>2717</v>
      </c>
      <c r="C2424">
        <v>2717</v>
      </c>
      <c r="D2424">
        <v>2014</v>
      </c>
      <c r="E2424" t="s">
        <v>4348</v>
      </c>
      <c r="F2424">
        <v>8</v>
      </c>
      <c r="G2424">
        <v>3.83</v>
      </c>
      <c r="H2424">
        <v>0.96534886444162504</v>
      </c>
      <c r="I2424">
        <v>7.4999999999999997E-2</v>
      </c>
      <c r="J2424" s="44">
        <v>5.0000999999999997E-2</v>
      </c>
      <c r="K2424" t="b">
        <v>1</v>
      </c>
      <c r="L2424" t="s">
        <v>1283</v>
      </c>
      <c r="N2424" s="43">
        <v>42214.662835648145</v>
      </c>
    </row>
    <row r="2425" spans="1:14" x14ac:dyDescent="0.25">
      <c r="A2425" t="s">
        <v>9149</v>
      </c>
      <c r="B2425">
        <v>2718</v>
      </c>
      <c r="C2425">
        <v>2718</v>
      </c>
      <c r="D2425">
        <v>2014</v>
      </c>
      <c r="E2425" t="s">
        <v>4349</v>
      </c>
      <c r="F2425">
        <v>8</v>
      </c>
      <c r="G2425">
        <v>3.83</v>
      </c>
      <c r="H2425">
        <v>1.341347897639863</v>
      </c>
      <c r="I2425">
        <v>0.125</v>
      </c>
      <c r="J2425" s="44">
        <v>0.10000100000000001</v>
      </c>
      <c r="K2425" t="b">
        <v>1</v>
      </c>
      <c r="L2425" t="s">
        <v>1284</v>
      </c>
      <c r="N2425" s="43">
        <v>42214.662835648145</v>
      </c>
    </row>
    <row r="2426" spans="1:14" x14ac:dyDescent="0.25">
      <c r="A2426" t="s">
        <v>9150</v>
      </c>
      <c r="B2426">
        <v>2719</v>
      </c>
      <c r="C2426">
        <v>2719</v>
      </c>
      <c r="D2426">
        <v>2014</v>
      </c>
      <c r="E2426" t="s">
        <v>4350</v>
      </c>
      <c r="F2426">
        <v>8</v>
      </c>
      <c r="G2426">
        <v>3.83</v>
      </c>
      <c r="H2426">
        <v>1.8637968601574701</v>
      </c>
      <c r="I2426">
        <v>0.17499999999999999</v>
      </c>
      <c r="J2426" s="44">
        <v>0.150001</v>
      </c>
      <c r="K2426" t="b">
        <v>1</v>
      </c>
      <c r="L2426" t="s">
        <v>1285</v>
      </c>
      <c r="N2426" s="43">
        <v>42214.662835648145</v>
      </c>
    </row>
    <row r="2427" spans="1:14" x14ac:dyDescent="0.25">
      <c r="A2427" t="s">
        <v>9151</v>
      </c>
      <c r="B2427">
        <v>2720</v>
      </c>
      <c r="C2427">
        <v>2720</v>
      </c>
      <c r="D2427">
        <v>2014</v>
      </c>
      <c r="E2427" t="s">
        <v>4351</v>
      </c>
      <c r="F2427">
        <v>8</v>
      </c>
      <c r="G2427">
        <v>3.83</v>
      </c>
      <c r="H2427">
        <v>2.5897373396156058</v>
      </c>
      <c r="I2427">
        <v>0.25</v>
      </c>
      <c r="J2427" s="44">
        <v>0.20000100000000001</v>
      </c>
      <c r="K2427" t="b">
        <v>1</v>
      </c>
      <c r="L2427" t="s">
        <v>1288</v>
      </c>
      <c r="N2427" s="43">
        <v>42214.662835648145</v>
      </c>
    </row>
    <row r="2428" spans="1:14" x14ac:dyDescent="0.25">
      <c r="A2428" t="s">
        <v>9152</v>
      </c>
      <c r="B2428">
        <v>2721</v>
      </c>
      <c r="C2428">
        <v>2721</v>
      </c>
      <c r="D2428">
        <v>2014</v>
      </c>
      <c r="E2428" t="s">
        <v>4352</v>
      </c>
      <c r="F2428">
        <v>8</v>
      </c>
      <c r="G2428">
        <v>3.83</v>
      </c>
      <c r="H2428">
        <v>3.5984283650057605</v>
      </c>
      <c r="I2428">
        <v>0.4</v>
      </c>
      <c r="J2428" s="44">
        <v>0.30000100000000002</v>
      </c>
      <c r="K2428" t="b">
        <v>1</v>
      </c>
      <c r="L2428" t="s">
        <v>1289</v>
      </c>
      <c r="N2428" s="43">
        <v>42214.662835648145</v>
      </c>
    </row>
    <row r="2429" spans="1:14" x14ac:dyDescent="0.25">
      <c r="A2429" t="s">
        <v>9153</v>
      </c>
      <c r="B2429">
        <v>2722</v>
      </c>
      <c r="C2429">
        <v>2722</v>
      </c>
      <c r="D2429">
        <v>2014</v>
      </c>
      <c r="E2429" t="s">
        <v>4353</v>
      </c>
      <c r="F2429">
        <v>8</v>
      </c>
      <c r="G2429">
        <v>3.83</v>
      </c>
      <c r="H2429">
        <v>5</v>
      </c>
      <c r="I2429">
        <v>0.75</v>
      </c>
      <c r="J2429" s="44">
        <v>0.50000100000000003</v>
      </c>
      <c r="K2429" t="b">
        <v>1</v>
      </c>
      <c r="L2429" t="s">
        <v>1290</v>
      </c>
      <c r="N2429" s="43">
        <v>42214.662835648145</v>
      </c>
    </row>
    <row r="2430" spans="1:14" x14ac:dyDescent="0.25">
      <c r="A2430" t="s">
        <v>9154</v>
      </c>
      <c r="B2430">
        <v>2723</v>
      </c>
      <c r="C2430">
        <v>2723</v>
      </c>
      <c r="D2430">
        <v>2014</v>
      </c>
      <c r="E2430" t="s">
        <v>4354</v>
      </c>
      <c r="F2430">
        <v>8</v>
      </c>
      <c r="G2430">
        <v>3.83</v>
      </c>
      <c r="H2430">
        <v>5</v>
      </c>
      <c r="K2430" t="b">
        <v>1</v>
      </c>
      <c r="L2430" t="s">
        <v>48</v>
      </c>
      <c r="N2430" s="43">
        <v>42214.662835648145</v>
      </c>
    </row>
    <row r="2431" spans="1:14" x14ac:dyDescent="0.25">
      <c r="A2431" t="s">
        <v>9155</v>
      </c>
      <c r="B2431">
        <v>2724</v>
      </c>
      <c r="C2431">
        <v>2724</v>
      </c>
      <c r="D2431">
        <v>2014</v>
      </c>
      <c r="E2431" t="s">
        <v>4355</v>
      </c>
      <c r="F2431">
        <v>8</v>
      </c>
      <c r="G2431">
        <v>4.45</v>
      </c>
      <c r="H2431">
        <v>5</v>
      </c>
      <c r="K2431" t="b">
        <v>1</v>
      </c>
      <c r="L2431" t="s">
        <v>1293</v>
      </c>
      <c r="N2431" s="43">
        <v>42214.662835648145</v>
      </c>
    </row>
    <row r="2432" spans="1:14" x14ac:dyDescent="0.25">
      <c r="A2432" t="s">
        <v>9156</v>
      </c>
      <c r="B2432">
        <v>2725</v>
      </c>
      <c r="C2432">
        <v>2725</v>
      </c>
      <c r="D2432">
        <v>2014</v>
      </c>
      <c r="E2432" t="s">
        <v>4356</v>
      </c>
      <c r="F2432">
        <v>8</v>
      </c>
      <c r="G2432">
        <v>4.45</v>
      </c>
      <c r="H2432">
        <v>4</v>
      </c>
      <c r="K2432" t="b">
        <v>1</v>
      </c>
      <c r="L2432" t="s">
        <v>1294</v>
      </c>
      <c r="N2432" s="43">
        <v>42214.662835648145</v>
      </c>
    </row>
    <row r="2433" spans="1:14" x14ac:dyDescent="0.25">
      <c r="A2433" t="s">
        <v>9157</v>
      </c>
      <c r="B2433">
        <v>2726</v>
      </c>
      <c r="C2433">
        <v>2726</v>
      </c>
      <c r="D2433">
        <v>2014</v>
      </c>
      <c r="E2433" t="s">
        <v>4357</v>
      </c>
      <c r="F2433">
        <v>8</v>
      </c>
      <c r="G2433">
        <v>4.45</v>
      </c>
      <c r="H2433">
        <v>0.5</v>
      </c>
      <c r="I2433">
        <v>0.05</v>
      </c>
      <c r="J2433" s="44">
        <v>9.9999999999999995E-7</v>
      </c>
      <c r="K2433" t="b">
        <v>1</v>
      </c>
      <c r="L2433" t="s">
        <v>2441</v>
      </c>
      <c r="N2433" s="43">
        <v>42214.662835648145</v>
      </c>
    </row>
    <row r="2434" spans="1:14" x14ac:dyDescent="0.25">
      <c r="A2434" t="s">
        <v>9158</v>
      </c>
      <c r="B2434">
        <v>2727</v>
      </c>
      <c r="C2434">
        <v>2727</v>
      </c>
      <c r="D2434">
        <v>2014</v>
      </c>
      <c r="E2434" t="s">
        <v>4358</v>
      </c>
      <c r="F2434">
        <v>8</v>
      </c>
      <c r="G2434">
        <v>4.45</v>
      </c>
      <c r="H2434">
        <v>0.88913970501946149</v>
      </c>
      <c r="I2434">
        <v>0.15</v>
      </c>
      <c r="J2434" s="44">
        <v>0.10000100000000001</v>
      </c>
      <c r="K2434" t="b">
        <v>1</v>
      </c>
      <c r="L2434" t="s">
        <v>1295</v>
      </c>
      <c r="N2434" s="43">
        <v>42214.662835648145</v>
      </c>
    </row>
    <row r="2435" spans="1:14" x14ac:dyDescent="0.25">
      <c r="A2435" t="s">
        <v>9159</v>
      </c>
      <c r="B2435">
        <v>2728</v>
      </c>
      <c r="C2435">
        <v>2728</v>
      </c>
      <c r="D2435">
        <v>2014</v>
      </c>
      <c r="E2435" t="s">
        <v>4359</v>
      </c>
      <c r="F2435">
        <v>8</v>
      </c>
      <c r="G2435">
        <v>4.45</v>
      </c>
      <c r="H2435">
        <v>1.5811388300841898</v>
      </c>
      <c r="I2435">
        <v>0.3</v>
      </c>
      <c r="J2435" s="44">
        <v>0.20000100000000001</v>
      </c>
      <c r="K2435" t="b">
        <v>1</v>
      </c>
      <c r="L2435" t="s">
        <v>1298</v>
      </c>
      <c r="N2435" s="43">
        <v>42214.662835648145</v>
      </c>
    </row>
    <row r="2436" spans="1:14" x14ac:dyDescent="0.25">
      <c r="A2436" t="s">
        <v>9160</v>
      </c>
      <c r="B2436">
        <v>2729</v>
      </c>
      <c r="C2436">
        <v>2729</v>
      </c>
      <c r="D2436">
        <v>2014</v>
      </c>
      <c r="E2436" t="s">
        <v>4360</v>
      </c>
      <c r="F2436">
        <v>8</v>
      </c>
      <c r="G2436">
        <v>4.45</v>
      </c>
      <c r="H2436">
        <v>2.811706625951746</v>
      </c>
      <c r="I2436">
        <v>0.5</v>
      </c>
      <c r="J2436" s="44">
        <v>0.400001</v>
      </c>
      <c r="K2436" t="b">
        <v>1</v>
      </c>
      <c r="L2436" t="s">
        <v>1299</v>
      </c>
      <c r="N2436" s="43">
        <v>42214.662835648145</v>
      </c>
    </row>
    <row r="2437" spans="1:14" x14ac:dyDescent="0.25">
      <c r="A2437" t="s">
        <v>9161</v>
      </c>
      <c r="B2437">
        <v>2730</v>
      </c>
      <c r="C2437">
        <v>2730</v>
      </c>
      <c r="D2437">
        <v>2014</v>
      </c>
      <c r="E2437" t="s">
        <v>4361</v>
      </c>
      <c r="F2437">
        <v>8</v>
      </c>
      <c r="G2437">
        <v>4.45</v>
      </c>
      <c r="H2437">
        <v>5</v>
      </c>
      <c r="I2437">
        <v>0.8</v>
      </c>
      <c r="J2437" s="44">
        <v>0.60000100000000001</v>
      </c>
      <c r="K2437" t="b">
        <v>1</v>
      </c>
      <c r="L2437" t="s">
        <v>1300</v>
      </c>
      <c r="N2437" s="43">
        <v>42214.662835648145</v>
      </c>
    </row>
    <row r="2438" spans="1:14" x14ac:dyDescent="0.25">
      <c r="A2438" t="s">
        <v>9162</v>
      </c>
      <c r="B2438">
        <v>2731</v>
      </c>
      <c r="C2438">
        <v>2731</v>
      </c>
      <c r="D2438">
        <v>2014</v>
      </c>
      <c r="E2438" t="s">
        <v>4362</v>
      </c>
      <c r="F2438">
        <v>8</v>
      </c>
      <c r="G2438">
        <v>4.45</v>
      </c>
      <c r="H2438">
        <v>1.5</v>
      </c>
      <c r="K2438" t="b">
        <v>1</v>
      </c>
      <c r="L2438" t="s">
        <v>1303</v>
      </c>
      <c r="N2438" s="43">
        <v>42214.662835648145</v>
      </c>
    </row>
    <row r="2439" spans="1:14" x14ac:dyDescent="0.25">
      <c r="A2439" t="s">
        <v>9163</v>
      </c>
      <c r="B2439">
        <v>2732</v>
      </c>
      <c r="C2439">
        <v>2732</v>
      </c>
      <c r="D2439">
        <v>2014</v>
      </c>
      <c r="E2439" t="s">
        <v>4363</v>
      </c>
      <c r="F2439">
        <v>8</v>
      </c>
      <c r="G2439">
        <v>4.45</v>
      </c>
      <c r="H2439">
        <v>2.1633743554611122</v>
      </c>
      <c r="K2439" t="b">
        <v>1</v>
      </c>
      <c r="L2439" t="s">
        <v>1304</v>
      </c>
      <c r="N2439" s="43">
        <v>42214.662835648145</v>
      </c>
    </row>
    <row r="2440" spans="1:14" x14ac:dyDescent="0.25">
      <c r="A2440" t="s">
        <v>9164</v>
      </c>
      <c r="B2440">
        <v>2733</v>
      </c>
      <c r="C2440">
        <v>2733</v>
      </c>
      <c r="D2440">
        <v>2014</v>
      </c>
      <c r="E2440" t="s">
        <v>4364</v>
      </c>
      <c r="F2440">
        <v>8</v>
      </c>
      <c r="G2440">
        <v>4.45</v>
      </c>
      <c r="H2440">
        <v>3.1201257345778561</v>
      </c>
      <c r="K2440" t="b">
        <v>1</v>
      </c>
      <c r="L2440" t="s">
        <v>1305</v>
      </c>
      <c r="N2440" s="43">
        <v>42214.662835648145</v>
      </c>
    </row>
    <row r="2441" spans="1:14" x14ac:dyDescent="0.25">
      <c r="A2441" t="s">
        <v>9165</v>
      </c>
      <c r="B2441">
        <v>2734</v>
      </c>
      <c r="C2441">
        <v>2734</v>
      </c>
      <c r="D2441">
        <v>2014</v>
      </c>
      <c r="E2441" t="s">
        <v>4365</v>
      </c>
      <c r="F2441">
        <v>8</v>
      </c>
      <c r="G2441">
        <v>4.45</v>
      </c>
      <c r="H2441">
        <v>4.5</v>
      </c>
      <c r="K2441" t="b">
        <v>1</v>
      </c>
      <c r="L2441" t="s">
        <v>1306</v>
      </c>
      <c r="N2441" s="43">
        <v>42214.662835648145</v>
      </c>
    </row>
    <row r="2442" spans="1:14" x14ac:dyDescent="0.25">
      <c r="A2442" t="s">
        <v>9166</v>
      </c>
      <c r="B2442">
        <v>2735</v>
      </c>
      <c r="C2442">
        <v>2735</v>
      </c>
      <c r="D2442">
        <v>2014</v>
      </c>
      <c r="E2442" t="s">
        <v>4366</v>
      </c>
      <c r="F2442">
        <v>8</v>
      </c>
      <c r="G2442">
        <v>4.45</v>
      </c>
      <c r="H2442">
        <v>1.5</v>
      </c>
      <c r="K2442" t="b">
        <v>1</v>
      </c>
      <c r="L2442" t="s">
        <v>1307</v>
      </c>
      <c r="N2442" s="43">
        <v>42214.662835648145</v>
      </c>
    </row>
    <row r="2443" spans="1:14" x14ac:dyDescent="0.25">
      <c r="A2443" t="s">
        <v>9167</v>
      </c>
      <c r="B2443">
        <v>2736</v>
      </c>
      <c r="C2443">
        <v>2736</v>
      </c>
      <c r="D2443">
        <v>2014</v>
      </c>
      <c r="E2443" t="s">
        <v>4367</v>
      </c>
      <c r="F2443">
        <v>8</v>
      </c>
      <c r="G2443">
        <v>4.45</v>
      </c>
      <c r="H2443">
        <v>2.0800838230519041</v>
      </c>
      <c r="K2443" t="b">
        <v>1</v>
      </c>
      <c r="L2443" t="s">
        <v>1308</v>
      </c>
      <c r="N2443" s="43">
        <v>42214.662835648145</v>
      </c>
    </row>
    <row r="2444" spans="1:14" x14ac:dyDescent="0.25">
      <c r="A2444" t="s">
        <v>9168</v>
      </c>
      <c r="B2444">
        <v>2737</v>
      </c>
      <c r="C2444">
        <v>2737</v>
      </c>
      <c r="D2444">
        <v>2014</v>
      </c>
      <c r="E2444" t="s">
        <v>4368</v>
      </c>
      <c r="F2444">
        <v>8</v>
      </c>
      <c r="G2444">
        <v>4.45</v>
      </c>
      <c r="H2444">
        <v>2.8844991406148166</v>
      </c>
      <c r="K2444" t="b">
        <v>1</v>
      </c>
      <c r="L2444" t="s">
        <v>1309</v>
      </c>
      <c r="N2444" s="43">
        <v>42214.662835648145</v>
      </c>
    </row>
    <row r="2445" spans="1:14" x14ac:dyDescent="0.25">
      <c r="A2445" t="s">
        <v>9169</v>
      </c>
      <c r="B2445">
        <v>2738</v>
      </c>
      <c r="C2445">
        <v>2738</v>
      </c>
      <c r="D2445">
        <v>2014</v>
      </c>
      <c r="E2445" t="s">
        <v>4369</v>
      </c>
      <c r="F2445">
        <v>8</v>
      </c>
      <c r="G2445">
        <v>4.45</v>
      </c>
      <c r="H2445">
        <v>4</v>
      </c>
      <c r="K2445" t="b">
        <v>1</v>
      </c>
      <c r="L2445" t="s">
        <v>1310</v>
      </c>
      <c r="N2445" s="43">
        <v>42214.662835648145</v>
      </c>
    </row>
    <row r="2446" spans="1:14" x14ac:dyDescent="0.25">
      <c r="A2446" t="s">
        <v>9170</v>
      </c>
      <c r="B2446">
        <v>2739</v>
      </c>
      <c r="C2446">
        <v>2739</v>
      </c>
      <c r="D2446">
        <v>2014</v>
      </c>
      <c r="E2446" t="s">
        <v>4370</v>
      </c>
      <c r="F2446">
        <v>8</v>
      </c>
      <c r="G2446">
        <v>5</v>
      </c>
      <c r="H2446">
        <v>5</v>
      </c>
      <c r="K2446" t="b">
        <v>1</v>
      </c>
      <c r="L2446" t="s">
        <v>1313</v>
      </c>
      <c r="N2446" s="43">
        <v>42214.662835648145</v>
      </c>
    </row>
    <row r="2447" spans="1:14" x14ac:dyDescent="0.25">
      <c r="A2447" t="s">
        <v>9171</v>
      </c>
      <c r="B2447">
        <v>2740</v>
      </c>
      <c r="C2447">
        <v>2740</v>
      </c>
      <c r="D2447">
        <v>2014</v>
      </c>
      <c r="E2447" t="s">
        <v>4371</v>
      </c>
      <c r="F2447">
        <v>8</v>
      </c>
      <c r="G2447">
        <v>5</v>
      </c>
      <c r="H2447">
        <v>5</v>
      </c>
      <c r="K2447" t="b">
        <v>1</v>
      </c>
      <c r="L2447" t="s">
        <v>1316</v>
      </c>
      <c r="N2447" s="43">
        <v>42214.662835648145</v>
      </c>
    </row>
    <row r="2448" spans="1:14" x14ac:dyDescent="0.25">
      <c r="A2448" t="s">
        <v>9172</v>
      </c>
      <c r="B2448">
        <v>2741</v>
      </c>
      <c r="C2448">
        <v>2741</v>
      </c>
      <c r="D2448">
        <v>2014</v>
      </c>
      <c r="E2448" t="s">
        <v>4372</v>
      </c>
      <c r="F2448">
        <v>8</v>
      </c>
      <c r="G2448">
        <v>5</v>
      </c>
      <c r="H2448">
        <v>5</v>
      </c>
      <c r="K2448" t="b">
        <v>1</v>
      </c>
      <c r="L2448" t="s">
        <v>1319</v>
      </c>
      <c r="N2448" s="43">
        <v>42214.662835648145</v>
      </c>
    </row>
    <row r="2449" spans="1:14" x14ac:dyDescent="0.25">
      <c r="A2449" t="s">
        <v>9173</v>
      </c>
      <c r="B2449">
        <v>2742</v>
      </c>
      <c r="C2449">
        <v>2742</v>
      </c>
      <c r="D2449">
        <v>2014</v>
      </c>
      <c r="E2449" t="s">
        <v>3995</v>
      </c>
      <c r="F2449">
        <v>4</v>
      </c>
      <c r="G2449">
        <v>2.8</v>
      </c>
      <c r="H2449">
        <v>4</v>
      </c>
      <c r="K2449" t="b">
        <v>1</v>
      </c>
      <c r="L2449" t="s">
        <v>850</v>
      </c>
      <c r="N2449" s="43">
        <v>42214.662835648145</v>
      </c>
    </row>
    <row r="2450" spans="1:14" x14ac:dyDescent="0.25">
      <c r="A2450" t="s">
        <v>9174</v>
      </c>
      <c r="B2450">
        <v>2743</v>
      </c>
      <c r="C2450">
        <v>2743</v>
      </c>
      <c r="D2450">
        <v>2014</v>
      </c>
      <c r="E2450" t="s">
        <v>3996</v>
      </c>
      <c r="F2450">
        <v>4</v>
      </c>
      <c r="G2450">
        <v>2.8</v>
      </c>
      <c r="H2450">
        <v>0.5</v>
      </c>
      <c r="I2450">
        <v>5.0000000000000001E-3</v>
      </c>
      <c r="J2450" s="44">
        <v>9.9999999999999995E-7</v>
      </c>
      <c r="K2450" t="b">
        <v>1</v>
      </c>
      <c r="L2450" t="s">
        <v>851</v>
      </c>
      <c r="N2450" s="43">
        <v>42214.662835648145</v>
      </c>
    </row>
    <row r="2451" spans="1:14" x14ac:dyDescent="0.25">
      <c r="A2451" t="s">
        <v>9175</v>
      </c>
      <c r="B2451">
        <v>2744</v>
      </c>
      <c r="C2451">
        <v>2744</v>
      </c>
      <c r="D2451">
        <v>2014</v>
      </c>
      <c r="E2451" t="s">
        <v>3997</v>
      </c>
      <c r="F2451">
        <v>4</v>
      </c>
      <c r="G2451">
        <v>2.8</v>
      </c>
      <c r="H2451">
        <v>0.66023462387806187</v>
      </c>
      <c r="I2451">
        <v>0.03</v>
      </c>
      <c r="J2451" s="44">
        <v>1.0000999999999999E-2</v>
      </c>
      <c r="K2451" t="b">
        <v>1</v>
      </c>
      <c r="L2451" t="s">
        <v>852</v>
      </c>
      <c r="N2451" s="43">
        <v>42214.662835648145</v>
      </c>
    </row>
    <row r="2452" spans="1:14" x14ac:dyDescent="0.25">
      <c r="A2452" t="s">
        <v>9176</v>
      </c>
      <c r="B2452">
        <v>2745</v>
      </c>
      <c r="C2452">
        <v>2745</v>
      </c>
      <c r="D2452">
        <v>2014</v>
      </c>
      <c r="E2452" t="s">
        <v>3998</v>
      </c>
      <c r="F2452">
        <v>4</v>
      </c>
      <c r="G2452">
        <v>2.8</v>
      </c>
      <c r="H2452">
        <v>0.87181951713481165</v>
      </c>
      <c r="I2452">
        <v>7.4999999999999997E-2</v>
      </c>
      <c r="J2452" s="44">
        <v>5.0000999999999997E-2</v>
      </c>
      <c r="K2452" t="b">
        <v>1</v>
      </c>
      <c r="L2452" t="s">
        <v>853</v>
      </c>
      <c r="N2452" s="43">
        <v>42214.662835648145</v>
      </c>
    </row>
    <row r="2453" spans="1:14" x14ac:dyDescent="0.25">
      <c r="A2453" t="s">
        <v>9177</v>
      </c>
      <c r="B2453">
        <v>2746</v>
      </c>
      <c r="C2453">
        <v>2746</v>
      </c>
      <c r="D2453">
        <v>2014</v>
      </c>
      <c r="E2453" t="s">
        <v>3999</v>
      </c>
      <c r="F2453">
        <v>4</v>
      </c>
      <c r="G2453">
        <v>2.8</v>
      </c>
      <c r="H2453">
        <v>1.1512108619701118</v>
      </c>
      <c r="I2453">
        <v>0.125</v>
      </c>
      <c r="J2453" s="44">
        <v>0.10000100000000001</v>
      </c>
      <c r="K2453" t="b">
        <v>1</v>
      </c>
      <c r="L2453" t="s">
        <v>854</v>
      </c>
      <c r="N2453" s="43">
        <v>42214.662835648145</v>
      </c>
    </row>
    <row r="2454" spans="1:14" x14ac:dyDescent="0.25">
      <c r="A2454" t="s">
        <v>9178</v>
      </c>
      <c r="B2454">
        <v>2747</v>
      </c>
      <c r="C2454">
        <v>2747</v>
      </c>
      <c r="D2454">
        <v>2014</v>
      </c>
      <c r="E2454" t="s">
        <v>4000</v>
      </c>
      <c r="F2454">
        <v>4</v>
      </c>
      <c r="G2454">
        <v>2.8</v>
      </c>
      <c r="H2454">
        <v>1.5201385409143524</v>
      </c>
      <c r="I2454">
        <v>0.17499999999999999</v>
      </c>
      <c r="J2454" s="44">
        <v>0.150001</v>
      </c>
      <c r="K2454" t="b">
        <v>1</v>
      </c>
      <c r="L2454" t="s">
        <v>855</v>
      </c>
      <c r="N2454" s="43">
        <v>42214.662835648145</v>
      </c>
    </row>
    <row r="2455" spans="1:14" x14ac:dyDescent="0.25">
      <c r="A2455" t="s">
        <v>9179</v>
      </c>
      <c r="B2455">
        <v>2748</v>
      </c>
      <c r="C2455">
        <v>2748</v>
      </c>
      <c r="D2455">
        <v>2014</v>
      </c>
      <c r="E2455" t="s">
        <v>4001</v>
      </c>
      <c r="F2455">
        <v>4</v>
      </c>
      <c r="G2455">
        <v>2.8</v>
      </c>
      <c r="H2455">
        <v>2.0072961956062669</v>
      </c>
      <c r="I2455">
        <v>0.25</v>
      </c>
      <c r="J2455" s="44">
        <v>0.20000100000000001</v>
      </c>
      <c r="K2455" t="b">
        <v>1</v>
      </c>
      <c r="L2455" t="s">
        <v>856</v>
      </c>
      <c r="N2455" s="43">
        <v>42214.662835648145</v>
      </c>
    </row>
    <row r="2456" spans="1:14" x14ac:dyDescent="0.25">
      <c r="A2456" t="s">
        <v>9180</v>
      </c>
      <c r="B2456">
        <v>2749</v>
      </c>
      <c r="C2456">
        <v>2749</v>
      </c>
      <c r="D2456">
        <v>2014</v>
      </c>
      <c r="E2456" t="s">
        <v>4002</v>
      </c>
      <c r="F2456">
        <v>4</v>
      </c>
      <c r="G2456">
        <v>2.8</v>
      </c>
      <c r="H2456">
        <v>2.6505728974359357</v>
      </c>
      <c r="I2456">
        <v>0.4</v>
      </c>
      <c r="J2456" s="44">
        <v>0.30000100000000002</v>
      </c>
      <c r="K2456" t="b">
        <v>1</v>
      </c>
      <c r="L2456" t="s">
        <v>857</v>
      </c>
      <c r="N2456" s="43">
        <v>42214.662835648145</v>
      </c>
    </row>
    <row r="2457" spans="1:14" x14ac:dyDescent="0.25">
      <c r="A2457" t="s">
        <v>9181</v>
      </c>
      <c r="B2457">
        <v>2750</v>
      </c>
      <c r="C2457">
        <v>2750</v>
      </c>
      <c r="D2457">
        <v>2014</v>
      </c>
      <c r="E2457" t="s">
        <v>4003</v>
      </c>
      <c r="F2457">
        <v>4</v>
      </c>
      <c r="G2457">
        <v>2.8</v>
      </c>
      <c r="H2457">
        <v>3.5</v>
      </c>
      <c r="I2457">
        <v>0.75</v>
      </c>
      <c r="J2457" s="44">
        <v>0.50000100000000003</v>
      </c>
      <c r="K2457" t="b">
        <v>1</v>
      </c>
      <c r="L2457" t="s">
        <v>858</v>
      </c>
      <c r="N2457" s="43">
        <v>42214.662835648145</v>
      </c>
    </row>
    <row r="2458" spans="1:14" x14ac:dyDescent="0.25">
      <c r="A2458" t="s">
        <v>9182</v>
      </c>
      <c r="B2458">
        <v>2751</v>
      </c>
      <c r="C2458">
        <v>2751</v>
      </c>
      <c r="D2458">
        <v>2014</v>
      </c>
      <c r="E2458" t="s">
        <v>4004</v>
      </c>
      <c r="F2458">
        <v>4</v>
      </c>
      <c r="G2458">
        <v>2.8</v>
      </c>
      <c r="H2458">
        <v>3.5</v>
      </c>
      <c r="K2458" t="b">
        <v>1</v>
      </c>
      <c r="L2458" t="s">
        <v>859</v>
      </c>
      <c r="N2458" s="43">
        <v>42214.662835648145</v>
      </c>
    </row>
    <row r="2459" spans="1:14" x14ac:dyDescent="0.25">
      <c r="A2459" t="s">
        <v>9183</v>
      </c>
      <c r="B2459">
        <v>2752</v>
      </c>
      <c r="C2459">
        <v>2752</v>
      </c>
      <c r="D2459">
        <v>2014</v>
      </c>
      <c r="E2459" t="s">
        <v>4094</v>
      </c>
      <c r="F2459">
        <v>4</v>
      </c>
      <c r="G2459">
        <v>5</v>
      </c>
      <c r="H2459">
        <v>5</v>
      </c>
      <c r="K2459" t="b">
        <v>1</v>
      </c>
      <c r="L2459" t="s">
        <v>2632</v>
      </c>
      <c r="N2459" s="43">
        <v>42214.662835648145</v>
      </c>
    </row>
    <row r="2460" spans="1:14" x14ac:dyDescent="0.25">
      <c r="A2460" t="s">
        <v>9184</v>
      </c>
      <c r="B2460">
        <v>2753</v>
      </c>
      <c r="C2460">
        <v>2753</v>
      </c>
      <c r="D2460">
        <v>2014</v>
      </c>
      <c r="E2460" t="s">
        <v>4095</v>
      </c>
      <c r="F2460">
        <v>4</v>
      </c>
      <c r="G2460">
        <v>5</v>
      </c>
      <c r="H2460">
        <v>5</v>
      </c>
      <c r="K2460" t="b">
        <v>1</v>
      </c>
      <c r="L2460" t="s">
        <v>2633</v>
      </c>
      <c r="N2460" s="43">
        <v>42214.662835648145</v>
      </c>
    </row>
    <row r="2461" spans="1:14" x14ac:dyDescent="0.25">
      <c r="A2461" t="s">
        <v>9185</v>
      </c>
      <c r="B2461">
        <v>2754</v>
      </c>
      <c r="C2461">
        <v>2754</v>
      </c>
      <c r="D2461">
        <v>2014</v>
      </c>
      <c r="E2461" t="s">
        <v>4096</v>
      </c>
      <c r="F2461">
        <v>4</v>
      </c>
      <c r="G2461">
        <v>5</v>
      </c>
      <c r="H2461">
        <v>5</v>
      </c>
      <c r="K2461" t="b">
        <v>1</v>
      </c>
      <c r="L2461" t="s">
        <v>48</v>
      </c>
      <c r="N2461" s="43">
        <v>42214.662835648145</v>
      </c>
    </row>
    <row r="2462" spans="1:14" x14ac:dyDescent="0.25">
      <c r="A2462" t="s">
        <v>9186</v>
      </c>
      <c r="B2462">
        <v>2755</v>
      </c>
      <c r="C2462">
        <v>2755</v>
      </c>
      <c r="D2462">
        <v>2014</v>
      </c>
      <c r="E2462" t="s">
        <v>4097</v>
      </c>
      <c r="F2462">
        <v>4</v>
      </c>
      <c r="G2462">
        <v>5</v>
      </c>
      <c r="H2462">
        <v>5</v>
      </c>
      <c r="K2462" t="b">
        <v>1</v>
      </c>
      <c r="L2462" t="s">
        <v>965</v>
      </c>
      <c r="N2462" s="43">
        <v>42214.662835648145</v>
      </c>
    </row>
    <row r="2463" spans="1:14" x14ac:dyDescent="0.25">
      <c r="A2463" t="s">
        <v>9187</v>
      </c>
      <c r="B2463">
        <v>2756</v>
      </c>
      <c r="C2463">
        <v>2756</v>
      </c>
      <c r="D2463">
        <v>2014</v>
      </c>
      <c r="E2463" t="s">
        <v>4098</v>
      </c>
      <c r="F2463">
        <v>4</v>
      </c>
      <c r="G2463">
        <v>5</v>
      </c>
      <c r="H2463">
        <v>5</v>
      </c>
      <c r="K2463" t="b">
        <v>1</v>
      </c>
      <c r="L2463" t="s">
        <v>48</v>
      </c>
      <c r="N2463" s="43">
        <v>42214.662835648145</v>
      </c>
    </row>
    <row r="2464" spans="1:14" x14ac:dyDescent="0.25">
      <c r="A2464" t="s">
        <v>9188</v>
      </c>
      <c r="B2464">
        <v>2757</v>
      </c>
      <c r="C2464">
        <v>2757</v>
      </c>
      <c r="D2464">
        <v>2014</v>
      </c>
      <c r="E2464" t="s">
        <v>4005</v>
      </c>
      <c r="F2464">
        <v>4</v>
      </c>
      <c r="G2464">
        <v>2.8</v>
      </c>
      <c r="H2464">
        <v>0.5</v>
      </c>
      <c r="I2464">
        <v>5.0000000000000001E-3</v>
      </c>
      <c r="J2464" s="44">
        <v>9.9999999999999995E-7</v>
      </c>
      <c r="K2464" t="b">
        <v>1</v>
      </c>
      <c r="L2464" t="s">
        <v>860</v>
      </c>
      <c r="N2464" s="43">
        <v>42214.662835648145</v>
      </c>
    </row>
    <row r="2465" spans="1:14" x14ac:dyDescent="0.25">
      <c r="A2465" t="s">
        <v>9189</v>
      </c>
      <c r="B2465">
        <v>2758</v>
      </c>
      <c r="C2465">
        <v>2758</v>
      </c>
      <c r="D2465">
        <v>2014</v>
      </c>
      <c r="E2465" t="s">
        <v>4006</v>
      </c>
      <c r="F2465">
        <v>4</v>
      </c>
      <c r="G2465">
        <v>2.8</v>
      </c>
      <c r="H2465">
        <v>0.64585417104537324</v>
      </c>
      <c r="I2465">
        <v>0.03</v>
      </c>
      <c r="J2465" s="44">
        <v>1.0000999999999999E-2</v>
      </c>
      <c r="K2465" t="b">
        <v>1</v>
      </c>
      <c r="L2465" t="s">
        <v>861</v>
      </c>
      <c r="N2465" s="43">
        <v>42214.662835648145</v>
      </c>
    </row>
    <row r="2466" spans="1:14" x14ac:dyDescent="0.25">
      <c r="A2466" t="s">
        <v>9190</v>
      </c>
      <c r="B2466">
        <v>2759</v>
      </c>
      <c r="C2466">
        <v>2759</v>
      </c>
      <c r="D2466">
        <v>2014</v>
      </c>
      <c r="E2466" t="s">
        <v>4007</v>
      </c>
      <c r="F2466">
        <v>4</v>
      </c>
      <c r="G2466">
        <v>2.8</v>
      </c>
      <c r="H2466">
        <v>0.83425522051341261</v>
      </c>
      <c r="I2466">
        <v>7.4999999999999997E-2</v>
      </c>
      <c r="J2466" s="44">
        <v>5.0000999999999997E-2</v>
      </c>
      <c r="K2466" t="b">
        <v>1</v>
      </c>
      <c r="L2466" t="s">
        <v>862</v>
      </c>
      <c r="N2466" s="43">
        <v>42214.662835648145</v>
      </c>
    </row>
    <row r="2467" spans="1:14" x14ac:dyDescent="0.25">
      <c r="A2467" t="s">
        <v>9191</v>
      </c>
      <c r="B2467">
        <v>2760</v>
      </c>
      <c r="C2467">
        <v>2760</v>
      </c>
      <c r="D2467">
        <v>2014</v>
      </c>
      <c r="E2467" t="s">
        <v>4008</v>
      </c>
      <c r="F2467">
        <v>4</v>
      </c>
      <c r="G2467">
        <v>2.8</v>
      </c>
      <c r="H2467">
        <v>1.0776144277699304</v>
      </c>
      <c r="I2467">
        <v>0.125</v>
      </c>
      <c r="J2467" s="44">
        <v>0.10000100000000001</v>
      </c>
      <c r="K2467" t="b">
        <v>1</v>
      </c>
      <c r="L2467" t="s">
        <v>863</v>
      </c>
      <c r="N2467" s="43">
        <v>42214.662835648145</v>
      </c>
    </row>
    <row r="2468" spans="1:14" x14ac:dyDescent="0.25">
      <c r="A2468" t="s">
        <v>9192</v>
      </c>
      <c r="B2468">
        <v>2761</v>
      </c>
      <c r="C2468">
        <v>2761</v>
      </c>
      <c r="D2468">
        <v>2014</v>
      </c>
      <c r="E2468" t="s">
        <v>4009</v>
      </c>
      <c r="F2468">
        <v>4</v>
      </c>
      <c r="G2468">
        <v>2.8</v>
      </c>
      <c r="H2468">
        <v>1.3919635459077653</v>
      </c>
      <c r="I2468">
        <v>0.17499999999999999</v>
      </c>
      <c r="J2468" s="44">
        <v>0.150001</v>
      </c>
      <c r="K2468" t="b">
        <v>1</v>
      </c>
      <c r="L2468" t="s">
        <v>864</v>
      </c>
      <c r="N2468" s="43">
        <v>42214.662835648145</v>
      </c>
    </row>
    <row r="2469" spans="1:14" x14ac:dyDescent="0.25">
      <c r="A2469" t="s">
        <v>9193</v>
      </c>
      <c r="B2469">
        <v>2762</v>
      </c>
      <c r="C2469">
        <v>2762</v>
      </c>
      <c r="D2469">
        <v>2014</v>
      </c>
      <c r="E2469" t="s">
        <v>4010</v>
      </c>
      <c r="F2469">
        <v>4</v>
      </c>
      <c r="G2469">
        <v>2.8</v>
      </c>
      <c r="H2469">
        <v>1.7980109241352764</v>
      </c>
      <c r="I2469">
        <v>0.25</v>
      </c>
      <c r="J2469" s="44">
        <v>0.20000100000000001</v>
      </c>
      <c r="K2469" t="b">
        <v>1</v>
      </c>
      <c r="L2469" t="s">
        <v>865</v>
      </c>
      <c r="N2469" s="43">
        <v>42214.662835648145</v>
      </c>
    </row>
    <row r="2470" spans="1:14" x14ac:dyDescent="0.25">
      <c r="A2470" t="s">
        <v>9194</v>
      </c>
      <c r="B2470">
        <v>2763</v>
      </c>
      <c r="C2470">
        <v>2763</v>
      </c>
      <c r="D2470">
        <v>2014</v>
      </c>
      <c r="E2470" t="s">
        <v>4011</v>
      </c>
      <c r="F2470">
        <v>4</v>
      </c>
      <c r="G2470">
        <v>2.8</v>
      </c>
      <c r="H2470">
        <v>2.3225057098758288</v>
      </c>
      <c r="I2470">
        <v>0.4</v>
      </c>
      <c r="J2470" s="44">
        <v>0.30000100000000002</v>
      </c>
      <c r="K2470" t="b">
        <v>1</v>
      </c>
      <c r="L2470" t="s">
        <v>866</v>
      </c>
      <c r="N2470" s="43">
        <v>42214.662835648145</v>
      </c>
    </row>
    <row r="2471" spans="1:14" x14ac:dyDescent="0.25">
      <c r="A2471" t="s">
        <v>9195</v>
      </c>
      <c r="B2471">
        <v>2764</v>
      </c>
      <c r="C2471">
        <v>2764</v>
      </c>
      <c r="D2471">
        <v>2014</v>
      </c>
      <c r="E2471" t="s">
        <v>4012</v>
      </c>
      <c r="F2471">
        <v>4</v>
      </c>
      <c r="G2471">
        <v>2.8</v>
      </c>
      <c r="H2471">
        <v>3</v>
      </c>
      <c r="I2471">
        <v>0.75</v>
      </c>
      <c r="J2471" s="44">
        <v>0.50000100000000003</v>
      </c>
      <c r="K2471" t="b">
        <v>1</v>
      </c>
      <c r="L2471" t="s">
        <v>867</v>
      </c>
      <c r="N2471" s="43">
        <v>42214.662835648145</v>
      </c>
    </row>
    <row r="2472" spans="1:14" x14ac:dyDescent="0.25">
      <c r="A2472" t="s">
        <v>9196</v>
      </c>
      <c r="B2472">
        <v>2765</v>
      </c>
      <c r="C2472">
        <v>2765</v>
      </c>
      <c r="D2472">
        <v>2014</v>
      </c>
      <c r="E2472" t="s">
        <v>4013</v>
      </c>
      <c r="F2472">
        <v>4</v>
      </c>
      <c r="G2472">
        <v>2.8</v>
      </c>
      <c r="H2472">
        <v>5</v>
      </c>
      <c r="K2472" t="b">
        <v>1</v>
      </c>
      <c r="L2472" t="s">
        <v>48</v>
      </c>
      <c r="N2472" s="43">
        <v>42214.662835648145</v>
      </c>
    </row>
    <row r="2473" spans="1:14" x14ac:dyDescent="0.25">
      <c r="A2473" t="s">
        <v>9197</v>
      </c>
      <c r="B2473">
        <v>2766</v>
      </c>
      <c r="C2473">
        <v>2766</v>
      </c>
      <c r="D2473">
        <v>2014</v>
      </c>
      <c r="E2473" t="s">
        <v>4014</v>
      </c>
      <c r="F2473">
        <v>4</v>
      </c>
      <c r="G2473">
        <v>5</v>
      </c>
      <c r="H2473">
        <v>5</v>
      </c>
      <c r="K2473" t="b">
        <v>1</v>
      </c>
      <c r="L2473" t="s">
        <v>870</v>
      </c>
      <c r="N2473" s="43">
        <v>42214.662835648145</v>
      </c>
    </row>
    <row r="2474" spans="1:14" x14ac:dyDescent="0.25">
      <c r="A2474" t="s">
        <v>9198</v>
      </c>
      <c r="B2474">
        <v>2767</v>
      </c>
      <c r="C2474">
        <v>2767</v>
      </c>
      <c r="D2474">
        <v>2014</v>
      </c>
      <c r="E2474" t="s">
        <v>4015</v>
      </c>
      <c r="F2474">
        <v>4</v>
      </c>
      <c r="G2474">
        <v>5</v>
      </c>
      <c r="H2474">
        <v>3.5</v>
      </c>
      <c r="K2474" t="b">
        <v>1</v>
      </c>
      <c r="L2474" t="s">
        <v>871</v>
      </c>
      <c r="N2474" s="43">
        <v>42214.662835648145</v>
      </c>
    </row>
    <row r="2475" spans="1:14" x14ac:dyDescent="0.25">
      <c r="A2475" t="s">
        <v>9199</v>
      </c>
      <c r="B2475">
        <v>2768</v>
      </c>
      <c r="C2475">
        <v>2768</v>
      </c>
      <c r="D2475">
        <v>2014</v>
      </c>
      <c r="E2475" t="s">
        <v>4016</v>
      </c>
      <c r="F2475">
        <v>4</v>
      </c>
      <c r="G2475">
        <v>5</v>
      </c>
      <c r="H2475">
        <v>5</v>
      </c>
      <c r="K2475" t="b">
        <v>1</v>
      </c>
      <c r="L2475" t="s">
        <v>48</v>
      </c>
      <c r="N2475" s="43">
        <v>42214.662835648145</v>
      </c>
    </row>
    <row r="2476" spans="1:14" x14ac:dyDescent="0.25">
      <c r="A2476" t="s">
        <v>9200</v>
      </c>
      <c r="B2476">
        <v>2769</v>
      </c>
      <c r="C2476">
        <v>2769</v>
      </c>
      <c r="D2476">
        <v>2014</v>
      </c>
      <c r="E2476" t="s">
        <v>4017</v>
      </c>
      <c r="F2476">
        <v>4</v>
      </c>
      <c r="G2476">
        <v>5</v>
      </c>
      <c r="H2476">
        <v>0.5</v>
      </c>
      <c r="I2476">
        <v>5000</v>
      </c>
      <c r="J2476" s="44">
        <v>9.9999999999999995E-7</v>
      </c>
      <c r="K2476" t="b">
        <v>1</v>
      </c>
      <c r="L2476" t="s">
        <v>874</v>
      </c>
      <c r="N2476" s="43">
        <v>42214.662835648145</v>
      </c>
    </row>
    <row r="2477" spans="1:14" x14ac:dyDescent="0.25">
      <c r="A2477" t="s">
        <v>9201</v>
      </c>
      <c r="B2477">
        <v>2770</v>
      </c>
      <c r="C2477">
        <v>2770</v>
      </c>
      <c r="D2477">
        <v>2014</v>
      </c>
      <c r="E2477" t="s">
        <v>4018</v>
      </c>
      <c r="F2477">
        <v>4</v>
      </c>
      <c r="G2477">
        <v>5</v>
      </c>
      <c r="H2477">
        <v>0.7924465962305568</v>
      </c>
      <c r="I2477">
        <v>255000</v>
      </c>
      <c r="J2477" s="44">
        <v>10000.000001</v>
      </c>
      <c r="K2477" t="b">
        <v>1</v>
      </c>
      <c r="L2477" t="s">
        <v>875</v>
      </c>
      <c r="N2477" s="43">
        <v>42214.662835648145</v>
      </c>
    </row>
    <row r="2478" spans="1:14" x14ac:dyDescent="0.25">
      <c r="A2478" t="s">
        <v>9202</v>
      </c>
      <c r="B2478">
        <v>2771</v>
      </c>
      <c r="C2478">
        <v>2771</v>
      </c>
      <c r="D2478">
        <v>2014</v>
      </c>
      <c r="E2478" t="s">
        <v>4019</v>
      </c>
      <c r="F2478">
        <v>4</v>
      </c>
      <c r="G2478">
        <v>5</v>
      </c>
      <c r="H2478">
        <v>1.2559432157547903</v>
      </c>
      <c r="I2478">
        <v>750000</v>
      </c>
      <c r="J2478" s="44">
        <v>500000.00000100001</v>
      </c>
      <c r="K2478" t="b">
        <v>1</v>
      </c>
      <c r="L2478" t="s">
        <v>876</v>
      </c>
      <c r="N2478" s="43">
        <v>42214.662835648145</v>
      </c>
    </row>
    <row r="2479" spans="1:14" x14ac:dyDescent="0.25">
      <c r="A2479" t="s">
        <v>9203</v>
      </c>
      <c r="B2479">
        <v>2772</v>
      </c>
      <c r="C2479">
        <v>2772</v>
      </c>
      <c r="D2479">
        <v>2014</v>
      </c>
      <c r="E2479" t="s">
        <v>4020</v>
      </c>
      <c r="F2479">
        <v>4</v>
      </c>
      <c r="G2479">
        <v>5</v>
      </c>
      <c r="H2479">
        <v>1.9905358527674863</v>
      </c>
      <c r="I2479">
        <v>5500000</v>
      </c>
      <c r="J2479" s="44">
        <v>1000000.000001</v>
      </c>
      <c r="K2479" t="b">
        <v>1</v>
      </c>
      <c r="L2479" t="s">
        <v>877</v>
      </c>
      <c r="N2479" s="43">
        <v>42214.662835648145</v>
      </c>
    </row>
    <row r="2480" spans="1:14" x14ac:dyDescent="0.25">
      <c r="A2480" t="s">
        <v>9204</v>
      </c>
      <c r="B2480">
        <v>2773</v>
      </c>
      <c r="C2480">
        <v>2773</v>
      </c>
      <c r="D2480">
        <v>2014</v>
      </c>
      <c r="E2480" t="s">
        <v>4021</v>
      </c>
      <c r="F2480">
        <v>4</v>
      </c>
      <c r="G2480">
        <v>5</v>
      </c>
      <c r="H2480">
        <v>3.1547867224009671</v>
      </c>
      <c r="I2480">
        <v>30000000</v>
      </c>
      <c r="J2480" s="44">
        <v>10000000.000001</v>
      </c>
      <c r="K2480" t="b">
        <v>1</v>
      </c>
      <c r="L2480" t="s">
        <v>878</v>
      </c>
      <c r="N2480" s="43">
        <v>42214.662835648145</v>
      </c>
    </row>
    <row r="2481" spans="1:14" x14ac:dyDescent="0.25">
      <c r="A2481" t="s">
        <v>9205</v>
      </c>
      <c r="B2481">
        <v>2774</v>
      </c>
      <c r="C2481">
        <v>2774</v>
      </c>
      <c r="D2481">
        <v>2014</v>
      </c>
      <c r="E2481" t="s">
        <v>4022</v>
      </c>
      <c r="F2481">
        <v>4</v>
      </c>
      <c r="G2481">
        <v>5</v>
      </c>
      <c r="H2481">
        <v>5</v>
      </c>
      <c r="I2481">
        <v>55000000</v>
      </c>
      <c r="J2481" s="44">
        <v>50000000.000000998</v>
      </c>
      <c r="K2481" t="b">
        <v>1</v>
      </c>
      <c r="L2481" t="s">
        <v>879</v>
      </c>
      <c r="N2481" s="43">
        <v>42214.662835648145</v>
      </c>
    </row>
    <row r="2482" spans="1:14" x14ac:dyDescent="0.25">
      <c r="A2482" t="s">
        <v>9206</v>
      </c>
      <c r="B2482">
        <v>2775</v>
      </c>
      <c r="C2482">
        <v>2775</v>
      </c>
      <c r="D2482">
        <v>2014</v>
      </c>
      <c r="E2482" t="s">
        <v>4023</v>
      </c>
      <c r="F2482">
        <v>4</v>
      </c>
      <c r="G2482">
        <v>5</v>
      </c>
      <c r="H2482">
        <v>0.5</v>
      </c>
      <c r="I2482">
        <v>1.25E-3</v>
      </c>
      <c r="J2482" s="44">
        <v>9.9999999999999995E-7</v>
      </c>
      <c r="K2482" t="b">
        <v>1</v>
      </c>
      <c r="L2482" t="s">
        <v>882</v>
      </c>
      <c r="N2482" s="43">
        <v>42214.662835648145</v>
      </c>
    </row>
    <row r="2483" spans="1:14" x14ac:dyDescent="0.25">
      <c r="A2483" t="s">
        <v>9207</v>
      </c>
      <c r="B2483">
        <v>2776</v>
      </c>
      <c r="C2483">
        <v>2776</v>
      </c>
      <c r="D2483">
        <v>2014</v>
      </c>
      <c r="E2483" t="s">
        <v>4024</v>
      </c>
      <c r="F2483">
        <v>4</v>
      </c>
      <c r="G2483">
        <v>5</v>
      </c>
      <c r="H2483">
        <v>0.7924465962305568</v>
      </c>
      <c r="I2483">
        <v>3.7499999999999999E-3</v>
      </c>
      <c r="J2483" s="44">
        <v>2.5010000000000002E-3</v>
      </c>
      <c r="K2483" t="b">
        <v>1</v>
      </c>
      <c r="L2483" t="s">
        <v>883</v>
      </c>
      <c r="N2483" s="43">
        <v>42214.662835648145</v>
      </c>
    </row>
    <row r="2484" spans="1:14" x14ac:dyDescent="0.25">
      <c r="A2484" t="s">
        <v>9208</v>
      </c>
      <c r="B2484">
        <v>2777</v>
      </c>
      <c r="C2484">
        <v>2777</v>
      </c>
      <c r="D2484">
        <v>2014</v>
      </c>
      <c r="E2484" t="s">
        <v>4025</v>
      </c>
      <c r="F2484">
        <v>4</v>
      </c>
      <c r="G2484">
        <v>5</v>
      </c>
      <c r="H2484">
        <v>1.2559432157547903</v>
      </c>
      <c r="I2484">
        <v>7.4999999999999997E-3</v>
      </c>
      <c r="J2484" s="44">
        <v>5.0010000000000002E-3</v>
      </c>
      <c r="K2484" t="b">
        <v>1</v>
      </c>
      <c r="L2484" t="s">
        <v>884</v>
      </c>
      <c r="N2484" s="43">
        <v>42214.662835648145</v>
      </c>
    </row>
    <row r="2485" spans="1:14" x14ac:dyDescent="0.25">
      <c r="A2485" t="s">
        <v>9209</v>
      </c>
      <c r="B2485">
        <v>2778</v>
      </c>
      <c r="C2485">
        <v>2778</v>
      </c>
      <c r="D2485">
        <v>2014</v>
      </c>
      <c r="E2485" t="s">
        <v>4026</v>
      </c>
      <c r="F2485">
        <v>4</v>
      </c>
      <c r="G2485">
        <v>5</v>
      </c>
      <c r="H2485">
        <v>1.9905358527674863</v>
      </c>
      <c r="I2485">
        <v>0.03</v>
      </c>
      <c r="J2485" s="44">
        <v>1.0000999999999999E-2</v>
      </c>
      <c r="K2485" t="b">
        <v>1</v>
      </c>
      <c r="L2485" t="s">
        <v>885</v>
      </c>
      <c r="N2485" s="43">
        <v>42214.662835648145</v>
      </c>
    </row>
    <row r="2486" spans="1:14" x14ac:dyDescent="0.25">
      <c r="A2486" t="s">
        <v>9210</v>
      </c>
      <c r="B2486">
        <v>2779</v>
      </c>
      <c r="C2486">
        <v>2779</v>
      </c>
      <c r="D2486">
        <v>2014</v>
      </c>
      <c r="E2486" t="s">
        <v>4027</v>
      </c>
      <c r="F2486">
        <v>4</v>
      </c>
      <c r="G2486">
        <v>5</v>
      </c>
      <c r="H2486">
        <v>3.1547867224009671</v>
      </c>
      <c r="I2486">
        <v>0.1</v>
      </c>
      <c r="J2486" s="44">
        <v>5.0000999999999997E-2</v>
      </c>
      <c r="K2486" t="b">
        <v>1</v>
      </c>
      <c r="L2486" t="s">
        <v>886</v>
      </c>
      <c r="N2486" s="43">
        <v>42214.662835648145</v>
      </c>
    </row>
    <row r="2487" spans="1:14" x14ac:dyDescent="0.25">
      <c r="A2487" t="s">
        <v>9211</v>
      </c>
      <c r="B2487">
        <v>2780</v>
      </c>
      <c r="C2487">
        <v>2780</v>
      </c>
      <c r="D2487">
        <v>2014</v>
      </c>
      <c r="E2487" t="s">
        <v>4028</v>
      </c>
      <c r="F2487">
        <v>4</v>
      </c>
      <c r="G2487">
        <v>5</v>
      </c>
      <c r="H2487">
        <v>5</v>
      </c>
      <c r="I2487">
        <v>0.57499999999999996</v>
      </c>
      <c r="J2487" s="44">
        <v>0.150001</v>
      </c>
      <c r="K2487" t="b">
        <v>1</v>
      </c>
      <c r="L2487" t="s">
        <v>887</v>
      </c>
      <c r="N2487" s="43">
        <v>42214.662835648145</v>
      </c>
    </row>
    <row r="2488" spans="1:14" x14ac:dyDescent="0.25">
      <c r="A2488" t="s">
        <v>9212</v>
      </c>
      <c r="B2488">
        <v>2781</v>
      </c>
      <c r="C2488">
        <v>2781</v>
      </c>
      <c r="D2488">
        <v>2014</v>
      </c>
      <c r="E2488" t="s">
        <v>4029</v>
      </c>
      <c r="F2488">
        <v>4</v>
      </c>
      <c r="G2488">
        <v>5</v>
      </c>
      <c r="H2488">
        <v>0.5</v>
      </c>
      <c r="K2488" t="b">
        <v>1</v>
      </c>
      <c r="L2488" t="s">
        <v>888</v>
      </c>
      <c r="N2488" s="43">
        <v>42214.662835648145</v>
      </c>
    </row>
    <row r="2489" spans="1:14" x14ac:dyDescent="0.25">
      <c r="A2489" t="s">
        <v>9213</v>
      </c>
      <c r="B2489">
        <v>2782</v>
      </c>
      <c r="C2489">
        <v>2782</v>
      </c>
      <c r="D2489">
        <v>2014</v>
      </c>
      <c r="E2489" t="s">
        <v>4030</v>
      </c>
      <c r="F2489">
        <v>4</v>
      </c>
      <c r="G2489">
        <v>5</v>
      </c>
      <c r="H2489">
        <v>0.7924465962305568</v>
      </c>
      <c r="K2489" t="b">
        <v>1</v>
      </c>
      <c r="L2489" t="s">
        <v>889</v>
      </c>
      <c r="N2489" s="43">
        <v>42214.662835648145</v>
      </c>
    </row>
    <row r="2490" spans="1:14" x14ac:dyDescent="0.25">
      <c r="A2490" t="s">
        <v>9214</v>
      </c>
      <c r="B2490">
        <v>2783</v>
      </c>
      <c r="C2490">
        <v>2783</v>
      </c>
      <c r="D2490">
        <v>2014</v>
      </c>
      <c r="E2490" t="s">
        <v>4031</v>
      </c>
      <c r="F2490">
        <v>4</v>
      </c>
      <c r="G2490">
        <v>5</v>
      </c>
      <c r="H2490">
        <v>1.2559432157547903</v>
      </c>
      <c r="K2490" t="b">
        <v>1</v>
      </c>
      <c r="L2490" t="s">
        <v>890</v>
      </c>
      <c r="N2490" s="43">
        <v>42214.662835648145</v>
      </c>
    </row>
    <row r="2491" spans="1:14" x14ac:dyDescent="0.25">
      <c r="A2491" t="s">
        <v>9215</v>
      </c>
      <c r="B2491">
        <v>2784</v>
      </c>
      <c r="C2491">
        <v>2784</v>
      </c>
      <c r="D2491">
        <v>2014</v>
      </c>
      <c r="E2491" t="s">
        <v>4032</v>
      </c>
      <c r="F2491">
        <v>4</v>
      </c>
      <c r="G2491">
        <v>5</v>
      </c>
      <c r="H2491">
        <v>1.9905358527674863</v>
      </c>
      <c r="K2491" t="b">
        <v>1</v>
      </c>
      <c r="L2491" t="s">
        <v>893</v>
      </c>
      <c r="N2491" s="43">
        <v>42214.662835648145</v>
      </c>
    </row>
    <row r="2492" spans="1:14" x14ac:dyDescent="0.25">
      <c r="A2492" t="s">
        <v>9216</v>
      </c>
      <c r="B2492">
        <v>2785</v>
      </c>
      <c r="C2492">
        <v>2785</v>
      </c>
      <c r="D2492">
        <v>2014</v>
      </c>
      <c r="E2492" t="s">
        <v>4033</v>
      </c>
      <c r="F2492">
        <v>4</v>
      </c>
      <c r="G2492">
        <v>5</v>
      </c>
      <c r="H2492">
        <v>3.1547867224009671</v>
      </c>
      <c r="K2492" t="b">
        <v>1</v>
      </c>
      <c r="L2492" t="s">
        <v>894</v>
      </c>
      <c r="N2492" s="43">
        <v>42214.662835648145</v>
      </c>
    </row>
    <row r="2493" spans="1:14" x14ac:dyDescent="0.25">
      <c r="A2493" t="s">
        <v>9217</v>
      </c>
      <c r="B2493">
        <v>2786</v>
      </c>
      <c r="C2493">
        <v>2786</v>
      </c>
      <c r="D2493">
        <v>2014</v>
      </c>
      <c r="E2493" t="s">
        <v>4034</v>
      </c>
      <c r="F2493">
        <v>4</v>
      </c>
      <c r="G2493">
        <v>5</v>
      </c>
      <c r="H2493">
        <v>5</v>
      </c>
      <c r="K2493" t="b">
        <v>1</v>
      </c>
      <c r="L2493" t="s">
        <v>895</v>
      </c>
      <c r="N2493" s="43">
        <v>42214.662835648145</v>
      </c>
    </row>
    <row r="2494" spans="1:14" x14ac:dyDescent="0.25">
      <c r="A2494" t="s">
        <v>9218</v>
      </c>
      <c r="B2494">
        <v>2787</v>
      </c>
      <c r="C2494">
        <v>2787</v>
      </c>
      <c r="D2494">
        <v>2014</v>
      </c>
      <c r="E2494" t="s">
        <v>4035</v>
      </c>
      <c r="F2494">
        <v>4</v>
      </c>
      <c r="G2494">
        <v>5</v>
      </c>
      <c r="H2494">
        <v>5</v>
      </c>
      <c r="K2494" t="b">
        <v>1</v>
      </c>
      <c r="L2494" t="s">
        <v>896</v>
      </c>
      <c r="N2494" s="43">
        <v>42214.662835648145</v>
      </c>
    </row>
    <row r="2495" spans="1:14" x14ac:dyDescent="0.25">
      <c r="A2495" t="s">
        <v>9219</v>
      </c>
      <c r="B2495">
        <v>2788</v>
      </c>
      <c r="C2495">
        <v>2788</v>
      </c>
      <c r="D2495">
        <v>2014</v>
      </c>
      <c r="E2495" t="s">
        <v>4036</v>
      </c>
      <c r="F2495">
        <v>4</v>
      </c>
      <c r="G2495">
        <v>5</v>
      </c>
      <c r="H2495">
        <v>3</v>
      </c>
      <c r="I2495">
        <v>0.15</v>
      </c>
      <c r="J2495" s="44">
        <v>9.9999999999999995E-7</v>
      </c>
      <c r="K2495" t="b">
        <v>1</v>
      </c>
      <c r="L2495" t="s">
        <v>897</v>
      </c>
      <c r="N2495" s="43">
        <v>42214.662835648145</v>
      </c>
    </row>
    <row r="2496" spans="1:14" x14ac:dyDescent="0.25">
      <c r="A2496" t="s">
        <v>9220</v>
      </c>
      <c r="B2496">
        <v>2789</v>
      </c>
      <c r="C2496">
        <v>2789</v>
      </c>
      <c r="D2496">
        <v>2014</v>
      </c>
      <c r="E2496" t="s">
        <v>4037</v>
      </c>
      <c r="F2496">
        <v>4</v>
      </c>
      <c r="G2496">
        <v>5</v>
      </c>
      <c r="H2496">
        <v>4.2171633265087465</v>
      </c>
      <c r="I2496">
        <v>0.45</v>
      </c>
      <c r="J2496" s="44">
        <v>0.30000100000000002</v>
      </c>
      <c r="K2496" t="b">
        <v>1</v>
      </c>
      <c r="L2496" t="s">
        <v>898</v>
      </c>
      <c r="N2496" s="43">
        <v>42214.662835648145</v>
      </c>
    </row>
    <row r="2497" spans="1:14" x14ac:dyDescent="0.25">
      <c r="A2497" t="s">
        <v>9221</v>
      </c>
      <c r="B2497">
        <v>2790</v>
      </c>
      <c r="C2497">
        <v>2790</v>
      </c>
      <c r="D2497">
        <v>2014</v>
      </c>
      <c r="E2497" t="s">
        <v>4038</v>
      </c>
      <c r="F2497">
        <v>4</v>
      </c>
      <c r="G2497">
        <v>5</v>
      </c>
      <c r="H2497">
        <v>5</v>
      </c>
      <c r="I2497">
        <v>0.8</v>
      </c>
      <c r="J2497" s="44">
        <v>0.60000100000000001</v>
      </c>
      <c r="K2497" t="b">
        <v>1</v>
      </c>
      <c r="L2497" t="s">
        <v>899</v>
      </c>
      <c r="N2497" s="43">
        <v>42214.662835648145</v>
      </c>
    </row>
    <row r="2498" spans="1:14" x14ac:dyDescent="0.25">
      <c r="A2498" t="s">
        <v>9222</v>
      </c>
      <c r="B2498">
        <v>2791</v>
      </c>
      <c r="C2498">
        <v>2791</v>
      </c>
      <c r="D2498">
        <v>2014</v>
      </c>
      <c r="E2498" t="s">
        <v>4039</v>
      </c>
      <c r="F2498">
        <v>4</v>
      </c>
      <c r="G2498">
        <v>5</v>
      </c>
      <c r="H2498">
        <v>3.5</v>
      </c>
      <c r="K2498" t="b">
        <v>1</v>
      </c>
      <c r="L2498" t="s">
        <v>900</v>
      </c>
      <c r="N2498" s="43">
        <v>42214.662835648145</v>
      </c>
    </row>
    <row r="2499" spans="1:14" x14ac:dyDescent="0.25">
      <c r="A2499" t="s">
        <v>9223</v>
      </c>
      <c r="B2499">
        <v>2792</v>
      </c>
      <c r="C2499">
        <v>2792</v>
      </c>
      <c r="D2499">
        <v>2014</v>
      </c>
      <c r="E2499" t="s">
        <v>4040</v>
      </c>
      <c r="F2499">
        <v>4</v>
      </c>
      <c r="G2499">
        <v>5</v>
      </c>
      <c r="H2499">
        <v>5</v>
      </c>
      <c r="K2499" t="b">
        <v>1</v>
      </c>
      <c r="L2499" t="s">
        <v>48</v>
      </c>
      <c r="N2499" s="43">
        <v>42214.662835648145</v>
      </c>
    </row>
    <row r="2500" spans="1:14" x14ac:dyDescent="0.25">
      <c r="A2500" t="s">
        <v>9224</v>
      </c>
      <c r="B2500">
        <v>2793</v>
      </c>
      <c r="C2500">
        <v>2793</v>
      </c>
      <c r="D2500">
        <v>2014</v>
      </c>
      <c r="E2500" t="s">
        <v>4041</v>
      </c>
      <c r="F2500">
        <v>4</v>
      </c>
      <c r="G2500">
        <v>5</v>
      </c>
      <c r="H2500">
        <v>0.5</v>
      </c>
      <c r="I2500">
        <v>1.25E-3</v>
      </c>
      <c r="J2500" s="44">
        <v>9.9999999999999995E-7</v>
      </c>
      <c r="K2500" t="b">
        <v>1</v>
      </c>
      <c r="L2500" t="s">
        <v>901</v>
      </c>
      <c r="N2500" s="43">
        <v>42214.662835648145</v>
      </c>
    </row>
    <row r="2501" spans="1:14" x14ac:dyDescent="0.25">
      <c r="A2501" t="s">
        <v>9225</v>
      </c>
      <c r="B2501">
        <v>2794</v>
      </c>
      <c r="C2501">
        <v>2794</v>
      </c>
      <c r="D2501">
        <v>2014</v>
      </c>
      <c r="E2501" t="s">
        <v>4042</v>
      </c>
      <c r="F2501">
        <v>4</v>
      </c>
      <c r="G2501">
        <v>5</v>
      </c>
      <c r="H2501">
        <v>0.73788658079727598</v>
      </c>
      <c r="I2501">
        <v>3.7499999999999999E-3</v>
      </c>
      <c r="J2501" s="44">
        <v>2.5010000000000002E-3</v>
      </c>
      <c r="K2501" t="b">
        <v>1</v>
      </c>
      <c r="L2501" t="s">
        <v>902</v>
      </c>
      <c r="N2501" s="43">
        <v>42214.662835648145</v>
      </c>
    </row>
    <row r="2502" spans="1:14" x14ac:dyDescent="0.25">
      <c r="A2502" t="s">
        <v>9226</v>
      </c>
      <c r="B2502">
        <v>2795</v>
      </c>
      <c r="C2502">
        <v>2795</v>
      </c>
      <c r="D2502">
        <v>2014</v>
      </c>
      <c r="E2502" t="s">
        <v>4043</v>
      </c>
      <c r="F2502">
        <v>4</v>
      </c>
      <c r="G2502">
        <v>5</v>
      </c>
      <c r="H2502">
        <v>1.0889532122413899</v>
      </c>
      <c r="I2502">
        <v>7.4999999999999997E-3</v>
      </c>
      <c r="J2502" s="44">
        <v>5.0010000000000002E-3</v>
      </c>
      <c r="K2502" t="b">
        <v>1</v>
      </c>
      <c r="L2502" t="s">
        <v>903</v>
      </c>
      <c r="N2502" s="43">
        <v>42214.662835648145</v>
      </c>
    </row>
    <row r="2503" spans="1:14" x14ac:dyDescent="0.25">
      <c r="A2503" t="s">
        <v>9227</v>
      </c>
      <c r="B2503">
        <v>2796</v>
      </c>
      <c r="C2503">
        <v>2796</v>
      </c>
      <c r="D2503">
        <v>2014</v>
      </c>
      <c r="E2503" t="s">
        <v>4044</v>
      </c>
      <c r="F2503">
        <v>4</v>
      </c>
      <c r="G2503">
        <v>5</v>
      </c>
      <c r="H2503">
        <v>1.6070479248580192</v>
      </c>
      <c r="I2503">
        <v>1.4999999999999999E-2</v>
      </c>
      <c r="J2503" s="44">
        <v>1.0000999999999999E-2</v>
      </c>
      <c r="K2503" t="b">
        <v>1</v>
      </c>
      <c r="L2503" t="s">
        <v>904</v>
      </c>
      <c r="N2503" s="43">
        <v>42214.662835648145</v>
      </c>
    </row>
    <row r="2504" spans="1:14" x14ac:dyDescent="0.25">
      <c r="A2504" t="s">
        <v>9228</v>
      </c>
      <c r="B2504">
        <v>2797</v>
      </c>
      <c r="C2504">
        <v>2797</v>
      </c>
      <c r="D2504">
        <v>2014</v>
      </c>
      <c r="E2504" t="s">
        <v>4045</v>
      </c>
      <c r="F2504">
        <v>4</v>
      </c>
      <c r="G2504">
        <v>5</v>
      </c>
      <c r="H2504">
        <v>2.3716381969016833</v>
      </c>
      <c r="I2504">
        <v>2.5000000000000001E-2</v>
      </c>
      <c r="J2504" s="44">
        <v>2.0001000000000001E-2</v>
      </c>
      <c r="K2504" t="b">
        <v>1</v>
      </c>
      <c r="L2504" t="s">
        <v>905</v>
      </c>
      <c r="N2504" s="43">
        <v>42214.662835648145</v>
      </c>
    </row>
    <row r="2505" spans="1:14" x14ac:dyDescent="0.25">
      <c r="A2505" t="s">
        <v>9229</v>
      </c>
      <c r="B2505">
        <v>2798</v>
      </c>
      <c r="C2505">
        <v>2798</v>
      </c>
      <c r="D2505">
        <v>2014</v>
      </c>
      <c r="E2505" t="s">
        <v>4046</v>
      </c>
      <c r="F2505">
        <v>4</v>
      </c>
      <c r="G2505">
        <v>5</v>
      </c>
      <c r="H2505">
        <v>3.5</v>
      </c>
      <c r="I2505">
        <v>0.51500000000000001</v>
      </c>
      <c r="J2505" s="44">
        <v>3.0001E-2</v>
      </c>
      <c r="K2505" t="b">
        <v>1</v>
      </c>
      <c r="L2505" t="s">
        <v>906</v>
      </c>
      <c r="N2505" s="43">
        <v>42214.662835648145</v>
      </c>
    </row>
    <row r="2506" spans="1:14" x14ac:dyDescent="0.25">
      <c r="A2506" t="s">
        <v>9230</v>
      </c>
      <c r="B2506">
        <v>2799</v>
      </c>
      <c r="C2506">
        <v>2799</v>
      </c>
      <c r="D2506">
        <v>2014</v>
      </c>
      <c r="E2506" t="s">
        <v>4047</v>
      </c>
      <c r="F2506">
        <v>4</v>
      </c>
      <c r="G2506">
        <v>5</v>
      </c>
      <c r="H2506">
        <v>5</v>
      </c>
      <c r="K2506" t="b">
        <v>1</v>
      </c>
      <c r="L2506" t="s">
        <v>48</v>
      </c>
      <c r="N2506" s="43">
        <v>42214.662835648145</v>
      </c>
    </row>
    <row r="2507" spans="1:14" x14ac:dyDescent="0.25">
      <c r="A2507" t="s">
        <v>9231</v>
      </c>
      <c r="B2507">
        <v>2800</v>
      </c>
      <c r="C2507">
        <v>2800</v>
      </c>
      <c r="D2507">
        <v>2014</v>
      </c>
      <c r="E2507" t="s">
        <v>4048</v>
      </c>
      <c r="F2507">
        <v>4</v>
      </c>
      <c r="G2507">
        <v>5</v>
      </c>
      <c r="H2507">
        <v>3</v>
      </c>
      <c r="I2507">
        <v>5000</v>
      </c>
      <c r="J2507" s="44">
        <v>9.9999999999999995E-7</v>
      </c>
      <c r="K2507" t="b">
        <v>1</v>
      </c>
      <c r="L2507" t="s">
        <v>909</v>
      </c>
      <c r="N2507" s="43">
        <v>42214.662835648145</v>
      </c>
    </row>
    <row r="2508" spans="1:14" x14ac:dyDescent="0.25">
      <c r="A2508" t="s">
        <v>9232</v>
      </c>
      <c r="B2508">
        <v>2801</v>
      </c>
      <c r="C2508">
        <v>2801</v>
      </c>
      <c r="D2508">
        <v>2014</v>
      </c>
      <c r="E2508" t="s">
        <v>4049</v>
      </c>
      <c r="F2508">
        <v>4</v>
      </c>
      <c r="G2508">
        <v>5</v>
      </c>
      <c r="H2508">
        <v>3.872983346207417</v>
      </c>
      <c r="I2508">
        <v>55000</v>
      </c>
      <c r="J2508" s="44">
        <v>10000.000001</v>
      </c>
      <c r="K2508" t="b">
        <v>1</v>
      </c>
      <c r="L2508" t="s">
        <v>910</v>
      </c>
      <c r="N2508" s="43">
        <v>42214.662835648145</v>
      </c>
    </row>
    <row r="2509" spans="1:14" x14ac:dyDescent="0.25">
      <c r="A2509" t="s">
        <v>9233</v>
      </c>
      <c r="B2509">
        <v>2802</v>
      </c>
      <c r="C2509">
        <v>2802</v>
      </c>
      <c r="D2509">
        <v>2014</v>
      </c>
      <c r="E2509" t="s">
        <v>4050</v>
      </c>
      <c r="F2509">
        <v>4</v>
      </c>
      <c r="G2509">
        <v>5</v>
      </c>
      <c r="H2509">
        <v>5</v>
      </c>
      <c r="I2509">
        <v>110000</v>
      </c>
      <c r="J2509" s="44">
        <v>100000.00000099999</v>
      </c>
      <c r="K2509" t="b">
        <v>1</v>
      </c>
      <c r="L2509" t="s">
        <v>911</v>
      </c>
      <c r="N2509" s="43">
        <v>42214.662835648145</v>
      </c>
    </row>
    <row r="2510" spans="1:14" x14ac:dyDescent="0.25">
      <c r="A2510" t="s">
        <v>9234</v>
      </c>
      <c r="B2510">
        <v>2803</v>
      </c>
      <c r="C2510">
        <v>2803</v>
      </c>
      <c r="D2510">
        <v>2014</v>
      </c>
      <c r="E2510" t="s">
        <v>4051</v>
      </c>
      <c r="F2510">
        <v>4</v>
      </c>
      <c r="G2510">
        <v>5</v>
      </c>
      <c r="H2510">
        <v>3</v>
      </c>
      <c r="I2510">
        <v>5000</v>
      </c>
      <c r="J2510" s="44">
        <v>9.9999999999999995E-7</v>
      </c>
      <c r="K2510" t="b">
        <v>1</v>
      </c>
      <c r="L2510" t="s">
        <v>912</v>
      </c>
      <c r="N2510" s="43">
        <v>42214.662847222222</v>
      </c>
    </row>
    <row r="2511" spans="1:14" x14ac:dyDescent="0.25">
      <c r="A2511" t="s">
        <v>9235</v>
      </c>
      <c r="B2511">
        <v>2804</v>
      </c>
      <c r="C2511">
        <v>2804</v>
      </c>
      <c r="D2511">
        <v>2014</v>
      </c>
      <c r="E2511" t="s">
        <v>4052</v>
      </c>
      <c r="F2511">
        <v>4</v>
      </c>
      <c r="G2511">
        <v>5</v>
      </c>
      <c r="H2511">
        <v>3.4086580994024978</v>
      </c>
      <c r="I2511">
        <v>55000</v>
      </c>
      <c r="J2511" s="44">
        <v>10000.000001</v>
      </c>
      <c r="K2511" t="b">
        <v>1</v>
      </c>
      <c r="L2511" t="s">
        <v>913</v>
      </c>
      <c r="N2511" s="43">
        <v>42214.662847222222</v>
      </c>
    </row>
    <row r="2512" spans="1:14" x14ac:dyDescent="0.25">
      <c r="A2512" t="s">
        <v>9236</v>
      </c>
      <c r="B2512">
        <v>2805</v>
      </c>
      <c r="C2512">
        <v>2805</v>
      </c>
      <c r="D2512">
        <v>2014</v>
      </c>
      <c r="E2512" t="s">
        <v>4053</v>
      </c>
      <c r="F2512">
        <v>4</v>
      </c>
      <c r="G2512">
        <v>5</v>
      </c>
      <c r="H2512">
        <v>3.872983346207417</v>
      </c>
      <c r="I2512">
        <v>300000</v>
      </c>
      <c r="J2512" s="44">
        <v>100000.00000099999</v>
      </c>
      <c r="K2512" t="b">
        <v>1</v>
      </c>
      <c r="L2512" t="s">
        <v>914</v>
      </c>
      <c r="N2512" s="43">
        <v>42214.662847222222</v>
      </c>
    </row>
    <row r="2513" spans="1:14" x14ac:dyDescent="0.25">
      <c r="A2513" t="s">
        <v>9237</v>
      </c>
      <c r="B2513">
        <v>2806</v>
      </c>
      <c r="C2513">
        <v>2806</v>
      </c>
      <c r="D2513">
        <v>2014</v>
      </c>
      <c r="E2513" t="s">
        <v>4054</v>
      </c>
      <c r="F2513">
        <v>4</v>
      </c>
      <c r="G2513">
        <v>5</v>
      </c>
      <c r="H2513">
        <v>4.4005586839669668</v>
      </c>
      <c r="I2513">
        <v>750000</v>
      </c>
      <c r="J2513" s="44">
        <v>500000.00000100001</v>
      </c>
      <c r="K2513" t="b">
        <v>1</v>
      </c>
      <c r="L2513" t="s">
        <v>915</v>
      </c>
      <c r="N2513" s="43">
        <v>42214.662847222222</v>
      </c>
    </row>
    <row r="2514" spans="1:14" x14ac:dyDescent="0.25">
      <c r="A2514" t="s">
        <v>9238</v>
      </c>
      <c r="B2514">
        <v>2807</v>
      </c>
      <c r="C2514">
        <v>2807</v>
      </c>
      <c r="D2514">
        <v>2014</v>
      </c>
      <c r="E2514" t="s">
        <v>4055</v>
      </c>
      <c r="F2514">
        <v>4</v>
      </c>
      <c r="G2514">
        <v>5</v>
      </c>
      <c r="H2514">
        <v>5</v>
      </c>
      <c r="I2514">
        <v>1100000</v>
      </c>
      <c r="J2514" s="44">
        <v>1000000.000001</v>
      </c>
      <c r="K2514" t="b">
        <v>1</v>
      </c>
      <c r="L2514" t="s">
        <v>916</v>
      </c>
      <c r="N2514" s="43">
        <v>42214.662847222222</v>
      </c>
    </row>
    <row r="2515" spans="1:14" x14ac:dyDescent="0.25">
      <c r="A2515" t="s">
        <v>9239</v>
      </c>
      <c r="B2515">
        <v>2808</v>
      </c>
      <c r="C2515">
        <v>2808</v>
      </c>
      <c r="D2515">
        <v>2014</v>
      </c>
      <c r="E2515" t="s">
        <v>4056</v>
      </c>
      <c r="F2515">
        <v>4</v>
      </c>
      <c r="G2515">
        <v>5</v>
      </c>
      <c r="H2515">
        <v>3</v>
      </c>
      <c r="I2515">
        <v>5000</v>
      </c>
      <c r="J2515" s="44">
        <v>9.9999999999999995E-7</v>
      </c>
      <c r="K2515" t="b">
        <v>1</v>
      </c>
      <c r="L2515" t="s">
        <v>917</v>
      </c>
      <c r="N2515" s="43">
        <v>42214.662847222222</v>
      </c>
    </row>
    <row r="2516" spans="1:14" x14ac:dyDescent="0.25">
      <c r="A2516" t="s">
        <v>9240</v>
      </c>
      <c r="B2516">
        <v>2809</v>
      </c>
      <c r="C2516">
        <v>2809</v>
      </c>
      <c r="D2516">
        <v>2014</v>
      </c>
      <c r="E2516" t="s">
        <v>4057</v>
      </c>
      <c r="F2516">
        <v>4</v>
      </c>
      <c r="G2516">
        <v>5</v>
      </c>
      <c r="H2516">
        <v>3.872983346207417</v>
      </c>
      <c r="I2516">
        <v>55000</v>
      </c>
      <c r="J2516" s="44">
        <v>10000.000001</v>
      </c>
      <c r="K2516" t="b">
        <v>1</v>
      </c>
      <c r="L2516" t="s">
        <v>919</v>
      </c>
      <c r="N2516" s="43">
        <v>42214.662847222222</v>
      </c>
    </row>
    <row r="2517" spans="1:14" x14ac:dyDescent="0.25">
      <c r="A2517" t="s">
        <v>9241</v>
      </c>
      <c r="B2517">
        <v>2810</v>
      </c>
      <c r="C2517">
        <v>2810</v>
      </c>
      <c r="D2517">
        <v>2014</v>
      </c>
      <c r="E2517" t="s">
        <v>4058</v>
      </c>
      <c r="F2517">
        <v>4</v>
      </c>
      <c r="G2517">
        <v>5</v>
      </c>
      <c r="H2517">
        <v>5</v>
      </c>
      <c r="I2517">
        <v>110000</v>
      </c>
      <c r="J2517" s="44">
        <v>100000.00000099999</v>
      </c>
      <c r="K2517" t="b">
        <v>1</v>
      </c>
      <c r="L2517" t="s">
        <v>920</v>
      </c>
      <c r="N2517" s="43">
        <v>42214.662847222222</v>
      </c>
    </row>
    <row r="2518" spans="1:14" x14ac:dyDescent="0.25">
      <c r="A2518" t="s">
        <v>9242</v>
      </c>
      <c r="B2518">
        <v>2811</v>
      </c>
      <c r="C2518">
        <v>2811</v>
      </c>
      <c r="D2518">
        <v>2014</v>
      </c>
      <c r="E2518" t="s">
        <v>4059</v>
      </c>
      <c r="F2518">
        <v>4</v>
      </c>
      <c r="G2518">
        <v>5</v>
      </c>
      <c r="H2518">
        <v>1</v>
      </c>
      <c r="I2518">
        <v>5000</v>
      </c>
      <c r="J2518" s="44">
        <v>9.9999999999999995E-7</v>
      </c>
      <c r="K2518" t="b">
        <v>1</v>
      </c>
      <c r="L2518" t="s">
        <v>921</v>
      </c>
      <c r="N2518" s="43">
        <v>42214.662847222222</v>
      </c>
    </row>
    <row r="2519" spans="1:14" x14ac:dyDescent="0.25">
      <c r="A2519" t="s">
        <v>9243</v>
      </c>
      <c r="B2519">
        <v>2812</v>
      </c>
      <c r="C2519">
        <v>2812</v>
      </c>
      <c r="D2519">
        <v>2014</v>
      </c>
      <c r="E2519" t="s">
        <v>4060</v>
      </c>
      <c r="F2519">
        <v>4</v>
      </c>
      <c r="G2519">
        <v>5</v>
      </c>
      <c r="H2519">
        <v>1.4564753151219703</v>
      </c>
      <c r="I2519">
        <v>55000</v>
      </c>
      <c r="J2519" s="44">
        <v>10000.000001</v>
      </c>
      <c r="K2519" t="b">
        <v>1</v>
      </c>
      <c r="L2519" t="s">
        <v>922</v>
      </c>
      <c r="N2519" s="43">
        <v>42214.662847222222</v>
      </c>
    </row>
    <row r="2520" spans="1:14" x14ac:dyDescent="0.25">
      <c r="A2520" t="s">
        <v>9244</v>
      </c>
      <c r="B2520">
        <v>2813</v>
      </c>
      <c r="C2520">
        <v>2813</v>
      </c>
      <c r="D2520">
        <v>2014</v>
      </c>
      <c r="E2520" t="s">
        <v>4061</v>
      </c>
      <c r="F2520">
        <v>4</v>
      </c>
      <c r="G2520">
        <v>5</v>
      </c>
      <c r="H2520">
        <v>2.1213203435596424</v>
      </c>
      <c r="I2520">
        <v>300000</v>
      </c>
      <c r="J2520" s="44">
        <v>100000.00000099999</v>
      </c>
      <c r="K2520" t="b">
        <v>1</v>
      </c>
      <c r="L2520" t="s">
        <v>923</v>
      </c>
      <c r="N2520" s="43">
        <v>42214.662847222222</v>
      </c>
    </row>
    <row r="2521" spans="1:14" x14ac:dyDescent="0.25">
      <c r="A2521" t="s">
        <v>9245</v>
      </c>
      <c r="B2521">
        <v>2814</v>
      </c>
      <c r="C2521">
        <v>2814</v>
      </c>
      <c r="D2521">
        <v>2014</v>
      </c>
      <c r="E2521" t="s">
        <v>4062</v>
      </c>
      <c r="F2521">
        <v>4</v>
      </c>
      <c r="G2521">
        <v>5</v>
      </c>
      <c r="H2521">
        <v>3.0896507158606763</v>
      </c>
      <c r="I2521">
        <v>750000</v>
      </c>
      <c r="J2521" s="44">
        <v>500000.00000100001</v>
      </c>
      <c r="K2521" t="b">
        <v>1</v>
      </c>
      <c r="L2521" t="s">
        <v>924</v>
      </c>
      <c r="N2521" s="43">
        <v>42214.662847222222</v>
      </c>
    </row>
    <row r="2522" spans="1:14" x14ac:dyDescent="0.25">
      <c r="A2522" t="s">
        <v>9246</v>
      </c>
      <c r="B2522">
        <v>2815</v>
      </c>
      <c r="C2522">
        <v>2815</v>
      </c>
      <c r="D2522">
        <v>2014</v>
      </c>
      <c r="E2522" t="s">
        <v>4063</v>
      </c>
      <c r="F2522">
        <v>4</v>
      </c>
      <c r="G2522">
        <v>5</v>
      </c>
      <c r="H2522">
        <v>4.5</v>
      </c>
      <c r="I2522">
        <v>1100000</v>
      </c>
      <c r="J2522" s="44">
        <v>1000000.000001</v>
      </c>
      <c r="K2522" t="b">
        <v>1</v>
      </c>
      <c r="L2522" t="s">
        <v>925</v>
      </c>
      <c r="N2522" s="43">
        <v>42214.662847222222</v>
      </c>
    </row>
    <row r="2523" spans="1:14" x14ac:dyDescent="0.25">
      <c r="A2523" t="s">
        <v>9247</v>
      </c>
      <c r="B2523">
        <v>2816</v>
      </c>
      <c r="C2523">
        <v>2816</v>
      </c>
      <c r="D2523">
        <v>2014</v>
      </c>
      <c r="E2523" t="s">
        <v>4064</v>
      </c>
      <c r="F2523">
        <v>4</v>
      </c>
      <c r="G2523">
        <v>5</v>
      </c>
      <c r="H2523">
        <v>1</v>
      </c>
      <c r="I2523">
        <v>5000</v>
      </c>
      <c r="J2523" s="44">
        <v>9.9999999999999995E-7</v>
      </c>
      <c r="K2523" t="b">
        <v>1</v>
      </c>
      <c r="L2523" t="s">
        <v>927</v>
      </c>
      <c r="N2523" s="43">
        <v>42214.662847222222</v>
      </c>
    </row>
    <row r="2524" spans="1:14" x14ac:dyDescent="0.25">
      <c r="A2524" t="s">
        <v>9248</v>
      </c>
      <c r="B2524">
        <v>2817</v>
      </c>
      <c r="C2524">
        <v>2817</v>
      </c>
      <c r="D2524">
        <v>2014</v>
      </c>
      <c r="E2524" t="s">
        <v>4065</v>
      </c>
      <c r="F2524">
        <v>4</v>
      </c>
      <c r="G2524">
        <v>5</v>
      </c>
      <c r="H2524">
        <v>1.4953487812212205</v>
      </c>
      <c r="I2524">
        <v>55000</v>
      </c>
      <c r="J2524" s="44">
        <v>10000.000001</v>
      </c>
      <c r="K2524" t="b">
        <v>1</v>
      </c>
      <c r="L2524" t="s">
        <v>928</v>
      </c>
      <c r="N2524" s="43">
        <v>42214.662847222222</v>
      </c>
    </row>
    <row r="2525" spans="1:14" x14ac:dyDescent="0.25">
      <c r="A2525" t="s">
        <v>9249</v>
      </c>
      <c r="B2525">
        <v>2818</v>
      </c>
      <c r="C2525">
        <v>2818</v>
      </c>
      <c r="D2525">
        <v>2014</v>
      </c>
      <c r="E2525" t="s">
        <v>4066</v>
      </c>
      <c r="F2525">
        <v>4</v>
      </c>
      <c r="G2525">
        <v>5</v>
      </c>
      <c r="H2525">
        <v>2.2360679774997898</v>
      </c>
      <c r="I2525">
        <v>300000</v>
      </c>
      <c r="J2525" s="44">
        <v>100000.00000099999</v>
      </c>
      <c r="K2525" t="b">
        <v>1</v>
      </c>
      <c r="L2525" t="s">
        <v>929</v>
      </c>
      <c r="N2525" s="43">
        <v>42214.662847222222</v>
      </c>
    </row>
    <row r="2526" spans="1:14" x14ac:dyDescent="0.25">
      <c r="A2526" t="s">
        <v>9250</v>
      </c>
      <c r="B2526">
        <v>2819</v>
      </c>
      <c r="C2526">
        <v>2819</v>
      </c>
      <c r="D2526">
        <v>2014</v>
      </c>
      <c r="E2526" t="s">
        <v>4067</v>
      </c>
      <c r="F2526">
        <v>4</v>
      </c>
      <c r="G2526">
        <v>5</v>
      </c>
      <c r="H2526">
        <v>3.3437015248821096</v>
      </c>
      <c r="I2526">
        <v>750000</v>
      </c>
      <c r="J2526" s="44">
        <v>500000.00000100001</v>
      </c>
      <c r="K2526" t="b">
        <v>1</v>
      </c>
      <c r="L2526" t="s">
        <v>930</v>
      </c>
      <c r="N2526" s="43">
        <v>42214.662847222222</v>
      </c>
    </row>
    <row r="2527" spans="1:14" x14ac:dyDescent="0.25">
      <c r="A2527" t="s">
        <v>9251</v>
      </c>
      <c r="B2527">
        <v>2820</v>
      </c>
      <c r="C2527">
        <v>2820</v>
      </c>
      <c r="D2527">
        <v>2014</v>
      </c>
      <c r="E2527" t="s">
        <v>4068</v>
      </c>
      <c r="F2527">
        <v>4</v>
      </c>
      <c r="G2527">
        <v>5</v>
      </c>
      <c r="H2527">
        <v>5</v>
      </c>
      <c r="I2527">
        <v>1100000</v>
      </c>
      <c r="J2527" s="44">
        <v>1000000.000001</v>
      </c>
      <c r="K2527" t="b">
        <v>1</v>
      </c>
      <c r="L2527" t="s">
        <v>931</v>
      </c>
      <c r="N2527" s="43">
        <v>42214.662847222222</v>
      </c>
    </row>
    <row r="2528" spans="1:14" x14ac:dyDescent="0.25">
      <c r="A2528" t="s">
        <v>9252</v>
      </c>
      <c r="B2528">
        <v>2821</v>
      </c>
      <c r="C2528">
        <v>2821</v>
      </c>
      <c r="D2528">
        <v>2014</v>
      </c>
      <c r="E2528" t="s">
        <v>4069</v>
      </c>
      <c r="F2528">
        <v>4</v>
      </c>
      <c r="G2528">
        <v>5</v>
      </c>
      <c r="H2528">
        <v>3</v>
      </c>
      <c r="I2528">
        <v>0.15</v>
      </c>
      <c r="J2528" s="44">
        <v>9.9999999999999995E-7</v>
      </c>
      <c r="K2528" t="b">
        <v>1</v>
      </c>
      <c r="L2528" t="s">
        <v>932</v>
      </c>
      <c r="N2528" s="43">
        <v>42214.662847222222</v>
      </c>
    </row>
    <row r="2529" spans="1:14" x14ac:dyDescent="0.25">
      <c r="A2529" t="s">
        <v>9253</v>
      </c>
      <c r="B2529">
        <v>2822</v>
      </c>
      <c r="C2529">
        <v>2822</v>
      </c>
      <c r="D2529">
        <v>2014</v>
      </c>
      <c r="E2529" t="s">
        <v>4070</v>
      </c>
      <c r="F2529">
        <v>4</v>
      </c>
      <c r="G2529">
        <v>5</v>
      </c>
      <c r="H2529">
        <v>3.872983346207417</v>
      </c>
      <c r="I2529">
        <v>0.45</v>
      </c>
      <c r="J2529" s="44">
        <v>0.30000100000000002</v>
      </c>
      <c r="K2529" t="b">
        <v>1</v>
      </c>
      <c r="L2529" t="s">
        <v>933</v>
      </c>
      <c r="N2529" s="43">
        <v>42214.662847222222</v>
      </c>
    </row>
    <row r="2530" spans="1:14" x14ac:dyDescent="0.25">
      <c r="A2530" t="s">
        <v>9254</v>
      </c>
      <c r="B2530">
        <v>2823</v>
      </c>
      <c r="C2530">
        <v>2823</v>
      </c>
      <c r="D2530">
        <v>2014</v>
      </c>
      <c r="E2530" t="s">
        <v>4071</v>
      </c>
      <c r="F2530">
        <v>4</v>
      </c>
      <c r="G2530">
        <v>5</v>
      </c>
      <c r="H2530">
        <v>5</v>
      </c>
      <c r="I2530">
        <v>0.8</v>
      </c>
      <c r="J2530" s="44">
        <v>0.60000100000000001</v>
      </c>
      <c r="K2530" t="b">
        <v>1</v>
      </c>
      <c r="L2530" t="s">
        <v>934</v>
      </c>
      <c r="N2530" s="43">
        <v>42214.662847222222</v>
      </c>
    </row>
    <row r="2531" spans="1:14" x14ac:dyDescent="0.25">
      <c r="A2531" t="s">
        <v>9255</v>
      </c>
      <c r="B2531">
        <v>2824</v>
      </c>
      <c r="C2531">
        <v>2824</v>
      </c>
      <c r="D2531">
        <v>2014</v>
      </c>
      <c r="E2531" t="s">
        <v>4072</v>
      </c>
      <c r="F2531">
        <v>4</v>
      </c>
      <c r="G2531">
        <v>5</v>
      </c>
      <c r="H2531">
        <v>5</v>
      </c>
      <c r="K2531" t="b">
        <v>1</v>
      </c>
      <c r="L2531" t="s">
        <v>48</v>
      </c>
      <c r="N2531" s="43">
        <v>42214.662847222222</v>
      </c>
    </row>
    <row r="2532" spans="1:14" x14ac:dyDescent="0.25">
      <c r="A2532" t="s">
        <v>9256</v>
      </c>
      <c r="B2532">
        <v>2825</v>
      </c>
      <c r="C2532">
        <v>2825</v>
      </c>
      <c r="D2532">
        <v>2014</v>
      </c>
      <c r="E2532" t="s">
        <v>4073</v>
      </c>
      <c r="F2532">
        <v>4</v>
      </c>
      <c r="G2532">
        <v>5</v>
      </c>
      <c r="H2532">
        <v>1</v>
      </c>
      <c r="I2532">
        <v>5000</v>
      </c>
      <c r="J2532" s="44">
        <v>9.9999999999999995E-7</v>
      </c>
      <c r="K2532" t="b">
        <v>1</v>
      </c>
      <c r="L2532" t="s">
        <v>937</v>
      </c>
      <c r="N2532" s="43">
        <v>42214.662847222222</v>
      </c>
    </row>
    <row r="2533" spans="1:14" x14ac:dyDescent="0.25">
      <c r="A2533" t="s">
        <v>9257</v>
      </c>
      <c r="B2533">
        <v>2826</v>
      </c>
      <c r="C2533">
        <v>2826</v>
      </c>
      <c r="D2533">
        <v>2014</v>
      </c>
      <c r="E2533" t="s">
        <v>4074</v>
      </c>
      <c r="F2533">
        <v>4</v>
      </c>
      <c r="G2533">
        <v>5</v>
      </c>
      <c r="H2533">
        <v>1.6509636244473134</v>
      </c>
      <c r="I2533">
        <v>55000</v>
      </c>
      <c r="J2533" s="44">
        <v>10000.000001</v>
      </c>
      <c r="K2533" t="b">
        <v>1</v>
      </c>
      <c r="L2533" t="s">
        <v>938</v>
      </c>
      <c r="N2533" s="43">
        <v>42214.662847222222</v>
      </c>
    </row>
    <row r="2534" spans="1:14" x14ac:dyDescent="0.25">
      <c r="A2534" t="s">
        <v>9258</v>
      </c>
      <c r="B2534">
        <v>2827</v>
      </c>
      <c r="C2534">
        <v>2827</v>
      </c>
      <c r="D2534">
        <v>2014</v>
      </c>
      <c r="E2534" t="s">
        <v>4075</v>
      </c>
      <c r="F2534">
        <v>4</v>
      </c>
      <c r="G2534">
        <v>5</v>
      </c>
      <c r="H2534">
        <v>2.7256808892482098</v>
      </c>
      <c r="I2534">
        <v>300000</v>
      </c>
      <c r="J2534" s="44">
        <v>100000.00000099999</v>
      </c>
      <c r="K2534" t="b">
        <v>1</v>
      </c>
      <c r="L2534" t="s">
        <v>939</v>
      </c>
      <c r="N2534" s="43">
        <v>42214.662847222222</v>
      </c>
    </row>
    <row r="2535" spans="1:14" x14ac:dyDescent="0.25">
      <c r="A2535" t="s">
        <v>9259</v>
      </c>
      <c r="B2535">
        <v>2828</v>
      </c>
      <c r="C2535">
        <v>2828</v>
      </c>
      <c r="D2535">
        <v>2014</v>
      </c>
      <c r="E2535" t="s">
        <v>4076</v>
      </c>
      <c r="F2535">
        <v>4</v>
      </c>
      <c r="G2535">
        <v>5</v>
      </c>
      <c r="H2535">
        <v>4.5</v>
      </c>
      <c r="I2535">
        <v>750000</v>
      </c>
      <c r="J2535" s="44">
        <v>500000.00000100001</v>
      </c>
      <c r="K2535" t="b">
        <v>1</v>
      </c>
      <c r="L2535" t="s">
        <v>940</v>
      </c>
      <c r="N2535" s="43">
        <v>42214.662847222222</v>
      </c>
    </row>
    <row r="2536" spans="1:14" x14ac:dyDescent="0.25">
      <c r="A2536" t="s">
        <v>9260</v>
      </c>
      <c r="B2536">
        <v>2829</v>
      </c>
      <c r="C2536">
        <v>2829</v>
      </c>
      <c r="D2536">
        <v>2014</v>
      </c>
      <c r="E2536" t="s">
        <v>4077</v>
      </c>
      <c r="F2536">
        <v>4</v>
      </c>
      <c r="G2536">
        <v>5</v>
      </c>
      <c r="H2536">
        <v>4.95</v>
      </c>
      <c r="I2536">
        <v>1100000</v>
      </c>
      <c r="J2536" s="44">
        <v>1000000.000001</v>
      </c>
      <c r="K2536" t="b">
        <v>1</v>
      </c>
      <c r="L2536" t="s">
        <v>941</v>
      </c>
      <c r="N2536" s="43">
        <v>42214.662847222222</v>
      </c>
    </row>
    <row r="2537" spans="1:14" x14ac:dyDescent="0.25">
      <c r="A2537" t="s">
        <v>9261</v>
      </c>
      <c r="B2537">
        <v>2830</v>
      </c>
      <c r="C2537">
        <v>2830</v>
      </c>
      <c r="D2537">
        <v>2014</v>
      </c>
      <c r="E2537" t="s">
        <v>4078</v>
      </c>
      <c r="F2537">
        <v>4</v>
      </c>
      <c r="G2537">
        <v>5</v>
      </c>
      <c r="H2537">
        <v>1</v>
      </c>
      <c r="I2537">
        <v>5000</v>
      </c>
      <c r="J2537" s="44">
        <v>9.9999999999999995E-7</v>
      </c>
      <c r="K2537" t="b">
        <v>1</v>
      </c>
      <c r="L2537" t="s">
        <v>942</v>
      </c>
      <c r="N2537" s="43">
        <v>42214.662847222222</v>
      </c>
    </row>
    <row r="2538" spans="1:14" x14ac:dyDescent="0.25">
      <c r="A2538" t="s">
        <v>9262</v>
      </c>
      <c r="B2538">
        <v>2831</v>
      </c>
      <c r="C2538">
        <v>2831</v>
      </c>
      <c r="D2538">
        <v>2014</v>
      </c>
      <c r="E2538" t="s">
        <v>4079</v>
      </c>
      <c r="F2538">
        <v>4</v>
      </c>
      <c r="G2538">
        <v>5</v>
      </c>
      <c r="H2538">
        <v>1.4142135623730949</v>
      </c>
      <c r="I2538">
        <v>55000</v>
      </c>
      <c r="J2538" s="44">
        <v>10000.000001</v>
      </c>
      <c r="K2538" t="b">
        <v>1</v>
      </c>
      <c r="L2538" t="s">
        <v>943</v>
      </c>
      <c r="N2538" s="43">
        <v>42214.662847222222</v>
      </c>
    </row>
    <row r="2539" spans="1:14" x14ac:dyDescent="0.25">
      <c r="A2539" s="53" t="s">
        <v>9263</v>
      </c>
      <c r="B2539">
        <v>2832</v>
      </c>
      <c r="C2539">
        <v>2832</v>
      </c>
      <c r="D2539">
        <v>2014</v>
      </c>
      <c r="E2539" t="s">
        <v>4080</v>
      </c>
      <c r="F2539">
        <v>4</v>
      </c>
      <c r="G2539">
        <v>5</v>
      </c>
      <c r="H2539">
        <v>2</v>
      </c>
      <c r="I2539">
        <v>300000</v>
      </c>
      <c r="J2539">
        <v>100000.00000099999</v>
      </c>
      <c r="K2539" t="b">
        <v>1</v>
      </c>
      <c r="L2539" t="s">
        <v>944</v>
      </c>
      <c r="N2539" s="43">
        <v>42214.662847222222</v>
      </c>
    </row>
    <row r="2540" spans="1:14" x14ac:dyDescent="0.25">
      <c r="A2540" s="53" t="s">
        <v>9264</v>
      </c>
      <c r="B2540">
        <v>2833</v>
      </c>
      <c r="C2540">
        <v>2833</v>
      </c>
      <c r="D2540">
        <v>2014</v>
      </c>
      <c r="E2540" t="s">
        <v>4081</v>
      </c>
      <c r="F2540">
        <v>4</v>
      </c>
      <c r="G2540">
        <v>5</v>
      </c>
      <c r="H2540">
        <v>2.8284271247461898</v>
      </c>
      <c r="I2540">
        <v>750000</v>
      </c>
      <c r="J2540">
        <v>500000.00000100001</v>
      </c>
      <c r="K2540" t="b">
        <v>1</v>
      </c>
      <c r="L2540" t="s">
        <v>945</v>
      </c>
      <c r="N2540" s="43">
        <v>42214.662847222222</v>
      </c>
    </row>
    <row r="2541" spans="1:14" x14ac:dyDescent="0.25">
      <c r="A2541" s="53" t="s">
        <v>9265</v>
      </c>
      <c r="B2541">
        <v>2834</v>
      </c>
      <c r="C2541">
        <v>2834</v>
      </c>
      <c r="D2541">
        <v>2014</v>
      </c>
      <c r="E2541" t="s">
        <v>4082</v>
      </c>
      <c r="F2541">
        <v>4</v>
      </c>
      <c r="G2541">
        <v>5</v>
      </c>
      <c r="H2541">
        <v>4</v>
      </c>
      <c r="I2541">
        <v>1100000</v>
      </c>
      <c r="J2541">
        <v>1000000.000001</v>
      </c>
      <c r="K2541" t="b">
        <v>1</v>
      </c>
      <c r="L2541" t="s">
        <v>946</v>
      </c>
      <c r="N2541" s="43">
        <v>42214.662847222222</v>
      </c>
    </row>
    <row r="2542" spans="1:14" x14ac:dyDescent="0.25">
      <c r="A2542" s="53" t="s">
        <v>9266</v>
      </c>
      <c r="B2542">
        <v>2835</v>
      </c>
      <c r="C2542">
        <v>2835</v>
      </c>
      <c r="D2542">
        <v>2014</v>
      </c>
      <c r="E2542" t="s">
        <v>4083</v>
      </c>
      <c r="F2542">
        <v>4</v>
      </c>
      <c r="G2542">
        <v>5</v>
      </c>
      <c r="H2542">
        <v>5</v>
      </c>
      <c r="J2542"/>
      <c r="K2542" t="b">
        <v>1</v>
      </c>
      <c r="L2542" t="s">
        <v>48</v>
      </c>
      <c r="N2542" s="43">
        <v>42214.662847222222</v>
      </c>
    </row>
    <row r="2543" spans="1:14" x14ac:dyDescent="0.25">
      <c r="A2543" s="53" t="s">
        <v>9267</v>
      </c>
      <c r="B2543">
        <v>2836</v>
      </c>
      <c r="C2543">
        <v>2836</v>
      </c>
      <c r="D2543">
        <v>2014</v>
      </c>
      <c r="E2543" t="s">
        <v>4084</v>
      </c>
      <c r="F2543">
        <v>4</v>
      </c>
      <c r="G2543">
        <v>5</v>
      </c>
      <c r="H2543">
        <v>1</v>
      </c>
      <c r="I2543">
        <v>5000</v>
      </c>
      <c r="J2543">
        <v>9.9999999999999995E-7</v>
      </c>
      <c r="K2543" t="b">
        <v>1</v>
      </c>
      <c r="L2543" t="s">
        <v>949</v>
      </c>
      <c r="N2543" s="43">
        <v>42214.662847222222</v>
      </c>
    </row>
    <row r="2544" spans="1:14" x14ac:dyDescent="0.25">
      <c r="A2544" s="53" t="s">
        <v>9268</v>
      </c>
      <c r="B2544">
        <v>2837</v>
      </c>
      <c r="C2544">
        <v>2837</v>
      </c>
      <c r="D2544">
        <v>2014</v>
      </c>
      <c r="E2544" t="s">
        <v>4085</v>
      </c>
      <c r="F2544">
        <v>4</v>
      </c>
      <c r="G2544">
        <v>5</v>
      </c>
      <c r="H2544">
        <v>1.4953487812212205</v>
      </c>
      <c r="I2544">
        <v>55000</v>
      </c>
      <c r="J2544">
        <v>10000.000001</v>
      </c>
      <c r="K2544" t="b">
        <v>1</v>
      </c>
      <c r="L2544" t="s">
        <v>950</v>
      </c>
      <c r="N2544" s="43">
        <v>42214.662847222222</v>
      </c>
    </row>
    <row r="2545" spans="1:14" x14ac:dyDescent="0.25">
      <c r="A2545" s="53" t="s">
        <v>9269</v>
      </c>
      <c r="B2545">
        <v>2838</v>
      </c>
      <c r="C2545">
        <v>2838</v>
      </c>
      <c r="D2545">
        <v>2014</v>
      </c>
      <c r="E2545" t="s">
        <v>4086</v>
      </c>
      <c r="F2545">
        <v>4</v>
      </c>
      <c r="G2545">
        <v>5</v>
      </c>
      <c r="H2545">
        <v>2.2360679774997898</v>
      </c>
      <c r="I2545">
        <v>300000</v>
      </c>
      <c r="J2545">
        <v>100000.00000099999</v>
      </c>
      <c r="K2545" t="b">
        <v>1</v>
      </c>
      <c r="L2545" t="s">
        <v>951</v>
      </c>
      <c r="N2545" s="43">
        <v>42214.662847222222</v>
      </c>
    </row>
    <row r="2546" spans="1:14" x14ac:dyDescent="0.25">
      <c r="A2546" t="s">
        <v>9270</v>
      </c>
      <c r="B2546">
        <v>2839</v>
      </c>
      <c r="C2546">
        <v>2839</v>
      </c>
      <c r="D2546">
        <v>2014</v>
      </c>
      <c r="E2546" t="s">
        <v>4087</v>
      </c>
      <c r="F2546">
        <v>4</v>
      </c>
      <c r="G2546">
        <v>5</v>
      </c>
      <c r="H2546">
        <v>3.3437015248821096</v>
      </c>
      <c r="I2546">
        <v>750000</v>
      </c>
      <c r="J2546" s="44">
        <v>500000.00000100001</v>
      </c>
      <c r="K2546" t="b">
        <v>1</v>
      </c>
      <c r="L2546" t="s">
        <v>952</v>
      </c>
      <c r="N2546" s="43">
        <v>42214.662847222222</v>
      </c>
    </row>
    <row r="2547" spans="1:14" x14ac:dyDescent="0.25">
      <c r="A2547" t="s">
        <v>9271</v>
      </c>
      <c r="B2547">
        <v>2840</v>
      </c>
      <c r="C2547">
        <v>2840</v>
      </c>
      <c r="D2547">
        <v>2014</v>
      </c>
      <c r="E2547" t="s">
        <v>4088</v>
      </c>
      <c r="F2547">
        <v>4</v>
      </c>
      <c r="G2547">
        <v>5</v>
      </c>
      <c r="H2547">
        <v>5</v>
      </c>
      <c r="I2547">
        <v>1100000</v>
      </c>
      <c r="J2547" s="44">
        <v>1000000.000001</v>
      </c>
      <c r="K2547" t="b">
        <v>1</v>
      </c>
      <c r="L2547" t="s">
        <v>953</v>
      </c>
      <c r="N2547" s="43">
        <v>42214.662847222222</v>
      </c>
    </row>
    <row r="2548" spans="1:14" x14ac:dyDescent="0.25">
      <c r="A2548" t="s">
        <v>9272</v>
      </c>
      <c r="B2548">
        <v>2841</v>
      </c>
      <c r="C2548">
        <v>2841</v>
      </c>
      <c r="D2548">
        <v>2014</v>
      </c>
      <c r="E2548" t="s">
        <v>4089</v>
      </c>
      <c r="F2548">
        <v>4</v>
      </c>
      <c r="G2548">
        <v>5</v>
      </c>
      <c r="H2548">
        <v>5</v>
      </c>
      <c r="K2548" t="b">
        <v>1</v>
      </c>
      <c r="L2548" t="s">
        <v>48</v>
      </c>
      <c r="N2548" s="43">
        <v>42214.662847222222</v>
      </c>
    </row>
    <row r="2549" spans="1:14" x14ac:dyDescent="0.25">
      <c r="A2549" t="s">
        <v>9273</v>
      </c>
      <c r="B2549">
        <v>2842</v>
      </c>
      <c r="C2549">
        <v>2842</v>
      </c>
      <c r="D2549">
        <v>2014</v>
      </c>
      <c r="E2549" t="s">
        <v>4090</v>
      </c>
      <c r="F2549">
        <v>4</v>
      </c>
      <c r="G2549">
        <v>3.1</v>
      </c>
      <c r="H2549">
        <v>0.5</v>
      </c>
      <c r="I2549">
        <v>0.15</v>
      </c>
      <c r="J2549" s="44">
        <v>9.9999999999999995E-7</v>
      </c>
      <c r="K2549" t="b">
        <v>1</v>
      </c>
      <c r="L2549" t="s">
        <v>956</v>
      </c>
      <c r="N2549" s="43">
        <v>42214.662847222222</v>
      </c>
    </row>
    <row r="2550" spans="1:14" x14ac:dyDescent="0.25">
      <c r="A2550" t="s">
        <v>9274</v>
      </c>
      <c r="B2550">
        <v>2843</v>
      </c>
      <c r="C2550">
        <v>2843</v>
      </c>
      <c r="D2550">
        <v>2014</v>
      </c>
      <c r="E2550" t="s">
        <v>4091</v>
      </c>
      <c r="F2550">
        <v>4</v>
      </c>
      <c r="G2550">
        <v>3.1</v>
      </c>
      <c r="H2550">
        <v>1</v>
      </c>
      <c r="I2550">
        <v>0.45</v>
      </c>
      <c r="J2550" s="44">
        <v>0.30000100000000002</v>
      </c>
      <c r="K2550" t="b">
        <v>1</v>
      </c>
      <c r="L2550" t="s">
        <v>957</v>
      </c>
      <c r="N2550" s="43">
        <v>42214.662847222222</v>
      </c>
    </row>
    <row r="2551" spans="1:14" x14ac:dyDescent="0.25">
      <c r="A2551" t="s">
        <v>9275</v>
      </c>
      <c r="B2551">
        <v>2844</v>
      </c>
      <c r="C2551">
        <v>2844</v>
      </c>
      <c r="D2551">
        <v>2014</v>
      </c>
      <c r="E2551" t="s">
        <v>4092</v>
      </c>
      <c r="F2551">
        <v>4</v>
      </c>
      <c r="G2551">
        <v>3.1</v>
      </c>
      <c r="H2551">
        <v>2</v>
      </c>
      <c r="I2551">
        <v>0.8</v>
      </c>
      <c r="J2551" s="44">
        <v>0.60000100000000001</v>
      </c>
      <c r="K2551" t="b">
        <v>1</v>
      </c>
      <c r="L2551" t="s">
        <v>958</v>
      </c>
      <c r="N2551" s="43">
        <v>42214.662847222222</v>
      </c>
    </row>
    <row r="2552" spans="1:14" x14ac:dyDescent="0.25">
      <c r="A2552" t="s">
        <v>9276</v>
      </c>
      <c r="B2552">
        <v>2845</v>
      </c>
      <c r="C2552">
        <v>2845</v>
      </c>
      <c r="D2552">
        <v>2014</v>
      </c>
      <c r="E2552" t="s">
        <v>4093</v>
      </c>
      <c r="F2552">
        <v>4</v>
      </c>
      <c r="G2552">
        <v>3.1</v>
      </c>
      <c r="H2552">
        <v>5</v>
      </c>
      <c r="K2552" t="b">
        <v>1</v>
      </c>
      <c r="L2552" t="s">
        <v>48</v>
      </c>
      <c r="N2552" s="43">
        <v>42214.662847222222</v>
      </c>
    </row>
    <row r="2553" spans="1:14" x14ac:dyDescent="0.25">
      <c r="A2553" t="s">
        <v>9277</v>
      </c>
      <c r="B2553">
        <v>2846</v>
      </c>
      <c r="C2553">
        <v>2846</v>
      </c>
      <c r="D2553">
        <v>2014</v>
      </c>
      <c r="E2553" t="s">
        <v>3445</v>
      </c>
      <c r="F2553">
        <v>14</v>
      </c>
      <c r="G2553">
        <v>3</v>
      </c>
      <c r="H2553">
        <v>3.5</v>
      </c>
      <c r="K2553" t="b">
        <v>1</v>
      </c>
      <c r="L2553" t="s">
        <v>2314</v>
      </c>
      <c r="N2553" s="43">
        <v>42214.662847222222</v>
      </c>
    </row>
    <row r="2554" spans="1:14" x14ac:dyDescent="0.25">
      <c r="A2554" t="s">
        <v>9278</v>
      </c>
      <c r="B2554">
        <v>2847</v>
      </c>
      <c r="C2554">
        <v>2847</v>
      </c>
      <c r="D2554">
        <v>2014</v>
      </c>
      <c r="E2554" t="s">
        <v>3366</v>
      </c>
      <c r="F2554">
        <v>14</v>
      </c>
      <c r="G2554">
        <v>3</v>
      </c>
      <c r="H2554">
        <v>0.5</v>
      </c>
      <c r="I2554">
        <v>0.05</v>
      </c>
      <c r="J2554" s="44">
        <v>9.9999999999999995E-7</v>
      </c>
      <c r="K2554" t="b">
        <v>1</v>
      </c>
      <c r="L2554" t="s">
        <v>2315</v>
      </c>
      <c r="N2554" s="43">
        <v>42214.662847222222</v>
      </c>
    </row>
    <row r="2555" spans="1:14" x14ac:dyDescent="0.25">
      <c r="A2555" t="s">
        <v>9279</v>
      </c>
      <c r="B2555">
        <v>2848</v>
      </c>
      <c r="C2555">
        <v>2848</v>
      </c>
      <c r="D2555">
        <v>2014</v>
      </c>
      <c r="E2555" t="s">
        <v>3367</v>
      </c>
      <c r="F2555">
        <v>14</v>
      </c>
      <c r="G2555">
        <v>3</v>
      </c>
      <c r="H2555">
        <v>1</v>
      </c>
      <c r="I2555">
        <v>0.2</v>
      </c>
      <c r="J2555" s="44">
        <v>0.10000100000000001</v>
      </c>
      <c r="K2555" t="b">
        <v>1</v>
      </c>
      <c r="L2555" t="s">
        <v>2316</v>
      </c>
      <c r="N2555" s="43">
        <v>42214.662847222222</v>
      </c>
    </row>
    <row r="2556" spans="1:14" x14ac:dyDescent="0.25">
      <c r="A2556" t="s">
        <v>9280</v>
      </c>
      <c r="B2556">
        <v>2849</v>
      </c>
      <c r="C2556">
        <v>2849</v>
      </c>
      <c r="D2556">
        <v>2014</v>
      </c>
      <c r="E2556" t="s">
        <v>3368</v>
      </c>
      <c r="F2556">
        <v>14</v>
      </c>
      <c r="G2556">
        <v>3</v>
      </c>
      <c r="H2556">
        <v>2.5</v>
      </c>
      <c r="I2556">
        <v>0.4</v>
      </c>
      <c r="J2556" s="44">
        <v>0.30000100000000002</v>
      </c>
      <c r="K2556" t="b">
        <v>1</v>
      </c>
      <c r="L2556" t="s">
        <v>2317</v>
      </c>
      <c r="N2556" s="43">
        <v>42214.662847222222</v>
      </c>
    </row>
    <row r="2557" spans="1:14" x14ac:dyDescent="0.25">
      <c r="A2557" t="s">
        <v>9281</v>
      </c>
      <c r="B2557">
        <v>2850</v>
      </c>
      <c r="C2557">
        <v>2850</v>
      </c>
      <c r="D2557">
        <v>2014</v>
      </c>
      <c r="E2557" t="s">
        <v>3369</v>
      </c>
      <c r="F2557">
        <v>14</v>
      </c>
      <c r="G2557">
        <v>3</v>
      </c>
      <c r="H2557">
        <v>3.5</v>
      </c>
      <c r="I2557">
        <v>0.75</v>
      </c>
      <c r="J2557" s="44">
        <v>0.50000100000000003</v>
      </c>
      <c r="K2557" t="b">
        <v>1</v>
      </c>
      <c r="L2557" t="s">
        <v>2318</v>
      </c>
      <c r="N2557" s="43">
        <v>42214.662847222222</v>
      </c>
    </row>
    <row r="2558" spans="1:14" x14ac:dyDescent="0.25">
      <c r="A2558" t="s">
        <v>9282</v>
      </c>
      <c r="B2558">
        <v>2851</v>
      </c>
      <c r="C2558">
        <v>2851</v>
      </c>
      <c r="D2558">
        <v>2014</v>
      </c>
      <c r="E2558" t="s">
        <v>3370</v>
      </c>
      <c r="F2558">
        <v>14</v>
      </c>
      <c r="G2558">
        <v>3.5</v>
      </c>
      <c r="H2558">
        <v>4.5</v>
      </c>
      <c r="K2558" t="b">
        <v>1</v>
      </c>
      <c r="L2558" t="s">
        <v>2425</v>
      </c>
      <c r="N2558" s="43">
        <v>42214.662847222222</v>
      </c>
    </row>
    <row r="2559" spans="1:14" x14ac:dyDescent="0.25">
      <c r="A2559" t="s">
        <v>9283</v>
      </c>
      <c r="B2559">
        <v>2852</v>
      </c>
      <c r="C2559">
        <v>2852</v>
      </c>
      <c r="D2559">
        <v>2014</v>
      </c>
      <c r="E2559" t="s">
        <v>3371</v>
      </c>
      <c r="F2559">
        <v>14</v>
      </c>
      <c r="G2559">
        <v>3.5</v>
      </c>
      <c r="H2559">
        <v>4</v>
      </c>
      <c r="K2559" t="b">
        <v>1</v>
      </c>
      <c r="L2559" t="s">
        <v>2426</v>
      </c>
      <c r="N2559" s="43">
        <v>42214.662847222222</v>
      </c>
    </row>
    <row r="2560" spans="1:14" x14ac:dyDescent="0.25">
      <c r="A2560" t="s">
        <v>9284</v>
      </c>
      <c r="B2560">
        <v>2853</v>
      </c>
      <c r="C2560">
        <v>2853</v>
      </c>
      <c r="D2560">
        <v>2014</v>
      </c>
      <c r="E2560" t="s">
        <v>3372</v>
      </c>
      <c r="F2560">
        <v>14</v>
      </c>
      <c r="G2560">
        <v>3.5</v>
      </c>
      <c r="H2560">
        <v>3</v>
      </c>
      <c r="K2560" t="b">
        <v>1</v>
      </c>
      <c r="L2560" t="s">
        <v>2427</v>
      </c>
      <c r="N2560" s="43">
        <v>42214.662847222222</v>
      </c>
    </row>
    <row r="2561" spans="1:14" x14ac:dyDescent="0.25">
      <c r="A2561" t="s">
        <v>9285</v>
      </c>
      <c r="B2561">
        <v>2854</v>
      </c>
      <c r="C2561">
        <v>2854</v>
      </c>
      <c r="D2561">
        <v>2014</v>
      </c>
      <c r="E2561" t="s">
        <v>3373</v>
      </c>
      <c r="F2561">
        <v>14</v>
      </c>
      <c r="G2561">
        <v>3.5</v>
      </c>
      <c r="H2561">
        <v>2.5</v>
      </c>
      <c r="K2561" t="b">
        <v>1</v>
      </c>
      <c r="L2561" t="s">
        <v>2428</v>
      </c>
      <c r="N2561" s="43">
        <v>42214.662847222222</v>
      </c>
    </row>
    <row r="2562" spans="1:14" x14ac:dyDescent="0.25">
      <c r="A2562" t="s">
        <v>9286</v>
      </c>
      <c r="B2562">
        <v>2855</v>
      </c>
      <c r="C2562">
        <v>2855</v>
      </c>
      <c r="D2562">
        <v>2014</v>
      </c>
      <c r="E2562" t="s">
        <v>3374</v>
      </c>
      <c r="F2562">
        <v>14</v>
      </c>
      <c r="G2562">
        <v>3.5</v>
      </c>
      <c r="H2562">
        <v>1</v>
      </c>
      <c r="I2562">
        <v>0.05</v>
      </c>
      <c r="J2562" s="44">
        <v>9.9999999999999995E-7</v>
      </c>
      <c r="K2562" t="b">
        <v>1</v>
      </c>
      <c r="L2562" t="s">
        <v>2321</v>
      </c>
      <c r="N2562" s="43">
        <v>42214.662847222222</v>
      </c>
    </row>
    <row r="2563" spans="1:14" x14ac:dyDescent="0.25">
      <c r="A2563" t="s">
        <v>9287</v>
      </c>
      <c r="B2563">
        <v>2856</v>
      </c>
      <c r="C2563">
        <v>2856</v>
      </c>
      <c r="D2563">
        <v>2014</v>
      </c>
      <c r="E2563" t="s">
        <v>3375</v>
      </c>
      <c r="F2563">
        <v>14</v>
      </c>
      <c r="G2563">
        <v>3.5</v>
      </c>
      <c r="H2563">
        <v>1.5</v>
      </c>
      <c r="I2563">
        <v>0.15</v>
      </c>
      <c r="J2563" s="44">
        <v>0.10000100000000001</v>
      </c>
      <c r="K2563" t="b">
        <v>1</v>
      </c>
      <c r="L2563" t="s">
        <v>2322</v>
      </c>
      <c r="N2563" s="43">
        <v>42214.662847222222</v>
      </c>
    </row>
    <row r="2564" spans="1:14" x14ac:dyDescent="0.25">
      <c r="A2564" t="s">
        <v>9288</v>
      </c>
      <c r="B2564">
        <v>2857</v>
      </c>
      <c r="C2564">
        <v>2857</v>
      </c>
      <c r="D2564">
        <v>2014</v>
      </c>
      <c r="E2564" t="s">
        <v>3376</v>
      </c>
      <c r="F2564">
        <v>14</v>
      </c>
      <c r="G2564">
        <v>3.5</v>
      </c>
      <c r="H2564">
        <v>2.5</v>
      </c>
      <c r="I2564">
        <v>0.4</v>
      </c>
      <c r="J2564" s="44">
        <v>0.30000100000000002</v>
      </c>
      <c r="K2564" t="b">
        <v>1</v>
      </c>
      <c r="L2564" t="s">
        <v>2323</v>
      </c>
      <c r="N2564" s="43">
        <v>42214.662847222222</v>
      </c>
    </row>
    <row r="2565" spans="1:14" x14ac:dyDescent="0.25">
      <c r="A2565" t="s">
        <v>9289</v>
      </c>
      <c r="B2565">
        <v>2858</v>
      </c>
      <c r="C2565">
        <v>2858</v>
      </c>
      <c r="D2565">
        <v>2014</v>
      </c>
      <c r="E2565" t="s">
        <v>3377</v>
      </c>
      <c r="F2565">
        <v>14</v>
      </c>
      <c r="G2565">
        <v>3.5</v>
      </c>
      <c r="H2565">
        <v>3.5</v>
      </c>
      <c r="I2565">
        <v>0.75</v>
      </c>
      <c r="J2565" s="44">
        <v>0.50000100000000003</v>
      </c>
      <c r="K2565" t="b">
        <v>1</v>
      </c>
      <c r="L2565" t="s">
        <v>2324</v>
      </c>
      <c r="N2565" s="43">
        <v>42214.662847222222</v>
      </c>
    </row>
    <row r="2566" spans="1:14" x14ac:dyDescent="0.25">
      <c r="A2566" t="s">
        <v>9290</v>
      </c>
      <c r="B2566">
        <v>2859</v>
      </c>
      <c r="C2566">
        <v>2859</v>
      </c>
      <c r="D2566">
        <v>2014</v>
      </c>
      <c r="E2566" t="s">
        <v>3378</v>
      </c>
      <c r="F2566">
        <v>14</v>
      </c>
      <c r="G2566">
        <v>3.5</v>
      </c>
      <c r="H2566">
        <v>0.75</v>
      </c>
      <c r="I2566">
        <v>0.05</v>
      </c>
      <c r="J2566" s="44">
        <v>9.9999999999999995E-7</v>
      </c>
      <c r="K2566" t="b">
        <v>1</v>
      </c>
      <c r="L2566" t="s">
        <v>2325</v>
      </c>
      <c r="N2566" s="43">
        <v>42214.662847222222</v>
      </c>
    </row>
    <row r="2567" spans="1:14" x14ac:dyDescent="0.25">
      <c r="A2567" t="s">
        <v>9291</v>
      </c>
      <c r="B2567">
        <v>2860</v>
      </c>
      <c r="C2567">
        <v>2860</v>
      </c>
      <c r="D2567">
        <v>2014</v>
      </c>
      <c r="E2567" t="s">
        <v>3379</v>
      </c>
      <c r="F2567">
        <v>14</v>
      </c>
      <c r="G2567">
        <v>3.5</v>
      </c>
      <c r="H2567">
        <v>1.25</v>
      </c>
      <c r="I2567">
        <v>0.2</v>
      </c>
      <c r="J2567" s="44">
        <v>0.10000100000000001</v>
      </c>
      <c r="K2567" t="b">
        <v>1</v>
      </c>
      <c r="L2567" t="s">
        <v>2326</v>
      </c>
      <c r="N2567" s="43">
        <v>42214.662847222222</v>
      </c>
    </row>
    <row r="2568" spans="1:14" x14ac:dyDescent="0.25">
      <c r="A2568" t="s">
        <v>9292</v>
      </c>
      <c r="B2568">
        <v>2861</v>
      </c>
      <c r="C2568">
        <v>2861</v>
      </c>
      <c r="D2568">
        <v>2014</v>
      </c>
      <c r="E2568" t="s">
        <v>3380</v>
      </c>
      <c r="F2568">
        <v>14</v>
      </c>
      <c r="G2568">
        <v>3.5</v>
      </c>
      <c r="H2568">
        <v>2.25</v>
      </c>
      <c r="I2568">
        <v>0.4</v>
      </c>
      <c r="J2568" s="44">
        <v>0.30000100000000002</v>
      </c>
      <c r="K2568" t="b">
        <v>1</v>
      </c>
      <c r="L2568" t="s">
        <v>2327</v>
      </c>
      <c r="N2568" s="43">
        <v>42214.662847222222</v>
      </c>
    </row>
    <row r="2569" spans="1:14" x14ac:dyDescent="0.25">
      <c r="A2569" t="s">
        <v>9293</v>
      </c>
      <c r="B2569">
        <v>2862</v>
      </c>
      <c r="C2569">
        <v>2862</v>
      </c>
      <c r="D2569">
        <v>2014</v>
      </c>
      <c r="E2569" t="s">
        <v>3381</v>
      </c>
      <c r="F2569">
        <v>14</v>
      </c>
      <c r="G2569">
        <v>3.5</v>
      </c>
      <c r="H2569">
        <v>3.25</v>
      </c>
      <c r="I2569">
        <v>0.75</v>
      </c>
      <c r="J2569" s="44">
        <v>0.50000100000000003</v>
      </c>
      <c r="K2569" t="b">
        <v>1</v>
      </c>
      <c r="L2569" t="s">
        <v>2328</v>
      </c>
      <c r="N2569" s="43">
        <v>42214.662847222222</v>
      </c>
    </row>
    <row r="2570" spans="1:14" x14ac:dyDescent="0.25">
      <c r="A2570" t="s">
        <v>9294</v>
      </c>
      <c r="B2570">
        <v>2863</v>
      </c>
      <c r="C2570">
        <v>2863</v>
      </c>
      <c r="D2570">
        <v>2014</v>
      </c>
      <c r="E2570" t="s">
        <v>3382</v>
      </c>
      <c r="F2570">
        <v>14</v>
      </c>
      <c r="G2570">
        <v>3.5</v>
      </c>
      <c r="H2570">
        <v>3</v>
      </c>
      <c r="K2570" t="b">
        <v>1</v>
      </c>
      <c r="L2570" t="s">
        <v>2429</v>
      </c>
      <c r="N2570" s="43">
        <v>42214.662847222222</v>
      </c>
    </row>
    <row r="2571" spans="1:14" x14ac:dyDescent="0.25">
      <c r="A2571" t="s">
        <v>9295</v>
      </c>
      <c r="B2571">
        <v>2864</v>
      </c>
      <c r="C2571">
        <v>2864</v>
      </c>
      <c r="D2571">
        <v>2014</v>
      </c>
      <c r="E2571" t="s">
        <v>3383</v>
      </c>
      <c r="F2571">
        <v>14</v>
      </c>
      <c r="G2571">
        <v>3.5</v>
      </c>
      <c r="H2571">
        <v>2.75</v>
      </c>
      <c r="K2571" t="b">
        <v>1</v>
      </c>
      <c r="L2571" t="s">
        <v>2430</v>
      </c>
      <c r="N2571" s="43">
        <v>42214.662847222222</v>
      </c>
    </row>
    <row r="2572" spans="1:14" x14ac:dyDescent="0.25">
      <c r="A2572" t="s">
        <v>9296</v>
      </c>
      <c r="B2572">
        <v>2865</v>
      </c>
      <c r="C2572">
        <v>2865</v>
      </c>
      <c r="D2572">
        <v>2014</v>
      </c>
      <c r="E2572" t="s">
        <v>3384</v>
      </c>
      <c r="F2572">
        <v>14</v>
      </c>
      <c r="G2572">
        <v>3.5</v>
      </c>
      <c r="H2572">
        <v>0.75</v>
      </c>
      <c r="K2572" t="b">
        <v>1</v>
      </c>
      <c r="L2572" t="s">
        <v>2329</v>
      </c>
      <c r="N2572" s="43">
        <v>42214.662847222222</v>
      </c>
    </row>
    <row r="2573" spans="1:14" x14ac:dyDescent="0.25">
      <c r="A2573" t="s">
        <v>9297</v>
      </c>
      <c r="B2573">
        <v>2866</v>
      </c>
      <c r="C2573">
        <v>2866</v>
      </c>
      <c r="D2573">
        <v>2014</v>
      </c>
      <c r="E2573" t="s">
        <v>3385</v>
      </c>
      <c r="F2573">
        <v>14</v>
      </c>
      <c r="G2573">
        <v>3.5</v>
      </c>
      <c r="H2573">
        <v>0.25</v>
      </c>
      <c r="K2573" t="b">
        <v>1</v>
      </c>
      <c r="L2573" t="s">
        <v>2330</v>
      </c>
      <c r="N2573" s="43">
        <v>42214.662847222222</v>
      </c>
    </row>
    <row r="2574" spans="1:14" x14ac:dyDescent="0.25">
      <c r="A2574" t="s">
        <v>9298</v>
      </c>
      <c r="B2574">
        <v>2867</v>
      </c>
      <c r="C2574">
        <v>2867</v>
      </c>
      <c r="D2574">
        <v>2014</v>
      </c>
      <c r="E2574" t="s">
        <v>3386</v>
      </c>
      <c r="F2574">
        <v>14</v>
      </c>
      <c r="G2574">
        <v>3.5</v>
      </c>
      <c r="H2574">
        <v>2.5</v>
      </c>
      <c r="K2574" t="b">
        <v>1</v>
      </c>
      <c r="L2574" t="s">
        <v>2333</v>
      </c>
      <c r="N2574" s="43">
        <v>42214.662847222222</v>
      </c>
    </row>
    <row r="2575" spans="1:14" x14ac:dyDescent="0.25">
      <c r="A2575" t="s">
        <v>9299</v>
      </c>
      <c r="B2575">
        <v>2868</v>
      </c>
      <c r="C2575">
        <v>2868</v>
      </c>
      <c r="D2575">
        <v>2014</v>
      </c>
      <c r="E2575" t="s">
        <v>3387</v>
      </c>
      <c r="F2575">
        <v>14</v>
      </c>
      <c r="G2575">
        <v>3.5</v>
      </c>
      <c r="H2575">
        <v>0.5</v>
      </c>
      <c r="I2575">
        <v>0.05</v>
      </c>
      <c r="J2575" s="44">
        <v>9.9999999999999995E-7</v>
      </c>
      <c r="K2575" t="b">
        <v>1</v>
      </c>
      <c r="L2575" t="s">
        <v>2334</v>
      </c>
      <c r="N2575" s="43">
        <v>42214.662847222222</v>
      </c>
    </row>
    <row r="2576" spans="1:14" x14ac:dyDescent="0.25">
      <c r="A2576" t="s">
        <v>9300</v>
      </c>
      <c r="B2576">
        <v>2869</v>
      </c>
      <c r="C2576">
        <v>2869</v>
      </c>
      <c r="D2576">
        <v>2014</v>
      </c>
      <c r="E2576" t="s">
        <v>3388</v>
      </c>
      <c r="F2576">
        <v>14</v>
      </c>
      <c r="G2576">
        <v>3.5</v>
      </c>
      <c r="H2576">
        <v>0.75</v>
      </c>
      <c r="I2576">
        <v>0.2</v>
      </c>
      <c r="J2576" s="44">
        <v>0.10000100000000001</v>
      </c>
      <c r="K2576" t="b">
        <v>1</v>
      </c>
      <c r="L2576" t="s">
        <v>2335</v>
      </c>
      <c r="N2576" s="43">
        <v>42214.662847222222</v>
      </c>
    </row>
    <row r="2577" spans="1:14" x14ac:dyDescent="0.25">
      <c r="A2577" t="s">
        <v>9301</v>
      </c>
      <c r="B2577">
        <v>2870</v>
      </c>
      <c r="C2577">
        <v>2870</v>
      </c>
      <c r="D2577">
        <v>2014</v>
      </c>
      <c r="E2577" t="s">
        <v>3389</v>
      </c>
      <c r="F2577">
        <v>14</v>
      </c>
      <c r="G2577">
        <v>3.5</v>
      </c>
      <c r="H2577">
        <v>1.25</v>
      </c>
      <c r="I2577">
        <v>0.4</v>
      </c>
      <c r="J2577" s="44">
        <v>0.30000100000000002</v>
      </c>
      <c r="K2577" t="b">
        <v>1</v>
      </c>
      <c r="L2577" t="s">
        <v>2336</v>
      </c>
      <c r="N2577" s="43">
        <v>42214.662847222222</v>
      </c>
    </row>
    <row r="2578" spans="1:14" x14ac:dyDescent="0.25">
      <c r="A2578" t="s">
        <v>9302</v>
      </c>
      <c r="B2578">
        <v>2871</v>
      </c>
      <c r="C2578">
        <v>2871</v>
      </c>
      <c r="D2578">
        <v>2014</v>
      </c>
      <c r="E2578" t="s">
        <v>3390</v>
      </c>
      <c r="F2578">
        <v>14</v>
      </c>
      <c r="G2578">
        <v>3.5</v>
      </c>
      <c r="H2578">
        <v>2</v>
      </c>
      <c r="I2578">
        <v>0.75</v>
      </c>
      <c r="J2578" s="44">
        <v>0.50000100000000003</v>
      </c>
      <c r="K2578" t="b">
        <v>1</v>
      </c>
      <c r="L2578" t="s">
        <v>2337</v>
      </c>
      <c r="N2578" s="43">
        <v>42214.662847222222</v>
      </c>
    </row>
    <row r="2579" spans="1:14" x14ac:dyDescent="0.25">
      <c r="A2579" t="s">
        <v>9303</v>
      </c>
      <c r="B2579">
        <v>2872</v>
      </c>
      <c r="C2579">
        <v>2872</v>
      </c>
      <c r="D2579">
        <v>2014</v>
      </c>
      <c r="E2579" t="s">
        <v>3391</v>
      </c>
      <c r="F2579">
        <v>14</v>
      </c>
      <c r="G2579">
        <v>3.5</v>
      </c>
      <c r="H2579">
        <v>2.5</v>
      </c>
      <c r="K2579" t="b">
        <v>1</v>
      </c>
      <c r="L2579" t="s">
        <v>2338</v>
      </c>
      <c r="N2579" s="43">
        <v>42214.662847222222</v>
      </c>
    </row>
    <row r="2580" spans="1:14" x14ac:dyDescent="0.25">
      <c r="A2580" t="s">
        <v>9304</v>
      </c>
      <c r="B2580">
        <v>2873</v>
      </c>
      <c r="C2580">
        <v>2873</v>
      </c>
      <c r="D2580">
        <v>2014</v>
      </c>
      <c r="E2580" t="s">
        <v>3392</v>
      </c>
      <c r="F2580">
        <v>14</v>
      </c>
      <c r="G2580">
        <v>3.5</v>
      </c>
      <c r="H2580">
        <v>0.75</v>
      </c>
      <c r="K2580" t="b">
        <v>1</v>
      </c>
      <c r="L2580" t="s">
        <v>2339</v>
      </c>
      <c r="N2580" s="43">
        <v>42214.662847222222</v>
      </c>
    </row>
    <row r="2581" spans="1:14" x14ac:dyDescent="0.25">
      <c r="A2581" t="s">
        <v>9305</v>
      </c>
      <c r="B2581">
        <v>2874</v>
      </c>
      <c r="C2581">
        <v>2874</v>
      </c>
      <c r="D2581">
        <v>2014</v>
      </c>
      <c r="E2581" t="s">
        <v>3393</v>
      </c>
      <c r="F2581">
        <v>14</v>
      </c>
      <c r="G2581">
        <v>3.5</v>
      </c>
      <c r="H2581">
        <v>3</v>
      </c>
      <c r="K2581" t="b">
        <v>1</v>
      </c>
      <c r="L2581" t="s">
        <v>2342</v>
      </c>
      <c r="N2581" s="43">
        <v>42214.662847222222</v>
      </c>
    </row>
    <row r="2582" spans="1:14" x14ac:dyDescent="0.25">
      <c r="A2582" t="s">
        <v>9306</v>
      </c>
      <c r="B2582">
        <v>2875</v>
      </c>
      <c r="C2582">
        <v>2875</v>
      </c>
      <c r="D2582">
        <v>2014</v>
      </c>
      <c r="E2582" t="s">
        <v>3394</v>
      </c>
      <c r="F2582">
        <v>14</v>
      </c>
      <c r="G2582">
        <v>3.5</v>
      </c>
      <c r="H2582">
        <v>2.5</v>
      </c>
      <c r="K2582" t="b">
        <v>1</v>
      </c>
      <c r="L2582" t="s">
        <v>2343</v>
      </c>
      <c r="N2582" s="43">
        <v>42214.662847222222</v>
      </c>
    </row>
    <row r="2583" spans="1:14" x14ac:dyDescent="0.25">
      <c r="A2583" t="s">
        <v>9307</v>
      </c>
      <c r="B2583">
        <v>2876</v>
      </c>
      <c r="C2583">
        <v>2876</v>
      </c>
      <c r="D2583">
        <v>2014</v>
      </c>
      <c r="E2583" t="s">
        <v>3395</v>
      </c>
      <c r="F2583">
        <v>14</v>
      </c>
      <c r="G2583">
        <v>3.5</v>
      </c>
      <c r="H2583">
        <v>2.5</v>
      </c>
      <c r="K2583" t="b">
        <v>1</v>
      </c>
      <c r="L2583" t="s">
        <v>2431</v>
      </c>
      <c r="N2583" s="43">
        <v>42214.662847222222</v>
      </c>
    </row>
    <row r="2584" spans="1:14" x14ac:dyDescent="0.25">
      <c r="A2584" t="s">
        <v>9308</v>
      </c>
      <c r="B2584">
        <v>2877</v>
      </c>
      <c r="C2584">
        <v>2877</v>
      </c>
      <c r="D2584">
        <v>2014</v>
      </c>
      <c r="E2584" t="s">
        <v>3396</v>
      </c>
      <c r="F2584">
        <v>14</v>
      </c>
      <c r="G2584">
        <v>3.5</v>
      </c>
      <c r="H2584">
        <v>2</v>
      </c>
      <c r="K2584" t="b">
        <v>1</v>
      </c>
      <c r="L2584" t="s">
        <v>2432</v>
      </c>
      <c r="N2584" s="43">
        <v>42214.662847222222</v>
      </c>
    </row>
    <row r="2585" spans="1:14" x14ac:dyDescent="0.25">
      <c r="A2585" t="s">
        <v>9309</v>
      </c>
      <c r="B2585">
        <v>2878</v>
      </c>
      <c r="C2585">
        <v>2878</v>
      </c>
      <c r="D2585">
        <v>2014</v>
      </c>
      <c r="E2585" t="s">
        <v>3397</v>
      </c>
      <c r="F2585">
        <v>14</v>
      </c>
      <c r="G2585">
        <v>3.5</v>
      </c>
      <c r="H2585">
        <v>0.75</v>
      </c>
      <c r="I2585">
        <v>7.4999999999999997E-2</v>
      </c>
      <c r="J2585" s="44">
        <v>9.9999999999999995E-7</v>
      </c>
      <c r="K2585" t="b">
        <v>1</v>
      </c>
      <c r="L2585" t="s">
        <v>2344</v>
      </c>
      <c r="N2585" s="43">
        <v>42214.662847222222</v>
      </c>
    </row>
    <row r="2586" spans="1:14" x14ac:dyDescent="0.25">
      <c r="A2586" t="s">
        <v>9310</v>
      </c>
      <c r="B2586">
        <v>2879</v>
      </c>
      <c r="C2586">
        <v>2879</v>
      </c>
      <c r="D2586">
        <v>2014</v>
      </c>
      <c r="E2586" t="s">
        <v>3398</v>
      </c>
      <c r="F2586">
        <v>14</v>
      </c>
      <c r="G2586">
        <v>3.5</v>
      </c>
      <c r="H2586">
        <v>1</v>
      </c>
      <c r="I2586">
        <v>0.25</v>
      </c>
      <c r="J2586" s="44">
        <v>0.150001</v>
      </c>
      <c r="K2586" t="b">
        <v>1</v>
      </c>
      <c r="L2586" t="s">
        <v>2345</v>
      </c>
      <c r="N2586" s="43">
        <v>42214.662847222222</v>
      </c>
    </row>
    <row r="2587" spans="1:14" x14ac:dyDescent="0.25">
      <c r="A2587" t="s">
        <v>9311</v>
      </c>
      <c r="B2587">
        <v>2880</v>
      </c>
      <c r="C2587">
        <v>2880</v>
      </c>
      <c r="D2587">
        <v>2014</v>
      </c>
      <c r="E2587" t="s">
        <v>3399</v>
      </c>
      <c r="F2587">
        <v>14</v>
      </c>
      <c r="G2587">
        <v>3.5</v>
      </c>
      <c r="H2587">
        <v>1.75</v>
      </c>
      <c r="I2587">
        <v>0.42499999999999999</v>
      </c>
      <c r="J2587" s="44">
        <v>0.35000100000000001</v>
      </c>
      <c r="K2587" t="b">
        <v>1</v>
      </c>
      <c r="L2587" t="s">
        <v>2346</v>
      </c>
      <c r="N2587" s="43">
        <v>42214.662847222222</v>
      </c>
    </row>
    <row r="2588" spans="1:14" x14ac:dyDescent="0.25">
      <c r="A2588" t="s">
        <v>9312</v>
      </c>
      <c r="B2588">
        <v>2881</v>
      </c>
      <c r="C2588">
        <v>2881</v>
      </c>
      <c r="D2588">
        <v>2014</v>
      </c>
      <c r="E2588" t="s">
        <v>3400</v>
      </c>
      <c r="F2588">
        <v>14</v>
      </c>
      <c r="G2588">
        <v>3.5</v>
      </c>
      <c r="H2588">
        <v>2.5</v>
      </c>
      <c r="I2588">
        <v>0.75</v>
      </c>
      <c r="J2588" s="44">
        <v>0.50000100000000003</v>
      </c>
      <c r="K2588" t="b">
        <v>1</v>
      </c>
      <c r="L2588" t="s">
        <v>5815</v>
      </c>
      <c r="N2588" s="43">
        <v>42214.662847222222</v>
      </c>
    </row>
    <row r="2589" spans="1:14" x14ac:dyDescent="0.25">
      <c r="A2589" t="s">
        <v>9313</v>
      </c>
      <c r="B2589">
        <v>2882</v>
      </c>
      <c r="C2589">
        <v>2882</v>
      </c>
      <c r="D2589">
        <v>2014</v>
      </c>
      <c r="E2589" t="s">
        <v>3401</v>
      </c>
      <c r="F2589">
        <v>14</v>
      </c>
      <c r="G2589">
        <v>3.5</v>
      </c>
      <c r="H2589">
        <v>1.5</v>
      </c>
      <c r="K2589" t="b">
        <v>1</v>
      </c>
      <c r="L2589" t="s">
        <v>2348</v>
      </c>
      <c r="N2589" s="43">
        <v>42214.662847222222</v>
      </c>
    </row>
    <row r="2590" spans="1:14" x14ac:dyDescent="0.25">
      <c r="A2590" t="s">
        <v>9314</v>
      </c>
      <c r="B2590">
        <v>2883</v>
      </c>
      <c r="C2590">
        <v>2883</v>
      </c>
      <c r="D2590">
        <v>2014</v>
      </c>
      <c r="E2590" t="s">
        <v>3402</v>
      </c>
      <c r="F2590">
        <v>14</v>
      </c>
      <c r="G2590">
        <v>3.25</v>
      </c>
      <c r="H2590">
        <v>5</v>
      </c>
      <c r="K2590" t="b">
        <v>1</v>
      </c>
      <c r="L2590" t="s">
        <v>2351</v>
      </c>
      <c r="N2590" s="43">
        <v>42214.662847222222</v>
      </c>
    </row>
    <row r="2591" spans="1:14" x14ac:dyDescent="0.25">
      <c r="A2591" t="s">
        <v>9315</v>
      </c>
      <c r="B2591">
        <v>2884</v>
      </c>
      <c r="C2591">
        <v>2884</v>
      </c>
      <c r="D2591">
        <v>2014</v>
      </c>
      <c r="E2591" t="s">
        <v>3403</v>
      </c>
      <c r="F2591">
        <v>14</v>
      </c>
      <c r="G2591">
        <v>3.25</v>
      </c>
      <c r="H2591">
        <v>2.5</v>
      </c>
      <c r="K2591" t="b">
        <v>1</v>
      </c>
      <c r="L2591" t="s">
        <v>2352</v>
      </c>
      <c r="N2591" s="43">
        <v>42214.662847222222</v>
      </c>
    </row>
    <row r="2592" spans="1:14" x14ac:dyDescent="0.25">
      <c r="A2592" t="s">
        <v>9316</v>
      </c>
      <c r="B2592">
        <v>2885</v>
      </c>
      <c r="C2592">
        <v>2885</v>
      </c>
      <c r="D2592">
        <v>2014</v>
      </c>
      <c r="E2592" t="s">
        <v>3404</v>
      </c>
      <c r="F2592">
        <v>14</v>
      </c>
      <c r="G2592">
        <v>3.25</v>
      </c>
      <c r="H2592">
        <v>3</v>
      </c>
      <c r="K2592" t="b">
        <v>1</v>
      </c>
      <c r="L2592" t="s">
        <v>2353</v>
      </c>
      <c r="N2592" s="43">
        <v>42214.662847222222</v>
      </c>
    </row>
    <row r="2593" spans="1:14" x14ac:dyDescent="0.25">
      <c r="A2593" t="s">
        <v>9317</v>
      </c>
      <c r="B2593">
        <v>2886</v>
      </c>
      <c r="C2593">
        <v>2886</v>
      </c>
      <c r="D2593">
        <v>2014</v>
      </c>
      <c r="E2593" t="s">
        <v>3405</v>
      </c>
      <c r="F2593">
        <v>14</v>
      </c>
      <c r="G2593">
        <v>3.25</v>
      </c>
      <c r="H2593">
        <v>2.5</v>
      </c>
      <c r="K2593" t="b">
        <v>1</v>
      </c>
      <c r="L2593" t="s">
        <v>2354</v>
      </c>
      <c r="N2593" s="43">
        <v>42214.662847222222</v>
      </c>
    </row>
    <row r="2594" spans="1:14" x14ac:dyDescent="0.25">
      <c r="A2594" t="s">
        <v>9318</v>
      </c>
      <c r="B2594">
        <v>2887</v>
      </c>
      <c r="C2594">
        <v>2887</v>
      </c>
      <c r="D2594">
        <v>2014</v>
      </c>
      <c r="E2594" t="s">
        <v>3406</v>
      </c>
      <c r="F2594">
        <v>14</v>
      </c>
      <c r="G2594">
        <v>3.25</v>
      </c>
      <c r="H2594">
        <v>2.5</v>
      </c>
      <c r="K2594" t="b">
        <v>1</v>
      </c>
      <c r="L2594" t="s">
        <v>2355</v>
      </c>
      <c r="N2594" s="43">
        <v>42214.662847222222</v>
      </c>
    </row>
    <row r="2595" spans="1:14" x14ac:dyDescent="0.25">
      <c r="A2595" t="s">
        <v>9319</v>
      </c>
      <c r="B2595">
        <v>2888</v>
      </c>
      <c r="C2595">
        <v>2888</v>
      </c>
      <c r="D2595">
        <v>2014</v>
      </c>
      <c r="E2595" t="s">
        <v>3407</v>
      </c>
      <c r="F2595">
        <v>14</v>
      </c>
      <c r="G2595">
        <v>3.25</v>
      </c>
      <c r="H2595">
        <v>4</v>
      </c>
      <c r="K2595" t="b">
        <v>1</v>
      </c>
      <c r="L2595" t="s">
        <v>2358</v>
      </c>
      <c r="N2595" s="43">
        <v>42214.662847222222</v>
      </c>
    </row>
    <row r="2596" spans="1:14" x14ac:dyDescent="0.25">
      <c r="A2596" t="s">
        <v>9320</v>
      </c>
      <c r="B2596">
        <v>2889</v>
      </c>
      <c r="C2596">
        <v>2889</v>
      </c>
      <c r="D2596">
        <v>2014</v>
      </c>
      <c r="E2596" t="s">
        <v>3408</v>
      </c>
      <c r="F2596">
        <v>14</v>
      </c>
      <c r="G2596">
        <v>3.25</v>
      </c>
      <c r="H2596">
        <v>2</v>
      </c>
      <c r="K2596" t="b">
        <v>1</v>
      </c>
      <c r="L2596" t="s">
        <v>2433</v>
      </c>
      <c r="N2596" s="43">
        <v>42214.662847222222</v>
      </c>
    </row>
    <row r="2597" spans="1:14" x14ac:dyDescent="0.25">
      <c r="A2597" t="s">
        <v>9321</v>
      </c>
      <c r="B2597">
        <v>2890</v>
      </c>
      <c r="C2597">
        <v>2890</v>
      </c>
      <c r="D2597">
        <v>2014</v>
      </c>
      <c r="E2597" t="s">
        <v>3409</v>
      </c>
      <c r="F2597">
        <v>14</v>
      </c>
      <c r="G2597">
        <v>0.5</v>
      </c>
      <c r="H2597">
        <v>1</v>
      </c>
      <c r="K2597" t="b">
        <v>1</v>
      </c>
      <c r="L2597" t="s">
        <v>2361</v>
      </c>
      <c r="N2597" s="43">
        <v>42214.662847222222</v>
      </c>
    </row>
    <row r="2598" spans="1:14" x14ac:dyDescent="0.25">
      <c r="A2598" t="s">
        <v>9322</v>
      </c>
      <c r="B2598">
        <v>2891</v>
      </c>
      <c r="C2598">
        <v>2891</v>
      </c>
      <c r="D2598">
        <v>2014</v>
      </c>
      <c r="E2598" t="s">
        <v>3410</v>
      </c>
      <c r="F2598">
        <v>3</v>
      </c>
      <c r="G2598">
        <v>2.5</v>
      </c>
      <c r="H2598">
        <v>0.5</v>
      </c>
      <c r="I2598">
        <v>1.4999999999999999E-2</v>
      </c>
      <c r="J2598" s="44">
        <v>9.9999999999999995E-7</v>
      </c>
      <c r="K2598" t="b">
        <v>1</v>
      </c>
      <c r="L2598" t="s">
        <v>554</v>
      </c>
      <c r="N2598" s="43">
        <v>42214.662847222222</v>
      </c>
    </row>
    <row r="2599" spans="1:14" x14ac:dyDescent="0.25">
      <c r="A2599" t="s">
        <v>9323</v>
      </c>
      <c r="B2599">
        <v>2892</v>
      </c>
      <c r="C2599">
        <v>2892</v>
      </c>
      <c r="D2599">
        <v>2014</v>
      </c>
      <c r="E2599" t="s">
        <v>3782</v>
      </c>
      <c r="F2599">
        <v>3</v>
      </c>
      <c r="G2599">
        <v>2.5</v>
      </c>
      <c r="H2599">
        <v>0.67549260805629596</v>
      </c>
      <c r="I2599">
        <v>0.04</v>
      </c>
      <c r="J2599" s="44">
        <v>3.0001E-2</v>
      </c>
      <c r="K2599" t="b">
        <v>1</v>
      </c>
      <c r="L2599" t="s">
        <v>555</v>
      </c>
      <c r="N2599" s="43">
        <v>42214.662847222222</v>
      </c>
    </row>
    <row r="2600" spans="1:14" x14ac:dyDescent="0.25">
      <c r="A2600" t="s">
        <v>9324</v>
      </c>
      <c r="B2600">
        <v>2893</v>
      </c>
      <c r="C2600">
        <v>2893</v>
      </c>
      <c r="D2600">
        <v>2014</v>
      </c>
      <c r="E2600" t="s">
        <v>3783</v>
      </c>
      <c r="F2600">
        <v>3</v>
      </c>
      <c r="G2600">
        <v>2.5</v>
      </c>
      <c r="H2600">
        <v>0.91258052707739323</v>
      </c>
      <c r="I2600">
        <v>7.4999999999999997E-2</v>
      </c>
      <c r="J2600" s="44">
        <v>5.0000999999999997E-2</v>
      </c>
      <c r="K2600" t="b">
        <v>1</v>
      </c>
      <c r="L2600" t="s">
        <v>556</v>
      </c>
      <c r="N2600" s="43">
        <v>42214.662847222222</v>
      </c>
    </row>
    <row r="2601" spans="1:14" x14ac:dyDescent="0.25">
      <c r="A2601" t="s">
        <v>9325</v>
      </c>
      <c r="B2601">
        <v>2894</v>
      </c>
      <c r="C2601">
        <v>2894</v>
      </c>
      <c r="D2601">
        <v>2014</v>
      </c>
      <c r="E2601" t="s">
        <v>3784</v>
      </c>
      <c r="F2601">
        <v>3</v>
      </c>
      <c r="G2601">
        <v>2.5</v>
      </c>
      <c r="H2601">
        <v>1.2328828005937953</v>
      </c>
      <c r="I2601">
        <v>0.17499999999999999</v>
      </c>
      <c r="J2601" s="44">
        <v>0.150001</v>
      </c>
      <c r="K2601" t="b">
        <v>1</v>
      </c>
      <c r="L2601" t="s">
        <v>557</v>
      </c>
      <c r="N2601" s="43">
        <v>42214.662847222222</v>
      </c>
    </row>
    <row r="2602" spans="1:14" x14ac:dyDescent="0.25">
      <c r="A2602" t="s">
        <v>9326</v>
      </c>
      <c r="B2602">
        <v>2895</v>
      </c>
      <c r="C2602">
        <v>2895</v>
      </c>
      <c r="D2602">
        <v>2014</v>
      </c>
      <c r="E2602" t="s">
        <v>3785</v>
      </c>
      <c r="F2602">
        <v>3</v>
      </c>
      <c r="G2602">
        <v>2.5</v>
      </c>
      <c r="H2602">
        <v>1.6656064368017058</v>
      </c>
      <c r="I2602">
        <v>0.25</v>
      </c>
      <c r="J2602" s="44">
        <v>0.20000100000000001</v>
      </c>
      <c r="K2602" t="b">
        <v>1</v>
      </c>
      <c r="L2602" t="s">
        <v>558</v>
      </c>
      <c r="N2602" s="43">
        <v>42214.662847222222</v>
      </c>
    </row>
    <row r="2603" spans="1:14" x14ac:dyDescent="0.25">
      <c r="A2603" t="s">
        <v>9327</v>
      </c>
      <c r="B2603">
        <v>2896</v>
      </c>
      <c r="C2603">
        <v>2896</v>
      </c>
      <c r="D2603">
        <v>2014</v>
      </c>
      <c r="E2603" t="s">
        <v>3786</v>
      </c>
      <c r="F2603">
        <v>3</v>
      </c>
      <c r="G2603">
        <v>2.5</v>
      </c>
      <c r="H2603">
        <v>2.2502096719810774</v>
      </c>
      <c r="I2603">
        <v>0.4</v>
      </c>
      <c r="J2603" s="44">
        <v>0.30000100000000002</v>
      </c>
      <c r="K2603" t="b">
        <v>1</v>
      </c>
      <c r="L2603" t="s">
        <v>559</v>
      </c>
      <c r="N2603" s="43">
        <v>42214.662847222222</v>
      </c>
    </row>
    <row r="2604" spans="1:14" x14ac:dyDescent="0.25">
      <c r="A2604" t="s">
        <v>9328</v>
      </c>
      <c r="B2604">
        <v>2897</v>
      </c>
      <c r="C2604">
        <v>2897</v>
      </c>
      <c r="D2604">
        <v>2014</v>
      </c>
      <c r="E2604" t="s">
        <v>3787</v>
      </c>
      <c r="F2604">
        <v>3</v>
      </c>
      <c r="G2604">
        <v>2.5</v>
      </c>
      <c r="H2604">
        <v>3.04</v>
      </c>
      <c r="I2604">
        <v>0.75</v>
      </c>
      <c r="J2604" s="44">
        <v>0.50000100000000003</v>
      </c>
      <c r="K2604" t="b">
        <v>1</v>
      </c>
      <c r="L2604" t="s">
        <v>560</v>
      </c>
      <c r="N2604" s="43">
        <v>42214.662847222222</v>
      </c>
    </row>
    <row r="2605" spans="1:14" x14ac:dyDescent="0.25">
      <c r="A2605" t="s">
        <v>9329</v>
      </c>
      <c r="B2605">
        <v>2898</v>
      </c>
      <c r="C2605">
        <v>2898</v>
      </c>
      <c r="D2605">
        <v>2014</v>
      </c>
      <c r="E2605" t="s">
        <v>3788</v>
      </c>
      <c r="F2605">
        <v>3</v>
      </c>
      <c r="G2605">
        <v>2.5</v>
      </c>
      <c r="H2605">
        <v>5</v>
      </c>
      <c r="K2605" t="b">
        <v>1</v>
      </c>
      <c r="L2605" t="s">
        <v>48</v>
      </c>
      <c r="N2605" s="43">
        <v>42214.662847222222</v>
      </c>
    </row>
    <row r="2606" spans="1:14" x14ac:dyDescent="0.25">
      <c r="A2606" t="s">
        <v>9330</v>
      </c>
      <c r="B2606">
        <v>2899</v>
      </c>
      <c r="C2606">
        <v>2899</v>
      </c>
      <c r="D2606">
        <v>2014</v>
      </c>
      <c r="E2606" t="s">
        <v>3789</v>
      </c>
      <c r="F2606">
        <v>3</v>
      </c>
      <c r="G2606">
        <v>3.45</v>
      </c>
      <c r="H2606">
        <v>0.5</v>
      </c>
      <c r="I2606">
        <v>5.0000000000000001E-3</v>
      </c>
      <c r="J2606" s="44">
        <v>9.9999999999999995E-7</v>
      </c>
      <c r="K2606" t="b">
        <v>1</v>
      </c>
      <c r="L2606" t="s">
        <v>562</v>
      </c>
      <c r="N2606" s="43">
        <v>42214.662847222222</v>
      </c>
    </row>
    <row r="2607" spans="1:14" x14ac:dyDescent="0.25">
      <c r="A2607" t="s">
        <v>9331</v>
      </c>
      <c r="B2607">
        <v>2900</v>
      </c>
      <c r="C2607">
        <v>2900</v>
      </c>
      <c r="D2607">
        <v>2014</v>
      </c>
      <c r="E2607" t="s">
        <v>3790</v>
      </c>
      <c r="F2607">
        <v>3</v>
      </c>
      <c r="G2607">
        <v>3.45</v>
      </c>
      <c r="H2607">
        <v>0.66023462387806187</v>
      </c>
      <c r="I2607">
        <v>0.03</v>
      </c>
      <c r="J2607" s="44">
        <v>1.0000999999999999E-2</v>
      </c>
      <c r="K2607" t="b">
        <v>1</v>
      </c>
      <c r="L2607" t="s">
        <v>563</v>
      </c>
      <c r="N2607" s="43">
        <v>42214.662847222222</v>
      </c>
    </row>
    <row r="2608" spans="1:14" x14ac:dyDescent="0.25">
      <c r="A2608" t="s">
        <v>9332</v>
      </c>
      <c r="B2608">
        <v>2901</v>
      </c>
      <c r="C2608">
        <v>2901</v>
      </c>
      <c r="D2608">
        <v>2014</v>
      </c>
      <c r="E2608" t="s">
        <v>3880</v>
      </c>
      <c r="F2608">
        <v>3</v>
      </c>
      <c r="G2608">
        <v>4.25</v>
      </c>
      <c r="H2608">
        <v>4</v>
      </c>
      <c r="I2608">
        <v>0.51500000000000001</v>
      </c>
      <c r="J2608" s="44">
        <v>3.0001E-2</v>
      </c>
      <c r="K2608" t="b">
        <v>1</v>
      </c>
      <c r="L2608" t="s">
        <v>687</v>
      </c>
      <c r="N2608" s="43">
        <v>42214.662847222222</v>
      </c>
    </row>
    <row r="2609" spans="1:14" x14ac:dyDescent="0.25">
      <c r="A2609" t="s">
        <v>9333</v>
      </c>
      <c r="B2609">
        <v>2902</v>
      </c>
      <c r="C2609">
        <v>2902</v>
      </c>
      <c r="D2609">
        <v>2014</v>
      </c>
      <c r="E2609" t="s">
        <v>3881</v>
      </c>
      <c r="F2609">
        <v>3</v>
      </c>
      <c r="G2609">
        <v>4.5</v>
      </c>
      <c r="H2609">
        <v>0.5</v>
      </c>
      <c r="I2609">
        <v>1.4999999999999999E-2</v>
      </c>
      <c r="J2609" s="44">
        <v>9.9999999999999995E-7</v>
      </c>
      <c r="K2609" t="b">
        <v>1</v>
      </c>
      <c r="L2609" t="s">
        <v>690</v>
      </c>
      <c r="N2609" s="43">
        <v>42214.662847222222</v>
      </c>
    </row>
    <row r="2610" spans="1:14" x14ac:dyDescent="0.25">
      <c r="A2610" t="s">
        <v>9334</v>
      </c>
      <c r="B2610">
        <v>2903</v>
      </c>
      <c r="C2610">
        <v>2903</v>
      </c>
      <c r="D2610">
        <v>2014</v>
      </c>
      <c r="E2610" t="s">
        <v>3882</v>
      </c>
      <c r="F2610">
        <v>3</v>
      </c>
      <c r="G2610">
        <v>4.5</v>
      </c>
      <c r="H2610">
        <v>0.66549678890553199</v>
      </c>
      <c r="I2610">
        <v>0.04</v>
      </c>
      <c r="J2610" s="44">
        <v>3.0001E-2</v>
      </c>
      <c r="K2610" t="b">
        <v>1</v>
      </c>
      <c r="L2610" t="s">
        <v>691</v>
      </c>
      <c r="N2610" s="43">
        <v>42214.662847222222</v>
      </c>
    </row>
    <row r="2611" spans="1:14" x14ac:dyDescent="0.25">
      <c r="A2611" t="s">
        <v>9335</v>
      </c>
      <c r="B2611">
        <v>2904</v>
      </c>
      <c r="C2611">
        <v>2904</v>
      </c>
      <c r="D2611">
        <v>2014</v>
      </c>
      <c r="E2611" t="s">
        <v>3883</v>
      </c>
      <c r="F2611">
        <v>3</v>
      </c>
      <c r="G2611">
        <v>4.5</v>
      </c>
      <c r="H2611">
        <v>0.88577195208714854</v>
      </c>
      <c r="I2611">
        <v>7.4999999999999997E-2</v>
      </c>
      <c r="J2611" s="44">
        <v>5.0000999999999997E-2</v>
      </c>
      <c r="K2611" t="b">
        <v>1</v>
      </c>
      <c r="L2611" t="s">
        <v>692</v>
      </c>
      <c r="N2611" s="43">
        <v>42214.662847222222</v>
      </c>
    </row>
    <row r="2612" spans="1:14" x14ac:dyDescent="0.25">
      <c r="A2612" t="s">
        <v>9336</v>
      </c>
      <c r="B2612">
        <v>2905</v>
      </c>
      <c r="C2612">
        <v>2905</v>
      </c>
      <c r="D2612">
        <v>2014</v>
      </c>
      <c r="E2612" t="s">
        <v>3884</v>
      </c>
      <c r="F2612">
        <v>3</v>
      </c>
      <c r="G2612">
        <v>4.5</v>
      </c>
      <c r="H2612">
        <v>1.1789567796331641</v>
      </c>
      <c r="I2612">
        <v>0.125</v>
      </c>
      <c r="J2612" s="44">
        <v>0.10000100000000001</v>
      </c>
      <c r="K2612" t="b">
        <v>1</v>
      </c>
      <c r="L2612" t="s">
        <v>693</v>
      </c>
      <c r="N2612" s="43">
        <v>42214.662847222222</v>
      </c>
    </row>
    <row r="2613" spans="1:14" x14ac:dyDescent="0.25">
      <c r="A2613" t="s">
        <v>9337</v>
      </c>
      <c r="B2613">
        <v>2906</v>
      </c>
      <c r="C2613">
        <v>2906</v>
      </c>
      <c r="D2613">
        <v>2014</v>
      </c>
      <c r="E2613" t="s">
        <v>3885</v>
      </c>
      <c r="F2613">
        <v>3</v>
      </c>
      <c r="G2613">
        <v>4.5</v>
      </c>
      <c r="H2613">
        <v>1.5691839022085554</v>
      </c>
      <c r="I2613">
        <v>0.17499999999999999</v>
      </c>
      <c r="J2613" s="44">
        <v>0.150001</v>
      </c>
      <c r="K2613" t="b">
        <v>1</v>
      </c>
      <c r="L2613" t="s">
        <v>694</v>
      </c>
      <c r="N2613" s="43">
        <v>42214.662847222222</v>
      </c>
    </row>
    <row r="2614" spans="1:14" x14ac:dyDescent="0.25">
      <c r="A2614" t="s">
        <v>9338</v>
      </c>
      <c r="B2614">
        <v>2907</v>
      </c>
      <c r="C2614">
        <v>2907</v>
      </c>
      <c r="D2614">
        <v>2014</v>
      </c>
      <c r="E2614" t="s">
        <v>3886</v>
      </c>
      <c r="F2614">
        <v>3</v>
      </c>
      <c r="G2614">
        <v>4.5</v>
      </c>
      <c r="H2614">
        <v>2.0885736962440919</v>
      </c>
      <c r="I2614">
        <v>0.25</v>
      </c>
      <c r="J2614" s="44">
        <v>0.20000100000000001</v>
      </c>
      <c r="K2614" t="b">
        <v>1</v>
      </c>
      <c r="L2614" t="s">
        <v>695</v>
      </c>
      <c r="N2614" s="43">
        <v>42214.662847222222</v>
      </c>
    </row>
    <row r="2615" spans="1:14" x14ac:dyDescent="0.25">
      <c r="A2615" t="s">
        <v>9339</v>
      </c>
      <c r="B2615">
        <v>2908</v>
      </c>
      <c r="C2615">
        <v>2908</v>
      </c>
      <c r="D2615">
        <v>2014</v>
      </c>
      <c r="E2615" t="s">
        <v>3887</v>
      </c>
      <c r="F2615">
        <v>3</v>
      </c>
      <c r="G2615">
        <v>4.5</v>
      </c>
      <c r="H2615">
        <v>2.7798781764860023</v>
      </c>
      <c r="I2615">
        <v>0.4</v>
      </c>
      <c r="J2615" s="44">
        <v>0.30000100000000002</v>
      </c>
      <c r="K2615" t="b">
        <v>1</v>
      </c>
      <c r="L2615" t="s">
        <v>696</v>
      </c>
      <c r="N2615" s="43">
        <v>42214.662847222222</v>
      </c>
    </row>
    <row r="2616" spans="1:14" x14ac:dyDescent="0.25">
      <c r="A2616" t="s">
        <v>9340</v>
      </c>
      <c r="B2616">
        <v>2909</v>
      </c>
      <c r="C2616">
        <v>2909</v>
      </c>
      <c r="D2616">
        <v>2014</v>
      </c>
      <c r="E2616" t="s">
        <v>3888</v>
      </c>
      <c r="F2616">
        <v>3</v>
      </c>
      <c r="G2616">
        <v>4.5</v>
      </c>
      <c r="H2616">
        <v>3.7</v>
      </c>
      <c r="I2616">
        <v>0.75</v>
      </c>
      <c r="J2616" s="44">
        <v>0.50000100000000003</v>
      </c>
      <c r="K2616" t="b">
        <v>1</v>
      </c>
      <c r="L2616" t="s">
        <v>697</v>
      </c>
      <c r="N2616" s="43">
        <v>42214.662847222222</v>
      </c>
    </row>
    <row r="2617" spans="1:14" x14ac:dyDescent="0.25">
      <c r="A2617" t="s">
        <v>9341</v>
      </c>
      <c r="B2617">
        <v>2910</v>
      </c>
      <c r="C2617">
        <v>2910</v>
      </c>
      <c r="D2617">
        <v>2014</v>
      </c>
      <c r="E2617" t="s">
        <v>3889</v>
      </c>
      <c r="F2617">
        <v>3</v>
      </c>
      <c r="G2617">
        <v>3</v>
      </c>
      <c r="H2617">
        <v>0.5</v>
      </c>
      <c r="I2617">
        <v>1.4999999999999999E-2</v>
      </c>
      <c r="J2617" s="44">
        <v>9.9999999999999995E-7</v>
      </c>
      <c r="K2617" t="b">
        <v>1</v>
      </c>
      <c r="L2617" t="s">
        <v>700</v>
      </c>
      <c r="N2617" s="43">
        <v>42214.662847222222</v>
      </c>
    </row>
    <row r="2618" spans="1:14" x14ac:dyDescent="0.25">
      <c r="A2618" t="s">
        <v>9342</v>
      </c>
      <c r="B2618">
        <v>2911</v>
      </c>
      <c r="C2618">
        <v>2911</v>
      </c>
      <c r="D2618">
        <v>2014</v>
      </c>
      <c r="E2618" t="s">
        <v>3791</v>
      </c>
      <c r="F2618">
        <v>3</v>
      </c>
      <c r="G2618">
        <v>3.45</v>
      </c>
      <c r="H2618">
        <v>0.87181951713481165</v>
      </c>
      <c r="I2618">
        <v>7.4999999999999997E-2</v>
      </c>
      <c r="J2618" s="44">
        <v>5.0000999999999997E-2</v>
      </c>
      <c r="K2618" t="b">
        <v>1</v>
      </c>
      <c r="L2618" t="s">
        <v>564</v>
      </c>
      <c r="N2618" s="43">
        <v>42214.662847222222</v>
      </c>
    </row>
    <row r="2619" spans="1:14" x14ac:dyDescent="0.25">
      <c r="A2619" t="s">
        <v>9343</v>
      </c>
      <c r="B2619">
        <v>2912</v>
      </c>
      <c r="C2619">
        <v>2912</v>
      </c>
      <c r="D2619">
        <v>2014</v>
      </c>
      <c r="E2619" t="s">
        <v>3890</v>
      </c>
      <c r="F2619">
        <v>3</v>
      </c>
      <c r="G2619">
        <v>3</v>
      </c>
      <c r="H2619">
        <v>0.71548454055262778</v>
      </c>
      <c r="I2619">
        <v>0.04</v>
      </c>
      <c r="J2619" s="44">
        <v>3.0001E-2</v>
      </c>
      <c r="K2619" t="b">
        <v>1</v>
      </c>
      <c r="L2619" t="s">
        <v>701</v>
      </c>
      <c r="N2619" s="43">
        <v>42214.662847222222</v>
      </c>
    </row>
    <row r="2620" spans="1:14" x14ac:dyDescent="0.25">
      <c r="A2620" t="s">
        <v>9344</v>
      </c>
      <c r="B2620">
        <v>2913</v>
      </c>
      <c r="C2620">
        <v>2913</v>
      </c>
      <c r="D2620">
        <v>2014</v>
      </c>
      <c r="E2620" t="s">
        <v>3891</v>
      </c>
      <c r="F2620">
        <v>3</v>
      </c>
      <c r="G2620">
        <v>3</v>
      </c>
      <c r="H2620">
        <v>1.0238362555396097</v>
      </c>
      <c r="I2620">
        <v>7.4999999999999997E-2</v>
      </c>
      <c r="J2620" s="44">
        <v>5.0000999999999997E-2</v>
      </c>
      <c r="K2620" t="b">
        <v>1</v>
      </c>
      <c r="L2620" t="s">
        <v>704</v>
      </c>
      <c r="N2620" s="43">
        <v>42214.662847222222</v>
      </c>
    </row>
    <row r="2621" spans="1:14" x14ac:dyDescent="0.25">
      <c r="A2621" t="s">
        <v>9345</v>
      </c>
      <c r="B2621">
        <v>2914</v>
      </c>
      <c r="C2621">
        <v>2914</v>
      </c>
      <c r="D2621">
        <v>2014</v>
      </c>
      <c r="E2621" t="s">
        <v>3892</v>
      </c>
      <c r="F2621">
        <v>3</v>
      </c>
      <c r="G2621">
        <v>3</v>
      </c>
      <c r="H2621">
        <v>1.4650780257917606</v>
      </c>
      <c r="I2621">
        <v>0.15</v>
      </c>
      <c r="J2621" s="44">
        <v>0.10000100000000001</v>
      </c>
      <c r="K2621" t="b">
        <v>1</v>
      </c>
      <c r="L2621" t="s">
        <v>705</v>
      </c>
      <c r="N2621" s="43">
        <v>42214.662847222222</v>
      </c>
    </row>
    <row r="2622" spans="1:14" x14ac:dyDescent="0.25">
      <c r="A2622" t="s">
        <v>9346</v>
      </c>
      <c r="B2622">
        <v>2915</v>
      </c>
      <c r="C2622">
        <v>2915</v>
      </c>
      <c r="D2622">
        <v>2014</v>
      </c>
      <c r="E2622" t="s">
        <v>3893</v>
      </c>
      <c r="F2622">
        <v>3</v>
      </c>
      <c r="G2622">
        <v>3</v>
      </c>
      <c r="H2622">
        <v>2.096481356314738</v>
      </c>
      <c r="I2622">
        <v>0.25</v>
      </c>
      <c r="J2622" s="44">
        <v>0.20000100000000001</v>
      </c>
      <c r="K2622" t="b">
        <v>1</v>
      </c>
      <c r="L2622" t="s">
        <v>706</v>
      </c>
      <c r="N2622" s="43">
        <v>42214.662847222222</v>
      </c>
    </row>
    <row r="2623" spans="1:14" x14ac:dyDescent="0.25">
      <c r="A2623" t="s">
        <v>9347</v>
      </c>
      <c r="B2623">
        <v>2916</v>
      </c>
      <c r="C2623">
        <v>2916</v>
      </c>
      <c r="D2623">
        <v>2014</v>
      </c>
      <c r="E2623" t="s">
        <v>3894</v>
      </c>
      <c r="F2623">
        <v>3</v>
      </c>
      <c r="G2623">
        <v>3</v>
      </c>
      <c r="H2623">
        <v>3</v>
      </c>
      <c r="I2623">
        <v>0.65</v>
      </c>
      <c r="J2623" s="44">
        <v>0.30000100000000002</v>
      </c>
      <c r="K2623" t="b">
        <v>1</v>
      </c>
      <c r="L2623" t="s">
        <v>707</v>
      </c>
      <c r="N2623" s="43">
        <v>42214.662847222222</v>
      </c>
    </row>
    <row r="2624" spans="1:14" x14ac:dyDescent="0.25">
      <c r="A2624" t="s">
        <v>9348</v>
      </c>
      <c r="B2624">
        <v>2917</v>
      </c>
      <c r="C2624">
        <v>2917</v>
      </c>
      <c r="D2624">
        <v>2014</v>
      </c>
      <c r="E2624" t="s">
        <v>3895</v>
      </c>
      <c r="F2624">
        <v>3</v>
      </c>
      <c r="G2624">
        <v>3</v>
      </c>
      <c r="H2624">
        <v>5</v>
      </c>
      <c r="K2624" t="b">
        <v>1</v>
      </c>
      <c r="L2624" t="s">
        <v>48</v>
      </c>
      <c r="N2624" s="43">
        <v>42214.662847222222</v>
      </c>
    </row>
    <row r="2625" spans="1:14" x14ac:dyDescent="0.25">
      <c r="A2625" t="s">
        <v>9349</v>
      </c>
      <c r="B2625">
        <v>2918</v>
      </c>
      <c r="C2625">
        <v>2918</v>
      </c>
      <c r="D2625">
        <v>2014</v>
      </c>
      <c r="E2625" t="s">
        <v>3896</v>
      </c>
      <c r="F2625">
        <v>3</v>
      </c>
      <c r="G2625">
        <v>3.5</v>
      </c>
      <c r="H2625">
        <v>0.5</v>
      </c>
      <c r="K2625" t="b">
        <v>1</v>
      </c>
      <c r="L2625" t="s">
        <v>710</v>
      </c>
      <c r="N2625" s="43">
        <v>42214.662847222222</v>
      </c>
    </row>
    <row r="2626" spans="1:14" x14ac:dyDescent="0.25">
      <c r="A2626" t="s">
        <v>9350</v>
      </c>
      <c r="B2626">
        <v>2919</v>
      </c>
      <c r="C2626">
        <v>2919</v>
      </c>
      <c r="D2626">
        <v>2014</v>
      </c>
      <c r="E2626" t="s">
        <v>3897</v>
      </c>
      <c r="F2626">
        <v>3</v>
      </c>
      <c r="G2626">
        <v>3.5</v>
      </c>
      <c r="H2626">
        <v>0.73788658079727598</v>
      </c>
      <c r="K2626" t="b">
        <v>1</v>
      </c>
      <c r="L2626" t="s">
        <v>711</v>
      </c>
      <c r="N2626" s="43">
        <v>42214.662847222222</v>
      </c>
    </row>
    <row r="2627" spans="1:14" x14ac:dyDescent="0.25">
      <c r="A2627" t="s">
        <v>9351</v>
      </c>
      <c r="B2627">
        <v>2920</v>
      </c>
      <c r="C2627">
        <v>2920</v>
      </c>
      <c r="D2627">
        <v>2014</v>
      </c>
      <c r="E2627" t="s">
        <v>3898</v>
      </c>
      <c r="F2627">
        <v>3</v>
      </c>
      <c r="G2627">
        <v>3.5</v>
      </c>
      <c r="H2627">
        <v>1.0889532122413899</v>
      </c>
      <c r="K2627" t="b">
        <v>1</v>
      </c>
      <c r="L2627" t="s">
        <v>712</v>
      </c>
      <c r="N2627" s="43">
        <v>42214.662847222222</v>
      </c>
    </row>
    <row r="2628" spans="1:14" x14ac:dyDescent="0.25">
      <c r="A2628" t="s">
        <v>9352</v>
      </c>
      <c r="B2628">
        <v>2921</v>
      </c>
      <c r="C2628">
        <v>2921</v>
      </c>
      <c r="D2628">
        <v>2014</v>
      </c>
      <c r="E2628" t="s">
        <v>3899</v>
      </c>
      <c r="F2628">
        <v>3</v>
      </c>
      <c r="G2628">
        <v>3.5</v>
      </c>
      <c r="H2628">
        <v>1.6070479248580192</v>
      </c>
      <c r="K2628" t="b">
        <v>1</v>
      </c>
      <c r="L2628" t="s">
        <v>713</v>
      </c>
      <c r="N2628" s="43">
        <v>42214.662847222222</v>
      </c>
    </row>
    <row r="2629" spans="1:14" x14ac:dyDescent="0.25">
      <c r="A2629" t="s">
        <v>9353</v>
      </c>
      <c r="B2629">
        <v>2922</v>
      </c>
      <c r="C2629">
        <v>2922</v>
      </c>
      <c r="D2629">
        <v>2014</v>
      </c>
      <c r="E2629" t="s">
        <v>3792</v>
      </c>
      <c r="F2629">
        <v>3</v>
      </c>
      <c r="G2629">
        <v>3.45</v>
      </c>
      <c r="H2629">
        <v>1.1512108619701118</v>
      </c>
      <c r="I2629">
        <v>0.125</v>
      </c>
      <c r="J2629" s="44">
        <v>0.10000100000000001</v>
      </c>
      <c r="K2629" t="b">
        <v>1</v>
      </c>
      <c r="L2629" t="s">
        <v>565</v>
      </c>
      <c r="N2629" s="43">
        <v>42214.662847222222</v>
      </c>
    </row>
    <row r="2630" spans="1:14" x14ac:dyDescent="0.25">
      <c r="A2630" t="s">
        <v>9354</v>
      </c>
      <c r="B2630">
        <v>2923</v>
      </c>
      <c r="C2630">
        <v>2923</v>
      </c>
      <c r="D2630">
        <v>2014</v>
      </c>
      <c r="E2630" t="s">
        <v>3900</v>
      </c>
      <c r="F2630">
        <v>3</v>
      </c>
      <c r="G2630">
        <v>3.5</v>
      </c>
      <c r="H2630">
        <v>2.3716381969016833</v>
      </c>
      <c r="K2630" t="b">
        <v>1</v>
      </c>
      <c r="L2630" t="s">
        <v>714</v>
      </c>
      <c r="N2630" s="43">
        <v>42214.662847222222</v>
      </c>
    </row>
    <row r="2631" spans="1:14" x14ac:dyDescent="0.25">
      <c r="A2631" t="s">
        <v>9355</v>
      </c>
      <c r="B2631">
        <v>2924</v>
      </c>
      <c r="C2631">
        <v>2924</v>
      </c>
      <c r="D2631">
        <v>2014</v>
      </c>
      <c r="E2631" t="s">
        <v>3901</v>
      </c>
      <c r="F2631">
        <v>3</v>
      </c>
      <c r="G2631">
        <v>3.5</v>
      </c>
      <c r="H2631">
        <v>3.5</v>
      </c>
      <c r="K2631" t="b">
        <v>1</v>
      </c>
      <c r="L2631" t="s">
        <v>715</v>
      </c>
      <c r="N2631" s="43">
        <v>42214.662847222222</v>
      </c>
    </row>
    <row r="2632" spans="1:14" x14ac:dyDescent="0.25">
      <c r="A2632" t="s">
        <v>9356</v>
      </c>
      <c r="B2632">
        <v>2925</v>
      </c>
      <c r="C2632">
        <v>2925</v>
      </c>
      <c r="D2632">
        <v>2014</v>
      </c>
      <c r="E2632" t="s">
        <v>3902</v>
      </c>
      <c r="F2632">
        <v>3</v>
      </c>
      <c r="G2632">
        <v>3.5</v>
      </c>
      <c r="H2632">
        <v>5</v>
      </c>
      <c r="K2632" t="b">
        <v>1</v>
      </c>
      <c r="L2632" t="s">
        <v>48</v>
      </c>
      <c r="N2632" s="43">
        <v>42214.662847222222</v>
      </c>
    </row>
    <row r="2633" spans="1:14" x14ac:dyDescent="0.25">
      <c r="A2633" t="s">
        <v>9357</v>
      </c>
      <c r="B2633">
        <v>2926</v>
      </c>
      <c r="C2633">
        <v>2926</v>
      </c>
      <c r="D2633">
        <v>2014</v>
      </c>
      <c r="E2633" t="s">
        <v>3903</v>
      </c>
      <c r="F2633">
        <v>3</v>
      </c>
      <c r="G2633">
        <v>2</v>
      </c>
      <c r="H2633">
        <v>0.5</v>
      </c>
      <c r="I2633">
        <v>5.0000000000000001E-3</v>
      </c>
      <c r="J2633" s="44">
        <v>9.9999999999999995E-7</v>
      </c>
      <c r="K2633" t="b">
        <v>1</v>
      </c>
      <c r="L2633" t="s">
        <v>718</v>
      </c>
      <c r="N2633" s="43">
        <v>42214.662847222222</v>
      </c>
    </row>
    <row r="2634" spans="1:14" x14ac:dyDescent="0.25">
      <c r="A2634" t="s">
        <v>9358</v>
      </c>
      <c r="B2634">
        <v>2927</v>
      </c>
      <c r="C2634">
        <v>2927</v>
      </c>
      <c r="D2634">
        <v>2014</v>
      </c>
      <c r="E2634" t="s">
        <v>3904</v>
      </c>
      <c r="F2634">
        <v>3</v>
      </c>
      <c r="G2634">
        <v>2</v>
      </c>
      <c r="H2634">
        <v>0.65750619487902384</v>
      </c>
      <c r="I2634">
        <v>0.03</v>
      </c>
      <c r="J2634" s="44">
        <v>1.0000999999999999E-2</v>
      </c>
      <c r="K2634" t="b">
        <v>1</v>
      </c>
      <c r="L2634" t="s">
        <v>719</v>
      </c>
      <c r="N2634" s="43">
        <v>42214.662847222222</v>
      </c>
    </row>
    <row r="2635" spans="1:14" x14ac:dyDescent="0.25">
      <c r="A2635" t="s">
        <v>9359</v>
      </c>
      <c r="B2635">
        <v>2928</v>
      </c>
      <c r="C2635">
        <v>2928</v>
      </c>
      <c r="D2635">
        <v>2014</v>
      </c>
      <c r="E2635" t="s">
        <v>3905</v>
      </c>
      <c r="F2635">
        <v>3</v>
      </c>
      <c r="G2635">
        <v>2</v>
      </c>
      <c r="H2635">
        <v>0.86462879260858572</v>
      </c>
      <c r="I2635">
        <v>7.4999999999999997E-2</v>
      </c>
      <c r="J2635" s="44">
        <v>5.0000999999999997E-2</v>
      </c>
      <c r="K2635" t="b">
        <v>1</v>
      </c>
      <c r="L2635" t="s">
        <v>720</v>
      </c>
      <c r="N2635" s="43">
        <v>42214.662847222222</v>
      </c>
    </row>
    <row r="2636" spans="1:14" x14ac:dyDescent="0.25">
      <c r="A2636" t="s">
        <v>9360</v>
      </c>
      <c r="B2636">
        <v>2929</v>
      </c>
      <c r="C2636">
        <v>2929</v>
      </c>
      <c r="D2636">
        <v>2014</v>
      </c>
      <c r="E2636" t="s">
        <v>3906</v>
      </c>
      <c r="F2636">
        <v>3</v>
      </c>
      <c r="G2636">
        <v>2</v>
      </c>
      <c r="H2636">
        <v>1.1369975748218317</v>
      </c>
      <c r="I2636">
        <v>0.125</v>
      </c>
      <c r="J2636" s="44">
        <v>0.10000100000000001</v>
      </c>
      <c r="K2636" t="b">
        <v>1</v>
      </c>
      <c r="L2636" t="s">
        <v>721</v>
      </c>
      <c r="N2636" s="43">
        <v>42214.662847222222</v>
      </c>
    </row>
    <row r="2637" spans="1:14" x14ac:dyDescent="0.25">
      <c r="A2637" t="s">
        <v>9361</v>
      </c>
      <c r="B2637">
        <v>2930</v>
      </c>
      <c r="C2637">
        <v>2930</v>
      </c>
      <c r="D2637">
        <v>2014</v>
      </c>
      <c r="E2637" t="s">
        <v>3907</v>
      </c>
      <c r="F2637">
        <v>3</v>
      </c>
      <c r="G2637">
        <v>2</v>
      </c>
      <c r="H2637">
        <v>1.4951658980155615</v>
      </c>
      <c r="I2637">
        <v>0.17499999999999999</v>
      </c>
      <c r="J2637" s="44">
        <v>0.150001</v>
      </c>
      <c r="K2637" t="b">
        <v>1</v>
      </c>
      <c r="L2637" t="s">
        <v>722</v>
      </c>
      <c r="N2637" s="43">
        <v>42214.662847222222</v>
      </c>
    </row>
    <row r="2638" spans="1:14" x14ac:dyDescent="0.25">
      <c r="A2638" t="s">
        <v>9362</v>
      </c>
      <c r="B2638">
        <v>2931</v>
      </c>
      <c r="C2638">
        <v>2931</v>
      </c>
      <c r="D2638">
        <v>2014</v>
      </c>
      <c r="E2638" t="s">
        <v>3908</v>
      </c>
      <c r="F2638">
        <v>3</v>
      </c>
      <c r="G2638">
        <v>2</v>
      </c>
      <c r="H2638">
        <v>1.9661616806341813</v>
      </c>
      <c r="I2638">
        <v>0.25</v>
      </c>
      <c r="J2638" s="44">
        <v>0.20000100000000001</v>
      </c>
      <c r="K2638" t="b">
        <v>1</v>
      </c>
      <c r="L2638" t="s">
        <v>723</v>
      </c>
      <c r="N2638" s="43">
        <v>42214.662847222222</v>
      </c>
    </row>
    <row r="2639" spans="1:14" x14ac:dyDescent="0.25">
      <c r="A2639" t="s">
        <v>9363</v>
      </c>
      <c r="B2639">
        <v>2932</v>
      </c>
      <c r="C2639">
        <v>2932</v>
      </c>
      <c r="D2639">
        <v>2014</v>
      </c>
      <c r="E2639" t="s">
        <v>3909</v>
      </c>
      <c r="F2639">
        <v>3</v>
      </c>
      <c r="G2639">
        <v>2</v>
      </c>
      <c r="H2639">
        <v>2.5855269703014541</v>
      </c>
      <c r="I2639">
        <v>0.4</v>
      </c>
      <c r="J2639" s="44">
        <v>0.30000100000000002</v>
      </c>
      <c r="K2639" t="b">
        <v>1</v>
      </c>
      <c r="L2639" t="s">
        <v>724</v>
      </c>
      <c r="N2639" s="43">
        <v>42214.662847222222</v>
      </c>
    </row>
    <row r="2640" spans="1:14" x14ac:dyDescent="0.25">
      <c r="A2640" t="s">
        <v>9364</v>
      </c>
      <c r="B2640">
        <v>2933</v>
      </c>
      <c r="C2640">
        <v>2933</v>
      </c>
      <c r="D2640">
        <v>2014</v>
      </c>
      <c r="E2640" t="s">
        <v>3793</v>
      </c>
      <c r="F2640">
        <v>3</v>
      </c>
      <c r="G2640">
        <v>3.45</v>
      </c>
      <c r="H2640">
        <v>1.5201385409143524</v>
      </c>
      <c r="I2640">
        <v>0.17499999999999999</v>
      </c>
      <c r="J2640" s="44">
        <v>0.150001</v>
      </c>
      <c r="K2640" t="b">
        <v>1</v>
      </c>
      <c r="L2640" t="s">
        <v>566</v>
      </c>
      <c r="N2640" s="43">
        <v>42214.662847222222</v>
      </c>
    </row>
    <row r="2641" spans="1:14" x14ac:dyDescent="0.25">
      <c r="A2641" t="s">
        <v>9365</v>
      </c>
      <c r="B2641">
        <v>2934</v>
      </c>
      <c r="C2641">
        <v>2934</v>
      </c>
      <c r="D2641">
        <v>2014</v>
      </c>
      <c r="E2641" t="s">
        <v>3910</v>
      </c>
      <c r="F2641">
        <v>3</v>
      </c>
      <c r="G2641">
        <v>2</v>
      </c>
      <c r="H2641">
        <v>3.4</v>
      </c>
      <c r="I2641">
        <v>0.75</v>
      </c>
      <c r="J2641" s="44">
        <v>0.50000100000000003</v>
      </c>
      <c r="K2641" t="b">
        <v>1</v>
      </c>
      <c r="L2641" t="s">
        <v>725</v>
      </c>
      <c r="N2641" s="43">
        <v>42214.662847222222</v>
      </c>
    </row>
    <row r="2642" spans="1:14" x14ac:dyDescent="0.25">
      <c r="A2642" t="s">
        <v>9366</v>
      </c>
      <c r="B2642">
        <v>2935</v>
      </c>
      <c r="C2642">
        <v>2935</v>
      </c>
      <c r="D2642">
        <v>2014</v>
      </c>
      <c r="E2642" t="s">
        <v>3911</v>
      </c>
      <c r="F2642">
        <v>3</v>
      </c>
      <c r="G2642">
        <v>2</v>
      </c>
      <c r="H2642">
        <v>0.5</v>
      </c>
      <c r="I2642">
        <v>5.0000000000000001E-3</v>
      </c>
      <c r="J2642" s="44">
        <v>9.9999999999999995E-7</v>
      </c>
      <c r="K2642" t="b">
        <v>1</v>
      </c>
      <c r="L2642" t="s">
        <v>726</v>
      </c>
      <c r="N2642" s="43">
        <v>42214.662847222222</v>
      </c>
    </row>
    <row r="2643" spans="1:14" x14ac:dyDescent="0.25">
      <c r="A2643" t="s">
        <v>9367</v>
      </c>
      <c r="B2643">
        <v>2936</v>
      </c>
      <c r="C2643">
        <v>2936</v>
      </c>
      <c r="D2643">
        <v>2014</v>
      </c>
      <c r="E2643" t="s">
        <v>3912</v>
      </c>
      <c r="F2643">
        <v>3</v>
      </c>
      <c r="G2643">
        <v>2</v>
      </c>
      <c r="H2643">
        <v>0.66023462387806187</v>
      </c>
      <c r="I2643">
        <v>0.03</v>
      </c>
      <c r="J2643" s="44">
        <v>1.0000999999999999E-2</v>
      </c>
      <c r="K2643" t="b">
        <v>1</v>
      </c>
      <c r="L2643" t="s">
        <v>727</v>
      </c>
      <c r="N2643" s="43">
        <v>42214.662847222222</v>
      </c>
    </row>
    <row r="2644" spans="1:14" x14ac:dyDescent="0.25">
      <c r="A2644" t="s">
        <v>9368</v>
      </c>
      <c r="B2644">
        <v>2937</v>
      </c>
      <c r="C2644">
        <v>2937</v>
      </c>
      <c r="D2644">
        <v>2014</v>
      </c>
      <c r="E2644" t="s">
        <v>3913</v>
      </c>
      <c r="F2644">
        <v>3</v>
      </c>
      <c r="G2644">
        <v>2</v>
      </c>
      <c r="H2644">
        <v>0.87181951713481165</v>
      </c>
      <c r="I2644">
        <v>7.4999999999999997E-2</v>
      </c>
      <c r="J2644" s="44">
        <v>5.0000999999999997E-2</v>
      </c>
      <c r="K2644" t="b">
        <v>1</v>
      </c>
      <c r="L2644" t="s">
        <v>728</v>
      </c>
      <c r="N2644" s="43">
        <v>42214.662847222222</v>
      </c>
    </row>
    <row r="2645" spans="1:14" x14ac:dyDescent="0.25">
      <c r="A2645" t="s">
        <v>9369</v>
      </c>
      <c r="B2645">
        <v>2938</v>
      </c>
      <c r="C2645">
        <v>2938</v>
      </c>
      <c r="D2645">
        <v>2014</v>
      </c>
      <c r="E2645" t="s">
        <v>3914</v>
      </c>
      <c r="F2645">
        <v>3</v>
      </c>
      <c r="G2645">
        <v>2</v>
      </c>
      <c r="H2645">
        <v>1.1512108619701118</v>
      </c>
      <c r="I2645">
        <v>0.125</v>
      </c>
      <c r="J2645" s="44">
        <v>0.10000100000000001</v>
      </c>
      <c r="K2645" t="b">
        <v>1</v>
      </c>
      <c r="L2645" t="s">
        <v>729</v>
      </c>
      <c r="N2645" s="43">
        <v>42214.662847222222</v>
      </c>
    </row>
    <row r="2646" spans="1:14" x14ac:dyDescent="0.25">
      <c r="A2646" t="s">
        <v>9370</v>
      </c>
      <c r="B2646">
        <v>2939</v>
      </c>
      <c r="C2646">
        <v>2939</v>
      </c>
      <c r="D2646">
        <v>2014</v>
      </c>
      <c r="E2646" t="s">
        <v>3915</v>
      </c>
      <c r="F2646">
        <v>3</v>
      </c>
      <c r="G2646">
        <v>2</v>
      </c>
      <c r="H2646">
        <v>1.5201385409143524</v>
      </c>
      <c r="I2646">
        <v>0.17499999999999999</v>
      </c>
      <c r="J2646" s="44">
        <v>0.150001</v>
      </c>
      <c r="K2646" t="b">
        <v>1</v>
      </c>
      <c r="L2646" t="s">
        <v>730</v>
      </c>
      <c r="N2646" s="43">
        <v>42214.662847222222</v>
      </c>
    </row>
    <row r="2647" spans="1:14" x14ac:dyDescent="0.25">
      <c r="A2647" t="s">
        <v>9371</v>
      </c>
      <c r="B2647">
        <v>2940</v>
      </c>
      <c r="C2647">
        <v>2940</v>
      </c>
      <c r="D2647">
        <v>2014</v>
      </c>
      <c r="E2647" t="s">
        <v>3916</v>
      </c>
      <c r="F2647">
        <v>3</v>
      </c>
      <c r="G2647">
        <v>2</v>
      </c>
      <c r="H2647">
        <v>2.0072961956062669</v>
      </c>
      <c r="I2647">
        <v>0.25</v>
      </c>
      <c r="J2647" s="44">
        <v>0.20000100000000001</v>
      </c>
      <c r="K2647" t="b">
        <v>1</v>
      </c>
      <c r="L2647" t="s">
        <v>731</v>
      </c>
      <c r="N2647" s="43">
        <v>42214.662847222222</v>
      </c>
    </row>
    <row r="2648" spans="1:14" x14ac:dyDescent="0.25">
      <c r="A2648" t="s">
        <v>9372</v>
      </c>
      <c r="B2648">
        <v>2941</v>
      </c>
      <c r="C2648">
        <v>2941</v>
      </c>
      <c r="D2648">
        <v>2014</v>
      </c>
      <c r="E2648" t="s">
        <v>3917</v>
      </c>
      <c r="F2648">
        <v>3</v>
      </c>
      <c r="G2648">
        <v>2</v>
      </c>
      <c r="H2648">
        <v>2.6505728974359357</v>
      </c>
      <c r="I2648">
        <v>0.4</v>
      </c>
      <c r="J2648" s="44">
        <v>0.30000100000000002</v>
      </c>
      <c r="K2648" t="b">
        <v>1</v>
      </c>
      <c r="L2648" t="s">
        <v>732</v>
      </c>
      <c r="N2648" s="43">
        <v>42214.662847222222</v>
      </c>
    </row>
    <row r="2649" spans="1:14" x14ac:dyDescent="0.25">
      <c r="A2649" t="s">
        <v>9373</v>
      </c>
      <c r="B2649">
        <v>2942</v>
      </c>
      <c r="C2649">
        <v>2942</v>
      </c>
      <c r="D2649">
        <v>2014</v>
      </c>
      <c r="E2649" t="s">
        <v>3918</v>
      </c>
      <c r="F2649">
        <v>3</v>
      </c>
      <c r="G2649">
        <v>2</v>
      </c>
      <c r="H2649">
        <v>3.5</v>
      </c>
      <c r="I2649">
        <v>0.75</v>
      </c>
      <c r="J2649" s="44">
        <v>0.50000100000000003</v>
      </c>
      <c r="K2649" t="b">
        <v>1</v>
      </c>
      <c r="L2649" t="s">
        <v>733</v>
      </c>
      <c r="N2649" s="43">
        <v>42214.662847222222</v>
      </c>
    </row>
    <row r="2650" spans="1:14" x14ac:dyDescent="0.25">
      <c r="A2650" t="s">
        <v>9374</v>
      </c>
      <c r="B2650">
        <v>2943</v>
      </c>
      <c r="C2650">
        <v>2943</v>
      </c>
      <c r="D2650">
        <v>2014</v>
      </c>
      <c r="E2650" t="s">
        <v>3919</v>
      </c>
      <c r="F2650">
        <v>3</v>
      </c>
      <c r="G2650">
        <v>2</v>
      </c>
      <c r="H2650">
        <v>0.5</v>
      </c>
      <c r="I2650">
        <v>1.4999999999999999E-2</v>
      </c>
      <c r="J2650" s="44">
        <v>9.9999999999999995E-7</v>
      </c>
      <c r="K2650" t="b">
        <v>1</v>
      </c>
      <c r="L2650" t="s">
        <v>734</v>
      </c>
      <c r="N2650" s="43">
        <v>42214.662847222222</v>
      </c>
    </row>
    <row r="2651" spans="1:14" x14ac:dyDescent="0.25">
      <c r="A2651" t="s">
        <v>9375</v>
      </c>
      <c r="B2651">
        <v>2944</v>
      </c>
      <c r="C2651">
        <v>2944</v>
      </c>
      <c r="D2651">
        <v>2014</v>
      </c>
      <c r="E2651" t="s">
        <v>3794</v>
      </c>
      <c r="F2651">
        <v>3</v>
      </c>
      <c r="G2651">
        <v>3.45</v>
      </c>
      <c r="H2651">
        <v>2.0072961956062669</v>
      </c>
      <c r="I2651">
        <v>0.25</v>
      </c>
      <c r="J2651" s="44">
        <v>0.20000100000000001</v>
      </c>
      <c r="K2651" t="b">
        <v>1</v>
      </c>
      <c r="L2651" t="s">
        <v>567</v>
      </c>
      <c r="N2651" s="43">
        <v>42214.662847222222</v>
      </c>
    </row>
    <row r="2652" spans="1:14" x14ac:dyDescent="0.25">
      <c r="A2652" t="s">
        <v>9376</v>
      </c>
      <c r="B2652">
        <v>2945</v>
      </c>
      <c r="C2652">
        <v>2945</v>
      </c>
      <c r="D2652">
        <v>2014</v>
      </c>
      <c r="E2652" t="s">
        <v>3920</v>
      </c>
      <c r="F2652">
        <v>3</v>
      </c>
      <c r="G2652">
        <v>2</v>
      </c>
      <c r="H2652">
        <v>0.63278502987999929</v>
      </c>
      <c r="I2652">
        <v>0.04</v>
      </c>
      <c r="J2652" s="44">
        <v>3.0001E-2</v>
      </c>
      <c r="K2652" t="b">
        <v>1</v>
      </c>
      <c r="L2652" t="s">
        <v>735</v>
      </c>
      <c r="N2652" s="43">
        <v>42214.662847222222</v>
      </c>
    </row>
    <row r="2653" spans="1:14" x14ac:dyDescent="0.25">
      <c r="A2653" t="s">
        <v>9377</v>
      </c>
      <c r="B2653">
        <v>2946</v>
      </c>
      <c r="C2653">
        <v>2946</v>
      </c>
      <c r="D2653">
        <v>2014</v>
      </c>
      <c r="E2653" t="s">
        <v>3921</v>
      </c>
      <c r="F2653">
        <v>3</v>
      </c>
      <c r="G2653">
        <v>2</v>
      </c>
      <c r="H2653">
        <v>0.80083378808046324</v>
      </c>
      <c r="I2653">
        <v>7.4999999999999997E-2</v>
      </c>
      <c r="J2653" s="44">
        <v>5.0000999999999997E-2</v>
      </c>
      <c r="K2653" t="b">
        <v>1</v>
      </c>
      <c r="L2653" t="s">
        <v>736</v>
      </c>
      <c r="N2653" s="43">
        <v>42214.662847222222</v>
      </c>
    </row>
    <row r="2654" spans="1:14" x14ac:dyDescent="0.25">
      <c r="A2654" t="s">
        <v>9378</v>
      </c>
      <c r="B2654">
        <v>2947</v>
      </c>
      <c r="C2654">
        <v>2947</v>
      </c>
      <c r="D2654">
        <v>2014</v>
      </c>
      <c r="E2654" t="s">
        <v>3922</v>
      </c>
      <c r="F2654">
        <v>3</v>
      </c>
      <c r="G2654">
        <v>2</v>
      </c>
      <c r="H2654">
        <v>1.0135112650388178</v>
      </c>
      <c r="I2654">
        <v>0.125</v>
      </c>
      <c r="J2654" s="44">
        <v>0.10000100000000001</v>
      </c>
      <c r="K2654" t="b">
        <v>1</v>
      </c>
      <c r="L2654" t="s">
        <v>737</v>
      </c>
      <c r="N2654" s="43">
        <v>42214.662847222222</v>
      </c>
    </row>
    <row r="2655" spans="1:14" x14ac:dyDescent="0.25">
      <c r="A2655" t="s">
        <v>9379</v>
      </c>
      <c r="B2655">
        <v>2948</v>
      </c>
      <c r="C2655">
        <v>2948</v>
      </c>
      <c r="D2655">
        <v>2014</v>
      </c>
      <c r="E2655" t="s">
        <v>3923</v>
      </c>
      <c r="F2655">
        <v>3</v>
      </c>
      <c r="G2655">
        <v>2</v>
      </c>
      <c r="H2655">
        <v>1.2826695122626084</v>
      </c>
      <c r="I2655">
        <v>0.17499999999999999</v>
      </c>
      <c r="J2655" s="44">
        <v>0.150001</v>
      </c>
      <c r="K2655" t="b">
        <v>1</v>
      </c>
      <c r="L2655" t="s">
        <v>738</v>
      </c>
      <c r="N2655" s="43">
        <v>42214.662847222222</v>
      </c>
    </row>
    <row r="2656" spans="1:14" x14ac:dyDescent="0.25">
      <c r="A2656" t="s">
        <v>9380</v>
      </c>
      <c r="B2656">
        <v>2949</v>
      </c>
      <c r="C2656">
        <v>2949</v>
      </c>
      <c r="D2656">
        <v>2014</v>
      </c>
      <c r="E2656" t="s">
        <v>3924</v>
      </c>
      <c r="F2656">
        <v>3</v>
      </c>
      <c r="G2656">
        <v>2</v>
      </c>
      <c r="H2656">
        <v>1.6233081312865176</v>
      </c>
      <c r="I2656">
        <v>0.25</v>
      </c>
      <c r="J2656" s="44">
        <v>0.20000100000000001</v>
      </c>
      <c r="K2656" t="b">
        <v>1</v>
      </c>
      <c r="L2656" t="s">
        <v>739</v>
      </c>
      <c r="N2656" s="43">
        <v>42214.662847222222</v>
      </c>
    </row>
    <row r="2657" spans="1:14" x14ac:dyDescent="0.25">
      <c r="A2657" t="s">
        <v>9381</v>
      </c>
      <c r="B2657">
        <v>2950</v>
      </c>
      <c r="C2657">
        <v>2950</v>
      </c>
      <c r="D2657">
        <v>2014</v>
      </c>
      <c r="E2657" t="s">
        <v>3925</v>
      </c>
      <c r="F2657">
        <v>3</v>
      </c>
      <c r="G2657">
        <v>2</v>
      </c>
      <c r="H2657">
        <v>2.0544101687211698</v>
      </c>
      <c r="I2657">
        <v>0.4</v>
      </c>
      <c r="J2657" s="44">
        <v>0.30000100000000002</v>
      </c>
      <c r="K2657" t="b">
        <v>1</v>
      </c>
      <c r="L2657" t="s">
        <v>740</v>
      </c>
      <c r="N2657" s="43">
        <v>42214.662847222222</v>
      </c>
    </row>
    <row r="2658" spans="1:14" x14ac:dyDescent="0.25">
      <c r="A2658" t="s">
        <v>9382</v>
      </c>
      <c r="B2658">
        <v>2951</v>
      </c>
      <c r="C2658">
        <v>2951</v>
      </c>
      <c r="D2658">
        <v>2014</v>
      </c>
      <c r="E2658" t="s">
        <v>3926</v>
      </c>
      <c r="F2658">
        <v>3</v>
      </c>
      <c r="G2658">
        <v>2</v>
      </c>
      <c r="H2658">
        <v>2.6</v>
      </c>
      <c r="I2658">
        <v>0.75</v>
      </c>
      <c r="J2658" s="44">
        <v>0.50000100000000003</v>
      </c>
      <c r="K2658" t="b">
        <v>1</v>
      </c>
      <c r="L2658" t="s">
        <v>741</v>
      </c>
      <c r="N2658" s="43">
        <v>42214.662847222222</v>
      </c>
    </row>
    <row r="2659" spans="1:14" x14ac:dyDescent="0.25">
      <c r="A2659" t="s">
        <v>9383</v>
      </c>
      <c r="B2659">
        <v>2952</v>
      </c>
      <c r="C2659">
        <v>2952</v>
      </c>
      <c r="D2659">
        <v>2014</v>
      </c>
      <c r="E2659" t="s">
        <v>3927</v>
      </c>
      <c r="F2659">
        <v>3</v>
      </c>
      <c r="G2659">
        <v>2</v>
      </c>
      <c r="H2659">
        <v>5</v>
      </c>
      <c r="K2659" t="b">
        <v>1</v>
      </c>
      <c r="L2659" t="s">
        <v>48</v>
      </c>
      <c r="N2659" s="43">
        <v>42214.662847222222</v>
      </c>
    </row>
    <row r="2660" spans="1:14" x14ac:dyDescent="0.25">
      <c r="A2660" t="s">
        <v>9384</v>
      </c>
      <c r="B2660">
        <v>2953</v>
      </c>
      <c r="C2660">
        <v>2953</v>
      </c>
      <c r="D2660">
        <v>2014</v>
      </c>
      <c r="E2660" t="s">
        <v>3928</v>
      </c>
      <c r="F2660">
        <v>3</v>
      </c>
      <c r="G2660">
        <v>5</v>
      </c>
      <c r="H2660">
        <v>5</v>
      </c>
      <c r="K2660" t="b">
        <v>1</v>
      </c>
      <c r="L2660" t="s">
        <v>744</v>
      </c>
      <c r="N2660" s="43">
        <v>42214.662847222222</v>
      </c>
    </row>
    <row r="2661" spans="1:14" x14ac:dyDescent="0.25">
      <c r="A2661" t="s">
        <v>9385</v>
      </c>
      <c r="B2661">
        <v>2954</v>
      </c>
      <c r="C2661">
        <v>2954</v>
      </c>
      <c r="D2661">
        <v>2014</v>
      </c>
      <c r="E2661" t="s">
        <v>3929</v>
      </c>
      <c r="F2661">
        <v>3</v>
      </c>
      <c r="G2661">
        <v>5</v>
      </c>
      <c r="H2661">
        <v>3.95</v>
      </c>
      <c r="K2661" t="b">
        <v>1</v>
      </c>
      <c r="L2661" t="s">
        <v>747</v>
      </c>
      <c r="N2661" s="43">
        <v>42214.662847222222</v>
      </c>
    </row>
    <row r="2662" spans="1:14" x14ac:dyDescent="0.25">
      <c r="A2662" t="s">
        <v>9386</v>
      </c>
      <c r="B2662">
        <v>2955</v>
      </c>
      <c r="C2662">
        <v>2955</v>
      </c>
      <c r="D2662">
        <v>2014</v>
      </c>
      <c r="E2662" t="s">
        <v>3795</v>
      </c>
      <c r="F2662">
        <v>3</v>
      </c>
      <c r="G2662">
        <v>3.45</v>
      </c>
      <c r="H2662">
        <v>2.6505728974359357</v>
      </c>
      <c r="I2662">
        <v>0.4</v>
      </c>
      <c r="J2662" s="44">
        <v>0.30000100000000002</v>
      </c>
      <c r="K2662" t="b">
        <v>1</v>
      </c>
      <c r="L2662" t="s">
        <v>568</v>
      </c>
      <c r="N2662" s="43">
        <v>42214.662847222222</v>
      </c>
    </row>
    <row r="2663" spans="1:14" x14ac:dyDescent="0.25">
      <c r="A2663" t="s">
        <v>9387</v>
      </c>
      <c r="B2663">
        <v>2956</v>
      </c>
      <c r="C2663">
        <v>2956</v>
      </c>
      <c r="D2663">
        <v>2014</v>
      </c>
      <c r="E2663" t="s">
        <v>3930</v>
      </c>
      <c r="F2663">
        <v>3</v>
      </c>
      <c r="G2663">
        <v>5</v>
      </c>
      <c r="H2663">
        <v>5</v>
      </c>
      <c r="K2663" t="b">
        <v>1</v>
      </c>
      <c r="L2663" t="s">
        <v>750</v>
      </c>
      <c r="N2663" s="43">
        <v>42214.662847222222</v>
      </c>
    </row>
    <row r="2664" spans="1:14" x14ac:dyDescent="0.25">
      <c r="A2664" t="s">
        <v>9388</v>
      </c>
      <c r="B2664">
        <v>2957</v>
      </c>
      <c r="C2664">
        <v>2957</v>
      </c>
      <c r="D2664">
        <v>2014</v>
      </c>
      <c r="E2664" t="s">
        <v>3931</v>
      </c>
      <c r="F2664">
        <v>3</v>
      </c>
      <c r="G2664">
        <v>5</v>
      </c>
      <c r="H2664">
        <v>5</v>
      </c>
      <c r="K2664" t="b">
        <v>1</v>
      </c>
      <c r="L2664" t="s">
        <v>751</v>
      </c>
      <c r="N2664" s="43">
        <v>42214.662847222222</v>
      </c>
    </row>
    <row r="2665" spans="1:14" x14ac:dyDescent="0.25">
      <c r="A2665" t="s">
        <v>9389</v>
      </c>
      <c r="B2665">
        <v>2958</v>
      </c>
      <c r="C2665">
        <v>2958</v>
      </c>
      <c r="D2665">
        <v>2014</v>
      </c>
      <c r="E2665" t="s">
        <v>3932</v>
      </c>
      <c r="F2665">
        <v>3</v>
      </c>
      <c r="G2665">
        <v>5</v>
      </c>
      <c r="H2665">
        <v>5</v>
      </c>
      <c r="K2665" t="b">
        <v>1</v>
      </c>
      <c r="L2665" t="s">
        <v>752</v>
      </c>
      <c r="N2665" s="43">
        <v>42214.662847222222</v>
      </c>
    </row>
    <row r="2666" spans="1:14" x14ac:dyDescent="0.25">
      <c r="A2666" t="s">
        <v>9390</v>
      </c>
      <c r="B2666">
        <v>2959</v>
      </c>
      <c r="C2666">
        <v>2959</v>
      </c>
      <c r="D2666">
        <v>2014</v>
      </c>
      <c r="E2666" t="s">
        <v>3933</v>
      </c>
      <c r="F2666">
        <v>3</v>
      </c>
      <c r="G2666">
        <v>5</v>
      </c>
      <c r="H2666">
        <v>5</v>
      </c>
      <c r="K2666" t="b">
        <v>1</v>
      </c>
      <c r="L2666" t="s">
        <v>753</v>
      </c>
      <c r="N2666" s="43">
        <v>42214.662847222222</v>
      </c>
    </row>
    <row r="2667" spans="1:14" x14ac:dyDescent="0.25">
      <c r="A2667" t="s">
        <v>9391</v>
      </c>
      <c r="B2667">
        <v>2960</v>
      </c>
      <c r="C2667">
        <v>2960</v>
      </c>
      <c r="D2667">
        <v>2014</v>
      </c>
      <c r="E2667" t="s">
        <v>3934</v>
      </c>
      <c r="F2667">
        <v>3</v>
      </c>
      <c r="G2667">
        <v>5</v>
      </c>
      <c r="H2667">
        <v>0.5</v>
      </c>
      <c r="I2667">
        <v>1.4999999999999999E-2</v>
      </c>
      <c r="J2667" s="44">
        <v>9.9999999999999995E-7</v>
      </c>
      <c r="K2667" t="b">
        <v>1</v>
      </c>
      <c r="L2667" t="s">
        <v>754</v>
      </c>
      <c r="N2667" s="43">
        <v>42214.662847222222</v>
      </c>
    </row>
    <row r="2668" spans="1:14" x14ac:dyDescent="0.25">
      <c r="A2668" t="s">
        <v>9392</v>
      </c>
      <c r="B2668">
        <v>2961</v>
      </c>
      <c r="C2668">
        <v>2961</v>
      </c>
      <c r="D2668">
        <v>2014</v>
      </c>
      <c r="E2668" t="s">
        <v>3935</v>
      </c>
      <c r="F2668">
        <v>3</v>
      </c>
      <c r="G2668">
        <v>5</v>
      </c>
      <c r="H2668">
        <v>0.73389963381103485</v>
      </c>
      <c r="I2668">
        <v>0.04</v>
      </c>
      <c r="J2668" s="44">
        <v>3.0001E-2</v>
      </c>
      <c r="K2668" t="b">
        <v>1</v>
      </c>
      <c r="L2668" t="s">
        <v>757</v>
      </c>
      <c r="N2668" s="43">
        <v>42214.662847222222</v>
      </c>
    </row>
    <row r="2669" spans="1:14" x14ac:dyDescent="0.25">
      <c r="A2669" t="s">
        <v>9393</v>
      </c>
      <c r="B2669">
        <v>2962</v>
      </c>
      <c r="C2669">
        <v>2962</v>
      </c>
      <c r="D2669">
        <v>2014</v>
      </c>
      <c r="E2669" t="s">
        <v>3936</v>
      </c>
      <c r="F2669">
        <v>3</v>
      </c>
      <c r="G2669">
        <v>5</v>
      </c>
      <c r="H2669">
        <v>1.0772173450159419</v>
      </c>
      <c r="I2669">
        <v>7.4999999999999997E-2</v>
      </c>
      <c r="J2669" s="44">
        <v>5.0000999999999997E-2</v>
      </c>
      <c r="K2669" t="b">
        <v>1</v>
      </c>
      <c r="L2669" t="s">
        <v>758</v>
      </c>
      <c r="N2669" s="43">
        <v>42214.662847222222</v>
      </c>
    </row>
    <row r="2670" spans="1:14" x14ac:dyDescent="0.25">
      <c r="A2670" t="s">
        <v>9394</v>
      </c>
      <c r="B2670">
        <v>2963</v>
      </c>
      <c r="C2670">
        <v>2963</v>
      </c>
      <c r="D2670">
        <v>2014</v>
      </c>
      <c r="E2670" t="s">
        <v>3937</v>
      </c>
      <c r="F2670">
        <v>3</v>
      </c>
      <c r="G2670">
        <v>5</v>
      </c>
      <c r="H2670">
        <v>1.5811388300841898</v>
      </c>
      <c r="I2670">
        <v>0.15</v>
      </c>
      <c r="J2670" s="44">
        <v>0.10000100000000001</v>
      </c>
      <c r="K2670" t="b">
        <v>1</v>
      </c>
      <c r="L2670" t="s">
        <v>759</v>
      </c>
      <c r="N2670" s="43">
        <v>42214.662847222222</v>
      </c>
    </row>
    <row r="2671" spans="1:14" x14ac:dyDescent="0.25">
      <c r="A2671" t="s">
        <v>9395</v>
      </c>
      <c r="B2671">
        <v>2964</v>
      </c>
      <c r="C2671">
        <v>2964</v>
      </c>
      <c r="D2671">
        <v>2014</v>
      </c>
      <c r="E2671" t="s">
        <v>3938</v>
      </c>
      <c r="F2671">
        <v>3</v>
      </c>
      <c r="G2671">
        <v>5</v>
      </c>
      <c r="H2671">
        <v>2.3207944168063896</v>
      </c>
      <c r="I2671">
        <v>0.25</v>
      </c>
      <c r="J2671" s="44">
        <v>0.20000100000000001</v>
      </c>
      <c r="K2671" t="b">
        <v>1</v>
      </c>
      <c r="L2671" t="s">
        <v>762</v>
      </c>
      <c r="N2671" s="43">
        <v>42214.662847222222</v>
      </c>
    </row>
    <row r="2672" spans="1:14" x14ac:dyDescent="0.25">
      <c r="A2672" t="s">
        <v>9396</v>
      </c>
      <c r="B2672">
        <v>2965</v>
      </c>
      <c r="C2672">
        <v>2965</v>
      </c>
      <c r="D2672">
        <v>2014</v>
      </c>
      <c r="E2672" t="s">
        <v>3939</v>
      </c>
      <c r="F2672">
        <v>3</v>
      </c>
      <c r="G2672">
        <v>5</v>
      </c>
      <c r="H2672">
        <v>3.406460345289807</v>
      </c>
      <c r="I2672">
        <v>0.4</v>
      </c>
      <c r="J2672" s="44">
        <v>0.30000100000000002</v>
      </c>
      <c r="K2672" t="b">
        <v>1</v>
      </c>
      <c r="L2672" t="s">
        <v>763</v>
      </c>
      <c r="N2672" s="43">
        <v>42214.662847222222</v>
      </c>
    </row>
    <row r="2673" spans="1:14" x14ac:dyDescent="0.25">
      <c r="A2673" t="s">
        <v>9397</v>
      </c>
      <c r="B2673">
        <v>2966</v>
      </c>
      <c r="C2673">
        <v>2966</v>
      </c>
      <c r="D2673">
        <v>2014</v>
      </c>
      <c r="E2673" t="s">
        <v>3796</v>
      </c>
      <c r="F2673">
        <v>3</v>
      </c>
      <c r="G2673">
        <v>3.45</v>
      </c>
      <c r="H2673">
        <v>3.5</v>
      </c>
      <c r="I2673">
        <v>0.75</v>
      </c>
      <c r="J2673" s="44">
        <v>0.50000100000000003</v>
      </c>
      <c r="K2673" t="b">
        <v>1</v>
      </c>
      <c r="L2673" t="s">
        <v>569</v>
      </c>
      <c r="N2673" s="43">
        <v>42214.662847222222</v>
      </c>
    </row>
    <row r="2674" spans="1:14" x14ac:dyDescent="0.25">
      <c r="A2674" t="s">
        <v>9398</v>
      </c>
      <c r="B2674">
        <v>2967</v>
      </c>
      <c r="C2674">
        <v>2967</v>
      </c>
      <c r="D2674">
        <v>2014</v>
      </c>
      <c r="E2674" t="s">
        <v>3940</v>
      </c>
      <c r="F2674">
        <v>3</v>
      </c>
      <c r="G2674">
        <v>5</v>
      </c>
      <c r="H2674">
        <v>5</v>
      </c>
      <c r="I2674">
        <v>0.75</v>
      </c>
      <c r="J2674" s="44">
        <v>0.50000100000000003</v>
      </c>
      <c r="K2674" t="b">
        <v>1</v>
      </c>
      <c r="L2674" t="s">
        <v>766</v>
      </c>
      <c r="N2674" s="43">
        <v>42214.662847222222</v>
      </c>
    </row>
    <row r="2675" spans="1:14" x14ac:dyDescent="0.25">
      <c r="A2675" t="s">
        <v>9399</v>
      </c>
      <c r="B2675">
        <v>2968</v>
      </c>
      <c r="C2675">
        <v>2968</v>
      </c>
      <c r="D2675">
        <v>2014</v>
      </c>
      <c r="E2675" t="s">
        <v>3941</v>
      </c>
      <c r="F2675">
        <v>3</v>
      </c>
      <c r="G2675">
        <v>5</v>
      </c>
      <c r="H2675">
        <v>0.5</v>
      </c>
      <c r="I2675">
        <v>1.4999999999999999E-2</v>
      </c>
      <c r="J2675" s="44">
        <v>9.9999999999999995E-7</v>
      </c>
      <c r="K2675" t="b">
        <v>1</v>
      </c>
      <c r="L2675" t="s">
        <v>769</v>
      </c>
      <c r="N2675" s="43">
        <v>42214.662847222222</v>
      </c>
    </row>
    <row r="2676" spans="1:14" x14ac:dyDescent="0.25">
      <c r="A2676" t="s">
        <v>9400</v>
      </c>
      <c r="B2676">
        <v>2969</v>
      </c>
      <c r="C2676">
        <v>2969</v>
      </c>
      <c r="D2676">
        <v>2014</v>
      </c>
      <c r="E2676" t="s">
        <v>3942</v>
      </c>
      <c r="F2676">
        <v>3</v>
      </c>
      <c r="G2676">
        <v>5</v>
      </c>
      <c r="H2676">
        <v>0.67400307729863884</v>
      </c>
      <c r="I2676">
        <v>0.04</v>
      </c>
      <c r="J2676" s="44">
        <v>3.0001E-2</v>
      </c>
      <c r="K2676" t="b">
        <v>1</v>
      </c>
      <c r="L2676" t="s">
        <v>770</v>
      </c>
      <c r="N2676" s="43">
        <v>42214.662847222222</v>
      </c>
    </row>
    <row r="2677" spans="1:14" x14ac:dyDescent="0.25">
      <c r="A2677" t="s">
        <v>9401</v>
      </c>
      <c r="B2677">
        <v>2970</v>
      </c>
      <c r="C2677">
        <v>2970</v>
      </c>
      <c r="D2677">
        <v>2014</v>
      </c>
      <c r="E2677" t="s">
        <v>3943</v>
      </c>
      <c r="F2677">
        <v>3</v>
      </c>
      <c r="G2677">
        <v>5</v>
      </c>
      <c r="H2677">
        <v>0.90856029641606983</v>
      </c>
      <c r="I2677">
        <v>7.4999999999999997E-2</v>
      </c>
      <c r="J2677" s="44">
        <v>5.0000999999999997E-2</v>
      </c>
      <c r="K2677" t="b">
        <v>1</v>
      </c>
      <c r="L2677" t="s">
        <v>771</v>
      </c>
      <c r="N2677" s="43">
        <v>42214.662847222222</v>
      </c>
    </row>
    <row r="2678" spans="1:14" x14ac:dyDescent="0.25">
      <c r="A2678" t="s">
        <v>9402</v>
      </c>
      <c r="B2678">
        <v>2971</v>
      </c>
      <c r="C2678">
        <v>2971</v>
      </c>
      <c r="D2678">
        <v>2014</v>
      </c>
      <c r="E2678" t="s">
        <v>3944</v>
      </c>
      <c r="F2678">
        <v>3</v>
      </c>
      <c r="G2678">
        <v>5</v>
      </c>
      <c r="H2678">
        <v>1.2247448713915889</v>
      </c>
      <c r="I2678">
        <v>0.15</v>
      </c>
      <c r="J2678" s="44">
        <v>0.10000100000000001</v>
      </c>
      <c r="K2678" t="b">
        <v>1</v>
      </c>
      <c r="L2678" t="s">
        <v>772</v>
      </c>
      <c r="N2678" s="43">
        <v>42214.662847222222</v>
      </c>
    </row>
    <row r="2679" spans="1:14" x14ac:dyDescent="0.25">
      <c r="A2679" t="s">
        <v>9403</v>
      </c>
      <c r="B2679">
        <v>2972</v>
      </c>
      <c r="C2679">
        <v>2972</v>
      </c>
      <c r="D2679">
        <v>2014</v>
      </c>
      <c r="E2679" t="s">
        <v>3945</v>
      </c>
      <c r="F2679">
        <v>3</v>
      </c>
      <c r="G2679">
        <v>5</v>
      </c>
      <c r="H2679">
        <v>1.6509636244473131</v>
      </c>
      <c r="I2679">
        <v>0.25</v>
      </c>
      <c r="J2679" s="44">
        <v>0.20000100000000001</v>
      </c>
      <c r="K2679" t="b">
        <v>1</v>
      </c>
      <c r="L2679" t="s">
        <v>773</v>
      </c>
      <c r="N2679" s="43">
        <v>42214.662847222222</v>
      </c>
    </row>
    <row r="2680" spans="1:14" x14ac:dyDescent="0.25">
      <c r="A2680" t="s">
        <v>9404</v>
      </c>
      <c r="B2680">
        <v>2973</v>
      </c>
      <c r="C2680">
        <v>2973</v>
      </c>
      <c r="D2680">
        <v>2014</v>
      </c>
      <c r="E2680" t="s">
        <v>3946</v>
      </c>
      <c r="F2680">
        <v>3</v>
      </c>
      <c r="G2680">
        <v>5</v>
      </c>
      <c r="H2680">
        <v>2.225509126771207</v>
      </c>
      <c r="I2680">
        <v>0.4</v>
      </c>
      <c r="J2680" s="44">
        <v>0.30000100000000002</v>
      </c>
      <c r="K2680" t="b">
        <v>1</v>
      </c>
      <c r="L2680" t="s">
        <v>774</v>
      </c>
      <c r="N2680" s="43">
        <v>42214.662847222222</v>
      </c>
    </row>
    <row r="2681" spans="1:14" x14ac:dyDescent="0.25">
      <c r="A2681" t="s">
        <v>9405</v>
      </c>
      <c r="B2681">
        <v>2974</v>
      </c>
      <c r="C2681">
        <v>2974</v>
      </c>
      <c r="D2681">
        <v>2014</v>
      </c>
      <c r="E2681" t="s">
        <v>3947</v>
      </c>
      <c r="F2681">
        <v>3</v>
      </c>
      <c r="G2681">
        <v>5</v>
      </c>
      <c r="H2681">
        <v>3</v>
      </c>
      <c r="I2681">
        <v>0.75</v>
      </c>
      <c r="J2681" s="44">
        <v>0.50000100000000003</v>
      </c>
      <c r="K2681" t="b">
        <v>1</v>
      </c>
      <c r="L2681" t="s">
        <v>775</v>
      </c>
      <c r="N2681" s="43">
        <v>42214.662847222222</v>
      </c>
    </row>
    <row r="2682" spans="1:14" x14ac:dyDescent="0.25">
      <c r="A2682" t="s">
        <v>9406</v>
      </c>
      <c r="B2682">
        <v>2975</v>
      </c>
      <c r="C2682">
        <v>2975</v>
      </c>
      <c r="D2682">
        <v>2014</v>
      </c>
      <c r="E2682" t="s">
        <v>3948</v>
      </c>
      <c r="F2682">
        <v>3</v>
      </c>
      <c r="G2682">
        <v>5</v>
      </c>
      <c r="H2682">
        <v>5</v>
      </c>
      <c r="K2682" t="b">
        <v>1</v>
      </c>
      <c r="L2682" t="s">
        <v>48</v>
      </c>
      <c r="N2682" s="43">
        <v>42214.662847222222</v>
      </c>
    </row>
    <row r="2683" spans="1:14" x14ac:dyDescent="0.25">
      <c r="A2683" t="s">
        <v>9407</v>
      </c>
      <c r="B2683">
        <v>2976</v>
      </c>
      <c r="C2683">
        <v>2976</v>
      </c>
      <c r="D2683">
        <v>2014</v>
      </c>
      <c r="E2683" t="s">
        <v>3949</v>
      </c>
      <c r="F2683">
        <v>3</v>
      </c>
      <c r="G2683">
        <v>5</v>
      </c>
      <c r="H2683">
        <v>5</v>
      </c>
      <c r="K2683" t="b">
        <v>1</v>
      </c>
      <c r="L2683" t="s">
        <v>780</v>
      </c>
      <c r="N2683" s="43">
        <v>42214.662847222222</v>
      </c>
    </row>
    <row r="2684" spans="1:14" x14ac:dyDescent="0.25">
      <c r="A2684" t="s">
        <v>9408</v>
      </c>
      <c r="B2684">
        <v>2977</v>
      </c>
      <c r="C2684">
        <v>2977</v>
      </c>
      <c r="D2684">
        <v>2014</v>
      </c>
      <c r="E2684" t="s">
        <v>3797</v>
      </c>
      <c r="F2684">
        <v>3</v>
      </c>
      <c r="G2684">
        <v>3.45</v>
      </c>
      <c r="H2684">
        <v>3.5</v>
      </c>
      <c r="K2684" t="b">
        <v>1</v>
      </c>
      <c r="L2684" t="s">
        <v>570</v>
      </c>
      <c r="N2684" s="43">
        <v>42214.662847222222</v>
      </c>
    </row>
    <row r="2685" spans="1:14" x14ac:dyDescent="0.25">
      <c r="A2685" t="s">
        <v>9409</v>
      </c>
      <c r="B2685">
        <v>2978</v>
      </c>
      <c r="C2685">
        <v>2978</v>
      </c>
      <c r="D2685">
        <v>2014</v>
      </c>
      <c r="E2685" t="s">
        <v>3950</v>
      </c>
      <c r="F2685">
        <v>3</v>
      </c>
      <c r="G2685">
        <v>5</v>
      </c>
      <c r="H2685">
        <v>5</v>
      </c>
      <c r="K2685" t="b">
        <v>1</v>
      </c>
      <c r="L2685" t="s">
        <v>783</v>
      </c>
      <c r="N2685" s="43">
        <v>42214.662847222222</v>
      </c>
    </row>
    <row r="2686" spans="1:14" x14ac:dyDescent="0.25">
      <c r="A2686" t="s">
        <v>9410</v>
      </c>
      <c r="B2686">
        <v>2979</v>
      </c>
      <c r="C2686">
        <v>2979</v>
      </c>
      <c r="D2686">
        <v>2014</v>
      </c>
      <c r="E2686" t="s">
        <v>3951</v>
      </c>
      <c r="F2686">
        <v>3</v>
      </c>
      <c r="G2686">
        <v>5</v>
      </c>
      <c r="H2686">
        <v>5</v>
      </c>
      <c r="K2686" t="b">
        <v>1</v>
      </c>
      <c r="L2686" t="s">
        <v>786</v>
      </c>
      <c r="N2686" s="43">
        <v>42214.662847222222</v>
      </c>
    </row>
    <row r="2687" spans="1:14" x14ac:dyDescent="0.25">
      <c r="A2687" t="s">
        <v>9411</v>
      </c>
      <c r="B2687">
        <v>2980</v>
      </c>
      <c r="C2687">
        <v>2980</v>
      </c>
      <c r="D2687">
        <v>2014</v>
      </c>
      <c r="E2687" t="s">
        <v>3952</v>
      </c>
      <c r="F2687">
        <v>3</v>
      </c>
      <c r="G2687">
        <v>5</v>
      </c>
      <c r="H2687">
        <v>5</v>
      </c>
      <c r="K2687" t="b">
        <v>1</v>
      </c>
      <c r="L2687" t="s">
        <v>787</v>
      </c>
      <c r="N2687" s="43">
        <v>42214.662847222222</v>
      </c>
    </row>
    <row r="2688" spans="1:14" x14ac:dyDescent="0.25">
      <c r="A2688" t="s">
        <v>9412</v>
      </c>
      <c r="B2688">
        <v>2981</v>
      </c>
      <c r="C2688">
        <v>2981</v>
      </c>
      <c r="D2688">
        <v>2014</v>
      </c>
      <c r="E2688" t="s">
        <v>3953</v>
      </c>
      <c r="F2688">
        <v>3</v>
      </c>
      <c r="G2688">
        <v>5</v>
      </c>
      <c r="H2688">
        <v>5</v>
      </c>
      <c r="K2688" t="b">
        <v>1</v>
      </c>
      <c r="L2688" t="s">
        <v>788</v>
      </c>
      <c r="N2688" s="43">
        <v>42214.662847222222</v>
      </c>
    </row>
    <row r="2689" spans="1:14" x14ac:dyDescent="0.25">
      <c r="A2689" t="s">
        <v>9413</v>
      </c>
      <c r="B2689">
        <v>2982</v>
      </c>
      <c r="C2689">
        <v>2982</v>
      </c>
      <c r="D2689">
        <v>2014</v>
      </c>
      <c r="E2689" t="s">
        <v>3954</v>
      </c>
      <c r="F2689">
        <v>3</v>
      </c>
      <c r="G2689">
        <v>3.5</v>
      </c>
      <c r="H2689">
        <v>0.5</v>
      </c>
      <c r="I2689">
        <v>5.0000000000000001E-3</v>
      </c>
      <c r="J2689" s="44">
        <v>9.9999999999999995E-7</v>
      </c>
      <c r="K2689" t="b">
        <v>1</v>
      </c>
      <c r="L2689" t="s">
        <v>791</v>
      </c>
      <c r="N2689" s="43">
        <v>42214.662847222222</v>
      </c>
    </row>
    <row r="2690" spans="1:14" x14ac:dyDescent="0.25">
      <c r="A2690" t="s">
        <v>9414</v>
      </c>
      <c r="B2690">
        <v>2983</v>
      </c>
      <c r="C2690">
        <v>2983</v>
      </c>
      <c r="D2690">
        <v>2014</v>
      </c>
      <c r="E2690" t="s">
        <v>3955</v>
      </c>
      <c r="F2690">
        <v>3</v>
      </c>
      <c r="G2690">
        <v>3.5</v>
      </c>
      <c r="H2690">
        <v>0.66803700073271188</v>
      </c>
      <c r="I2690">
        <v>0.03</v>
      </c>
      <c r="J2690" s="44">
        <v>1.0000999999999999E-2</v>
      </c>
      <c r="K2690" t="b">
        <v>1</v>
      </c>
      <c r="L2690" t="s">
        <v>792</v>
      </c>
      <c r="N2690" s="43">
        <v>42214.662847222222</v>
      </c>
    </row>
    <row r="2691" spans="1:14" x14ac:dyDescent="0.25">
      <c r="A2691" t="s">
        <v>9415</v>
      </c>
      <c r="B2691">
        <v>2984</v>
      </c>
      <c r="C2691">
        <v>2984</v>
      </c>
      <c r="D2691">
        <v>2014</v>
      </c>
      <c r="E2691" t="s">
        <v>3956</v>
      </c>
      <c r="F2691">
        <v>3</v>
      </c>
      <c r="G2691">
        <v>3.5</v>
      </c>
      <c r="H2691">
        <v>0.89254686869591449</v>
      </c>
      <c r="I2691">
        <v>7.4999999999999997E-2</v>
      </c>
      <c r="J2691" s="44">
        <v>5.0000999999999997E-2</v>
      </c>
      <c r="K2691" t="b">
        <v>1</v>
      </c>
      <c r="L2691" t="s">
        <v>793</v>
      </c>
      <c r="N2691" s="43">
        <v>42214.662847222222</v>
      </c>
    </row>
    <row r="2692" spans="1:14" x14ac:dyDescent="0.25">
      <c r="A2692" t="s">
        <v>9416</v>
      </c>
      <c r="B2692">
        <v>2985</v>
      </c>
      <c r="C2692">
        <v>2985</v>
      </c>
      <c r="D2692">
        <v>2014</v>
      </c>
      <c r="E2692" t="s">
        <v>3957</v>
      </c>
      <c r="F2692">
        <v>3</v>
      </c>
      <c r="G2692">
        <v>3.5</v>
      </c>
      <c r="H2692">
        <v>1.1925086663539846</v>
      </c>
      <c r="I2692">
        <v>0.125</v>
      </c>
      <c r="J2692" s="44">
        <v>0.10000100000000001</v>
      </c>
      <c r="K2692" t="b">
        <v>1</v>
      </c>
      <c r="L2692" t="s">
        <v>796</v>
      </c>
      <c r="N2692" s="43">
        <v>42214.662847222222</v>
      </c>
    </row>
    <row r="2693" spans="1:14" x14ac:dyDescent="0.25">
      <c r="A2693" t="s">
        <v>9417</v>
      </c>
      <c r="B2693">
        <v>2986</v>
      </c>
      <c r="C2693">
        <v>2986</v>
      </c>
      <c r="D2693">
        <v>2014</v>
      </c>
      <c r="E2693" t="s">
        <v>3958</v>
      </c>
      <c r="F2693">
        <v>3</v>
      </c>
      <c r="G2693">
        <v>3.5</v>
      </c>
      <c r="H2693">
        <v>1.5932798256377643</v>
      </c>
      <c r="I2693">
        <v>0.17499999999999999</v>
      </c>
      <c r="J2693" s="44">
        <v>0.150001</v>
      </c>
      <c r="K2693" t="b">
        <v>1</v>
      </c>
      <c r="L2693" t="s">
        <v>797</v>
      </c>
      <c r="N2693" s="43">
        <v>42214.662847222222</v>
      </c>
    </row>
    <row r="2694" spans="1:14" x14ac:dyDescent="0.25">
      <c r="A2694" t="s">
        <v>9418</v>
      </c>
      <c r="B2694">
        <v>2987</v>
      </c>
      <c r="C2694">
        <v>2987</v>
      </c>
      <c r="D2694">
        <v>2014</v>
      </c>
      <c r="E2694" t="s">
        <v>3959</v>
      </c>
      <c r="F2694">
        <v>3</v>
      </c>
      <c r="G2694">
        <v>3.5</v>
      </c>
      <c r="H2694">
        <v>2.1287397520939808</v>
      </c>
      <c r="I2694">
        <v>0.25</v>
      </c>
      <c r="J2694" s="44">
        <v>0.20000100000000001</v>
      </c>
      <c r="K2694" t="b">
        <v>1</v>
      </c>
      <c r="L2694" t="s">
        <v>798</v>
      </c>
      <c r="N2694" s="43">
        <v>42214.662847222222</v>
      </c>
    </row>
    <row r="2695" spans="1:14" x14ac:dyDescent="0.25">
      <c r="A2695" t="s">
        <v>9419</v>
      </c>
      <c r="B2695">
        <v>2988</v>
      </c>
      <c r="C2695">
        <v>2988</v>
      </c>
      <c r="D2695">
        <v>2014</v>
      </c>
      <c r="E2695" t="s">
        <v>3798</v>
      </c>
      <c r="F2695">
        <v>3</v>
      </c>
      <c r="G2695">
        <v>3.45</v>
      </c>
      <c r="H2695">
        <v>5</v>
      </c>
      <c r="K2695" t="b">
        <v>1</v>
      </c>
      <c r="L2695" t="s">
        <v>48</v>
      </c>
      <c r="N2695" s="43">
        <v>42214.662847222222</v>
      </c>
    </row>
    <row r="2696" spans="1:14" x14ac:dyDescent="0.25">
      <c r="A2696" t="s">
        <v>9420</v>
      </c>
      <c r="B2696">
        <v>2989</v>
      </c>
      <c r="C2696">
        <v>2989</v>
      </c>
      <c r="D2696">
        <v>2014</v>
      </c>
      <c r="E2696" t="s">
        <v>3960</v>
      </c>
      <c r="F2696">
        <v>3</v>
      </c>
      <c r="G2696">
        <v>3.5</v>
      </c>
      <c r="H2696">
        <v>2.844153838658718</v>
      </c>
      <c r="I2696">
        <v>0.4</v>
      </c>
      <c r="J2696" s="44">
        <v>0.30000100000000002</v>
      </c>
      <c r="K2696" t="b">
        <v>1</v>
      </c>
      <c r="L2696" t="s">
        <v>799</v>
      </c>
      <c r="N2696" s="43">
        <v>42214.662847222222</v>
      </c>
    </row>
    <row r="2697" spans="1:14" x14ac:dyDescent="0.25">
      <c r="A2697" t="s">
        <v>9421</v>
      </c>
      <c r="B2697">
        <v>2990</v>
      </c>
      <c r="C2697">
        <v>2990</v>
      </c>
      <c r="D2697">
        <v>2014</v>
      </c>
      <c r="E2697" t="s">
        <v>3961</v>
      </c>
      <c r="F2697">
        <v>3</v>
      </c>
      <c r="G2697">
        <v>3.5</v>
      </c>
      <c r="H2697">
        <v>3.8</v>
      </c>
      <c r="I2697">
        <v>0.75</v>
      </c>
      <c r="J2697" s="44">
        <v>0.50000100000000003</v>
      </c>
      <c r="K2697" t="b">
        <v>1</v>
      </c>
      <c r="L2697" t="s">
        <v>800</v>
      </c>
      <c r="N2697" s="43">
        <v>42214.662847222222</v>
      </c>
    </row>
    <row r="2698" spans="1:14" x14ac:dyDescent="0.25">
      <c r="A2698" t="s">
        <v>9422</v>
      </c>
      <c r="B2698">
        <v>2991</v>
      </c>
      <c r="C2698">
        <v>2991</v>
      </c>
      <c r="D2698">
        <v>2014</v>
      </c>
      <c r="E2698" t="s">
        <v>3962</v>
      </c>
      <c r="F2698">
        <v>3</v>
      </c>
      <c r="G2698">
        <v>3.5</v>
      </c>
      <c r="H2698">
        <v>0.5</v>
      </c>
      <c r="I2698">
        <v>5.0000000000000001E-3</v>
      </c>
      <c r="J2698" s="44">
        <v>9.9999999999999995E-7</v>
      </c>
      <c r="K2698" t="b">
        <v>1</v>
      </c>
      <c r="L2698" t="s">
        <v>803</v>
      </c>
      <c r="N2698" s="43">
        <v>42214.662847222222</v>
      </c>
    </row>
    <row r="2699" spans="1:14" x14ac:dyDescent="0.25">
      <c r="A2699" t="s">
        <v>9423</v>
      </c>
      <c r="B2699">
        <v>2992</v>
      </c>
      <c r="C2699">
        <v>2992</v>
      </c>
      <c r="D2699">
        <v>2014</v>
      </c>
      <c r="E2699" t="s">
        <v>3963</v>
      </c>
      <c r="F2699">
        <v>3</v>
      </c>
      <c r="G2699">
        <v>3.5</v>
      </c>
      <c r="H2699">
        <v>0.66803700073271188</v>
      </c>
      <c r="I2699">
        <v>0.03</v>
      </c>
      <c r="J2699" s="44">
        <v>1.0000999999999999E-2</v>
      </c>
      <c r="K2699" t="b">
        <v>1</v>
      </c>
      <c r="L2699" t="s">
        <v>804</v>
      </c>
      <c r="N2699" s="43">
        <v>42214.662847222222</v>
      </c>
    </row>
    <row r="2700" spans="1:14" x14ac:dyDescent="0.25">
      <c r="A2700" t="s">
        <v>9424</v>
      </c>
      <c r="B2700">
        <v>2993</v>
      </c>
      <c r="C2700">
        <v>2993</v>
      </c>
      <c r="D2700">
        <v>2014</v>
      </c>
      <c r="E2700" t="s">
        <v>3964</v>
      </c>
      <c r="F2700">
        <v>3</v>
      </c>
      <c r="G2700">
        <v>3.5</v>
      </c>
      <c r="H2700">
        <v>0.89254686869591449</v>
      </c>
      <c r="I2700">
        <v>7.4999999999999997E-2</v>
      </c>
      <c r="J2700" s="44">
        <v>5.0000999999999997E-2</v>
      </c>
      <c r="K2700" t="b">
        <v>1</v>
      </c>
      <c r="L2700" t="s">
        <v>805</v>
      </c>
      <c r="N2700" s="43">
        <v>42214.662847222222</v>
      </c>
    </row>
    <row r="2701" spans="1:14" x14ac:dyDescent="0.25">
      <c r="A2701" t="s">
        <v>9425</v>
      </c>
      <c r="B2701">
        <v>2994</v>
      </c>
      <c r="C2701">
        <v>2994</v>
      </c>
      <c r="D2701">
        <v>2014</v>
      </c>
      <c r="E2701" t="s">
        <v>3965</v>
      </c>
      <c r="F2701">
        <v>3</v>
      </c>
      <c r="G2701">
        <v>3.5</v>
      </c>
      <c r="H2701">
        <v>1.1925086663539846</v>
      </c>
      <c r="I2701">
        <v>0.125</v>
      </c>
      <c r="J2701" s="44">
        <v>0.10000100000000001</v>
      </c>
      <c r="K2701" t="b">
        <v>1</v>
      </c>
      <c r="L2701" t="s">
        <v>806</v>
      </c>
      <c r="N2701" s="43">
        <v>42214.662847222222</v>
      </c>
    </row>
    <row r="2702" spans="1:14" x14ac:dyDescent="0.25">
      <c r="A2702" t="s">
        <v>9426</v>
      </c>
      <c r="B2702">
        <v>2995</v>
      </c>
      <c r="C2702">
        <v>2995</v>
      </c>
      <c r="D2702">
        <v>2014</v>
      </c>
      <c r="E2702" t="s">
        <v>3966</v>
      </c>
      <c r="F2702">
        <v>3</v>
      </c>
      <c r="G2702">
        <v>3.5</v>
      </c>
      <c r="H2702">
        <v>1.5932798256377643</v>
      </c>
      <c r="I2702">
        <v>0.17499999999999999</v>
      </c>
      <c r="J2702" s="44">
        <v>0.150001</v>
      </c>
      <c r="K2702" t="b">
        <v>1</v>
      </c>
      <c r="L2702" t="s">
        <v>807</v>
      </c>
      <c r="N2702" s="43">
        <v>42214.662847222222</v>
      </c>
    </row>
    <row r="2703" spans="1:14" x14ac:dyDescent="0.25">
      <c r="A2703" t="s">
        <v>9427</v>
      </c>
      <c r="B2703">
        <v>2996</v>
      </c>
      <c r="C2703">
        <v>2996</v>
      </c>
      <c r="D2703">
        <v>2014</v>
      </c>
      <c r="E2703" t="s">
        <v>3967</v>
      </c>
      <c r="F2703">
        <v>3</v>
      </c>
      <c r="G2703">
        <v>3.5</v>
      </c>
      <c r="H2703">
        <v>2.1287397520939808</v>
      </c>
      <c r="I2703">
        <v>0.25</v>
      </c>
      <c r="J2703" s="44">
        <v>0.20000100000000001</v>
      </c>
      <c r="K2703" t="b">
        <v>1</v>
      </c>
      <c r="L2703" t="s">
        <v>808</v>
      </c>
      <c r="N2703" s="43">
        <v>42214.662847222222</v>
      </c>
    </row>
    <row r="2704" spans="1:14" x14ac:dyDescent="0.25">
      <c r="A2704" t="s">
        <v>9428</v>
      </c>
      <c r="B2704">
        <v>2997</v>
      </c>
      <c r="C2704">
        <v>2997</v>
      </c>
      <c r="D2704">
        <v>2014</v>
      </c>
      <c r="E2704" t="s">
        <v>3968</v>
      </c>
      <c r="F2704">
        <v>3</v>
      </c>
      <c r="G2704">
        <v>3.5</v>
      </c>
      <c r="H2704">
        <v>2.844153838658718</v>
      </c>
      <c r="I2704">
        <v>0.4</v>
      </c>
      <c r="J2704" s="44">
        <v>0.30000100000000002</v>
      </c>
      <c r="K2704" t="b">
        <v>1</v>
      </c>
      <c r="L2704" t="s">
        <v>809</v>
      </c>
      <c r="N2704" s="43">
        <v>42214.662847222222</v>
      </c>
    </row>
    <row r="2705" spans="1:14" x14ac:dyDescent="0.25">
      <c r="A2705" t="s">
        <v>9429</v>
      </c>
      <c r="B2705">
        <v>2998</v>
      </c>
      <c r="C2705">
        <v>2998</v>
      </c>
      <c r="D2705">
        <v>2014</v>
      </c>
      <c r="E2705" t="s">
        <v>3969</v>
      </c>
      <c r="F2705">
        <v>3</v>
      </c>
      <c r="G2705">
        <v>3.5</v>
      </c>
      <c r="H2705">
        <v>3.8</v>
      </c>
      <c r="I2705">
        <v>0.75</v>
      </c>
      <c r="J2705" s="44">
        <v>0.50000100000000003</v>
      </c>
      <c r="K2705" t="b">
        <v>1</v>
      </c>
      <c r="L2705" t="s">
        <v>810</v>
      </c>
      <c r="N2705" s="43">
        <v>42214.662847222222</v>
      </c>
    </row>
    <row r="2706" spans="1:14" x14ac:dyDescent="0.25">
      <c r="A2706" t="s">
        <v>9430</v>
      </c>
      <c r="B2706">
        <v>2999</v>
      </c>
      <c r="C2706">
        <v>2999</v>
      </c>
      <c r="D2706">
        <v>2014</v>
      </c>
      <c r="E2706" t="s">
        <v>3799</v>
      </c>
      <c r="F2706">
        <v>3</v>
      </c>
      <c r="G2706">
        <v>5</v>
      </c>
      <c r="H2706">
        <v>2.5</v>
      </c>
      <c r="I2706">
        <v>1.4999999999999999E-2</v>
      </c>
      <c r="J2706" s="44">
        <v>9.9999999999999995E-7</v>
      </c>
      <c r="K2706" t="b">
        <v>1</v>
      </c>
      <c r="L2706" t="s">
        <v>573</v>
      </c>
      <c r="N2706" s="43">
        <v>42214.662847222222</v>
      </c>
    </row>
    <row r="2707" spans="1:14" x14ac:dyDescent="0.25">
      <c r="A2707" t="s">
        <v>9431</v>
      </c>
      <c r="B2707">
        <v>3000</v>
      </c>
      <c r="C2707">
        <v>3000</v>
      </c>
      <c r="D2707">
        <v>2014</v>
      </c>
      <c r="E2707" t="s">
        <v>3970</v>
      </c>
      <c r="F2707">
        <v>3</v>
      </c>
      <c r="G2707">
        <v>2.5</v>
      </c>
      <c r="H2707">
        <v>0.5</v>
      </c>
      <c r="I2707">
        <v>1.4999999999999999E-2</v>
      </c>
      <c r="J2707" s="44">
        <v>9.9999999999999995E-7</v>
      </c>
      <c r="K2707" t="b">
        <v>1</v>
      </c>
      <c r="L2707" t="s">
        <v>813</v>
      </c>
      <c r="N2707" s="43">
        <v>42214.662847222222</v>
      </c>
    </row>
    <row r="2708" spans="1:14" x14ac:dyDescent="0.25">
      <c r="A2708" t="s">
        <v>9432</v>
      </c>
      <c r="B2708">
        <v>3001</v>
      </c>
      <c r="C2708">
        <v>3001</v>
      </c>
      <c r="D2708">
        <v>2014</v>
      </c>
      <c r="E2708" t="s">
        <v>3971</v>
      </c>
      <c r="F2708">
        <v>3</v>
      </c>
      <c r="G2708">
        <v>2.5</v>
      </c>
      <c r="H2708">
        <v>0.66023462387806187</v>
      </c>
      <c r="I2708">
        <v>0.04</v>
      </c>
      <c r="J2708" s="44">
        <v>3.0001E-2</v>
      </c>
      <c r="K2708" t="b">
        <v>1</v>
      </c>
      <c r="L2708" t="s">
        <v>814</v>
      </c>
      <c r="N2708" s="43">
        <v>42214.662847222222</v>
      </c>
    </row>
    <row r="2709" spans="1:14" x14ac:dyDescent="0.25">
      <c r="A2709" t="s">
        <v>9433</v>
      </c>
      <c r="B2709">
        <v>3002</v>
      </c>
      <c r="C2709">
        <v>3002</v>
      </c>
      <c r="D2709">
        <v>2014</v>
      </c>
      <c r="E2709" t="s">
        <v>3972</v>
      </c>
      <c r="F2709">
        <v>3</v>
      </c>
      <c r="G2709">
        <v>2.5</v>
      </c>
      <c r="H2709">
        <v>0.87181951713481165</v>
      </c>
      <c r="I2709">
        <v>7.4999999999999997E-2</v>
      </c>
      <c r="J2709" s="44">
        <v>5.0000999999999997E-2</v>
      </c>
      <c r="K2709" t="b">
        <v>1</v>
      </c>
      <c r="L2709" t="s">
        <v>815</v>
      </c>
      <c r="N2709" s="43">
        <v>42214.662847222222</v>
      </c>
    </row>
    <row r="2710" spans="1:14" x14ac:dyDescent="0.25">
      <c r="A2710" t="s">
        <v>9434</v>
      </c>
      <c r="B2710">
        <v>3003</v>
      </c>
      <c r="C2710">
        <v>3003</v>
      </c>
      <c r="D2710">
        <v>2014</v>
      </c>
      <c r="E2710" t="s">
        <v>3973</v>
      </c>
      <c r="F2710">
        <v>3</v>
      </c>
      <c r="G2710">
        <v>2.5</v>
      </c>
      <c r="H2710">
        <v>1.1512108619701118</v>
      </c>
      <c r="I2710">
        <v>0.125</v>
      </c>
      <c r="J2710" s="44">
        <v>0.10000100000000001</v>
      </c>
      <c r="K2710" t="b">
        <v>1</v>
      </c>
      <c r="L2710" t="s">
        <v>816</v>
      </c>
      <c r="N2710" s="43">
        <v>42214.662847222222</v>
      </c>
    </row>
    <row r="2711" spans="1:14" x14ac:dyDescent="0.25">
      <c r="A2711" t="s">
        <v>9435</v>
      </c>
      <c r="B2711">
        <v>3004</v>
      </c>
      <c r="C2711">
        <v>3004</v>
      </c>
      <c r="D2711">
        <v>2014</v>
      </c>
      <c r="E2711" t="s">
        <v>3974</v>
      </c>
      <c r="F2711">
        <v>3</v>
      </c>
      <c r="G2711">
        <v>2.5</v>
      </c>
      <c r="H2711">
        <v>1.5201385409143524</v>
      </c>
      <c r="I2711">
        <v>0.17499999999999999</v>
      </c>
      <c r="J2711" s="44">
        <v>0.150001</v>
      </c>
      <c r="K2711" t="b">
        <v>1</v>
      </c>
      <c r="L2711" t="s">
        <v>817</v>
      </c>
      <c r="N2711" s="43">
        <v>42214.662847222222</v>
      </c>
    </row>
    <row r="2712" spans="1:14" x14ac:dyDescent="0.25">
      <c r="A2712" t="s">
        <v>9436</v>
      </c>
      <c r="B2712">
        <v>3005</v>
      </c>
      <c r="C2712">
        <v>3005</v>
      </c>
      <c r="D2712">
        <v>2014</v>
      </c>
      <c r="E2712" t="s">
        <v>3975</v>
      </c>
      <c r="F2712">
        <v>3</v>
      </c>
      <c r="G2712">
        <v>2.5</v>
      </c>
      <c r="H2712">
        <v>2.0072961956062669</v>
      </c>
      <c r="I2712">
        <v>0.25</v>
      </c>
      <c r="J2712" s="44">
        <v>0.20000100000000001</v>
      </c>
      <c r="K2712" t="b">
        <v>1</v>
      </c>
      <c r="L2712" t="s">
        <v>818</v>
      </c>
      <c r="N2712" s="43">
        <v>42214.662847222222</v>
      </c>
    </row>
    <row r="2713" spans="1:14" x14ac:dyDescent="0.25">
      <c r="A2713" t="s">
        <v>9437</v>
      </c>
      <c r="B2713">
        <v>3006</v>
      </c>
      <c r="C2713">
        <v>3006</v>
      </c>
      <c r="D2713">
        <v>2014</v>
      </c>
      <c r="E2713" t="s">
        <v>3976</v>
      </c>
      <c r="F2713">
        <v>3</v>
      </c>
      <c r="G2713">
        <v>2.5</v>
      </c>
      <c r="H2713">
        <v>2.6505728974359357</v>
      </c>
      <c r="I2713">
        <v>0.4</v>
      </c>
      <c r="J2713" s="44">
        <v>0.30000100000000002</v>
      </c>
      <c r="K2713" t="b">
        <v>1</v>
      </c>
      <c r="L2713" t="s">
        <v>819</v>
      </c>
      <c r="N2713" s="43">
        <v>42214.662847222222</v>
      </c>
    </row>
    <row r="2714" spans="1:14" x14ac:dyDescent="0.25">
      <c r="A2714" t="s">
        <v>9438</v>
      </c>
      <c r="B2714">
        <v>3007</v>
      </c>
      <c r="C2714">
        <v>3007</v>
      </c>
      <c r="D2714">
        <v>2014</v>
      </c>
      <c r="E2714" t="s">
        <v>3977</v>
      </c>
      <c r="F2714">
        <v>3</v>
      </c>
      <c r="G2714">
        <v>2.5</v>
      </c>
      <c r="H2714">
        <v>3.5</v>
      </c>
      <c r="I2714">
        <v>0.75</v>
      </c>
      <c r="J2714" s="44">
        <v>0.50000100000000003</v>
      </c>
      <c r="K2714" t="b">
        <v>1</v>
      </c>
      <c r="L2714" t="s">
        <v>820</v>
      </c>
      <c r="N2714" s="43">
        <v>42214.662847222222</v>
      </c>
    </row>
    <row r="2715" spans="1:14" x14ac:dyDescent="0.25">
      <c r="A2715" t="s">
        <v>9439</v>
      </c>
      <c r="B2715">
        <v>3008</v>
      </c>
      <c r="C2715">
        <v>3008</v>
      </c>
      <c r="D2715">
        <v>2014</v>
      </c>
      <c r="E2715" t="s">
        <v>3978</v>
      </c>
      <c r="F2715">
        <v>3</v>
      </c>
      <c r="G2715">
        <v>2.5</v>
      </c>
      <c r="H2715">
        <v>5</v>
      </c>
      <c r="K2715" t="b">
        <v>1</v>
      </c>
      <c r="L2715" t="s">
        <v>48</v>
      </c>
      <c r="N2715" s="43">
        <v>42214.662847222222</v>
      </c>
    </row>
    <row r="2716" spans="1:14" x14ac:dyDescent="0.25">
      <c r="A2716" t="s">
        <v>9440</v>
      </c>
      <c r="B2716">
        <v>3009</v>
      </c>
      <c r="C2716">
        <v>3009</v>
      </c>
      <c r="D2716">
        <v>2014</v>
      </c>
      <c r="E2716" t="s">
        <v>3979</v>
      </c>
      <c r="F2716">
        <v>3</v>
      </c>
      <c r="G2716">
        <v>3.5</v>
      </c>
      <c r="H2716">
        <v>0</v>
      </c>
      <c r="I2716">
        <v>0</v>
      </c>
      <c r="J2716" s="44">
        <v>0</v>
      </c>
      <c r="K2716" t="b">
        <v>1</v>
      </c>
      <c r="L2716" t="s">
        <v>823</v>
      </c>
      <c r="N2716" s="43">
        <v>42214.662847222222</v>
      </c>
    </row>
    <row r="2717" spans="1:14" x14ac:dyDescent="0.25">
      <c r="A2717" t="s">
        <v>9441</v>
      </c>
      <c r="B2717">
        <v>3010</v>
      </c>
      <c r="C2717">
        <v>3010</v>
      </c>
      <c r="D2717">
        <v>2014</v>
      </c>
      <c r="E2717" t="s">
        <v>3800</v>
      </c>
      <c r="F2717">
        <v>3</v>
      </c>
      <c r="G2717">
        <v>5</v>
      </c>
      <c r="H2717">
        <v>2.7602237841845305</v>
      </c>
      <c r="I2717">
        <v>0.04</v>
      </c>
      <c r="J2717" s="44">
        <v>3.0001E-2</v>
      </c>
      <c r="K2717" t="b">
        <v>1</v>
      </c>
      <c r="L2717" t="s">
        <v>574</v>
      </c>
      <c r="N2717" s="43">
        <v>42214.662847222222</v>
      </c>
    </row>
    <row r="2718" spans="1:14" x14ac:dyDescent="0.25">
      <c r="A2718" t="s">
        <v>9442</v>
      </c>
      <c r="B2718">
        <v>3011</v>
      </c>
      <c r="C2718">
        <v>3011</v>
      </c>
      <c r="D2718">
        <v>2014</v>
      </c>
      <c r="E2718" t="s">
        <v>3980</v>
      </c>
      <c r="F2718">
        <v>3</v>
      </c>
      <c r="G2718">
        <v>4</v>
      </c>
      <c r="H2718">
        <v>0.5</v>
      </c>
      <c r="I2718">
        <v>0.01</v>
      </c>
      <c r="J2718" s="44">
        <v>9.9999999999999995E-7</v>
      </c>
      <c r="K2718" t="b">
        <v>1</v>
      </c>
      <c r="L2718" t="s">
        <v>2436</v>
      </c>
      <c r="N2718" s="43">
        <v>42214.662847222222</v>
      </c>
    </row>
    <row r="2719" spans="1:14" x14ac:dyDescent="0.25">
      <c r="A2719" t="s">
        <v>9443</v>
      </c>
      <c r="B2719">
        <v>3012</v>
      </c>
      <c r="C2719">
        <v>3012</v>
      </c>
      <c r="D2719">
        <v>2014</v>
      </c>
      <c r="E2719" t="s">
        <v>3981</v>
      </c>
      <c r="F2719">
        <v>3</v>
      </c>
      <c r="G2719">
        <v>4</v>
      </c>
      <c r="H2719">
        <v>0.99999999999999989</v>
      </c>
      <c r="I2719">
        <v>3.5000000000000003E-2</v>
      </c>
      <c r="J2719" s="44">
        <v>2.0001000000000001E-2</v>
      </c>
      <c r="K2719" t="b">
        <v>1</v>
      </c>
      <c r="L2719" t="s">
        <v>2437</v>
      </c>
      <c r="N2719" s="43">
        <v>42214.662847222222</v>
      </c>
    </row>
    <row r="2720" spans="1:14" x14ac:dyDescent="0.25">
      <c r="A2720" t="s">
        <v>9444</v>
      </c>
      <c r="B2720">
        <v>3013</v>
      </c>
      <c r="C2720">
        <v>3013</v>
      </c>
      <c r="D2720">
        <v>2014</v>
      </c>
      <c r="E2720" t="s">
        <v>3982</v>
      </c>
      <c r="F2720">
        <v>3</v>
      </c>
      <c r="G2720">
        <v>4</v>
      </c>
      <c r="H2720">
        <v>1.9999999999999996</v>
      </c>
      <c r="I2720">
        <v>0.17499999999999999</v>
      </c>
      <c r="J2720" s="44">
        <v>5.0000999999999997E-2</v>
      </c>
      <c r="K2720" t="b">
        <v>1</v>
      </c>
      <c r="L2720" t="s">
        <v>2438</v>
      </c>
      <c r="N2720" s="43">
        <v>42214.662847222222</v>
      </c>
    </row>
    <row r="2721" spans="1:14" x14ac:dyDescent="0.25">
      <c r="A2721" t="s">
        <v>9445</v>
      </c>
      <c r="B2721">
        <v>3014</v>
      </c>
      <c r="C2721">
        <v>3014</v>
      </c>
      <c r="D2721">
        <v>2014</v>
      </c>
      <c r="E2721" t="s">
        <v>3983</v>
      </c>
      <c r="F2721">
        <v>3</v>
      </c>
      <c r="G2721">
        <v>4</v>
      </c>
      <c r="H2721">
        <v>4</v>
      </c>
      <c r="I2721">
        <v>0.65</v>
      </c>
      <c r="J2721" s="44">
        <v>0.30000100000000002</v>
      </c>
      <c r="K2721" t="b">
        <v>1</v>
      </c>
      <c r="L2721" t="s">
        <v>2439</v>
      </c>
      <c r="N2721" s="43">
        <v>42214.662847222222</v>
      </c>
    </row>
    <row r="2722" spans="1:14" x14ac:dyDescent="0.25">
      <c r="A2722" t="s">
        <v>9446</v>
      </c>
      <c r="B2722">
        <v>3015</v>
      </c>
      <c r="C2722">
        <v>3015</v>
      </c>
      <c r="D2722">
        <v>2014</v>
      </c>
      <c r="E2722" t="s">
        <v>3984</v>
      </c>
      <c r="F2722">
        <v>3</v>
      </c>
      <c r="G2722">
        <v>4</v>
      </c>
      <c r="H2722">
        <v>1.5</v>
      </c>
      <c r="K2722" t="b">
        <v>1</v>
      </c>
      <c r="L2722" t="s">
        <v>2440</v>
      </c>
      <c r="N2722" s="43">
        <v>42214.662847222222</v>
      </c>
    </row>
    <row r="2723" spans="1:14" x14ac:dyDescent="0.25">
      <c r="A2723" t="s">
        <v>9447</v>
      </c>
      <c r="B2723">
        <v>3016</v>
      </c>
      <c r="C2723">
        <v>3016</v>
      </c>
      <c r="D2723">
        <v>2014</v>
      </c>
      <c r="E2723" t="s">
        <v>3985</v>
      </c>
      <c r="F2723">
        <v>3</v>
      </c>
      <c r="G2723">
        <v>4</v>
      </c>
      <c r="H2723">
        <v>3</v>
      </c>
      <c r="K2723" t="b">
        <v>1</v>
      </c>
      <c r="L2723" t="s">
        <v>5808</v>
      </c>
      <c r="N2723" s="43">
        <v>42214.662847222222</v>
      </c>
    </row>
    <row r="2724" spans="1:14" x14ac:dyDescent="0.25">
      <c r="A2724" t="s">
        <v>9448</v>
      </c>
      <c r="B2724">
        <v>3017</v>
      </c>
      <c r="C2724">
        <v>3017</v>
      </c>
      <c r="D2724">
        <v>2014</v>
      </c>
      <c r="E2724" t="s">
        <v>3986</v>
      </c>
      <c r="F2724">
        <v>3</v>
      </c>
      <c r="G2724">
        <v>4</v>
      </c>
      <c r="H2724">
        <v>4</v>
      </c>
      <c r="K2724" t="b">
        <v>1</v>
      </c>
      <c r="L2724" t="s">
        <v>829</v>
      </c>
      <c r="N2724" s="43">
        <v>42214.662847222222</v>
      </c>
    </row>
    <row r="2725" spans="1:14" x14ac:dyDescent="0.25">
      <c r="A2725" t="s">
        <v>9449</v>
      </c>
      <c r="B2725">
        <v>3018</v>
      </c>
      <c r="C2725">
        <v>3018</v>
      </c>
      <c r="D2725">
        <v>2014</v>
      </c>
      <c r="E2725" t="s">
        <v>3987</v>
      </c>
      <c r="F2725">
        <v>3</v>
      </c>
      <c r="G2725">
        <v>4</v>
      </c>
      <c r="H2725">
        <v>0.5</v>
      </c>
      <c r="I2725">
        <v>7.4999999999999997E-2</v>
      </c>
      <c r="J2725" s="44">
        <v>9.9999999999999995E-7</v>
      </c>
      <c r="K2725" t="b">
        <v>1</v>
      </c>
      <c r="L2725" t="s">
        <v>830</v>
      </c>
      <c r="N2725" s="43">
        <v>42214.662847222222</v>
      </c>
    </row>
    <row r="2726" spans="1:14" x14ac:dyDescent="0.25">
      <c r="A2726" t="s">
        <v>9450</v>
      </c>
      <c r="B2726">
        <v>3019</v>
      </c>
      <c r="C2726">
        <v>3019</v>
      </c>
      <c r="D2726">
        <v>2014</v>
      </c>
      <c r="E2726" t="s">
        <v>3988</v>
      </c>
      <c r="F2726">
        <v>3</v>
      </c>
      <c r="G2726">
        <v>4</v>
      </c>
      <c r="H2726">
        <v>1.0772173450159419</v>
      </c>
      <c r="I2726">
        <v>0.25</v>
      </c>
      <c r="J2726" s="44">
        <v>0.150001</v>
      </c>
      <c r="K2726" t="b">
        <v>1</v>
      </c>
      <c r="L2726" t="s">
        <v>833</v>
      </c>
      <c r="N2726" s="43">
        <v>42214.662847222222</v>
      </c>
    </row>
    <row r="2727" spans="1:14" x14ac:dyDescent="0.25">
      <c r="A2727" t="s">
        <v>9451</v>
      </c>
      <c r="B2727">
        <v>3020</v>
      </c>
      <c r="C2727">
        <v>3020</v>
      </c>
      <c r="D2727">
        <v>2014</v>
      </c>
      <c r="E2727" t="s">
        <v>3989</v>
      </c>
      <c r="F2727">
        <v>3</v>
      </c>
      <c r="G2727">
        <v>4</v>
      </c>
      <c r="H2727">
        <v>2.3207944168063896</v>
      </c>
      <c r="I2727">
        <v>0.4</v>
      </c>
      <c r="J2727" s="44">
        <v>0.35000100000000001</v>
      </c>
      <c r="K2727" t="b">
        <v>1</v>
      </c>
      <c r="L2727" t="s">
        <v>834</v>
      </c>
      <c r="N2727" s="43">
        <v>42214.662847222222</v>
      </c>
    </row>
    <row r="2728" spans="1:14" x14ac:dyDescent="0.25">
      <c r="A2728" t="s">
        <v>9452</v>
      </c>
      <c r="B2728">
        <v>3021</v>
      </c>
      <c r="C2728">
        <v>3021</v>
      </c>
      <c r="D2728">
        <v>2014</v>
      </c>
      <c r="E2728" t="s">
        <v>3801</v>
      </c>
      <c r="F2728">
        <v>3</v>
      </c>
      <c r="G2728">
        <v>5</v>
      </c>
      <c r="H2728">
        <v>3.0475341355111887</v>
      </c>
      <c r="I2728">
        <v>7.4999999999999997E-2</v>
      </c>
      <c r="J2728" s="44">
        <v>5.0000999999999997E-2</v>
      </c>
      <c r="K2728" t="b">
        <v>1</v>
      </c>
      <c r="L2728" t="s">
        <v>575</v>
      </c>
      <c r="N2728" s="43">
        <v>42214.662847222222</v>
      </c>
    </row>
    <row r="2729" spans="1:14" x14ac:dyDescent="0.25">
      <c r="A2729" t="s">
        <v>9453</v>
      </c>
      <c r="B2729">
        <v>3022</v>
      </c>
      <c r="C2729">
        <v>3022</v>
      </c>
      <c r="D2729">
        <v>2014</v>
      </c>
      <c r="E2729" t="s">
        <v>3990</v>
      </c>
      <c r="F2729">
        <v>3</v>
      </c>
      <c r="G2729">
        <v>4</v>
      </c>
      <c r="H2729">
        <v>5</v>
      </c>
      <c r="I2729">
        <v>0.72499999999999998</v>
      </c>
      <c r="J2729" s="44">
        <v>0.45000099999999998</v>
      </c>
      <c r="K2729" t="b">
        <v>1</v>
      </c>
      <c r="L2729" t="s">
        <v>835</v>
      </c>
      <c r="N2729" s="43">
        <v>42214.662847222222</v>
      </c>
    </row>
    <row r="2730" spans="1:14" x14ac:dyDescent="0.25">
      <c r="A2730" t="s">
        <v>9454</v>
      </c>
      <c r="B2730">
        <v>3023</v>
      </c>
      <c r="C2730">
        <v>3023</v>
      </c>
      <c r="D2730">
        <v>2014</v>
      </c>
      <c r="E2730" t="s">
        <v>3991</v>
      </c>
      <c r="F2730">
        <v>3</v>
      </c>
      <c r="G2730">
        <v>4</v>
      </c>
      <c r="H2730">
        <v>3.6</v>
      </c>
      <c r="K2730" t="b">
        <v>1</v>
      </c>
      <c r="L2730" t="s">
        <v>836</v>
      </c>
      <c r="N2730" s="43">
        <v>42214.662847222222</v>
      </c>
    </row>
    <row r="2731" spans="1:14" x14ac:dyDescent="0.25">
      <c r="A2731" t="s">
        <v>9455</v>
      </c>
      <c r="B2731">
        <v>3024</v>
      </c>
      <c r="C2731">
        <v>3024</v>
      </c>
      <c r="D2731">
        <v>2014</v>
      </c>
      <c r="E2731" t="s">
        <v>3992</v>
      </c>
      <c r="F2731">
        <v>3</v>
      </c>
      <c r="G2731">
        <v>4</v>
      </c>
      <c r="H2731">
        <v>4</v>
      </c>
      <c r="K2731" t="b">
        <v>1</v>
      </c>
      <c r="L2731" t="s">
        <v>839</v>
      </c>
      <c r="N2731" s="43">
        <v>42214.662847222222</v>
      </c>
    </row>
    <row r="2732" spans="1:14" x14ac:dyDescent="0.25">
      <c r="A2732" t="s">
        <v>9456</v>
      </c>
      <c r="B2732">
        <v>3025</v>
      </c>
      <c r="C2732">
        <v>3025</v>
      </c>
      <c r="D2732">
        <v>2014</v>
      </c>
      <c r="E2732" t="s">
        <v>3993</v>
      </c>
      <c r="F2732">
        <v>3</v>
      </c>
      <c r="G2732">
        <v>3</v>
      </c>
      <c r="H2732">
        <v>2.5</v>
      </c>
      <c r="K2732" t="b">
        <v>1</v>
      </c>
      <c r="L2732" t="s">
        <v>842</v>
      </c>
      <c r="N2732" s="43">
        <v>42214.662847222222</v>
      </c>
    </row>
    <row r="2733" spans="1:14" x14ac:dyDescent="0.25">
      <c r="A2733" t="s">
        <v>9457</v>
      </c>
      <c r="B2733">
        <v>3026</v>
      </c>
      <c r="C2733">
        <v>3026</v>
      </c>
      <c r="D2733">
        <v>2014</v>
      </c>
      <c r="E2733" t="s">
        <v>3994</v>
      </c>
      <c r="F2733">
        <v>3</v>
      </c>
      <c r="G2733">
        <v>3</v>
      </c>
      <c r="H2733">
        <v>2</v>
      </c>
      <c r="K2733" t="b">
        <v>1</v>
      </c>
      <c r="L2733" t="s">
        <v>845</v>
      </c>
      <c r="N2733" s="43">
        <v>42214.662847222222</v>
      </c>
    </row>
    <row r="2734" spans="1:14" x14ac:dyDescent="0.25">
      <c r="A2734" t="s">
        <v>9458</v>
      </c>
      <c r="B2734">
        <v>3027</v>
      </c>
      <c r="C2734">
        <v>3027</v>
      </c>
      <c r="D2734">
        <v>2014</v>
      </c>
      <c r="E2734" t="s">
        <v>3802</v>
      </c>
      <c r="F2734">
        <v>3</v>
      </c>
      <c r="G2734">
        <v>5</v>
      </c>
      <c r="H2734">
        <v>3.3647504815808906</v>
      </c>
      <c r="I2734">
        <v>0.125</v>
      </c>
      <c r="J2734" s="44">
        <v>0.10000100000000001</v>
      </c>
      <c r="K2734" t="b">
        <v>1</v>
      </c>
      <c r="L2734" t="s">
        <v>576</v>
      </c>
      <c r="N2734" s="43">
        <v>42214.662847222222</v>
      </c>
    </row>
    <row r="2735" spans="1:14" x14ac:dyDescent="0.25">
      <c r="A2735" t="s">
        <v>9459</v>
      </c>
      <c r="B2735">
        <v>3028</v>
      </c>
      <c r="C2735">
        <v>3028</v>
      </c>
      <c r="D2735">
        <v>2014</v>
      </c>
      <c r="E2735" t="s">
        <v>3803</v>
      </c>
      <c r="F2735">
        <v>3</v>
      </c>
      <c r="G2735">
        <v>5</v>
      </c>
      <c r="H2735">
        <v>3.7149857228423713</v>
      </c>
      <c r="I2735">
        <v>0.17499999999999999</v>
      </c>
      <c r="J2735" s="44">
        <v>0.150001</v>
      </c>
      <c r="K2735" t="b">
        <v>1</v>
      </c>
      <c r="L2735" t="s">
        <v>577</v>
      </c>
      <c r="N2735" s="43">
        <v>42214.662847222222</v>
      </c>
    </row>
    <row r="2736" spans="1:14" x14ac:dyDescent="0.25">
      <c r="A2736" t="s">
        <v>9460</v>
      </c>
      <c r="B2736">
        <v>3029</v>
      </c>
      <c r="C2736">
        <v>3029</v>
      </c>
      <c r="D2736">
        <v>2014</v>
      </c>
      <c r="E2736" t="s">
        <v>3804</v>
      </c>
      <c r="F2736">
        <v>3</v>
      </c>
      <c r="G2736">
        <v>5</v>
      </c>
      <c r="H2736">
        <v>4.101676780038189</v>
      </c>
      <c r="I2736">
        <v>0.25</v>
      </c>
      <c r="J2736" s="44">
        <v>0.20000100000000001</v>
      </c>
      <c r="K2736" t="b">
        <v>1</v>
      </c>
      <c r="L2736" t="s">
        <v>578</v>
      </c>
      <c r="N2736" s="43">
        <v>42214.662847222222</v>
      </c>
    </row>
    <row r="2737" spans="1:14" x14ac:dyDescent="0.25">
      <c r="A2737" t="s">
        <v>9461</v>
      </c>
      <c r="B2737">
        <v>3030</v>
      </c>
      <c r="C2737">
        <v>3030</v>
      </c>
      <c r="D2737">
        <v>2014</v>
      </c>
      <c r="E2737" t="s">
        <v>3805</v>
      </c>
      <c r="F2737">
        <v>3</v>
      </c>
      <c r="G2737">
        <v>5</v>
      </c>
      <c r="H2737">
        <v>4.5286183213195326</v>
      </c>
      <c r="I2737">
        <v>0.4</v>
      </c>
      <c r="J2737" s="44">
        <v>0.30000100000000002</v>
      </c>
      <c r="K2737" t="b">
        <v>1</v>
      </c>
      <c r="L2737" t="s">
        <v>579</v>
      </c>
      <c r="N2737" s="43">
        <v>42214.662847222222</v>
      </c>
    </row>
    <row r="2738" spans="1:14" x14ac:dyDescent="0.25">
      <c r="A2738" t="s">
        <v>9462</v>
      </c>
      <c r="B2738">
        <v>3031</v>
      </c>
      <c r="C2738">
        <v>3031</v>
      </c>
      <c r="D2738">
        <v>2014</v>
      </c>
      <c r="E2738" t="s">
        <v>3806</v>
      </c>
      <c r="F2738">
        <v>3</v>
      </c>
      <c r="G2738">
        <v>5</v>
      </c>
      <c r="H2738">
        <v>5</v>
      </c>
      <c r="I2738">
        <v>0.75</v>
      </c>
      <c r="J2738" s="44">
        <v>0.50000100000000003</v>
      </c>
      <c r="K2738" t="b">
        <v>1</v>
      </c>
      <c r="L2738" t="s">
        <v>580</v>
      </c>
      <c r="N2738" s="43">
        <v>42214.662847222222</v>
      </c>
    </row>
    <row r="2739" spans="1:14" x14ac:dyDescent="0.25">
      <c r="A2739" t="s">
        <v>9463</v>
      </c>
      <c r="B2739">
        <v>3032</v>
      </c>
      <c r="C2739">
        <v>3032</v>
      </c>
      <c r="D2739">
        <v>2014</v>
      </c>
      <c r="E2739" t="s">
        <v>3807</v>
      </c>
      <c r="F2739">
        <v>3</v>
      </c>
      <c r="G2739">
        <v>5</v>
      </c>
      <c r="H2739">
        <v>5</v>
      </c>
      <c r="K2739" t="b">
        <v>1</v>
      </c>
      <c r="L2739" t="s">
        <v>48</v>
      </c>
      <c r="N2739" s="43">
        <v>42214.662847222222</v>
      </c>
    </row>
    <row r="2740" spans="1:14" x14ac:dyDescent="0.25">
      <c r="A2740" t="s">
        <v>9464</v>
      </c>
      <c r="B2740">
        <v>3033</v>
      </c>
      <c r="C2740">
        <v>3033</v>
      </c>
      <c r="D2740">
        <v>2014</v>
      </c>
      <c r="E2740" t="s">
        <v>3808</v>
      </c>
      <c r="F2740">
        <v>3</v>
      </c>
      <c r="G2740">
        <v>5</v>
      </c>
      <c r="H2740">
        <v>5</v>
      </c>
      <c r="K2740" t="b">
        <v>1</v>
      </c>
      <c r="L2740" t="s">
        <v>583</v>
      </c>
      <c r="N2740" s="43">
        <v>42214.662847222222</v>
      </c>
    </row>
    <row r="2741" spans="1:14" x14ac:dyDescent="0.25">
      <c r="A2741" t="s">
        <v>9465</v>
      </c>
      <c r="B2741">
        <v>3034</v>
      </c>
      <c r="C2741">
        <v>3034</v>
      </c>
      <c r="D2741">
        <v>2014</v>
      </c>
      <c r="E2741" t="s">
        <v>3809</v>
      </c>
      <c r="F2741">
        <v>3</v>
      </c>
      <c r="G2741">
        <v>5</v>
      </c>
      <c r="H2741">
        <v>5</v>
      </c>
      <c r="K2741" t="b">
        <v>1</v>
      </c>
      <c r="L2741" t="s">
        <v>586</v>
      </c>
      <c r="N2741" s="43">
        <v>42214.662847222222</v>
      </c>
    </row>
    <row r="2742" spans="1:14" x14ac:dyDescent="0.25">
      <c r="A2742" t="s">
        <v>9466</v>
      </c>
      <c r="B2742">
        <v>3035</v>
      </c>
      <c r="C2742">
        <v>3035</v>
      </c>
      <c r="D2742">
        <v>2014</v>
      </c>
      <c r="E2742" t="s">
        <v>3810</v>
      </c>
      <c r="F2742">
        <v>3</v>
      </c>
      <c r="G2742">
        <v>5</v>
      </c>
      <c r="H2742">
        <v>4.5</v>
      </c>
      <c r="K2742" t="b">
        <v>1</v>
      </c>
      <c r="L2742" t="s">
        <v>587</v>
      </c>
      <c r="N2742" s="43">
        <v>42214.662847222222</v>
      </c>
    </row>
    <row r="2743" spans="1:14" x14ac:dyDescent="0.25">
      <c r="A2743" t="s">
        <v>9467</v>
      </c>
      <c r="B2743">
        <v>3036</v>
      </c>
      <c r="C2743">
        <v>3036</v>
      </c>
      <c r="D2743">
        <v>2014</v>
      </c>
      <c r="E2743" t="s">
        <v>3811</v>
      </c>
      <c r="F2743">
        <v>3</v>
      </c>
      <c r="G2743">
        <v>5</v>
      </c>
      <c r="H2743">
        <v>4.5</v>
      </c>
      <c r="K2743" t="b">
        <v>1</v>
      </c>
      <c r="L2743" t="s">
        <v>588</v>
      </c>
      <c r="N2743" s="43">
        <v>42214.662847222222</v>
      </c>
    </row>
    <row r="2744" spans="1:14" x14ac:dyDescent="0.25">
      <c r="A2744" t="s">
        <v>9468</v>
      </c>
      <c r="B2744">
        <v>3037</v>
      </c>
      <c r="C2744">
        <v>3037</v>
      </c>
      <c r="D2744">
        <v>2014</v>
      </c>
      <c r="E2744" t="s">
        <v>3812</v>
      </c>
      <c r="F2744">
        <v>3</v>
      </c>
      <c r="G2744">
        <v>5</v>
      </c>
      <c r="H2744">
        <v>5</v>
      </c>
      <c r="K2744" t="b">
        <v>1</v>
      </c>
      <c r="L2744" t="s">
        <v>591</v>
      </c>
      <c r="N2744" s="43">
        <v>42214.662847222222</v>
      </c>
    </row>
    <row r="2745" spans="1:14" x14ac:dyDescent="0.25">
      <c r="A2745" t="s">
        <v>9469</v>
      </c>
      <c r="B2745">
        <v>3038</v>
      </c>
      <c r="C2745">
        <v>3038</v>
      </c>
      <c r="D2745">
        <v>2014</v>
      </c>
      <c r="E2745" t="s">
        <v>3813</v>
      </c>
      <c r="F2745">
        <v>3</v>
      </c>
      <c r="G2745">
        <v>5</v>
      </c>
      <c r="H2745">
        <v>5</v>
      </c>
      <c r="K2745" t="b">
        <v>1</v>
      </c>
      <c r="L2745" t="s">
        <v>48</v>
      </c>
      <c r="N2745" s="43">
        <v>42214.662847222222</v>
      </c>
    </row>
    <row r="2746" spans="1:14" x14ac:dyDescent="0.25">
      <c r="A2746" t="s">
        <v>9470</v>
      </c>
      <c r="B2746">
        <v>3039</v>
      </c>
      <c r="C2746">
        <v>3039</v>
      </c>
      <c r="D2746">
        <v>2014</v>
      </c>
      <c r="E2746" t="s">
        <v>3814</v>
      </c>
      <c r="F2746">
        <v>3</v>
      </c>
      <c r="G2746">
        <v>5</v>
      </c>
      <c r="H2746">
        <v>1.5</v>
      </c>
      <c r="I2746">
        <v>1.4999999999999999E-2</v>
      </c>
      <c r="J2746" s="44">
        <v>9.9999999999999995E-7</v>
      </c>
      <c r="K2746" t="b">
        <v>1</v>
      </c>
      <c r="L2746" t="s">
        <v>596</v>
      </c>
      <c r="N2746" s="43">
        <v>42214.662847222222</v>
      </c>
    </row>
    <row r="2747" spans="1:14" x14ac:dyDescent="0.25">
      <c r="A2747" t="s">
        <v>9471</v>
      </c>
      <c r="B2747">
        <v>3040</v>
      </c>
      <c r="C2747">
        <v>3040</v>
      </c>
      <c r="D2747">
        <v>2014</v>
      </c>
      <c r="E2747" t="s">
        <v>3815</v>
      </c>
      <c r="F2747">
        <v>3</v>
      </c>
      <c r="G2747">
        <v>5</v>
      </c>
      <c r="H2747">
        <v>1.78150982847018</v>
      </c>
      <c r="I2747">
        <v>0.04</v>
      </c>
      <c r="J2747" s="44">
        <v>3.0001E-2</v>
      </c>
      <c r="K2747" t="b">
        <v>1</v>
      </c>
      <c r="L2747" t="s">
        <v>597</v>
      </c>
      <c r="N2747" s="43">
        <v>42214.662847222222</v>
      </c>
    </row>
    <row r="2748" spans="1:14" x14ac:dyDescent="0.25">
      <c r="A2748" t="s">
        <v>9472</v>
      </c>
      <c r="B2748">
        <v>3041</v>
      </c>
      <c r="C2748">
        <v>3041</v>
      </c>
      <c r="D2748">
        <v>2014</v>
      </c>
      <c r="E2748" t="s">
        <v>3816</v>
      </c>
      <c r="F2748">
        <v>3</v>
      </c>
      <c r="G2748">
        <v>5</v>
      </c>
      <c r="H2748">
        <v>2.1158515126238999</v>
      </c>
      <c r="I2748">
        <v>7.4999999999999997E-2</v>
      </c>
      <c r="J2748" s="44">
        <v>5.0000999999999997E-2</v>
      </c>
      <c r="K2748" t="b">
        <v>1</v>
      </c>
      <c r="L2748" t="s">
        <v>598</v>
      </c>
      <c r="N2748" s="43">
        <v>42214.662847222222</v>
      </c>
    </row>
    <row r="2749" spans="1:14" x14ac:dyDescent="0.25">
      <c r="A2749" t="s">
        <v>9473</v>
      </c>
      <c r="B2749">
        <v>3042</v>
      </c>
      <c r="C2749">
        <v>3042</v>
      </c>
      <c r="D2749">
        <v>2014</v>
      </c>
      <c r="E2749" t="s">
        <v>3817</v>
      </c>
      <c r="F2749">
        <v>3</v>
      </c>
      <c r="G2749">
        <v>5</v>
      </c>
      <c r="H2749">
        <v>2.5129401768819832</v>
      </c>
      <c r="I2749">
        <v>0.125</v>
      </c>
      <c r="J2749" s="44">
        <v>0.10000100000000001</v>
      </c>
      <c r="K2749" t="b">
        <v>1</v>
      </c>
      <c r="L2749" t="s">
        <v>599</v>
      </c>
      <c r="N2749" s="43">
        <v>42214.662847222222</v>
      </c>
    </row>
    <row r="2750" spans="1:14" x14ac:dyDescent="0.25">
      <c r="A2750" t="s">
        <v>9474</v>
      </c>
      <c r="B2750">
        <v>3043</v>
      </c>
      <c r="C2750">
        <v>3043</v>
      </c>
      <c r="D2750">
        <v>2014</v>
      </c>
      <c r="E2750" t="s">
        <v>3818</v>
      </c>
      <c r="F2750">
        <v>3</v>
      </c>
      <c r="G2750">
        <v>5</v>
      </c>
      <c r="H2750">
        <v>2.9845517489818971</v>
      </c>
      <c r="I2750">
        <v>0.17499999999999999</v>
      </c>
      <c r="J2750" s="44">
        <v>0.150001</v>
      </c>
      <c r="K2750" t="b">
        <v>1</v>
      </c>
      <c r="L2750" t="s">
        <v>600</v>
      </c>
      <c r="N2750" s="43">
        <v>42214.662847222222</v>
      </c>
    </row>
    <row r="2751" spans="1:14" x14ac:dyDescent="0.25">
      <c r="A2751" t="s">
        <v>9475</v>
      </c>
      <c r="B2751">
        <v>3044</v>
      </c>
      <c r="C2751">
        <v>3044</v>
      </c>
      <c r="D2751">
        <v>2014</v>
      </c>
      <c r="E2751" t="s">
        <v>3819</v>
      </c>
      <c r="F2751">
        <v>3</v>
      </c>
      <c r="G2751">
        <v>5</v>
      </c>
      <c r="H2751">
        <v>3.5446721829260772</v>
      </c>
      <c r="I2751">
        <v>0.25</v>
      </c>
      <c r="J2751" s="44">
        <v>0.20000100000000001</v>
      </c>
      <c r="K2751" t="b">
        <v>1</v>
      </c>
      <c r="L2751" t="s">
        <v>601</v>
      </c>
      <c r="N2751" s="43">
        <v>42214.662847222222</v>
      </c>
    </row>
    <row r="2752" spans="1:14" x14ac:dyDescent="0.25">
      <c r="A2752" t="s">
        <v>9476</v>
      </c>
      <c r="B2752">
        <v>3045</v>
      </c>
      <c r="C2752">
        <v>3045</v>
      </c>
      <c r="D2752">
        <v>2014</v>
      </c>
      <c r="E2752" t="s">
        <v>3820</v>
      </c>
      <c r="F2752">
        <v>3</v>
      </c>
      <c r="G2752">
        <v>5</v>
      </c>
      <c r="H2752">
        <v>4.2099122217251015</v>
      </c>
      <c r="I2752">
        <v>0.4</v>
      </c>
      <c r="J2752" s="44">
        <v>0.30000100000000002</v>
      </c>
      <c r="K2752" t="b">
        <v>1</v>
      </c>
      <c r="L2752" t="s">
        <v>602</v>
      </c>
      <c r="N2752" s="43">
        <v>42214.662847222222</v>
      </c>
    </row>
    <row r="2753" spans="1:14" x14ac:dyDescent="0.25">
      <c r="A2753" t="s">
        <v>9477</v>
      </c>
      <c r="B2753">
        <v>3046</v>
      </c>
      <c r="C2753">
        <v>3046</v>
      </c>
      <c r="D2753">
        <v>2014</v>
      </c>
      <c r="E2753" t="s">
        <v>3821</v>
      </c>
      <c r="F2753">
        <v>3</v>
      </c>
      <c r="G2753">
        <v>5</v>
      </c>
      <c r="H2753">
        <v>5</v>
      </c>
      <c r="I2753">
        <v>0.75</v>
      </c>
      <c r="J2753" s="44">
        <v>0.50000100000000003</v>
      </c>
      <c r="K2753" t="b">
        <v>1</v>
      </c>
      <c r="L2753" t="s">
        <v>603</v>
      </c>
      <c r="N2753" s="43">
        <v>42214.662847222222</v>
      </c>
    </row>
    <row r="2754" spans="1:14" x14ac:dyDescent="0.25">
      <c r="A2754" t="s">
        <v>9478</v>
      </c>
      <c r="B2754">
        <v>3047</v>
      </c>
      <c r="C2754">
        <v>3047</v>
      </c>
      <c r="D2754">
        <v>2014</v>
      </c>
      <c r="E2754" t="s">
        <v>3822</v>
      </c>
      <c r="F2754">
        <v>3</v>
      </c>
      <c r="G2754">
        <v>5</v>
      </c>
      <c r="H2754">
        <v>0.5</v>
      </c>
      <c r="I2754">
        <v>1.4999999999999999E-2</v>
      </c>
      <c r="J2754" s="44">
        <v>9.9999999999999995E-7</v>
      </c>
      <c r="K2754" t="b">
        <v>1</v>
      </c>
      <c r="L2754" t="s">
        <v>604</v>
      </c>
      <c r="N2754" s="43">
        <v>42214.662847222222</v>
      </c>
    </row>
    <row r="2755" spans="1:14" x14ac:dyDescent="0.25">
      <c r="A2755" t="s">
        <v>9479</v>
      </c>
      <c r="B2755">
        <v>3048</v>
      </c>
      <c r="C2755">
        <v>3048</v>
      </c>
      <c r="D2755">
        <v>2014</v>
      </c>
      <c r="E2755" t="s">
        <v>3823</v>
      </c>
      <c r="F2755">
        <v>3</v>
      </c>
      <c r="G2755">
        <v>5</v>
      </c>
      <c r="H2755">
        <v>0.69474774718656884</v>
      </c>
      <c r="I2755">
        <v>0.04</v>
      </c>
      <c r="J2755" s="44">
        <v>3.0001E-2</v>
      </c>
      <c r="K2755" t="b">
        <v>1</v>
      </c>
      <c r="L2755" t="s">
        <v>605</v>
      </c>
      <c r="N2755" s="43">
        <v>42214.662847222222</v>
      </c>
    </row>
    <row r="2756" spans="1:14" x14ac:dyDescent="0.25">
      <c r="A2756" t="s">
        <v>9480</v>
      </c>
      <c r="B2756">
        <v>3049</v>
      </c>
      <c r="C2756">
        <v>3049</v>
      </c>
      <c r="D2756">
        <v>2014</v>
      </c>
      <c r="E2756" t="s">
        <v>3824</v>
      </c>
      <c r="F2756">
        <v>3</v>
      </c>
      <c r="G2756">
        <v>5</v>
      </c>
      <c r="H2756">
        <v>0.96534886444162504</v>
      </c>
      <c r="I2756">
        <v>7.4999999999999997E-2</v>
      </c>
      <c r="J2756" s="44">
        <v>5.0000999999999997E-2</v>
      </c>
      <c r="K2756" t="b">
        <v>1</v>
      </c>
      <c r="L2756" t="s">
        <v>606</v>
      </c>
      <c r="N2756" s="43">
        <v>42214.662847222222</v>
      </c>
    </row>
    <row r="2757" spans="1:14" x14ac:dyDescent="0.25">
      <c r="A2757" t="s">
        <v>9481</v>
      </c>
      <c r="B2757">
        <v>3050</v>
      </c>
      <c r="C2757">
        <v>3050</v>
      </c>
      <c r="D2757">
        <v>2014</v>
      </c>
      <c r="E2757" t="s">
        <v>3825</v>
      </c>
      <c r="F2757">
        <v>3</v>
      </c>
      <c r="G2757">
        <v>5</v>
      </c>
      <c r="H2757">
        <v>1.341347897639863</v>
      </c>
      <c r="I2757">
        <v>0.125</v>
      </c>
      <c r="J2757" s="44">
        <v>0.10000100000000001</v>
      </c>
      <c r="K2757" t="b">
        <v>1</v>
      </c>
      <c r="L2757" t="s">
        <v>607</v>
      </c>
      <c r="N2757" s="43">
        <v>42214.662847222222</v>
      </c>
    </row>
    <row r="2758" spans="1:14" x14ac:dyDescent="0.25">
      <c r="A2758" t="s">
        <v>9482</v>
      </c>
      <c r="B2758">
        <v>3051</v>
      </c>
      <c r="C2758">
        <v>3051</v>
      </c>
      <c r="D2758">
        <v>2014</v>
      </c>
      <c r="E2758" t="s">
        <v>3826</v>
      </c>
      <c r="F2758">
        <v>3</v>
      </c>
      <c r="G2758">
        <v>5</v>
      </c>
      <c r="H2758">
        <v>1.8637968601574701</v>
      </c>
      <c r="I2758">
        <v>0.17499999999999999</v>
      </c>
      <c r="J2758" s="44">
        <v>0.150001</v>
      </c>
      <c r="K2758" t="b">
        <v>1</v>
      </c>
      <c r="L2758" t="s">
        <v>608</v>
      </c>
      <c r="N2758" s="43">
        <v>42214.662847222222</v>
      </c>
    </row>
    <row r="2759" spans="1:14" x14ac:dyDescent="0.25">
      <c r="A2759" t="s">
        <v>9483</v>
      </c>
      <c r="B2759">
        <v>3052</v>
      </c>
      <c r="C2759">
        <v>3052</v>
      </c>
      <c r="D2759">
        <v>2014</v>
      </c>
      <c r="E2759" t="s">
        <v>3827</v>
      </c>
      <c r="F2759">
        <v>3</v>
      </c>
      <c r="G2759">
        <v>5</v>
      </c>
      <c r="H2759">
        <v>2.5897373396156058</v>
      </c>
      <c r="I2759">
        <v>0.25</v>
      </c>
      <c r="J2759" s="44">
        <v>0.20000100000000001</v>
      </c>
      <c r="K2759" t="b">
        <v>1</v>
      </c>
      <c r="L2759" t="s">
        <v>609</v>
      </c>
      <c r="N2759" s="43">
        <v>42214.662847222222</v>
      </c>
    </row>
    <row r="2760" spans="1:14" x14ac:dyDescent="0.25">
      <c r="A2760" t="s">
        <v>9484</v>
      </c>
      <c r="B2760">
        <v>3053</v>
      </c>
      <c r="C2760">
        <v>3053</v>
      </c>
      <c r="D2760">
        <v>2014</v>
      </c>
      <c r="E2760" t="s">
        <v>3828</v>
      </c>
      <c r="F2760">
        <v>3</v>
      </c>
      <c r="G2760">
        <v>5</v>
      </c>
      <c r="H2760">
        <v>3.5984283650057605</v>
      </c>
      <c r="I2760">
        <v>0.4</v>
      </c>
      <c r="J2760" s="44">
        <v>0.30000100000000002</v>
      </c>
      <c r="K2760" t="b">
        <v>1</v>
      </c>
      <c r="L2760" t="s">
        <v>610</v>
      </c>
      <c r="N2760" s="43">
        <v>42214.662847222222</v>
      </c>
    </row>
    <row r="2761" spans="1:14" x14ac:dyDescent="0.25">
      <c r="A2761" t="s">
        <v>9485</v>
      </c>
      <c r="B2761">
        <v>3054</v>
      </c>
      <c r="C2761">
        <v>3054</v>
      </c>
      <c r="D2761">
        <v>2014</v>
      </c>
      <c r="E2761" t="s">
        <v>3829</v>
      </c>
      <c r="F2761">
        <v>3</v>
      </c>
      <c r="G2761">
        <v>5</v>
      </c>
      <c r="H2761">
        <v>5</v>
      </c>
      <c r="I2761">
        <v>0.75</v>
      </c>
      <c r="J2761" s="44">
        <v>0.50000100000000003</v>
      </c>
      <c r="K2761" t="b">
        <v>1</v>
      </c>
      <c r="L2761" t="s">
        <v>611</v>
      </c>
      <c r="N2761" s="43">
        <v>42214.662847222222</v>
      </c>
    </row>
    <row r="2762" spans="1:14" x14ac:dyDescent="0.25">
      <c r="A2762" t="s">
        <v>9486</v>
      </c>
      <c r="B2762">
        <v>3055</v>
      </c>
      <c r="C2762">
        <v>3055</v>
      </c>
      <c r="D2762">
        <v>2014</v>
      </c>
      <c r="E2762" t="s">
        <v>3830</v>
      </c>
      <c r="F2762">
        <v>3</v>
      </c>
      <c r="G2762">
        <v>5</v>
      </c>
      <c r="H2762">
        <v>5</v>
      </c>
      <c r="K2762" t="b">
        <v>1</v>
      </c>
      <c r="L2762" t="s">
        <v>48</v>
      </c>
      <c r="N2762" s="43">
        <v>42214.662847222222</v>
      </c>
    </row>
    <row r="2763" spans="1:14" x14ac:dyDescent="0.25">
      <c r="A2763" t="s">
        <v>9487</v>
      </c>
      <c r="B2763">
        <v>3056</v>
      </c>
      <c r="C2763">
        <v>3056</v>
      </c>
      <c r="D2763">
        <v>2014</v>
      </c>
      <c r="E2763" t="s">
        <v>3831</v>
      </c>
      <c r="F2763">
        <v>3</v>
      </c>
      <c r="G2763">
        <v>4</v>
      </c>
      <c r="H2763">
        <v>4</v>
      </c>
      <c r="K2763" t="b">
        <v>1</v>
      </c>
      <c r="L2763" t="s">
        <v>614</v>
      </c>
      <c r="N2763" s="43">
        <v>42214.662847222222</v>
      </c>
    </row>
    <row r="2764" spans="1:14" x14ac:dyDescent="0.25">
      <c r="A2764" t="s">
        <v>9488</v>
      </c>
      <c r="B2764">
        <v>3057</v>
      </c>
      <c r="C2764">
        <v>3057</v>
      </c>
      <c r="D2764">
        <v>2014</v>
      </c>
      <c r="E2764" t="s">
        <v>3832</v>
      </c>
      <c r="F2764">
        <v>3</v>
      </c>
      <c r="G2764">
        <v>4.5</v>
      </c>
      <c r="H2764">
        <v>4</v>
      </c>
      <c r="K2764" t="b">
        <v>1</v>
      </c>
      <c r="L2764" t="s">
        <v>617</v>
      </c>
      <c r="N2764" s="43">
        <v>42214.662847222222</v>
      </c>
    </row>
    <row r="2765" spans="1:14" x14ac:dyDescent="0.25">
      <c r="A2765" t="s">
        <v>9489</v>
      </c>
      <c r="B2765">
        <v>3058</v>
      </c>
      <c r="C2765">
        <v>3058</v>
      </c>
      <c r="D2765">
        <v>2014</v>
      </c>
      <c r="E2765" t="s">
        <v>3833</v>
      </c>
      <c r="F2765">
        <v>3</v>
      </c>
      <c r="G2765">
        <v>4.5</v>
      </c>
      <c r="H2765">
        <v>4.5</v>
      </c>
      <c r="K2765" t="b">
        <v>1</v>
      </c>
      <c r="L2765" t="s">
        <v>620</v>
      </c>
      <c r="N2765" s="43">
        <v>42214.662847222222</v>
      </c>
    </row>
    <row r="2766" spans="1:14" x14ac:dyDescent="0.25">
      <c r="A2766" t="s">
        <v>9490</v>
      </c>
      <c r="B2766">
        <v>3059</v>
      </c>
      <c r="C2766">
        <v>3059</v>
      </c>
      <c r="D2766">
        <v>2014</v>
      </c>
      <c r="E2766" t="s">
        <v>3834</v>
      </c>
      <c r="F2766">
        <v>3</v>
      </c>
      <c r="G2766">
        <v>2</v>
      </c>
      <c r="H2766">
        <v>2.79</v>
      </c>
      <c r="K2766" t="b">
        <v>1</v>
      </c>
      <c r="L2766" t="s">
        <v>623</v>
      </c>
      <c r="N2766" s="43">
        <v>42214.662847222222</v>
      </c>
    </row>
    <row r="2767" spans="1:14" x14ac:dyDescent="0.25">
      <c r="A2767" t="s">
        <v>9491</v>
      </c>
      <c r="B2767">
        <v>3060</v>
      </c>
      <c r="C2767">
        <v>3060</v>
      </c>
      <c r="D2767">
        <v>2014</v>
      </c>
      <c r="E2767" t="s">
        <v>3835</v>
      </c>
      <c r="F2767">
        <v>3</v>
      </c>
      <c r="G2767">
        <v>2</v>
      </c>
      <c r="H2767">
        <v>0.5</v>
      </c>
      <c r="I2767">
        <v>5.0000000000000001E-3</v>
      </c>
      <c r="J2767" s="44">
        <v>9.9999999999999995E-7</v>
      </c>
      <c r="K2767" t="b">
        <v>1</v>
      </c>
      <c r="L2767" t="s">
        <v>624</v>
      </c>
      <c r="N2767" s="43">
        <v>42214.662847222222</v>
      </c>
    </row>
    <row r="2768" spans="1:14" x14ac:dyDescent="0.25">
      <c r="A2768" t="s">
        <v>9492</v>
      </c>
      <c r="B2768">
        <v>3061</v>
      </c>
      <c r="C2768">
        <v>3061</v>
      </c>
      <c r="D2768">
        <v>2014</v>
      </c>
      <c r="E2768" t="s">
        <v>3836</v>
      </c>
      <c r="F2768">
        <v>3</v>
      </c>
      <c r="G2768">
        <v>2</v>
      </c>
      <c r="H2768">
        <v>0.69474774718656884</v>
      </c>
      <c r="I2768">
        <v>0.03</v>
      </c>
      <c r="J2768" s="44">
        <v>1.0000999999999999E-2</v>
      </c>
      <c r="K2768" t="b">
        <v>1</v>
      </c>
      <c r="L2768" t="s">
        <v>625</v>
      </c>
      <c r="N2768" s="43">
        <v>42214.662847222222</v>
      </c>
    </row>
    <row r="2769" spans="1:14" x14ac:dyDescent="0.25">
      <c r="A2769" t="s">
        <v>9493</v>
      </c>
      <c r="B2769">
        <v>3062</v>
      </c>
      <c r="C2769">
        <v>3062</v>
      </c>
      <c r="D2769">
        <v>2014</v>
      </c>
      <c r="E2769" t="s">
        <v>3837</v>
      </c>
      <c r="F2769">
        <v>3</v>
      </c>
      <c r="G2769">
        <v>2</v>
      </c>
      <c r="H2769">
        <v>0.96534886444162504</v>
      </c>
      <c r="I2769">
        <v>7.4999999999999997E-2</v>
      </c>
      <c r="J2769" s="44">
        <v>5.0000999999999997E-2</v>
      </c>
      <c r="K2769" t="b">
        <v>1</v>
      </c>
      <c r="L2769" t="s">
        <v>626</v>
      </c>
      <c r="N2769" s="43">
        <v>42214.662847222222</v>
      </c>
    </row>
    <row r="2770" spans="1:14" x14ac:dyDescent="0.25">
      <c r="A2770" t="s">
        <v>9494</v>
      </c>
      <c r="B2770">
        <v>3063</v>
      </c>
      <c r="C2770">
        <v>3063</v>
      </c>
      <c r="D2770">
        <v>2014</v>
      </c>
      <c r="E2770" t="s">
        <v>3838</v>
      </c>
      <c r="F2770">
        <v>3</v>
      </c>
      <c r="G2770">
        <v>2</v>
      </c>
      <c r="H2770">
        <v>1.341347897639863</v>
      </c>
      <c r="I2770">
        <v>0.125</v>
      </c>
      <c r="J2770" s="44">
        <v>0.10000100000000001</v>
      </c>
      <c r="K2770" t="b">
        <v>1</v>
      </c>
      <c r="L2770" t="s">
        <v>627</v>
      </c>
      <c r="N2770" s="43">
        <v>42214.662847222222</v>
      </c>
    </row>
    <row r="2771" spans="1:14" x14ac:dyDescent="0.25">
      <c r="A2771" t="s">
        <v>9495</v>
      </c>
      <c r="B2771">
        <v>3064</v>
      </c>
      <c r="C2771">
        <v>3064</v>
      </c>
      <c r="D2771">
        <v>2014</v>
      </c>
      <c r="E2771" t="s">
        <v>3839</v>
      </c>
      <c r="F2771">
        <v>3</v>
      </c>
      <c r="G2771">
        <v>2</v>
      </c>
      <c r="H2771">
        <v>1.8637968601574701</v>
      </c>
      <c r="I2771">
        <v>0.17499999999999999</v>
      </c>
      <c r="J2771" s="44">
        <v>0.150001</v>
      </c>
      <c r="K2771" t="b">
        <v>1</v>
      </c>
      <c r="L2771" t="s">
        <v>628</v>
      </c>
      <c r="N2771" s="43">
        <v>42214.662847222222</v>
      </c>
    </row>
    <row r="2772" spans="1:14" x14ac:dyDescent="0.25">
      <c r="A2772" t="s">
        <v>9496</v>
      </c>
      <c r="B2772">
        <v>3065</v>
      </c>
      <c r="C2772">
        <v>3065</v>
      </c>
      <c r="D2772">
        <v>2014</v>
      </c>
      <c r="E2772" t="s">
        <v>3840</v>
      </c>
      <c r="F2772">
        <v>3</v>
      </c>
      <c r="G2772">
        <v>2</v>
      </c>
      <c r="H2772">
        <v>2.5897373396156058</v>
      </c>
      <c r="I2772">
        <v>0.25</v>
      </c>
      <c r="J2772" s="44">
        <v>0.20000100000000001</v>
      </c>
      <c r="K2772" t="b">
        <v>1</v>
      </c>
      <c r="L2772" t="s">
        <v>629</v>
      </c>
      <c r="N2772" s="43">
        <v>42214.662847222222</v>
      </c>
    </row>
    <row r="2773" spans="1:14" x14ac:dyDescent="0.25">
      <c r="A2773" t="s">
        <v>9497</v>
      </c>
      <c r="B2773">
        <v>3066</v>
      </c>
      <c r="C2773">
        <v>3066</v>
      </c>
      <c r="D2773">
        <v>2014</v>
      </c>
      <c r="E2773" t="s">
        <v>3841</v>
      </c>
      <c r="F2773">
        <v>3</v>
      </c>
      <c r="G2773">
        <v>2</v>
      </c>
      <c r="H2773">
        <v>3.5984283650057605</v>
      </c>
      <c r="I2773">
        <v>0.4</v>
      </c>
      <c r="J2773" s="44">
        <v>0.30000100000000002</v>
      </c>
      <c r="K2773" t="b">
        <v>1</v>
      </c>
      <c r="L2773" t="s">
        <v>630</v>
      </c>
      <c r="N2773" s="43">
        <v>42214.662847222222</v>
      </c>
    </row>
    <row r="2774" spans="1:14" x14ac:dyDescent="0.25">
      <c r="A2774" t="s">
        <v>9498</v>
      </c>
      <c r="B2774">
        <v>3067</v>
      </c>
      <c r="C2774">
        <v>3067</v>
      </c>
      <c r="D2774">
        <v>2014</v>
      </c>
      <c r="E2774" t="s">
        <v>3842</v>
      </c>
      <c r="F2774">
        <v>3</v>
      </c>
      <c r="G2774">
        <v>2</v>
      </c>
      <c r="H2774">
        <v>5</v>
      </c>
      <c r="I2774">
        <v>0.75</v>
      </c>
      <c r="J2774" s="44">
        <v>0.50000100000000003</v>
      </c>
      <c r="K2774" t="b">
        <v>1</v>
      </c>
      <c r="L2774" t="s">
        <v>631</v>
      </c>
      <c r="N2774" s="43">
        <v>42214.662847222222</v>
      </c>
    </row>
    <row r="2775" spans="1:14" x14ac:dyDescent="0.25">
      <c r="A2775" t="s">
        <v>9499</v>
      </c>
      <c r="B2775">
        <v>3068</v>
      </c>
      <c r="C2775">
        <v>3068</v>
      </c>
      <c r="D2775">
        <v>2014</v>
      </c>
      <c r="E2775" t="s">
        <v>3843</v>
      </c>
      <c r="F2775">
        <v>3</v>
      </c>
      <c r="G2775">
        <v>2</v>
      </c>
      <c r="H2775">
        <v>5</v>
      </c>
      <c r="K2775" t="b">
        <v>1</v>
      </c>
      <c r="L2775" t="s">
        <v>48</v>
      </c>
      <c r="N2775" s="43">
        <v>42214.662847222222</v>
      </c>
    </row>
    <row r="2776" spans="1:14" x14ac:dyDescent="0.25">
      <c r="A2776" t="s">
        <v>9500</v>
      </c>
      <c r="B2776">
        <v>3069</v>
      </c>
      <c r="C2776">
        <v>3069</v>
      </c>
      <c r="D2776">
        <v>2014</v>
      </c>
      <c r="E2776" t="s">
        <v>3844</v>
      </c>
      <c r="F2776">
        <v>3</v>
      </c>
      <c r="G2776">
        <v>1.5</v>
      </c>
      <c r="H2776">
        <v>2.5</v>
      </c>
      <c r="K2776" t="b">
        <v>1</v>
      </c>
      <c r="L2776" t="s">
        <v>634</v>
      </c>
      <c r="N2776" s="43">
        <v>42214.662847222222</v>
      </c>
    </row>
    <row r="2777" spans="1:14" x14ac:dyDescent="0.25">
      <c r="A2777" t="s">
        <v>9501</v>
      </c>
      <c r="B2777">
        <v>3070</v>
      </c>
      <c r="C2777">
        <v>3070</v>
      </c>
      <c r="D2777">
        <v>2014</v>
      </c>
      <c r="E2777" t="s">
        <v>3845</v>
      </c>
      <c r="F2777">
        <v>3</v>
      </c>
      <c r="G2777">
        <v>1.5</v>
      </c>
      <c r="H2777">
        <v>1.5</v>
      </c>
      <c r="K2777" t="b">
        <v>1</v>
      </c>
      <c r="L2777" t="s">
        <v>635</v>
      </c>
      <c r="N2777" s="43">
        <v>42214.662847222222</v>
      </c>
    </row>
    <row r="2778" spans="1:14" x14ac:dyDescent="0.25">
      <c r="A2778" t="s">
        <v>9502</v>
      </c>
      <c r="B2778">
        <v>3071</v>
      </c>
      <c r="C2778">
        <v>3071</v>
      </c>
      <c r="D2778">
        <v>2014</v>
      </c>
      <c r="E2778" t="s">
        <v>3846</v>
      </c>
      <c r="F2778">
        <v>3</v>
      </c>
      <c r="G2778">
        <v>1.5</v>
      </c>
      <c r="H2778">
        <v>0.5</v>
      </c>
      <c r="K2778" t="b">
        <v>1</v>
      </c>
      <c r="L2778" t="s">
        <v>636</v>
      </c>
      <c r="N2778" s="43">
        <v>42214.662847222222</v>
      </c>
    </row>
    <row r="2779" spans="1:14" x14ac:dyDescent="0.25">
      <c r="A2779" t="s">
        <v>9503</v>
      </c>
      <c r="B2779">
        <v>3072</v>
      </c>
      <c r="C2779">
        <v>3072</v>
      </c>
      <c r="D2779">
        <v>2014</v>
      </c>
      <c r="E2779" t="s">
        <v>3847</v>
      </c>
      <c r="F2779">
        <v>3</v>
      </c>
      <c r="G2779">
        <v>5</v>
      </c>
      <c r="H2779">
        <v>4</v>
      </c>
      <c r="K2779" t="b">
        <v>1</v>
      </c>
      <c r="L2779" t="s">
        <v>639</v>
      </c>
      <c r="N2779" s="43">
        <v>42214.662847222222</v>
      </c>
    </row>
    <row r="2780" spans="1:14" x14ac:dyDescent="0.25">
      <c r="A2780" t="s">
        <v>9504</v>
      </c>
      <c r="B2780">
        <v>3073</v>
      </c>
      <c r="C2780">
        <v>3073</v>
      </c>
      <c r="D2780">
        <v>2014</v>
      </c>
      <c r="E2780" t="s">
        <v>3848</v>
      </c>
      <c r="F2780">
        <v>3</v>
      </c>
      <c r="G2780">
        <v>5</v>
      </c>
      <c r="H2780">
        <v>4</v>
      </c>
      <c r="K2780" t="b">
        <v>1</v>
      </c>
      <c r="L2780" t="s">
        <v>642</v>
      </c>
      <c r="N2780" s="43">
        <v>42214.662847222222</v>
      </c>
    </row>
    <row r="2781" spans="1:14" x14ac:dyDescent="0.25">
      <c r="A2781" t="s">
        <v>9505</v>
      </c>
      <c r="B2781">
        <v>3074</v>
      </c>
      <c r="C2781">
        <v>3074</v>
      </c>
      <c r="D2781">
        <v>2014</v>
      </c>
      <c r="E2781" t="s">
        <v>3849</v>
      </c>
      <c r="F2781">
        <v>3</v>
      </c>
      <c r="G2781">
        <v>5</v>
      </c>
      <c r="H2781">
        <v>4</v>
      </c>
      <c r="K2781" t="b">
        <v>1</v>
      </c>
      <c r="L2781" t="s">
        <v>48</v>
      </c>
      <c r="N2781" s="43">
        <v>42214.662847222222</v>
      </c>
    </row>
    <row r="2782" spans="1:14" x14ac:dyDescent="0.25">
      <c r="A2782" t="s">
        <v>9506</v>
      </c>
      <c r="B2782">
        <v>3075</v>
      </c>
      <c r="C2782">
        <v>3075</v>
      </c>
      <c r="D2782">
        <v>2014</v>
      </c>
      <c r="E2782" t="s">
        <v>3850</v>
      </c>
      <c r="F2782">
        <v>3</v>
      </c>
      <c r="G2782">
        <v>5</v>
      </c>
      <c r="H2782">
        <v>5</v>
      </c>
      <c r="K2782" t="b">
        <v>1</v>
      </c>
      <c r="L2782" t="s">
        <v>647</v>
      </c>
      <c r="N2782" s="43">
        <v>42214.662847222222</v>
      </c>
    </row>
    <row r="2783" spans="1:14" x14ac:dyDescent="0.25">
      <c r="A2783" t="s">
        <v>9507</v>
      </c>
      <c r="B2783">
        <v>3076</v>
      </c>
      <c r="C2783">
        <v>3076</v>
      </c>
      <c r="D2783">
        <v>2014</v>
      </c>
      <c r="E2783" t="s">
        <v>3851</v>
      </c>
      <c r="F2783">
        <v>3</v>
      </c>
      <c r="G2783">
        <v>3.25</v>
      </c>
      <c r="H2783">
        <v>3.25</v>
      </c>
      <c r="K2783" t="b">
        <v>1</v>
      </c>
      <c r="L2783" t="s">
        <v>650</v>
      </c>
      <c r="N2783" s="43">
        <v>42214.662847222222</v>
      </c>
    </row>
    <row r="2784" spans="1:14" x14ac:dyDescent="0.25">
      <c r="A2784" t="s">
        <v>9508</v>
      </c>
      <c r="B2784">
        <v>3077</v>
      </c>
      <c r="C2784">
        <v>3077</v>
      </c>
      <c r="D2784">
        <v>2014</v>
      </c>
      <c r="E2784" t="s">
        <v>3852</v>
      </c>
      <c r="F2784">
        <v>3</v>
      </c>
      <c r="G2784">
        <v>3.25</v>
      </c>
      <c r="H2784">
        <v>2.75</v>
      </c>
      <c r="K2784" t="b">
        <v>1</v>
      </c>
      <c r="L2784" t="s">
        <v>651</v>
      </c>
      <c r="N2784" s="43">
        <v>42214.662847222222</v>
      </c>
    </row>
    <row r="2785" spans="1:14" x14ac:dyDescent="0.25">
      <c r="A2785" t="s">
        <v>9509</v>
      </c>
      <c r="B2785">
        <v>3078</v>
      </c>
      <c r="C2785">
        <v>3078</v>
      </c>
      <c r="D2785">
        <v>2014</v>
      </c>
      <c r="E2785" t="s">
        <v>3853</v>
      </c>
      <c r="F2785">
        <v>3</v>
      </c>
      <c r="G2785">
        <v>3.25</v>
      </c>
      <c r="H2785">
        <v>0.5</v>
      </c>
      <c r="I2785">
        <v>1.4999999999999999E-2</v>
      </c>
      <c r="J2785" s="44">
        <v>9.9999999999999995E-7</v>
      </c>
      <c r="K2785" t="b">
        <v>1</v>
      </c>
      <c r="L2785" t="s">
        <v>652</v>
      </c>
      <c r="N2785" s="43">
        <v>42214.662847222222</v>
      </c>
    </row>
    <row r="2786" spans="1:14" x14ac:dyDescent="0.25">
      <c r="A2786" t="s">
        <v>9510</v>
      </c>
      <c r="B2786">
        <v>3079</v>
      </c>
      <c r="C2786">
        <v>3079</v>
      </c>
      <c r="D2786">
        <v>2014</v>
      </c>
      <c r="E2786" t="s">
        <v>3854</v>
      </c>
      <c r="F2786">
        <v>3</v>
      </c>
      <c r="G2786">
        <v>3.25</v>
      </c>
      <c r="H2786">
        <v>0.62924947532091335</v>
      </c>
      <c r="I2786">
        <v>0.04</v>
      </c>
      <c r="J2786" s="44">
        <v>3.0001E-2</v>
      </c>
      <c r="K2786" t="b">
        <v>1</v>
      </c>
      <c r="L2786" t="s">
        <v>653</v>
      </c>
      <c r="N2786" s="43">
        <v>42214.662847222222</v>
      </c>
    </row>
    <row r="2787" spans="1:14" x14ac:dyDescent="0.25">
      <c r="A2787" t="s">
        <v>9511</v>
      </c>
      <c r="B2787">
        <v>3080</v>
      </c>
      <c r="C2787">
        <v>3080</v>
      </c>
      <c r="D2787">
        <v>2014</v>
      </c>
      <c r="E2787" t="s">
        <v>3855</v>
      </c>
      <c r="F2787">
        <v>3</v>
      </c>
      <c r="G2787">
        <v>3.25</v>
      </c>
      <c r="H2787">
        <v>0.79190980438328951</v>
      </c>
      <c r="I2787">
        <v>7.4999999999999997E-2</v>
      </c>
      <c r="J2787" s="44">
        <v>5.0000999999999997E-2</v>
      </c>
      <c r="K2787" t="b">
        <v>1</v>
      </c>
      <c r="L2787" t="s">
        <v>654</v>
      </c>
      <c r="N2787" s="43">
        <v>42214.662847222222</v>
      </c>
    </row>
    <row r="2788" spans="1:14" x14ac:dyDescent="0.25">
      <c r="A2788" t="s">
        <v>9512</v>
      </c>
      <c r="B2788">
        <v>3081</v>
      </c>
      <c r="C2788">
        <v>3081</v>
      </c>
      <c r="D2788">
        <v>2014</v>
      </c>
      <c r="E2788" t="s">
        <v>3856</v>
      </c>
      <c r="F2788">
        <v>3</v>
      </c>
      <c r="G2788">
        <v>3.25</v>
      </c>
      <c r="H2788">
        <v>0.99661765781934408</v>
      </c>
      <c r="I2788">
        <v>0.125</v>
      </c>
      <c r="J2788" s="44">
        <v>0.10000100000000001</v>
      </c>
      <c r="K2788" t="b">
        <v>1</v>
      </c>
      <c r="L2788" t="s">
        <v>655</v>
      </c>
      <c r="N2788" s="43">
        <v>42214.662847222222</v>
      </c>
    </row>
    <row r="2789" spans="1:14" x14ac:dyDescent="0.25">
      <c r="A2789" t="s">
        <v>9513</v>
      </c>
      <c r="B2789">
        <v>3082</v>
      </c>
      <c r="C2789">
        <v>3082</v>
      </c>
      <c r="D2789">
        <v>2014</v>
      </c>
      <c r="E2789" t="s">
        <v>3857</v>
      </c>
      <c r="F2789">
        <v>3</v>
      </c>
      <c r="G2789">
        <v>3.25</v>
      </c>
      <c r="H2789">
        <v>1.2542422765567596</v>
      </c>
      <c r="I2789">
        <v>0.17499999999999999</v>
      </c>
      <c r="J2789" s="44">
        <v>0.150001</v>
      </c>
      <c r="K2789" t="b">
        <v>1</v>
      </c>
      <c r="L2789" t="s">
        <v>656</v>
      </c>
      <c r="N2789" s="43">
        <v>42214.662847222222</v>
      </c>
    </row>
    <row r="2790" spans="1:14" x14ac:dyDescent="0.25">
      <c r="A2790" t="s">
        <v>9514</v>
      </c>
      <c r="B2790">
        <v>3083</v>
      </c>
      <c r="C2790">
        <v>3083</v>
      </c>
      <c r="D2790">
        <v>2014</v>
      </c>
      <c r="E2790" t="s">
        <v>3858</v>
      </c>
      <c r="F2790">
        <v>3</v>
      </c>
      <c r="G2790">
        <v>3.25</v>
      </c>
      <c r="H2790">
        <v>1.5784625888972978</v>
      </c>
      <c r="I2790">
        <v>0.25</v>
      </c>
      <c r="J2790" s="44">
        <v>0.20000100000000001</v>
      </c>
      <c r="K2790" t="b">
        <v>1</v>
      </c>
      <c r="L2790" t="s">
        <v>657</v>
      </c>
      <c r="N2790" s="43">
        <v>42214.662847222222</v>
      </c>
    </row>
    <row r="2791" spans="1:14" x14ac:dyDescent="0.25">
      <c r="A2791" t="s">
        <v>9515</v>
      </c>
      <c r="B2791">
        <v>3084</v>
      </c>
      <c r="C2791">
        <v>3084</v>
      </c>
      <c r="D2791">
        <v>2014</v>
      </c>
      <c r="E2791" t="s">
        <v>3859</v>
      </c>
      <c r="F2791">
        <v>3</v>
      </c>
      <c r="G2791">
        <v>3.25</v>
      </c>
      <c r="H2791">
        <v>1.9864935117546303</v>
      </c>
      <c r="I2791">
        <v>0.4</v>
      </c>
      <c r="J2791" s="44">
        <v>0.30000100000000002</v>
      </c>
      <c r="K2791" t="b">
        <v>1</v>
      </c>
      <c r="L2791" t="s">
        <v>658</v>
      </c>
      <c r="N2791" s="43">
        <v>42214.662847222222</v>
      </c>
    </row>
    <row r="2792" spans="1:14" x14ac:dyDescent="0.25">
      <c r="A2792" t="s">
        <v>9516</v>
      </c>
      <c r="B2792">
        <v>3085</v>
      </c>
      <c r="C2792">
        <v>3085</v>
      </c>
      <c r="D2792">
        <v>2014</v>
      </c>
      <c r="E2792" t="s">
        <v>3860</v>
      </c>
      <c r="F2792">
        <v>3</v>
      </c>
      <c r="G2792">
        <v>3.25</v>
      </c>
      <c r="H2792">
        <v>2.5</v>
      </c>
      <c r="I2792">
        <v>0.75</v>
      </c>
      <c r="J2792" s="44">
        <v>0.50000100000000003</v>
      </c>
      <c r="K2792" t="b">
        <v>1</v>
      </c>
      <c r="L2792" t="s">
        <v>659</v>
      </c>
      <c r="N2792" s="43">
        <v>42214.662847222222</v>
      </c>
    </row>
    <row r="2793" spans="1:14" x14ac:dyDescent="0.25">
      <c r="A2793" t="s">
        <v>9517</v>
      </c>
      <c r="B2793">
        <v>3086</v>
      </c>
      <c r="C2793">
        <v>3086</v>
      </c>
      <c r="D2793">
        <v>2014</v>
      </c>
      <c r="E2793" t="s">
        <v>3861</v>
      </c>
      <c r="F2793">
        <v>3</v>
      </c>
      <c r="G2793">
        <v>3.25</v>
      </c>
      <c r="H2793">
        <v>0.5</v>
      </c>
      <c r="I2793">
        <v>1.4999999999999999E-2</v>
      </c>
      <c r="J2793" s="44">
        <v>9.9999999999999995E-7</v>
      </c>
      <c r="K2793" t="b">
        <v>1</v>
      </c>
      <c r="L2793" t="s">
        <v>660</v>
      </c>
      <c r="N2793" s="43">
        <v>42214.662847222222</v>
      </c>
    </row>
    <row r="2794" spans="1:14" x14ac:dyDescent="0.25">
      <c r="A2794" t="s">
        <v>9518</v>
      </c>
      <c r="B2794">
        <v>3087</v>
      </c>
      <c r="C2794">
        <v>3087</v>
      </c>
      <c r="D2794">
        <v>2014</v>
      </c>
      <c r="E2794" t="s">
        <v>3862</v>
      </c>
      <c r="F2794">
        <v>3</v>
      </c>
      <c r="G2794">
        <v>3.25</v>
      </c>
      <c r="H2794">
        <v>0.68436905332110087</v>
      </c>
      <c r="I2794">
        <v>0.04</v>
      </c>
      <c r="J2794" s="44">
        <v>3.0001E-2</v>
      </c>
      <c r="K2794" t="b">
        <v>1</v>
      </c>
      <c r="L2794" t="s">
        <v>661</v>
      </c>
      <c r="N2794" s="43">
        <v>42214.662847222222</v>
      </c>
    </row>
    <row r="2795" spans="1:14" x14ac:dyDescent="0.25">
      <c r="A2795" t="s">
        <v>9519</v>
      </c>
      <c r="B2795">
        <v>3088</v>
      </c>
      <c r="C2795">
        <v>3088</v>
      </c>
      <c r="D2795">
        <v>2014</v>
      </c>
      <c r="E2795" t="s">
        <v>3863</v>
      </c>
      <c r="F2795">
        <v>3</v>
      </c>
      <c r="G2795">
        <v>3.25</v>
      </c>
      <c r="H2795">
        <v>0.93672200228723956</v>
      </c>
      <c r="I2795">
        <v>7.4999999999999997E-2</v>
      </c>
      <c r="J2795" s="44">
        <v>5.0000999999999997E-2</v>
      </c>
      <c r="K2795" t="b">
        <v>1</v>
      </c>
      <c r="L2795" t="s">
        <v>662</v>
      </c>
      <c r="N2795" s="43">
        <v>42214.662847222222</v>
      </c>
    </row>
    <row r="2796" spans="1:14" x14ac:dyDescent="0.25">
      <c r="A2796" t="s">
        <v>9520</v>
      </c>
      <c r="B2796">
        <v>3089</v>
      </c>
      <c r="C2796">
        <v>3089</v>
      </c>
      <c r="D2796">
        <v>2014</v>
      </c>
      <c r="E2796" t="s">
        <v>3864</v>
      </c>
      <c r="F2796">
        <v>3</v>
      </c>
      <c r="G2796">
        <v>3.25</v>
      </c>
      <c r="H2796">
        <v>1.2821270998607284</v>
      </c>
      <c r="I2796">
        <v>0.125</v>
      </c>
      <c r="J2796" s="44">
        <v>0.10000100000000001</v>
      </c>
      <c r="K2796" t="b">
        <v>1</v>
      </c>
      <c r="L2796" t="s">
        <v>663</v>
      </c>
      <c r="N2796" s="43">
        <v>42214.662847222222</v>
      </c>
    </row>
    <row r="2797" spans="1:14" x14ac:dyDescent="0.25">
      <c r="A2797" t="s">
        <v>9521</v>
      </c>
      <c r="B2797">
        <v>3090</v>
      </c>
      <c r="C2797">
        <v>3090</v>
      </c>
      <c r="D2797">
        <v>2014</v>
      </c>
      <c r="E2797" t="s">
        <v>3865</v>
      </c>
      <c r="F2797">
        <v>3</v>
      </c>
      <c r="G2797">
        <v>3.25</v>
      </c>
      <c r="H2797">
        <v>1.7548962191380304</v>
      </c>
      <c r="I2797">
        <v>0.17499999999999999</v>
      </c>
      <c r="J2797" s="44">
        <v>0.150001</v>
      </c>
      <c r="K2797" t="b">
        <v>1</v>
      </c>
      <c r="L2797" t="s">
        <v>664</v>
      </c>
      <c r="N2797" s="43">
        <v>42214.662847222222</v>
      </c>
    </row>
    <row r="2798" spans="1:14" x14ac:dyDescent="0.25">
      <c r="A2798" t="s">
        <v>9522</v>
      </c>
      <c r="B2798">
        <v>3091</v>
      </c>
      <c r="C2798">
        <v>3091</v>
      </c>
      <c r="D2798">
        <v>2014</v>
      </c>
      <c r="E2798" t="s">
        <v>3866</v>
      </c>
      <c r="F2798">
        <v>3</v>
      </c>
      <c r="G2798">
        <v>3.25</v>
      </c>
      <c r="H2798">
        <v>2.4019933283365464</v>
      </c>
      <c r="I2798">
        <v>0.25</v>
      </c>
      <c r="J2798" s="44">
        <v>0.20000100000000001</v>
      </c>
      <c r="K2798" t="b">
        <v>1</v>
      </c>
      <c r="L2798" t="s">
        <v>665</v>
      </c>
      <c r="N2798" s="43">
        <v>42214.662847222222</v>
      </c>
    </row>
    <row r="2799" spans="1:14" x14ac:dyDescent="0.25">
      <c r="A2799" t="s">
        <v>9523</v>
      </c>
      <c r="B2799">
        <v>3092</v>
      </c>
      <c r="C2799">
        <v>3092</v>
      </c>
      <c r="D2799">
        <v>2014</v>
      </c>
      <c r="E2799" t="s">
        <v>3867</v>
      </c>
      <c r="F2799">
        <v>3</v>
      </c>
      <c r="G2799">
        <v>3.25</v>
      </c>
      <c r="H2799">
        <v>3.2876998003945643</v>
      </c>
      <c r="I2799">
        <v>0.4</v>
      </c>
      <c r="J2799" s="44">
        <v>0.30000100000000002</v>
      </c>
      <c r="K2799" t="b">
        <v>1</v>
      </c>
      <c r="L2799" t="s">
        <v>666</v>
      </c>
      <c r="N2799" s="43">
        <v>42214.662847222222</v>
      </c>
    </row>
    <row r="2800" spans="1:14" x14ac:dyDescent="0.25">
      <c r="A2800" t="s">
        <v>9524</v>
      </c>
      <c r="B2800">
        <v>3093</v>
      </c>
      <c r="C2800">
        <v>3093</v>
      </c>
      <c r="D2800">
        <v>2014</v>
      </c>
      <c r="E2800" t="s">
        <v>3868</v>
      </c>
      <c r="F2800">
        <v>3</v>
      </c>
      <c r="G2800">
        <v>3.25</v>
      </c>
      <c r="H2800">
        <v>4.5</v>
      </c>
      <c r="I2800">
        <v>0.75</v>
      </c>
      <c r="J2800" s="44">
        <v>0.50000100000000003</v>
      </c>
      <c r="K2800" t="b">
        <v>1</v>
      </c>
      <c r="L2800" t="s">
        <v>667</v>
      </c>
      <c r="N2800" s="43">
        <v>42214.662847222222</v>
      </c>
    </row>
    <row r="2801" spans="1:14" x14ac:dyDescent="0.25">
      <c r="A2801" t="s">
        <v>9525</v>
      </c>
      <c r="B2801">
        <v>3094</v>
      </c>
      <c r="C2801">
        <v>3094</v>
      </c>
      <c r="D2801">
        <v>2014</v>
      </c>
      <c r="E2801" t="s">
        <v>3869</v>
      </c>
      <c r="F2801">
        <v>3</v>
      </c>
      <c r="G2801">
        <v>3.5</v>
      </c>
      <c r="H2801">
        <v>0.5</v>
      </c>
      <c r="I2801">
        <v>1.4999999999999999E-2</v>
      </c>
      <c r="J2801" s="44">
        <v>9.9999999999999995E-7</v>
      </c>
      <c r="K2801" t="b">
        <v>1</v>
      </c>
      <c r="L2801" t="s">
        <v>670</v>
      </c>
      <c r="N2801" s="43">
        <v>42214.662847222222</v>
      </c>
    </row>
    <row r="2802" spans="1:14" x14ac:dyDescent="0.25">
      <c r="A2802" t="s">
        <v>9526</v>
      </c>
      <c r="B2802">
        <v>3095</v>
      </c>
      <c r="C2802">
        <v>3095</v>
      </c>
      <c r="D2802">
        <v>2014</v>
      </c>
      <c r="E2802" t="s">
        <v>3870</v>
      </c>
      <c r="F2802">
        <v>3</v>
      </c>
      <c r="G2802">
        <v>3.5</v>
      </c>
      <c r="H2802">
        <v>3.7</v>
      </c>
      <c r="I2802">
        <v>0.51500000000000001</v>
      </c>
      <c r="J2802" s="44">
        <v>3.0001E-2</v>
      </c>
      <c r="K2802" t="b">
        <v>1</v>
      </c>
      <c r="L2802" t="s">
        <v>673</v>
      </c>
      <c r="N2802" s="43">
        <v>42214.662847222222</v>
      </c>
    </row>
    <row r="2803" spans="1:14" x14ac:dyDescent="0.25">
      <c r="A2803" t="s">
        <v>9527</v>
      </c>
      <c r="B2803">
        <v>3096</v>
      </c>
      <c r="C2803">
        <v>3096</v>
      </c>
      <c r="D2803">
        <v>2014</v>
      </c>
      <c r="E2803" t="s">
        <v>3870</v>
      </c>
      <c r="F2803">
        <v>3</v>
      </c>
      <c r="G2803">
        <v>4.25</v>
      </c>
      <c r="H2803">
        <v>0.99999999999999989</v>
      </c>
      <c r="I2803">
        <v>1.7500000000000002E-2</v>
      </c>
      <c r="J2803" s="44">
        <v>5.0010000000000002E-3</v>
      </c>
      <c r="K2803" t="b">
        <v>1</v>
      </c>
      <c r="L2803" t="s">
        <v>677</v>
      </c>
      <c r="N2803" s="43">
        <v>42214.662847222222</v>
      </c>
    </row>
    <row r="2804" spans="1:14" x14ac:dyDescent="0.25">
      <c r="A2804" t="s">
        <v>9528</v>
      </c>
      <c r="B2804">
        <v>3097</v>
      </c>
      <c r="C2804">
        <v>3097</v>
      </c>
      <c r="D2804">
        <v>2014</v>
      </c>
      <c r="E2804" t="s">
        <v>3871</v>
      </c>
      <c r="F2804">
        <v>3</v>
      </c>
      <c r="G2804">
        <v>4.25</v>
      </c>
      <c r="H2804">
        <v>0.5</v>
      </c>
      <c r="I2804">
        <v>2.5000000000000001E-3</v>
      </c>
      <c r="J2804" s="44">
        <v>9.9999999999999995E-7</v>
      </c>
      <c r="K2804" t="b">
        <v>1</v>
      </c>
      <c r="L2804" t="s">
        <v>676</v>
      </c>
      <c r="N2804" s="43">
        <v>42214.662847222222</v>
      </c>
    </row>
    <row r="2805" spans="1:14" x14ac:dyDescent="0.25">
      <c r="A2805" t="s">
        <v>9529</v>
      </c>
      <c r="B2805">
        <v>3098</v>
      </c>
      <c r="C2805">
        <v>3098</v>
      </c>
      <c r="D2805">
        <v>2014</v>
      </c>
      <c r="E2805" t="s">
        <v>3871</v>
      </c>
      <c r="F2805">
        <v>3</v>
      </c>
      <c r="G2805">
        <v>4.25</v>
      </c>
      <c r="H2805">
        <v>1.9999999999999996</v>
      </c>
      <c r="I2805">
        <v>4.4999999999999998E-2</v>
      </c>
      <c r="J2805" s="44">
        <v>3.0001E-2</v>
      </c>
      <c r="K2805" t="b">
        <v>1</v>
      </c>
      <c r="L2805" t="s">
        <v>678</v>
      </c>
      <c r="N2805" s="43">
        <v>42214.662847222222</v>
      </c>
    </row>
    <row r="2806" spans="1:14" x14ac:dyDescent="0.25">
      <c r="A2806" t="s">
        <v>9530</v>
      </c>
      <c r="B2806">
        <v>3099</v>
      </c>
      <c r="C2806">
        <v>3099</v>
      </c>
      <c r="D2806">
        <v>2014</v>
      </c>
      <c r="E2806" t="s">
        <v>3872</v>
      </c>
      <c r="F2806">
        <v>3</v>
      </c>
      <c r="G2806">
        <v>4.25</v>
      </c>
      <c r="H2806">
        <v>4</v>
      </c>
      <c r="I2806">
        <v>0.53</v>
      </c>
      <c r="J2806" s="44">
        <v>6.0000999999999999E-2</v>
      </c>
      <c r="K2806" t="b">
        <v>1</v>
      </c>
      <c r="L2806" t="s">
        <v>679</v>
      </c>
      <c r="N2806" s="43">
        <v>42214.662847222222</v>
      </c>
    </row>
    <row r="2807" spans="1:14" x14ac:dyDescent="0.25">
      <c r="A2807" t="s">
        <v>9531</v>
      </c>
      <c r="B2807">
        <v>3100</v>
      </c>
      <c r="C2807">
        <v>3100</v>
      </c>
      <c r="D2807">
        <v>2014</v>
      </c>
      <c r="E2807" t="s">
        <v>3873</v>
      </c>
      <c r="F2807">
        <v>3</v>
      </c>
      <c r="G2807">
        <v>4.25</v>
      </c>
      <c r="H2807">
        <v>0.5</v>
      </c>
      <c r="I2807">
        <v>2.5000000000000001E-3</v>
      </c>
      <c r="J2807" s="44">
        <v>9.9999999999999995E-7</v>
      </c>
      <c r="K2807" t="b">
        <v>1</v>
      </c>
      <c r="L2807" t="s">
        <v>680</v>
      </c>
      <c r="N2807" s="43">
        <v>42214.662847222222</v>
      </c>
    </row>
    <row r="2808" spans="1:14" x14ac:dyDescent="0.25">
      <c r="A2808" t="s">
        <v>9532</v>
      </c>
      <c r="B2808">
        <v>3101</v>
      </c>
      <c r="C2808">
        <v>3101</v>
      </c>
      <c r="D2808">
        <v>2014</v>
      </c>
      <c r="E2808" t="s">
        <v>3874</v>
      </c>
      <c r="F2808">
        <v>3</v>
      </c>
      <c r="G2808">
        <v>4.25</v>
      </c>
      <c r="H2808">
        <v>0.99999999999999989</v>
      </c>
      <c r="I2808">
        <v>0.01</v>
      </c>
      <c r="J2808" s="44">
        <v>5.0010000000000002E-3</v>
      </c>
      <c r="K2808" t="b">
        <v>1</v>
      </c>
      <c r="L2808" t="s">
        <v>681</v>
      </c>
      <c r="N2808" s="43">
        <v>42214.662847222222</v>
      </c>
    </row>
    <row r="2809" spans="1:14" x14ac:dyDescent="0.25">
      <c r="A2809" t="s">
        <v>9533</v>
      </c>
      <c r="B2809">
        <v>3102</v>
      </c>
      <c r="C2809">
        <v>3102</v>
      </c>
      <c r="D2809">
        <v>2014</v>
      </c>
      <c r="E2809" t="s">
        <v>3875</v>
      </c>
      <c r="F2809">
        <v>3</v>
      </c>
      <c r="G2809">
        <v>4.25</v>
      </c>
      <c r="H2809">
        <v>1.9999999999999996</v>
      </c>
      <c r="I2809">
        <v>2.2499999999999999E-2</v>
      </c>
      <c r="J2809" s="44">
        <v>1.5001E-2</v>
      </c>
      <c r="K2809" t="b">
        <v>1</v>
      </c>
      <c r="L2809" t="s">
        <v>682</v>
      </c>
      <c r="N2809" s="43">
        <v>42214.662847222222</v>
      </c>
    </row>
    <row r="2810" spans="1:14" x14ac:dyDescent="0.25">
      <c r="A2810" t="s">
        <v>9534</v>
      </c>
      <c r="B2810">
        <v>3103</v>
      </c>
      <c r="C2810">
        <v>3103</v>
      </c>
      <c r="D2810">
        <v>2014</v>
      </c>
      <c r="E2810" t="s">
        <v>3876</v>
      </c>
      <c r="F2810">
        <v>3</v>
      </c>
      <c r="G2810">
        <v>4.25</v>
      </c>
      <c r="H2810">
        <v>4</v>
      </c>
      <c r="I2810">
        <v>0.51500000000000001</v>
      </c>
      <c r="J2810" s="44">
        <v>3.0001E-2</v>
      </c>
      <c r="K2810" t="b">
        <v>1</v>
      </c>
      <c r="L2810" t="s">
        <v>683</v>
      </c>
      <c r="N2810" s="43">
        <v>42214.662847222222</v>
      </c>
    </row>
    <row r="2811" spans="1:14" x14ac:dyDescent="0.25">
      <c r="A2811" t="s">
        <v>9535</v>
      </c>
      <c r="B2811">
        <v>3104</v>
      </c>
      <c r="C2811">
        <v>3104</v>
      </c>
      <c r="D2811">
        <v>2014</v>
      </c>
      <c r="E2811" t="s">
        <v>3877</v>
      </c>
      <c r="F2811">
        <v>3</v>
      </c>
      <c r="G2811">
        <v>4.25</v>
      </c>
      <c r="H2811">
        <v>0.5</v>
      </c>
      <c r="I2811">
        <v>2.5000000000000001E-3</v>
      </c>
      <c r="J2811" s="44">
        <v>9.9999999999999995E-7</v>
      </c>
      <c r="K2811" t="b">
        <v>1</v>
      </c>
      <c r="L2811" t="s">
        <v>684</v>
      </c>
      <c r="N2811" s="43">
        <v>42214.662847222222</v>
      </c>
    </row>
    <row r="2812" spans="1:14" x14ac:dyDescent="0.25">
      <c r="A2812" t="s">
        <v>9536</v>
      </c>
      <c r="B2812">
        <v>3105</v>
      </c>
      <c r="C2812">
        <v>3105</v>
      </c>
      <c r="D2812">
        <v>2014</v>
      </c>
      <c r="E2812" t="s">
        <v>3878</v>
      </c>
      <c r="F2812">
        <v>3</v>
      </c>
      <c r="G2812">
        <v>4.25</v>
      </c>
      <c r="H2812">
        <v>0.99999999999999989</v>
      </c>
      <c r="I2812">
        <v>0.01</v>
      </c>
      <c r="J2812" s="44">
        <v>5.0010000000000002E-3</v>
      </c>
      <c r="K2812" t="b">
        <v>1</v>
      </c>
      <c r="L2812" t="s">
        <v>685</v>
      </c>
      <c r="N2812" s="43">
        <v>42214.662847222222</v>
      </c>
    </row>
    <row r="2813" spans="1:14" x14ac:dyDescent="0.25">
      <c r="A2813" t="s">
        <v>9537</v>
      </c>
      <c r="B2813">
        <v>3106</v>
      </c>
      <c r="C2813">
        <v>3106</v>
      </c>
      <c r="D2813">
        <v>2014</v>
      </c>
      <c r="E2813" t="s">
        <v>3879</v>
      </c>
      <c r="F2813">
        <v>3</v>
      </c>
      <c r="G2813">
        <v>4.25</v>
      </c>
      <c r="H2813">
        <v>1.9999999999999996</v>
      </c>
      <c r="I2813">
        <v>2.2499999999999999E-2</v>
      </c>
      <c r="J2813" s="44">
        <v>1.5001E-2</v>
      </c>
      <c r="K2813" t="b">
        <v>1</v>
      </c>
      <c r="L2813" t="s">
        <v>686</v>
      </c>
      <c r="N2813" s="43">
        <v>42214.662847222222</v>
      </c>
    </row>
    <row r="2814" spans="1:14" x14ac:dyDescent="0.25">
      <c r="A2814" t="s">
        <v>9538</v>
      </c>
      <c r="B2814">
        <v>3107</v>
      </c>
      <c r="C2814">
        <v>3107</v>
      </c>
      <c r="D2814">
        <v>2014</v>
      </c>
      <c r="E2814" t="s">
        <v>4373</v>
      </c>
      <c r="F2814">
        <v>9</v>
      </c>
      <c r="G2814">
        <v>5</v>
      </c>
      <c r="H2814">
        <v>4.5</v>
      </c>
      <c r="K2814" t="b">
        <v>1</v>
      </c>
      <c r="L2814" t="s">
        <v>1322</v>
      </c>
      <c r="N2814" s="43">
        <v>42214.662847222222</v>
      </c>
    </row>
    <row r="2815" spans="1:14" x14ac:dyDescent="0.25">
      <c r="A2815" t="s">
        <v>9539</v>
      </c>
      <c r="B2815">
        <v>3108</v>
      </c>
      <c r="C2815">
        <v>3108</v>
      </c>
      <c r="D2815">
        <v>2014</v>
      </c>
      <c r="E2815" t="s">
        <v>4374</v>
      </c>
      <c r="F2815">
        <v>9</v>
      </c>
      <c r="G2815">
        <v>5</v>
      </c>
      <c r="H2815">
        <v>0.5</v>
      </c>
      <c r="I2815">
        <v>5.0000000000000001E-3</v>
      </c>
      <c r="J2815" s="44">
        <v>9.9999999999999995E-7</v>
      </c>
      <c r="K2815" t="b">
        <v>1</v>
      </c>
      <c r="L2815" t="s">
        <v>1323</v>
      </c>
      <c r="N2815" s="43">
        <v>42214.662847222222</v>
      </c>
    </row>
    <row r="2816" spans="1:14" x14ac:dyDescent="0.25">
      <c r="A2816" t="s">
        <v>9540</v>
      </c>
      <c r="B2816">
        <v>3109</v>
      </c>
      <c r="C2816">
        <v>3109</v>
      </c>
      <c r="D2816">
        <v>2014</v>
      </c>
      <c r="E2816" t="s">
        <v>4375</v>
      </c>
      <c r="F2816">
        <v>9</v>
      </c>
      <c r="G2816">
        <v>5</v>
      </c>
      <c r="H2816">
        <v>0.67295009631617808</v>
      </c>
      <c r="I2816">
        <v>0.03</v>
      </c>
      <c r="J2816" s="44">
        <v>1.0000999999999999E-2</v>
      </c>
      <c r="K2816" t="b">
        <v>1</v>
      </c>
      <c r="L2816" t="s">
        <v>1324</v>
      </c>
      <c r="N2816" s="43">
        <v>42214.662847222222</v>
      </c>
    </row>
    <row r="2817" spans="1:14" x14ac:dyDescent="0.25">
      <c r="A2817" t="s">
        <v>9541</v>
      </c>
      <c r="B2817">
        <v>3110</v>
      </c>
      <c r="C2817">
        <v>3110</v>
      </c>
      <c r="D2817">
        <v>2014</v>
      </c>
      <c r="E2817" t="s">
        <v>4376</v>
      </c>
      <c r="F2817">
        <v>9</v>
      </c>
      <c r="G2817">
        <v>5</v>
      </c>
      <c r="H2817">
        <v>0.9057236642639066</v>
      </c>
      <c r="I2817">
        <v>7.4999999999999997E-2</v>
      </c>
      <c r="J2817" s="44">
        <v>5.0000999999999997E-2</v>
      </c>
      <c r="K2817" t="b">
        <v>1</v>
      </c>
      <c r="L2817" t="s">
        <v>1325</v>
      </c>
      <c r="N2817" s="43">
        <v>42214.662847222222</v>
      </c>
    </row>
    <row r="2818" spans="1:14" x14ac:dyDescent="0.25">
      <c r="A2818" t="s">
        <v>9542</v>
      </c>
      <c r="B2818">
        <v>3111</v>
      </c>
      <c r="C2818">
        <v>3111</v>
      </c>
      <c r="D2818">
        <v>2014</v>
      </c>
      <c r="E2818" t="s">
        <v>4377</v>
      </c>
      <c r="F2818">
        <v>9</v>
      </c>
      <c r="G2818">
        <v>5</v>
      </c>
      <c r="H2818">
        <v>1.2190136542044754</v>
      </c>
      <c r="I2818">
        <v>0.125</v>
      </c>
      <c r="J2818" s="44">
        <v>0.10000100000000001</v>
      </c>
      <c r="K2818" t="b">
        <v>1</v>
      </c>
      <c r="L2818" t="s">
        <v>1326</v>
      </c>
      <c r="N2818" s="43">
        <v>42214.662847222222</v>
      </c>
    </row>
    <row r="2819" spans="1:14" x14ac:dyDescent="0.25">
      <c r="A2819" t="s">
        <v>9543</v>
      </c>
      <c r="B2819">
        <v>3112</v>
      </c>
      <c r="C2819">
        <v>3112</v>
      </c>
      <c r="D2819">
        <v>2014</v>
      </c>
      <c r="E2819" t="s">
        <v>4378</v>
      </c>
      <c r="F2819">
        <v>9</v>
      </c>
      <c r="G2819">
        <v>5</v>
      </c>
      <c r="H2819">
        <v>1.6406707120152755</v>
      </c>
      <c r="I2819">
        <v>0.17499999999999999</v>
      </c>
      <c r="J2819" s="44">
        <v>0.150001</v>
      </c>
      <c r="K2819" t="b">
        <v>1</v>
      </c>
      <c r="L2819" t="s">
        <v>1327</v>
      </c>
      <c r="N2819" s="43">
        <v>42214.662847222222</v>
      </c>
    </row>
    <row r="2820" spans="1:14" x14ac:dyDescent="0.25">
      <c r="A2820" t="s">
        <v>9544</v>
      </c>
      <c r="B2820">
        <v>3113</v>
      </c>
      <c r="C2820">
        <v>3113</v>
      </c>
      <c r="D2820">
        <v>2014</v>
      </c>
      <c r="E2820" t="s">
        <v>4379</v>
      </c>
      <c r="F2820">
        <v>9</v>
      </c>
      <c r="G2820">
        <v>5</v>
      </c>
      <c r="H2820">
        <v>2.2081790273476245</v>
      </c>
      <c r="I2820">
        <v>0.25</v>
      </c>
      <c r="J2820" s="44">
        <v>0.20000100000000001</v>
      </c>
      <c r="K2820" t="b">
        <v>1</v>
      </c>
      <c r="L2820" t="s">
        <v>1328</v>
      </c>
      <c r="N2820" s="43">
        <v>42214.662847222222</v>
      </c>
    </row>
    <row r="2821" spans="1:14" x14ac:dyDescent="0.25">
      <c r="A2821" t="s">
        <v>9545</v>
      </c>
      <c r="B2821">
        <v>3114</v>
      </c>
      <c r="C2821">
        <v>3114</v>
      </c>
      <c r="D2821">
        <v>2014</v>
      </c>
      <c r="E2821" t="s">
        <v>4380</v>
      </c>
      <c r="F2821">
        <v>9</v>
      </c>
      <c r="G2821">
        <v>5</v>
      </c>
      <c r="H2821">
        <v>2.971988578273896</v>
      </c>
      <c r="I2821">
        <v>0.4</v>
      </c>
      <c r="J2821" s="44">
        <v>0.30000100000000002</v>
      </c>
      <c r="K2821" t="b">
        <v>1</v>
      </c>
      <c r="L2821" t="s">
        <v>1329</v>
      </c>
      <c r="N2821" s="43">
        <v>42214.662847222222</v>
      </c>
    </row>
    <row r="2822" spans="1:14" x14ac:dyDescent="0.25">
      <c r="A2822" t="s">
        <v>9546</v>
      </c>
      <c r="B2822">
        <v>3115</v>
      </c>
      <c r="C2822">
        <v>3115</v>
      </c>
      <c r="D2822">
        <v>2014</v>
      </c>
      <c r="E2822" t="s">
        <v>4381</v>
      </c>
      <c r="F2822">
        <v>9</v>
      </c>
      <c r="G2822">
        <v>5</v>
      </c>
      <c r="H2822">
        <v>4</v>
      </c>
      <c r="I2822">
        <v>0.75</v>
      </c>
      <c r="J2822" s="44">
        <v>0.50000100000000003</v>
      </c>
      <c r="K2822" t="b">
        <v>1</v>
      </c>
      <c r="L2822" t="s">
        <v>1330</v>
      </c>
      <c r="N2822" s="43">
        <v>42214.662847222222</v>
      </c>
    </row>
    <row r="2823" spans="1:14" x14ac:dyDescent="0.25">
      <c r="A2823" t="s">
        <v>9547</v>
      </c>
      <c r="B2823">
        <v>3116</v>
      </c>
      <c r="C2823">
        <v>3116</v>
      </c>
      <c r="D2823">
        <v>2014</v>
      </c>
      <c r="E2823" t="s">
        <v>4382</v>
      </c>
      <c r="F2823">
        <v>9</v>
      </c>
      <c r="G2823">
        <v>5</v>
      </c>
      <c r="H2823">
        <v>5</v>
      </c>
      <c r="K2823" t="b">
        <v>1</v>
      </c>
      <c r="L2823" t="s">
        <v>1331</v>
      </c>
      <c r="N2823" s="43">
        <v>42214.662847222222</v>
      </c>
    </row>
    <row r="2824" spans="1:14" x14ac:dyDescent="0.25">
      <c r="A2824" t="s">
        <v>9548</v>
      </c>
      <c r="B2824">
        <v>3117</v>
      </c>
      <c r="C2824">
        <v>3117</v>
      </c>
      <c r="D2824">
        <v>2014</v>
      </c>
      <c r="E2824" t="s">
        <v>4472</v>
      </c>
      <c r="F2824">
        <v>9</v>
      </c>
      <c r="G2824">
        <v>5</v>
      </c>
      <c r="H2824">
        <v>3.2876998003945643</v>
      </c>
      <c r="I2824">
        <v>0.4</v>
      </c>
      <c r="J2824" s="44">
        <v>0.30000100000000002</v>
      </c>
      <c r="K2824" t="b">
        <v>1</v>
      </c>
      <c r="L2824" t="s">
        <v>1420</v>
      </c>
      <c r="N2824" s="43">
        <v>42214.662847222222</v>
      </c>
    </row>
    <row r="2825" spans="1:14" x14ac:dyDescent="0.25">
      <c r="A2825" t="s">
        <v>9549</v>
      </c>
      <c r="B2825">
        <v>3118</v>
      </c>
      <c r="C2825">
        <v>3118</v>
      </c>
      <c r="D2825">
        <v>2014</v>
      </c>
      <c r="E2825" t="s">
        <v>4473</v>
      </c>
      <c r="F2825">
        <v>9</v>
      </c>
      <c r="G2825">
        <v>5</v>
      </c>
      <c r="H2825">
        <v>4.5</v>
      </c>
      <c r="I2825">
        <v>0.75</v>
      </c>
      <c r="J2825" s="44">
        <v>0.50000100000000003</v>
      </c>
      <c r="K2825" t="b">
        <v>1</v>
      </c>
      <c r="L2825" t="s">
        <v>1421</v>
      </c>
      <c r="N2825" s="43">
        <v>42214.662847222222</v>
      </c>
    </row>
    <row r="2826" spans="1:14" x14ac:dyDescent="0.25">
      <c r="A2826" t="s">
        <v>9550</v>
      </c>
      <c r="B2826">
        <v>3119</v>
      </c>
      <c r="C2826">
        <v>3119</v>
      </c>
      <c r="D2826">
        <v>2014</v>
      </c>
      <c r="E2826" t="s">
        <v>4474</v>
      </c>
      <c r="F2826">
        <v>9</v>
      </c>
      <c r="G2826">
        <v>5</v>
      </c>
      <c r="H2826">
        <v>4.5</v>
      </c>
      <c r="K2826" t="b">
        <v>1</v>
      </c>
      <c r="L2826" t="s">
        <v>1422</v>
      </c>
      <c r="N2826" s="43">
        <v>42214.662847222222</v>
      </c>
    </row>
    <row r="2827" spans="1:14" x14ac:dyDescent="0.25">
      <c r="A2827" t="s">
        <v>9551</v>
      </c>
      <c r="B2827">
        <v>3120</v>
      </c>
      <c r="C2827">
        <v>3120</v>
      </c>
      <c r="D2827">
        <v>2014</v>
      </c>
      <c r="E2827" t="s">
        <v>4475</v>
      </c>
      <c r="F2827">
        <v>9</v>
      </c>
      <c r="G2827">
        <v>5</v>
      </c>
      <c r="H2827">
        <v>2.25</v>
      </c>
      <c r="K2827" t="b">
        <v>1</v>
      </c>
      <c r="L2827" t="s">
        <v>1423</v>
      </c>
      <c r="N2827" s="43">
        <v>42214.662847222222</v>
      </c>
    </row>
    <row r="2828" spans="1:14" x14ac:dyDescent="0.25">
      <c r="A2828" t="s">
        <v>9552</v>
      </c>
      <c r="B2828">
        <v>3121</v>
      </c>
      <c r="C2828">
        <v>3121</v>
      </c>
      <c r="D2828">
        <v>2014</v>
      </c>
      <c r="E2828" t="s">
        <v>4476</v>
      </c>
      <c r="F2828">
        <v>9</v>
      </c>
      <c r="G2828">
        <v>5</v>
      </c>
      <c r="H2828">
        <v>0.5</v>
      </c>
      <c r="I2828">
        <v>2.5000000000000001E-3</v>
      </c>
      <c r="J2828" s="44">
        <v>9.9999999999999995E-7</v>
      </c>
      <c r="K2828" t="b">
        <v>1</v>
      </c>
      <c r="L2828" t="s">
        <v>1424</v>
      </c>
      <c r="N2828" s="43">
        <v>42214.662847222222</v>
      </c>
    </row>
    <row r="2829" spans="1:14" x14ac:dyDescent="0.25">
      <c r="A2829" t="s">
        <v>9553</v>
      </c>
      <c r="B2829">
        <v>3122</v>
      </c>
      <c r="C2829">
        <v>3122</v>
      </c>
      <c r="D2829">
        <v>2014</v>
      </c>
      <c r="E2829" t="s">
        <v>4477</v>
      </c>
      <c r="F2829">
        <v>9</v>
      </c>
      <c r="G2829">
        <v>5</v>
      </c>
      <c r="H2829">
        <v>0.61984924668280839</v>
      </c>
      <c r="I2829">
        <v>2.75E-2</v>
      </c>
      <c r="J2829" s="44">
        <v>5.0010000000000002E-3</v>
      </c>
      <c r="K2829" t="b">
        <v>1</v>
      </c>
      <c r="L2829" t="s">
        <v>1425</v>
      </c>
      <c r="N2829" s="43">
        <v>42214.662847222222</v>
      </c>
    </row>
    <row r="2830" spans="1:14" x14ac:dyDescent="0.25">
      <c r="A2830" t="s">
        <v>9554</v>
      </c>
      <c r="B2830">
        <v>3123</v>
      </c>
      <c r="C2830">
        <v>3123</v>
      </c>
      <c r="D2830">
        <v>2014</v>
      </c>
      <c r="E2830" t="s">
        <v>4478</v>
      </c>
      <c r="F2830">
        <v>9</v>
      </c>
      <c r="G2830">
        <v>5</v>
      </c>
      <c r="H2830">
        <v>0.76842617722649009</v>
      </c>
      <c r="I2830">
        <v>7.4999999999999997E-2</v>
      </c>
      <c r="J2830" s="44">
        <v>5.0000999999999997E-2</v>
      </c>
      <c r="K2830" t="b">
        <v>1</v>
      </c>
      <c r="L2830" t="s">
        <v>1426</v>
      </c>
      <c r="N2830" s="43">
        <v>42214.662847222222</v>
      </c>
    </row>
    <row r="2831" spans="1:14" x14ac:dyDescent="0.25">
      <c r="A2831" t="s">
        <v>9555</v>
      </c>
      <c r="B2831">
        <v>3124</v>
      </c>
      <c r="C2831">
        <v>3124</v>
      </c>
      <c r="D2831">
        <v>2014</v>
      </c>
      <c r="E2831" t="s">
        <v>4479</v>
      </c>
      <c r="F2831">
        <v>9</v>
      </c>
      <c r="G2831">
        <v>5</v>
      </c>
      <c r="H2831">
        <v>0.95261677417038015</v>
      </c>
      <c r="I2831">
        <v>0.125</v>
      </c>
      <c r="J2831" s="44">
        <v>0.10000100000000001</v>
      </c>
      <c r="K2831" t="b">
        <v>1</v>
      </c>
      <c r="L2831" t="s">
        <v>1427</v>
      </c>
      <c r="N2831" s="43">
        <v>42214.662847222222</v>
      </c>
    </row>
    <row r="2832" spans="1:14" x14ac:dyDescent="0.25">
      <c r="A2832" t="s">
        <v>9556</v>
      </c>
      <c r="B2832">
        <v>3125</v>
      </c>
      <c r="C2832">
        <v>3125</v>
      </c>
      <c r="D2832">
        <v>2014</v>
      </c>
      <c r="E2832" t="s">
        <v>4480</v>
      </c>
      <c r="F2832">
        <v>9</v>
      </c>
      <c r="G2832">
        <v>5</v>
      </c>
      <c r="H2832">
        <v>1.1809575796938343</v>
      </c>
      <c r="I2832">
        <v>0.17499999999999999</v>
      </c>
      <c r="J2832" s="44">
        <v>0.150001</v>
      </c>
      <c r="K2832" t="b">
        <v>1</v>
      </c>
      <c r="L2832" t="s">
        <v>1428</v>
      </c>
      <c r="N2832" s="43">
        <v>42214.662847222222</v>
      </c>
    </row>
    <row r="2833" spans="1:14" x14ac:dyDescent="0.25">
      <c r="A2833" t="s">
        <v>9557</v>
      </c>
      <c r="B2833">
        <v>3126</v>
      </c>
      <c r="C2833">
        <v>3126</v>
      </c>
      <c r="D2833">
        <v>2014</v>
      </c>
      <c r="E2833" t="s">
        <v>4481</v>
      </c>
      <c r="F2833">
        <v>9</v>
      </c>
      <c r="G2833">
        <v>5</v>
      </c>
      <c r="H2833">
        <v>1.4640313322751519</v>
      </c>
      <c r="I2833">
        <v>0.25</v>
      </c>
      <c r="J2833" s="44">
        <v>0.20000100000000001</v>
      </c>
      <c r="K2833" t="b">
        <v>1</v>
      </c>
      <c r="L2833" t="s">
        <v>1429</v>
      </c>
      <c r="N2833" s="43">
        <v>42214.662847222222</v>
      </c>
    </row>
    <row r="2834" spans="1:14" x14ac:dyDescent="0.25">
      <c r="A2834" t="s">
        <v>9558</v>
      </c>
      <c r="B2834">
        <v>3127</v>
      </c>
      <c r="C2834">
        <v>3127</v>
      </c>
      <c r="D2834">
        <v>2014</v>
      </c>
      <c r="E2834" t="s">
        <v>4383</v>
      </c>
      <c r="F2834">
        <v>9</v>
      </c>
      <c r="G2834">
        <v>5</v>
      </c>
      <c r="H2834">
        <v>0.5</v>
      </c>
      <c r="I2834">
        <v>5.0000000000000001E-3</v>
      </c>
      <c r="J2834" s="44">
        <v>9.9999999999999995E-7</v>
      </c>
      <c r="K2834" t="b">
        <v>1</v>
      </c>
      <c r="L2834" t="s">
        <v>1332</v>
      </c>
      <c r="N2834" s="43">
        <v>42214.662847222222</v>
      </c>
    </row>
    <row r="2835" spans="1:14" x14ac:dyDescent="0.25">
      <c r="A2835" t="s">
        <v>9559</v>
      </c>
      <c r="B2835">
        <v>3128</v>
      </c>
      <c r="C2835">
        <v>3128</v>
      </c>
      <c r="D2835">
        <v>2014</v>
      </c>
      <c r="E2835" t="s">
        <v>4482</v>
      </c>
      <c r="F2835">
        <v>9</v>
      </c>
      <c r="G2835">
        <v>5</v>
      </c>
      <c r="H2835">
        <v>1.814957436861562</v>
      </c>
      <c r="I2835">
        <v>0.4</v>
      </c>
      <c r="J2835" s="44">
        <v>0.30000100000000002</v>
      </c>
      <c r="K2835" t="b">
        <v>1</v>
      </c>
      <c r="L2835" t="s">
        <v>1430</v>
      </c>
      <c r="N2835" s="43">
        <v>42214.662847222222</v>
      </c>
    </row>
    <row r="2836" spans="1:14" x14ac:dyDescent="0.25">
      <c r="A2836" t="s">
        <v>9560</v>
      </c>
      <c r="B2836">
        <v>3129</v>
      </c>
      <c r="C2836">
        <v>3129</v>
      </c>
      <c r="D2836">
        <v>2014</v>
      </c>
      <c r="E2836" t="s">
        <v>4483</v>
      </c>
      <c r="F2836">
        <v>9</v>
      </c>
      <c r="G2836">
        <v>5</v>
      </c>
      <c r="H2836">
        <v>2.25</v>
      </c>
      <c r="I2836">
        <v>0.75</v>
      </c>
      <c r="J2836" s="44">
        <v>0.50000100000000003</v>
      </c>
      <c r="K2836" t="b">
        <v>1</v>
      </c>
      <c r="L2836" t="s">
        <v>1431</v>
      </c>
      <c r="N2836" s="43">
        <v>42214.662847222222</v>
      </c>
    </row>
    <row r="2837" spans="1:14" x14ac:dyDescent="0.25">
      <c r="A2837" t="s">
        <v>9561</v>
      </c>
      <c r="B2837">
        <v>3130</v>
      </c>
      <c r="C2837">
        <v>3130</v>
      </c>
      <c r="D2837">
        <v>2014</v>
      </c>
      <c r="E2837" t="s">
        <v>4484</v>
      </c>
      <c r="F2837">
        <v>9</v>
      </c>
      <c r="G2837">
        <v>5</v>
      </c>
      <c r="H2837">
        <v>5</v>
      </c>
      <c r="K2837" t="b">
        <v>1</v>
      </c>
      <c r="L2837" t="s">
        <v>1432</v>
      </c>
      <c r="N2837" s="43">
        <v>42214.662847222222</v>
      </c>
    </row>
    <row r="2838" spans="1:14" x14ac:dyDescent="0.25">
      <c r="A2838" t="s">
        <v>9562</v>
      </c>
      <c r="B2838">
        <v>3131</v>
      </c>
      <c r="C2838">
        <v>3131</v>
      </c>
      <c r="D2838">
        <v>2014</v>
      </c>
      <c r="E2838" t="s">
        <v>4485</v>
      </c>
      <c r="F2838">
        <v>9</v>
      </c>
      <c r="G2838">
        <v>5</v>
      </c>
      <c r="H2838">
        <v>3.5</v>
      </c>
      <c r="K2838" t="b">
        <v>1</v>
      </c>
      <c r="L2838" t="s">
        <v>1433</v>
      </c>
      <c r="N2838" s="43">
        <v>42214.662847222222</v>
      </c>
    </row>
    <row r="2839" spans="1:14" x14ac:dyDescent="0.25">
      <c r="A2839" t="s">
        <v>9563</v>
      </c>
      <c r="B2839">
        <v>3132</v>
      </c>
      <c r="C2839">
        <v>3132</v>
      </c>
      <c r="D2839">
        <v>2014</v>
      </c>
      <c r="E2839" t="s">
        <v>4486</v>
      </c>
      <c r="F2839">
        <v>9</v>
      </c>
      <c r="G2839">
        <v>5</v>
      </c>
      <c r="H2839">
        <v>2.25</v>
      </c>
      <c r="K2839" t="b">
        <v>1</v>
      </c>
      <c r="L2839" t="s">
        <v>1434</v>
      </c>
      <c r="N2839" s="43">
        <v>42214.662847222222</v>
      </c>
    </row>
    <row r="2840" spans="1:14" x14ac:dyDescent="0.25">
      <c r="A2840" t="s">
        <v>9564</v>
      </c>
      <c r="B2840">
        <v>3133</v>
      </c>
      <c r="C2840">
        <v>3133</v>
      </c>
      <c r="D2840">
        <v>2014</v>
      </c>
      <c r="E2840" t="s">
        <v>4487</v>
      </c>
      <c r="F2840">
        <v>9</v>
      </c>
      <c r="G2840">
        <v>5</v>
      </c>
      <c r="H2840">
        <v>3.5</v>
      </c>
      <c r="K2840" t="b">
        <v>1</v>
      </c>
      <c r="L2840" t="s">
        <v>1347</v>
      </c>
      <c r="N2840" s="43">
        <v>42214.662847222222</v>
      </c>
    </row>
    <row r="2841" spans="1:14" x14ac:dyDescent="0.25">
      <c r="A2841" t="s">
        <v>9565</v>
      </c>
      <c r="B2841">
        <v>3134</v>
      </c>
      <c r="C2841">
        <v>3134</v>
      </c>
      <c r="D2841">
        <v>2014</v>
      </c>
      <c r="E2841" t="s">
        <v>4488</v>
      </c>
      <c r="F2841">
        <v>9</v>
      </c>
      <c r="G2841">
        <v>5</v>
      </c>
      <c r="H2841">
        <v>0.5</v>
      </c>
      <c r="I2841">
        <v>2.5000000000000001E-3</v>
      </c>
      <c r="J2841" s="44">
        <v>9.9999999999999995E-7</v>
      </c>
      <c r="K2841" t="b">
        <v>1</v>
      </c>
      <c r="L2841" t="s">
        <v>1435</v>
      </c>
      <c r="N2841" s="43">
        <v>42214.662847222222</v>
      </c>
    </row>
    <row r="2842" spans="1:14" x14ac:dyDescent="0.25">
      <c r="A2842" t="s">
        <v>9566</v>
      </c>
      <c r="B2842">
        <v>3135</v>
      </c>
      <c r="C2842">
        <v>3135</v>
      </c>
      <c r="D2842">
        <v>2014</v>
      </c>
      <c r="E2842" t="s">
        <v>4489</v>
      </c>
      <c r="F2842">
        <v>9</v>
      </c>
      <c r="G2842">
        <v>5</v>
      </c>
      <c r="H2842">
        <v>0.68436905332110087</v>
      </c>
      <c r="I2842">
        <v>2.75E-2</v>
      </c>
      <c r="J2842" s="44">
        <v>5.0010000000000002E-3</v>
      </c>
      <c r="K2842" t="b">
        <v>1</v>
      </c>
      <c r="L2842" t="s">
        <v>1436</v>
      </c>
      <c r="N2842" s="43">
        <v>42214.662847222222</v>
      </c>
    </row>
    <row r="2843" spans="1:14" x14ac:dyDescent="0.25">
      <c r="A2843" t="s">
        <v>9567</v>
      </c>
      <c r="B2843">
        <v>3136</v>
      </c>
      <c r="C2843">
        <v>3136</v>
      </c>
      <c r="D2843">
        <v>2014</v>
      </c>
      <c r="E2843" t="s">
        <v>4490</v>
      </c>
      <c r="F2843">
        <v>9</v>
      </c>
      <c r="G2843">
        <v>5</v>
      </c>
      <c r="H2843">
        <v>0.93672200228723956</v>
      </c>
      <c r="I2843">
        <v>7.4999999999999997E-2</v>
      </c>
      <c r="J2843" s="44">
        <v>5.0000999999999997E-2</v>
      </c>
      <c r="K2843" t="b">
        <v>1</v>
      </c>
      <c r="L2843" t="s">
        <v>1437</v>
      </c>
      <c r="N2843" s="43">
        <v>42214.662847222222</v>
      </c>
    </row>
    <row r="2844" spans="1:14" x14ac:dyDescent="0.25">
      <c r="A2844" t="s">
        <v>9568</v>
      </c>
      <c r="B2844">
        <v>3137</v>
      </c>
      <c r="C2844">
        <v>3137</v>
      </c>
      <c r="D2844">
        <v>2014</v>
      </c>
      <c r="E2844" t="s">
        <v>4491</v>
      </c>
      <c r="F2844">
        <v>9</v>
      </c>
      <c r="G2844">
        <v>5</v>
      </c>
      <c r="H2844">
        <v>1.2821270998607284</v>
      </c>
      <c r="I2844">
        <v>0.125</v>
      </c>
      <c r="J2844" s="44">
        <v>0.10000100000000001</v>
      </c>
      <c r="K2844" t="b">
        <v>1</v>
      </c>
      <c r="L2844" t="s">
        <v>1438</v>
      </c>
      <c r="N2844" s="43">
        <v>42214.662847222222</v>
      </c>
    </row>
    <row r="2845" spans="1:14" x14ac:dyDescent="0.25">
      <c r="A2845" t="s">
        <v>9569</v>
      </c>
      <c r="B2845">
        <v>3138</v>
      </c>
      <c r="C2845">
        <v>3138</v>
      </c>
      <c r="D2845">
        <v>2014</v>
      </c>
      <c r="E2845" t="s">
        <v>4384</v>
      </c>
      <c r="F2845">
        <v>9</v>
      </c>
      <c r="G2845">
        <v>5</v>
      </c>
      <c r="H2845">
        <v>0.68436905332110087</v>
      </c>
      <c r="I2845">
        <v>0.03</v>
      </c>
      <c r="J2845" s="44">
        <v>1.0000999999999999E-2</v>
      </c>
      <c r="K2845" t="b">
        <v>1</v>
      </c>
      <c r="L2845" t="s">
        <v>1333</v>
      </c>
      <c r="N2845" s="43">
        <v>42214.662847222222</v>
      </c>
    </row>
    <row r="2846" spans="1:14" x14ac:dyDescent="0.25">
      <c r="A2846" t="s">
        <v>9570</v>
      </c>
      <c r="B2846">
        <v>3139</v>
      </c>
      <c r="C2846">
        <v>3139</v>
      </c>
      <c r="D2846">
        <v>2014</v>
      </c>
      <c r="E2846" t="s">
        <v>4492</v>
      </c>
      <c r="F2846">
        <v>9</v>
      </c>
      <c r="G2846">
        <v>5</v>
      </c>
      <c r="H2846">
        <v>1.7548962191380304</v>
      </c>
      <c r="I2846">
        <v>0.17499999999999999</v>
      </c>
      <c r="J2846" s="44">
        <v>0.150001</v>
      </c>
      <c r="K2846" t="b">
        <v>1</v>
      </c>
      <c r="L2846" t="s">
        <v>1439</v>
      </c>
      <c r="N2846" s="43">
        <v>42214.662847222222</v>
      </c>
    </row>
    <row r="2847" spans="1:14" x14ac:dyDescent="0.25">
      <c r="A2847" t="s">
        <v>9571</v>
      </c>
      <c r="B2847">
        <v>3140</v>
      </c>
      <c r="C2847">
        <v>3140</v>
      </c>
      <c r="D2847">
        <v>2014</v>
      </c>
      <c r="E2847" t="s">
        <v>4493</v>
      </c>
      <c r="F2847">
        <v>9</v>
      </c>
      <c r="G2847">
        <v>5</v>
      </c>
      <c r="H2847">
        <v>2.4019933283365464</v>
      </c>
      <c r="I2847">
        <v>0.25</v>
      </c>
      <c r="J2847" s="44">
        <v>0.20000100000000001</v>
      </c>
      <c r="K2847" t="b">
        <v>1</v>
      </c>
      <c r="L2847" t="s">
        <v>1440</v>
      </c>
      <c r="N2847" s="43">
        <v>42214.662847222222</v>
      </c>
    </row>
    <row r="2848" spans="1:14" x14ac:dyDescent="0.25">
      <c r="A2848" t="s">
        <v>9572</v>
      </c>
      <c r="B2848">
        <v>3141</v>
      </c>
      <c r="C2848">
        <v>3141</v>
      </c>
      <c r="D2848">
        <v>2014</v>
      </c>
      <c r="E2848" t="s">
        <v>4494</v>
      </c>
      <c r="F2848">
        <v>9</v>
      </c>
      <c r="G2848">
        <v>5</v>
      </c>
      <c r="H2848">
        <v>3.2876998003945643</v>
      </c>
      <c r="I2848">
        <v>0.4</v>
      </c>
      <c r="J2848" s="44">
        <v>0.30000100000000002</v>
      </c>
      <c r="K2848" t="b">
        <v>1</v>
      </c>
      <c r="L2848" t="s">
        <v>1441</v>
      </c>
      <c r="N2848" s="43">
        <v>42214.662847222222</v>
      </c>
    </row>
    <row r="2849" spans="1:14" x14ac:dyDescent="0.25">
      <c r="A2849" t="s">
        <v>9573</v>
      </c>
      <c r="B2849">
        <v>3142</v>
      </c>
      <c r="C2849">
        <v>3142</v>
      </c>
      <c r="D2849">
        <v>2014</v>
      </c>
      <c r="E2849" t="s">
        <v>4495</v>
      </c>
      <c r="F2849">
        <v>9</v>
      </c>
      <c r="G2849">
        <v>5</v>
      </c>
      <c r="H2849">
        <v>4.5</v>
      </c>
      <c r="I2849">
        <v>0.75</v>
      </c>
      <c r="J2849" s="44">
        <v>0.50000100000000003</v>
      </c>
      <c r="K2849" t="b">
        <v>1</v>
      </c>
      <c r="L2849" t="s">
        <v>1442</v>
      </c>
      <c r="N2849" s="43">
        <v>42214.662847222222</v>
      </c>
    </row>
    <row r="2850" spans="1:14" x14ac:dyDescent="0.25">
      <c r="A2850" t="s">
        <v>9574</v>
      </c>
      <c r="B2850">
        <v>3143</v>
      </c>
      <c r="C2850">
        <v>3143</v>
      </c>
      <c r="D2850">
        <v>2014</v>
      </c>
      <c r="E2850" t="s">
        <v>4496</v>
      </c>
      <c r="F2850">
        <v>9</v>
      </c>
      <c r="G2850">
        <v>5</v>
      </c>
      <c r="H2850">
        <v>0.5</v>
      </c>
      <c r="I2850">
        <v>5.0000000000000001E-3</v>
      </c>
      <c r="J2850" s="44">
        <v>9.9999999999999995E-7</v>
      </c>
      <c r="K2850" t="b">
        <v>1</v>
      </c>
      <c r="L2850" t="s">
        <v>1443</v>
      </c>
      <c r="N2850" s="43">
        <v>42214.662847222222</v>
      </c>
    </row>
    <row r="2851" spans="1:14" x14ac:dyDescent="0.25">
      <c r="A2851" t="s">
        <v>9575</v>
      </c>
      <c r="B2851">
        <v>3144</v>
      </c>
      <c r="C2851">
        <v>3144</v>
      </c>
      <c r="D2851">
        <v>2014</v>
      </c>
      <c r="E2851" t="s">
        <v>4497</v>
      </c>
      <c r="F2851">
        <v>9</v>
      </c>
      <c r="G2851">
        <v>5</v>
      </c>
      <c r="H2851">
        <v>0.68436905332110087</v>
      </c>
      <c r="I2851">
        <v>0.03</v>
      </c>
      <c r="J2851" s="44">
        <v>1.0000999999999999E-2</v>
      </c>
      <c r="K2851" t="b">
        <v>1</v>
      </c>
      <c r="L2851" t="s">
        <v>1444</v>
      </c>
      <c r="N2851" s="43">
        <v>42214.662847222222</v>
      </c>
    </row>
    <row r="2852" spans="1:14" x14ac:dyDescent="0.25">
      <c r="A2852" t="s">
        <v>9576</v>
      </c>
      <c r="B2852">
        <v>3145</v>
      </c>
      <c r="C2852">
        <v>3145</v>
      </c>
      <c r="D2852">
        <v>2014</v>
      </c>
      <c r="E2852" t="s">
        <v>4498</v>
      </c>
      <c r="F2852">
        <v>9</v>
      </c>
      <c r="G2852">
        <v>5</v>
      </c>
      <c r="H2852">
        <v>0.93672200228723956</v>
      </c>
      <c r="I2852">
        <v>7.4999999999999997E-2</v>
      </c>
      <c r="J2852" s="44">
        <v>5.0000999999999997E-2</v>
      </c>
      <c r="K2852" t="b">
        <v>1</v>
      </c>
      <c r="L2852" t="s">
        <v>1445</v>
      </c>
      <c r="N2852" s="43">
        <v>42214.662847222222</v>
      </c>
    </row>
    <row r="2853" spans="1:14" x14ac:dyDescent="0.25">
      <c r="A2853" t="s">
        <v>9577</v>
      </c>
      <c r="B2853">
        <v>3146</v>
      </c>
      <c r="C2853">
        <v>3146</v>
      </c>
      <c r="D2853">
        <v>2014</v>
      </c>
      <c r="E2853" t="s">
        <v>4499</v>
      </c>
      <c r="F2853">
        <v>9</v>
      </c>
      <c r="G2853">
        <v>5</v>
      </c>
      <c r="H2853">
        <v>1.2821270998607284</v>
      </c>
      <c r="I2853">
        <v>0.125</v>
      </c>
      <c r="J2853" s="44">
        <v>0.10000100000000001</v>
      </c>
      <c r="K2853" t="b">
        <v>1</v>
      </c>
      <c r="L2853" t="s">
        <v>1446</v>
      </c>
      <c r="N2853" s="43">
        <v>42214.662847222222</v>
      </c>
    </row>
    <row r="2854" spans="1:14" x14ac:dyDescent="0.25">
      <c r="A2854" t="s">
        <v>9578</v>
      </c>
      <c r="B2854">
        <v>3147</v>
      </c>
      <c r="C2854">
        <v>3147</v>
      </c>
      <c r="D2854">
        <v>2014</v>
      </c>
      <c r="E2854" t="s">
        <v>4500</v>
      </c>
      <c r="F2854">
        <v>9</v>
      </c>
      <c r="G2854">
        <v>5</v>
      </c>
      <c r="H2854">
        <v>1.7548962191380304</v>
      </c>
      <c r="I2854">
        <v>0.17499999999999999</v>
      </c>
      <c r="J2854" s="44">
        <v>0.150001</v>
      </c>
      <c r="K2854" t="b">
        <v>1</v>
      </c>
      <c r="L2854" t="s">
        <v>1447</v>
      </c>
      <c r="N2854" s="43">
        <v>42214.662847222222</v>
      </c>
    </row>
    <row r="2855" spans="1:14" x14ac:dyDescent="0.25">
      <c r="A2855" t="s">
        <v>9579</v>
      </c>
      <c r="B2855">
        <v>3148</v>
      </c>
      <c r="C2855">
        <v>3148</v>
      </c>
      <c r="D2855">
        <v>2014</v>
      </c>
      <c r="E2855" t="s">
        <v>4501</v>
      </c>
      <c r="F2855">
        <v>9</v>
      </c>
      <c r="G2855">
        <v>5</v>
      </c>
      <c r="H2855">
        <v>2.4019933283365464</v>
      </c>
      <c r="I2855">
        <v>0.25</v>
      </c>
      <c r="J2855" s="44">
        <v>0.20000100000000001</v>
      </c>
      <c r="K2855" t="b">
        <v>1</v>
      </c>
      <c r="L2855" t="s">
        <v>1448</v>
      </c>
      <c r="N2855" s="43">
        <v>42214.662847222222</v>
      </c>
    </row>
    <row r="2856" spans="1:14" x14ac:dyDescent="0.25">
      <c r="A2856" t="s">
        <v>9580</v>
      </c>
      <c r="B2856">
        <v>3149</v>
      </c>
      <c r="C2856">
        <v>3149</v>
      </c>
      <c r="D2856">
        <v>2014</v>
      </c>
      <c r="E2856" t="s">
        <v>4385</v>
      </c>
      <c r="F2856">
        <v>9</v>
      </c>
      <c r="G2856">
        <v>5</v>
      </c>
      <c r="H2856">
        <v>0.93672200228723956</v>
      </c>
      <c r="I2856">
        <v>7.4999999999999997E-2</v>
      </c>
      <c r="J2856" s="44">
        <v>5.0000999999999997E-2</v>
      </c>
      <c r="K2856" t="b">
        <v>1</v>
      </c>
      <c r="L2856" t="s">
        <v>1334</v>
      </c>
      <c r="N2856" s="43">
        <v>42214.662847222222</v>
      </c>
    </row>
    <row r="2857" spans="1:14" x14ac:dyDescent="0.25">
      <c r="A2857" t="s">
        <v>9581</v>
      </c>
      <c r="B2857">
        <v>3150</v>
      </c>
      <c r="C2857">
        <v>3150</v>
      </c>
      <c r="D2857">
        <v>2014</v>
      </c>
      <c r="E2857" t="s">
        <v>4502</v>
      </c>
      <c r="F2857">
        <v>9</v>
      </c>
      <c r="G2857">
        <v>5</v>
      </c>
      <c r="H2857">
        <v>3.2876998003945643</v>
      </c>
      <c r="I2857">
        <v>0.4</v>
      </c>
      <c r="J2857" s="44">
        <v>0.30000100000000002</v>
      </c>
      <c r="K2857" t="b">
        <v>1</v>
      </c>
      <c r="L2857" t="s">
        <v>1449</v>
      </c>
      <c r="N2857" s="43">
        <v>42214.662847222222</v>
      </c>
    </row>
    <row r="2858" spans="1:14" x14ac:dyDescent="0.25">
      <c r="A2858" t="s">
        <v>9582</v>
      </c>
      <c r="B2858">
        <v>3151</v>
      </c>
      <c r="C2858">
        <v>3151</v>
      </c>
      <c r="D2858">
        <v>2014</v>
      </c>
      <c r="E2858" t="s">
        <v>4503</v>
      </c>
      <c r="F2858">
        <v>9</v>
      </c>
      <c r="G2858">
        <v>5</v>
      </c>
      <c r="H2858">
        <v>4.5</v>
      </c>
      <c r="I2858">
        <v>0.75</v>
      </c>
      <c r="J2858" s="44">
        <v>0.50000100000000003</v>
      </c>
      <c r="K2858" t="b">
        <v>1</v>
      </c>
      <c r="L2858" t="s">
        <v>1450</v>
      </c>
      <c r="N2858" s="43">
        <v>42214.662847222222</v>
      </c>
    </row>
    <row r="2859" spans="1:14" x14ac:dyDescent="0.25">
      <c r="A2859" t="s">
        <v>9583</v>
      </c>
      <c r="B2859">
        <v>3152</v>
      </c>
      <c r="C2859">
        <v>3152</v>
      </c>
      <c r="D2859">
        <v>2014</v>
      </c>
      <c r="E2859" t="s">
        <v>4504</v>
      </c>
      <c r="F2859">
        <v>9</v>
      </c>
      <c r="G2859">
        <v>5</v>
      </c>
      <c r="H2859">
        <v>4.5</v>
      </c>
      <c r="K2859" t="b">
        <v>1</v>
      </c>
      <c r="L2859" t="s">
        <v>1451</v>
      </c>
      <c r="N2859" s="43">
        <v>42214.662847222222</v>
      </c>
    </row>
    <row r="2860" spans="1:14" x14ac:dyDescent="0.25">
      <c r="A2860" t="s">
        <v>9584</v>
      </c>
      <c r="B2860">
        <v>3153</v>
      </c>
      <c r="C2860">
        <v>3153</v>
      </c>
      <c r="D2860">
        <v>2014</v>
      </c>
      <c r="E2860" t="s">
        <v>4505</v>
      </c>
      <c r="F2860">
        <v>9</v>
      </c>
      <c r="G2860">
        <v>5</v>
      </c>
      <c r="H2860">
        <v>2.25</v>
      </c>
      <c r="K2860" t="b">
        <v>1</v>
      </c>
      <c r="L2860" t="s">
        <v>1452</v>
      </c>
      <c r="N2860" s="43">
        <v>42214.662847222222</v>
      </c>
    </row>
    <row r="2861" spans="1:14" x14ac:dyDescent="0.25">
      <c r="A2861" s="53" t="s">
        <v>9585</v>
      </c>
      <c r="B2861">
        <v>3154</v>
      </c>
      <c r="C2861">
        <v>3154</v>
      </c>
      <c r="D2861">
        <v>2014</v>
      </c>
      <c r="E2861" t="s">
        <v>4506</v>
      </c>
      <c r="F2861">
        <v>9</v>
      </c>
      <c r="G2861">
        <v>5</v>
      </c>
      <c r="H2861">
        <v>0.5</v>
      </c>
      <c r="I2861">
        <v>2.5000000000000001E-3</v>
      </c>
      <c r="J2861">
        <v>9.9999999999999995E-7</v>
      </c>
      <c r="K2861" t="b">
        <v>1</v>
      </c>
      <c r="L2861" t="s">
        <v>1453</v>
      </c>
      <c r="N2861" s="43">
        <v>42214.662847222222</v>
      </c>
    </row>
    <row r="2862" spans="1:14" x14ac:dyDescent="0.25">
      <c r="A2862" s="53" t="s">
        <v>9586</v>
      </c>
      <c r="B2862">
        <v>3155</v>
      </c>
      <c r="C2862">
        <v>3155</v>
      </c>
      <c r="D2862">
        <v>2014</v>
      </c>
      <c r="E2862" t="s">
        <v>4507</v>
      </c>
      <c r="F2862">
        <v>9</v>
      </c>
      <c r="G2862">
        <v>5</v>
      </c>
      <c r="H2862">
        <v>0.61984924668280839</v>
      </c>
      <c r="I2862">
        <v>2.75E-2</v>
      </c>
      <c r="J2862">
        <v>5.0010000000000002E-3</v>
      </c>
      <c r="K2862" t="b">
        <v>1</v>
      </c>
      <c r="L2862" t="s">
        <v>1454</v>
      </c>
      <c r="N2862" s="43">
        <v>42214.662847222222</v>
      </c>
    </row>
    <row r="2863" spans="1:14" x14ac:dyDescent="0.25">
      <c r="A2863" s="53" t="s">
        <v>9587</v>
      </c>
      <c r="B2863">
        <v>3156</v>
      </c>
      <c r="C2863">
        <v>3156</v>
      </c>
      <c r="D2863">
        <v>2014</v>
      </c>
      <c r="E2863" t="s">
        <v>4508</v>
      </c>
      <c r="F2863">
        <v>9</v>
      </c>
      <c r="G2863">
        <v>5</v>
      </c>
      <c r="H2863">
        <v>0.76842617722649009</v>
      </c>
      <c r="I2863">
        <v>7.4999999999999997E-2</v>
      </c>
      <c r="J2863">
        <v>5.0000999999999997E-2</v>
      </c>
      <c r="K2863" t="b">
        <v>1</v>
      </c>
      <c r="L2863" t="s">
        <v>1455</v>
      </c>
      <c r="N2863" s="43">
        <v>42214.662847222222</v>
      </c>
    </row>
    <row r="2864" spans="1:14" x14ac:dyDescent="0.25">
      <c r="A2864" t="s">
        <v>9588</v>
      </c>
      <c r="B2864">
        <v>3157</v>
      </c>
      <c r="C2864">
        <v>3157</v>
      </c>
      <c r="D2864">
        <v>2014</v>
      </c>
      <c r="E2864" t="s">
        <v>4509</v>
      </c>
      <c r="F2864">
        <v>9</v>
      </c>
      <c r="G2864">
        <v>5</v>
      </c>
      <c r="H2864">
        <v>0.95261677417038015</v>
      </c>
      <c r="I2864">
        <v>0.125</v>
      </c>
      <c r="J2864" s="44">
        <v>0.10000100000000001</v>
      </c>
      <c r="K2864" t="b">
        <v>1</v>
      </c>
      <c r="L2864" t="s">
        <v>1456</v>
      </c>
      <c r="N2864" s="43">
        <v>42214.662847222222</v>
      </c>
    </row>
    <row r="2865" spans="1:14" x14ac:dyDescent="0.25">
      <c r="A2865" t="s">
        <v>9589</v>
      </c>
      <c r="B2865">
        <v>3158</v>
      </c>
      <c r="C2865">
        <v>3158</v>
      </c>
      <c r="D2865">
        <v>2014</v>
      </c>
      <c r="E2865" t="s">
        <v>4510</v>
      </c>
      <c r="F2865">
        <v>9</v>
      </c>
      <c r="G2865">
        <v>5</v>
      </c>
      <c r="H2865">
        <v>1.1809575796938343</v>
      </c>
      <c r="I2865">
        <v>0.17499999999999999</v>
      </c>
      <c r="J2865" s="44">
        <v>0.150001</v>
      </c>
      <c r="K2865" t="b">
        <v>1</v>
      </c>
      <c r="L2865" t="s">
        <v>1457</v>
      </c>
      <c r="N2865" s="43">
        <v>42214.662847222222</v>
      </c>
    </row>
    <row r="2866" spans="1:14" x14ac:dyDescent="0.25">
      <c r="A2866" t="s">
        <v>9590</v>
      </c>
      <c r="B2866">
        <v>3159</v>
      </c>
      <c r="C2866">
        <v>3159</v>
      </c>
      <c r="D2866">
        <v>2014</v>
      </c>
      <c r="E2866" t="s">
        <v>4511</v>
      </c>
      <c r="F2866">
        <v>9</v>
      </c>
      <c r="G2866">
        <v>5</v>
      </c>
      <c r="H2866">
        <v>1.4640313322751519</v>
      </c>
      <c r="I2866">
        <v>0.25</v>
      </c>
      <c r="J2866" s="44">
        <v>0.20000100000000001</v>
      </c>
      <c r="K2866" t="b">
        <v>1</v>
      </c>
      <c r="L2866" t="s">
        <v>1458</v>
      </c>
      <c r="N2866" s="43">
        <v>42214.662847222222</v>
      </c>
    </row>
    <row r="2867" spans="1:14" x14ac:dyDescent="0.25">
      <c r="A2867" t="s">
        <v>9591</v>
      </c>
      <c r="B2867">
        <v>3160</v>
      </c>
      <c r="C2867">
        <v>3160</v>
      </c>
      <c r="D2867">
        <v>2014</v>
      </c>
      <c r="E2867" t="s">
        <v>4386</v>
      </c>
      <c r="F2867">
        <v>9</v>
      </c>
      <c r="G2867">
        <v>5</v>
      </c>
      <c r="H2867">
        <v>1.2821270998607284</v>
      </c>
      <c r="I2867">
        <v>0.125</v>
      </c>
      <c r="J2867" s="44">
        <v>0.10000100000000001</v>
      </c>
      <c r="K2867" t="b">
        <v>1</v>
      </c>
      <c r="L2867" t="s">
        <v>1335</v>
      </c>
      <c r="N2867" s="43">
        <v>42214.662847222222</v>
      </c>
    </row>
    <row r="2868" spans="1:14" x14ac:dyDescent="0.25">
      <c r="A2868" t="s">
        <v>9592</v>
      </c>
      <c r="B2868">
        <v>3161</v>
      </c>
      <c r="C2868">
        <v>3161</v>
      </c>
      <c r="D2868">
        <v>2014</v>
      </c>
      <c r="E2868" t="s">
        <v>4512</v>
      </c>
      <c r="F2868">
        <v>9</v>
      </c>
      <c r="G2868">
        <v>5</v>
      </c>
      <c r="H2868">
        <v>1.814957436861562</v>
      </c>
      <c r="I2868">
        <v>0.4</v>
      </c>
      <c r="J2868" s="44">
        <v>0.30000100000000002</v>
      </c>
      <c r="K2868" t="b">
        <v>1</v>
      </c>
      <c r="L2868" t="s">
        <v>1459</v>
      </c>
      <c r="N2868" s="43">
        <v>42214.662847222222</v>
      </c>
    </row>
    <row r="2869" spans="1:14" x14ac:dyDescent="0.25">
      <c r="A2869" t="s">
        <v>9593</v>
      </c>
      <c r="B2869">
        <v>3162</v>
      </c>
      <c r="C2869">
        <v>3162</v>
      </c>
      <c r="D2869">
        <v>2014</v>
      </c>
      <c r="E2869" t="s">
        <v>4513</v>
      </c>
      <c r="F2869">
        <v>9</v>
      </c>
      <c r="G2869">
        <v>5</v>
      </c>
      <c r="H2869">
        <v>2.25</v>
      </c>
      <c r="I2869">
        <v>0.75</v>
      </c>
      <c r="J2869" s="44">
        <v>0.50000100000000003</v>
      </c>
      <c r="K2869" t="b">
        <v>1</v>
      </c>
      <c r="L2869" t="s">
        <v>1460</v>
      </c>
      <c r="N2869" s="43">
        <v>42214.662858796299</v>
      </c>
    </row>
    <row r="2870" spans="1:14" x14ac:dyDescent="0.25">
      <c r="A2870" s="53" t="s">
        <v>9594</v>
      </c>
      <c r="B2870">
        <v>3163</v>
      </c>
      <c r="C2870">
        <v>3163</v>
      </c>
      <c r="D2870">
        <v>2014</v>
      </c>
      <c r="E2870" t="s">
        <v>4514</v>
      </c>
      <c r="F2870">
        <v>9</v>
      </c>
      <c r="G2870">
        <v>5</v>
      </c>
      <c r="H2870">
        <v>5</v>
      </c>
      <c r="J2870"/>
      <c r="K2870" t="b">
        <v>1</v>
      </c>
      <c r="L2870" t="s">
        <v>1461</v>
      </c>
      <c r="N2870" s="43">
        <v>42214.662858796299</v>
      </c>
    </row>
    <row r="2871" spans="1:14" x14ac:dyDescent="0.25">
      <c r="A2871" s="53" t="s">
        <v>9595</v>
      </c>
      <c r="B2871">
        <v>3164</v>
      </c>
      <c r="C2871">
        <v>3164</v>
      </c>
      <c r="D2871">
        <v>2014</v>
      </c>
      <c r="E2871" t="s">
        <v>4515</v>
      </c>
      <c r="F2871">
        <v>9</v>
      </c>
      <c r="G2871">
        <v>5</v>
      </c>
      <c r="H2871">
        <v>3.5</v>
      </c>
      <c r="J2871"/>
      <c r="K2871" t="b">
        <v>1</v>
      </c>
      <c r="L2871" t="s">
        <v>1462</v>
      </c>
      <c r="N2871" s="43">
        <v>42214.662858796299</v>
      </c>
    </row>
    <row r="2872" spans="1:14" x14ac:dyDescent="0.25">
      <c r="A2872" t="s">
        <v>9596</v>
      </c>
      <c r="B2872">
        <v>3165</v>
      </c>
      <c r="C2872">
        <v>3165</v>
      </c>
      <c r="D2872">
        <v>2014</v>
      </c>
      <c r="E2872" t="s">
        <v>4516</v>
      </c>
      <c r="F2872">
        <v>9</v>
      </c>
      <c r="G2872">
        <v>5</v>
      </c>
      <c r="H2872">
        <v>2.25</v>
      </c>
      <c r="K2872" t="b">
        <v>1</v>
      </c>
      <c r="L2872" t="s">
        <v>1463</v>
      </c>
      <c r="N2872" s="43">
        <v>42214.662858796299</v>
      </c>
    </row>
    <row r="2873" spans="1:14" x14ac:dyDescent="0.25">
      <c r="A2873" t="s">
        <v>9597</v>
      </c>
      <c r="B2873">
        <v>3166</v>
      </c>
      <c r="C2873">
        <v>3166</v>
      </c>
      <c r="D2873">
        <v>2014</v>
      </c>
      <c r="E2873" t="s">
        <v>4517</v>
      </c>
      <c r="F2873">
        <v>9</v>
      </c>
      <c r="G2873">
        <v>5</v>
      </c>
      <c r="H2873">
        <v>3.5</v>
      </c>
      <c r="K2873" t="b">
        <v>1</v>
      </c>
      <c r="L2873" t="s">
        <v>1347</v>
      </c>
      <c r="N2873" s="43">
        <v>42214.662858796299</v>
      </c>
    </row>
    <row r="2874" spans="1:14" x14ac:dyDescent="0.25">
      <c r="A2874" t="s">
        <v>9598</v>
      </c>
      <c r="B2874">
        <v>3167</v>
      </c>
      <c r="C2874">
        <v>3167</v>
      </c>
      <c r="D2874">
        <v>2014</v>
      </c>
      <c r="E2874" t="s">
        <v>4518</v>
      </c>
      <c r="F2874">
        <v>9</v>
      </c>
      <c r="G2874">
        <v>5</v>
      </c>
      <c r="H2874">
        <v>0.5</v>
      </c>
      <c r="I2874">
        <v>2.5000000000000001E-3</v>
      </c>
      <c r="J2874" s="44">
        <v>9.9999999999999995E-7</v>
      </c>
      <c r="K2874" t="b">
        <v>1</v>
      </c>
      <c r="L2874" t="s">
        <v>1464</v>
      </c>
      <c r="N2874" s="43">
        <v>42214.662858796299</v>
      </c>
    </row>
    <row r="2875" spans="1:14" x14ac:dyDescent="0.25">
      <c r="A2875" t="s">
        <v>9599</v>
      </c>
      <c r="B2875">
        <v>3168</v>
      </c>
      <c r="C2875">
        <v>3168</v>
      </c>
      <c r="D2875">
        <v>2014</v>
      </c>
      <c r="E2875" t="s">
        <v>4519</v>
      </c>
      <c r="F2875">
        <v>9</v>
      </c>
      <c r="G2875">
        <v>5</v>
      </c>
      <c r="H2875">
        <v>0.68436905332110087</v>
      </c>
      <c r="I2875">
        <v>2.75E-2</v>
      </c>
      <c r="J2875" s="44">
        <v>5.0010000000000002E-3</v>
      </c>
      <c r="K2875" t="b">
        <v>1</v>
      </c>
      <c r="L2875" t="s">
        <v>1465</v>
      </c>
      <c r="N2875" s="43">
        <v>42214.662858796299</v>
      </c>
    </row>
    <row r="2876" spans="1:14" x14ac:dyDescent="0.25">
      <c r="A2876" t="s">
        <v>9600</v>
      </c>
      <c r="B2876">
        <v>3169</v>
      </c>
      <c r="C2876">
        <v>3169</v>
      </c>
      <c r="D2876">
        <v>2014</v>
      </c>
      <c r="E2876" t="s">
        <v>4520</v>
      </c>
      <c r="F2876">
        <v>9</v>
      </c>
      <c r="G2876">
        <v>5</v>
      </c>
      <c r="H2876">
        <v>0.93672200228723956</v>
      </c>
      <c r="I2876">
        <v>7.4999999999999997E-2</v>
      </c>
      <c r="J2876" s="44">
        <v>5.0000999999999997E-2</v>
      </c>
      <c r="K2876" t="b">
        <v>1</v>
      </c>
      <c r="L2876" t="s">
        <v>1466</v>
      </c>
      <c r="N2876" s="43">
        <v>42214.662858796299</v>
      </c>
    </row>
    <row r="2877" spans="1:14" x14ac:dyDescent="0.25">
      <c r="A2877" t="s">
        <v>9601</v>
      </c>
      <c r="B2877">
        <v>3170</v>
      </c>
      <c r="C2877">
        <v>3170</v>
      </c>
      <c r="D2877">
        <v>2014</v>
      </c>
      <c r="E2877" t="s">
        <v>4521</v>
      </c>
      <c r="F2877">
        <v>9</v>
      </c>
      <c r="G2877">
        <v>5</v>
      </c>
      <c r="H2877">
        <v>1.2821270998607284</v>
      </c>
      <c r="I2877">
        <v>0.125</v>
      </c>
      <c r="J2877" s="44">
        <v>0.10000100000000001</v>
      </c>
      <c r="K2877" t="b">
        <v>1</v>
      </c>
      <c r="L2877" t="s">
        <v>1467</v>
      </c>
      <c r="N2877" s="43">
        <v>42214.662858796299</v>
      </c>
    </row>
    <row r="2878" spans="1:14" x14ac:dyDescent="0.25">
      <c r="A2878" t="s">
        <v>9602</v>
      </c>
      <c r="B2878">
        <v>3171</v>
      </c>
      <c r="C2878">
        <v>3171</v>
      </c>
      <c r="D2878">
        <v>2014</v>
      </c>
      <c r="E2878" t="s">
        <v>4387</v>
      </c>
      <c r="F2878">
        <v>9</v>
      </c>
      <c r="G2878">
        <v>5</v>
      </c>
      <c r="H2878">
        <v>1.7548962191380304</v>
      </c>
      <c r="I2878">
        <v>0.17499999999999999</v>
      </c>
      <c r="J2878" s="44">
        <v>0.150001</v>
      </c>
      <c r="K2878" t="b">
        <v>1</v>
      </c>
      <c r="L2878" t="s">
        <v>1336</v>
      </c>
      <c r="N2878" s="43">
        <v>42214.662858796299</v>
      </c>
    </row>
    <row r="2879" spans="1:14" x14ac:dyDescent="0.25">
      <c r="A2879" t="s">
        <v>9603</v>
      </c>
      <c r="B2879">
        <v>3172</v>
      </c>
      <c r="C2879">
        <v>3172</v>
      </c>
      <c r="D2879">
        <v>2014</v>
      </c>
      <c r="E2879" t="s">
        <v>4522</v>
      </c>
      <c r="F2879">
        <v>9</v>
      </c>
      <c r="G2879">
        <v>5</v>
      </c>
      <c r="H2879">
        <v>1.7548962191380304</v>
      </c>
      <c r="I2879">
        <v>0.17499999999999999</v>
      </c>
      <c r="J2879" s="44">
        <v>0.150001</v>
      </c>
      <c r="K2879" t="b">
        <v>1</v>
      </c>
      <c r="L2879" t="s">
        <v>1468</v>
      </c>
      <c r="N2879" s="43">
        <v>42214.662858796299</v>
      </c>
    </row>
    <row r="2880" spans="1:14" x14ac:dyDescent="0.25">
      <c r="A2880" t="s">
        <v>9604</v>
      </c>
      <c r="B2880">
        <v>3173</v>
      </c>
      <c r="C2880">
        <v>3173</v>
      </c>
      <c r="D2880">
        <v>2014</v>
      </c>
      <c r="E2880" t="s">
        <v>4523</v>
      </c>
      <c r="F2880">
        <v>9</v>
      </c>
      <c r="G2880">
        <v>5</v>
      </c>
      <c r="H2880">
        <v>2.4019933283365464</v>
      </c>
      <c r="I2880">
        <v>0.25</v>
      </c>
      <c r="J2880" s="44">
        <v>0.20000100000000001</v>
      </c>
      <c r="K2880" t="b">
        <v>1</v>
      </c>
      <c r="L2880" t="s">
        <v>1469</v>
      </c>
      <c r="N2880" s="43">
        <v>42214.662858796299</v>
      </c>
    </row>
    <row r="2881" spans="1:14" x14ac:dyDescent="0.25">
      <c r="A2881" t="s">
        <v>9605</v>
      </c>
      <c r="B2881">
        <v>3174</v>
      </c>
      <c r="C2881">
        <v>3174</v>
      </c>
      <c r="D2881">
        <v>2014</v>
      </c>
      <c r="E2881" t="s">
        <v>4524</v>
      </c>
      <c r="F2881">
        <v>9</v>
      </c>
      <c r="G2881">
        <v>5</v>
      </c>
      <c r="H2881">
        <v>3.2876998003945643</v>
      </c>
      <c r="I2881">
        <v>0.4</v>
      </c>
      <c r="J2881" s="44">
        <v>0.30000100000000002</v>
      </c>
      <c r="K2881" t="b">
        <v>1</v>
      </c>
      <c r="L2881" t="s">
        <v>1470</v>
      </c>
      <c r="N2881" s="43">
        <v>42214.662858796299</v>
      </c>
    </row>
    <row r="2882" spans="1:14" x14ac:dyDescent="0.25">
      <c r="A2882" t="s">
        <v>9606</v>
      </c>
      <c r="B2882">
        <v>3175</v>
      </c>
      <c r="C2882">
        <v>3175</v>
      </c>
      <c r="D2882">
        <v>2014</v>
      </c>
      <c r="E2882" t="s">
        <v>4525</v>
      </c>
      <c r="F2882">
        <v>9</v>
      </c>
      <c r="G2882">
        <v>5</v>
      </c>
      <c r="H2882">
        <v>4.5</v>
      </c>
      <c r="I2882">
        <v>0.75</v>
      </c>
      <c r="J2882" s="44">
        <v>0.50000100000000003</v>
      </c>
      <c r="K2882" t="b">
        <v>1</v>
      </c>
      <c r="L2882" t="s">
        <v>1471</v>
      </c>
      <c r="N2882" s="43">
        <v>42214.662858796299</v>
      </c>
    </row>
    <row r="2883" spans="1:14" x14ac:dyDescent="0.25">
      <c r="A2883" t="s">
        <v>9607</v>
      </c>
      <c r="B2883">
        <v>3176</v>
      </c>
      <c r="C2883">
        <v>3176</v>
      </c>
      <c r="D2883">
        <v>2014</v>
      </c>
      <c r="E2883" t="s">
        <v>4526</v>
      </c>
      <c r="F2883">
        <v>9</v>
      </c>
      <c r="G2883">
        <v>5</v>
      </c>
      <c r="H2883">
        <v>0.5</v>
      </c>
      <c r="I2883">
        <v>5.0000000000000001E-3</v>
      </c>
      <c r="J2883" s="44">
        <v>9.9999999999999995E-7</v>
      </c>
      <c r="K2883" t="b">
        <v>1</v>
      </c>
      <c r="L2883" t="s">
        <v>1472</v>
      </c>
      <c r="N2883" s="43">
        <v>42214.662858796299</v>
      </c>
    </row>
    <row r="2884" spans="1:14" x14ac:dyDescent="0.25">
      <c r="A2884" t="s">
        <v>9608</v>
      </c>
      <c r="B2884">
        <v>3177</v>
      </c>
      <c r="C2884">
        <v>3177</v>
      </c>
      <c r="D2884">
        <v>2014</v>
      </c>
      <c r="E2884" t="s">
        <v>4527</v>
      </c>
      <c r="F2884">
        <v>9</v>
      </c>
      <c r="G2884">
        <v>5</v>
      </c>
      <c r="H2884">
        <v>0.68436905332110087</v>
      </c>
      <c r="I2884">
        <v>0.03</v>
      </c>
      <c r="J2884" s="44">
        <v>1.0000999999999999E-2</v>
      </c>
      <c r="K2884" t="b">
        <v>1</v>
      </c>
      <c r="L2884" t="s">
        <v>1473</v>
      </c>
      <c r="N2884" s="43">
        <v>42214.662858796299</v>
      </c>
    </row>
    <row r="2885" spans="1:14" x14ac:dyDescent="0.25">
      <c r="A2885" t="s">
        <v>9609</v>
      </c>
      <c r="B2885">
        <v>3178</v>
      </c>
      <c r="C2885">
        <v>3178</v>
      </c>
      <c r="D2885">
        <v>2014</v>
      </c>
      <c r="E2885" t="s">
        <v>4528</v>
      </c>
      <c r="F2885">
        <v>9</v>
      </c>
      <c r="G2885">
        <v>5</v>
      </c>
      <c r="H2885">
        <v>0.93672200228723956</v>
      </c>
      <c r="I2885">
        <v>7.4999999999999997E-2</v>
      </c>
      <c r="J2885" s="44">
        <v>5.0000999999999997E-2</v>
      </c>
      <c r="K2885" t="b">
        <v>1</v>
      </c>
      <c r="L2885" t="s">
        <v>1474</v>
      </c>
      <c r="N2885" s="43">
        <v>42214.662858796299</v>
      </c>
    </row>
    <row r="2886" spans="1:14" x14ac:dyDescent="0.25">
      <c r="A2886" t="s">
        <v>9610</v>
      </c>
      <c r="B2886">
        <v>3179</v>
      </c>
      <c r="C2886">
        <v>3179</v>
      </c>
      <c r="D2886">
        <v>2014</v>
      </c>
      <c r="E2886" t="s">
        <v>4529</v>
      </c>
      <c r="F2886">
        <v>9</v>
      </c>
      <c r="G2886">
        <v>5</v>
      </c>
      <c r="H2886">
        <v>1.2821270998607284</v>
      </c>
      <c r="I2886">
        <v>0.125</v>
      </c>
      <c r="J2886" s="44">
        <v>0.10000100000000001</v>
      </c>
      <c r="K2886" t="b">
        <v>1</v>
      </c>
      <c r="L2886" t="s">
        <v>1475</v>
      </c>
      <c r="N2886" s="43">
        <v>42214.662858796299</v>
      </c>
    </row>
    <row r="2887" spans="1:14" x14ac:dyDescent="0.25">
      <c r="A2887" t="s">
        <v>9611</v>
      </c>
      <c r="B2887">
        <v>3180</v>
      </c>
      <c r="C2887">
        <v>3180</v>
      </c>
      <c r="D2887">
        <v>2014</v>
      </c>
      <c r="E2887" t="s">
        <v>4530</v>
      </c>
      <c r="F2887">
        <v>9</v>
      </c>
      <c r="G2887">
        <v>5</v>
      </c>
      <c r="H2887">
        <v>1.7548962191380304</v>
      </c>
      <c r="I2887">
        <v>0.17499999999999999</v>
      </c>
      <c r="J2887" s="44">
        <v>0.150001</v>
      </c>
      <c r="K2887" t="b">
        <v>1</v>
      </c>
      <c r="L2887" t="s">
        <v>1476</v>
      </c>
      <c r="N2887" s="43">
        <v>42214.662858796299</v>
      </c>
    </row>
    <row r="2888" spans="1:14" x14ac:dyDescent="0.25">
      <c r="A2888" t="s">
        <v>9612</v>
      </c>
      <c r="B2888">
        <v>3181</v>
      </c>
      <c r="C2888">
        <v>3181</v>
      </c>
      <c r="D2888">
        <v>2014</v>
      </c>
      <c r="E2888" t="s">
        <v>4531</v>
      </c>
      <c r="F2888">
        <v>9</v>
      </c>
      <c r="G2888">
        <v>5</v>
      </c>
      <c r="H2888">
        <v>2.4019933283365464</v>
      </c>
      <c r="I2888">
        <v>0.25</v>
      </c>
      <c r="J2888" s="44">
        <v>0.20000100000000001</v>
      </c>
      <c r="K2888" t="b">
        <v>1</v>
      </c>
      <c r="L2888" t="s">
        <v>1477</v>
      </c>
      <c r="N2888" s="43">
        <v>42214.662858796299</v>
      </c>
    </row>
    <row r="2889" spans="1:14" x14ac:dyDescent="0.25">
      <c r="A2889" t="s">
        <v>9613</v>
      </c>
      <c r="B2889">
        <v>3182</v>
      </c>
      <c r="C2889">
        <v>3182</v>
      </c>
      <c r="D2889">
        <v>2014</v>
      </c>
      <c r="E2889" t="s">
        <v>4388</v>
      </c>
      <c r="F2889">
        <v>9</v>
      </c>
      <c r="G2889">
        <v>5</v>
      </c>
      <c r="H2889">
        <v>2.4019933283365464</v>
      </c>
      <c r="I2889">
        <v>0.25</v>
      </c>
      <c r="J2889" s="44">
        <v>0.20000100000000001</v>
      </c>
      <c r="K2889" t="b">
        <v>1</v>
      </c>
      <c r="L2889" t="s">
        <v>1337</v>
      </c>
      <c r="N2889" s="43">
        <v>42214.662858796299</v>
      </c>
    </row>
    <row r="2890" spans="1:14" x14ac:dyDescent="0.25">
      <c r="A2890" t="s">
        <v>9614</v>
      </c>
      <c r="B2890">
        <v>3183</v>
      </c>
      <c r="C2890">
        <v>3183</v>
      </c>
      <c r="D2890">
        <v>2014</v>
      </c>
      <c r="E2890" t="s">
        <v>4532</v>
      </c>
      <c r="F2890">
        <v>9</v>
      </c>
      <c r="G2890">
        <v>5</v>
      </c>
      <c r="H2890">
        <v>3.2876998003945643</v>
      </c>
      <c r="I2890">
        <v>0.4</v>
      </c>
      <c r="J2890" s="44">
        <v>0.30000100000000002</v>
      </c>
      <c r="K2890" t="b">
        <v>1</v>
      </c>
      <c r="L2890" t="s">
        <v>1478</v>
      </c>
      <c r="N2890" s="43">
        <v>42214.662858796299</v>
      </c>
    </row>
    <row r="2891" spans="1:14" x14ac:dyDescent="0.25">
      <c r="A2891" t="s">
        <v>9615</v>
      </c>
      <c r="B2891">
        <v>3184</v>
      </c>
      <c r="C2891">
        <v>3184</v>
      </c>
      <c r="D2891">
        <v>2014</v>
      </c>
      <c r="E2891" t="s">
        <v>4533</v>
      </c>
      <c r="F2891">
        <v>9</v>
      </c>
      <c r="G2891">
        <v>5</v>
      </c>
      <c r="H2891">
        <v>4.5</v>
      </c>
      <c r="I2891">
        <v>0.75</v>
      </c>
      <c r="J2891" s="44">
        <v>0.50000100000000003</v>
      </c>
      <c r="K2891" t="b">
        <v>1</v>
      </c>
      <c r="L2891" t="s">
        <v>1479</v>
      </c>
      <c r="N2891" s="43">
        <v>42214.662858796299</v>
      </c>
    </row>
    <row r="2892" spans="1:14" x14ac:dyDescent="0.25">
      <c r="A2892" t="s">
        <v>9616</v>
      </c>
      <c r="B2892">
        <v>3185</v>
      </c>
      <c r="C2892">
        <v>3185</v>
      </c>
      <c r="D2892">
        <v>2014</v>
      </c>
      <c r="E2892" t="s">
        <v>4534</v>
      </c>
      <c r="F2892">
        <v>9</v>
      </c>
      <c r="G2892">
        <v>5</v>
      </c>
      <c r="H2892">
        <v>4.5</v>
      </c>
      <c r="K2892" t="b">
        <v>1</v>
      </c>
      <c r="L2892" t="s">
        <v>1480</v>
      </c>
      <c r="N2892" s="43">
        <v>42214.662858796299</v>
      </c>
    </row>
    <row r="2893" spans="1:14" x14ac:dyDescent="0.25">
      <c r="A2893" t="s">
        <v>9617</v>
      </c>
      <c r="B2893">
        <v>3186</v>
      </c>
      <c r="C2893">
        <v>3186</v>
      </c>
      <c r="D2893">
        <v>2014</v>
      </c>
      <c r="E2893" t="s">
        <v>4535</v>
      </c>
      <c r="F2893">
        <v>9</v>
      </c>
      <c r="G2893">
        <v>5</v>
      </c>
      <c r="H2893">
        <v>2.25</v>
      </c>
      <c r="K2893" t="b">
        <v>1</v>
      </c>
      <c r="L2893" t="s">
        <v>1481</v>
      </c>
      <c r="N2893" s="43">
        <v>42214.662858796299</v>
      </c>
    </row>
    <row r="2894" spans="1:14" x14ac:dyDescent="0.25">
      <c r="A2894" t="s">
        <v>9618</v>
      </c>
      <c r="B2894">
        <v>3187</v>
      </c>
      <c r="C2894">
        <v>3187</v>
      </c>
      <c r="D2894">
        <v>2014</v>
      </c>
      <c r="E2894" t="s">
        <v>4536</v>
      </c>
      <c r="F2894">
        <v>9</v>
      </c>
      <c r="G2894">
        <v>5</v>
      </c>
      <c r="H2894">
        <v>0.5</v>
      </c>
      <c r="I2894">
        <v>2.5000000000000001E-3</v>
      </c>
      <c r="J2894" s="44">
        <v>9.9999999999999995E-7</v>
      </c>
      <c r="K2894" t="b">
        <v>1</v>
      </c>
      <c r="L2894" t="s">
        <v>1482</v>
      </c>
      <c r="N2894" s="43">
        <v>42214.662858796299</v>
      </c>
    </row>
    <row r="2895" spans="1:14" x14ac:dyDescent="0.25">
      <c r="A2895" t="s">
        <v>9619</v>
      </c>
      <c r="B2895">
        <v>3188</v>
      </c>
      <c r="C2895">
        <v>3188</v>
      </c>
      <c r="D2895">
        <v>2014</v>
      </c>
      <c r="E2895" t="s">
        <v>4537</v>
      </c>
      <c r="F2895">
        <v>9</v>
      </c>
      <c r="G2895">
        <v>5</v>
      </c>
      <c r="H2895">
        <v>0.61984924668280839</v>
      </c>
      <c r="I2895">
        <v>2.75E-2</v>
      </c>
      <c r="J2895" s="44">
        <v>5.0010000000000002E-3</v>
      </c>
      <c r="K2895" t="b">
        <v>1</v>
      </c>
      <c r="L2895" t="s">
        <v>1483</v>
      </c>
      <c r="N2895" s="43">
        <v>42214.662858796299</v>
      </c>
    </row>
    <row r="2896" spans="1:14" x14ac:dyDescent="0.25">
      <c r="A2896" t="s">
        <v>9620</v>
      </c>
      <c r="B2896">
        <v>3189</v>
      </c>
      <c r="C2896">
        <v>3189</v>
      </c>
      <c r="D2896">
        <v>2014</v>
      </c>
      <c r="E2896" t="s">
        <v>4538</v>
      </c>
      <c r="F2896">
        <v>9</v>
      </c>
      <c r="G2896">
        <v>5</v>
      </c>
      <c r="H2896">
        <v>0.76842617722649009</v>
      </c>
      <c r="I2896">
        <v>7.4999999999999997E-2</v>
      </c>
      <c r="J2896" s="44">
        <v>5.0000999999999997E-2</v>
      </c>
      <c r="K2896" t="b">
        <v>1</v>
      </c>
      <c r="L2896" t="s">
        <v>1484</v>
      </c>
      <c r="N2896" s="43">
        <v>42214.662858796299</v>
      </c>
    </row>
    <row r="2897" spans="1:14" x14ac:dyDescent="0.25">
      <c r="A2897" t="s">
        <v>9621</v>
      </c>
      <c r="B2897">
        <v>3190</v>
      </c>
      <c r="C2897">
        <v>3190</v>
      </c>
      <c r="D2897">
        <v>2014</v>
      </c>
      <c r="E2897" t="s">
        <v>4539</v>
      </c>
      <c r="F2897">
        <v>9</v>
      </c>
      <c r="G2897">
        <v>5</v>
      </c>
      <c r="H2897">
        <v>0.95261677417038015</v>
      </c>
      <c r="I2897">
        <v>0.125</v>
      </c>
      <c r="J2897" s="44">
        <v>0.10000100000000001</v>
      </c>
      <c r="K2897" t="b">
        <v>1</v>
      </c>
      <c r="L2897" t="s">
        <v>1485</v>
      </c>
      <c r="N2897" s="43">
        <v>42214.662858796299</v>
      </c>
    </row>
    <row r="2898" spans="1:14" x14ac:dyDescent="0.25">
      <c r="A2898" t="s">
        <v>9622</v>
      </c>
      <c r="B2898">
        <v>3191</v>
      </c>
      <c r="C2898">
        <v>3191</v>
      </c>
      <c r="D2898">
        <v>2014</v>
      </c>
      <c r="E2898" t="s">
        <v>4540</v>
      </c>
      <c r="F2898">
        <v>9</v>
      </c>
      <c r="G2898">
        <v>5</v>
      </c>
      <c r="H2898">
        <v>1.1809575796938343</v>
      </c>
      <c r="I2898">
        <v>0.17499999999999999</v>
      </c>
      <c r="J2898" s="44">
        <v>0.150001</v>
      </c>
      <c r="K2898" t="b">
        <v>1</v>
      </c>
      <c r="L2898" t="s">
        <v>1486</v>
      </c>
      <c r="N2898" s="43">
        <v>42214.662858796299</v>
      </c>
    </row>
    <row r="2899" spans="1:14" x14ac:dyDescent="0.25">
      <c r="A2899" t="s">
        <v>9623</v>
      </c>
      <c r="B2899">
        <v>3192</v>
      </c>
      <c r="C2899">
        <v>3192</v>
      </c>
      <c r="D2899">
        <v>2014</v>
      </c>
      <c r="E2899" t="s">
        <v>4541</v>
      </c>
      <c r="F2899">
        <v>9</v>
      </c>
      <c r="G2899">
        <v>5</v>
      </c>
      <c r="H2899">
        <v>1.4640313322751519</v>
      </c>
      <c r="I2899">
        <v>0.25</v>
      </c>
      <c r="J2899" s="44">
        <v>0.20000100000000001</v>
      </c>
      <c r="K2899" t="b">
        <v>1</v>
      </c>
      <c r="L2899" t="s">
        <v>1487</v>
      </c>
      <c r="N2899" s="43">
        <v>42214.662858796299</v>
      </c>
    </row>
    <row r="2900" spans="1:14" x14ac:dyDescent="0.25">
      <c r="A2900" t="s">
        <v>9624</v>
      </c>
      <c r="B2900">
        <v>3193</v>
      </c>
      <c r="C2900">
        <v>3193</v>
      </c>
      <c r="D2900">
        <v>2014</v>
      </c>
      <c r="E2900" t="s">
        <v>4389</v>
      </c>
      <c r="F2900">
        <v>9</v>
      </c>
      <c r="G2900">
        <v>5</v>
      </c>
      <c r="H2900">
        <v>3.2876998003945643</v>
      </c>
      <c r="I2900">
        <v>0.4</v>
      </c>
      <c r="J2900" s="44">
        <v>0.30000100000000002</v>
      </c>
      <c r="K2900" t="b">
        <v>1</v>
      </c>
      <c r="L2900" t="s">
        <v>1338</v>
      </c>
      <c r="N2900" s="43">
        <v>42214.662858796299</v>
      </c>
    </row>
    <row r="2901" spans="1:14" x14ac:dyDescent="0.25">
      <c r="A2901" t="s">
        <v>9625</v>
      </c>
      <c r="B2901">
        <v>3194</v>
      </c>
      <c r="C2901">
        <v>3194</v>
      </c>
      <c r="D2901">
        <v>2014</v>
      </c>
      <c r="E2901" t="s">
        <v>4542</v>
      </c>
      <c r="F2901">
        <v>9</v>
      </c>
      <c r="G2901">
        <v>5</v>
      </c>
      <c r="H2901">
        <v>1.814957436861562</v>
      </c>
      <c r="I2901">
        <v>0.4</v>
      </c>
      <c r="J2901" s="44">
        <v>0.30000100000000002</v>
      </c>
      <c r="K2901" t="b">
        <v>1</v>
      </c>
      <c r="L2901" t="s">
        <v>1488</v>
      </c>
      <c r="N2901" s="43">
        <v>42214.662858796299</v>
      </c>
    </row>
    <row r="2902" spans="1:14" x14ac:dyDescent="0.25">
      <c r="A2902" t="s">
        <v>9626</v>
      </c>
      <c r="B2902">
        <v>3195</v>
      </c>
      <c r="C2902">
        <v>3195</v>
      </c>
      <c r="D2902">
        <v>2014</v>
      </c>
      <c r="E2902" t="s">
        <v>4543</v>
      </c>
      <c r="F2902">
        <v>9</v>
      </c>
      <c r="G2902">
        <v>5</v>
      </c>
      <c r="H2902">
        <v>2.25</v>
      </c>
      <c r="I2902">
        <v>0.75</v>
      </c>
      <c r="J2902" s="44">
        <v>0.50000100000000003</v>
      </c>
      <c r="K2902" t="b">
        <v>1</v>
      </c>
      <c r="L2902" t="s">
        <v>1489</v>
      </c>
      <c r="N2902" s="43">
        <v>42214.662858796299</v>
      </c>
    </row>
    <row r="2903" spans="1:14" x14ac:dyDescent="0.25">
      <c r="A2903" t="s">
        <v>9627</v>
      </c>
      <c r="B2903">
        <v>3196</v>
      </c>
      <c r="C2903">
        <v>3196</v>
      </c>
      <c r="D2903">
        <v>2014</v>
      </c>
      <c r="E2903" t="s">
        <v>4544</v>
      </c>
      <c r="F2903">
        <v>9</v>
      </c>
      <c r="G2903">
        <v>5</v>
      </c>
      <c r="H2903">
        <v>5</v>
      </c>
      <c r="K2903" t="b">
        <v>1</v>
      </c>
      <c r="L2903" t="s">
        <v>1490</v>
      </c>
      <c r="N2903" s="43">
        <v>42214.662858796299</v>
      </c>
    </row>
    <row r="2904" spans="1:14" x14ac:dyDescent="0.25">
      <c r="A2904" t="s">
        <v>9628</v>
      </c>
      <c r="B2904">
        <v>3197</v>
      </c>
      <c r="C2904">
        <v>3197</v>
      </c>
      <c r="D2904">
        <v>2014</v>
      </c>
      <c r="E2904" t="s">
        <v>4545</v>
      </c>
      <c r="F2904">
        <v>9</v>
      </c>
      <c r="G2904">
        <v>5</v>
      </c>
      <c r="H2904">
        <v>3.5</v>
      </c>
      <c r="K2904" t="b">
        <v>1</v>
      </c>
      <c r="L2904" t="s">
        <v>1491</v>
      </c>
      <c r="N2904" s="43">
        <v>42214.662858796299</v>
      </c>
    </row>
    <row r="2905" spans="1:14" x14ac:dyDescent="0.25">
      <c r="A2905" t="s">
        <v>9629</v>
      </c>
      <c r="B2905">
        <v>3198</v>
      </c>
      <c r="C2905">
        <v>3198</v>
      </c>
      <c r="D2905">
        <v>2014</v>
      </c>
      <c r="E2905" t="s">
        <v>4546</v>
      </c>
      <c r="F2905">
        <v>9</v>
      </c>
      <c r="G2905">
        <v>5</v>
      </c>
      <c r="H2905">
        <v>2.25</v>
      </c>
      <c r="K2905" t="b">
        <v>1</v>
      </c>
      <c r="L2905" t="s">
        <v>1492</v>
      </c>
      <c r="N2905" s="43">
        <v>42214.662858796299</v>
      </c>
    </row>
    <row r="2906" spans="1:14" x14ac:dyDescent="0.25">
      <c r="A2906" t="s">
        <v>9630</v>
      </c>
      <c r="B2906">
        <v>3199</v>
      </c>
      <c r="C2906">
        <v>3199</v>
      </c>
      <c r="D2906">
        <v>2014</v>
      </c>
      <c r="E2906" t="s">
        <v>4547</v>
      </c>
      <c r="F2906">
        <v>9</v>
      </c>
      <c r="G2906">
        <v>5</v>
      </c>
      <c r="H2906">
        <v>3.5</v>
      </c>
      <c r="K2906" t="b">
        <v>1</v>
      </c>
      <c r="L2906" t="s">
        <v>1347</v>
      </c>
      <c r="N2906" s="43">
        <v>42214.662858796299</v>
      </c>
    </row>
    <row r="2907" spans="1:14" x14ac:dyDescent="0.25">
      <c r="A2907" t="s">
        <v>9631</v>
      </c>
      <c r="B2907">
        <v>3200</v>
      </c>
      <c r="C2907">
        <v>3200</v>
      </c>
      <c r="D2907">
        <v>2014</v>
      </c>
      <c r="E2907" t="s">
        <v>4548</v>
      </c>
      <c r="F2907">
        <v>9</v>
      </c>
      <c r="G2907">
        <v>5</v>
      </c>
      <c r="H2907">
        <v>0.5</v>
      </c>
      <c r="I2907">
        <v>2.5000000000000001E-3</v>
      </c>
      <c r="J2907" s="44">
        <v>9.9999999999999995E-7</v>
      </c>
      <c r="K2907" t="b">
        <v>1</v>
      </c>
      <c r="L2907" t="s">
        <v>1493</v>
      </c>
      <c r="N2907" s="43">
        <v>42214.662858796299</v>
      </c>
    </row>
    <row r="2908" spans="1:14" x14ac:dyDescent="0.25">
      <c r="A2908" t="s">
        <v>9632</v>
      </c>
      <c r="B2908">
        <v>3201</v>
      </c>
      <c r="C2908">
        <v>3201</v>
      </c>
      <c r="D2908">
        <v>2014</v>
      </c>
      <c r="E2908" t="s">
        <v>4549</v>
      </c>
      <c r="F2908">
        <v>9</v>
      </c>
      <c r="G2908">
        <v>5</v>
      </c>
      <c r="H2908">
        <v>0.68436905332110087</v>
      </c>
      <c r="I2908">
        <v>2.75E-2</v>
      </c>
      <c r="J2908" s="44">
        <v>5.0010000000000002E-3</v>
      </c>
      <c r="K2908" t="b">
        <v>1</v>
      </c>
      <c r="L2908" t="s">
        <v>1494</v>
      </c>
      <c r="N2908" s="43">
        <v>42214.662858796299</v>
      </c>
    </row>
    <row r="2909" spans="1:14" x14ac:dyDescent="0.25">
      <c r="A2909" t="s">
        <v>9633</v>
      </c>
      <c r="B2909">
        <v>3202</v>
      </c>
      <c r="C2909">
        <v>3202</v>
      </c>
      <c r="D2909">
        <v>2014</v>
      </c>
      <c r="E2909" t="s">
        <v>4550</v>
      </c>
      <c r="F2909">
        <v>9</v>
      </c>
      <c r="G2909">
        <v>5</v>
      </c>
      <c r="H2909">
        <v>0.93672200228723956</v>
      </c>
      <c r="I2909">
        <v>7.4999999999999997E-2</v>
      </c>
      <c r="J2909" s="44">
        <v>5.0000999999999997E-2</v>
      </c>
      <c r="K2909" t="b">
        <v>1</v>
      </c>
      <c r="L2909" t="s">
        <v>1495</v>
      </c>
      <c r="N2909" s="43">
        <v>42214.662858796299</v>
      </c>
    </row>
    <row r="2910" spans="1:14" x14ac:dyDescent="0.25">
      <c r="A2910" t="s">
        <v>9634</v>
      </c>
      <c r="B2910">
        <v>3203</v>
      </c>
      <c r="C2910">
        <v>3203</v>
      </c>
      <c r="D2910">
        <v>2014</v>
      </c>
      <c r="E2910" t="s">
        <v>4551</v>
      </c>
      <c r="F2910">
        <v>9</v>
      </c>
      <c r="G2910">
        <v>5</v>
      </c>
      <c r="H2910">
        <v>1.2821270998607284</v>
      </c>
      <c r="I2910">
        <v>0.125</v>
      </c>
      <c r="J2910" s="44">
        <v>0.10000100000000001</v>
      </c>
      <c r="K2910" t="b">
        <v>1</v>
      </c>
      <c r="L2910" t="s">
        <v>1496</v>
      </c>
      <c r="N2910" s="43">
        <v>42214.662858796299</v>
      </c>
    </row>
    <row r="2911" spans="1:14" x14ac:dyDescent="0.25">
      <c r="A2911" t="s">
        <v>9635</v>
      </c>
      <c r="B2911">
        <v>3204</v>
      </c>
      <c r="C2911">
        <v>3204</v>
      </c>
      <c r="D2911">
        <v>2014</v>
      </c>
      <c r="E2911" t="s">
        <v>4390</v>
      </c>
      <c r="F2911">
        <v>9</v>
      </c>
      <c r="G2911">
        <v>5</v>
      </c>
      <c r="H2911">
        <v>4.5</v>
      </c>
      <c r="I2911">
        <v>0.75</v>
      </c>
      <c r="J2911" s="44">
        <v>0.50000100000000003</v>
      </c>
      <c r="K2911" t="b">
        <v>1</v>
      </c>
      <c r="L2911" t="s">
        <v>1339</v>
      </c>
      <c r="N2911" s="43">
        <v>42214.662858796299</v>
      </c>
    </row>
    <row r="2912" spans="1:14" x14ac:dyDescent="0.25">
      <c r="A2912" t="s">
        <v>9636</v>
      </c>
      <c r="B2912">
        <v>3205</v>
      </c>
      <c r="C2912">
        <v>3205</v>
      </c>
      <c r="D2912">
        <v>2014</v>
      </c>
      <c r="E2912" t="s">
        <v>4552</v>
      </c>
      <c r="F2912">
        <v>9</v>
      </c>
      <c r="G2912">
        <v>5</v>
      </c>
      <c r="H2912">
        <v>1.7548962191380304</v>
      </c>
      <c r="I2912">
        <v>0.17499999999999999</v>
      </c>
      <c r="J2912" s="44">
        <v>0.150001</v>
      </c>
      <c r="K2912" t="b">
        <v>1</v>
      </c>
      <c r="L2912" t="s">
        <v>1497</v>
      </c>
      <c r="N2912" s="43">
        <v>42214.662858796299</v>
      </c>
    </row>
    <row r="2913" spans="1:14" x14ac:dyDescent="0.25">
      <c r="A2913" t="s">
        <v>9637</v>
      </c>
      <c r="B2913">
        <v>3206</v>
      </c>
      <c r="C2913">
        <v>3206</v>
      </c>
      <c r="D2913">
        <v>2014</v>
      </c>
      <c r="E2913" t="s">
        <v>4553</v>
      </c>
      <c r="F2913">
        <v>9</v>
      </c>
      <c r="G2913">
        <v>5</v>
      </c>
      <c r="H2913">
        <v>2.4019933283365464</v>
      </c>
      <c r="I2913">
        <v>0.25</v>
      </c>
      <c r="J2913" s="44">
        <v>0.20000100000000001</v>
      </c>
      <c r="K2913" t="b">
        <v>1</v>
      </c>
      <c r="L2913" t="s">
        <v>1498</v>
      </c>
      <c r="N2913" s="43">
        <v>42214.662858796299</v>
      </c>
    </row>
    <row r="2914" spans="1:14" x14ac:dyDescent="0.25">
      <c r="A2914" t="s">
        <v>9638</v>
      </c>
      <c r="B2914">
        <v>3207</v>
      </c>
      <c r="C2914">
        <v>3207</v>
      </c>
      <c r="D2914">
        <v>2014</v>
      </c>
      <c r="E2914" t="s">
        <v>4554</v>
      </c>
      <c r="F2914">
        <v>9</v>
      </c>
      <c r="G2914">
        <v>5</v>
      </c>
      <c r="H2914">
        <v>3.2876998003945643</v>
      </c>
      <c r="I2914">
        <v>0.4</v>
      </c>
      <c r="J2914" s="44">
        <v>0.30000100000000002</v>
      </c>
      <c r="K2914" t="b">
        <v>1</v>
      </c>
      <c r="L2914" t="s">
        <v>1499</v>
      </c>
      <c r="N2914" s="43">
        <v>42214.662858796299</v>
      </c>
    </row>
    <row r="2915" spans="1:14" x14ac:dyDescent="0.25">
      <c r="A2915" t="s">
        <v>9639</v>
      </c>
      <c r="B2915">
        <v>3208</v>
      </c>
      <c r="C2915">
        <v>3208</v>
      </c>
      <c r="D2915">
        <v>2014</v>
      </c>
      <c r="E2915" t="s">
        <v>4555</v>
      </c>
      <c r="F2915">
        <v>9</v>
      </c>
      <c r="G2915">
        <v>5</v>
      </c>
      <c r="H2915">
        <v>4.5</v>
      </c>
      <c r="I2915">
        <v>0.75</v>
      </c>
      <c r="J2915" s="44">
        <v>0.50000100000000003</v>
      </c>
      <c r="K2915" t="b">
        <v>1</v>
      </c>
      <c r="L2915" t="s">
        <v>1500</v>
      </c>
      <c r="N2915" s="43">
        <v>42214.662858796299</v>
      </c>
    </row>
    <row r="2916" spans="1:14" x14ac:dyDescent="0.25">
      <c r="A2916" t="s">
        <v>9640</v>
      </c>
      <c r="B2916">
        <v>3209</v>
      </c>
      <c r="C2916">
        <v>3209</v>
      </c>
      <c r="D2916">
        <v>2014</v>
      </c>
      <c r="E2916" t="s">
        <v>4556</v>
      </c>
      <c r="F2916">
        <v>9</v>
      </c>
      <c r="G2916">
        <v>5</v>
      </c>
      <c r="H2916">
        <v>0.5</v>
      </c>
      <c r="I2916">
        <v>5.0000000000000001E-3</v>
      </c>
      <c r="J2916" s="44">
        <v>9.9999999999999995E-7</v>
      </c>
      <c r="K2916" t="b">
        <v>1</v>
      </c>
      <c r="L2916" t="s">
        <v>1501</v>
      </c>
      <c r="N2916" s="43">
        <v>42214.662858796299</v>
      </c>
    </row>
    <row r="2917" spans="1:14" x14ac:dyDescent="0.25">
      <c r="A2917" t="s">
        <v>9641</v>
      </c>
      <c r="B2917">
        <v>3210</v>
      </c>
      <c r="C2917">
        <v>3210</v>
      </c>
      <c r="D2917">
        <v>2014</v>
      </c>
      <c r="E2917" t="s">
        <v>4557</v>
      </c>
      <c r="F2917">
        <v>9</v>
      </c>
      <c r="G2917">
        <v>5</v>
      </c>
      <c r="H2917">
        <v>0.68436905332110087</v>
      </c>
      <c r="I2917">
        <v>0.03</v>
      </c>
      <c r="J2917" s="44">
        <v>1.0000999999999999E-2</v>
      </c>
      <c r="K2917" t="b">
        <v>1</v>
      </c>
      <c r="L2917" t="s">
        <v>1502</v>
      </c>
      <c r="N2917" s="43">
        <v>42214.662858796299</v>
      </c>
    </row>
    <row r="2918" spans="1:14" x14ac:dyDescent="0.25">
      <c r="A2918" t="s">
        <v>9642</v>
      </c>
      <c r="B2918">
        <v>3211</v>
      </c>
      <c r="C2918">
        <v>3211</v>
      </c>
      <c r="D2918">
        <v>2014</v>
      </c>
      <c r="E2918" t="s">
        <v>4558</v>
      </c>
      <c r="F2918">
        <v>9</v>
      </c>
      <c r="G2918">
        <v>5</v>
      </c>
      <c r="H2918">
        <v>0.93672200228723956</v>
      </c>
      <c r="I2918">
        <v>7.4999999999999997E-2</v>
      </c>
      <c r="J2918" s="44">
        <v>5.0000999999999997E-2</v>
      </c>
      <c r="K2918" t="b">
        <v>1</v>
      </c>
      <c r="L2918" t="s">
        <v>1503</v>
      </c>
      <c r="N2918" s="43">
        <v>42214.662858796299</v>
      </c>
    </row>
    <row r="2919" spans="1:14" x14ac:dyDescent="0.25">
      <c r="A2919" t="s">
        <v>9643</v>
      </c>
      <c r="B2919">
        <v>3212</v>
      </c>
      <c r="C2919">
        <v>3212</v>
      </c>
      <c r="D2919">
        <v>2014</v>
      </c>
      <c r="E2919" t="s">
        <v>4559</v>
      </c>
      <c r="F2919">
        <v>9</v>
      </c>
      <c r="G2919">
        <v>5</v>
      </c>
      <c r="H2919">
        <v>1.2821270998607284</v>
      </c>
      <c r="I2919">
        <v>0.125</v>
      </c>
      <c r="J2919" s="44">
        <v>0.10000100000000001</v>
      </c>
      <c r="K2919" t="b">
        <v>1</v>
      </c>
      <c r="L2919" t="s">
        <v>1504</v>
      </c>
      <c r="N2919" s="43">
        <v>42214.662858796299</v>
      </c>
    </row>
    <row r="2920" spans="1:14" x14ac:dyDescent="0.25">
      <c r="A2920" s="53" t="s">
        <v>9644</v>
      </c>
      <c r="B2920">
        <v>3213</v>
      </c>
      <c r="C2920">
        <v>3213</v>
      </c>
      <c r="D2920">
        <v>2014</v>
      </c>
      <c r="E2920" t="s">
        <v>4560</v>
      </c>
      <c r="F2920">
        <v>9</v>
      </c>
      <c r="G2920">
        <v>5</v>
      </c>
      <c r="H2920">
        <v>1.7548962191380304</v>
      </c>
      <c r="I2920">
        <v>0.17499999999999999</v>
      </c>
      <c r="J2920">
        <v>0.150001</v>
      </c>
      <c r="K2920" t="b">
        <v>1</v>
      </c>
      <c r="L2920" t="s">
        <v>1505</v>
      </c>
      <c r="N2920" s="43">
        <v>42214.662858796299</v>
      </c>
    </row>
    <row r="2921" spans="1:14" x14ac:dyDescent="0.25">
      <c r="A2921" s="53" t="s">
        <v>9645</v>
      </c>
      <c r="B2921">
        <v>3214</v>
      </c>
      <c r="C2921">
        <v>3214</v>
      </c>
      <c r="D2921">
        <v>2014</v>
      </c>
      <c r="E2921" t="s">
        <v>4561</v>
      </c>
      <c r="F2921">
        <v>9</v>
      </c>
      <c r="G2921">
        <v>5</v>
      </c>
      <c r="H2921">
        <v>2.4019933283365464</v>
      </c>
      <c r="I2921">
        <v>0.25</v>
      </c>
      <c r="J2921">
        <v>0.20000100000000001</v>
      </c>
      <c r="K2921" t="b">
        <v>1</v>
      </c>
      <c r="L2921" t="s">
        <v>1506</v>
      </c>
      <c r="N2921" s="43">
        <v>42214.662858796299</v>
      </c>
    </row>
    <row r="2922" spans="1:14" x14ac:dyDescent="0.25">
      <c r="A2922" s="53" t="s">
        <v>9646</v>
      </c>
      <c r="B2922">
        <v>3215</v>
      </c>
      <c r="C2922">
        <v>3215</v>
      </c>
      <c r="D2922">
        <v>2014</v>
      </c>
      <c r="E2922" t="s">
        <v>4391</v>
      </c>
      <c r="F2922">
        <v>9</v>
      </c>
      <c r="G2922">
        <v>5</v>
      </c>
      <c r="H2922">
        <v>5</v>
      </c>
      <c r="J2922"/>
      <c r="K2922" t="b">
        <v>1</v>
      </c>
      <c r="L2922" t="s">
        <v>48</v>
      </c>
      <c r="N2922" s="43">
        <v>42214.662858796299</v>
      </c>
    </row>
    <row r="2923" spans="1:14" x14ac:dyDescent="0.25">
      <c r="A2923" s="53" t="s">
        <v>9647</v>
      </c>
      <c r="B2923">
        <v>3216</v>
      </c>
      <c r="C2923">
        <v>3216</v>
      </c>
      <c r="D2923">
        <v>2014</v>
      </c>
      <c r="E2923" t="s">
        <v>4562</v>
      </c>
      <c r="F2923">
        <v>9</v>
      </c>
      <c r="G2923">
        <v>5</v>
      </c>
      <c r="H2923">
        <v>3.2876998003945643</v>
      </c>
      <c r="I2923">
        <v>0.4</v>
      </c>
      <c r="J2923">
        <v>0.30000100000000002</v>
      </c>
      <c r="K2923" t="b">
        <v>1</v>
      </c>
      <c r="L2923" t="s">
        <v>1507</v>
      </c>
      <c r="N2923" s="43">
        <v>42214.662858796299</v>
      </c>
    </row>
    <row r="2924" spans="1:14" x14ac:dyDescent="0.25">
      <c r="A2924" s="53" t="s">
        <v>9648</v>
      </c>
      <c r="B2924">
        <v>3217</v>
      </c>
      <c r="C2924">
        <v>3217</v>
      </c>
      <c r="D2924">
        <v>2014</v>
      </c>
      <c r="E2924" t="s">
        <v>4563</v>
      </c>
      <c r="F2924">
        <v>9</v>
      </c>
      <c r="G2924">
        <v>5</v>
      </c>
      <c r="H2924">
        <v>4.5</v>
      </c>
      <c r="I2924">
        <v>0.75</v>
      </c>
      <c r="J2924">
        <v>0.50000100000000003</v>
      </c>
      <c r="K2924" t="b">
        <v>1</v>
      </c>
      <c r="L2924" t="s">
        <v>1508</v>
      </c>
      <c r="N2924" s="43">
        <v>42214.662858796299</v>
      </c>
    </row>
    <row r="2925" spans="1:14" x14ac:dyDescent="0.25">
      <c r="A2925" s="53" t="s">
        <v>9649</v>
      </c>
      <c r="B2925">
        <v>3218</v>
      </c>
      <c r="C2925">
        <v>3218</v>
      </c>
      <c r="D2925">
        <v>2014</v>
      </c>
      <c r="E2925" t="s">
        <v>4564</v>
      </c>
      <c r="F2925">
        <v>9</v>
      </c>
      <c r="G2925">
        <v>5</v>
      </c>
      <c r="H2925">
        <v>4.5</v>
      </c>
      <c r="J2925"/>
      <c r="K2925" t="b">
        <v>1</v>
      </c>
      <c r="L2925" t="s">
        <v>1509</v>
      </c>
      <c r="N2925" s="43">
        <v>42214.662858796299</v>
      </c>
    </row>
    <row r="2926" spans="1:14" x14ac:dyDescent="0.25">
      <c r="A2926" s="53" t="s">
        <v>9650</v>
      </c>
      <c r="B2926">
        <v>3219</v>
      </c>
      <c r="C2926">
        <v>3219</v>
      </c>
      <c r="D2926">
        <v>2014</v>
      </c>
      <c r="E2926" t="s">
        <v>4565</v>
      </c>
      <c r="F2926">
        <v>9</v>
      </c>
      <c r="G2926">
        <v>5</v>
      </c>
      <c r="H2926">
        <v>2.25</v>
      </c>
      <c r="J2926"/>
      <c r="K2926" t="b">
        <v>1</v>
      </c>
      <c r="L2926" t="s">
        <v>1510</v>
      </c>
      <c r="N2926" s="43">
        <v>42214.662858796299</v>
      </c>
    </row>
    <row r="2927" spans="1:14" x14ac:dyDescent="0.25">
      <c r="A2927" t="s">
        <v>9651</v>
      </c>
      <c r="B2927">
        <v>3220</v>
      </c>
      <c r="C2927">
        <v>3220</v>
      </c>
      <c r="D2927">
        <v>2014</v>
      </c>
      <c r="E2927" t="s">
        <v>4566</v>
      </c>
      <c r="F2927">
        <v>9</v>
      </c>
      <c r="G2927">
        <v>5</v>
      </c>
      <c r="H2927">
        <v>0.5</v>
      </c>
      <c r="I2927">
        <v>2.5000000000000001E-3</v>
      </c>
      <c r="J2927" s="44">
        <v>9.9999999999999995E-7</v>
      </c>
      <c r="K2927" t="b">
        <v>1</v>
      </c>
      <c r="L2927" t="s">
        <v>1511</v>
      </c>
      <c r="N2927" s="43">
        <v>42214.662858796299</v>
      </c>
    </row>
    <row r="2928" spans="1:14" x14ac:dyDescent="0.25">
      <c r="A2928" t="s">
        <v>9652</v>
      </c>
      <c r="B2928">
        <v>3221</v>
      </c>
      <c r="C2928">
        <v>3221</v>
      </c>
      <c r="D2928">
        <v>2014</v>
      </c>
      <c r="E2928" t="s">
        <v>4567</v>
      </c>
      <c r="F2928">
        <v>9</v>
      </c>
      <c r="G2928">
        <v>5</v>
      </c>
      <c r="H2928">
        <v>0.61984924668280839</v>
      </c>
      <c r="I2928">
        <v>2.75E-2</v>
      </c>
      <c r="J2928" s="44">
        <v>5.0010000000000002E-3</v>
      </c>
      <c r="K2928" t="b">
        <v>1</v>
      </c>
      <c r="L2928" t="s">
        <v>1512</v>
      </c>
      <c r="N2928" s="43">
        <v>42214.662858796299</v>
      </c>
    </row>
    <row r="2929" spans="1:14" x14ac:dyDescent="0.25">
      <c r="A2929" t="s">
        <v>9653</v>
      </c>
      <c r="B2929">
        <v>3222</v>
      </c>
      <c r="C2929">
        <v>3222</v>
      </c>
      <c r="D2929">
        <v>2014</v>
      </c>
      <c r="E2929" t="s">
        <v>4568</v>
      </c>
      <c r="F2929">
        <v>9</v>
      </c>
      <c r="G2929">
        <v>5</v>
      </c>
      <c r="H2929">
        <v>0.76842617722649009</v>
      </c>
      <c r="I2929">
        <v>7.4999999999999997E-2</v>
      </c>
      <c r="J2929" s="44">
        <v>5.0000999999999997E-2</v>
      </c>
      <c r="K2929" t="b">
        <v>1</v>
      </c>
      <c r="L2929" t="s">
        <v>1513</v>
      </c>
      <c r="N2929" s="43">
        <v>42214.662858796299</v>
      </c>
    </row>
    <row r="2930" spans="1:14" x14ac:dyDescent="0.25">
      <c r="A2930" t="s">
        <v>9654</v>
      </c>
      <c r="B2930">
        <v>3223</v>
      </c>
      <c r="C2930">
        <v>3223</v>
      </c>
      <c r="D2930">
        <v>2014</v>
      </c>
      <c r="E2930" t="s">
        <v>4569</v>
      </c>
      <c r="F2930">
        <v>9</v>
      </c>
      <c r="G2930">
        <v>5</v>
      </c>
      <c r="H2930">
        <v>0.95261677417038015</v>
      </c>
      <c r="I2930">
        <v>0.125</v>
      </c>
      <c r="J2930" s="44">
        <v>0.10000100000000001</v>
      </c>
      <c r="K2930" t="b">
        <v>1</v>
      </c>
      <c r="L2930" t="s">
        <v>1514</v>
      </c>
      <c r="N2930" s="43">
        <v>42214.662858796299</v>
      </c>
    </row>
    <row r="2931" spans="1:14" x14ac:dyDescent="0.25">
      <c r="A2931" t="s">
        <v>9655</v>
      </c>
      <c r="B2931">
        <v>3224</v>
      </c>
      <c r="C2931">
        <v>3224</v>
      </c>
      <c r="D2931">
        <v>2014</v>
      </c>
      <c r="E2931" t="s">
        <v>4570</v>
      </c>
      <c r="F2931">
        <v>9</v>
      </c>
      <c r="G2931">
        <v>5</v>
      </c>
      <c r="H2931">
        <v>1.1809575796938343</v>
      </c>
      <c r="I2931">
        <v>0.17499999999999999</v>
      </c>
      <c r="J2931" s="44">
        <v>0.150001</v>
      </c>
      <c r="K2931" t="b">
        <v>1</v>
      </c>
      <c r="L2931" t="s">
        <v>1515</v>
      </c>
      <c r="N2931" s="43">
        <v>42214.662858796299</v>
      </c>
    </row>
    <row r="2932" spans="1:14" x14ac:dyDescent="0.25">
      <c r="A2932" t="s">
        <v>9656</v>
      </c>
      <c r="B2932">
        <v>3225</v>
      </c>
      <c r="C2932">
        <v>3225</v>
      </c>
      <c r="D2932">
        <v>2014</v>
      </c>
      <c r="E2932" t="s">
        <v>4571</v>
      </c>
      <c r="F2932">
        <v>9</v>
      </c>
      <c r="G2932">
        <v>5</v>
      </c>
      <c r="H2932">
        <v>1.4640313322751519</v>
      </c>
      <c r="I2932">
        <v>0.25</v>
      </c>
      <c r="J2932" s="44">
        <v>0.20000100000000001</v>
      </c>
      <c r="K2932" t="b">
        <v>1</v>
      </c>
      <c r="L2932" t="s">
        <v>1516</v>
      </c>
      <c r="N2932" s="43">
        <v>42214.662858796299</v>
      </c>
    </row>
    <row r="2933" spans="1:14" x14ac:dyDescent="0.25">
      <c r="A2933" t="s">
        <v>9657</v>
      </c>
      <c r="B2933">
        <v>3226</v>
      </c>
      <c r="C2933">
        <v>3226</v>
      </c>
      <c r="D2933">
        <v>2014</v>
      </c>
      <c r="E2933" t="s">
        <v>4392</v>
      </c>
      <c r="F2933">
        <v>9</v>
      </c>
      <c r="G2933">
        <v>5</v>
      </c>
      <c r="H2933">
        <v>5</v>
      </c>
      <c r="K2933" t="b">
        <v>1</v>
      </c>
      <c r="L2933" t="s">
        <v>1342</v>
      </c>
      <c r="N2933" s="43">
        <v>42214.662858796299</v>
      </c>
    </row>
    <row r="2934" spans="1:14" x14ac:dyDescent="0.25">
      <c r="A2934" t="s">
        <v>9658</v>
      </c>
      <c r="B2934">
        <v>3227</v>
      </c>
      <c r="C2934">
        <v>3227</v>
      </c>
      <c r="D2934">
        <v>2014</v>
      </c>
      <c r="E2934" t="s">
        <v>4572</v>
      </c>
      <c r="F2934">
        <v>9</v>
      </c>
      <c r="G2934">
        <v>5</v>
      </c>
      <c r="H2934">
        <v>1.814957436861562</v>
      </c>
      <c r="I2934">
        <v>0.4</v>
      </c>
      <c r="J2934" s="44">
        <v>0.30000100000000002</v>
      </c>
      <c r="K2934" t="b">
        <v>1</v>
      </c>
      <c r="L2934" t="s">
        <v>1517</v>
      </c>
      <c r="N2934" s="43">
        <v>42214.662858796299</v>
      </c>
    </row>
    <row r="2935" spans="1:14" x14ac:dyDescent="0.25">
      <c r="A2935" t="s">
        <v>9659</v>
      </c>
      <c r="B2935">
        <v>3228</v>
      </c>
      <c r="C2935">
        <v>3228</v>
      </c>
      <c r="D2935">
        <v>2014</v>
      </c>
      <c r="E2935" t="s">
        <v>4573</v>
      </c>
      <c r="F2935">
        <v>9</v>
      </c>
      <c r="G2935">
        <v>5</v>
      </c>
      <c r="H2935">
        <v>2.25</v>
      </c>
      <c r="I2935">
        <v>0.75</v>
      </c>
      <c r="J2935" s="44">
        <v>0.50000100000000003</v>
      </c>
      <c r="K2935" t="b">
        <v>1</v>
      </c>
      <c r="L2935" t="s">
        <v>1518</v>
      </c>
      <c r="N2935" s="43">
        <v>42214.662858796299</v>
      </c>
    </row>
    <row r="2936" spans="1:14" x14ac:dyDescent="0.25">
      <c r="A2936" t="s">
        <v>9660</v>
      </c>
      <c r="B2936">
        <v>3229</v>
      </c>
      <c r="C2936">
        <v>3229</v>
      </c>
      <c r="D2936">
        <v>2014</v>
      </c>
      <c r="E2936" t="s">
        <v>4574</v>
      </c>
      <c r="F2936">
        <v>9</v>
      </c>
      <c r="G2936">
        <v>5</v>
      </c>
      <c r="H2936">
        <v>5</v>
      </c>
      <c r="K2936" t="b">
        <v>1</v>
      </c>
      <c r="L2936" t="s">
        <v>1519</v>
      </c>
      <c r="N2936" s="43">
        <v>42214.662858796299</v>
      </c>
    </row>
    <row r="2937" spans="1:14" x14ac:dyDescent="0.25">
      <c r="A2937" t="s">
        <v>9661</v>
      </c>
      <c r="B2937">
        <v>3230</v>
      </c>
      <c r="C2937">
        <v>3230</v>
      </c>
      <c r="D2937">
        <v>2014</v>
      </c>
      <c r="E2937" t="s">
        <v>4575</v>
      </c>
      <c r="F2937">
        <v>9</v>
      </c>
      <c r="G2937">
        <v>5</v>
      </c>
      <c r="H2937">
        <v>3.5</v>
      </c>
      <c r="K2937" t="b">
        <v>1</v>
      </c>
      <c r="L2937" t="s">
        <v>1520</v>
      </c>
      <c r="N2937" s="43">
        <v>42214.662858796299</v>
      </c>
    </row>
    <row r="2938" spans="1:14" x14ac:dyDescent="0.25">
      <c r="A2938" t="s">
        <v>9662</v>
      </c>
      <c r="B2938">
        <v>3231</v>
      </c>
      <c r="C2938">
        <v>3231</v>
      </c>
      <c r="D2938">
        <v>2014</v>
      </c>
      <c r="E2938" t="s">
        <v>4576</v>
      </c>
      <c r="F2938">
        <v>9</v>
      </c>
      <c r="G2938">
        <v>5</v>
      </c>
      <c r="H2938">
        <v>2.25</v>
      </c>
      <c r="K2938" t="b">
        <v>1</v>
      </c>
      <c r="L2938" t="s">
        <v>1521</v>
      </c>
      <c r="N2938" s="43">
        <v>42214.662858796299</v>
      </c>
    </row>
    <row r="2939" spans="1:14" x14ac:dyDescent="0.25">
      <c r="A2939" t="s">
        <v>9663</v>
      </c>
      <c r="B2939">
        <v>3232</v>
      </c>
      <c r="C2939">
        <v>3232</v>
      </c>
      <c r="D2939">
        <v>2014</v>
      </c>
      <c r="E2939" t="s">
        <v>4577</v>
      </c>
      <c r="F2939">
        <v>9</v>
      </c>
      <c r="G2939">
        <v>5</v>
      </c>
      <c r="H2939">
        <v>3.5</v>
      </c>
      <c r="K2939" t="b">
        <v>1</v>
      </c>
      <c r="L2939" t="s">
        <v>1347</v>
      </c>
      <c r="N2939" s="43">
        <v>42214.662858796299</v>
      </c>
    </row>
    <row r="2940" spans="1:14" x14ac:dyDescent="0.25">
      <c r="A2940" t="s">
        <v>9664</v>
      </c>
      <c r="B2940">
        <v>3233</v>
      </c>
      <c r="C2940">
        <v>3233</v>
      </c>
      <c r="D2940">
        <v>2014</v>
      </c>
      <c r="E2940" t="s">
        <v>4578</v>
      </c>
      <c r="F2940">
        <v>9</v>
      </c>
      <c r="G2940">
        <v>5</v>
      </c>
      <c r="H2940">
        <v>0.5</v>
      </c>
      <c r="I2940">
        <v>2.5000000000000001E-3</v>
      </c>
      <c r="J2940" s="44">
        <v>9.9999999999999995E-7</v>
      </c>
      <c r="K2940" t="b">
        <v>1</v>
      </c>
      <c r="L2940" t="s">
        <v>1522</v>
      </c>
      <c r="N2940" s="43">
        <v>42214.662858796299</v>
      </c>
    </row>
    <row r="2941" spans="1:14" x14ac:dyDescent="0.25">
      <c r="A2941" t="s">
        <v>9665</v>
      </c>
      <c r="B2941">
        <v>3234</v>
      </c>
      <c r="C2941">
        <v>3234</v>
      </c>
      <c r="D2941">
        <v>2014</v>
      </c>
      <c r="E2941" t="s">
        <v>4579</v>
      </c>
      <c r="F2941">
        <v>9</v>
      </c>
      <c r="G2941">
        <v>5</v>
      </c>
      <c r="H2941">
        <v>0.68436905332110087</v>
      </c>
      <c r="I2941">
        <v>2.75E-2</v>
      </c>
      <c r="J2941" s="44">
        <v>5.0010000000000002E-3</v>
      </c>
      <c r="K2941" t="b">
        <v>1</v>
      </c>
      <c r="L2941" t="s">
        <v>1523</v>
      </c>
      <c r="N2941" s="43">
        <v>42214.662858796299</v>
      </c>
    </row>
    <row r="2942" spans="1:14" x14ac:dyDescent="0.25">
      <c r="A2942" t="s">
        <v>9666</v>
      </c>
      <c r="B2942">
        <v>3235</v>
      </c>
      <c r="C2942">
        <v>3235</v>
      </c>
      <c r="D2942">
        <v>2014</v>
      </c>
      <c r="E2942" t="s">
        <v>4580</v>
      </c>
      <c r="F2942">
        <v>9</v>
      </c>
      <c r="G2942">
        <v>5</v>
      </c>
      <c r="H2942">
        <v>0.93672200228723956</v>
      </c>
      <c r="I2942">
        <v>7.4999999999999997E-2</v>
      </c>
      <c r="J2942" s="44">
        <v>5.0000999999999997E-2</v>
      </c>
      <c r="K2942" t="b">
        <v>1</v>
      </c>
      <c r="L2942" t="s">
        <v>1524</v>
      </c>
      <c r="N2942" s="43">
        <v>42214.662858796299</v>
      </c>
    </row>
    <row r="2943" spans="1:14" x14ac:dyDescent="0.25">
      <c r="A2943" t="s">
        <v>9667</v>
      </c>
      <c r="B2943">
        <v>3236</v>
      </c>
      <c r="C2943">
        <v>3236</v>
      </c>
      <c r="D2943">
        <v>2014</v>
      </c>
      <c r="E2943" t="s">
        <v>4581</v>
      </c>
      <c r="F2943">
        <v>9</v>
      </c>
      <c r="G2943">
        <v>5</v>
      </c>
      <c r="H2943">
        <v>1.2821270998607284</v>
      </c>
      <c r="I2943">
        <v>0.125</v>
      </c>
      <c r="J2943" s="44">
        <v>0.10000100000000001</v>
      </c>
      <c r="K2943" t="b">
        <v>1</v>
      </c>
      <c r="L2943" t="s">
        <v>1525</v>
      </c>
      <c r="N2943" s="43">
        <v>42214.662858796299</v>
      </c>
    </row>
    <row r="2944" spans="1:14" x14ac:dyDescent="0.25">
      <c r="A2944" t="s">
        <v>9668</v>
      </c>
      <c r="B2944">
        <v>3237</v>
      </c>
      <c r="C2944">
        <v>3237</v>
      </c>
      <c r="D2944">
        <v>2014</v>
      </c>
      <c r="E2944" t="s">
        <v>4393</v>
      </c>
      <c r="F2944">
        <v>9</v>
      </c>
      <c r="G2944">
        <v>5</v>
      </c>
      <c r="H2944">
        <v>4</v>
      </c>
      <c r="K2944" t="b">
        <v>1</v>
      </c>
      <c r="L2944" t="s">
        <v>1343</v>
      </c>
      <c r="N2944" s="43">
        <v>42214.662858796299</v>
      </c>
    </row>
    <row r="2945" spans="1:14" x14ac:dyDescent="0.25">
      <c r="A2945" t="s">
        <v>9669</v>
      </c>
      <c r="B2945">
        <v>3238</v>
      </c>
      <c r="C2945">
        <v>3238</v>
      </c>
      <c r="D2945">
        <v>2014</v>
      </c>
      <c r="E2945" t="s">
        <v>4582</v>
      </c>
      <c r="F2945">
        <v>9</v>
      </c>
      <c r="G2945">
        <v>5</v>
      </c>
      <c r="H2945">
        <v>1.7548962191380304</v>
      </c>
      <c r="I2945">
        <v>0.17499999999999999</v>
      </c>
      <c r="J2945" s="44">
        <v>0.150001</v>
      </c>
      <c r="K2945" t="b">
        <v>1</v>
      </c>
      <c r="L2945" t="s">
        <v>1526</v>
      </c>
      <c r="N2945" s="43">
        <v>42214.662858796299</v>
      </c>
    </row>
    <row r="2946" spans="1:14" x14ac:dyDescent="0.25">
      <c r="A2946" t="s">
        <v>9670</v>
      </c>
      <c r="B2946">
        <v>3239</v>
      </c>
      <c r="C2946">
        <v>3239</v>
      </c>
      <c r="D2946">
        <v>2014</v>
      </c>
      <c r="E2946" t="s">
        <v>4583</v>
      </c>
      <c r="F2946">
        <v>9</v>
      </c>
      <c r="G2946">
        <v>5</v>
      </c>
      <c r="H2946">
        <v>2.4019933283365464</v>
      </c>
      <c r="I2946">
        <v>0.25</v>
      </c>
      <c r="J2946" s="44">
        <v>0.20000100000000001</v>
      </c>
      <c r="K2946" t="b">
        <v>1</v>
      </c>
      <c r="L2946" t="s">
        <v>1527</v>
      </c>
      <c r="N2946" s="43">
        <v>42214.662858796299</v>
      </c>
    </row>
    <row r="2947" spans="1:14" x14ac:dyDescent="0.25">
      <c r="A2947" t="s">
        <v>9671</v>
      </c>
      <c r="B2947">
        <v>3240</v>
      </c>
      <c r="C2947">
        <v>3240</v>
      </c>
      <c r="D2947">
        <v>2014</v>
      </c>
      <c r="E2947" t="s">
        <v>4584</v>
      </c>
      <c r="F2947">
        <v>9</v>
      </c>
      <c r="G2947">
        <v>5</v>
      </c>
      <c r="H2947">
        <v>3.2876998003945643</v>
      </c>
      <c r="I2947">
        <v>0.4</v>
      </c>
      <c r="J2947" s="44">
        <v>0.30000100000000002</v>
      </c>
      <c r="K2947" t="b">
        <v>1</v>
      </c>
      <c r="L2947" t="s">
        <v>1528</v>
      </c>
      <c r="N2947" s="43">
        <v>42214.662858796299</v>
      </c>
    </row>
    <row r="2948" spans="1:14" x14ac:dyDescent="0.25">
      <c r="A2948" t="s">
        <v>9672</v>
      </c>
      <c r="B2948">
        <v>3241</v>
      </c>
      <c r="C2948">
        <v>3241</v>
      </c>
      <c r="D2948">
        <v>2014</v>
      </c>
      <c r="E2948" t="s">
        <v>4585</v>
      </c>
      <c r="F2948">
        <v>9</v>
      </c>
      <c r="G2948">
        <v>5</v>
      </c>
      <c r="H2948">
        <v>4.5</v>
      </c>
      <c r="I2948">
        <v>0.75</v>
      </c>
      <c r="J2948" s="44">
        <v>0.50000100000000003</v>
      </c>
      <c r="K2948" t="b">
        <v>1</v>
      </c>
      <c r="L2948" t="s">
        <v>1529</v>
      </c>
      <c r="N2948" s="43">
        <v>42214.662858796299</v>
      </c>
    </row>
    <row r="2949" spans="1:14" x14ac:dyDescent="0.25">
      <c r="A2949" t="s">
        <v>9673</v>
      </c>
      <c r="B2949">
        <v>3242</v>
      </c>
      <c r="C2949">
        <v>3242</v>
      </c>
      <c r="D2949">
        <v>2014</v>
      </c>
      <c r="E2949" t="s">
        <v>4586</v>
      </c>
      <c r="F2949">
        <v>9</v>
      </c>
      <c r="G2949">
        <v>5</v>
      </c>
      <c r="H2949">
        <v>0.5</v>
      </c>
      <c r="I2949">
        <v>5.0000000000000001E-3</v>
      </c>
      <c r="J2949" s="44">
        <v>9.9999999999999995E-7</v>
      </c>
      <c r="K2949" t="b">
        <v>1</v>
      </c>
      <c r="L2949" t="s">
        <v>1530</v>
      </c>
      <c r="N2949" s="43">
        <v>42214.662858796299</v>
      </c>
    </row>
    <row r="2950" spans="1:14" x14ac:dyDescent="0.25">
      <c r="A2950" t="s">
        <v>9674</v>
      </c>
      <c r="B2950">
        <v>3243</v>
      </c>
      <c r="C2950">
        <v>3243</v>
      </c>
      <c r="D2950">
        <v>2014</v>
      </c>
      <c r="E2950" t="s">
        <v>4587</v>
      </c>
      <c r="F2950">
        <v>9</v>
      </c>
      <c r="G2950">
        <v>5</v>
      </c>
      <c r="H2950">
        <v>0.68436905332110087</v>
      </c>
      <c r="I2950">
        <v>0.03</v>
      </c>
      <c r="J2950" s="44">
        <v>1.0000999999999999E-2</v>
      </c>
      <c r="K2950" t="b">
        <v>1</v>
      </c>
      <c r="L2950" t="s">
        <v>1531</v>
      </c>
      <c r="N2950" s="43">
        <v>42214.662858796299</v>
      </c>
    </row>
    <row r="2951" spans="1:14" x14ac:dyDescent="0.25">
      <c r="A2951" t="s">
        <v>9675</v>
      </c>
      <c r="B2951">
        <v>3244</v>
      </c>
      <c r="C2951">
        <v>3244</v>
      </c>
      <c r="D2951">
        <v>2014</v>
      </c>
      <c r="E2951" t="s">
        <v>4588</v>
      </c>
      <c r="F2951">
        <v>9</v>
      </c>
      <c r="G2951">
        <v>5</v>
      </c>
      <c r="H2951">
        <v>0.93672200228723956</v>
      </c>
      <c r="I2951">
        <v>7.4999999999999997E-2</v>
      </c>
      <c r="J2951" s="44">
        <v>5.0000999999999997E-2</v>
      </c>
      <c r="K2951" t="b">
        <v>1</v>
      </c>
      <c r="L2951" t="s">
        <v>1532</v>
      </c>
      <c r="N2951" s="43">
        <v>42214.662858796299</v>
      </c>
    </row>
    <row r="2952" spans="1:14" x14ac:dyDescent="0.25">
      <c r="A2952" t="s">
        <v>9676</v>
      </c>
      <c r="B2952">
        <v>3245</v>
      </c>
      <c r="C2952">
        <v>3245</v>
      </c>
      <c r="D2952">
        <v>2014</v>
      </c>
      <c r="E2952" t="s">
        <v>4589</v>
      </c>
      <c r="F2952">
        <v>9</v>
      </c>
      <c r="G2952">
        <v>5</v>
      </c>
      <c r="H2952">
        <v>1.2821270998607284</v>
      </c>
      <c r="I2952">
        <v>0.125</v>
      </c>
      <c r="J2952" s="44">
        <v>0.10000100000000001</v>
      </c>
      <c r="K2952" t="b">
        <v>1</v>
      </c>
      <c r="L2952" t="s">
        <v>1533</v>
      </c>
      <c r="N2952" s="43">
        <v>42214.662858796299</v>
      </c>
    </row>
    <row r="2953" spans="1:14" x14ac:dyDescent="0.25">
      <c r="A2953" t="s">
        <v>9677</v>
      </c>
      <c r="B2953">
        <v>3246</v>
      </c>
      <c r="C2953">
        <v>3246</v>
      </c>
      <c r="D2953">
        <v>2014</v>
      </c>
      <c r="E2953" t="s">
        <v>4590</v>
      </c>
      <c r="F2953">
        <v>9</v>
      </c>
      <c r="G2953">
        <v>5</v>
      </c>
      <c r="H2953">
        <v>1.7548962191380304</v>
      </c>
      <c r="I2953">
        <v>0.17499999999999999</v>
      </c>
      <c r="J2953" s="44">
        <v>0.150001</v>
      </c>
      <c r="K2953" t="b">
        <v>1</v>
      </c>
      <c r="L2953" t="s">
        <v>1534</v>
      </c>
      <c r="N2953" s="43">
        <v>42214.662858796299</v>
      </c>
    </row>
    <row r="2954" spans="1:14" x14ac:dyDescent="0.25">
      <c r="A2954" t="s">
        <v>9678</v>
      </c>
      <c r="B2954">
        <v>3247</v>
      </c>
      <c r="C2954">
        <v>3247</v>
      </c>
      <c r="D2954">
        <v>2014</v>
      </c>
      <c r="E2954" t="s">
        <v>4591</v>
      </c>
      <c r="F2954">
        <v>9</v>
      </c>
      <c r="G2954">
        <v>5</v>
      </c>
      <c r="H2954">
        <v>2.4019933283365464</v>
      </c>
      <c r="I2954">
        <v>0.25</v>
      </c>
      <c r="J2954" s="44">
        <v>0.20000100000000001</v>
      </c>
      <c r="K2954" t="b">
        <v>1</v>
      </c>
      <c r="L2954" t="s">
        <v>1535</v>
      </c>
      <c r="N2954" s="43">
        <v>42214.662858796299</v>
      </c>
    </row>
    <row r="2955" spans="1:14" x14ac:dyDescent="0.25">
      <c r="A2955" t="s">
        <v>9679</v>
      </c>
      <c r="B2955">
        <v>3248</v>
      </c>
      <c r="C2955">
        <v>3248</v>
      </c>
      <c r="D2955">
        <v>2014</v>
      </c>
      <c r="E2955" t="s">
        <v>4394</v>
      </c>
      <c r="F2955">
        <v>9</v>
      </c>
      <c r="G2955">
        <v>5</v>
      </c>
      <c r="H2955">
        <v>5</v>
      </c>
      <c r="K2955" t="b">
        <v>1</v>
      </c>
      <c r="L2955" t="s">
        <v>1344</v>
      </c>
      <c r="N2955" s="43">
        <v>42214.662858796299</v>
      </c>
    </row>
    <row r="2956" spans="1:14" x14ac:dyDescent="0.25">
      <c r="A2956" t="s">
        <v>9680</v>
      </c>
      <c r="B2956">
        <v>3249</v>
      </c>
      <c r="C2956">
        <v>3249</v>
      </c>
      <c r="D2956">
        <v>2014</v>
      </c>
      <c r="E2956" t="s">
        <v>4592</v>
      </c>
      <c r="F2956">
        <v>9</v>
      </c>
      <c r="G2956">
        <v>5</v>
      </c>
      <c r="H2956">
        <v>3.2876998003945643</v>
      </c>
      <c r="I2956">
        <v>0.4</v>
      </c>
      <c r="J2956" s="44">
        <v>0.30000100000000002</v>
      </c>
      <c r="K2956" t="b">
        <v>1</v>
      </c>
      <c r="L2956" t="s">
        <v>1536</v>
      </c>
      <c r="N2956" s="43">
        <v>42214.662858796299</v>
      </c>
    </row>
    <row r="2957" spans="1:14" x14ac:dyDescent="0.25">
      <c r="A2957" t="s">
        <v>9681</v>
      </c>
      <c r="B2957">
        <v>3250</v>
      </c>
      <c r="C2957">
        <v>3250</v>
      </c>
      <c r="D2957">
        <v>2014</v>
      </c>
      <c r="E2957" t="s">
        <v>4593</v>
      </c>
      <c r="F2957">
        <v>9</v>
      </c>
      <c r="G2957">
        <v>5</v>
      </c>
      <c r="H2957">
        <v>4.5</v>
      </c>
      <c r="I2957">
        <v>0.75</v>
      </c>
      <c r="J2957" s="44">
        <v>0.50000100000000003</v>
      </c>
      <c r="K2957" t="b">
        <v>1</v>
      </c>
      <c r="L2957" t="s">
        <v>1537</v>
      </c>
      <c r="N2957" s="43">
        <v>42214.662858796299</v>
      </c>
    </row>
    <row r="2958" spans="1:14" x14ac:dyDescent="0.25">
      <c r="A2958" t="s">
        <v>9682</v>
      </c>
      <c r="B2958">
        <v>3251</v>
      </c>
      <c r="C2958">
        <v>3251</v>
      </c>
      <c r="D2958">
        <v>2014</v>
      </c>
      <c r="E2958" t="s">
        <v>4594</v>
      </c>
      <c r="F2958">
        <v>9</v>
      </c>
      <c r="G2958">
        <v>5</v>
      </c>
      <c r="H2958">
        <v>4.5</v>
      </c>
      <c r="K2958" t="b">
        <v>1</v>
      </c>
      <c r="L2958" t="s">
        <v>1538</v>
      </c>
      <c r="N2958" s="43">
        <v>42214.662858796299</v>
      </c>
    </row>
    <row r="2959" spans="1:14" x14ac:dyDescent="0.25">
      <c r="A2959" t="s">
        <v>9683</v>
      </c>
      <c r="B2959">
        <v>3252</v>
      </c>
      <c r="C2959">
        <v>3252</v>
      </c>
      <c r="D2959">
        <v>2014</v>
      </c>
      <c r="E2959" t="s">
        <v>4595</v>
      </c>
      <c r="F2959">
        <v>9</v>
      </c>
      <c r="G2959">
        <v>5</v>
      </c>
      <c r="H2959">
        <v>2.25</v>
      </c>
      <c r="K2959" t="b">
        <v>1</v>
      </c>
      <c r="L2959" t="s">
        <v>1539</v>
      </c>
      <c r="N2959" s="43">
        <v>42214.662858796299</v>
      </c>
    </row>
    <row r="2960" spans="1:14" x14ac:dyDescent="0.25">
      <c r="A2960" t="s">
        <v>9684</v>
      </c>
      <c r="B2960">
        <v>3253</v>
      </c>
      <c r="C2960">
        <v>3253</v>
      </c>
      <c r="D2960">
        <v>2014</v>
      </c>
      <c r="E2960" t="s">
        <v>4596</v>
      </c>
      <c r="F2960">
        <v>9</v>
      </c>
      <c r="G2960">
        <v>5</v>
      </c>
      <c r="H2960">
        <v>0.5</v>
      </c>
      <c r="I2960">
        <v>2.5000000000000001E-3</v>
      </c>
      <c r="J2960" s="44">
        <v>9.9999999999999995E-7</v>
      </c>
      <c r="K2960" t="b">
        <v>1</v>
      </c>
      <c r="L2960" t="s">
        <v>1540</v>
      </c>
      <c r="N2960" s="43">
        <v>42214.662858796299</v>
      </c>
    </row>
    <row r="2961" spans="1:14" x14ac:dyDescent="0.25">
      <c r="A2961" t="s">
        <v>9685</v>
      </c>
      <c r="B2961">
        <v>3254</v>
      </c>
      <c r="C2961">
        <v>3254</v>
      </c>
      <c r="D2961">
        <v>2014</v>
      </c>
      <c r="E2961" t="s">
        <v>4597</v>
      </c>
      <c r="F2961">
        <v>9</v>
      </c>
      <c r="G2961">
        <v>5</v>
      </c>
      <c r="H2961">
        <v>0.61984924668280839</v>
      </c>
      <c r="I2961">
        <v>2.75E-2</v>
      </c>
      <c r="J2961" s="44">
        <v>5.0010000000000002E-3</v>
      </c>
      <c r="K2961" t="b">
        <v>1</v>
      </c>
      <c r="L2961" t="s">
        <v>1541</v>
      </c>
      <c r="N2961" s="43">
        <v>42214.662858796299</v>
      </c>
    </row>
    <row r="2962" spans="1:14" x14ac:dyDescent="0.25">
      <c r="A2962" t="s">
        <v>9686</v>
      </c>
      <c r="B2962">
        <v>3255</v>
      </c>
      <c r="C2962">
        <v>3255</v>
      </c>
      <c r="D2962">
        <v>2014</v>
      </c>
      <c r="E2962" t="s">
        <v>4598</v>
      </c>
      <c r="F2962">
        <v>9</v>
      </c>
      <c r="G2962">
        <v>5</v>
      </c>
      <c r="H2962">
        <v>0.76842617722649009</v>
      </c>
      <c r="I2962">
        <v>7.4999999999999997E-2</v>
      </c>
      <c r="J2962" s="44">
        <v>5.0000999999999997E-2</v>
      </c>
      <c r="K2962" t="b">
        <v>1</v>
      </c>
      <c r="L2962" t="s">
        <v>1542</v>
      </c>
      <c r="N2962" s="43">
        <v>42214.662858796299</v>
      </c>
    </row>
    <row r="2963" spans="1:14" x14ac:dyDescent="0.25">
      <c r="A2963" t="s">
        <v>9687</v>
      </c>
      <c r="B2963">
        <v>3256</v>
      </c>
      <c r="C2963">
        <v>3256</v>
      </c>
      <c r="D2963">
        <v>2014</v>
      </c>
      <c r="E2963" t="s">
        <v>4599</v>
      </c>
      <c r="F2963">
        <v>9</v>
      </c>
      <c r="G2963">
        <v>5</v>
      </c>
      <c r="H2963">
        <v>0.95261677417038015</v>
      </c>
      <c r="I2963">
        <v>0.125</v>
      </c>
      <c r="J2963" s="44">
        <v>0.10000100000000001</v>
      </c>
      <c r="K2963" t="b">
        <v>1</v>
      </c>
      <c r="L2963" t="s">
        <v>1543</v>
      </c>
      <c r="N2963" s="43">
        <v>42214.662858796299</v>
      </c>
    </row>
    <row r="2964" spans="1:14" x14ac:dyDescent="0.25">
      <c r="A2964" t="s">
        <v>9688</v>
      </c>
      <c r="B2964">
        <v>3257</v>
      </c>
      <c r="C2964">
        <v>3257</v>
      </c>
      <c r="D2964">
        <v>2014</v>
      </c>
      <c r="E2964" t="s">
        <v>4600</v>
      </c>
      <c r="F2964">
        <v>9</v>
      </c>
      <c r="G2964">
        <v>5</v>
      </c>
      <c r="H2964">
        <v>1.1809575796938343</v>
      </c>
      <c r="I2964">
        <v>0.17499999999999999</v>
      </c>
      <c r="J2964" s="44">
        <v>0.150001</v>
      </c>
      <c r="K2964" t="b">
        <v>1</v>
      </c>
      <c r="L2964" t="s">
        <v>1544</v>
      </c>
      <c r="N2964" s="43">
        <v>42214.662858796299</v>
      </c>
    </row>
    <row r="2965" spans="1:14" x14ac:dyDescent="0.25">
      <c r="A2965" t="s">
        <v>9689</v>
      </c>
      <c r="B2965">
        <v>3258</v>
      </c>
      <c r="C2965">
        <v>3258</v>
      </c>
      <c r="D2965">
        <v>2014</v>
      </c>
      <c r="E2965" t="s">
        <v>4601</v>
      </c>
      <c r="F2965">
        <v>9</v>
      </c>
      <c r="G2965">
        <v>5</v>
      </c>
      <c r="H2965">
        <v>1.4640313322751519</v>
      </c>
      <c r="I2965">
        <v>0.25</v>
      </c>
      <c r="J2965" s="44">
        <v>0.20000100000000001</v>
      </c>
      <c r="K2965" t="b">
        <v>1</v>
      </c>
      <c r="L2965" t="s">
        <v>1545</v>
      </c>
      <c r="N2965" s="43">
        <v>42214.662858796299</v>
      </c>
    </row>
    <row r="2966" spans="1:14" x14ac:dyDescent="0.25">
      <c r="A2966" t="s">
        <v>9690</v>
      </c>
      <c r="B2966">
        <v>3259</v>
      </c>
      <c r="C2966">
        <v>3259</v>
      </c>
      <c r="D2966">
        <v>2014</v>
      </c>
      <c r="E2966" t="s">
        <v>4395</v>
      </c>
      <c r="F2966">
        <v>9</v>
      </c>
      <c r="G2966">
        <v>5</v>
      </c>
      <c r="H2966">
        <v>3.5</v>
      </c>
      <c r="K2966" t="b">
        <v>1</v>
      </c>
      <c r="L2966" t="s">
        <v>1345</v>
      </c>
      <c r="N2966" s="43">
        <v>42214.662858796299</v>
      </c>
    </row>
    <row r="2967" spans="1:14" x14ac:dyDescent="0.25">
      <c r="A2967" t="s">
        <v>9691</v>
      </c>
      <c r="B2967">
        <v>3260</v>
      </c>
      <c r="C2967">
        <v>3260</v>
      </c>
      <c r="D2967">
        <v>2014</v>
      </c>
      <c r="E2967" t="s">
        <v>4602</v>
      </c>
      <c r="F2967">
        <v>9</v>
      </c>
      <c r="G2967">
        <v>5</v>
      </c>
      <c r="H2967">
        <v>1.814957436861562</v>
      </c>
      <c r="I2967">
        <v>0.4</v>
      </c>
      <c r="J2967" s="44">
        <v>0.30000100000000002</v>
      </c>
      <c r="K2967" t="b">
        <v>1</v>
      </c>
      <c r="L2967" t="s">
        <v>1546</v>
      </c>
      <c r="N2967" s="43">
        <v>42214.662858796299</v>
      </c>
    </row>
    <row r="2968" spans="1:14" x14ac:dyDescent="0.25">
      <c r="A2968" t="s">
        <v>9692</v>
      </c>
      <c r="B2968">
        <v>3261</v>
      </c>
      <c r="C2968">
        <v>3261</v>
      </c>
      <c r="D2968">
        <v>2014</v>
      </c>
      <c r="E2968" t="s">
        <v>4603</v>
      </c>
      <c r="F2968">
        <v>9</v>
      </c>
      <c r="G2968">
        <v>5</v>
      </c>
      <c r="H2968">
        <v>2.25</v>
      </c>
      <c r="I2968">
        <v>0.75</v>
      </c>
      <c r="J2968" s="44">
        <v>0.50000100000000003</v>
      </c>
      <c r="K2968" t="b">
        <v>1</v>
      </c>
      <c r="L2968" t="s">
        <v>1547</v>
      </c>
      <c r="N2968" s="43">
        <v>42214.662858796299</v>
      </c>
    </row>
    <row r="2969" spans="1:14" x14ac:dyDescent="0.25">
      <c r="A2969" t="s">
        <v>9693</v>
      </c>
      <c r="B2969">
        <v>3262</v>
      </c>
      <c r="C2969">
        <v>3262</v>
      </c>
      <c r="D2969">
        <v>2014</v>
      </c>
      <c r="E2969" t="s">
        <v>4604</v>
      </c>
      <c r="F2969">
        <v>9</v>
      </c>
      <c r="G2969">
        <v>5</v>
      </c>
      <c r="H2969">
        <v>2.5</v>
      </c>
      <c r="K2969" t="b">
        <v>1</v>
      </c>
      <c r="L2969" t="s">
        <v>5809</v>
      </c>
      <c r="N2969" s="43">
        <v>42214.662858796299</v>
      </c>
    </row>
    <row r="2970" spans="1:14" x14ac:dyDescent="0.25">
      <c r="A2970" t="s">
        <v>9694</v>
      </c>
      <c r="B2970">
        <v>3263</v>
      </c>
      <c r="C2970">
        <v>3263</v>
      </c>
      <c r="D2970">
        <v>2014</v>
      </c>
      <c r="E2970" t="s">
        <v>4605</v>
      </c>
      <c r="F2970">
        <v>9</v>
      </c>
      <c r="G2970">
        <v>5</v>
      </c>
      <c r="H2970">
        <v>1.75</v>
      </c>
      <c r="K2970" t="b">
        <v>1</v>
      </c>
      <c r="L2970" t="s">
        <v>5810</v>
      </c>
      <c r="N2970" s="43">
        <v>42214.662858796299</v>
      </c>
    </row>
    <row r="2971" spans="1:14" x14ac:dyDescent="0.25">
      <c r="A2971" t="s">
        <v>9695</v>
      </c>
      <c r="B2971">
        <v>3264</v>
      </c>
      <c r="C2971">
        <v>3264</v>
      </c>
      <c r="D2971">
        <v>2014</v>
      </c>
      <c r="E2971" t="s">
        <v>4606</v>
      </c>
      <c r="F2971">
        <v>9</v>
      </c>
      <c r="G2971">
        <v>5</v>
      </c>
      <c r="H2971">
        <v>1.1200000000000001</v>
      </c>
      <c r="K2971" t="b">
        <v>1</v>
      </c>
      <c r="L2971" t="s">
        <v>1550</v>
      </c>
      <c r="N2971" s="43">
        <v>42214.662858796299</v>
      </c>
    </row>
    <row r="2972" spans="1:14" x14ac:dyDescent="0.25">
      <c r="A2972" t="s">
        <v>9696</v>
      </c>
      <c r="B2972">
        <v>3265</v>
      </c>
      <c r="C2972">
        <v>3265</v>
      </c>
      <c r="D2972">
        <v>2014</v>
      </c>
      <c r="E2972" t="s">
        <v>4607</v>
      </c>
      <c r="F2972">
        <v>9</v>
      </c>
      <c r="G2972">
        <v>5</v>
      </c>
      <c r="H2972">
        <v>1.75</v>
      </c>
      <c r="K2972" t="b">
        <v>1</v>
      </c>
      <c r="L2972" t="s">
        <v>1347</v>
      </c>
      <c r="N2972" s="43">
        <v>42214.662858796299</v>
      </c>
    </row>
    <row r="2973" spans="1:14" x14ac:dyDescent="0.25">
      <c r="A2973" t="s">
        <v>9697</v>
      </c>
      <c r="B2973">
        <v>3266</v>
      </c>
      <c r="C2973">
        <v>3266</v>
      </c>
      <c r="D2973">
        <v>2014</v>
      </c>
      <c r="E2973" t="s">
        <v>4608</v>
      </c>
      <c r="F2973">
        <v>9</v>
      </c>
      <c r="G2973">
        <v>5</v>
      </c>
      <c r="H2973">
        <v>0.5</v>
      </c>
      <c r="I2973">
        <v>2.5000000000000001E-3</v>
      </c>
      <c r="J2973" s="44">
        <v>9.9999999999999995E-7</v>
      </c>
      <c r="K2973" t="b">
        <v>1</v>
      </c>
      <c r="L2973" t="s">
        <v>1551</v>
      </c>
      <c r="N2973" s="43">
        <v>42214.662858796299</v>
      </c>
    </row>
    <row r="2974" spans="1:14" x14ac:dyDescent="0.25">
      <c r="A2974" t="s">
        <v>9698</v>
      </c>
      <c r="B2974">
        <v>3267</v>
      </c>
      <c r="C2974">
        <v>3267</v>
      </c>
      <c r="D2974">
        <v>2014</v>
      </c>
      <c r="E2974" t="s">
        <v>4609</v>
      </c>
      <c r="F2974">
        <v>9</v>
      </c>
      <c r="G2974">
        <v>5</v>
      </c>
      <c r="H2974">
        <v>0.61984924668280839</v>
      </c>
      <c r="I2974">
        <v>2.75E-2</v>
      </c>
      <c r="J2974" s="44">
        <v>5.0010000000000002E-3</v>
      </c>
      <c r="K2974" t="b">
        <v>1</v>
      </c>
      <c r="L2974" t="s">
        <v>1552</v>
      </c>
      <c r="N2974" s="43">
        <v>42214.662858796299</v>
      </c>
    </row>
    <row r="2975" spans="1:14" x14ac:dyDescent="0.25">
      <c r="A2975" t="s">
        <v>9699</v>
      </c>
      <c r="B2975">
        <v>3268</v>
      </c>
      <c r="C2975">
        <v>3268</v>
      </c>
      <c r="D2975">
        <v>2014</v>
      </c>
      <c r="E2975" t="s">
        <v>4610</v>
      </c>
      <c r="F2975">
        <v>9</v>
      </c>
      <c r="G2975">
        <v>5</v>
      </c>
      <c r="H2975">
        <v>0.76842617722649009</v>
      </c>
      <c r="I2975">
        <v>7.4999999999999997E-2</v>
      </c>
      <c r="J2975" s="44">
        <v>5.0000999999999997E-2</v>
      </c>
      <c r="K2975" t="b">
        <v>1</v>
      </c>
      <c r="L2975" t="s">
        <v>1553</v>
      </c>
      <c r="N2975" s="43">
        <v>42214.662858796299</v>
      </c>
    </row>
    <row r="2976" spans="1:14" x14ac:dyDescent="0.25">
      <c r="A2976" t="s">
        <v>9700</v>
      </c>
      <c r="B2976">
        <v>3269</v>
      </c>
      <c r="C2976">
        <v>3269</v>
      </c>
      <c r="D2976">
        <v>2014</v>
      </c>
      <c r="E2976" t="s">
        <v>4611</v>
      </c>
      <c r="F2976">
        <v>9</v>
      </c>
      <c r="G2976">
        <v>5</v>
      </c>
      <c r="H2976">
        <v>0.95261677417038015</v>
      </c>
      <c r="I2976">
        <v>0.125</v>
      </c>
      <c r="J2976" s="44">
        <v>0.10000100000000001</v>
      </c>
      <c r="K2976" t="b">
        <v>1</v>
      </c>
      <c r="L2976" t="s">
        <v>1554</v>
      </c>
      <c r="N2976" s="43">
        <v>42214.662858796299</v>
      </c>
    </row>
    <row r="2977" spans="1:14" x14ac:dyDescent="0.25">
      <c r="A2977" t="s">
        <v>9701</v>
      </c>
      <c r="B2977">
        <v>3270</v>
      </c>
      <c r="C2977">
        <v>3270</v>
      </c>
      <c r="D2977">
        <v>2014</v>
      </c>
      <c r="E2977" t="s">
        <v>4396</v>
      </c>
      <c r="F2977">
        <v>9</v>
      </c>
      <c r="G2977">
        <v>5</v>
      </c>
      <c r="H2977">
        <v>2.25</v>
      </c>
      <c r="K2977" t="b">
        <v>1</v>
      </c>
      <c r="L2977" t="s">
        <v>1346</v>
      </c>
      <c r="N2977" s="43">
        <v>42214.662858796299</v>
      </c>
    </row>
    <row r="2978" spans="1:14" x14ac:dyDescent="0.25">
      <c r="A2978" t="s">
        <v>9702</v>
      </c>
      <c r="B2978">
        <v>3271</v>
      </c>
      <c r="C2978">
        <v>3271</v>
      </c>
      <c r="D2978">
        <v>2014</v>
      </c>
      <c r="E2978" t="s">
        <v>4612</v>
      </c>
      <c r="F2978">
        <v>9</v>
      </c>
      <c r="G2978">
        <v>5</v>
      </c>
      <c r="H2978">
        <v>1.1809575796938343</v>
      </c>
      <c r="I2978">
        <v>0.17499999999999999</v>
      </c>
      <c r="J2978" s="44">
        <v>0.150001</v>
      </c>
      <c r="K2978" t="b">
        <v>1</v>
      </c>
      <c r="L2978" t="s">
        <v>1555</v>
      </c>
      <c r="N2978" s="43">
        <v>42214.662858796299</v>
      </c>
    </row>
    <row r="2979" spans="1:14" x14ac:dyDescent="0.25">
      <c r="A2979" t="s">
        <v>9703</v>
      </c>
      <c r="B2979">
        <v>3272</v>
      </c>
      <c r="C2979">
        <v>3272</v>
      </c>
      <c r="D2979">
        <v>2014</v>
      </c>
      <c r="E2979" t="s">
        <v>4613</v>
      </c>
      <c r="F2979">
        <v>9</v>
      </c>
      <c r="G2979">
        <v>5</v>
      </c>
      <c r="H2979">
        <v>1.4640313322751519</v>
      </c>
      <c r="I2979">
        <v>0.25</v>
      </c>
      <c r="J2979" s="44">
        <v>0.20000100000000001</v>
      </c>
      <c r="K2979" t="b">
        <v>1</v>
      </c>
      <c r="L2979" t="s">
        <v>1556</v>
      </c>
      <c r="N2979" s="43">
        <v>42214.662858796299</v>
      </c>
    </row>
    <row r="2980" spans="1:14" x14ac:dyDescent="0.25">
      <c r="A2980" t="s">
        <v>9704</v>
      </c>
      <c r="B2980">
        <v>3273</v>
      </c>
      <c r="C2980">
        <v>3273</v>
      </c>
      <c r="D2980">
        <v>2014</v>
      </c>
      <c r="E2980" t="s">
        <v>4614</v>
      </c>
      <c r="F2980">
        <v>9</v>
      </c>
      <c r="G2980">
        <v>5</v>
      </c>
      <c r="H2980">
        <v>1.814957436861562</v>
      </c>
      <c r="I2980">
        <v>0.4</v>
      </c>
      <c r="J2980" s="44">
        <v>0.30000100000000002</v>
      </c>
      <c r="K2980" t="b">
        <v>1</v>
      </c>
      <c r="L2980" t="s">
        <v>1557</v>
      </c>
      <c r="N2980" s="43">
        <v>42214.662858796299</v>
      </c>
    </row>
    <row r="2981" spans="1:14" x14ac:dyDescent="0.25">
      <c r="A2981" t="s">
        <v>9705</v>
      </c>
      <c r="B2981">
        <v>3274</v>
      </c>
      <c r="C2981">
        <v>3274</v>
      </c>
      <c r="D2981">
        <v>2014</v>
      </c>
      <c r="E2981" t="s">
        <v>4615</v>
      </c>
      <c r="F2981">
        <v>9</v>
      </c>
      <c r="G2981">
        <v>5</v>
      </c>
      <c r="H2981">
        <v>2.25</v>
      </c>
      <c r="I2981">
        <v>0.75</v>
      </c>
      <c r="J2981" s="44">
        <v>0.50000100000000003</v>
      </c>
      <c r="K2981" t="b">
        <v>1</v>
      </c>
      <c r="L2981" t="s">
        <v>1558</v>
      </c>
      <c r="N2981" s="43">
        <v>42214.662858796299</v>
      </c>
    </row>
    <row r="2982" spans="1:14" x14ac:dyDescent="0.25">
      <c r="A2982" t="s">
        <v>9706</v>
      </c>
      <c r="B2982">
        <v>3275</v>
      </c>
      <c r="C2982">
        <v>3275</v>
      </c>
      <c r="D2982">
        <v>2014</v>
      </c>
      <c r="E2982" t="s">
        <v>4616</v>
      </c>
      <c r="F2982">
        <v>9</v>
      </c>
      <c r="G2982">
        <v>5</v>
      </c>
      <c r="H2982">
        <v>0.5</v>
      </c>
      <c r="I2982">
        <v>5.0000000000000001E-3</v>
      </c>
      <c r="J2982" s="44">
        <v>9.9999999999999995E-7</v>
      </c>
      <c r="K2982" t="b">
        <v>1</v>
      </c>
      <c r="L2982" t="s">
        <v>1559</v>
      </c>
      <c r="N2982" s="43">
        <v>42214.662858796299</v>
      </c>
    </row>
    <row r="2983" spans="1:14" x14ac:dyDescent="0.25">
      <c r="A2983" t="s">
        <v>9707</v>
      </c>
      <c r="B2983">
        <v>3276</v>
      </c>
      <c r="C2983">
        <v>3276</v>
      </c>
      <c r="D2983">
        <v>2014</v>
      </c>
      <c r="E2983" t="s">
        <v>4617</v>
      </c>
      <c r="F2983">
        <v>9</v>
      </c>
      <c r="G2983">
        <v>5</v>
      </c>
      <c r="H2983">
        <v>0.61984924668280839</v>
      </c>
      <c r="I2983">
        <v>0.03</v>
      </c>
      <c r="J2983" s="44">
        <v>1.0000999999999999E-2</v>
      </c>
      <c r="K2983" t="b">
        <v>1</v>
      </c>
      <c r="L2983" t="s">
        <v>1560</v>
      </c>
      <c r="N2983" s="43">
        <v>42214.662858796299</v>
      </c>
    </row>
    <row r="2984" spans="1:14" x14ac:dyDescent="0.25">
      <c r="A2984" t="s">
        <v>9708</v>
      </c>
      <c r="B2984">
        <v>3277</v>
      </c>
      <c r="C2984">
        <v>3277</v>
      </c>
      <c r="D2984">
        <v>2014</v>
      </c>
      <c r="E2984" t="s">
        <v>4618</v>
      </c>
      <c r="F2984">
        <v>9</v>
      </c>
      <c r="G2984">
        <v>5</v>
      </c>
      <c r="H2984">
        <v>0.76842617722649009</v>
      </c>
      <c r="I2984">
        <v>7.4999999999999997E-2</v>
      </c>
      <c r="J2984" s="44">
        <v>5.0000999999999997E-2</v>
      </c>
      <c r="K2984" t="b">
        <v>1</v>
      </c>
      <c r="L2984" t="s">
        <v>1561</v>
      </c>
      <c r="N2984" s="43">
        <v>42214.662858796299</v>
      </c>
    </row>
    <row r="2985" spans="1:14" x14ac:dyDescent="0.25">
      <c r="A2985" t="s">
        <v>9709</v>
      </c>
      <c r="B2985">
        <v>3278</v>
      </c>
      <c r="C2985">
        <v>3278</v>
      </c>
      <c r="D2985">
        <v>2014</v>
      </c>
      <c r="E2985" t="s">
        <v>4619</v>
      </c>
      <c r="F2985">
        <v>9</v>
      </c>
      <c r="G2985">
        <v>5</v>
      </c>
      <c r="H2985">
        <v>0.95261677417038015</v>
      </c>
      <c r="I2985">
        <v>0.125</v>
      </c>
      <c r="J2985" s="44">
        <v>0.10000100000000001</v>
      </c>
      <c r="K2985" t="b">
        <v>1</v>
      </c>
      <c r="L2985" t="s">
        <v>1562</v>
      </c>
      <c r="N2985" s="43">
        <v>42214.662858796299</v>
      </c>
    </row>
    <row r="2986" spans="1:14" x14ac:dyDescent="0.25">
      <c r="A2986" t="s">
        <v>9710</v>
      </c>
      <c r="B2986">
        <v>3279</v>
      </c>
      <c r="C2986">
        <v>3279</v>
      </c>
      <c r="D2986">
        <v>2014</v>
      </c>
      <c r="E2986" t="s">
        <v>4620</v>
      </c>
      <c r="F2986">
        <v>9</v>
      </c>
      <c r="G2986">
        <v>5</v>
      </c>
      <c r="H2986">
        <v>1.1809575796938343</v>
      </c>
      <c r="I2986">
        <v>0.17499999999999999</v>
      </c>
      <c r="J2986" s="44">
        <v>0.150001</v>
      </c>
      <c r="K2986" t="b">
        <v>1</v>
      </c>
      <c r="L2986" t="s">
        <v>1563</v>
      </c>
      <c r="N2986" s="43">
        <v>42214.662858796299</v>
      </c>
    </row>
    <row r="2987" spans="1:14" x14ac:dyDescent="0.25">
      <c r="A2987" t="s">
        <v>9711</v>
      </c>
      <c r="B2987">
        <v>3280</v>
      </c>
      <c r="C2987">
        <v>3280</v>
      </c>
      <c r="D2987">
        <v>2014</v>
      </c>
      <c r="E2987" t="s">
        <v>4621</v>
      </c>
      <c r="F2987">
        <v>9</v>
      </c>
      <c r="G2987">
        <v>5</v>
      </c>
      <c r="H2987">
        <v>1.4640313322751519</v>
      </c>
      <c r="I2987">
        <v>0.25</v>
      </c>
      <c r="J2987" s="44">
        <v>0.20000100000000001</v>
      </c>
      <c r="K2987" t="b">
        <v>1</v>
      </c>
      <c r="L2987" t="s">
        <v>1564</v>
      </c>
      <c r="N2987" s="43">
        <v>42214.662858796299</v>
      </c>
    </row>
    <row r="2988" spans="1:14" x14ac:dyDescent="0.25">
      <c r="A2988" t="s">
        <v>9712</v>
      </c>
      <c r="B2988">
        <v>3281</v>
      </c>
      <c r="C2988">
        <v>3281</v>
      </c>
      <c r="D2988">
        <v>2014</v>
      </c>
      <c r="E2988" t="s">
        <v>4397</v>
      </c>
      <c r="F2988">
        <v>9</v>
      </c>
      <c r="G2988">
        <v>5</v>
      </c>
      <c r="H2988">
        <v>3.5</v>
      </c>
      <c r="K2988" t="b">
        <v>1</v>
      </c>
      <c r="L2988" t="s">
        <v>1347</v>
      </c>
      <c r="N2988" s="43">
        <v>42214.662858796299</v>
      </c>
    </row>
    <row r="2989" spans="1:14" x14ac:dyDescent="0.25">
      <c r="A2989" t="s">
        <v>9713</v>
      </c>
      <c r="B2989">
        <v>3282</v>
      </c>
      <c r="C2989">
        <v>3282</v>
      </c>
      <c r="D2989">
        <v>2014</v>
      </c>
      <c r="E2989" t="s">
        <v>4622</v>
      </c>
      <c r="F2989">
        <v>9</v>
      </c>
      <c r="G2989">
        <v>5</v>
      </c>
      <c r="H2989">
        <v>1.814957436861562</v>
      </c>
      <c r="I2989">
        <v>0.4</v>
      </c>
      <c r="J2989" s="44">
        <v>0.30000100000000002</v>
      </c>
      <c r="K2989" t="b">
        <v>1</v>
      </c>
      <c r="L2989" t="s">
        <v>1565</v>
      </c>
      <c r="N2989" s="43">
        <v>42214.662858796299</v>
      </c>
    </row>
    <row r="2990" spans="1:14" x14ac:dyDescent="0.25">
      <c r="A2990" t="s">
        <v>9714</v>
      </c>
      <c r="B2990">
        <v>3283</v>
      </c>
      <c r="C2990">
        <v>3283</v>
      </c>
      <c r="D2990">
        <v>2014</v>
      </c>
      <c r="E2990" t="s">
        <v>4623</v>
      </c>
      <c r="F2990">
        <v>9</v>
      </c>
      <c r="G2990">
        <v>5</v>
      </c>
      <c r="H2990">
        <v>2.25</v>
      </c>
      <c r="I2990">
        <v>0.75</v>
      </c>
      <c r="J2990" s="44">
        <v>0.50000100000000003</v>
      </c>
      <c r="K2990" t="b">
        <v>1</v>
      </c>
      <c r="L2990" t="s">
        <v>1566</v>
      </c>
      <c r="N2990" s="43">
        <v>42214.662858796299</v>
      </c>
    </row>
    <row r="2991" spans="1:14" x14ac:dyDescent="0.25">
      <c r="A2991" t="s">
        <v>9715</v>
      </c>
      <c r="B2991">
        <v>3284</v>
      </c>
      <c r="C2991">
        <v>3284</v>
      </c>
      <c r="D2991">
        <v>2014</v>
      </c>
      <c r="E2991" t="s">
        <v>4624</v>
      </c>
      <c r="F2991">
        <v>9</v>
      </c>
      <c r="G2991">
        <v>5</v>
      </c>
      <c r="H2991">
        <v>2.25</v>
      </c>
      <c r="K2991" t="b">
        <v>1</v>
      </c>
      <c r="L2991" t="s">
        <v>5816</v>
      </c>
      <c r="N2991" s="43">
        <v>42214.662858796299</v>
      </c>
    </row>
    <row r="2992" spans="1:14" x14ac:dyDescent="0.25">
      <c r="A2992" t="s">
        <v>9716</v>
      </c>
      <c r="B2992">
        <v>3285</v>
      </c>
      <c r="C2992">
        <v>3285</v>
      </c>
      <c r="D2992">
        <v>2014</v>
      </c>
      <c r="E2992" t="s">
        <v>4625</v>
      </c>
      <c r="F2992">
        <v>9</v>
      </c>
      <c r="G2992">
        <v>5</v>
      </c>
      <c r="H2992">
        <v>1.1200000000000001</v>
      </c>
      <c r="K2992" t="b">
        <v>1</v>
      </c>
      <c r="L2992" t="s">
        <v>5817</v>
      </c>
      <c r="N2992" s="43">
        <v>42214.662858796299</v>
      </c>
    </row>
    <row r="2993" spans="1:14" x14ac:dyDescent="0.25">
      <c r="A2993" t="s">
        <v>9717</v>
      </c>
      <c r="B2993">
        <v>3286</v>
      </c>
      <c r="C2993">
        <v>3286</v>
      </c>
      <c r="D2993">
        <v>2014</v>
      </c>
      <c r="E2993" t="s">
        <v>4626</v>
      </c>
      <c r="F2993">
        <v>9</v>
      </c>
      <c r="G2993">
        <v>5</v>
      </c>
      <c r="H2993">
        <v>0.5</v>
      </c>
      <c r="I2993">
        <v>2.5000000000000001E-3</v>
      </c>
      <c r="J2993" s="44">
        <v>9.9999999999999995E-7</v>
      </c>
      <c r="K2993" t="b">
        <v>1</v>
      </c>
      <c r="L2993" t="s">
        <v>1569</v>
      </c>
      <c r="N2993" s="43">
        <v>42214.662858796299</v>
      </c>
    </row>
    <row r="2994" spans="1:14" x14ac:dyDescent="0.25">
      <c r="A2994" t="s">
        <v>9718</v>
      </c>
      <c r="B2994">
        <v>3287</v>
      </c>
      <c r="C2994">
        <v>3287</v>
      </c>
      <c r="D2994">
        <v>2014</v>
      </c>
      <c r="E2994" t="s">
        <v>4627</v>
      </c>
      <c r="F2994">
        <v>9</v>
      </c>
      <c r="G2994">
        <v>5</v>
      </c>
      <c r="H2994">
        <v>0.56105499801966185</v>
      </c>
      <c r="I2994">
        <v>2.75E-2</v>
      </c>
      <c r="J2994" s="44">
        <v>5.0010000000000002E-3</v>
      </c>
      <c r="K2994" t="b">
        <v>1</v>
      </c>
      <c r="L2994" t="s">
        <v>1570</v>
      </c>
      <c r="N2994" s="43">
        <v>42214.662858796299</v>
      </c>
    </row>
    <row r="2995" spans="1:14" x14ac:dyDescent="0.25">
      <c r="A2995" t="s">
        <v>9719</v>
      </c>
      <c r="B2995">
        <v>3288</v>
      </c>
      <c r="C2995">
        <v>3288</v>
      </c>
      <c r="D2995">
        <v>2014</v>
      </c>
      <c r="E2995" t="s">
        <v>4628</v>
      </c>
      <c r="F2995">
        <v>9</v>
      </c>
      <c r="G2995">
        <v>5</v>
      </c>
      <c r="H2995">
        <v>0.62956542160568563</v>
      </c>
      <c r="I2995">
        <v>7.4999999999999997E-2</v>
      </c>
      <c r="J2995" s="44">
        <v>5.0000999999999997E-2</v>
      </c>
      <c r="K2995" t="b">
        <v>1</v>
      </c>
      <c r="L2995" t="s">
        <v>1571</v>
      </c>
      <c r="N2995" s="43">
        <v>42214.662858796299</v>
      </c>
    </row>
    <row r="2996" spans="1:14" x14ac:dyDescent="0.25">
      <c r="A2996" t="s">
        <v>9720</v>
      </c>
      <c r="B2996">
        <v>3289</v>
      </c>
      <c r="C2996">
        <v>3289</v>
      </c>
      <c r="D2996">
        <v>2014</v>
      </c>
      <c r="E2996" t="s">
        <v>4629</v>
      </c>
      <c r="F2996">
        <v>9</v>
      </c>
      <c r="G2996">
        <v>5</v>
      </c>
      <c r="H2996">
        <v>0.70644165274445114</v>
      </c>
      <c r="I2996">
        <v>0.125</v>
      </c>
      <c r="J2996" s="44">
        <v>0.10000100000000001</v>
      </c>
      <c r="K2996" t="b">
        <v>1</v>
      </c>
      <c r="L2996" t="s">
        <v>1572</v>
      </c>
      <c r="N2996" s="43">
        <v>42214.662858796299</v>
      </c>
    </row>
    <row r="2997" spans="1:14" x14ac:dyDescent="0.25">
      <c r="A2997" t="s">
        <v>9721</v>
      </c>
      <c r="B2997">
        <v>3290</v>
      </c>
      <c r="C2997">
        <v>3290</v>
      </c>
      <c r="D2997">
        <v>2014</v>
      </c>
      <c r="E2997" t="s">
        <v>4630</v>
      </c>
      <c r="F2997">
        <v>9</v>
      </c>
      <c r="G2997">
        <v>5</v>
      </c>
      <c r="H2997">
        <v>0.79270524016308952</v>
      </c>
      <c r="I2997">
        <v>0.17499999999999999</v>
      </c>
      <c r="J2997" s="44">
        <v>0.150001</v>
      </c>
      <c r="K2997" t="b">
        <v>1</v>
      </c>
      <c r="L2997" t="s">
        <v>1573</v>
      </c>
      <c r="N2997" s="43">
        <v>42214.662858796299</v>
      </c>
    </row>
    <row r="2998" spans="1:14" x14ac:dyDescent="0.25">
      <c r="A2998" t="s">
        <v>9722</v>
      </c>
      <c r="B2998">
        <v>3291</v>
      </c>
      <c r="C2998">
        <v>3291</v>
      </c>
      <c r="D2998">
        <v>2014</v>
      </c>
      <c r="E2998" t="s">
        <v>4631</v>
      </c>
      <c r="F2998">
        <v>9</v>
      </c>
      <c r="G2998">
        <v>5</v>
      </c>
      <c r="H2998">
        <v>0.88950247389975556</v>
      </c>
      <c r="I2998">
        <v>0.25</v>
      </c>
      <c r="J2998" s="44">
        <v>0.20000100000000001</v>
      </c>
      <c r="K2998" t="b">
        <v>1</v>
      </c>
      <c r="L2998" t="s">
        <v>1574</v>
      </c>
      <c r="N2998" s="43">
        <v>42214.662858796299</v>
      </c>
    </row>
    <row r="2999" spans="1:14" x14ac:dyDescent="0.25">
      <c r="A2999" t="s">
        <v>9723</v>
      </c>
      <c r="B2999">
        <v>3292</v>
      </c>
      <c r="C2999">
        <v>3292</v>
      </c>
      <c r="D2999">
        <v>2014</v>
      </c>
      <c r="E2999" t="s">
        <v>4398</v>
      </c>
      <c r="F2999">
        <v>9</v>
      </c>
      <c r="G2999">
        <v>5</v>
      </c>
      <c r="H2999">
        <v>0.5</v>
      </c>
      <c r="I2999">
        <v>2.5000000000000001E-3</v>
      </c>
      <c r="J2999" s="44">
        <v>9.9999999999999995E-7</v>
      </c>
      <c r="K2999" t="b">
        <v>1</v>
      </c>
      <c r="L2999" t="s">
        <v>1348</v>
      </c>
      <c r="N2999" s="43">
        <v>42214.662858796299</v>
      </c>
    </row>
    <row r="3000" spans="1:14" x14ac:dyDescent="0.25">
      <c r="A3000" t="s">
        <v>9724</v>
      </c>
      <c r="B3000">
        <v>3293</v>
      </c>
      <c r="C3000">
        <v>3293</v>
      </c>
      <c r="D3000">
        <v>2014</v>
      </c>
      <c r="E3000" t="s">
        <v>4632</v>
      </c>
      <c r="F3000">
        <v>9</v>
      </c>
      <c r="G3000">
        <v>5</v>
      </c>
      <c r="H3000">
        <v>0.99811961746462352</v>
      </c>
      <c r="I3000">
        <v>0.4</v>
      </c>
      <c r="J3000" s="44">
        <v>0.30000100000000002</v>
      </c>
      <c r="K3000" t="b">
        <v>1</v>
      </c>
      <c r="L3000" t="s">
        <v>1575</v>
      </c>
      <c r="N3000" s="43">
        <v>42214.662858796299</v>
      </c>
    </row>
    <row r="3001" spans="1:14" x14ac:dyDescent="0.25">
      <c r="A3001" t="s">
        <v>9725</v>
      </c>
      <c r="B3001">
        <v>3294</v>
      </c>
      <c r="C3001">
        <v>3294</v>
      </c>
      <c r="D3001">
        <v>2014</v>
      </c>
      <c r="E3001" t="s">
        <v>4633</v>
      </c>
      <c r="F3001">
        <v>9</v>
      </c>
      <c r="G3001">
        <v>5</v>
      </c>
      <c r="H3001">
        <v>1.1200000000000001</v>
      </c>
      <c r="I3001">
        <v>0.75</v>
      </c>
      <c r="J3001" s="44">
        <v>0.50000100000000003</v>
      </c>
      <c r="K3001" t="b">
        <v>1</v>
      </c>
      <c r="L3001" t="s">
        <v>1576</v>
      </c>
      <c r="N3001" s="43">
        <v>42214.662858796299</v>
      </c>
    </row>
    <row r="3002" spans="1:14" x14ac:dyDescent="0.25">
      <c r="A3002" t="s">
        <v>9726</v>
      </c>
      <c r="B3002">
        <v>3295</v>
      </c>
      <c r="C3002">
        <v>3295</v>
      </c>
      <c r="D3002">
        <v>2014</v>
      </c>
      <c r="E3002" t="s">
        <v>4634</v>
      </c>
      <c r="F3002">
        <v>9</v>
      </c>
      <c r="G3002">
        <v>5</v>
      </c>
      <c r="H3002">
        <v>5</v>
      </c>
      <c r="K3002" t="b">
        <v>1</v>
      </c>
      <c r="L3002" t="s">
        <v>1577</v>
      </c>
      <c r="N3002" s="43">
        <v>42214.662858796299</v>
      </c>
    </row>
    <row r="3003" spans="1:14" x14ac:dyDescent="0.25">
      <c r="A3003" t="s">
        <v>9727</v>
      </c>
      <c r="B3003">
        <v>3296</v>
      </c>
      <c r="C3003">
        <v>3296</v>
      </c>
      <c r="D3003">
        <v>2014</v>
      </c>
      <c r="E3003" t="s">
        <v>4635</v>
      </c>
      <c r="F3003">
        <v>9</v>
      </c>
      <c r="G3003">
        <v>5</v>
      </c>
      <c r="H3003">
        <v>3.5</v>
      </c>
      <c r="K3003" t="b">
        <v>1</v>
      </c>
      <c r="L3003" t="s">
        <v>1578</v>
      </c>
      <c r="N3003" s="43">
        <v>42214.662858796299</v>
      </c>
    </row>
    <row r="3004" spans="1:14" x14ac:dyDescent="0.25">
      <c r="A3004" t="s">
        <v>9728</v>
      </c>
      <c r="B3004">
        <v>3297</v>
      </c>
      <c r="C3004">
        <v>3297</v>
      </c>
      <c r="D3004">
        <v>2014</v>
      </c>
      <c r="E3004" t="s">
        <v>4636</v>
      </c>
      <c r="F3004">
        <v>9</v>
      </c>
      <c r="G3004">
        <v>5</v>
      </c>
      <c r="H3004">
        <v>2.25</v>
      </c>
      <c r="K3004" t="b">
        <v>1</v>
      </c>
      <c r="L3004" t="s">
        <v>1579</v>
      </c>
      <c r="N3004" s="43">
        <v>42214.662858796299</v>
      </c>
    </row>
    <row r="3005" spans="1:14" x14ac:dyDescent="0.25">
      <c r="A3005" t="s">
        <v>9729</v>
      </c>
      <c r="B3005">
        <v>3298</v>
      </c>
      <c r="C3005">
        <v>3298</v>
      </c>
      <c r="D3005">
        <v>2014</v>
      </c>
      <c r="E3005" t="s">
        <v>4637</v>
      </c>
      <c r="F3005">
        <v>9</v>
      </c>
      <c r="G3005">
        <v>5</v>
      </c>
      <c r="H3005">
        <v>3.5</v>
      </c>
      <c r="K3005" t="b">
        <v>1</v>
      </c>
      <c r="L3005" t="s">
        <v>1347</v>
      </c>
      <c r="N3005" s="43">
        <v>42214.662858796299</v>
      </c>
    </row>
    <row r="3006" spans="1:14" x14ac:dyDescent="0.25">
      <c r="A3006" t="s">
        <v>9730</v>
      </c>
      <c r="B3006">
        <v>3299</v>
      </c>
      <c r="C3006">
        <v>3299</v>
      </c>
      <c r="D3006">
        <v>2014</v>
      </c>
      <c r="E3006" t="s">
        <v>4638</v>
      </c>
      <c r="F3006">
        <v>9</v>
      </c>
      <c r="G3006">
        <v>5</v>
      </c>
      <c r="H3006">
        <v>0.5</v>
      </c>
      <c r="I3006">
        <v>2.5000000000000001E-3</v>
      </c>
      <c r="J3006" s="44">
        <v>9.9999999999999995E-7</v>
      </c>
      <c r="K3006" t="b">
        <v>1</v>
      </c>
      <c r="L3006" t="s">
        <v>1580</v>
      </c>
      <c r="N3006" s="43">
        <v>42214.662858796299</v>
      </c>
    </row>
    <row r="3007" spans="1:14" x14ac:dyDescent="0.25">
      <c r="A3007" t="s">
        <v>9731</v>
      </c>
      <c r="B3007">
        <v>3300</v>
      </c>
      <c r="C3007">
        <v>3300</v>
      </c>
      <c r="D3007">
        <v>2014</v>
      </c>
      <c r="E3007" t="s">
        <v>4639</v>
      </c>
      <c r="F3007">
        <v>9</v>
      </c>
      <c r="G3007">
        <v>5</v>
      </c>
      <c r="H3007">
        <v>0.68436905332110087</v>
      </c>
      <c r="I3007">
        <v>2.75E-2</v>
      </c>
      <c r="J3007" s="44">
        <v>5.0010000000000002E-3</v>
      </c>
      <c r="K3007" t="b">
        <v>1</v>
      </c>
      <c r="L3007" t="s">
        <v>1581</v>
      </c>
      <c r="N3007" s="43">
        <v>42214.662858796299</v>
      </c>
    </row>
    <row r="3008" spans="1:14" x14ac:dyDescent="0.25">
      <c r="A3008" t="s">
        <v>9732</v>
      </c>
      <c r="B3008">
        <v>3301</v>
      </c>
      <c r="C3008">
        <v>3301</v>
      </c>
      <c r="D3008">
        <v>2014</v>
      </c>
      <c r="E3008" t="s">
        <v>4640</v>
      </c>
      <c r="F3008">
        <v>9</v>
      </c>
      <c r="G3008">
        <v>5</v>
      </c>
      <c r="H3008">
        <v>0.93672200228723956</v>
      </c>
      <c r="I3008">
        <v>7.4999999999999997E-2</v>
      </c>
      <c r="J3008" s="44">
        <v>5.0000999999999997E-2</v>
      </c>
      <c r="K3008" t="b">
        <v>1</v>
      </c>
      <c r="L3008" t="s">
        <v>1582</v>
      </c>
      <c r="N3008" s="43">
        <v>42214.662858796299</v>
      </c>
    </row>
    <row r="3009" spans="1:14" x14ac:dyDescent="0.25">
      <c r="A3009" t="s">
        <v>9733</v>
      </c>
      <c r="B3009">
        <v>3302</v>
      </c>
      <c r="C3009">
        <v>3302</v>
      </c>
      <c r="D3009">
        <v>2014</v>
      </c>
      <c r="E3009" t="s">
        <v>4641</v>
      </c>
      <c r="F3009">
        <v>9</v>
      </c>
      <c r="G3009">
        <v>5</v>
      </c>
      <c r="H3009">
        <v>1.2821270998607284</v>
      </c>
      <c r="I3009">
        <v>0.125</v>
      </c>
      <c r="J3009" s="44">
        <v>0.10000100000000001</v>
      </c>
      <c r="K3009" t="b">
        <v>1</v>
      </c>
      <c r="L3009" t="s">
        <v>1583</v>
      </c>
      <c r="N3009" s="43">
        <v>42214.662858796299</v>
      </c>
    </row>
    <row r="3010" spans="1:14" x14ac:dyDescent="0.25">
      <c r="A3010" t="s">
        <v>9734</v>
      </c>
      <c r="B3010">
        <v>3303</v>
      </c>
      <c r="C3010">
        <v>3303</v>
      </c>
      <c r="D3010">
        <v>2014</v>
      </c>
      <c r="E3010" t="s">
        <v>4399</v>
      </c>
      <c r="F3010">
        <v>9</v>
      </c>
      <c r="G3010">
        <v>5</v>
      </c>
      <c r="H3010">
        <v>0.68436905332110087</v>
      </c>
      <c r="I3010">
        <v>2.75E-2</v>
      </c>
      <c r="J3010" s="44">
        <v>5.0010000000000002E-3</v>
      </c>
      <c r="K3010" t="b">
        <v>1</v>
      </c>
      <c r="L3010" t="s">
        <v>1349</v>
      </c>
      <c r="N3010" s="43">
        <v>42214.662858796299</v>
      </c>
    </row>
    <row r="3011" spans="1:14" x14ac:dyDescent="0.25">
      <c r="A3011" t="s">
        <v>9735</v>
      </c>
      <c r="B3011">
        <v>3304</v>
      </c>
      <c r="C3011">
        <v>3304</v>
      </c>
      <c r="D3011">
        <v>2014</v>
      </c>
      <c r="E3011" t="s">
        <v>4642</v>
      </c>
      <c r="F3011">
        <v>9</v>
      </c>
      <c r="G3011">
        <v>5</v>
      </c>
      <c r="H3011">
        <v>1.7548962191380304</v>
      </c>
      <c r="I3011">
        <v>0.17499999999999999</v>
      </c>
      <c r="J3011" s="44">
        <v>0.150001</v>
      </c>
      <c r="K3011" t="b">
        <v>1</v>
      </c>
      <c r="L3011" t="s">
        <v>1584</v>
      </c>
      <c r="N3011" s="43">
        <v>42214.662858796299</v>
      </c>
    </row>
    <row r="3012" spans="1:14" x14ac:dyDescent="0.25">
      <c r="A3012" t="s">
        <v>9736</v>
      </c>
      <c r="B3012">
        <v>3305</v>
      </c>
      <c r="C3012">
        <v>3305</v>
      </c>
      <c r="D3012">
        <v>2014</v>
      </c>
      <c r="E3012" t="s">
        <v>4643</v>
      </c>
      <c r="F3012">
        <v>9</v>
      </c>
      <c r="G3012">
        <v>5</v>
      </c>
      <c r="H3012">
        <v>2.4019933283365464</v>
      </c>
      <c r="I3012">
        <v>0.25</v>
      </c>
      <c r="J3012" s="44">
        <v>0.20000100000000001</v>
      </c>
      <c r="K3012" t="b">
        <v>1</v>
      </c>
      <c r="L3012" t="s">
        <v>1585</v>
      </c>
      <c r="N3012" s="43">
        <v>42214.662858796299</v>
      </c>
    </row>
    <row r="3013" spans="1:14" x14ac:dyDescent="0.25">
      <c r="A3013" t="s">
        <v>9737</v>
      </c>
      <c r="B3013">
        <v>3306</v>
      </c>
      <c r="C3013">
        <v>3306</v>
      </c>
      <c r="D3013">
        <v>2014</v>
      </c>
      <c r="E3013" t="s">
        <v>4644</v>
      </c>
      <c r="F3013">
        <v>9</v>
      </c>
      <c r="G3013">
        <v>5</v>
      </c>
      <c r="H3013">
        <v>3.2876998003945643</v>
      </c>
      <c r="I3013">
        <v>0.4</v>
      </c>
      <c r="J3013" s="44">
        <v>0.30000100000000002</v>
      </c>
      <c r="K3013" t="b">
        <v>1</v>
      </c>
      <c r="L3013" t="s">
        <v>1586</v>
      </c>
      <c r="N3013" s="43">
        <v>42214.662858796299</v>
      </c>
    </row>
    <row r="3014" spans="1:14" x14ac:dyDescent="0.25">
      <c r="A3014" t="s">
        <v>9738</v>
      </c>
      <c r="B3014">
        <v>3307</v>
      </c>
      <c r="C3014">
        <v>3307</v>
      </c>
      <c r="D3014">
        <v>2014</v>
      </c>
      <c r="E3014" t="s">
        <v>4645</v>
      </c>
      <c r="F3014">
        <v>9</v>
      </c>
      <c r="G3014">
        <v>5</v>
      </c>
      <c r="H3014">
        <v>4.5</v>
      </c>
      <c r="I3014">
        <v>0.75</v>
      </c>
      <c r="J3014" s="44">
        <v>0.50000100000000003</v>
      </c>
      <c r="K3014" t="b">
        <v>1</v>
      </c>
      <c r="L3014" t="s">
        <v>1587</v>
      </c>
      <c r="N3014" s="43">
        <v>42214.662858796299</v>
      </c>
    </row>
    <row r="3015" spans="1:14" x14ac:dyDescent="0.25">
      <c r="A3015" t="s">
        <v>9739</v>
      </c>
      <c r="B3015">
        <v>3308</v>
      </c>
      <c r="C3015">
        <v>3308</v>
      </c>
      <c r="D3015">
        <v>2014</v>
      </c>
      <c r="E3015" t="s">
        <v>4646</v>
      </c>
      <c r="F3015">
        <v>9</v>
      </c>
      <c r="G3015">
        <v>5</v>
      </c>
      <c r="H3015">
        <v>0.5</v>
      </c>
      <c r="I3015">
        <v>5.0000000000000001E-3</v>
      </c>
      <c r="J3015" s="44">
        <v>9.9999999999999995E-7</v>
      </c>
      <c r="K3015" t="b">
        <v>1</v>
      </c>
      <c r="L3015" t="s">
        <v>1588</v>
      </c>
      <c r="N3015" s="43">
        <v>42214.662858796299</v>
      </c>
    </row>
    <row r="3016" spans="1:14" x14ac:dyDescent="0.25">
      <c r="A3016" t="s">
        <v>9740</v>
      </c>
      <c r="B3016">
        <v>3309</v>
      </c>
      <c r="C3016">
        <v>3309</v>
      </c>
      <c r="D3016">
        <v>2014</v>
      </c>
      <c r="E3016" t="s">
        <v>4647</v>
      </c>
      <c r="F3016">
        <v>9</v>
      </c>
      <c r="G3016">
        <v>5</v>
      </c>
      <c r="H3016">
        <v>0.68436905332110087</v>
      </c>
      <c r="I3016">
        <v>0.03</v>
      </c>
      <c r="J3016" s="44">
        <v>1.0000999999999999E-2</v>
      </c>
      <c r="K3016" t="b">
        <v>1</v>
      </c>
      <c r="L3016" t="s">
        <v>1589</v>
      </c>
      <c r="N3016" s="43">
        <v>42214.662858796299</v>
      </c>
    </row>
    <row r="3017" spans="1:14" x14ac:dyDescent="0.25">
      <c r="A3017" t="s">
        <v>9741</v>
      </c>
      <c r="B3017">
        <v>3310</v>
      </c>
      <c r="C3017">
        <v>3310</v>
      </c>
      <c r="D3017">
        <v>2014</v>
      </c>
      <c r="E3017" t="s">
        <v>4648</v>
      </c>
      <c r="F3017">
        <v>9</v>
      </c>
      <c r="G3017">
        <v>5</v>
      </c>
      <c r="H3017">
        <v>0.93672200228723956</v>
      </c>
      <c r="I3017">
        <v>7.4999999999999997E-2</v>
      </c>
      <c r="J3017" s="44">
        <v>5.0000999999999997E-2</v>
      </c>
      <c r="K3017" t="b">
        <v>1</v>
      </c>
      <c r="L3017" t="s">
        <v>1590</v>
      </c>
      <c r="N3017" s="43">
        <v>42214.662858796299</v>
      </c>
    </row>
    <row r="3018" spans="1:14" x14ac:dyDescent="0.25">
      <c r="A3018" t="s">
        <v>9742</v>
      </c>
      <c r="B3018">
        <v>3311</v>
      </c>
      <c r="C3018">
        <v>3311</v>
      </c>
      <c r="D3018">
        <v>2014</v>
      </c>
      <c r="E3018" t="s">
        <v>4649</v>
      </c>
      <c r="F3018">
        <v>9</v>
      </c>
      <c r="G3018">
        <v>5</v>
      </c>
      <c r="H3018">
        <v>1.2821270998607284</v>
      </c>
      <c r="I3018">
        <v>0.125</v>
      </c>
      <c r="J3018" s="44">
        <v>0.10000100000000001</v>
      </c>
      <c r="K3018" t="b">
        <v>1</v>
      </c>
      <c r="L3018" t="s">
        <v>1591</v>
      </c>
      <c r="N3018" s="43">
        <v>42214.662858796299</v>
      </c>
    </row>
    <row r="3019" spans="1:14" x14ac:dyDescent="0.25">
      <c r="A3019" t="s">
        <v>9743</v>
      </c>
      <c r="B3019">
        <v>3312</v>
      </c>
      <c r="C3019">
        <v>3312</v>
      </c>
      <c r="D3019">
        <v>2014</v>
      </c>
      <c r="E3019" t="s">
        <v>4650</v>
      </c>
      <c r="F3019">
        <v>9</v>
      </c>
      <c r="G3019">
        <v>5</v>
      </c>
      <c r="H3019">
        <v>1.7548962191380304</v>
      </c>
      <c r="I3019">
        <v>0.17499999999999999</v>
      </c>
      <c r="J3019" s="44">
        <v>0.150001</v>
      </c>
      <c r="K3019" t="b">
        <v>1</v>
      </c>
      <c r="L3019" t="s">
        <v>1592</v>
      </c>
      <c r="N3019" s="43">
        <v>42214.662858796299</v>
      </c>
    </row>
    <row r="3020" spans="1:14" x14ac:dyDescent="0.25">
      <c r="A3020" t="s">
        <v>9744</v>
      </c>
      <c r="B3020">
        <v>3313</v>
      </c>
      <c r="C3020">
        <v>3313</v>
      </c>
      <c r="D3020">
        <v>2014</v>
      </c>
      <c r="E3020" t="s">
        <v>4651</v>
      </c>
      <c r="F3020">
        <v>9</v>
      </c>
      <c r="G3020">
        <v>5</v>
      </c>
      <c r="H3020">
        <v>2.4019933283365464</v>
      </c>
      <c r="I3020">
        <v>0.25</v>
      </c>
      <c r="J3020" s="44">
        <v>0.20000100000000001</v>
      </c>
      <c r="K3020" t="b">
        <v>1</v>
      </c>
      <c r="L3020" t="s">
        <v>1593</v>
      </c>
      <c r="N3020" s="43">
        <v>42214.662858796299</v>
      </c>
    </row>
    <row r="3021" spans="1:14" x14ac:dyDescent="0.25">
      <c r="A3021" t="s">
        <v>9745</v>
      </c>
      <c r="B3021">
        <v>3314</v>
      </c>
      <c r="C3021">
        <v>3314</v>
      </c>
      <c r="D3021">
        <v>2014</v>
      </c>
      <c r="E3021" t="s">
        <v>4400</v>
      </c>
      <c r="F3021">
        <v>9</v>
      </c>
      <c r="G3021">
        <v>5</v>
      </c>
      <c r="H3021">
        <v>0.93672200228723956</v>
      </c>
      <c r="I3021">
        <v>7.4999999999999997E-2</v>
      </c>
      <c r="J3021" s="44">
        <v>5.0000999999999997E-2</v>
      </c>
      <c r="K3021" t="b">
        <v>1</v>
      </c>
      <c r="L3021" t="s">
        <v>1350</v>
      </c>
      <c r="N3021" s="43">
        <v>42214.662858796299</v>
      </c>
    </row>
    <row r="3022" spans="1:14" x14ac:dyDescent="0.25">
      <c r="A3022" t="s">
        <v>9746</v>
      </c>
      <c r="B3022">
        <v>3315</v>
      </c>
      <c r="C3022">
        <v>3315</v>
      </c>
      <c r="D3022">
        <v>2014</v>
      </c>
      <c r="E3022" t="s">
        <v>4652</v>
      </c>
      <c r="F3022">
        <v>9</v>
      </c>
      <c r="G3022">
        <v>5</v>
      </c>
      <c r="H3022">
        <v>3.2876998003945643</v>
      </c>
      <c r="I3022">
        <v>0.4</v>
      </c>
      <c r="J3022" s="44">
        <v>0.30000100000000002</v>
      </c>
      <c r="K3022" t="b">
        <v>1</v>
      </c>
      <c r="L3022" t="s">
        <v>1594</v>
      </c>
      <c r="N3022" s="43">
        <v>42214.662858796299</v>
      </c>
    </row>
    <row r="3023" spans="1:14" x14ac:dyDescent="0.25">
      <c r="A3023" t="s">
        <v>9747</v>
      </c>
      <c r="B3023">
        <v>3316</v>
      </c>
      <c r="C3023">
        <v>3316</v>
      </c>
      <c r="D3023">
        <v>2014</v>
      </c>
      <c r="E3023" t="s">
        <v>4653</v>
      </c>
      <c r="F3023">
        <v>9</v>
      </c>
      <c r="G3023">
        <v>5</v>
      </c>
      <c r="H3023">
        <v>4.5</v>
      </c>
      <c r="I3023">
        <v>0.75</v>
      </c>
      <c r="J3023" s="44">
        <v>0.50000100000000003</v>
      </c>
      <c r="K3023" t="b">
        <v>1</v>
      </c>
      <c r="L3023" t="s">
        <v>1595</v>
      </c>
      <c r="N3023" s="43">
        <v>42214.662858796299</v>
      </c>
    </row>
    <row r="3024" spans="1:14" x14ac:dyDescent="0.25">
      <c r="A3024" t="s">
        <v>9748</v>
      </c>
      <c r="B3024">
        <v>3317</v>
      </c>
      <c r="C3024">
        <v>3317</v>
      </c>
      <c r="D3024">
        <v>2014</v>
      </c>
      <c r="E3024" t="s">
        <v>4654</v>
      </c>
      <c r="F3024">
        <v>9</v>
      </c>
      <c r="G3024">
        <v>5</v>
      </c>
      <c r="H3024">
        <v>4.5</v>
      </c>
      <c r="K3024" t="b">
        <v>1</v>
      </c>
      <c r="L3024" t="s">
        <v>1596</v>
      </c>
      <c r="N3024" s="43">
        <v>42214.662858796299</v>
      </c>
    </row>
    <row r="3025" spans="1:14" x14ac:dyDescent="0.25">
      <c r="A3025" t="s">
        <v>9749</v>
      </c>
      <c r="B3025">
        <v>3318</v>
      </c>
      <c r="C3025">
        <v>3318</v>
      </c>
      <c r="D3025">
        <v>2014</v>
      </c>
      <c r="E3025" t="s">
        <v>4655</v>
      </c>
      <c r="F3025">
        <v>9</v>
      </c>
      <c r="G3025">
        <v>5</v>
      </c>
      <c r="H3025">
        <v>2.25</v>
      </c>
      <c r="K3025" t="b">
        <v>1</v>
      </c>
      <c r="L3025" t="s">
        <v>1597</v>
      </c>
      <c r="N3025" s="43">
        <v>42214.662858796299</v>
      </c>
    </row>
    <row r="3026" spans="1:14" x14ac:dyDescent="0.25">
      <c r="A3026" t="s">
        <v>9750</v>
      </c>
      <c r="B3026">
        <v>3319</v>
      </c>
      <c r="C3026">
        <v>3319</v>
      </c>
      <c r="D3026">
        <v>2014</v>
      </c>
      <c r="E3026" t="s">
        <v>4656</v>
      </c>
      <c r="F3026">
        <v>9</v>
      </c>
      <c r="G3026">
        <v>5</v>
      </c>
      <c r="H3026">
        <v>0.5</v>
      </c>
      <c r="I3026">
        <v>2.5000000000000001E-3</v>
      </c>
      <c r="J3026" s="44">
        <v>9.9999999999999995E-7</v>
      </c>
      <c r="K3026" t="b">
        <v>1</v>
      </c>
      <c r="L3026" t="s">
        <v>1598</v>
      </c>
      <c r="N3026" s="43">
        <v>42214.662858796299</v>
      </c>
    </row>
    <row r="3027" spans="1:14" x14ac:dyDescent="0.25">
      <c r="A3027" t="s">
        <v>9751</v>
      </c>
      <c r="B3027">
        <v>3320</v>
      </c>
      <c r="C3027">
        <v>3320</v>
      </c>
      <c r="D3027">
        <v>2014</v>
      </c>
      <c r="E3027" t="s">
        <v>4657</v>
      </c>
      <c r="F3027">
        <v>9</v>
      </c>
      <c r="G3027">
        <v>5</v>
      </c>
      <c r="H3027">
        <v>0.61984924668280839</v>
      </c>
      <c r="I3027">
        <v>2.75E-2</v>
      </c>
      <c r="J3027" s="44">
        <v>5.0010000000000002E-3</v>
      </c>
      <c r="K3027" t="b">
        <v>1</v>
      </c>
      <c r="L3027" t="s">
        <v>1599</v>
      </c>
      <c r="N3027" s="43">
        <v>42214.662858796299</v>
      </c>
    </row>
    <row r="3028" spans="1:14" x14ac:dyDescent="0.25">
      <c r="A3028" t="s">
        <v>9752</v>
      </c>
      <c r="B3028">
        <v>3321</v>
      </c>
      <c r="C3028">
        <v>3321</v>
      </c>
      <c r="D3028">
        <v>2014</v>
      </c>
      <c r="E3028" t="s">
        <v>4658</v>
      </c>
      <c r="F3028">
        <v>9</v>
      </c>
      <c r="G3028">
        <v>5</v>
      </c>
      <c r="H3028">
        <v>0.76842617722649009</v>
      </c>
      <c r="I3028">
        <v>7.4999999999999997E-2</v>
      </c>
      <c r="J3028" s="44">
        <v>5.0000999999999997E-2</v>
      </c>
      <c r="K3028" t="b">
        <v>1</v>
      </c>
      <c r="L3028" t="s">
        <v>1600</v>
      </c>
      <c r="N3028" s="43">
        <v>42214.662858796299</v>
      </c>
    </row>
    <row r="3029" spans="1:14" x14ac:dyDescent="0.25">
      <c r="A3029" t="s">
        <v>9753</v>
      </c>
      <c r="B3029">
        <v>3322</v>
      </c>
      <c r="C3029">
        <v>3322</v>
      </c>
      <c r="D3029">
        <v>2014</v>
      </c>
      <c r="E3029" t="s">
        <v>4659</v>
      </c>
      <c r="F3029">
        <v>9</v>
      </c>
      <c r="G3029">
        <v>5</v>
      </c>
      <c r="H3029">
        <v>0.95261677417038015</v>
      </c>
      <c r="I3029">
        <v>0.125</v>
      </c>
      <c r="J3029" s="44">
        <v>0.10000100000000001</v>
      </c>
      <c r="K3029" t="b">
        <v>1</v>
      </c>
      <c r="L3029" t="s">
        <v>1601</v>
      </c>
      <c r="N3029" s="43">
        <v>42214.662858796299</v>
      </c>
    </row>
    <row r="3030" spans="1:14" x14ac:dyDescent="0.25">
      <c r="A3030" t="s">
        <v>9754</v>
      </c>
      <c r="B3030">
        <v>3323</v>
      </c>
      <c r="C3030">
        <v>3323</v>
      </c>
      <c r="D3030">
        <v>2014</v>
      </c>
      <c r="E3030" t="s">
        <v>4660</v>
      </c>
      <c r="F3030">
        <v>9</v>
      </c>
      <c r="G3030">
        <v>5</v>
      </c>
      <c r="H3030">
        <v>1.1809575796938343</v>
      </c>
      <c r="I3030">
        <v>0.17499999999999999</v>
      </c>
      <c r="J3030" s="44">
        <v>0.150001</v>
      </c>
      <c r="K3030" t="b">
        <v>1</v>
      </c>
      <c r="L3030" t="s">
        <v>1602</v>
      </c>
      <c r="N3030" s="43">
        <v>42214.662858796299</v>
      </c>
    </row>
    <row r="3031" spans="1:14" x14ac:dyDescent="0.25">
      <c r="A3031" t="s">
        <v>9755</v>
      </c>
      <c r="B3031">
        <v>3324</v>
      </c>
      <c r="C3031">
        <v>3324</v>
      </c>
      <c r="D3031">
        <v>2014</v>
      </c>
      <c r="E3031" t="s">
        <v>4661</v>
      </c>
      <c r="F3031">
        <v>9</v>
      </c>
      <c r="G3031">
        <v>5</v>
      </c>
      <c r="H3031">
        <v>1.4640313322751519</v>
      </c>
      <c r="I3031">
        <v>0.25</v>
      </c>
      <c r="J3031" s="44">
        <v>0.20000100000000001</v>
      </c>
      <c r="K3031" t="b">
        <v>1</v>
      </c>
      <c r="L3031" t="s">
        <v>1603</v>
      </c>
      <c r="N3031" s="43">
        <v>42214.662858796299</v>
      </c>
    </row>
    <row r="3032" spans="1:14" x14ac:dyDescent="0.25">
      <c r="A3032" t="s">
        <v>9756</v>
      </c>
      <c r="B3032">
        <v>3325</v>
      </c>
      <c r="C3032">
        <v>3325</v>
      </c>
      <c r="D3032">
        <v>2014</v>
      </c>
      <c r="E3032" t="s">
        <v>4401</v>
      </c>
      <c r="F3032">
        <v>9</v>
      </c>
      <c r="G3032">
        <v>5</v>
      </c>
      <c r="H3032">
        <v>1.2821270998607284</v>
      </c>
      <c r="I3032">
        <v>0.125</v>
      </c>
      <c r="J3032" s="44">
        <v>0.10000100000000001</v>
      </c>
      <c r="K3032" t="b">
        <v>1</v>
      </c>
      <c r="L3032" t="s">
        <v>1351</v>
      </c>
      <c r="N3032" s="43">
        <v>42214.662858796299</v>
      </c>
    </row>
    <row r="3033" spans="1:14" x14ac:dyDescent="0.25">
      <c r="A3033" t="s">
        <v>9757</v>
      </c>
      <c r="B3033">
        <v>3326</v>
      </c>
      <c r="C3033">
        <v>3326</v>
      </c>
      <c r="D3033">
        <v>2014</v>
      </c>
      <c r="E3033" t="s">
        <v>4662</v>
      </c>
      <c r="F3033">
        <v>9</v>
      </c>
      <c r="G3033">
        <v>5</v>
      </c>
      <c r="H3033">
        <v>1.814957436861562</v>
      </c>
      <c r="I3033">
        <v>0.4</v>
      </c>
      <c r="J3033" s="44">
        <v>0.30000100000000002</v>
      </c>
      <c r="K3033" t="b">
        <v>1</v>
      </c>
      <c r="L3033" t="s">
        <v>1604</v>
      </c>
      <c r="N3033" s="43">
        <v>42214.662858796299</v>
      </c>
    </row>
    <row r="3034" spans="1:14" x14ac:dyDescent="0.25">
      <c r="A3034" t="s">
        <v>9758</v>
      </c>
      <c r="B3034">
        <v>3327</v>
      </c>
      <c r="C3034">
        <v>3327</v>
      </c>
      <c r="D3034">
        <v>2014</v>
      </c>
      <c r="E3034" t="s">
        <v>4663</v>
      </c>
      <c r="F3034">
        <v>9</v>
      </c>
      <c r="G3034">
        <v>5</v>
      </c>
      <c r="H3034">
        <v>2.25</v>
      </c>
      <c r="I3034">
        <v>0.75</v>
      </c>
      <c r="J3034" s="44">
        <v>0.50000100000000003</v>
      </c>
      <c r="K3034" t="b">
        <v>1</v>
      </c>
      <c r="L3034" t="s">
        <v>1605</v>
      </c>
      <c r="N3034" s="43">
        <v>42214.662858796299</v>
      </c>
    </row>
    <row r="3035" spans="1:14" x14ac:dyDescent="0.25">
      <c r="A3035" t="s">
        <v>9759</v>
      </c>
      <c r="B3035">
        <v>3328</v>
      </c>
      <c r="C3035">
        <v>3328</v>
      </c>
      <c r="D3035">
        <v>2014</v>
      </c>
      <c r="E3035" t="s">
        <v>4664</v>
      </c>
      <c r="F3035">
        <v>9</v>
      </c>
      <c r="G3035">
        <v>5</v>
      </c>
      <c r="H3035">
        <v>5</v>
      </c>
      <c r="K3035" t="b">
        <v>1</v>
      </c>
      <c r="L3035" t="s">
        <v>1606</v>
      </c>
      <c r="N3035" s="43">
        <v>42214.662858796299</v>
      </c>
    </row>
    <row r="3036" spans="1:14" x14ac:dyDescent="0.25">
      <c r="A3036" t="s">
        <v>9760</v>
      </c>
      <c r="B3036">
        <v>3329</v>
      </c>
      <c r="C3036">
        <v>3329</v>
      </c>
      <c r="D3036">
        <v>2014</v>
      </c>
      <c r="E3036" t="s">
        <v>4665</v>
      </c>
      <c r="F3036">
        <v>9</v>
      </c>
      <c r="G3036">
        <v>5</v>
      </c>
      <c r="H3036">
        <v>3.5</v>
      </c>
      <c r="K3036" t="b">
        <v>1</v>
      </c>
      <c r="L3036" t="s">
        <v>1607</v>
      </c>
      <c r="N3036" s="43">
        <v>42214.662858796299</v>
      </c>
    </row>
    <row r="3037" spans="1:14" x14ac:dyDescent="0.25">
      <c r="A3037" t="s">
        <v>9761</v>
      </c>
      <c r="B3037">
        <v>3330</v>
      </c>
      <c r="C3037">
        <v>3330</v>
      </c>
      <c r="D3037">
        <v>2014</v>
      </c>
      <c r="E3037" t="s">
        <v>4666</v>
      </c>
      <c r="F3037">
        <v>9</v>
      </c>
      <c r="G3037">
        <v>5</v>
      </c>
      <c r="H3037">
        <v>2.25</v>
      </c>
      <c r="K3037" t="b">
        <v>1</v>
      </c>
      <c r="L3037" t="s">
        <v>1608</v>
      </c>
      <c r="N3037" s="43">
        <v>42214.662858796299</v>
      </c>
    </row>
    <row r="3038" spans="1:14" x14ac:dyDescent="0.25">
      <c r="A3038" t="s">
        <v>9762</v>
      </c>
      <c r="B3038">
        <v>3331</v>
      </c>
      <c r="C3038">
        <v>3331</v>
      </c>
      <c r="D3038">
        <v>2014</v>
      </c>
      <c r="E3038" t="s">
        <v>4667</v>
      </c>
      <c r="F3038">
        <v>9</v>
      </c>
      <c r="G3038">
        <v>5</v>
      </c>
      <c r="H3038">
        <v>3.5</v>
      </c>
      <c r="K3038" t="b">
        <v>1</v>
      </c>
      <c r="L3038" t="s">
        <v>1347</v>
      </c>
      <c r="N3038" s="43">
        <v>42214.662858796299</v>
      </c>
    </row>
    <row r="3039" spans="1:14" x14ac:dyDescent="0.25">
      <c r="A3039" t="s">
        <v>9763</v>
      </c>
      <c r="B3039">
        <v>3332</v>
      </c>
      <c r="C3039">
        <v>3332</v>
      </c>
      <c r="D3039">
        <v>2014</v>
      </c>
      <c r="E3039" t="s">
        <v>4668</v>
      </c>
      <c r="F3039">
        <v>9</v>
      </c>
      <c r="G3039">
        <v>5</v>
      </c>
      <c r="H3039">
        <v>0.5</v>
      </c>
      <c r="I3039">
        <v>2.5000000000000001E-3</v>
      </c>
      <c r="J3039" s="44">
        <v>9.9999999999999995E-7</v>
      </c>
      <c r="K3039" t="b">
        <v>1</v>
      </c>
      <c r="L3039" t="s">
        <v>1609</v>
      </c>
      <c r="N3039" s="43">
        <v>42214.662858796299</v>
      </c>
    </row>
    <row r="3040" spans="1:14" x14ac:dyDescent="0.25">
      <c r="A3040" t="s">
        <v>9764</v>
      </c>
      <c r="B3040">
        <v>3333</v>
      </c>
      <c r="C3040">
        <v>3333</v>
      </c>
      <c r="D3040">
        <v>2014</v>
      </c>
      <c r="E3040" t="s">
        <v>4669</v>
      </c>
      <c r="F3040">
        <v>9</v>
      </c>
      <c r="G3040">
        <v>5</v>
      </c>
      <c r="H3040">
        <v>0.68436905332110087</v>
      </c>
      <c r="I3040">
        <v>2.75E-2</v>
      </c>
      <c r="J3040" s="44">
        <v>5.0010000000000002E-3</v>
      </c>
      <c r="K3040" t="b">
        <v>1</v>
      </c>
      <c r="L3040" t="s">
        <v>1610</v>
      </c>
      <c r="N3040" s="43">
        <v>42214.662858796299</v>
      </c>
    </row>
    <row r="3041" spans="1:14" x14ac:dyDescent="0.25">
      <c r="A3041" t="s">
        <v>9765</v>
      </c>
      <c r="B3041">
        <v>3334</v>
      </c>
      <c r="C3041">
        <v>3334</v>
      </c>
      <c r="D3041">
        <v>2014</v>
      </c>
      <c r="E3041" t="s">
        <v>4670</v>
      </c>
      <c r="F3041">
        <v>9</v>
      </c>
      <c r="G3041">
        <v>5</v>
      </c>
      <c r="H3041">
        <v>0.93672200228723956</v>
      </c>
      <c r="I3041">
        <v>7.4999999999999997E-2</v>
      </c>
      <c r="J3041" s="44">
        <v>5.0000999999999997E-2</v>
      </c>
      <c r="K3041" t="b">
        <v>1</v>
      </c>
      <c r="L3041" t="s">
        <v>1611</v>
      </c>
      <c r="N3041" s="43">
        <v>42214.662858796299</v>
      </c>
    </row>
    <row r="3042" spans="1:14" x14ac:dyDescent="0.25">
      <c r="A3042" t="s">
        <v>9766</v>
      </c>
      <c r="B3042">
        <v>3335</v>
      </c>
      <c r="C3042">
        <v>3335</v>
      </c>
      <c r="D3042">
        <v>2014</v>
      </c>
      <c r="E3042" t="s">
        <v>4671</v>
      </c>
      <c r="F3042">
        <v>9</v>
      </c>
      <c r="G3042">
        <v>5</v>
      </c>
      <c r="H3042">
        <v>1.2821270998607284</v>
      </c>
      <c r="I3042">
        <v>0.125</v>
      </c>
      <c r="J3042" s="44">
        <v>0.10000100000000001</v>
      </c>
      <c r="K3042" t="b">
        <v>1</v>
      </c>
      <c r="L3042" t="s">
        <v>1612</v>
      </c>
      <c r="N3042" s="43">
        <v>42214.662858796299</v>
      </c>
    </row>
    <row r="3043" spans="1:14" x14ac:dyDescent="0.25">
      <c r="A3043" t="s">
        <v>9767</v>
      </c>
      <c r="B3043">
        <v>3336</v>
      </c>
      <c r="C3043">
        <v>3336</v>
      </c>
      <c r="D3043">
        <v>2014</v>
      </c>
      <c r="E3043" t="s">
        <v>4402</v>
      </c>
      <c r="F3043">
        <v>9</v>
      </c>
      <c r="G3043">
        <v>5</v>
      </c>
      <c r="H3043">
        <v>1.7548962191380304</v>
      </c>
      <c r="I3043">
        <v>0.17499999999999999</v>
      </c>
      <c r="J3043" s="44">
        <v>0.150001</v>
      </c>
      <c r="K3043" t="b">
        <v>1</v>
      </c>
      <c r="L3043" t="s">
        <v>1352</v>
      </c>
      <c r="N3043" s="43">
        <v>42214.662858796299</v>
      </c>
    </row>
    <row r="3044" spans="1:14" x14ac:dyDescent="0.25">
      <c r="A3044" t="s">
        <v>9768</v>
      </c>
      <c r="B3044">
        <v>3337</v>
      </c>
      <c r="C3044">
        <v>3337</v>
      </c>
      <c r="D3044">
        <v>2014</v>
      </c>
      <c r="E3044" t="s">
        <v>4672</v>
      </c>
      <c r="F3044">
        <v>9</v>
      </c>
      <c r="G3044">
        <v>5</v>
      </c>
      <c r="H3044">
        <v>1.7548962191380304</v>
      </c>
      <c r="I3044">
        <v>0.17499999999999999</v>
      </c>
      <c r="J3044" s="44">
        <v>0.150001</v>
      </c>
      <c r="K3044" t="b">
        <v>1</v>
      </c>
      <c r="L3044" t="s">
        <v>1613</v>
      </c>
      <c r="N3044" s="43">
        <v>42214.662858796299</v>
      </c>
    </row>
    <row r="3045" spans="1:14" x14ac:dyDescent="0.25">
      <c r="A3045" t="s">
        <v>9769</v>
      </c>
      <c r="B3045">
        <v>3338</v>
      </c>
      <c r="C3045">
        <v>3338</v>
      </c>
      <c r="D3045">
        <v>2014</v>
      </c>
      <c r="E3045" t="s">
        <v>4673</v>
      </c>
      <c r="F3045">
        <v>9</v>
      </c>
      <c r="G3045">
        <v>5</v>
      </c>
      <c r="H3045">
        <v>2.4019933283365464</v>
      </c>
      <c r="I3045">
        <v>0.25</v>
      </c>
      <c r="J3045" s="44">
        <v>0.20000100000000001</v>
      </c>
      <c r="K3045" t="b">
        <v>1</v>
      </c>
      <c r="L3045" t="s">
        <v>1614</v>
      </c>
      <c r="N3045" s="43">
        <v>42214.662858796299</v>
      </c>
    </row>
    <row r="3046" spans="1:14" x14ac:dyDescent="0.25">
      <c r="A3046" t="s">
        <v>9770</v>
      </c>
      <c r="B3046">
        <v>3339</v>
      </c>
      <c r="C3046">
        <v>3339</v>
      </c>
      <c r="D3046">
        <v>2014</v>
      </c>
      <c r="E3046" t="s">
        <v>4674</v>
      </c>
      <c r="F3046">
        <v>9</v>
      </c>
      <c r="G3046">
        <v>5</v>
      </c>
      <c r="H3046">
        <v>3.2876998003945643</v>
      </c>
      <c r="I3046">
        <v>0.4</v>
      </c>
      <c r="J3046" s="44">
        <v>0.30000100000000002</v>
      </c>
      <c r="K3046" t="b">
        <v>1</v>
      </c>
      <c r="L3046" t="s">
        <v>1615</v>
      </c>
      <c r="N3046" s="43">
        <v>42214.662858796299</v>
      </c>
    </row>
    <row r="3047" spans="1:14" x14ac:dyDescent="0.25">
      <c r="A3047" t="s">
        <v>9771</v>
      </c>
      <c r="B3047">
        <v>3340</v>
      </c>
      <c r="C3047">
        <v>3340</v>
      </c>
      <c r="D3047">
        <v>2014</v>
      </c>
      <c r="E3047" t="s">
        <v>4675</v>
      </c>
      <c r="F3047">
        <v>9</v>
      </c>
      <c r="G3047">
        <v>5</v>
      </c>
      <c r="H3047">
        <v>4.5</v>
      </c>
      <c r="I3047">
        <v>0.75</v>
      </c>
      <c r="J3047" s="44">
        <v>0.50000100000000003</v>
      </c>
      <c r="K3047" t="b">
        <v>1</v>
      </c>
      <c r="L3047" t="s">
        <v>1616</v>
      </c>
      <c r="N3047" s="43">
        <v>42214.662858796299</v>
      </c>
    </row>
    <row r="3048" spans="1:14" x14ac:dyDescent="0.25">
      <c r="A3048" t="s">
        <v>9772</v>
      </c>
      <c r="B3048">
        <v>3341</v>
      </c>
      <c r="C3048">
        <v>3341</v>
      </c>
      <c r="D3048">
        <v>2014</v>
      </c>
      <c r="E3048" t="s">
        <v>4676</v>
      </c>
      <c r="F3048">
        <v>9</v>
      </c>
      <c r="G3048">
        <v>5</v>
      </c>
      <c r="H3048">
        <v>0.5</v>
      </c>
      <c r="I3048">
        <v>5.0000000000000001E-3</v>
      </c>
      <c r="J3048" s="44">
        <v>9.9999999999999995E-7</v>
      </c>
      <c r="K3048" t="b">
        <v>1</v>
      </c>
      <c r="L3048" t="s">
        <v>1617</v>
      </c>
      <c r="N3048" s="43">
        <v>42214.662858796299</v>
      </c>
    </row>
    <row r="3049" spans="1:14" x14ac:dyDescent="0.25">
      <c r="A3049" t="s">
        <v>9773</v>
      </c>
      <c r="B3049">
        <v>3342</v>
      </c>
      <c r="C3049">
        <v>3342</v>
      </c>
      <c r="D3049">
        <v>2014</v>
      </c>
      <c r="E3049" t="s">
        <v>4677</v>
      </c>
      <c r="F3049">
        <v>9</v>
      </c>
      <c r="G3049">
        <v>5</v>
      </c>
      <c r="H3049">
        <v>0.68436905332110087</v>
      </c>
      <c r="I3049">
        <v>0.03</v>
      </c>
      <c r="J3049" s="44">
        <v>1.0000999999999999E-2</v>
      </c>
      <c r="K3049" t="b">
        <v>1</v>
      </c>
      <c r="L3049" t="s">
        <v>1618</v>
      </c>
      <c r="N3049" s="43">
        <v>42214.662858796299</v>
      </c>
    </row>
    <row r="3050" spans="1:14" x14ac:dyDescent="0.25">
      <c r="A3050" t="s">
        <v>9774</v>
      </c>
      <c r="B3050">
        <v>3343</v>
      </c>
      <c r="C3050">
        <v>3343</v>
      </c>
      <c r="D3050">
        <v>2014</v>
      </c>
      <c r="E3050" t="s">
        <v>4678</v>
      </c>
      <c r="F3050">
        <v>9</v>
      </c>
      <c r="G3050">
        <v>5</v>
      </c>
      <c r="H3050">
        <v>0.93672200228723956</v>
      </c>
      <c r="I3050">
        <v>7.4999999999999997E-2</v>
      </c>
      <c r="J3050" s="44">
        <v>5.0000999999999997E-2</v>
      </c>
      <c r="K3050" t="b">
        <v>1</v>
      </c>
      <c r="L3050" t="s">
        <v>1619</v>
      </c>
      <c r="N3050" s="43">
        <v>42214.662858796299</v>
      </c>
    </row>
    <row r="3051" spans="1:14" x14ac:dyDescent="0.25">
      <c r="A3051" t="s">
        <v>9775</v>
      </c>
      <c r="B3051">
        <v>3344</v>
      </c>
      <c r="C3051">
        <v>3344</v>
      </c>
      <c r="D3051">
        <v>2014</v>
      </c>
      <c r="E3051" t="s">
        <v>4679</v>
      </c>
      <c r="F3051">
        <v>9</v>
      </c>
      <c r="G3051">
        <v>5</v>
      </c>
      <c r="H3051">
        <v>1.2821270998607284</v>
      </c>
      <c r="I3051">
        <v>0.125</v>
      </c>
      <c r="J3051" s="44">
        <v>0.10000100000000001</v>
      </c>
      <c r="K3051" t="b">
        <v>1</v>
      </c>
      <c r="L3051" t="s">
        <v>1620</v>
      </c>
      <c r="N3051" s="43">
        <v>42214.662858796299</v>
      </c>
    </row>
    <row r="3052" spans="1:14" x14ac:dyDescent="0.25">
      <c r="A3052" t="s">
        <v>9776</v>
      </c>
      <c r="B3052">
        <v>3345</v>
      </c>
      <c r="C3052">
        <v>3345</v>
      </c>
      <c r="D3052">
        <v>2014</v>
      </c>
      <c r="E3052" t="s">
        <v>4680</v>
      </c>
      <c r="F3052">
        <v>9</v>
      </c>
      <c r="G3052">
        <v>5</v>
      </c>
      <c r="H3052">
        <v>1.7548962191380304</v>
      </c>
      <c r="I3052">
        <v>0.17499999999999999</v>
      </c>
      <c r="J3052" s="44">
        <v>0.150001</v>
      </c>
      <c r="K3052" t="b">
        <v>1</v>
      </c>
      <c r="L3052" t="s">
        <v>1621</v>
      </c>
      <c r="N3052" s="43">
        <v>42214.662858796299</v>
      </c>
    </row>
    <row r="3053" spans="1:14" x14ac:dyDescent="0.25">
      <c r="A3053" t="s">
        <v>9777</v>
      </c>
      <c r="B3053">
        <v>3346</v>
      </c>
      <c r="C3053">
        <v>3346</v>
      </c>
      <c r="D3053">
        <v>2014</v>
      </c>
      <c r="E3053" t="s">
        <v>4681</v>
      </c>
      <c r="F3053">
        <v>9</v>
      </c>
      <c r="G3053">
        <v>5</v>
      </c>
      <c r="H3053">
        <v>2.4019933283365464</v>
      </c>
      <c r="I3053">
        <v>0.25</v>
      </c>
      <c r="J3053" s="44">
        <v>0.20000100000000001</v>
      </c>
      <c r="K3053" t="b">
        <v>1</v>
      </c>
      <c r="L3053" t="s">
        <v>1622</v>
      </c>
      <c r="N3053" s="43">
        <v>42214.662858796299</v>
      </c>
    </row>
    <row r="3054" spans="1:14" x14ac:dyDescent="0.25">
      <c r="A3054" t="s">
        <v>9778</v>
      </c>
      <c r="B3054">
        <v>3347</v>
      </c>
      <c r="C3054">
        <v>3347</v>
      </c>
      <c r="D3054">
        <v>2014</v>
      </c>
      <c r="E3054" t="s">
        <v>4403</v>
      </c>
      <c r="F3054">
        <v>9</v>
      </c>
      <c r="G3054">
        <v>5</v>
      </c>
      <c r="H3054">
        <v>2.4019933283365464</v>
      </c>
      <c r="I3054">
        <v>0.25</v>
      </c>
      <c r="J3054" s="44">
        <v>0.20000100000000001</v>
      </c>
      <c r="K3054" t="b">
        <v>1</v>
      </c>
      <c r="L3054" t="s">
        <v>1353</v>
      </c>
      <c r="N3054" s="43">
        <v>42214.662858796299</v>
      </c>
    </row>
    <row r="3055" spans="1:14" x14ac:dyDescent="0.25">
      <c r="A3055" t="s">
        <v>9779</v>
      </c>
      <c r="B3055">
        <v>3348</v>
      </c>
      <c r="C3055">
        <v>3348</v>
      </c>
      <c r="D3055">
        <v>2014</v>
      </c>
      <c r="E3055" t="s">
        <v>4682</v>
      </c>
      <c r="F3055">
        <v>9</v>
      </c>
      <c r="G3055">
        <v>5</v>
      </c>
      <c r="H3055">
        <v>3.2876998003945643</v>
      </c>
      <c r="I3055">
        <v>0.4</v>
      </c>
      <c r="J3055" s="44">
        <v>0.30000100000000002</v>
      </c>
      <c r="K3055" t="b">
        <v>1</v>
      </c>
      <c r="L3055" t="s">
        <v>1623</v>
      </c>
      <c r="N3055" s="43">
        <v>42214.662858796299</v>
      </c>
    </row>
    <row r="3056" spans="1:14" x14ac:dyDescent="0.25">
      <c r="A3056" t="s">
        <v>9780</v>
      </c>
      <c r="B3056">
        <v>3349</v>
      </c>
      <c r="C3056">
        <v>3349</v>
      </c>
      <c r="D3056">
        <v>2014</v>
      </c>
      <c r="E3056" t="s">
        <v>4683</v>
      </c>
      <c r="F3056">
        <v>9</v>
      </c>
      <c r="G3056">
        <v>5</v>
      </c>
      <c r="H3056">
        <v>4.5</v>
      </c>
      <c r="I3056">
        <v>0.75</v>
      </c>
      <c r="J3056" s="44">
        <v>0.50000100000000003</v>
      </c>
      <c r="K3056" t="b">
        <v>1</v>
      </c>
      <c r="L3056" t="s">
        <v>1624</v>
      </c>
      <c r="N3056" s="43">
        <v>42214.662858796299</v>
      </c>
    </row>
    <row r="3057" spans="1:14" x14ac:dyDescent="0.25">
      <c r="A3057" t="s">
        <v>9781</v>
      </c>
      <c r="B3057">
        <v>3350</v>
      </c>
      <c r="C3057">
        <v>3350</v>
      </c>
      <c r="D3057">
        <v>2014</v>
      </c>
      <c r="E3057" t="s">
        <v>4684</v>
      </c>
      <c r="F3057">
        <v>9</v>
      </c>
      <c r="G3057">
        <v>5</v>
      </c>
      <c r="H3057">
        <v>4.5</v>
      </c>
      <c r="K3057" t="b">
        <v>1</v>
      </c>
      <c r="L3057" t="s">
        <v>1625</v>
      </c>
      <c r="N3057" s="43">
        <v>42214.662858796299</v>
      </c>
    </row>
    <row r="3058" spans="1:14" x14ac:dyDescent="0.25">
      <c r="A3058" t="s">
        <v>9782</v>
      </c>
      <c r="B3058">
        <v>3351</v>
      </c>
      <c r="C3058">
        <v>3351</v>
      </c>
      <c r="D3058">
        <v>2014</v>
      </c>
      <c r="E3058" t="s">
        <v>4685</v>
      </c>
      <c r="F3058">
        <v>9</v>
      </c>
      <c r="G3058">
        <v>5</v>
      </c>
      <c r="H3058">
        <v>2.25</v>
      </c>
      <c r="K3058" t="b">
        <v>1</v>
      </c>
      <c r="L3058" t="s">
        <v>1626</v>
      </c>
      <c r="N3058" s="43">
        <v>42214.662858796299</v>
      </c>
    </row>
    <row r="3059" spans="1:14" x14ac:dyDescent="0.25">
      <c r="A3059" t="s">
        <v>9783</v>
      </c>
      <c r="B3059">
        <v>3352</v>
      </c>
      <c r="C3059">
        <v>3352</v>
      </c>
      <c r="D3059">
        <v>2014</v>
      </c>
      <c r="E3059" t="s">
        <v>4686</v>
      </c>
      <c r="F3059">
        <v>9</v>
      </c>
      <c r="G3059">
        <v>5</v>
      </c>
      <c r="H3059">
        <v>0.5</v>
      </c>
      <c r="I3059">
        <v>2.5000000000000001E-3</v>
      </c>
      <c r="J3059" s="44">
        <v>9.9999999999999995E-7</v>
      </c>
      <c r="K3059" t="b">
        <v>1</v>
      </c>
      <c r="L3059" t="s">
        <v>1627</v>
      </c>
      <c r="N3059" s="43">
        <v>42214.662858796299</v>
      </c>
    </row>
    <row r="3060" spans="1:14" x14ac:dyDescent="0.25">
      <c r="A3060" t="s">
        <v>9784</v>
      </c>
      <c r="B3060">
        <v>3353</v>
      </c>
      <c r="C3060">
        <v>3353</v>
      </c>
      <c r="D3060">
        <v>2014</v>
      </c>
      <c r="E3060" t="s">
        <v>4687</v>
      </c>
      <c r="F3060">
        <v>9</v>
      </c>
      <c r="G3060">
        <v>5</v>
      </c>
      <c r="H3060">
        <v>0.61984924668280839</v>
      </c>
      <c r="I3060">
        <v>2.75E-2</v>
      </c>
      <c r="J3060" s="44">
        <v>5.0010000000000002E-3</v>
      </c>
      <c r="K3060" t="b">
        <v>1</v>
      </c>
      <c r="L3060" t="s">
        <v>1628</v>
      </c>
      <c r="N3060" s="43">
        <v>42214.662858796299</v>
      </c>
    </row>
    <row r="3061" spans="1:14" x14ac:dyDescent="0.25">
      <c r="A3061" t="s">
        <v>9785</v>
      </c>
      <c r="B3061">
        <v>3354</v>
      </c>
      <c r="C3061">
        <v>3354</v>
      </c>
      <c r="D3061">
        <v>2014</v>
      </c>
      <c r="E3061" t="s">
        <v>4688</v>
      </c>
      <c r="F3061">
        <v>9</v>
      </c>
      <c r="G3061">
        <v>5</v>
      </c>
      <c r="H3061">
        <v>0.76842617722649009</v>
      </c>
      <c r="I3061">
        <v>7.4999999999999997E-2</v>
      </c>
      <c r="J3061" s="44">
        <v>5.0000999999999997E-2</v>
      </c>
      <c r="K3061" t="b">
        <v>1</v>
      </c>
      <c r="L3061" t="s">
        <v>1629</v>
      </c>
      <c r="N3061" s="43">
        <v>42214.662858796299</v>
      </c>
    </row>
    <row r="3062" spans="1:14" x14ac:dyDescent="0.25">
      <c r="A3062" t="s">
        <v>9786</v>
      </c>
      <c r="B3062">
        <v>3355</v>
      </c>
      <c r="C3062">
        <v>3355</v>
      </c>
      <c r="D3062">
        <v>2014</v>
      </c>
      <c r="E3062" t="s">
        <v>4689</v>
      </c>
      <c r="F3062">
        <v>9</v>
      </c>
      <c r="G3062">
        <v>5</v>
      </c>
      <c r="H3062">
        <v>0.95261677417038015</v>
      </c>
      <c r="I3062">
        <v>0.125</v>
      </c>
      <c r="J3062" s="44">
        <v>0.10000100000000001</v>
      </c>
      <c r="K3062" t="b">
        <v>1</v>
      </c>
      <c r="L3062" t="s">
        <v>1630</v>
      </c>
      <c r="N3062" s="43">
        <v>42214.662858796299</v>
      </c>
    </row>
    <row r="3063" spans="1:14" x14ac:dyDescent="0.25">
      <c r="A3063" t="s">
        <v>9787</v>
      </c>
      <c r="B3063">
        <v>3356</v>
      </c>
      <c r="C3063">
        <v>3356</v>
      </c>
      <c r="D3063">
        <v>2014</v>
      </c>
      <c r="E3063" t="s">
        <v>4690</v>
      </c>
      <c r="F3063">
        <v>9</v>
      </c>
      <c r="G3063">
        <v>5</v>
      </c>
      <c r="H3063">
        <v>1.1809575796938343</v>
      </c>
      <c r="I3063">
        <v>0.17499999999999999</v>
      </c>
      <c r="J3063" s="44">
        <v>0.150001</v>
      </c>
      <c r="K3063" t="b">
        <v>1</v>
      </c>
      <c r="L3063" t="s">
        <v>1631</v>
      </c>
      <c r="N3063" s="43">
        <v>42214.662858796299</v>
      </c>
    </row>
    <row r="3064" spans="1:14" x14ac:dyDescent="0.25">
      <c r="A3064" t="s">
        <v>9788</v>
      </c>
      <c r="B3064">
        <v>3357</v>
      </c>
      <c r="C3064">
        <v>3357</v>
      </c>
      <c r="D3064">
        <v>2014</v>
      </c>
      <c r="E3064" t="s">
        <v>4691</v>
      </c>
      <c r="F3064">
        <v>9</v>
      </c>
      <c r="G3064">
        <v>5</v>
      </c>
      <c r="H3064">
        <v>1.4640313322751519</v>
      </c>
      <c r="I3064">
        <v>0.25</v>
      </c>
      <c r="J3064" s="44">
        <v>0.20000100000000001</v>
      </c>
      <c r="K3064" t="b">
        <v>1</v>
      </c>
      <c r="L3064" t="s">
        <v>1632</v>
      </c>
      <c r="N3064" s="43">
        <v>42214.662858796299</v>
      </c>
    </row>
    <row r="3065" spans="1:14" x14ac:dyDescent="0.25">
      <c r="A3065" t="s">
        <v>9789</v>
      </c>
      <c r="B3065">
        <v>3358</v>
      </c>
      <c r="C3065">
        <v>3358</v>
      </c>
      <c r="D3065">
        <v>2014</v>
      </c>
      <c r="E3065" t="s">
        <v>4404</v>
      </c>
      <c r="F3065">
        <v>9</v>
      </c>
      <c r="G3065">
        <v>5</v>
      </c>
      <c r="H3065">
        <v>3.2876998003945643</v>
      </c>
      <c r="I3065">
        <v>0.4</v>
      </c>
      <c r="J3065" s="44">
        <v>0.30000100000000002</v>
      </c>
      <c r="K3065" t="b">
        <v>1</v>
      </c>
      <c r="L3065" t="s">
        <v>1354</v>
      </c>
      <c r="N3065" s="43">
        <v>42214.662858796299</v>
      </c>
    </row>
    <row r="3066" spans="1:14" x14ac:dyDescent="0.25">
      <c r="A3066" t="s">
        <v>9790</v>
      </c>
      <c r="B3066">
        <v>3359</v>
      </c>
      <c r="C3066">
        <v>3359</v>
      </c>
      <c r="D3066">
        <v>2014</v>
      </c>
      <c r="E3066" t="s">
        <v>4692</v>
      </c>
      <c r="F3066">
        <v>9</v>
      </c>
      <c r="G3066">
        <v>5</v>
      </c>
      <c r="H3066">
        <v>1.814957436861562</v>
      </c>
      <c r="I3066">
        <v>0.4</v>
      </c>
      <c r="J3066" s="44">
        <v>0.30000100000000002</v>
      </c>
      <c r="K3066" t="b">
        <v>1</v>
      </c>
      <c r="L3066" t="s">
        <v>1633</v>
      </c>
      <c r="N3066" s="43">
        <v>42214.662858796299</v>
      </c>
    </row>
    <row r="3067" spans="1:14" x14ac:dyDescent="0.25">
      <c r="A3067" t="s">
        <v>9791</v>
      </c>
      <c r="B3067">
        <v>3360</v>
      </c>
      <c r="C3067">
        <v>3360</v>
      </c>
      <c r="D3067">
        <v>2014</v>
      </c>
      <c r="E3067" t="s">
        <v>4693</v>
      </c>
      <c r="F3067">
        <v>9</v>
      </c>
      <c r="G3067">
        <v>5</v>
      </c>
      <c r="H3067">
        <v>2.25</v>
      </c>
      <c r="I3067">
        <v>0.75</v>
      </c>
      <c r="J3067" s="44">
        <v>0.50000100000000003</v>
      </c>
      <c r="K3067" t="b">
        <v>1</v>
      </c>
      <c r="L3067" t="s">
        <v>1634</v>
      </c>
      <c r="N3067" s="43">
        <v>42214.662858796299</v>
      </c>
    </row>
    <row r="3068" spans="1:14" x14ac:dyDescent="0.25">
      <c r="A3068" t="s">
        <v>9792</v>
      </c>
      <c r="B3068">
        <v>3361</v>
      </c>
      <c r="C3068">
        <v>3361</v>
      </c>
      <c r="D3068">
        <v>2014</v>
      </c>
      <c r="E3068" t="s">
        <v>4694</v>
      </c>
      <c r="F3068">
        <v>9</v>
      </c>
      <c r="G3068">
        <v>5</v>
      </c>
      <c r="H3068">
        <v>5</v>
      </c>
      <c r="K3068" t="b">
        <v>1</v>
      </c>
      <c r="L3068" t="s">
        <v>1635</v>
      </c>
      <c r="N3068" s="43">
        <v>42214.662858796299</v>
      </c>
    </row>
    <row r="3069" spans="1:14" x14ac:dyDescent="0.25">
      <c r="A3069" t="s">
        <v>9793</v>
      </c>
      <c r="B3069">
        <v>3362</v>
      </c>
      <c r="C3069">
        <v>3362</v>
      </c>
      <c r="D3069">
        <v>2014</v>
      </c>
      <c r="E3069" t="s">
        <v>4695</v>
      </c>
      <c r="F3069">
        <v>9</v>
      </c>
      <c r="G3069">
        <v>5</v>
      </c>
      <c r="H3069">
        <v>3.5</v>
      </c>
      <c r="K3069" t="b">
        <v>1</v>
      </c>
      <c r="L3069" t="s">
        <v>1636</v>
      </c>
      <c r="N3069" s="43">
        <v>42214.662858796299</v>
      </c>
    </row>
    <row r="3070" spans="1:14" x14ac:dyDescent="0.25">
      <c r="A3070" s="53" t="s">
        <v>9794</v>
      </c>
      <c r="B3070">
        <v>3363</v>
      </c>
      <c r="C3070">
        <v>3363</v>
      </c>
      <c r="D3070">
        <v>2014</v>
      </c>
      <c r="E3070" t="s">
        <v>4696</v>
      </c>
      <c r="F3070">
        <v>9</v>
      </c>
      <c r="G3070">
        <v>5</v>
      </c>
      <c r="H3070">
        <v>2.25</v>
      </c>
      <c r="J3070"/>
      <c r="K3070" t="b">
        <v>1</v>
      </c>
      <c r="L3070" t="s">
        <v>1637</v>
      </c>
      <c r="N3070" s="43">
        <v>42214.662858796299</v>
      </c>
    </row>
    <row r="3071" spans="1:14" x14ac:dyDescent="0.25">
      <c r="A3071" s="53" t="s">
        <v>9795</v>
      </c>
      <c r="B3071">
        <v>3364</v>
      </c>
      <c r="C3071">
        <v>3364</v>
      </c>
      <c r="D3071">
        <v>2014</v>
      </c>
      <c r="E3071" t="s">
        <v>4697</v>
      </c>
      <c r="F3071">
        <v>9</v>
      </c>
      <c r="G3071">
        <v>5</v>
      </c>
      <c r="H3071">
        <v>3.5</v>
      </c>
      <c r="J3071"/>
      <c r="K3071" t="b">
        <v>1</v>
      </c>
      <c r="L3071" t="s">
        <v>1347</v>
      </c>
      <c r="N3071" s="43">
        <v>42214.662858796299</v>
      </c>
    </row>
    <row r="3072" spans="1:14" x14ac:dyDescent="0.25">
      <c r="A3072" s="53" t="s">
        <v>9796</v>
      </c>
      <c r="B3072">
        <v>3365</v>
      </c>
      <c r="C3072">
        <v>3365</v>
      </c>
      <c r="D3072">
        <v>2014</v>
      </c>
      <c r="E3072" t="s">
        <v>4698</v>
      </c>
      <c r="F3072">
        <v>9</v>
      </c>
      <c r="G3072">
        <v>5</v>
      </c>
      <c r="H3072">
        <v>0.5</v>
      </c>
      <c r="I3072">
        <v>2.5000000000000001E-3</v>
      </c>
      <c r="J3072">
        <v>9.9999999999999995E-7</v>
      </c>
      <c r="K3072" t="b">
        <v>1</v>
      </c>
      <c r="L3072" t="s">
        <v>1638</v>
      </c>
      <c r="N3072" s="43">
        <v>42214.662858796299</v>
      </c>
    </row>
    <row r="3073" spans="1:14" x14ac:dyDescent="0.25">
      <c r="A3073" s="53" t="s">
        <v>9797</v>
      </c>
      <c r="B3073">
        <v>3366</v>
      </c>
      <c r="C3073">
        <v>3366</v>
      </c>
      <c r="D3073">
        <v>2014</v>
      </c>
      <c r="E3073" t="s">
        <v>4699</v>
      </c>
      <c r="F3073">
        <v>9</v>
      </c>
      <c r="G3073">
        <v>5</v>
      </c>
      <c r="H3073">
        <v>0.68436905332110087</v>
      </c>
      <c r="I3073">
        <v>2.75E-2</v>
      </c>
      <c r="J3073">
        <v>5.0010000000000002E-3</v>
      </c>
      <c r="K3073" t="b">
        <v>1</v>
      </c>
      <c r="L3073" t="s">
        <v>1639</v>
      </c>
      <c r="N3073" s="43">
        <v>42214.662858796299</v>
      </c>
    </row>
    <row r="3074" spans="1:14" x14ac:dyDescent="0.25">
      <c r="A3074" t="s">
        <v>9798</v>
      </c>
      <c r="B3074">
        <v>3367</v>
      </c>
      <c r="C3074">
        <v>3367</v>
      </c>
      <c r="D3074">
        <v>2014</v>
      </c>
      <c r="E3074" t="s">
        <v>4700</v>
      </c>
      <c r="F3074">
        <v>9</v>
      </c>
      <c r="G3074">
        <v>5</v>
      </c>
      <c r="H3074">
        <v>0.93672200228723956</v>
      </c>
      <c r="I3074">
        <v>7.4999999999999997E-2</v>
      </c>
      <c r="J3074" s="44">
        <v>5.0000999999999997E-2</v>
      </c>
      <c r="K3074" t="b">
        <v>1</v>
      </c>
      <c r="L3074" t="s">
        <v>1640</v>
      </c>
      <c r="N3074" s="43">
        <v>42214.662858796299</v>
      </c>
    </row>
    <row r="3075" spans="1:14" x14ac:dyDescent="0.25">
      <c r="A3075" s="53" t="s">
        <v>9799</v>
      </c>
      <c r="B3075">
        <v>3368</v>
      </c>
      <c r="C3075">
        <v>3368</v>
      </c>
      <c r="D3075">
        <v>2014</v>
      </c>
      <c r="E3075" t="s">
        <v>4701</v>
      </c>
      <c r="F3075">
        <v>9</v>
      </c>
      <c r="G3075">
        <v>5</v>
      </c>
      <c r="H3075">
        <v>1.2821270998607284</v>
      </c>
      <c r="I3075">
        <v>0.125</v>
      </c>
      <c r="J3075">
        <v>0.10000100000000001</v>
      </c>
      <c r="K3075" t="b">
        <v>1</v>
      </c>
      <c r="L3075" t="s">
        <v>1641</v>
      </c>
      <c r="N3075" s="43">
        <v>42214.662858796299</v>
      </c>
    </row>
    <row r="3076" spans="1:14" x14ac:dyDescent="0.25">
      <c r="A3076" s="53" t="s">
        <v>9800</v>
      </c>
      <c r="B3076">
        <v>3369</v>
      </c>
      <c r="C3076">
        <v>3369</v>
      </c>
      <c r="D3076">
        <v>2014</v>
      </c>
      <c r="E3076" t="s">
        <v>4405</v>
      </c>
      <c r="F3076">
        <v>9</v>
      </c>
      <c r="G3076">
        <v>5</v>
      </c>
      <c r="H3076">
        <v>4.5</v>
      </c>
      <c r="I3076">
        <v>0.75</v>
      </c>
      <c r="J3076">
        <v>0.50000100000000003</v>
      </c>
      <c r="K3076" t="b">
        <v>1</v>
      </c>
      <c r="L3076" t="s">
        <v>1355</v>
      </c>
      <c r="N3076" s="43">
        <v>42214.662858796299</v>
      </c>
    </row>
    <row r="3077" spans="1:14" x14ac:dyDescent="0.25">
      <c r="A3077" s="53" t="s">
        <v>9801</v>
      </c>
      <c r="B3077">
        <v>3370</v>
      </c>
      <c r="C3077">
        <v>3370</v>
      </c>
      <c r="D3077">
        <v>2014</v>
      </c>
      <c r="E3077" t="s">
        <v>4702</v>
      </c>
      <c r="F3077">
        <v>9</v>
      </c>
      <c r="G3077">
        <v>5</v>
      </c>
      <c r="H3077">
        <v>1.7548962191380304</v>
      </c>
      <c r="I3077">
        <v>0.17499999999999999</v>
      </c>
      <c r="J3077">
        <v>0.150001</v>
      </c>
      <c r="K3077" t="b">
        <v>1</v>
      </c>
      <c r="L3077" t="s">
        <v>1642</v>
      </c>
      <c r="N3077" s="43">
        <v>42214.662858796299</v>
      </c>
    </row>
    <row r="3078" spans="1:14" x14ac:dyDescent="0.25">
      <c r="A3078" s="53" t="s">
        <v>9802</v>
      </c>
      <c r="B3078">
        <v>3371</v>
      </c>
      <c r="C3078">
        <v>3371</v>
      </c>
      <c r="D3078">
        <v>2014</v>
      </c>
      <c r="E3078" t="s">
        <v>4703</v>
      </c>
      <c r="F3078">
        <v>9</v>
      </c>
      <c r="G3078">
        <v>5</v>
      </c>
      <c r="H3078">
        <v>2.4019933283365464</v>
      </c>
      <c r="I3078">
        <v>0.25</v>
      </c>
      <c r="J3078">
        <v>0.20000100000000001</v>
      </c>
      <c r="K3078" t="b">
        <v>1</v>
      </c>
      <c r="L3078" t="s">
        <v>1643</v>
      </c>
      <c r="N3078" s="43">
        <v>42214.662858796299</v>
      </c>
    </row>
    <row r="3079" spans="1:14" x14ac:dyDescent="0.25">
      <c r="A3079" t="s">
        <v>9803</v>
      </c>
      <c r="B3079">
        <v>3372</v>
      </c>
      <c r="C3079">
        <v>3372</v>
      </c>
      <c r="D3079">
        <v>2014</v>
      </c>
      <c r="E3079" t="s">
        <v>4704</v>
      </c>
      <c r="F3079">
        <v>9</v>
      </c>
      <c r="G3079">
        <v>5</v>
      </c>
      <c r="H3079">
        <v>3.2876998003945643</v>
      </c>
      <c r="I3079">
        <v>0.4</v>
      </c>
      <c r="J3079" s="44">
        <v>0.30000100000000002</v>
      </c>
      <c r="K3079" t="b">
        <v>1</v>
      </c>
      <c r="L3079" t="s">
        <v>1644</v>
      </c>
      <c r="N3079" s="43">
        <v>42214.662858796299</v>
      </c>
    </row>
    <row r="3080" spans="1:14" x14ac:dyDescent="0.25">
      <c r="A3080" t="s">
        <v>9804</v>
      </c>
      <c r="B3080">
        <v>3373</v>
      </c>
      <c r="C3080">
        <v>3373</v>
      </c>
      <c r="D3080">
        <v>2014</v>
      </c>
      <c r="E3080" t="s">
        <v>4705</v>
      </c>
      <c r="F3080">
        <v>9</v>
      </c>
      <c r="G3080">
        <v>5</v>
      </c>
      <c r="H3080">
        <v>4.5</v>
      </c>
      <c r="I3080">
        <v>0.75</v>
      </c>
      <c r="J3080" s="44">
        <v>0.50000100000000003</v>
      </c>
      <c r="K3080" t="b">
        <v>1</v>
      </c>
      <c r="L3080" t="s">
        <v>1645</v>
      </c>
      <c r="N3080" s="43">
        <v>42214.662858796299</v>
      </c>
    </row>
    <row r="3081" spans="1:14" x14ac:dyDescent="0.25">
      <c r="A3081" t="s">
        <v>9805</v>
      </c>
      <c r="B3081">
        <v>3374</v>
      </c>
      <c r="C3081">
        <v>3374</v>
      </c>
      <c r="D3081">
        <v>2014</v>
      </c>
      <c r="E3081" t="s">
        <v>4706</v>
      </c>
      <c r="F3081">
        <v>9</v>
      </c>
      <c r="G3081">
        <v>5</v>
      </c>
      <c r="H3081">
        <v>0.5</v>
      </c>
      <c r="I3081">
        <v>5.0000000000000001E-3</v>
      </c>
      <c r="J3081" s="44">
        <v>9.9999999999999995E-7</v>
      </c>
      <c r="K3081" t="b">
        <v>1</v>
      </c>
      <c r="L3081" t="s">
        <v>1646</v>
      </c>
      <c r="N3081" s="43">
        <v>42214.662858796299</v>
      </c>
    </row>
    <row r="3082" spans="1:14" x14ac:dyDescent="0.25">
      <c r="A3082" t="s">
        <v>9806</v>
      </c>
      <c r="B3082">
        <v>3375</v>
      </c>
      <c r="C3082">
        <v>3375</v>
      </c>
      <c r="D3082">
        <v>2014</v>
      </c>
      <c r="E3082" t="s">
        <v>4707</v>
      </c>
      <c r="F3082">
        <v>9</v>
      </c>
      <c r="G3082">
        <v>5</v>
      </c>
      <c r="H3082">
        <v>0.68436905332110087</v>
      </c>
      <c r="I3082">
        <v>0.03</v>
      </c>
      <c r="J3082" s="44">
        <v>1.0000999999999999E-2</v>
      </c>
      <c r="K3082" t="b">
        <v>1</v>
      </c>
      <c r="L3082" t="s">
        <v>1647</v>
      </c>
      <c r="N3082" s="43">
        <v>42214.662858796299</v>
      </c>
    </row>
    <row r="3083" spans="1:14" x14ac:dyDescent="0.25">
      <c r="A3083" t="s">
        <v>9807</v>
      </c>
      <c r="B3083">
        <v>3376</v>
      </c>
      <c r="C3083">
        <v>3376</v>
      </c>
      <c r="D3083">
        <v>2014</v>
      </c>
      <c r="E3083" t="s">
        <v>4708</v>
      </c>
      <c r="F3083">
        <v>9</v>
      </c>
      <c r="G3083">
        <v>5</v>
      </c>
      <c r="H3083">
        <v>0.93672200228723956</v>
      </c>
      <c r="I3083">
        <v>7.4999999999999997E-2</v>
      </c>
      <c r="J3083" s="44">
        <v>5.0000999999999997E-2</v>
      </c>
      <c r="K3083" t="b">
        <v>1</v>
      </c>
      <c r="L3083" t="s">
        <v>1648</v>
      </c>
      <c r="N3083" s="43">
        <v>42214.662858796299</v>
      </c>
    </row>
    <row r="3084" spans="1:14" x14ac:dyDescent="0.25">
      <c r="A3084" t="s">
        <v>9808</v>
      </c>
      <c r="B3084">
        <v>3377</v>
      </c>
      <c r="C3084">
        <v>3377</v>
      </c>
      <c r="D3084">
        <v>2014</v>
      </c>
      <c r="E3084" t="s">
        <v>4709</v>
      </c>
      <c r="F3084">
        <v>9</v>
      </c>
      <c r="G3084">
        <v>5</v>
      </c>
      <c r="H3084">
        <v>1.2821270998607284</v>
      </c>
      <c r="I3084">
        <v>0.125</v>
      </c>
      <c r="J3084" s="44">
        <v>0.10000100000000001</v>
      </c>
      <c r="K3084" t="b">
        <v>1</v>
      </c>
      <c r="L3084" t="s">
        <v>1649</v>
      </c>
      <c r="N3084" s="43">
        <v>42214.662858796299</v>
      </c>
    </row>
    <row r="3085" spans="1:14" x14ac:dyDescent="0.25">
      <c r="A3085" t="s">
        <v>9809</v>
      </c>
      <c r="B3085">
        <v>3378</v>
      </c>
      <c r="C3085">
        <v>3378</v>
      </c>
      <c r="D3085">
        <v>2014</v>
      </c>
      <c r="E3085" t="s">
        <v>4710</v>
      </c>
      <c r="F3085">
        <v>9</v>
      </c>
      <c r="G3085">
        <v>5</v>
      </c>
      <c r="H3085">
        <v>1.7548962191380304</v>
      </c>
      <c r="I3085">
        <v>0.17499999999999999</v>
      </c>
      <c r="J3085" s="44">
        <v>0.150001</v>
      </c>
      <c r="K3085" t="b">
        <v>1</v>
      </c>
      <c r="L3085" t="s">
        <v>1650</v>
      </c>
      <c r="N3085" s="43">
        <v>42214.662858796299</v>
      </c>
    </row>
    <row r="3086" spans="1:14" x14ac:dyDescent="0.25">
      <c r="A3086" s="53" t="s">
        <v>9810</v>
      </c>
      <c r="B3086">
        <v>3379</v>
      </c>
      <c r="C3086">
        <v>3379</v>
      </c>
      <c r="D3086">
        <v>2014</v>
      </c>
      <c r="E3086" t="s">
        <v>4711</v>
      </c>
      <c r="F3086">
        <v>9</v>
      </c>
      <c r="G3086">
        <v>5</v>
      </c>
      <c r="H3086">
        <v>2.4019933283365464</v>
      </c>
      <c r="I3086">
        <v>0.25</v>
      </c>
      <c r="J3086">
        <v>0.20000100000000001</v>
      </c>
      <c r="K3086" t="b">
        <v>1</v>
      </c>
      <c r="L3086" t="s">
        <v>1651</v>
      </c>
      <c r="N3086" s="43">
        <v>42214.662858796299</v>
      </c>
    </row>
    <row r="3087" spans="1:14" x14ac:dyDescent="0.25">
      <c r="A3087" t="s">
        <v>9811</v>
      </c>
      <c r="B3087">
        <v>3380</v>
      </c>
      <c r="C3087">
        <v>3380</v>
      </c>
      <c r="D3087">
        <v>2014</v>
      </c>
      <c r="E3087" t="s">
        <v>4406</v>
      </c>
      <c r="F3087">
        <v>9</v>
      </c>
      <c r="G3087">
        <v>5</v>
      </c>
      <c r="H3087">
        <v>0.5</v>
      </c>
      <c r="I3087">
        <v>5.0000000000000001E-3</v>
      </c>
      <c r="J3087" s="44">
        <v>9.9999999999999995E-7</v>
      </c>
      <c r="K3087" t="b">
        <v>1</v>
      </c>
      <c r="L3087" t="s">
        <v>1356</v>
      </c>
      <c r="N3087" s="43">
        <v>42214.662858796299</v>
      </c>
    </row>
    <row r="3088" spans="1:14" x14ac:dyDescent="0.25">
      <c r="A3088" t="s">
        <v>9812</v>
      </c>
      <c r="B3088">
        <v>3381</v>
      </c>
      <c r="C3088">
        <v>3381</v>
      </c>
      <c r="D3088">
        <v>2014</v>
      </c>
      <c r="E3088" t="s">
        <v>4712</v>
      </c>
      <c r="F3088">
        <v>9</v>
      </c>
      <c r="G3088">
        <v>5</v>
      </c>
      <c r="H3088">
        <v>3.2876998003945643</v>
      </c>
      <c r="I3088">
        <v>0.4</v>
      </c>
      <c r="J3088" s="44">
        <v>0.30000100000000002</v>
      </c>
      <c r="K3088" t="b">
        <v>1</v>
      </c>
      <c r="L3088" t="s">
        <v>1652</v>
      </c>
      <c r="N3088" s="43">
        <v>42214.662858796299</v>
      </c>
    </row>
    <row r="3089" spans="1:14" x14ac:dyDescent="0.25">
      <c r="A3089" t="s">
        <v>9813</v>
      </c>
      <c r="B3089">
        <v>3382</v>
      </c>
      <c r="C3089">
        <v>3382</v>
      </c>
      <c r="D3089">
        <v>2014</v>
      </c>
      <c r="E3089" t="s">
        <v>4713</v>
      </c>
      <c r="F3089">
        <v>9</v>
      </c>
      <c r="G3089">
        <v>5</v>
      </c>
      <c r="H3089">
        <v>4.5</v>
      </c>
      <c r="I3089">
        <v>0.75</v>
      </c>
      <c r="J3089" s="44">
        <v>0.50000100000000003</v>
      </c>
      <c r="K3089" t="b">
        <v>1</v>
      </c>
      <c r="L3089" t="s">
        <v>1653</v>
      </c>
      <c r="N3089" s="43">
        <v>42214.662858796299</v>
      </c>
    </row>
    <row r="3090" spans="1:14" x14ac:dyDescent="0.25">
      <c r="A3090" t="s">
        <v>9814</v>
      </c>
      <c r="B3090">
        <v>3383</v>
      </c>
      <c r="C3090">
        <v>3383</v>
      </c>
      <c r="D3090">
        <v>2014</v>
      </c>
      <c r="E3090" t="s">
        <v>4714</v>
      </c>
      <c r="F3090">
        <v>9</v>
      </c>
      <c r="G3090">
        <v>5</v>
      </c>
      <c r="H3090">
        <v>4.5</v>
      </c>
      <c r="K3090" t="b">
        <v>1</v>
      </c>
      <c r="L3090" t="s">
        <v>1654</v>
      </c>
      <c r="N3090" s="43">
        <v>42214.662858796299</v>
      </c>
    </row>
    <row r="3091" spans="1:14" x14ac:dyDescent="0.25">
      <c r="A3091" t="s">
        <v>9815</v>
      </c>
      <c r="B3091">
        <v>3384</v>
      </c>
      <c r="C3091">
        <v>3384</v>
      </c>
      <c r="D3091">
        <v>2014</v>
      </c>
      <c r="E3091" t="s">
        <v>4715</v>
      </c>
      <c r="F3091">
        <v>9</v>
      </c>
      <c r="G3091">
        <v>5</v>
      </c>
      <c r="H3091">
        <v>2.25</v>
      </c>
      <c r="K3091" t="b">
        <v>1</v>
      </c>
      <c r="L3091" t="s">
        <v>1655</v>
      </c>
      <c r="N3091" s="43">
        <v>42214.662858796299</v>
      </c>
    </row>
    <row r="3092" spans="1:14" x14ac:dyDescent="0.25">
      <c r="A3092" t="s">
        <v>9816</v>
      </c>
      <c r="B3092">
        <v>3385</v>
      </c>
      <c r="C3092">
        <v>3385</v>
      </c>
      <c r="D3092">
        <v>2014</v>
      </c>
      <c r="E3092" t="s">
        <v>4716</v>
      </c>
      <c r="F3092">
        <v>9</v>
      </c>
      <c r="G3092">
        <v>5</v>
      </c>
      <c r="H3092">
        <v>0.5</v>
      </c>
      <c r="I3092">
        <v>2.5000000000000001E-3</v>
      </c>
      <c r="J3092" s="44">
        <v>9.9999999999999995E-7</v>
      </c>
      <c r="K3092" t="b">
        <v>1</v>
      </c>
      <c r="L3092" t="s">
        <v>1656</v>
      </c>
      <c r="N3092" s="43">
        <v>42214.662858796299</v>
      </c>
    </row>
    <row r="3093" spans="1:14" x14ac:dyDescent="0.25">
      <c r="A3093" t="s">
        <v>9817</v>
      </c>
      <c r="B3093">
        <v>3386</v>
      </c>
      <c r="C3093">
        <v>3386</v>
      </c>
      <c r="D3093">
        <v>2014</v>
      </c>
      <c r="E3093" t="s">
        <v>4717</v>
      </c>
      <c r="F3093">
        <v>9</v>
      </c>
      <c r="G3093">
        <v>5</v>
      </c>
      <c r="H3093">
        <v>0.61984924668280839</v>
      </c>
      <c r="I3093">
        <v>2.75E-2</v>
      </c>
      <c r="J3093" s="44">
        <v>5.0010000000000002E-3</v>
      </c>
      <c r="K3093" t="b">
        <v>1</v>
      </c>
      <c r="L3093" t="s">
        <v>1657</v>
      </c>
      <c r="N3093" s="43">
        <v>42214.662858796299</v>
      </c>
    </row>
    <row r="3094" spans="1:14" x14ac:dyDescent="0.25">
      <c r="A3094" t="s">
        <v>9818</v>
      </c>
      <c r="B3094">
        <v>3387</v>
      </c>
      <c r="C3094">
        <v>3387</v>
      </c>
      <c r="D3094">
        <v>2014</v>
      </c>
      <c r="E3094" t="s">
        <v>4718</v>
      </c>
      <c r="F3094">
        <v>9</v>
      </c>
      <c r="G3094">
        <v>5</v>
      </c>
      <c r="H3094">
        <v>0.76842617722649009</v>
      </c>
      <c r="I3094">
        <v>7.4999999999999997E-2</v>
      </c>
      <c r="J3094" s="44">
        <v>5.0000999999999997E-2</v>
      </c>
      <c r="K3094" t="b">
        <v>1</v>
      </c>
      <c r="L3094" t="s">
        <v>1658</v>
      </c>
      <c r="N3094" s="43">
        <v>42214.662858796299</v>
      </c>
    </row>
    <row r="3095" spans="1:14" x14ac:dyDescent="0.25">
      <c r="A3095" t="s">
        <v>9819</v>
      </c>
      <c r="B3095">
        <v>3388</v>
      </c>
      <c r="C3095">
        <v>3388</v>
      </c>
      <c r="D3095">
        <v>2014</v>
      </c>
      <c r="E3095" t="s">
        <v>4719</v>
      </c>
      <c r="F3095">
        <v>9</v>
      </c>
      <c r="G3095">
        <v>5</v>
      </c>
      <c r="H3095">
        <v>0.95261677417038015</v>
      </c>
      <c r="I3095">
        <v>0.125</v>
      </c>
      <c r="J3095" s="44">
        <v>0.10000100000000001</v>
      </c>
      <c r="K3095" t="b">
        <v>1</v>
      </c>
      <c r="L3095" t="s">
        <v>1659</v>
      </c>
      <c r="N3095" s="43">
        <v>42214.662858796299</v>
      </c>
    </row>
    <row r="3096" spans="1:14" x14ac:dyDescent="0.25">
      <c r="A3096" t="s">
        <v>9820</v>
      </c>
      <c r="B3096">
        <v>3389</v>
      </c>
      <c r="C3096">
        <v>3389</v>
      </c>
      <c r="D3096">
        <v>2014</v>
      </c>
      <c r="E3096" t="s">
        <v>4720</v>
      </c>
      <c r="F3096">
        <v>9</v>
      </c>
      <c r="G3096">
        <v>5</v>
      </c>
      <c r="H3096">
        <v>1.1809575796938343</v>
      </c>
      <c r="I3096">
        <v>0.17499999999999999</v>
      </c>
      <c r="J3096" s="44">
        <v>0.150001</v>
      </c>
      <c r="K3096" t="b">
        <v>1</v>
      </c>
      <c r="L3096" t="s">
        <v>1660</v>
      </c>
      <c r="N3096" s="43">
        <v>42214.662858796299</v>
      </c>
    </row>
    <row r="3097" spans="1:14" x14ac:dyDescent="0.25">
      <c r="A3097" t="s">
        <v>9821</v>
      </c>
      <c r="B3097">
        <v>3390</v>
      </c>
      <c r="C3097">
        <v>3390</v>
      </c>
      <c r="D3097">
        <v>2014</v>
      </c>
      <c r="E3097" t="s">
        <v>4721</v>
      </c>
      <c r="F3097">
        <v>9</v>
      </c>
      <c r="G3097">
        <v>5</v>
      </c>
      <c r="H3097">
        <v>1.4640313322751519</v>
      </c>
      <c r="I3097">
        <v>0.25</v>
      </c>
      <c r="J3097" s="44">
        <v>0.20000100000000001</v>
      </c>
      <c r="K3097" t="b">
        <v>1</v>
      </c>
      <c r="L3097" t="s">
        <v>1661</v>
      </c>
      <c r="N3097" s="43">
        <v>42214.662858796299</v>
      </c>
    </row>
    <row r="3098" spans="1:14" x14ac:dyDescent="0.25">
      <c r="A3098" t="s">
        <v>9822</v>
      </c>
      <c r="B3098">
        <v>3391</v>
      </c>
      <c r="C3098">
        <v>3391</v>
      </c>
      <c r="D3098">
        <v>2014</v>
      </c>
      <c r="E3098" t="s">
        <v>4407</v>
      </c>
      <c r="F3098">
        <v>9</v>
      </c>
      <c r="G3098">
        <v>5</v>
      </c>
      <c r="H3098">
        <v>0.68436905332110087</v>
      </c>
      <c r="I3098">
        <v>0.03</v>
      </c>
      <c r="J3098" s="44">
        <v>1.0000999999999999E-2</v>
      </c>
      <c r="K3098" t="b">
        <v>1</v>
      </c>
      <c r="L3098" t="s">
        <v>1357</v>
      </c>
      <c r="N3098" s="43">
        <v>42214.662858796299</v>
      </c>
    </row>
    <row r="3099" spans="1:14" x14ac:dyDescent="0.25">
      <c r="A3099" t="s">
        <v>9823</v>
      </c>
      <c r="B3099">
        <v>3392</v>
      </c>
      <c r="C3099">
        <v>3392</v>
      </c>
      <c r="D3099">
        <v>2014</v>
      </c>
      <c r="E3099" t="s">
        <v>4722</v>
      </c>
      <c r="F3099">
        <v>9</v>
      </c>
      <c r="G3099">
        <v>5</v>
      </c>
      <c r="H3099">
        <v>1.814957436861562</v>
      </c>
      <c r="I3099">
        <v>0.4</v>
      </c>
      <c r="J3099" s="44">
        <v>0.30000100000000002</v>
      </c>
      <c r="K3099" t="b">
        <v>1</v>
      </c>
      <c r="L3099" t="s">
        <v>1662</v>
      </c>
      <c r="N3099" s="43">
        <v>42214.662858796299</v>
      </c>
    </row>
    <row r="3100" spans="1:14" x14ac:dyDescent="0.25">
      <c r="A3100" t="s">
        <v>9824</v>
      </c>
      <c r="B3100">
        <v>3393</v>
      </c>
      <c r="C3100">
        <v>3393</v>
      </c>
      <c r="D3100">
        <v>2014</v>
      </c>
      <c r="E3100" t="s">
        <v>4723</v>
      </c>
      <c r="F3100">
        <v>9</v>
      </c>
      <c r="G3100">
        <v>5</v>
      </c>
      <c r="H3100">
        <v>2.25</v>
      </c>
      <c r="I3100">
        <v>0.75</v>
      </c>
      <c r="J3100" s="44">
        <v>0.50000100000000003</v>
      </c>
      <c r="K3100" t="b">
        <v>1</v>
      </c>
      <c r="L3100" t="s">
        <v>1663</v>
      </c>
      <c r="N3100" s="43">
        <v>42214.662858796299</v>
      </c>
    </row>
    <row r="3101" spans="1:14" x14ac:dyDescent="0.25">
      <c r="A3101" t="s">
        <v>9825</v>
      </c>
      <c r="B3101">
        <v>3394</v>
      </c>
      <c r="C3101">
        <v>3394</v>
      </c>
      <c r="D3101">
        <v>2014</v>
      </c>
      <c r="E3101" t="s">
        <v>4724</v>
      </c>
      <c r="F3101">
        <v>9</v>
      </c>
      <c r="G3101">
        <v>5</v>
      </c>
      <c r="H3101">
        <v>5</v>
      </c>
      <c r="K3101" t="b">
        <v>1</v>
      </c>
      <c r="L3101" t="s">
        <v>1664</v>
      </c>
      <c r="N3101" s="43">
        <v>42214.662858796299</v>
      </c>
    </row>
    <row r="3102" spans="1:14" x14ac:dyDescent="0.25">
      <c r="A3102" t="s">
        <v>9826</v>
      </c>
      <c r="B3102">
        <v>3395</v>
      </c>
      <c r="C3102">
        <v>3395</v>
      </c>
      <c r="D3102">
        <v>2014</v>
      </c>
      <c r="E3102" t="s">
        <v>4725</v>
      </c>
      <c r="F3102">
        <v>9</v>
      </c>
      <c r="G3102">
        <v>5</v>
      </c>
      <c r="H3102">
        <v>3.5</v>
      </c>
      <c r="K3102" t="b">
        <v>1</v>
      </c>
      <c r="L3102" t="s">
        <v>1665</v>
      </c>
      <c r="N3102" s="43">
        <v>42214.662858796299</v>
      </c>
    </row>
    <row r="3103" spans="1:14" x14ac:dyDescent="0.25">
      <c r="A3103" t="s">
        <v>9827</v>
      </c>
      <c r="B3103">
        <v>3396</v>
      </c>
      <c r="C3103">
        <v>3396</v>
      </c>
      <c r="D3103">
        <v>2014</v>
      </c>
      <c r="E3103" t="s">
        <v>4726</v>
      </c>
      <c r="F3103">
        <v>9</v>
      </c>
      <c r="G3103">
        <v>5</v>
      </c>
      <c r="H3103">
        <v>2.25</v>
      </c>
      <c r="K3103" t="b">
        <v>1</v>
      </c>
      <c r="L3103" t="s">
        <v>1666</v>
      </c>
      <c r="N3103" s="43">
        <v>42214.662858796299</v>
      </c>
    </row>
    <row r="3104" spans="1:14" x14ac:dyDescent="0.25">
      <c r="A3104" t="s">
        <v>9828</v>
      </c>
      <c r="B3104">
        <v>3397</v>
      </c>
      <c r="C3104">
        <v>3397</v>
      </c>
      <c r="D3104">
        <v>2014</v>
      </c>
      <c r="E3104" t="s">
        <v>4727</v>
      </c>
      <c r="F3104">
        <v>9</v>
      </c>
      <c r="G3104">
        <v>5</v>
      </c>
      <c r="H3104">
        <v>3.5</v>
      </c>
      <c r="K3104" t="b">
        <v>1</v>
      </c>
      <c r="L3104" t="s">
        <v>1347</v>
      </c>
      <c r="N3104" s="43">
        <v>42214.662858796299</v>
      </c>
    </row>
    <row r="3105" spans="1:14" x14ac:dyDescent="0.25">
      <c r="A3105" t="s">
        <v>9829</v>
      </c>
      <c r="B3105">
        <v>3398</v>
      </c>
      <c r="C3105">
        <v>3398</v>
      </c>
      <c r="D3105">
        <v>2014</v>
      </c>
      <c r="E3105" t="s">
        <v>4728</v>
      </c>
      <c r="F3105">
        <v>9</v>
      </c>
      <c r="G3105">
        <v>5</v>
      </c>
      <c r="H3105">
        <v>0.5</v>
      </c>
      <c r="I3105">
        <v>2.5000000000000001E-3</v>
      </c>
      <c r="J3105" s="44">
        <v>9.9999999999999995E-7</v>
      </c>
      <c r="K3105" t="b">
        <v>1</v>
      </c>
      <c r="L3105" t="s">
        <v>1667</v>
      </c>
      <c r="N3105" s="43">
        <v>42214.662858796299</v>
      </c>
    </row>
    <row r="3106" spans="1:14" x14ac:dyDescent="0.25">
      <c r="A3106" t="s">
        <v>9830</v>
      </c>
      <c r="B3106">
        <v>3399</v>
      </c>
      <c r="C3106">
        <v>3399</v>
      </c>
      <c r="D3106">
        <v>2014</v>
      </c>
      <c r="E3106" t="s">
        <v>4729</v>
      </c>
      <c r="F3106">
        <v>9</v>
      </c>
      <c r="G3106">
        <v>5</v>
      </c>
      <c r="H3106">
        <v>0.68436905332110087</v>
      </c>
      <c r="I3106">
        <v>2.75E-2</v>
      </c>
      <c r="J3106" s="44">
        <v>5.0010000000000002E-3</v>
      </c>
      <c r="K3106" t="b">
        <v>1</v>
      </c>
      <c r="L3106" t="s">
        <v>1668</v>
      </c>
      <c r="N3106" s="43">
        <v>42214.662858796299</v>
      </c>
    </row>
    <row r="3107" spans="1:14" x14ac:dyDescent="0.25">
      <c r="A3107" t="s">
        <v>9831</v>
      </c>
      <c r="B3107">
        <v>3400</v>
      </c>
      <c r="C3107">
        <v>3400</v>
      </c>
      <c r="D3107">
        <v>2014</v>
      </c>
      <c r="E3107" t="s">
        <v>4730</v>
      </c>
      <c r="F3107">
        <v>9</v>
      </c>
      <c r="G3107">
        <v>5</v>
      </c>
      <c r="H3107">
        <v>0.93672200228723956</v>
      </c>
      <c r="I3107">
        <v>7.4999999999999997E-2</v>
      </c>
      <c r="J3107" s="44">
        <v>5.0000999999999997E-2</v>
      </c>
      <c r="K3107" t="b">
        <v>1</v>
      </c>
      <c r="L3107" t="s">
        <v>1669</v>
      </c>
      <c r="N3107" s="43">
        <v>42214.662858796299</v>
      </c>
    </row>
    <row r="3108" spans="1:14" x14ac:dyDescent="0.25">
      <c r="A3108" t="s">
        <v>9832</v>
      </c>
      <c r="B3108">
        <v>3401</v>
      </c>
      <c r="C3108">
        <v>3401</v>
      </c>
      <c r="D3108">
        <v>2014</v>
      </c>
      <c r="E3108" t="s">
        <v>4731</v>
      </c>
      <c r="F3108">
        <v>9</v>
      </c>
      <c r="G3108">
        <v>5</v>
      </c>
      <c r="H3108">
        <v>1.2821270998607284</v>
      </c>
      <c r="I3108">
        <v>0.125</v>
      </c>
      <c r="J3108" s="44">
        <v>0.10000100000000001</v>
      </c>
      <c r="K3108" t="b">
        <v>1</v>
      </c>
      <c r="L3108" t="s">
        <v>1670</v>
      </c>
      <c r="N3108" s="43">
        <v>42214.662858796299</v>
      </c>
    </row>
    <row r="3109" spans="1:14" x14ac:dyDescent="0.25">
      <c r="A3109" t="s">
        <v>9833</v>
      </c>
      <c r="B3109">
        <v>3402</v>
      </c>
      <c r="C3109">
        <v>3402</v>
      </c>
      <c r="D3109">
        <v>2014</v>
      </c>
      <c r="E3109" t="s">
        <v>4408</v>
      </c>
      <c r="F3109">
        <v>9</v>
      </c>
      <c r="G3109">
        <v>5</v>
      </c>
      <c r="H3109">
        <v>0.93672200228723956</v>
      </c>
      <c r="I3109">
        <v>7.4999999999999997E-2</v>
      </c>
      <c r="J3109" s="44">
        <v>5.0000999999999997E-2</v>
      </c>
      <c r="K3109" t="b">
        <v>1</v>
      </c>
      <c r="L3109" t="s">
        <v>1358</v>
      </c>
      <c r="N3109" s="43">
        <v>42214.662858796299</v>
      </c>
    </row>
    <row r="3110" spans="1:14" x14ac:dyDescent="0.25">
      <c r="A3110" t="s">
        <v>9834</v>
      </c>
      <c r="B3110">
        <v>3403</v>
      </c>
      <c r="C3110">
        <v>3403</v>
      </c>
      <c r="D3110">
        <v>2014</v>
      </c>
      <c r="E3110" t="s">
        <v>4732</v>
      </c>
      <c r="F3110">
        <v>9</v>
      </c>
      <c r="G3110">
        <v>5</v>
      </c>
      <c r="H3110">
        <v>1.7548962191380304</v>
      </c>
      <c r="I3110">
        <v>0.17499999999999999</v>
      </c>
      <c r="J3110" s="44">
        <v>0.150001</v>
      </c>
      <c r="K3110" t="b">
        <v>1</v>
      </c>
      <c r="L3110" t="s">
        <v>1671</v>
      </c>
      <c r="N3110" s="43">
        <v>42214.662858796299</v>
      </c>
    </row>
    <row r="3111" spans="1:14" x14ac:dyDescent="0.25">
      <c r="A3111" t="s">
        <v>9835</v>
      </c>
      <c r="B3111">
        <v>3404</v>
      </c>
      <c r="C3111">
        <v>3404</v>
      </c>
      <c r="D3111">
        <v>2014</v>
      </c>
      <c r="E3111" t="s">
        <v>4733</v>
      </c>
      <c r="F3111">
        <v>9</v>
      </c>
      <c r="G3111">
        <v>5</v>
      </c>
      <c r="H3111">
        <v>2.4019933283365464</v>
      </c>
      <c r="I3111">
        <v>0.25</v>
      </c>
      <c r="J3111" s="44">
        <v>0.20000100000000001</v>
      </c>
      <c r="K3111" t="b">
        <v>1</v>
      </c>
      <c r="L3111" t="s">
        <v>1672</v>
      </c>
      <c r="N3111" s="43">
        <v>42214.662858796299</v>
      </c>
    </row>
    <row r="3112" spans="1:14" x14ac:dyDescent="0.25">
      <c r="A3112" t="s">
        <v>9836</v>
      </c>
      <c r="B3112">
        <v>3405</v>
      </c>
      <c r="C3112">
        <v>3405</v>
      </c>
      <c r="D3112">
        <v>2014</v>
      </c>
      <c r="E3112" t="s">
        <v>4734</v>
      </c>
      <c r="F3112">
        <v>9</v>
      </c>
      <c r="G3112">
        <v>5</v>
      </c>
      <c r="H3112">
        <v>3.2876998003945643</v>
      </c>
      <c r="I3112">
        <v>0.4</v>
      </c>
      <c r="J3112" s="44">
        <v>0.30000100000000002</v>
      </c>
      <c r="K3112" t="b">
        <v>1</v>
      </c>
      <c r="L3112" t="s">
        <v>1673</v>
      </c>
      <c r="N3112" s="43">
        <v>42214.662858796299</v>
      </c>
    </row>
    <row r="3113" spans="1:14" x14ac:dyDescent="0.25">
      <c r="A3113" t="s">
        <v>9837</v>
      </c>
      <c r="B3113">
        <v>3406</v>
      </c>
      <c r="C3113">
        <v>3406</v>
      </c>
      <c r="D3113">
        <v>2014</v>
      </c>
      <c r="E3113" t="s">
        <v>4735</v>
      </c>
      <c r="F3113">
        <v>9</v>
      </c>
      <c r="G3113">
        <v>5</v>
      </c>
      <c r="H3113">
        <v>4.5</v>
      </c>
      <c r="I3113">
        <v>0.75</v>
      </c>
      <c r="J3113" s="44">
        <v>0.50000100000000003</v>
      </c>
      <c r="K3113" t="b">
        <v>1</v>
      </c>
      <c r="L3113" t="s">
        <v>1674</v>
      </c>
      <c r="N3113" s="43">
        <v>42214.662858796299</v>
      </c>
    </row>
    <row r="3114" spans="1:14" x14ac:dyDescent="0.25">
      <c r="A3114" t="s">
        <v>9838</v>
      </c>
      <c r="B3114">
        <v>3407</v>
      </c>
      <c r="C3114">
        <v>3407</v>
      </c>
      <c r="D3114">
        <v>2014</v>
      </c>
      <c r="E3114" t="s">
        <v>4736</v>
      </c>
      <c r="F3114">
        <v>9</v>
      </c>
      <c r="G3114">
        <v>5</v>
      </c>
      <c r="H3114">
        <v>0.5</v>
      </c>
      <c r="I3114">
        <v>5.0000000000000001E-3</v>
      </c>
      <c r="J3114" s="44">
        <v>9.9999999999999995E-7</v>
      </c>
      <c r="K3114" t="b">
        <v>1</v>
      </c>
      <c r="L3114" t="s">
        <v>1675</v>
      </c>
      <c r="N3114" s="43">
        <v>42214.662858796299</v>
      </c>
    </row>
    <row r="3115" spans="1:14" x14ac:dyDescent="0.25">
      <c r="A3115" t="s">
        <v>9839</v>
      </c>
      <c r="B3115">
        <v>3408</v>
      </c>
      <c r="C3115">
        <v>3408</v>
      </c>
      <c r="D3115">
        <v>2014</v>
      </c>
      <c r="E3115" t="s">
        <v>4737</v>
      </c>
      <c r="F3115">
        <v>9</v>
      </c>
      <c r="G3115">
        <v>5</v>
      </c>
      <c r="H3115">
        <v>0.68436905332110087</v>
      </c>
      <c r="I3115">
        <v>0.03</v>
      </c>
      <c r="J3115" s="44">
        <v>1.0000999999999999E-2</v>
      </c>
      <c r="K3115" t="b">
        <v>1</v>
      </c>
      <c r="L3115" t="s">
        <v>1676</v>
      </c>
      <c r="N3115" s="43">
        <v>42214.662858796299</v>
      </c>
    </row>
    <row r="3116" spans="1:14" x14ac:dyDescent="0.25">
      <c r="A3116" t="s">
        <v>9840</v>
      </c>
      <c r="B3116">
        <v>3409</v>
      </c>
      <c r="C3116">
        <v>3409</v>
      </c>
      <c r="D3116">
        <v>2014</v>
      </c>
      <c r="E3116" t="s">
        <v>4738</v>
      </c>
      <c r="F3116">
        <v>9</v>
      </c>
      <c r="G3116">
        <v>5</v>
      </c>
      <c r="H3116">
        <v>0.93672200228723956</v>
      </c>
      <c r="I3116">
        <v>7.4999999999999997E-2</v>
      </c>
      <c r="J3116" s="44">
        <v>5.0000999999999997E-2</v>
      </c>
      <c r="K3116" t="b">
        <v>1</v>
      </c>
      <c r="L3116" t="s">
        <v>1677</v>
      </c>
      <c r="N3116" s="43">
        <v>42214.662858796299</v>
      </c>
    </row>
    <row r="3117" spans="1:14" x14ac:dyDescent="0.25">
      <c r="A3117" t="s">
        <v>9841</v>
      </c>
      <c r="B3117">
        <v>3410</v>
      </c>
      <c r="C3117">
        <v>3410</v>
      </c>
      <c r="D3117">
        <v>2014</v>
      </c>
      <c r="E3117" t="s">
        <v>4739</v>
      </c>
      <c r="F3117">
        <v>9</v>
      </c>
      <c r="G3117">
        <v>5</v>
      </c>
      <c r="H3117">
        <v>1.2821270998607284</v>
      </c>
      <c r="I3117">
        <v>0.125</v>
      </c>
      <c r="J3117" s="44">
        <v>0.10000100000000001</v>
      </c>
      <c r="K3117" t="b">
        <v>1</v>
      </c>
      <c r="L3117" t="s">
        <v>1678</v>
      </c>
      <c r="N3117" s="43">
        <v>42214.662858796299</v>
      </c>
    </row>
    <row r="3118" spans="1:14" x14ac:dyDescent="0.25">
      <c r="A3118" t="s">
        <v>9842</v>
      </c>
      <c r="B3118">
        <v>3411</v>
      </c>
      <c r="C3118">
        <v>3411</v>
      </c>
      <c r="D3118">
        <v>2014</v>
      </c>
      <c r="E3118" t="s">
        <v>4740</v>
      </c>
      <c r="F3118">
        <v>9</v>
      </c>
      <c r="G3118">
        <v>5</v>
      </c>
      <c r="H3118">
        <v>1.7548962191380304</v>
      </c>
      <c r="I3118">
        <v>0.17499999999999999</v>
      </c>
      <c r="J3118" s="44">
        <v>0.150001</v>
      </c>
      <c r="K3118" t="b">
        <v>1</v>
      </c>
      <c r="L3118" t="s">
        <v>1679</v>
      </c>
      <c r="N3118" s="43">
        <v>42214.662858796299</v>
      </c>
    </row>
    <row r="3119" spans="1:14" x14ac:dyDescent="0.25">
      <c r="A3119" t="s">
        <v>9843</v>
      </c>
      <c r="B3119">
        <v>3412</v>
      </c>
      <c r="C3119">
        <v>3412</v>
      </c>
      <c r="D3119">
        <v>2014</v>
      </c>
      <c r="E3119" t="s">
        <v>4741</v>
      </c>
      <c r="F3119">
        <v>9</v>
      </c>
      <c r="G3119">
        <v>5</v>
      </c>
      <c r="H3119">
        <v>2.4019933283365464</v>
      </c>
      <c r="I3119">
        <v>0.25</v>
      </c>
      <c r="J3119" s="44">
        <v>0.20000100000000001</v>
      </c>
      <c r="K3119" t="b">
        <v>1</v>
      </c>
      <c r="L3119" t="s">
        <v>1680</v>
      </c>
      <c r="N3119" s="43">
        <v>42214.662858796299</v>
      </c>
    </row>
    <row r="3120" spans="1:14" x14ac:dyDescent="0.25">
      <c r="A3120" t="s">
        <v>9844</v>
      </c>
      <c r="B3120">
        <v>3413</v>
      </c>
      <c r="C3120">
        <v>3413</v>
      </c>
      <c r="D3120">
        <v>2014</v>
      </c>
      <c r="E3120" t="s">
        <v>4409</v>
      </c>
      <c r="F3120">
        <v>9</v>
      </c>
      <c r="G3120">
        <v>5</v>
      </c>
      <c r="H3120">
        <v>1.2821270998607284</v>
      </c>
      <c r="I3120">
        <v>0.125</v>
      </c>
      <c r="J3120" s="44">
        <v>0.10000100000000001</v>
      </c>
      <c r="K3120" t="b">
        <v>1</v>
      </c>
      <c r="L3120" t="s">
        <v>1359</v>
      </c>
      <c r="N3120" s="43">
        <v>42214.662858796299</v>
      </c>
    </row>
    <row r="3121" spans="1:14" x14ac:dyDescent="0.25">
      <c r="A3121" t="s">
        <v>9845</v>
      </c>
      <c r="B3121">
        <v>3414</v>
      </c>
      <c r="C3121">
        <v>3414</v>
      </c>
      <c r="D3121">
        <v>2014</v>
      </c>
      <c r="E3121" t="s">
        <v>4742</v>
      </c>
      <c r="F3121">
        <v>9</v>
      </c>
      <c r="G3121">
        <v>5</v>
      </c>
      <c r="H3121">
        <v>3.2876998003945643</v>
      </c>
      <c r="I3121">
        <v>0.4</v>
      </c>
      <c r="J3121" s="44">
        <v>0.30000100000000002</v>
      </c>
      <c r="K3121" t="b">
        <v>1</v>
      </c>
      <c r="L3121" t="s">
        <v>1681</v>
      </c>
      <c r="N3121" s="43">
        <v>42214.662858796299</v>
      </c>
    </row>
    <row r="3122" spans="1:14" x14ac:dyDescent="0.25">
      <c r="A3122" t="s">
        <v>9846</v>
      </c>
      <c r="B3122">
        <v>3415</v>
      </c>
      <c r="C3122">
        <v>3415</v>
      </c>
      <c r="D3122">
        <v>2014</v>
      </c>
      <c r="E3122" t="s">
        <v>4743</v>
      </c>
      <c r="F3122">
        <v>9</v>
      </c>
      <c r="G3122">
        <v>5</v>
      </c>
      <c r="H3122">
        <v>4.5</v>
      </c>
      <c r="I3122">
        <v>0.75</v>
      </c>
      <c r="J3122" s="44">
        <v>0.50000100000000003</v>
      </c>
      <c r="K3122" t="b">
        <v>1</v>
      </c>
      <c r="L3122" t="s">
        <v>1682</v>
      </c>
      <c r="N3122" s="43">
        <v>42214.662858796299</v>
      </c>
    </row>
    <row r="3123" spans="1:14" x14ac:dyDescent="0.25">
      <c r="A3123" t="s">
        <v>9847</v>
      </c>
      <c r="B3123">
        <v>3416</v>
      </c>
      <c r="C3123">
        <v>3416</v>
      </c>
      <c r="D3123">
        <v>2014</v>
      </c>
      <c r="E3123" t="s">
        <v>4744</v>
      </c>
      <c r="F3123">
        <v>9</v>
      </c>
      <c r="G3123">
        <v>5</v>
      </c>
      <c r="H3123">
        <v>4.5</v>
      </c>
      <c r="K3123" t="b">
        <v>1</v>
      </c>
      <c r="L3123" t="s">
        <v>1683</v>
      </c>
      <c r="N3123" s="43">
        <v>42214.662858796299</v>
      </c>
    </row>
    <row r="3124" spans="1:14" x14ac:dyDescent="0.25">
      <c r="A3124" t="s">
        <v>9848</v>
      </c>
      <c r="B3124">
        <v>3417</v>
      </c>
      <c r="C3124">
        <v>3417</v>
      </c>
      <c r="D3124">
        <v>2014</v>
      </c>
      <c r="E3124" t="s">
        <v>4745</v>
      </c>
      <c r="F3124">
        <v>9</v>
      </c>
      <c r="G3124">
        <v>5</v>
      </c>
      <c r="H3124">
        <v>2.25</v>
      </c>
      <c r="K3124" t="b">
        <v>1</v>
      </c>
      <c r="L3124" t="s">
        <v>1684</v>
      </c>
      <c r="N3124" s="43">
        <v>42214.662858796299</v>
      </c>
    </row>
    <row r="3125" spans="1:14" x14ac:dyDescent="0.25">
      <c r="A3125" t="s">
        <v>9849</v>
      </c>
      <c r="B3125">
        <v>3418</v>
      </c>
      <c r="C3125">
        <v>3418</v>
      </c>
      <c r="D3125">
        <v>2014</v>
      </c>
      <c r="E3125" t="s">
        <v>4746</v>
      </c>
      <c r="F3125">
        <v>9</v>
      </c>
      <c r="G3125">
        <v>5</v>
      </c>
      <c r="H3125">
        <v>0.5</v>
      </c>
      <c r="I3125">
        <v>2.5000000000000001E-3</v>
      </c>
      <c r="J3125" s="44">
        <v>9.9999999999999995E-7</v>
      </c>
      <c r="K3125" t="b">
        <v>1</v>
      </c>
      <c r="L3125" t="s">
        <v>1685</v>
      </c>
      <c r="N3125" s="43">
        <v>42214.662858796299</v>
      </c>
    </row>
    <row r="3126" spans="1:14" x14ac:dyDescent="0.25">
      <c r="A3126" t="s">
        <v>9850</v>
      </c>
      <c r="B3126">
        <v>3419</v>
      </c>
      <c r="C3126">
        <v>3419</v>
      </c>
      <c r="D3126">
        <v>2014</v>
      </c>
      <c r="E3126" t="s">
        <v>4747</v>
      </c>
      <c r="F3126">
        <v>9</v>
      </c>
      <c r="G3126">
        <v>5</v>
      </c>
      <c r="H3126">
        <v>0.61984924668280839</v>
      </c>
      <c r="I3126">
        <v>2.75E-2</v>
      </c>
      <c r="J3126" s="44">
        <v>5.0010000000000002E-3</v>
      </c>
      <c r="K3126" t="b">
        <v>1</v>
      </c>
      <c r="L3126" t="s">
        <v>1686</v>
      </c>
      <c r="N3126" s="43">
        <v>42214.662858796299</v>
      </c>
    </row>
    <row r="3127" spans="1:14" x14ac:dyDescent="0.25">
      <c r="A3127" t="s">
        <v>9851</v>
      </c>
      <c r="B3127">
        <v>3420</v>
      </c>
      <c r="C3127">
        <v>3420</v>
      </c>
      <c r="D3127">
        <v>2014</v>
      </c>
      <c r="E3127" t="s">
        <v>4748</v>
      </c>
      <c r="F3127">
        <v>9</v>
      </c>
      <c r="G3127">
        <v>5</v>
      </c>
      <c r="H3127">
        <v>0.76842617722649009</v>
      </c>
      <c r="I3127">
        <v>7.4999999999999997E-2</v>
      </c>
      <c r="J3127" s="44">
        <v>5.0000999999999997E-2</v>
      </c>
      <c r="K3127" t="b">
        <v>1</v>
      </c>
      <c r="L3127" t="s">
        <v>1687</v>
      </c>
      <c r="N3127" s="43">
        <v>42214.662858796299</v>
      </c>
    </row>
    <row r="3128" spans="1:14" x14ac:dyDescent="0.25">
      <c r="A3128" t="s">
        <v>9852</v>
      </c>
      <c r="B3128">
        <v>3421</v>
      </c>
      <c r="C3128">
        <v>3421</v>
      </c>
      <c r="D3128">
        <v>2014</v>
      </c>
      <c r="E3128" t="s">
        <v>4749</v>
      </c>
      <c r="F3128">
        <v>9</v>
      </c>
      <c r="G3128">
        <v>5</v>
      </c>
      <c r="H3128">
        <v>0.95261677417038015</v>
      </c>
      <c r="I3128">
        <v>0.125</v>
      </c>
      <c r="J3128" s="44">
        <v>0.10000100000000001</v>
      </c>
      <c r="K3128" t="b">
        <v>1</v>
      </c>
      <c r="L3128" t="s">
        <v>1688</v>
      </c>
      <c r="N3128" s="43">
        <v>42214.662858796299</v>
      </c>
    </row>
    <row r="3129" spans="1:14" x14ac:dyDescent="0.25">
      <c r="A3129" t="s">
        <v>9853</v>
      </c>
      <c r="B3129">
        <v>3422</v>
      </c>
      <c r="C3129">
        <v>3422</v>
      </c>
      <c r="D3129">
        <v>2014</v>
      </c>
      <c r="E3129" t="s">
        <v>4750</v>
      </c>
      <c r="F3129">
        <v>9</v>
      </c>
      <c r="G3129">
        <v>5</v>
      </c>
      <c r="H3129">
        <v>1.1809575796938343</v>
      </c>
      <c r="I3129">
        <v>0.17499999999999999</v>
      </c>
      <c r="J3129" s="44">
        <v>0.150001</v>
      </c>
      <c r="K3129" t="b">
        <v>1</v>
      </c>
      <c r="L3129" t="s">
        <v>1689</v>
      </c>
      <c r="N3129" s="43">
        <v>42214.662858796299</v>
      </c>
    </row>
    <row r="3130" spans="1:14" x14ac:dyDescent="0.25">
      <c r="A3130" t="s">
        <v>9854</v>
      </c>
      <c r="B3130">
        <v>3423</v>
      </c>
      <c r="C3130">
        <v>3423</v>
      </c>
      <c r="D3130">
        <v>2014</v>
      </c>
      <c r="E3130" t="s">
        <v>4751</v>
      </c>
      <c r="F3130">
        <v>9</v>
      </c>
      <c r="G3130">
        <v>5</v>
      </c>
      <c r="H3130">
        <v>1.4640313322751519</v>
      </c>
      <c r="I3130">
        <v>0.25</v>
      </c>
      <c r="J3130" s="44">
        <v>0.20000100000000001</v>
      </c>
      <c r="K3130" t="b">
        <v>1</v>
      </c>
      <c r="L3130" t="s">
        <v>1690</v>
      </c>
      <c r="N3130" s="43">
        <v>42214.662858796299</v>
      </c>
    </row>
    <row r="3131" spans="1:14" x14ac:dyDescent="0.25">
      <c r="A3131" t="s">
        <v>9855</v>
      </c>
      <c r="B3131">
        <v>3424</v>
      </c>
      <c r="C3131">
        <v>3424</v>
      </c>
      <c r="D3131">
        <v>2014</v>
      </c>
      <c r="E3131" t="s">
        <v>4410</v>
      </c>
      <c r="F3131">
        <v>9</v>
      </c>
      <c r="G3131">
        <v>5</v>
      </c>
      <c r="H3131">
        <v>1.7548962191380304</v>
      </c>
      <c r="I3131">
        <v>0.17499999999999999</v>
      </c>
      <c r="J3131" s="44">
        <v>0.150001</v>
      </c>
      <c r="K3131" t="b">
        <v>1</v>
      </c>
      <c r="L3131" t="s">
        <v>1360</v>
      </c>
      <c r="N3131" s="43">
        <v>42214.662858796299</v>
      </c>
    </row>
    <row r="3132" spans="1:14" x14ac:dyDescent="0.25">
      <c r="A3132" t="s">
        <v>9856</v>
      </c>
      <c r="B3132">
        <v>3425</v>
      </c>
      <c r="C3132">
        <v>3425</v>
      </c>
      <c r="D3132">
        <v>2014</v>
      </c>
      <c r="E3132" t="s">
        <v>4752</v>
      </c>
      <c r="F3132">
        <v>9</v>
      </c>
      <c r="G3132">
        <v>5</v>
      </c>
      <c r="H3132">
        <v>1.814957436861562</v>
      </c>
      <c r="I3132">
        <v>0.4</v>
      </c>
      <c r="J3132" s="44">
        <v>0.30000100000000002</v>
      </c>
      <c r="K3132" t="b">
        <v>1</v>
      </c>
      <c r="L3132" t="s">
        <v>1691</v>
      </c>
      <c r="N3132" s="43">
        <v>42214.662858796299</v>
      </c>
    </row>
    <row r="3133" spans="1:14" x14ac:dyDescent="0.25">
      <c r="A3133" t="s">
        <v>9857</v>
      </c>
      <c r="B3133">
        <v>3426</v>
      </c>
      <c r="C3133">
        <v>3426</v>
      </c>
      <c r="D3133">
        <v>2014</v>
      </c>
      <c r="E3133" t="s">
        <v>4753</v>
      </c>
      <c r="F3133">
        <v>9</v>
      </c>
      <c r="G3133">
        <v>5</v>
      </c>
      <c r="H3133">
        <v>2.25</v>
      </c>
      <c r="I3133">
        <v>0.75</v>
      </c>
      <c r="J3133" s="44">
        <v>0.50000100000000003</v>
      </c>
      <c r="K3133" t="b">
        <v>1</v>
      </c>
      <c r="L3133" t="s">
        <v>1692</v>
      </c>
      <c r="N3133" s="43">
        <v>42214.662858796299</v>
      </c>
    </row>
    <row r="3134" spans="1:14" x14ac:dyDescent="0.25">
      <c r="A3134" t="s">
        <v>9858</v>
      </c>
      <c r="B3134">
        <v>3427</v>
      </c>
      <c r="C3134">
        <v>3427</v>
      </c>
      <c r="D3134">
        <v>2014</v>
      </c>
      <c r="E3134" t="s">
        <v>4754</v>
      </c>
      <c r="F3134">
        <v>9</v>
      </c>
      <c r="G3134">
        <v>5</v>
      </c>
      <c r="H3134">
        <v>5</v>
      </c>
      <c r="K3134" t="b">
        <v>1</v>
      </c>
      <c r="L3134" t="s">
        <v>1693</v>
      </c>
      <c r="N3134" s="43">
        <v>42214.662858796299</v>
      </c>
    </row>
    <row r="3135" spans="1:14" x14ac:dyDescent="0.25">
      <c r="A3135" t="s">
        <v>9859</v>
      </c>
      <c r="B3135">
        <v>3428</v>
      </c>
      <c r="C3135">
        <v>3428</v>
      </c>
      <c r="D3135">
        <v>2014</v>
      </c>
      <c r="E3135" t="s">
        <v>4755</v>
      </c>
      <c r="F3135">
        <v>9</v>
      </c>
      <c r="G3135">
        <v>5</v>
      </c>
      <c r="H3135">
        <v>3.5</v>
      </c>
      <c r="K3135" t="b">
        <v>1</v>
      </c>
      <c r="L3135" t="s">
        <v>1694</v>
      </c>
      <c r="N3135" s="43">
        <v>42214.662858796299</v>
      </c>
    </row>
    <row r="3136" spans="1:14" x14ac:dyDescent="0.25">
      <c r="A3136" t="s">
        <v>9860</v>
      </c>
      <c r="B3136">
        <v>3429</v>
      </c>
      <c r="C3136">
        <v>3429</v>
      </c>
      <c r="D3136">
        <v>2014</v>
      </c>
      <c r="E3136" t="s">
        <v>4756</v>
      </c>
      <c r="F3136">
        <v>9</v>
      </c>
      <c r="G3136">
        <v>5</v>
      </c>
      <c r="H3136">
        <v>2.25</v>
      </c>
      <c r="K3136" t="b">
        <v>1</v>
      </c>
      <c r="L3136" t="s">
        <v>1695</v>
      </c>
      <c r="N3136" s="43">
        <v>42214.662858796299</v>
      </c>
    </row>
    <row r="3137" spans="1:14" x14ac:dyDescent="0.25">
      <c r="A3137" t="s">
        <v>9861</v>
      </c>
      <c r="B3137">
        <v>3430</v>
      </c>
      <c r="C3137">
        <v>3430</v>
      </c>
      <c r="D3137">
        <v>2014</v>
      </c>
      <c r="E3137" t="s">
        <v>4757</v>
      </c>
      <c r="F3137">
        <v>9</v>
      </c>
      <c r="G3137">
        <v>5</v>
      </c>
      <c r="H3137">
        <v>3.5</v>
      </c>
      <c r="K3137" t="b">
        <v>1</v>
      </c>
      <c r="L3137" t="s">
        <v>1347</v>
      </c>
      <c r="N3137" s="43">
        <v>42214.662858796299</v>
      </c>
    </row>
    <row r="3138" spans="1:14" x14ac:dyDescent="0.25">
      <c r="A3138" t="s">
        <v>9862</v>
      </c>
      <c r="B3138">
        <v>3431</v>
      </c>
      <c r="C3138">
        <v>3431</v>
      </c>
      <c r="D3138">
        <v>2014</v>
      </c>
      <c r="E3138" t="s">
        <v>4758</v>
      </c>
      <c r="F3138">
        <v>9</v>
      </c>
      <c r="G3138">
        <v>5</v>
      </c>
      <c r="H3138">
        <v>0.5</v>
      </c>
      <c r="I3138">
        <v>2.5000000000000001E-3</v>
      </c>
      <c r="J3138" s="44">
        <v>9.9999999999999995E-7</v>
      </c>
      <c r="K3138" t="b">
        <v>1</v>
      </c>
      <c r="L3138" t="s">
        <v>1696</v>
      </c>
      <c r="N3138" s="43">
        <v>42214.662858796299</v>
      </c>
    </row>
    <row r="3139" spans="1:14" x14ac:dyDescent="0.25">
      <c r="A3139" t="s">
        <v>9863</v>
      </c>
      <c r="B3139">
        <v>3432</v>
      </c>
      <c r="C3139">
        <v>3432</v>
      </c>
      <c r="D3139">
        <v>2014</v>
      </c>
      <c r="E3139" t="s">
        <v>4759</v>
      </c>
      <c r="F3139">
        <v>9</v>
      </c>
      <c r="G3139">
        <v>5</v>
      </c>
      <c r="H3139">
        <v>0.68436905332110087</v>
      </c>
      <c r="I3139">
        <v>2.75E-2</v>
      </c>
      <c r="J3139" s="44">
        <v>5.0010000000000002E-3</v>
      </c>
      <c r="K3139" t="b">
        <v>1</v>
      </c>
      <c r="L3139" t="s">
        <v>1697</v>
      </c>
      <c r="N3139" s="43">
        <v>42214.662858796299</v>
      </c>
    </row>
    <row r="3140" spans="1:14" x14ac:dyDescent="0.25">
      <c r="A3140" t="s">
        <v>9864</v>
      </c>
      <c r="B3140">
        <v>3433</v>
      </c>
      <c r="C3140">
        <v>3433</v>
      </c>
      <c r="D3140">
        <v>2014</v>
      </c>
      <c r="E3140" t="s">
        <v>4760</v>
      </c>
      <c r="F3140">
        <v>9</v>
      </c>
      <c r="G3140">
        <v>5</v>
      </c>
      <c r="H3140">
        <v>0.93672200228723956</v>
      </c>
      <c r="I3140">
        <v>7.4999999999999997E-2</v>
      </c>
      <c r="J3140" s="44">
        <v>5.0000999999999997E-2</v>
      </c>
      <c r="K3140" t="b">
        <v>1</v>
      </c>
      <c r="L3140" t="s">
        <v>1698</v>
      </c>
      <c r="N3140" s="43">
        <v>42214.662858796299</v>
      </c>
    </row>
    <row r="3141" spans="1:14" x14ac:dyDescent="0.25">
      <c r="A3141" t="s">
        <v>9865</v>
      </c>
      <c r="B3141">
        <v>3434</v>
      </c>
      <c r="C3141">
        <v>3434</v>
      </c>
      <c r="D3141">
        <v>2014</v>
      </c>
      <c r="E3141" t="s">
        <v>4761</v>
      </c>
      <c r="F3141">
        <v>9</v>
      </c>
      <c r="G3141">
        <v>5</v>
      </c>
      <c r="H3141">
        <v>1.2821270998607284</v>
      </c>
      <c r="I3141">
        <v>0.125</v>
      </c>
      <c r="J3141" s="44">
        <v>0.10000100000000001</v>
      </c>
      <c r="K3141" t="b">
        <v>1</v>
      </c>
      <c r="L3141" t="s">
        <v>1699</v>
      </c>
      <c r="N3141" s="43">
        <v>42214.662858796299</v>
      </c>
    </row>
    <row r="3142" spans="1:14" x14ac:dyDescent="0.25">
      <c r="A3142" t="s">
        <v>9866</v>
      </c>
      <c r="B3142">
        <v>3435</v>
      </c>
      <c r="C3142">
        <v>3435</v>
      </c>
      <c r="D3142">
        <v>2014</v>
      </c>
      <c r="E3142" t="s">
        <v>4411</v>
      </c>
      <c r="F3142">
        <v>9</v>
      </c>
      <c r="G3142">
        <v>5</v>
      </c>
      <c r="H3142">
        <v>2.4019933283365464</v>
      </c>
      <c r="I3142">
        <v>0.25</v>
      </c>
      <c r="J3142" s="44">
        <v>0.20000100000000001</v>
      </c>
      <c r="K3142" t="b">
        <v>1</v>
      </c>
      <c r="L3142" t="s">
        <v>1361</v>
      </c>
      <c r="N3142" s="43">
        <v>42214.662858796299</v>
      </c>
    </row>
    <row r="3143" spans="1:14" x14ac:dyDescent="0.25">
      <c r="A3143" t="s">
        <v>9867</v>
      </c>
      <c r="B3143">
        <v>3436</v>
      </c>
      <c r="C3143">
        <v>3436</v>
      </c>
      <c r="D3143">
        <v>2014</v>
      </c>
      <c r="E3143" t="s">
        <v>4762</v>
      </c>
      <c r="F3143">
        <v>9</v>
      </c>
      <c r="G3143">
        <v>5</v>
      </c>
      <c r="H3143">
        <v>1.7548962191380304</v>
      </c>
      <c r="I3143">
        <v>0.15</v>
      </c>
      <c r="J3143" s="44">
        <v>0.10000100000000001</v>
      </c>
      <c r="K3143" t="b">
        <v>1</v>
      </c>
      <c r="L3143" t="s">
        <v>1700</v>
      </c>
      <c r="N3143" s="43">
        <v>42214.662858796299</v>
      </c>
    </row>
    <row r="3144" spans="1:14" x14ac:dyDescent="0.25">
      <c r="A3144" t="s">
        <v>9868</v>
      </c>
      <c r="B3144">
        <v>3437</v>
      </c>
      <c r="C3144">
        <v>3437</v>
      </c>
      <c r="D3144">
        <v>2014</v>
      </c>
      <c r="E3144" t="s">
        <v>4763</v>
      </c>
      <c r="F3144">
        <v>9</v>
      </c>
      <c r="G3144">
        <v>5</v>
      </c>
      <c r="H3144">
        <v>2.4019933283365464</v>
      </c>
      <c r="I3144">
        <v>0.25</v>
      </c>
      <c r="J3144" s="44">
        <v>0.20000100000000001</v>
      </c>
      <c r="K3144" t="b">
        <v>1</v>
      </c>
      <c r="L3144" t="s">
        <v>1701</v>
      </c>
      <c r="N3144" s="43">
        <v>42214.662858796299</v>
      </c>
    </row>
    <row r="3145" spans="1:14" x14ac:dyDescent="0.25">
      <c r="A3145" t="s">
        <v>9869</v>
      </c>
      <c r="B3145">
        <v>3438</v>
      </c>
      <c r="C3145">
        <v>3438</v>
      </c>
      <c r="D3145">
        <v>2014</v>
      </c>
      <c r="E3145" t="s">
        <v>4764</v>
      </c>
      <c r="F3145">
        <v>9</v>
      </c>
      <c r="G3145">
        <v>5</v>
      </c>
      <c r="H3145">
        <v>3.2876998003945643</v>
      </c>
      <c r="I3145">
        <v>0.4</v>
      </c>
      <c r="J3145" s="44">
        <v>0.30000100000000002</v>
      </c>
      <c r="K3145" t="b">
        <v>1</v>
      </c>
      <c r="L3145" t="s">
        <v>1702</v>
      </c>
      <c r="N3145" s="43">
        <v>42214.662858796299</v>
      </c>
    </row>
    <row r="3146" spans="1:14" x14ac:dyDescent="0.25">
      <c r="A3146" t="s">
        <v>9870</v>
      </c>
      <c r="B3146">
        <v>3439</v>
      </c>
      <c r="C3146">
        <v>3439</v>
      </c>
      <c r="D3146">
        <v>2014</v>
      </c>
      <c r="E3146" t="s">
        <v>4765</v>
      </c>
      <c r="F3146">
        <v>9</v>
      </c>
      <c r="G3146">
        <v>5</v>
      </c>
      <c r="H3146">
        <v>4.5</v>
      </c>
      <c r="I3146">
        <v>0.75</v>
      </c>
      <c r="J3146" s="44">
        <v>0.50000100000000003</v>
      </c>
      <c r="K3146" t="b">
        <v>1</v>
      </c>
      <c r="L3146" t="s">
        <v>1703</v>
      </c>
      <c r="N3146" s="43">
        <v>42214.662858796299</v>
      </c>
    </row>
    <row r="3147" spans="1:14" x14ac:dyDescent="0.25">
      <c r="A3147" t="s">
        <v>9871</v>
      </c>
      <c r="B3147">
        <v>3440</v>
      </c>
      <c r="C3147">
        <v>3440</v>
      </c>
      <c r="D3147">
        <v>2014</v>
      </c>
      <c r="E3147" t="s">
        <v>4766</v>
      </c>
      <c r="F3147">
        <v>9</v>
      </c>
      <c r="G3147">
        <v>5</v>
      </c>
      <c r="H3147">
        <v>0.5</v>
      </c>
      <c r="J3147" s="44">
        <v>9.9999999999999995E-7</v>
      </c>
      <c r="K3147" t="b">
        <v>1</v>
      </c>
      <c r="L3147" t="s">
        <v>1704</v>
      </c>
      <c r="N3147" s="43">
        <v>42214.662858796299</v>
      </c>
    </row>
    <row r="3148" spans="1:14" x14ac:dyDescent="0.25">
      <c r="A3148" t="s">
        <v>9872</v>
      </c>
      <c r="B3148">
        <v>3441</v>
      </c>
      <c r="C3148">
        <v>3441</v>
      </c>
      <c r="D3148">
        <v>2014</v>
      </c>
      <c r="E3148" t="s">
        <v>4767</v>
      </c>
      <c r="F3148">
        <v>9</v>
      </c>
      <c r="G3148">
        <v>5</v>
      </c>
      <c r="H3148">
        <v>0.68436905332110087</v>
      </c>
      <c r="I3148">
        <v>0.03</v>
      </c>
      <c r="J3148" s="44">
        <v>1.0000999999999999E-2</v>
      </c>
      <c r="K3148" t="b">
        <v>1</v>
      </c>
      <c r="L3148" t="s">
        <v>1705</v>
      </c>
      <c r="N3148" s="43">
        <v>42214.662858796299</v>
      </c>
    </row>
    <row r="3149" spans="1:14" x14ac:dyDescent="0.25">
      <c r="A3149" t="s">
        <v>9873</v>
      </c>
      <c r="B3149">
        <v>3442</v>
      </c>
      <c r="C3149">
        <v>3442</v>
      </c>
      <c r="D3149">
        <v>2014</v>
      </c>
      <c r="E3149" t="s">
        <v>4768</v>
      </c>
      <c r="F3149">
        <v>9</v>
      </c>
      <c r="G3149">
        <v>5</v>
      </c>
      <c r="H3149">
        <v>0.93672200228723956</v>
      </c>
      <c r="I3149">
        <v>7.4999999999999997E-2</v>
      </c>
      <c r="J3149" s="44">
        <v>5.0000999999999997E-2</v>
      </c>
      <c r="K3149" t="b">
        <v>1</v>
      </c>
      <c r="L3149" t="s">
        <v>1706</v>
      </c>
      <c r="N3149" s="43">
        <v>42214.662858796299</v>
      </c>
    </row>
    <row r="3150" spans="1:14" x14ac:dyDescent="0.25">
      <c r="A3150" t="s">
        <v>9874</v>
      </c>
      <c r="B3150">
        <v>3443</v>
      </c>
      <c r="C3150">
        <v>3443</v>
      </c>
      <c r="D3150">
        <v>2014</v>
      </c>
      <c r="E3150" t="s">
        <v>4769</v>
      </c>
      <c r="F3150">
        <v>9</v>
      </c>
      <c r="G3150">
        <v>5</v>
      </c>
      <c r="H3150">
        <v>1.2821270998607284</v>
      </c>
      <c r="I3150">
        <v>0.125</v>
      </c>
      <c r="J3150" s="44">
        <v>0.10000100000000001</v>
      </c>
      <c r="K3150" t="b">
        <v>1</v>
      </c>
      <c r="L3150" t="s">
        <v>1707</v>
      </c>
      <c r="N3150" s="43">
        <v>42214.662858796299</v>
      </c>
    </row>
    <row r="3151" spans="1:14" x14ac:dyDescent="0.25">
      <c r="A3151" t="s">
        <v>9875</v>
      </c>
      <c r="B3151">
        <v>3444</v>
      </c>
      <c r="C3151">
        <v>3444</v>
      </c>
      <c r="D3151">
        <v>2014</v>
      </c>
      <c r="E3151" t="s">
        <v>4770</v>
      </c>
      <c r="F3151">
        <v>9</v>
      </c>
      <c r="G3151">
        <v>5</v>
      </c>
      <c r="H3151">
        <v>1.7548962191380304</v>
      </c>
      <c r="I3151">
        <v>0.17499999999999999</v>
      </c>
      <c r="J3151" s="44">
        <v>0.150001</v>
      </c>
      <c r="K3151" t="b">
        <v>1</v>
      </c>
      <c r="L3151" t="s">
        <v>1708</v>
      </c>
      <c r="N3151" s="43">
        <v>42214.662858796299</v>
      </c>
    </row>
    <row r="3152" spans="1:14" x14ac:dyDescent="0.25">
      <c r="A3152" t="s">
        <v>9876</v>
      </c>
      <c r="B3152">
        <v>3445</v>
      </c>
      <c r="C3152">
        <v>3445</v>
      </c>
      <c r="D3152">
        <v>2014</v>
      </c>
      <c r="E3152" t="s">
        <v>4771</v>
      </c>
      <c r="F3152">
        <v>9</v>
      </c>
      <c r="G3152">
        <v>5</v>
      </c>
      <c r="H3152">
        <v>2.4019933283365464</v>
      </c>
      <c r="I3152">
        <v>0.25</v>
      </c>
      <c r="J3152" s="44">
        <v>0.20000100000000001</v>
      </c>
      <c r="K3152" t="b">
        <v>1</v>
      </c>
      <c r="L3152" t="s">
        <v>1709</v>
      </c>
      <c r="N3152" s="43">
        <v>42214.662858796299</v>
      </c>
    </row>
    <row r="3153" spans="1:14" x14ac:dyDescent="0.25">
      <c r="A3153" t="s">
        <v>9877</v>
      </c>
      <c r="B3153">
        <v>3446</v>
      </c>
      <c r="C3153">
        <v>3446</v>
      </c>
      <c r="D3153">
        <v>2014</v>
      </c>
      <c r="E3153" t="s">
        <v>4412</v>
      </c>
      <c r="F3153">
        <v>9</v>
      </c>
      <c r="G3153">
        <v>5</v>
      </c>
      <c r="H3153">
        <v>3.2876998003945643</v>
      </c>
      <c r="I3153">
        <v>0.4</v>
      </c>
      <c r="J3153" s="44">
        <v>0.30000100000000002</v>
      </c>
      <c r="K3153" t="b">
        <v>1</v>
      </c>
      <c r="L3153" t="s">
        <v>1362</v>
      </c>
      <c r="N3153" s="43">
        <v>42214.662858796299</v>
      </c>
    </row>
    <row r="3154" spans="1:14" x14ac:dyDescent="0.25">
      <c r="A3154" t="s">
        <v>9878</v>
      </c>
      <c r="B3154">
        <v>3447</v>
      </c>
      <c r="C3154">
        <v>3447</v>
      </c>
      <c r="D3154">
        <v>2014</v>
      </c>
      <c r="E3154" t="s">
        <v>4772</v>
      </c>
      <c r="F3154">
        <v>9</v>
      </c>
      <c r="G3154">
        <v>5</v>
      </c>
      <c r="H3154">
        <v>3.2876998003945643</v>
      </c>
      <c r="I3154">
        <v>0.4</v>
      </c>
      <c r="J3154" s="44">
        <v>0.30000100000000002</v>
      </c>
      <c r="K3154" t="b">
        <v>1</v>
      </c>
      <c r="L3154" t="s">
        <v>1710</v>
      </c>
      <c r="N3154" s="43">
        <v>42214.662858796299</v>
      </c>
    </row>
    <row r="3155" spans="1:14" x14ac:dyDescent="0.25">
      <c r="A3155" t="s">
        <v>9879</v>
      </c>
      <c r="B3155">
        <v>3448</v>
      </c>
      <c r="C3155">
        <v>3448</v>
      </c>
      <c r="D3155">
        <v>2014</v>
      </c>
      <c r="E3155" t="s">
        <v>4773</v>
      </c>
      <c r="F3155">
        <v>9</v>
      </c>
      <c r="G3155">
        <v>5</v>
      </c>
      <c r="H3155">
        <v>4.5</v>
      </c>
      <c r="I3155">
        <v>0.75</v>
      </c>
      <c r="J3155" s="44">
        <v>0.50000100000000003</v>
      </c>
      <c r="K3155" t="b">
        <v>1</v>
      </c>
      <c r="L3155" t="s">
        <v>1711</v>
      </c>
      <c r="N3155" s="43">
        <v>42214.662858796299</v>
      </c>
    </row>
    <row r="3156" spans="1:14" x14ac:dyDescent="0.25">
      <c r="A3156" t="s">
        <v>9880</v>
      </c>
      <c r="B3156">
        <v>3449</v>
      </c>
      <c r="C3156">
        <v>3449</v>
      </c>
      <c r="D3156">
        <v>2014</v>
      </c>
      <c r="E3156" t="s">
        <v>4774</v>
      </c>
      <c r="F3156">
        <v>9</v>
      </c>
      <c r="G3156">
        <v>5</v>
      </c>
      <c r="H3156">
        <v>4.5</v>
      </c>
      <c r="K3156" t="b">
        <v>1</v>
      </c>
      <c r="L3156" t="s">
        <v>1712</v>
      </c>
      <c r="N3156" s="43">
        <v>42214.662858796299</v>
      </c>
    </row>
    <row r="3157" spans="1:14" x14ac:dyDescent="0.25">
      <c r="A3157" t="s">
        <v>9881</v>
      </c>
      <c r="B3157">
        <v>3450</v>
      </c>
      <c r="C3157">
        <v>3450</v>
      </c>
      <c r="D3157">
        <v>2014</v>
      </c>
      <c r="E3157" t="s">
        <v>4775</v>
      </c>
      <c r="F3157">
        <v>9</v>
      </c>
      <c r="G3157">
        <v>5</v>
      </c>
      <c r="H3157">
        <v>2.25</v>
      </c>
      <c r="K3157" t="b">
        <v>1</v>
      </c>
      <c r="L3157" t="s">
        <v>1713</v>
      </c>
      <c r="N3157" s="43">
        <v>42214.662858796299</v>
      </c>
    </row>
    <row r="3158" spans="1:14" x14ac:dyDescent="0.25">
      <c r="A3158" t="s">
        <v>9882</v>
      </c>
      <c r="B3158">
        <v>3451</v>
      </c>
      <c r="C3158">
        <v>3451</v>
      </c>
      <c r="D3158">
        <v>2014</v>
      </c>
      <c r="E3158" t="s">
        <v>4776</v>
      </c>
      <c r="F3158">
        <v>9</v>
      </c>
      <c r="G3158">
        <v>5</v>
      </c>
      <c r="H3158">
        <v>0.5</v>
      </c>
      <c r="I3158">
        <v>2.5000000000000001E-3</v>
      </c>
      <c r="J3158" s="44">
        <v>9.9999999999999995E-7</v>
      </c>
      <c r="K3158" t="b">
        <v>1</v>
      </c>
      <c r="L3158" t="s">
        <v>1714</v>
      </c>
      <c r="N3158" s="43">
        <v>42214.662858796299</v>
      </c>
    </row>
    <row r="3159" spans="1:14" x14ac:dyDescent="0.25">
      <c r="A3159" t="s">
        <v>9883</v>
      </c>
      <c r="B3159">
        <v>3452</v>
      </c>
      <c r="C3159">
        <v>3452</v>
      </c>
      <c r="D3159">
        <v>2014</v>
      </c>
      <c r="E3159" t="s">
        <v>4777</v>
      </c>
      <c r="F3159">
        <v>9</v>
      </c>
      <c r="G3159">
        <v>5</v>
      </c>
      <c r="H3159">
        <v>0.61984924668280839</v>
      </c>
      <c r="I3159">
        <v>2.75E-2</v>
      </c>
      <c r="J3159" s="44">
        <v>5.0010000000000002E-3</v>
      </c>
      <c r="K3159" t="b">
        <v>1</v>
      </c>
      <c r="L3159" t="s">
        <v>1715</v>
      </c>
      <c r="N3159" s="43">
        <v>42214.662858796299</v>
      </c>
    </row>
    <row r="3160" spans="1:14" x14ac:dyDescent="0.25">
      <c r="A3160" t="s">
        <v>9884</v>
      </c>
      <c r="B3160">
        <v>3453</v>
      </c>
      <c r="C3160">
        <v>3453</v>
      </c>
      <c r="D3160">
        <v>2014</v>
      </c>
      <c r="E3160" t="s">
        <v>4778</v>
      </c>
      <c r="F3160">
        <v>9</v>
      </c>
      <c r="G3160">
        <v>5</v>
      </c>
      <c r="H3160">
        <v>0.76842617722649009</v>
      </c>
      <c r="I3160">
        <v>7.4999999999999997E-2</v>
      </c>
      <c r="J3160" s="44">
        <v>5.0000999999999997E-2</v>
      </c>
      <c r="K3160" t="b">
        <v>1</v>
      </c>
      <c r="L3160" t="s">
        <v>1716</v>
      </c>
      <c r="N3160" s="43">
        <v>42214.662858796299</v>
      </c>
    </row>
    <row r="3161" spans="1:14" x14ac:dyDescent="0.25">
      <c r="A3161" t="s">
        <v>9885</v>
      </c>
      <c r="B3161">
        <v>3454</v>
      </c>
      <c r="C3161">
        <v>3454</v>
      </c>
      <c r="D3161">
        <v>2014</v>
      </c>
      <c r="E3161" t="s">
        <v>4779</v>
      </c>
      <c r="F3161">
        <v>9</v>
      </c>
      <c r="G3161">
        <v>5</v>
      </c>
      <c r="H3161">
        <v>0.95261677417038015</v>
      </c>
      <c r="I3161">
        <v>0.125</v>
      </c>
      <c r="J3161" s="44">
        <v>0.10000100000000001</v>
      </c>
      <c r="K3161" t="b">
        <v>1</v>
      </c>
      <c r="L3161" t="s">
        <v>1717</v>
      </c>
      <c r="N3161" s="43">
        <v>42214.662858796299</v>
      </c>
    </row>
    <row r="3162" spans="1:14" x14ac:dyDescent="0.25">
      <c r="A3162" t="s">
        <v>9886</v>
      </c>
      <c r="B3162">
        <v>3455</v>
      </c>
      <c r="C3162">
        <v>3455</v>
      </c>
      <c r="D3162">
        <v>2014</v>
      </c>
      <c r="E3162" t="s">
        <v>4780</v>
      </c>
      <c r="F3162">
        <v>9</v>
      </c>
      <c r="G3162">
        <v>5</v>
      </c>
      <c r="H3162">
        <v>1.1809575796938343</v>
      </c>
      <c r="I3162">
        <v>0.17499999999999999</v>
      </c>
      <c r="J3162" s="44">
        <v>0.150001</v>
      </c>
      <c r="K3162" t="b">
        <v>1</v>
      </c>
      <c r="L3162" t="s">
        <v>1718</v>
      </c>
      <c r="N3162" s="43">
        <v>42214.662858796299</v>
      </c>
    </row>
    <row r="3163" spans="1:14" x14ac:dyDescent="0.25">
      <c r="A3163" t="s">
        <v>9887</v>
      </c>
      <c r="B3163">
        <v>3456</v>
      </c>
      <c r="C3163">
        <v>3456</v>
      </c>
      <c r="D3163">
        <v>2014</v>
      </c>
      <c r="E3163" t="s">
        <v>4781</v>
      </c>
      <c r="F3163">
        <v>9</v>
      </c>
      <c r="G3163">
        <v>5</v>
      </c>
      <c r="H3163">
        <v>1.4640313322751519</v>
      </c>
      <c r="I3163">
        <v>0.25</v>
      </c>
      <c r="J3163" s="44">
        <v>0.20000100000000001</v>
      </c>
      <c r="K3163" t="b">
        <v>1</v>
      </c>
      <c r="L3163" t="s">
        <v>1719</v>
      </c>
      <c r="N3163" s="43">
        <v>42214.662858796299</v>
      </c>
    </row>
    <row r="3164" spans="1:14" x14ac:dyDescent="0.25">
      <c r="A3164" t="s">
        <v>9888</v>
      </c>
      <c r="B3164">
        <v>3457</v>
      </c>
      <c r="C3164">
        <v>3457</v>
      </c>
      <c r="D3164">
        <v>2014</v>
      </c>
      <c r="E3164" t="s">
        <v>4413</v>
      </c>
      <c r="F3164">
        <v>9</v>
      </c>
      <c r="G3164">
        <v>5</v>
      </c>
      <c r="H3164">
        <v>4.5</v>
      </c>
      <c r="I3164">
        <v>0.75</v>
      </c>
      <c r="J3164" s="44">
        <v>0.50000100000000003</v>
      </c>
      <c r="K3164" t="b">
        <v>1</v>
      </c>
      <c r="L3164" t="s">
        <v>1363</v>
      </c>
      <c r="N3164" s="43">
        <v>42214.662858796299</v>
      </c>
    </row>
    <row r="3165" spans="1:14" x14ac:dyDescent="0.25">
      <c r="A3165" t="s">
        <v>9889</v>
      </c>
      <c r="B3165">
        <v>3458</v>
      </c>
      <c r="C3165">
        <v>3458</v>
      </c>
      <c r="D3165">
        <v>2014</v>
      </c>
      <c r="E3165" t="s">
        <v>4782</v>
      </c>
      <c r="F3165">
        <v>9</v>
      </c>
      <c r="G3165">
        <v>5</v>
      </c>
      <c r="H3165">
        <v>1.814957436861562</v>
      </c>
      <c r="I3165">
        <v>0.4</v>
      </c>
      <c r="J3165" s="44">
        <v>0.30000100000000002</v>
      </c>
      <c r="K3165" t="b">
        <v>1</v>
      </c>
      <c r="L3165" t="s">
        <v>1720</v>
      </c>
      <c r="N3165" s="43">
        <v>42214.662858796299</v>
      </c>
    </row>
    <row r="3166" spans="1:14" x14ac:dyDescent="0.25">
      <c r="A3166" t="s">
        <v>9890</v>
      </c>
      <c r="B3166">
        <v>3459</v>
      </c>
      <c r="C3166">
        <v>3459</v>
      </c>
      <c r="D3166">
        <v>2014</v>
      </c>
      <c r="E3166" t="s">
        <v>4783</v>
      </c>
      <c r="F3166">
        <v>9</v>
      </c>
      <c r="G3166">
        <v>5</v>
      </c>
      <c r="H3166">
        <v>2.25</v>
      </c>
      <c r="I3166">
        <v>0.75</v>
      </c>
      <c r="J3166" s="44">
        <v>0.50000100000000003</v>
      </c>
      <c r="K3166" t="b">
        <v>1</v>
      </c>
      <c r="L3166" t="s">
        <v>1721</v>
      </c>
      <c r="N3166" s="43">
        <v>42214.662858796299</v>
      </c>
    </row>
    <row r="3167" spans="1:14" x14ac:dyDescent="0.25">
      <c r="A3167" t="s">
        <v>9891</v>
      </c>
      <c r="B3167">
        <v>3460</v>
      </c>
      <c r="C3167">
        <v>3460</v>
      </c>
      <c r="D3167">
        <v>2014</v>
      </c>
      <c r="E3167" t="s">
        <v>4784</v>
      </c>
      <c r="F3167">
        <v>9</v>
      </c>
      <c r="G3167">
        <v>5</v>
      </c>
      <c r="H3167">
        <v>5</v>
      </c>
      <c r="K3167" t="b">
        <v>1</v>
      </c>
      <c r="L3167" t="s">
        <v>1722</v>
      </c>
      <c r="N3167" s="43">
        <v>42214.662858796299</v>
      </c>
    </row>
    <row r="3168" spans="1:14" x14ac:dyDescent="0.25">
      <c r="A3168" t="s">
        <v>9892</v>
      </c>
      <c r="B3168">
        <v>3461</v>
      </c>
      <c r="C3168">
        <v>3461</v>
      </c>
      <c r="D3168">
        <v>2014</v>
      </c>
      <c r="E3168" t="s">
        <v>4785</v>
      </c>
      <c r="F3168">
        <v>9</v>
      </c>
      <c r="G3168">
        <v>5</v>
      </c>
      <c r="H3168">
        <v>3.5</v>
      </c>
      <c r="K3168" t="b">
        <v>1</v>
      </c>
      <c r="L3168" t="s">
        <v>1723</v>
      </c>
      <c r="N3168" s="43">
        <v>42214.662858796299</v>
      </c>
    </row>
    <row r="3169" spans="1:14" x14ac:dyDescent="0.25">
      <c r="A3169" t="s">
        <v>9893</v>
      </c>
      <c r="B3169">
        <v>3462</v>
      </c>
      <c r="C3169">
        <v>3462</v>
      </c>
      <c r="D3169">
        <v>2014</v>
      </c>
      <c r="E3169" t="s">
        <v>4786</v>
      </c>
      <c r="F3169">
        <v>9</v>
      </c>
      <c r="G3169">
        <v>5</v>
      </c>
      <c r="H3169">
        <v>2.25</v>
      </c>
      <c r="K3169" t="b">
        <v>1</v>
      </c>
      <c r="L3169" t="s">
        <v>1724</v>
      </c>
      <c r="N3169" s="43">
        <v>42214.662858796299</v>
      </c>
    </row>
    <row r="3170" spans="1:14" x14ac:dyDescent="0.25">
      <c r="A3170" t="s">
        <v>9894</v>
      </c>
      <c r="B3170">
        <v>3463</v>
      </c>
      <c r="C3170">
        <v>3463</v>
      </c>
      <c r="D3170">
        <v>2014</v>
      </c>
      <c r="E3170" t="s">
        <v>4787</v>
      </c>
      <c r="F3170">
        <v>9</v>
      </c>
      <c r="G3170">
        <v>5</v>
      </c>
      <c r="H3170">
        <v>3.5</v>
      </c>
      <c r="K3170" t="b">
        <v>1</v>
      </c>
      <c r="L3170" t="s">
        <v>1347</v>
      </c>
      <c r="N3170" s="43">
        <v>42214.662858796299</v>
      </c>
    </row>
    <row r="3171" spans="1:14" x14ac:dyDescent="0.25">
      <c r="A3171" t="s">
        <v>9895</v>
      </c>
      <c r="B3171">
        <v>3464</v>
      </c>
      <c r="C3171">
        <v>3464</v>
      </c>
      <c r="D3171">
        <v>2014</v>
      </c>
      <c r="E3171" t="s">
        <v>4788</v>
      </c>
      <c r="F3171">
        <v>9</v>
      </c>
      <c r="G3171">
        <v>5</v>
      </c>
      <c r="H3171">
        <v>0.5</v>
      </c>
      <c r="I3171">
        <v>2.5000000000000001E-3</v>
      </c>
      <c r="J3171" s="44">
        <v>9.9999999999999995E-7</v>
      </c>
      <c r="K3171" t="b">
        <v>1</v>
      </c>
      <c r="L3171" t="s">
        <v>1725</v>
      </c>
      <c r="N3171" s="43">
        <v>42214.662858796299</v>
      </c>
    </row>
    <row r="3172" spans="1:14" x14ac:dyDescent="0.25">
      <c r="A3172" t="s">
        <v>9896</v>
      </c>
      <c r="B3172">
        <v>3465</v>
      </c>
      <c r="C3172">
        <v>3465</v>
      </c>
      <c r="D3172">
        <v>2014</v>
      </c>
      <c r="E3172" t="s">
        <v>4789</v>
      </c>
      <c r="F3172">
        <v>9</v>
      </c>
      <c r="G3172">
        <v>5</v>
      </c>
      <c r="H3172">
        <v>0.68436905332110087</v>
      </c>
      <c r="I3172">
        <v>2.75E-2</v>
      </c>
      <c r="J3172" s="44">
        <v>5.0010000000000002E-3</v>
      </c>
      <c r="K3172" t="b">
        <v>1</v>
      </c>
      <c r="L3172" t="s">
        <v>1726</v>
      </c>
      <c r="N3172" s="43">
        <v>42214.662858796299</v>
      </c>
    </row>
    <row r="3173" spans="1:14" x14ac:dyDescent="0.25">
      <c r="A3173" t="s">
        <v>9897</v>
      </c>
      <c r="B3173">
        <v>3466</v>
      </c>
      <c r="C3173">
        <v>3466</v>
      </c>
      <c r="D3173">
        <v>2014</v>
      </c>
      <c r="E3173" t="s">
        <v>4790</v>
      </c>
      <c r="F3173">
        <v>9</v>
      </c>
      <c r="G3173">
        <v>5</v>
      </c>
      <c r="H3173">
        <v>0.93672200228723956</v>
      </c>
      <c r="I3173">
        <v>7.4999999999999997E-2</v>
      </c>
      <c r="J3173" s="44">
        <v>5.0000999999999997E-2</v>
      </c>
      <c r="K3173" t="b">
        <v>1</v>
      </c>
      <c r="L3173" t="s">
        <v>1727</v>
      </c>
      <c r="N3173" s="43">
        <v>42214.662858796299</v>
      </c>
    </row>
    <row r="3174" spans="1:14" x14ac:dyDescent="0.25">
      <c r="A3174" t="s">
        <v>9898</v>
      </c>
      <c r="B3174">
        <v>3467</v>
      </c>
      <c r="C3174">
        <v>3467</v>
      </c>
      <c r="D3174">
        <v>2014</v>
      </c>
      <c r="E3174" t="s">
        <v>4791</v>
      </c>
      <c r="F3174">
        <v>9</v>
      </c>
      <c r="G3174">
        <v>5</v>
      </c>
      <c r="H3174">
        <v>1.2821270998607284</v>
      </c>
      <c r="I3174">
        <v>0.125</v>
      </c>
      <c r="J3174" s="44">
        <v>0.10000100000000001</v>
      </c>
      <c r="K3174" t="b">
        <v>1</v>
      </c>
      <c r="L3174" t="s">
        <v>1728</v>
      </c>
      <c r="N3174" s="43">
        <v>42214.662858796299</v>
      </c>
    </row>
    <row r="3175" spans="1:14" x14ac:dyDescent="0.25">
      <c r="A3175" t="s">
        <v>9899</v>
      </c>
      <c r="B3175">
        <v>3468</v>
      </c>
      <c r="C3175">
        <v>3468</v>
      </c>
      <c r="D3175">
        <v>2014</v>
      </c>
      <c r="E3175" t="s">
        <v>4414</v>
      </c>
      <c r="F3175">
        <v>9</v>
      </c>
      <c r="G3175">
        <v>5</v>
      </c>
      <c r="H3175">
        <v>4.5</v>
      </c>
      <c r="K3175" t="b">
        <v>1</v>
      </c>
      <c r="L3175" t="s">
        <v>1364</v>
      </c>
      <c r="N3175" s="43">
        <v>42214.662858796299</v>
      </c>
    </row>
    <row r="3176" spans="1:14" x14ac:dyDescent="0.25">
      <c r="A3176" t="s">
        <v>9900</v>
      </c>
      <c r="B3176">
        <v>3469</v>
      </c>
      <c r="C3176">
        <v>3469</v>
      </c>
      <c r="D3176">
        <v>2014</v>
      </c>
      <c r="E3176" t="s">
        <v>4792</v>
      </c>
      <c r="F3176">
        <v>9</v>
      </c>
      <c r="G3176">
        <v>5</v>
      </c>
      <c r="H3176">
        <v>1.7548962191380304</v>
      </c>
      <c r="I3176">
        <v>0.17499999999999999</v>
      </c>
      <c r="J3176" s="44">
        <v>0.150001</v>
      </c>
      <c r="K3176" t="b">
        <v>1</v>
      </c>
      <c r="L3176" t="s">
        <v>1729</v>
      </c>
      <c r="N3176" s="43">
        <v>42214.662858796299</v>
      </c>
    </row>
    <row r="3177" spans="1:14" x14ac:dyDescent="0.25">
      <c r="A3177" t="s">
        <v>9901</v>
      </c>
      <c r="B3177">
        <v>3470</v>
      </c>
      <c r="C3177">
        <v>3470</v>
      </c>
      <c r="D3177">
        <v>2014</v>
      </c>
      <c r="E3177" t="s">
        <v>4793</v>
      </c>
      <c r="F3177">
        <v>9</v>
      </c>
      <c r="G3177">
        <v>5</v>
      </c>
      <c r="H3177">
        <v>2.4019933283365464</v>
      </c>
      <c r="I3177">
        <v>0.25</v>
      </c>
      <c r="J3177" s="44">
        <v>0.20000100000000001</v>
      </c>
      <c r="K3177" t="b">
        <v>1</v>
      </c>
      <c r="L3177" t="s">
        <v>1730</v>
      </c>
      <c r="N3177" s="43">
        <v>42214.662858796299</v>
      </c>
    </row>
    <row r="3178" spans="1:14" x14ac:dyDescent="0.25">
      <c r="A3178" t="s">
        <v>9902</v>
      </c>
      <c r="B3178">
        <v>3471</v>
      </c>
      <c r="C3178">
        <v>3471</v>
      </c>
      <c r="D3178">
        <v>2014</v>
      </c>
      <c r="E3178" t="s">
        <v>4794</v>
      </c>
      <c r="F3178">
        <v>9</v>
      </c>
      <c r="G3178">
        <v>5</v>
      </c>
      <c r="H3178">
        <v>3.2876998003945643</v>
      </c>
      <c r="I3178">
        <v>0.4</v>
      </c>
      <c r="J3178" s="44">
        <v>0.30000100000000002</v>
      </c>
      <c r="K3178" t="b">
        <v>1</v>
      </c>
      <c r="L3178" t="s">
        <v>1731</v>
      </c>
      <c r="N3178" s="43">
        <v>42214.662858796299</v>
      </c>
    </row>
    <row r="3179" spans="1:14" x14ac:dyDescent="0.25">
      <c r="A3179" t="s">
        <v>9903</v>
      </c>
      <c r="B3179">
        <v>3472</v>
      </c>
      <c r="C3179">
        <v>3472</v>
      </c>
      <c r="D3179">
        <v>2014</v>
      </c>
      <c r="E3179" t="s">
        <v>4795</v>
      </c>
      <c r="F3179">
        <v>9</v>
      </c>
      <c r="G3179">
        <v>5</v>
      </c>
      <c r="H3179">
        <v>4.5</v>
      </c>
      <c r="I3179">
        <v>0.75</v>
      </c>
      <c r="J3179" s="44">
        <v>0.50000100000000003</v>
      </c>
      <c r="K3179" t="b">
        <v>1</v>
      </c>
      <c r="L3179" t="s">
        <v>1732</v>
      </c>
      <c r="N3179" s="43">
        <v>42214.662858796299</v>
      </c>
    </row>
    <row r="3180" spans="1:14" x14ac:dyDescent="0.25">
      <c r="A3180" t="s">
        <v>9904</v>
      </c>
      <c r="B3180">
        <v>3473</v>
      </c>
      <c r="C3180">
        <v>3473</v>
      </c>
      <c r="D3180">
        <v>2014</v>
      </c>
      <c r="E3180" t="s">
        <v>4796</v>
      </c>
      <c r="F3180">
        <v>9</v>
      </c>
      <c r="G3180">
        <v>5</v>
      </c>
      <c r="H3180">
        <v>0.5</v>
      </c>
      <c r="I3180">
        <v>5.0000000000000001E-3</v>
      </c>
      <c r="J3180" s="44">
        <v>9.9999999999999995E-7</v>
      </c>
      <c r="K3180" t="b">
        <v>1</v>
      </c>
      <c r="L3180" t="s">
        <v>1733</v>
      </c>
      <c r="N3180" s="43">
        <v>42214.662858796299</v>
      </c>
    </row>
    <row r="3181" spans="1:14" x14ac:dyDescent="0.25">
      <c r="A3181" s="53" t="s">
        <v>9905</v>
      </c>
      <c r="B3181">
        <v>3474</v>
      </c>
      <c r="C3181">
        <v>3474</v>
      </c>
      <c r="D3181">
        <v>2014</v>
      </c>
      <c r="E3181" t="s">
        <v>4797</v>
      </c>
      <c r="F3181">
        <v>9</v>
      </c>
      <c r="G3181">
        <v>5</v>
      </c>
      <c r="H3181">
        <v>0.68436905332110087</v>
      </c>
      <c r="I3181">
        <v>0.03</v>
      </c>
      <c r="J3181">
        <v>1.0000999999999999E-2</v>
      </c>
      <c r="K3181" t="b">
        <v>1</v>
      </c>
      <c r="L3181" t="s">
        <v>1734</v>
      </c>
      <c r="N3181" s="43">
        <v>42214.662858796299</v>
      </c>
    </row>
    <row r="3182" spans="1:14" x14ac:dyDescent="0.25">
      <c r="A3182" t="s">
        <v>9906</v>
      </c>
      <c r="B3182">
        <v>3475</v>
      </c>
      <c r="C3182">
        <v>3475</v>
      </c>
      <c r="D3182">
        <v>2014</v>
      </c>
      <c r="E3182" t="s">
        <v>4798</v>
      </c>
      <c r="F3182">
        <v>9</v>
      </c>
      <c r="G3182">
        <v>5</v>
      </c>
      <c r="H3182">
        <v>0.93672200228723956</v>
      </c>
      <c r="I3182">
        <v>7.4999999999999997E-2</v>
      </c>
      <c r="J3182" s="44">
        <v>5.0000999999999997E-2</v>
      </c>
      <c r="K3182" t="b">
        <v>1</v>
      </c>
      <c r="L3182" t="s">
        <v>1735</v>
      </c>
      <c r="N3182" s="43">
        <v>42214.662858796299</v>
      </c>
    </row>
    <row r="3183" spans="1:14" x14ac:dyDescent="0.25">
      <c r="A3183" t="s">
        <v>9907</v>
      </c>
      <c r="B3183">
        <v>3476</v>
      </c>
      <c r="C3183">
        <v>3476</v>
      </c>
      <c r="D3183">
        <v>2014</v>
      </c>
      <c r="E3183" t="s">
        <v>4799</v>
      </c>
      <c r="F3183">
        <v>9</v>
      </c>
      <c r="G3183">
        <v>5</v>
      </c>
      <c r="H3183">
        <v>1.2821270998607284</v>
      </c>
      <c r="I3183">
        <v>0.125</v>
      </c>
      <c r="J3183" s="44">
        <v>0.10000100000000001</v>
      </c>
      <c r="K3183" t="b">
        <v>1</v>
      </c>
      <c r="L3183" t="s">
        <v>1736</v>
      </c>
      <c r="N3183" s="43">
        <v>42214.662858796299</v>
      </c>
    </row>
    <row r="3184" spans="1:14" x14ac:dyDescent="0.25">
      <c r="A3184" t="s">
        <v>9908</v>
      </c>
      <c r="B3184">
        <v>3477</v>
      </c>
      <c r="C3184">
        <v>3477</v>
      </c>
      <c r="D3184">
        <v>2014</v>
      </c>
      <c r="E3184" t="s">
        <v>4800</v>
      </c>
      <c r="F3184">
        <v>9</v>
      </c>
      <c r="G3184">
        <v>5</v>
      </c>
      <c r="H3184">
        <v>1.7548962191380304</v>
      </c>
      <c r="I3184">
        <v>0.17499999999999999</v>
      </c>
      <c r="J3184" s="44">
        <v>0.150001</v>
      </c>
      <c r="K3184" t="b">
        <v>1</v>
      </c>
      <c r="L3184" t="s">
        <v>1737</v>
      </c>
      <c r="N3184" s="43">
        <v>42214.662858796299</v>
      </c>
    </row>
    <row r="3185" spans="1:14" x14ac:dyDescent="0.25">
      <c r="A3185" t="s">
        <v>9909</v>
      </c>
      <c r="B3185">
        <v>3478</v>
      </c>
      <c r="C3185">
        <v>3478</v>
      </c>
      <c r="D3185">
        <v>2014</v>
      </c>
      <c r="E3185" t="s">
        <v>4801</v>
      </c>
      <c r="F3185">
        <v>9</v>
      </c>
      <c r="G3185">
        <v>5</v>
      </c>
      <c r="H3185">
        <v>2.4019933283365464</v>
      </c>
      <c r="I3185">
        <v>0.25</v>
      </c>
      <c r="J3185" s="44">
        <v>0.20000100000000001</v>
      </c>
      <c r="K3185" t="b">
        <v>1</v>
      </c>
      <c r="L3185" t="s">
        <v>1738</v>
      </c>
      <c r="N3185" s="43">
        <v>42214.662858796299</v>
      </c>
    </row>
    <row r="3186" spans="1:14" x14ac:dyDescent="0.25">
      <c r="A3186" t="s">
        <v>9910</v>
      </c>
      <c r="B3186">
        <v>3479</v>
      </c>
      <c r="C3186">
        <v>3479</v>
      </c>
      <c r="D3186">
        <v>2014</v>
      </c>
      <c r="E3186" t="s">
        <v>4415</v>
      </c>
      <c r="F3186">
        <v>9</v>
      </c>
      <c r="G3186">
        <v>5</v>
      </c>
      <c r="H3186">
        <v>2.25</v>
      </c>
      <c r="K3186" t="b">
        <v>1</v>
      </c>
      <c r="L3186" t="s">
        <v>1365</v>
      </c>
      <c r="N3186" s="43">
        <v>42214.662858796299</v>
      </c>
    </row>
    <row r="3187" spans="1:14" x14ac:dyDescent="0.25">
      <c r="A3187" t="s">
        <v>9911</v>
      </c>
      <c r="B3187">
        <v>3480</v>
      </c>
      <c r="C3187">
        <v>3480</v>
      </c>
      <c r="D3187">
        <v>2014</v>
      </c>
      <c r="E3187" t="s">
        <v>4802</v>
      </c>
      <c r="F3187">
        <v>9</v>
      </c>
      <c r="G3187">
        <v>5</v>
      </c>
      <c r="H3187">
        <v>3.2876998003945643</v>
      </c>
      <c r="I3187">
        <v>0.4</v>
      </c>
      <c r="J3187" s="44">
        <v>0.30000100000000002</v>
      </c>
      <c r="K3187" t="b">
        <v>1</v>
      </c>
      <c r="L3187" t="s">
        <v>1739</v>
      </c>
      <c r="N3187" s="43">
        <v>42214.662858796299</v>
      </c>
    </row>
    <row r="3188" spans="1:14" x14ac:dyDescent="0.25">
      <c r="A3188" t="s">
        <v>9912</v>
      </c>
      <c r="B3188">
        <v>3481</v>
      </c>
      <c r="C3188">
        <v>3481</v>
      </c>
      <c r="D3188">
        <v>2014</v>
      </c>
      <c r="E3188" t="s">
        <v>4803</v>
      </c>
      <c r="F3188">
        <v>9</v>
      </c>
      <c r="G3188">
        <v>5</v>
      </c>
      <c r="H3188">
        <v>4.5</v>
      </c>
      <c r="I3188">
        <v>0.75</v>
      </c>
      <c r="J3188" s="44">
        <v>0.50000100000000003</v>
      </c>
      <c r="K3188" t="b">
        <v>1</v>
      </c>
      <c r="L3188" t="s">
        <v>1740</v>
      </c>
      <c r="N3188" s="43">
        <v>42214.662858796299</v>
      </c>
    </row>
    <row r="3189" spans="1:14" x14ac:dyDescent="0.25">
      <c r="A3189" t="s">
        <v>9913</v>
      </c>
      <c r="B3189">
        <v>3482</v>
      </c>
      <c r="C3189">
        <v>3482</v>
      </c>
      <c r="D3189">
        <v>2014</v>
      </c>
      <c r="E3189" t="s">
        <v>4804</v>
      </c>
      <c r="F3189">
        <v>9</v>
      </c>
      <c r="G3189">
        <v>5</v>
      </c>
      <c r="H3189">
        <v>4.5</v>
      </c>
      <c r="K3189" t="b">
        <v>1</v>
      </c>
      <c r="L3189" t="s">
        <v>1741</v>
      </c>
      <c r="N3189" s="43">
        <v>42214.662858796299</v>
      </c>
    </row>
    <row r="3190" spans="1:14" x14ac:dyDescent="0.25">
      <c r="A3190" t="s">
        <v>9914</v>
      </c>
      <c r="B3190">
        <v>3483</v>
      </c>
      <c r="C3190">
        <v>3483</v>
      </c>
      <c r="D3190">
        <v>2014</v>
      </c>
      <c r="E3190" t="s">
        <v>4805</v>
      </c>
      <c r="F3190">
        <v>9</v>
      </c>
      <c r="G3190">
        <v>5</v>
      </c>
      <c r="H3190">
        <v>2.25</v>
      </c>
      <c r="K3190" t="b">
        <v>1</v>
      </c>
      <c r="L3190" t="s">
        <v>1742</v>
      </c>
      <c r="N3190" s="43">
        <v>42214.662858796299</v>
      </c>
    </row>
    <row r="3191" spans="1:14" x14ac:dyDescent="0.25">
      <c r="A3191" t="s">
        <v>9915</v>
      </c>
      <c r="B3191">
        <v>3484</v>
      </c>
      <c r="C3191">
        <v>3484</v>
      </c>
      <c r="D3191">
        <v>2014</v>
      </c>
      <c r="E3191" t="s">
        <v>4806</v>
      </c>
      <c r="F3191">
        <v>9</v>
      </c>
      <c r="G3191">
        <v>5</v>
      </c>
      <c r="H3191">
        <v>0.5</v>
      </c>
      <c r="I3191">
        <v>2.5000000000000001E-3</v>
      </c>
      <c r="J3191" s="44">
        <v>9.9999999999999995E-7</v>
      </c>
      <c r="K3191" t="b">
        <v>1</v>
      </c>
      <c r="L3191" t="s">
        <v>1743</v>
      </c>
      <c r="N3191" s="43">
        <v>42214.662858796299</v>
      </c>
    </row>
    <row r="3192" spans="1:14" x14ac:dyDescent="0.25">
      <c r="A3192" t="s">
        <v>9916</v>
      </c>
      <c r="B3192">
        <v>3485</v>
      </c>
      <c r="C3192">
        <v>3485</v>
      </c>
      <c r="D3192">
        <v>2014</v>
      </c>
      <c r="E3192" t="s">
        <v>4807</v>
      </c>
      <c r="F3192">
        <v>9</v>
      </c>
      <c r="G3192">
        <v>5</v>
      </c>
      <c r="H3192">
        <v>0.61984924668280839</v>
      </c>
      <c r="I3192">
        <v>2.75E-2</v>
      </c>
      <c r="J3192" s="44">
        <v>5.0010000000000002E-3</v>
      </c>
      <c r="K3192" t="b">
        <v>1</v>
      </c>
      <c r="L3192" t="s">
        <v>1744</v>
      </c>
      <c r="N3192" s="43">
        <v>42214.662858796299</v>
      </c>
    </row>
    <row r="3193" spans="1:14" x14ac:dyDescent="0.25">
      <c r="A3193" t="s">
        <v>9917</v>
      </c>
      <c r="B3193">
        <v>3486</v>
      </c>
      <c r="C3193">
        <v>3486</v>
      </c>
      <c r="D3193">
        <v>2014</v>
      </c>
      <c r="E3193" t="s">
        <v>4808</v>
      </c>
      <c r="F3193">
        <v>9</v>
      </c>
      <c r="G3193">
        <v>5</v>
      </c>
      <c r="H3193">
        <v>0.76842617722649009</v>
      </c>
      <c r="I3193">
        <v>7.4999999999999997E-2</v>
      </c>
      <c r="J3193" s="44">
        <v>5.0000999999999997E-2</v>
      </c>
      <c r="K3193" t="b">
        <v>1</v>
      </c>
      <c r="L3193" t="s">
        <v>1745</v>
      </c>
      <c r="N3193" s="43">
        <v>42214.662858796299</v>
      </c>
    </row>
    <row r="3194" spans="1:14" x14ac:dyDescent="0.25">
      <c r="A3194" t="s">
        <v>9918</v>
      </c>
      <c r="B3194">
        <v>3487</v>
      </c>
      <c r="C3194">
        <v>3487</v>
      </c>
      <c r="D3194">
        <v>2014</v>
      </c>
      <c r="E3194" t="s">
        <v>4809</v>
      </c>
      <c r="F3194">
        <v>9</v>
      </c>
      <c r="G3194">
        <v>5</v>
      </c>
      <c r="H3194">
        <v>0.95261677417038015</v>
      </c>
      <c r="I3194">
        <v>0.125</v>
      </c>
      <c r="J3194" s="44">
        <v>0.10000100000000001</v>
      </c>
      <c r="K3194" t="b">
        <v>1</v>
      </c>
      <c r="L3194" t="s">
        <v>1746</v>
      </c>
      <c r="N3194" s="43">
        <v>42214.662858796299</v>
      </c>
    </row>
    <row r="3195" spans="1:14" x14ac:dyDescent="0.25">
      <c r="A3195" t="s">
        <v>9919</v>
      </c>
      <c r="B3195">
        <v>3488</v>
      </c>
      <c r="C3195">
        <v>3488</v>
      </c>
      <c r="D3195">
        <v>2014</v>
      </c>
      <c r="E3195" t="s">
        <v>4810</v>
      </c>
      <c r="F3195">
        <v>9</v>
      </c>
      <c r="G3195">
        <v>5</v>
      </c>
      <c r="H3195">
        <v>1.1809575796938343</v>
      </c>
      <c r="I3195">
        <v>0.17499999999999999</v>
      </c>
      <c r="J3195" s="44">
        <v>0.150001</v>
      </c>
      <c r="K3195" t="b">
        <v>1</v>
      </c>
      <c r="L3195" t="s">
        <v>1747</v>
      </c>
      <c r="N3195" s="43">
        <v>42214.662858796299</v>
      </c>
    </row>
    <row r="3196" spans="1:14" x14ac:dyDescent="0.25">
      <c r="A3196" t="s">
        <v>9920</v>
      </c>
      <c r="B3196">
        <v>3489</v>
      </c>
      <c r="C3196">
        <v>3489</v>
      </c>
      <c r="D3196">
        <v>2014</v>
      </c>
      <c r="E3196" t="s">
        <v>4811</v>
      </c>
      <c r="F3196">
        <v>9</v>
      </c>
      <c r="G3196">
        <v>5</v>
      </c>
      <c r="H3196">
        <v>1.4640313322751519</v>
      </c>
      <c r="I3196">
        <v>0.25</v>
      </c>
      <c r="J3196" s="44">
        <v>0.20000100000000001</v>
      </c>
      <c r="K3196" t="b">
        <v>1</v>
      </c>
      <c r="L3196" t="s">
        <v>1748</v>
      </c>
      <c r="N3196" s="43">
        <v>42214.662858796299</v>
      </c>
    </row>
    <row r="3197" spans="1:14" x14ac:dyDescent="0.25">
      <c r="A3197" t="s">
        <v>9921</v>
      </c>
      <c r="B3197">
        <v>3490</v>
      </c>
      <c r="C3197">
        <v>3490</v>
      </c>
      <c r="D3197">
        <v>2014</v>
      </c>
      <c r="E3197" t="s">
        <v>4416</v>
      </c>
      <c r="F3197">
        <v>9</v>
      </c>
      <c r="G3197">
        <v>5</v>
      </c>
      <c r="H3197">
        <v>0.5</v>
      </c>
      <c r="I3197">
        <v>2.5000000000000001E-3</v>
      </c>
      <c r="J3197" s="44">
        <v>9.9999999999999995E-7</v>
      </c>
      <c r="K3197" t="b">
        <v>1</v>
      </c>
      <c r="L3197" t="s">
        <v>1366</v>
      </c>
      <c r="N3197" s="43">
        <v>42214.662858796299</v>
      </c>
    </row>
    <row r="3198" spans="1:14" x14ac:dyDescent="0.25">
      <c r="A3198" t="s">
        <v>9922</v>
      </c>
      <c r="B3198">
        <v>3491</v>
      </c>
      <c r="C3198">
        <v>3491</v>
      </c>
      <c r="D3198">
        <v>2014</v>
      </c>
      <c r="E3198" t="s">
        <v>4812</v>
      </c>
      <c r="F3198">
        <v>9</v>
      </c>
      <c r="G3198">
        <v>5</v>
      </c>
      <c r="H3198">
        <v>1.814957436861562</v>
      </c>
      <c r="I3198">
        <v>0.4</v>
      </c>
      <c r="J3198" s="44">
        <v>0.30000100000000002</v>
      </c>
      <c r="K3198" t="b">
        <v>1</v>
      </c>
      <c r="L3198" t="s">
        <v>1749</v>
      </c>
      <c r="N3198" s="43">
        <v>42214.662858796299</v>
      </c>
    </row>
    <row r="3199" spans="1:14" x14ac:dyDescent="0.25">
      <c r="A3199" t="s">
        <v>9923</v>
      </c>
      <c r="B3199">
        <v>3492</v>
      </c>
      <c r="C3199">
        <v>3492</v>
      </c>
      <c r="D3199">
        <v>2014</v>
      </c>
      <c r="E3199" t="s">
        <v>4813</v>
      </c>
      <c r="F3199">
        <v>9</v>
      </c>
      <c r="G3199">
        <v>5</v>
      </c>
      <c r="H3199">
        <v>2.25</v>
      </c>
      <c r="I3199">
        <v>0.75</v>
      </c>
      <c r="J3199" s="44">
        <v>0.50000100000000003</v>
      </c>
      <c r="K3199" t="b">
        <v>1</v>
      </c>
      <c r="L3199" t="s">
        <v>1750</v>
      </c>
      <c r="N3199" s="43">
        <v>42214.662858796299</v>
      </c>
    </row>
    <row r="3200" spans="1:14" x14ac:dyDescent="0.25">
      <c r="A3200" t="s">
        <v>9924</v>
      </c>
      <c r="B3200">
        <v>3493</v>
      </c>
      <c r="C3200">
        <v>3493</v>
      </c>
      <c r="D3200">
        <v>2014</v>
      </c>
      <c r="E3200" t="s">
        <v>4814</v>
      </c>
      <c r="F3200">
        <v>9</v>
      </c>
      <c r="G3200">
        <v>5</v>
      </c>
      <c r="H3200">
        <v>5</v>
      </c>
      <c r="K3200" t="b">
        <v>1</v>
      </c>
      <c r="L3200" t="s">
        <v>1751</v>
      </c>
      <c r="N3200" s="43">
        <v>42214.662858796299</v>
      </c>
    </row>
    <row r="3201" spans="1:14" x14ac:dyDescent="0.25">
      <c r="A3201" t="s">
        <v>9925</v>
      </c>
      <c r="B3201">
        <v>3494</v>
      </c>
      <c r="C3201">
        <v>3494</v>
      </c>
      <c r="D3201">
        <v>2014</v>
      </c>
      <c r="E3201" t="s">
        <v>4815</v>
      </c>
      <c r="F3201">
        <v>9</v>
      </c>
      <c r="G3201">
        <v>5</v>
      </c>
      <c r="H3201">
        <v>3.5</v>
      </c>
      <c r="K3201" t="b">
        <v>1</v>
      </c>
      <c r="L3201" t="s">
        <v>1752</v>
      </c>
      <c r="N3201" s="43">
        <v>42214.662858796299</v>
      </c>
    </row>
    <row r="3202" spans="1:14" x14ac:dyDescent="0.25">
      <c r="A3202" t="s">
        <v>9926</v>
      </c>
      <c r="B3202">
        <v>3495</v>
      </c>
      <c r="C3202">
        <v>3495</v>
      </c>
      <c r="D3202">
        <v>2014</v>
      </c>
      <c r="E3202" t="s">
        <v>4816</v>
      </c>
      <c r="F3202">
        <v>9</v>
      </c>
      <c r="G3202">
        <v>5</v>
      </c>
      <c r="H3202">
        <v>2.25</v>
      </c>
      <c r="K3202" t="b">
        <v>1</v>
      </c>
      <c r="L3202" t="s">
        <v>1753</v>
      </c>
      <c r="N3202" s="43">
        <v>42214.662858796299</v>
      </c>
    </row>
    <row r="3203" spans="1:14" x14ac:dyDescent="0.25">
      <c r="A3203" t="s">
        <v>9927</v>
      </c>
      <c r="B3203">
        <v>3496</v>
      </c>
      <c r="C3203">
        <v>3496</v>
      </c>
      <c r="D3203">
        <v>2014</v>
      </c>
      <c r="E3203" t="s">
        <v>4817</v>
      </c>
      <c r="F3203">
        <v>9</v>
      </c>
      <c r="G3203">
        <v>5</v>
      </c>
      <c r="H3203">
        <v>3.5</v>
      </c>
      <c r="K3203" t="b">
        <v>1</v>
      </c>
      <c r="L3203" t="s">
        <v>1347</v>
      </c>
      <c r="N3203" s="43">
        <v>42214.662858796299</v>
      </c>
    </row>
    <row r="3204" spans="1:14" x14ac:dyDescent="0.25">
      <c r="A3204" t="s">
        <v>9928</v>
      </c>
      <c r="B3204">
        <v>3497</v>
      </c>
      <c r="C3204">
        <v>3497</v>
      </c>
      <c r="D3204">
        <v>2014</v>
      </c>
      <c r="E3204" t="s">
        <v>4818</v>
      </c>
      <c r="F3204">
        <v>9</v>
      </c>
      <c r="G3204">
        <v>5</v>
      </c>
      <c r="H3204">
        <v>0.5</v>
      </c>
      <c r="I3204">
        <v>2.5000000000000001E-3</v>
      </c>
      <c r="J3204" s="44">
        <v>9.9999999999999995E-7</v>
      </c>
      <c r="K3204" t="b">
        <v>1</v>
      </c>
      <c r="L3204" t="s">
        <v>1754</v>
      </c>
      <c r="N3204" s="43">
        <v>42214.662858796299</v>
      </c>
    </row>
    <row r="3205" spans="1:14" x14ac:dyDescent="0.25">
      <c r="A3205" t="s">
        <v>9929</v>
      </c>
      <c r="B3205">
        <v>3498</v>
      </c>
      <c r="C3205">
        <v>3498</v>
      </c>
      <c r="D3205">
        <v>2014</v>
      </c>
      <c r="E3205" t="s">
        <v>4819</v>
      </c>
      <c r="F3205">
        <v>9</v>
      </c>
      <c r="G3205">
        <v>5</v>
      </c>
      <c r="H3205">
        <v>0.68436905332110087</v>
      </c>
      <c r="I3205">
        <v>2.75E-2</v>
      </c>
      <c r="J3205" s="44">
        <v>5.0010000000000002E-3</v>
      </c>
      <c r="K3205" t="b">
        <v>1</v>
      </c>
      <c r="L3205" t="s">
        <v>1755</v>
      </c>
      <c r="N3205" s="43">
        <v>42214.662858796299</v>
      </c>
    </row>
    <row r="3206" spans="1:14" x14ac:dyDescent="0.25">
      <c r="A3206" t="s">
        <v>9930</v>
      </c>
      <c r="B3206">
        <v>3499</v>
      </c>
      <c r="C3206">
        <v>3499</v>
      </c>
      <c r="D3206">
        <v>2014</v>
      </c>
      <c r="E3206" t="s">
        <v>4820</v>
      </c>
      <c r="F3206">
        <v>9</v>
      </c>
      <c r="G3206">
        <v>5</v>
      </c>
      <c r="H3206">
        <v>0.93672200228723956</v>
      </c>
      <c r="I3206">
        <v>7.4999999999999997E-2</v>
      </c>
      <c r="J3206" s="44">
        <v>5.0000999999999997E-2</v>
      </c>
      <c r="K3206" t="b">
        <v>1</v>
      </c>
      <c r="L3206" t="s">
        <v>1756</v>
      </c>
      <c r="N3206" s="43">
        <v>42214.662858796299</v>
      </c>
    </row>
    <row r="3207" spans="1:14" x14ac:dyDescent="0.25">
      <c r="A3207" t="s">
        <v>9931</v>
      </c>
      <c r="B3207">
        <v>3500</v>
      </c>
      <c r="C3207">
        <v>3500</v>
      </c>
      <c r="D3207">
        <v>2014</v>
      </c>
      <c r="E3207" t="s">
        <v>4821</v>
      </c>
      <c r="F3207">
        <v>9</v>
      </c>
      <c r="G3207">
        <v>5</v>
      </c>
      <c r="H3207">
        <v>1.2821270998607284</v>
      </c>
      <c r="I3207">
        <v>0.125</v>
      </c>
      <c r="J3207" s="44">
        <v>0.10000100000000001</v>
      </c>
      <c r="K3207" t="b">
        <v>1</v>
      </c>
      <c r="L3207" t="s">
        <v>1757</v>
      </c>
      <c r="N3207" s="43">
        <v>42214.662858796299</v>
      </c>
    </row>
    <row r="3208" spans="1:14" x14ac:dyDescent="0.25">
      <c r="A3208" t="s">
        <v>9932</v>
      </c>
      <c r="B3208">
        <v>3501</v>
      </c>
      <c r="C3208">
        <v>3501</v>
      </c>
      <c r="D3208">
        <v>2014</v>
      </c>
      <c r="E3208" t="s">
        <v>4417</v>
      </c>
      <c r="F3208">
        <v>9</v>
      </c>
      <c r="G3208">
        <v>5</v>
      </c>
      <c r="H3208">
        <v>0.61984924668280839</v>
      </c>
      <c r="I3208">
        <v>2.75E-2</v>
      </c>
      <c r="J3208" s="44">
        <v>5.0010000000000002E-3</v>
      </c>
      <c r="K3208" t="b">
        <v>1</v>
      </c>
      <c r="L3208" t="s">
        <v>1367</v>
      </c>
      <c r="N3208" s="43">
        <v>42214.662858796299</v>
      </c>
    </row>
    <row r="3209" spans="1:14" x14ac:dyDescent="0.25">
      <c r="A3209" t="s">
        <v>9933</v>
      </c>
      <c r="B3209">
        <v>3502</v>
      </c>
      <c r="C3209">
        <v>3502</v>
      </c>
      <c r="D3209">
        <v>2014</v>
      </c>
      <c r="E3209" t="s">
        <v>4822</v>
      </c>
      <c r="F3209">
        <v>9</v>
      </c>
      <c r="G3209">
        <v>5</v>
      </c>
      <c r="H3209">
        <v>1.7548962191380304</v>
      </c>
      <c r="I3209">
        <v>0.17499999999999999</v>
      </c>
      <c r="J3209" s="44">
        <v>0.150001</v>
      </c>
      <c r="K3209" t="b">
        <v>1</v>
      </c>
      <c r="L3209" t="s">
        <v>1758</v>
      </c>
      <c r="N3209" s="43">
        <v>42214.662858796299</v>
      </c>
    </row>
    <row r="3210" spans="1:14" x14ac:dyDescent="0.25">
      <c r="A3210" t="s">
        <v>9934</v>
      </c>
      <c r="B3210">
        <v>3503</v>
      </c>
      <c r="C3210">
        <v>3503</v>
      </c>
      <c r="D3210">
        <v>2014</v>
      </c>
      <c r="E3210" t="s">
        <v>4823</v>
      </c>
      <c r="F3210">
        <v>9</v>
      </c>
      <c r="G3210">
        <v>5</v>
      </c>
      <c r="H3210">
        <v>2.4019933283365464</v>
      </c>
      <c r="I3210">
        <v>0.25</v>
      </c>
      <c r="J3210" s="44">
        <v>0.20000100000000001</v>
      </c>
      <c r="K3210" t="b">
        <v>1</v>
      </c>
      <c r="L3210" t="s">
        <v>1759</v>
      </c>
      <c r="N3210" s="43">
        <v>42214.662858796299</v>
      </c>
    </row>
    <row r="3211" spans="1:14" x14ac:dyDescent="0.25">
      <c r="A3211" t="s">
        <v>9935</v>
      </c>
      <c r="B3211">
        <v>3504</v>
      </c>
      <c r="C3211">
        <v>3504</v>
      </c>
      <c r="D3211">
        <v>2014</v>
      </c>
      <c r="E3211" t="s">
        <v>4824</v>
      </c>
      <c r="F3211">
        <v>9</v>
      </c>
      <c r="G3211">
        <v>5</v>
      </c>
      <c r="H3211">
        <v>3.2876998003945643</v>
      </c>
      <c r="I3211">
        <v>0.4</v>
      </c>
      <c r="J3211" s="44">
        <v>0.30000100000000002</v>
      </c>
      <c r="K3211" t="b">
        <v>1</v>
      </c>
      <c r="L3211" t="s">
        <v>1760</v>
      </c>
      <c r="N3211" s="43">
        <v>42214.662858796299</v>
      </c>
    </row>
    <row r="3212" spans="1:14" x14ac:dyDescent="0.25">
      <c r="A3212" t="s">
        <v>9936</v>
      </c>
      <c r="B3212">
        <v>3505</v>
      </c>
      <c r="C3212">
        <v>3505</v>
      </c>
      <c r="D3212">
        <v>2014</v>
      </c>
      <c r="E3212" t="s">
        <v>4825</v>
      </c>
      <c r="F3212">
        <v>9</v>
      </c>
      <c r="G3212">
        <v>5</v>
      </c>
      <c r="H3212">
        <v>4.5</v>
      </c>
      <c r="I3212">
        <v>0.75</v>
      </c>
      <c r="J3212" s="44">
        <v>0.50000100000000003</v>
      </c>
      <c r="K3212" t="b">
        <v>1</v>
      </c>
      <c r="L3212" t="s">
        <v>1761</v>
      </c>
      <c r="N3212" s="43">
        <v>42214.662858796299</v>
      </c>
    </row>
    <row r="3213" spans="1:14" x14ac:dyDescent="0.25">
      <c r="A3213" t="s">
        <v>9937</v>
      </c>
      <c r="B3213">
        <v>3506</v>
      </c>
      <c r="C3213">
        <v>3506</v>
      </c>
      <c r="D3213">
        <v>2014</v>
      </c>
      <c r="E3213" t="s">
        <v>4826</v>
      </c>
      <c r="F3213">
        <v>9</v>
      </c>
      <c r="G3213">
        <v>5</v>
      </c>
      <c r="H3213">
        <v>0.5</v>
      </c>
      <c r="I3213">
        <v>5.0000000000000001E-3</v>
      </c>
      <c r="J3213" s="44">
        <v>9.9999999999999995E-7</v>
      </c>
      <c r="K3213" t="b">
        <v>1</v>
      </c>
      <c r="L3213" t="s">
        <v>1762</v>
      </c>
      <c r="N3213" s="43">
        <v>42214.662858796299</v>
      </c>
    </row>
    <row r="3214" spans="1:14" x14ac:dyDescent="0.25">
      <c r="A3214" t="s">
        <v>9938</v>
      </c>
      <c r="B3214">
        <v>3507</v>
      </c>
      <c r="C3214">
        <v>3507</v>
      </c>
      <c r="D3214">
        <v>2014</v>
      </c>
      <c r="E3214" t="s">
        <v>4827</v>
      </c>
      <c r="F3214">
        <v>9</v>
      </c>
      <c r="G3214">
        <v>5</v>
      </c>
      <c r="H3214">
        <v>0.68436905332110087</v>
      </c>
      <c r="I3214">
        <v>0.03</v>
      </c>
      <c r="J3214" s="44">
        <v>1.0000999999999999E-2</v>
      </c>
      <c r="K3214" t="b">
        <v>1</v>
      </c>
      <c r="L3214" t="s">
        <v>1763</v>
      </c>
      <c r="N3214" s="43">
        <v>42214.662858796299</v>
      </c>
    </row>
    <row r="3215" spans="1:14" x14ac:dyDescent="0.25">
      <c r="A3215" t="s">
        <v>9939</v>
      </c>
      <c r="B3215">
        <v>3508</v>
      </c>
      <c r="C3215">
        <v>3508</v>
      </c>
      <c r="D3215">
        <v>2014</v>
      </c>
      <c r="E3215" t="s">
        <v>4828</v>
      </c>
      <c r="F3215">
        <v>9</v>
      </c>
      <c r="G3215">
        <v>5</v>
      </c>
      <c r="H3215">
        <v>0.93672200228723956</v>
      </c>
      <c r="I3215">
        <v>7.4999999999999997E-2</v>
      </c>
      <c r="J3215" s="44">
        <v>5.0000999999999997E-2</v>
      </c>
      <c r="K3215" t="b">
        <v>1</v>
      </c>
      <c r="L3215" t="s">
        <v>1764</v>
      </c>
      <c r="N3215" s="43">
        <v>42214.662858796299</v>
      </c>
    </row>
    <row r="3216" spans="1:14" x14ac:dyDescent="0.25">
      <c r="A3216" t="s">
        <v>9940</v>
      </c>
      <c r="B3216">
        <v>3509</v>
      </c>
      <c r="C3216">
        <v>3509</v>
      </c>
      <c r="D3216">
        <v>2014</v>
      </c>
      <c r="E3216" t="s">
        <v>4829</v>
      </c>
      <c r="F3216">
        <v>9</v>
      </c>
      <c r="G3216">
        <v>5</v>
      </c>
      <c r="H3216">
        <v>1.2821270998607284</v>
      </c>
      <c r="I3216">
        <v>0.125</v>
      </c>
      <c r="J3216" s="44">
        <v>0.10000100000000001</v>
      </c>
      <c r="K3216" t="b">
        <v>1</v>
      </c>
      <c r="L3216" t="s">
        <v>1765</v>
      </c>
      <c r="N3216" s="43">
        <v>42214.662858796299</v>
      </c>
    </row>
    <row r="3217" spans="1:14" x14ac:dyDescent="0.25">
      <c r="A3217" t="s">
        <v>9941</v>
      </c>
      <c r="B3217">
        <v>3510</v>
      </c>
      <c r="C3217">
        <v>3510</v>
      </c>
      <c r="D3217">
        <v>2014</v>
      </c>
      <c r="E3217" t="s">
        <v>4830</v>
      </c>
      <c r="F3217">
        <v>9</v>
      </c>
      <c r="G3217">
        <v>5</v>
      </c>
      <c r="H3217">
        <v>1.7548962191380304</v>
      </c>
      <c r="I3217">
        <v>0.17499999999999999</v>
      </c>
      <c r="J3217" s="44">
        <v>0.150001</v>
      </c>
      <c r="K3217" t="b">
        <v>1</v>
      </c>
      <c r="L3217" t="s">
        <v>1766</v>
      </c>
      <c r="N3217" s="43">
        <v>42214.662858796299</v>
      </c>
    </row>
    <row r="3218" spans="1:14" x14ac:dyDescent="0.25">
      <c r="A3218" t="s">
        <v>9942</v>
      </c>
      <c r="B3218">
        <v>3511</v>
      </c>
      <c r="C3218">
        <v>3511</v>
      </c>
      <c r="D3218">
        <v>2014</v>
      </c>
      <c r="E3218" t="s">
        <v>4831</v>
      </c>
      <c r="F3218">
        <v>9</v>
      </c>
      <c r="G3218">
        <v>5</v>
      </c>
      <c r="H3218">
        <v>2.4019933283365464</v>
      </c>
      <c r="I3218">
        <v>0.25</v>
      </c>
      <c r="J3218" s="44">
        <v>0.20000100000000001</v>
      </c>
      <c r="K3218" t="b">
        <v>1</v>
      </c>
      <c r="L3218" t="s">
        <v>1767</v>
      </c>
      <c r="N3218" s="43">
        <v>42214.662858796299</v>
      </c>
    </row>
    <row r="3219" spans="1:14" x14ac:dyDescent="0.25">
      <c r="A3219" t="s">
        <v>9943</v>
      </c>
      <c r="B3219">
        <v>3512</v>
      </c>
      <c r="C3219">
        <v>3512</v>
      </c>
      <c r="D3219">
        <v>2014</v>
      </c>
      <c r="E3219" t="s">
        <v>4418</v>
      </c>
      <c r="F3219">
        <v>9</v>
      </c>
      <c r="G3219">
        <v>5</v>
      </c>
      <c r="H3219">
        <v>0.76842617722649009</v>
      </c>
      <c r="I3219">
        <v>7.4999999999999997E-2</v>
      </c>
      <c r="J3219" s="44">
        <v>5.0000999999999997E-2</v>
      </c>
      <c r="K3219" t="b">
        <v>1</v>
      </c>
      <c r="L3219" t="s">
        <v>1368</v>
      </c>
      <c r="N3219" s="43">
        <v>42214.662858796299</v>
      </c>
    </row>
    <row r="3220" spans="1:14" x14ac:dyDescent="0.25">
      <c r="A3220" t="s">
        <v>9944</v>
      </c>
      <c r="B3220">
        <v>3513</v>
      </c>
      <c r="C3220">
        <v>3513</v>
      </c>
      <c r="D3220">
        <v>2014</v>
      </c>
      <c r="E3220" t="s">
        <v>4832</v>
      </c>
      <c r="F3220">
        <v>9</v>
      </c>
      <c r="G3220">
        <v>5</v>
      </c>
      <c r="H3220">
        <v>3.2876998003945643</v>
      </c>
      <c r="I3220">
        <v>0.4</v>
      </c>
      <c r="J3220" s="44">
        <v>0.30000100000000002</v>
      </c>
      <c r="K3220" t="b">
        <v>1</v>
      </c>
      <c r="L3220" t="s">
        <v>1768</v>
      </c>
      <c r="N3220" s="43">
        <v>42214.662858796299</v>
      </c>
    </row>
    <row r="3221" spans="1:14" x14ac:dyDescent="0.25">
      <c r="A3221" t="s">
        <v>9945</v>
      </c>
      <c r="B3221">
        <v>3514</v>
      </c>
      <c r="C3221">
        <v>3514</v>
      </c>
      <c r="D3221">
        <v>2014</v>
      </c>
      <c r="E3221" t="s">
        <v>4833</v>
      </c>
      <c r="F3221">
        <v>9</v>
      </c>
      <c r="G3221">
        <v>5</v>
      </c>
      <c r="H3221">
        <v>4.5</v>
      </c>
      <c r="I3221">
        <v>0.75</v>
      </c>
      <c r="J3221" s="44">
        <v>0.50000100000000003</v>
      </c>
      <c r="K3221" t="b">
        <v>1</v>
      </c>
      <c r="L3221" t="s">
        <v>1769</v>
      </c>
      <c r="N3221" s="43">
        <v>42214.662858796299</v>
      </c>
    </row>
    <row r="3222" spans="1:14" x14ac:dyDescent="0.25">
      <c r="A3222" t="s">
        <v>9946</v>
      </c>
      <c r="B3222">
        <v>3515</v>
      </c>
      <c r="C3222">
        <v>3515</v>
      </c>
      <c r="D3222">
        <v>2014</v>
      </c>
      <c r="E3222" t="s">
        <v>4834</v>
      </c>
      <c r="F3222">
        <v>9</v>
      </c>
      <c r="G3222">
        <v>5</v>
      </c>
      <c r="H3222">
        <v>4.5</v>
      </c>
      <c r="K3222" t="b">
        <v>1</v>
      </c>
      <c r="L3222" t="s">
        <v>1770</v>
      </c>
      <c r="N3222" s="43">
        <v>42214.662858796299</v>
      </c>
    </row>
    <row r="3223" spans="1:14" x14ac:dyDescent="0.25">
      <c r="A3223" t="s">
        <v>9947</v>
      </c>
      <c r="B3223">
        <v>3516</v>
      </c>
      <c r="C3223">
        <v>3516</v>
      </c>
      <c r="D3223">
        <v>2014</v>
      </c>
      <c r="E3223" t="s">
        <v>4835</v>
      </c>
      <c r="F3223">
        <v>9</v>
      </c>
      <c r="G3223">
        <v>5</v>
      </c>
      <c r="H3223">
        <v>2.25</v>
      </c>
      <c r="K3223" t="b">
        <v>1</v>
      </c>
      <c r="L3223" t="s">
        <v>1771</v>
      </c>
      <c r="N3223" s="43">
        <v>42214.662858796299</v>
      </c>
    </row>
    <row r="3224" spans="1:14" x14ac:dyDescent="0.25">
      <c r="A3224" t="s">
        <v>9948</v>
      </c>
      <c r="B3224">
        <v>3517</v>
      </c>
      <c r="C3224">
        <v>3517</v>
      </c>
      <c r="D3224">
        <v>2014</v>
      </c>
      <c r="E3224" t="s">
        <v>4836</v>
      </c>
      <c r="F3224">
        <v>9</v>
      </c>
      <c r="G3224">
        <v>5</v>
      </c>
      <c r="H3224">
        <v>0.5</v>
      </c>
      <c r="I3224">
        <v>2.5000000000000001E-3</v>
      </c>
      <c r="J3224" s="44">
        <v>9.9999999999999995E-7</v>
      </c>
      <c r="K3224" t="b">
        <v>1</v>
      </c>
      <c r="L3224" t="s">
        <v>1772</v>
      </c>
      <c r="N3224" s="43">
        <v>42214.662858796299</v>
      </c>
    </row>
    <row r="3225" spans="1:14" x14ac:dyDescent="0.25">
      <c r="A3225" t="s">
        <v>9949</v>
      </c>
      <c r="B3225">
        <v>3518</v>
      </c>
      <c r="C3225">
        <v>3518</v>
      </c>
      <c r="D3225">
        <v>2014</v>
      </c>
      <c r="E3225" t="s">
        <v>4837</v>
      </c>
      <c r="F3225">
        <v>9</v>
      </c>
      <c r="G3225">
        <v>5</v>
      </c>
      <c r="H3225">
        <v>0.61984924668280839</v>
      </c>
      <c r="I3225">
        <v>2.75E-2</v>
      </c>
      <c r="J3225" s="44">
        <v>5.0010000000000002E-3</v>
      </c>
      <c r="K3225" t="b">
        <v>1</v>
      </c>
      <c r="L3225" t="s">
        <v>1773</v>
      </c>
      <c r="N3225" s="43">
        <v>42214.662858796299</v>
      </c>
    </row>
    <row r="3226" spans="1:14" x14ac:dyDescent="0.25">
      <c r="A3226" t="s">
        <v>9950</v>
      </c>
      <c r="B3226">
        <v>3519</v>
      </c>
      <c r="C3226">
        <v>3519</v>
      </c>
      <c r="D3226">
        <v>2014</v>
      </c>
      <c r="E3226" t="s">
        <v>4838</v>
      </c>
      <c r="F3226">
        <v>9</v>
      </c>
      <c r="G3226">
        <v>5</v>
      </c>
      <c r="H3226">
        <v>0.76842617722649009</v>
      </c>
      <c r="I3226">
        <v>7.4999999999999997E-2</v>
      </c>
      <c r="J3226" s="44">
        <v>5.0000999999999997E-2</v>
      </c>
      <c r="K3226" t="b">
        <v>1</v>
      </c>
      <c r="L3226" t="s">
        <v>1774</v>
      </c>
      <c r="N3226" s="43">
        <v>42214.662858796299</v>
      </c>
    </row>
    <row r="3227" spans="1:14" x14ac:dyDescent="0.25">
      <c r="A3227" t="s">
        <v>9951</v>
      </c>
      <c r="B3227">
        <v>3520</v>
      </c>
      <c r="C3227">
        <v>3520</v>
      </c>
      <c r="D3227">
        <v>2014</v>
      </c>
      <c r="E3227" t="s">
        <v>4839</v>
      </c>
      <c r="F3227">
        <v>9</v>
      </c>
      <c r="G3227">
        <v>5</v>
      </c>
      <c r="H3227">
        <v>0.95261677417038015</v>
      </c>
      <c r="I3227">
        <v>0.125</v>
      </c>
      <c r="J3227" s="44">
        <v>0.10000100000000001</v>
      </c>
      <c r="K3227" t="b">
        <v>1</v>
      </c>
      <c r="L3227" t="s">
        <v>1775</v>
      </c>
      <c r="N3227" s="43">
        <v>42214.662858796299</v>
      </c>
    </row>
    <row r="3228" spans="1:14" x14ac:dyDescent="0.25">
      <c r="A3228" t="s">
        <v>9952</v>
      </c>
      <c r="B3228">
        <v>3521</v>
      </c>
      <c r="C3228">
        <v>3521</v>
      </c>
      <c r="D3228">
        <v>2014</v>
      </c>
      <c r="E3228" t="s">
        <v>4840</v>
      </c>
      <c r="F3228">
        <v>9</v>
      </c>
      <c r="G3228">
        <v>5</v>
      </c>
      <c r="H3228">
        <v>1.1809575796938343</v>
      </c>
      <c r="I3228">
        <v>0.17499999999999999</v>
      </c>
      <c r="J3228" s="44">
        <v>0.150001</v>
      </c>
      <c r="K3228" t="b">
        <v>1</v>
      </c>
      <c r="L3228" t="s">
        <v>1776</v>
      </c>
      <c r="N3228" s="43">
        <v>42214.662858796299</v>
      </c>
    </row>
    <row r="3229" spans="1:14" x14ac:dyDescent="0.25">
      <c r="A3229" t="s">
        <v>9953</v>
      </c>
      <c r="B3229">
        <v>3522</v>
      </c>
      <c r="C3229">
        <v>3522</v>
      </c>
      <c r="D3229">
        <v>2014</v>
      </c>
      <c r="E3229" t="s">
        <v>4841</v>
      </c>
      <c r="F3229">
        <v>9</v>
      </c>
      <c r="G3229">
        <v>5</v>
      </c>
      <c r="H3229">
        <v>1.4640313322751519</v>
      </c>
      <c r="I3229">
        <v>0.25</v>
      </c>
      <c r="J3229" s="44">
        <v>0.20000100000000001</v>
      </c>
      <c r="K3229" t="b">
        <v>1</v>
      </c>
      <c r="L3229" t="s">
        <v>1777</v>
      </c>
      <c r="N3229" s="43">
        <v>42214.662858796299</v>
      </c>
    </row>
    <row r="3230" spans="1:14" x14ac:dyDescent="0.25">
      <c r="A3230" t="s">
        <v>9954</v>
      </c>
      <c r="B3230">
        <v>3523</v>
      </c>
      <c r="C3230">
        <v>3523</v>
      </c>
      <c r="D3230">
        <v>2014</v>
      </c>
      <c r="E3230" t="s">
        <v>4419</v>
      </c>
      <c r="F3230">
        <v>9</v>
      </c>
      <c r="G3230">
        <v>5</v>
      </c>
      <c r="H3230">
        <v>0.95261677417038015</v>
      </c>
      <c r="I3230">
        <v>0.125</v>
      </c>
      <c r="J3230" s="44">
        <v>0.10000100000000001</v>
      </c>
      <c r="K3230" t="b">
        <v>1</v>
      </c>
      <c r="L3230" t="s">
        <v>1369</v>
      </c>
      <c r="N3230" s="43">
        <v>42214.662858796299</v>
      </c>
    </row>
    <row r="3231" spans="1:14" x14ac:dyDescent="0.25">
      <c r="A3231" t="s">
        <v>9955</v>
      </c>
      <c r="B3231">
        <v>3524</v>
      </c>
      <c r="C3231">
        <v>3524</v>
      </c>
      <c r="D3231">
        <v>2014</v>
      </c>
      <c r="E3231" t="s">
        <v>4842</v>
      </c>
      <c r="F3231">
        <v>9</v>
      </c>
      <c r="G3231">
        <v>5</v>
      </c>
      <c r="H3231">
        <v>1.814957436861562</v>
      </c>
      <c r="I3231">
        <v>0.4</v>
      </c>
      <c r="J3231" s="44">
        <v>0.30000100000000002</v>
      </c>
      <c r="K3231" t="b">
        <v>1</v>
      </c>
      <c r="L3231" t="s">
        <v>1778</v>
      </c>
      <c r="N3231" s="43">
        <v>42214.662858796299</v>
      </c>
    </row>
    <row r="3232" spans="1:14" x14ac:dyDescent="0.25">
      <c r="A3232" t="s">
        <v>9956</v>
      </c>
      <c r="B3232">
        <v>3525</v>
      </c>
      <c r="C3232">
        <v>3525</v>
      </c>
      <c r="D3232">
        <v>2014</v>
      </c>
      <c r="E3232" t="s">
        <v>4843</v>
      </c>
      <c r="F3232">
        <v>9</v>
      </c>
      <c r="G3232">
        <v>5</v>
      </c>
      <c r="H3232">
        <v>2.25</v>
      </c>
      <c r="I3232">
        <v>0.75</v>
      </c>
      <c r="J3232" s="44">
        <v>0.50000100000000003</v>
      </c>
      <c r="K3232" t="b">
        <v>1</v>
      </c>
      <c r="L3232" t="s">
        <v>1779</v>
      </c>
      <c r="N3232" s="43">
        <v>42214.662858796299</v>
      </c>
    </row>
    <row r="3233" spans="1:14" x14ac:dyDescent="0.25">
      <c r="A3233" t="s">
        <v>9957</v>
      </c>
      <c r="B3233">
        <v>3526</v>
      </c>
      <c r="C3233">
        <v>3526</v>
      </c>
      <c r="D3233">
        <v>2014</v>
      </c>
      <c r="E3233" t="s">
        <v>4844</v>
      </c>
      <c r="F3233">
        <v>9</v>
      </c>
      <c r="G3233">
        <v>5</v>
      </c>
      <c r="H3233">
        <v>5</v>
      </c>
      <c r="K3233" t="b">
        <v>1</v>
      </c>
      <c r="L3233" t="s">
        <v>1780</v>
      </c>
      <c r="N3233" s="43">
        <v>42214.662858796299</v>
      </c>
    </row>
    <row r="3234" spans="1:14" x14ac:dyDescent="0.25">
      <c r="A3234" t="s">
        <v>9958</v>
      </c>
      <c r="B3234">
        <v>3527</v>
      </c>
      <c r="C3234">
        <v>3527</v>
      </c>
      <c r="D3234">
        <v>2014</v>
      </c>
      <c r="E3234" t="s">
        <v>4845</v>
      </c>
      <c r="F3234">
        <v>9</v>
      </c>
      <c r="G3234">
        <v>5</v>
      </c>
      <c r="H3234">
        <v>3.5</v>
      </c>
      <c r="K3234" t="b">
        <v>1</v>
      </c>
      <c r="L3234" t="s">
        <v>1781</v>
      </c>
      <c r="N3234" s="43">
        <v>42214.662858796299</v>
      </c>
    </row>
    <row r="3235" spans="1:14" x14ac:dyDescent="0.25">
      <c r="A3235" t="s">
        <v>9959</v>
      </c>
      <c r="B3235">
        <v>3528</v>
      </c>
      <c r="C3235">
        <v>3528</v>
      </c>
      <c r="D3235">
        <v>2014</v>
      </c>
      <c r="E3235" t="s">
        <v>4846</v>
      </c>
      <c r="F3235">
        <v>9</v>
      </c>
      <c r="G3235">
        <v>5</v>
      </c>
      <c r="H3235">
        <v>2.25</v>
      </c>
      <c r="K3235" t="b">
        <v>1</v>
      </c>
      <c r="L3235" t="s">
        <v>1782</v>
      </c>
      <c r="N3235" s="43">
        <v>42214.662858796299</v>
      </c>
    </row>
    <row r="3236" spans="1:14" x14ac:dyDescent="0.25">
      <c r="A3236" t="s">
        <v>9960</v>
      </c>
      <c r="B3236">
        <v>3529</v>
      </c>
      <c r="C3236">
        <v>3529</v>
      </c>
      <c r="D3236">
        <v>2014</v>
      </c>
      <c r="E3236" t="s">
        <v>4847</v>
      </c>
      <c r="F3236">
        <v>9</v>
      </c>
      <c r="G3236">
        <v>5</v>
      </c>
      <c r="H3236">
        <v>3.5</v>
      </c>
      <c r="K3236" t="b">
        <v>1</v>
      </c>
      <c r="L3236" t="s">
        <v>1347</v>
      </c>
      <c r="N3236" s="43">
        <v>42214.662858796299</v>
      </c>
    </row>
    <row r="3237" spans="1:14" x14ac:dyDescent="0.25">
      <c r="A3237" s="53" t="s">
        <v>9961</v>
      </c>
      <c r="B3237">
        <v>3530</v>
      </c>
      <c r="C3237">
        <v>3530</v>
      </c>
      <c r="D3237">
        <v>2014</v>
      </c>
      <c r="E3237" t="s">
        <v>4848</v>
      </c>
      <c r="F3237">
        <v>9</v>
      </c>
      <c r="G3237">
        <v>5</v>
      </c>
      <c r="H3237">
        <v>0.5</v>
      </c>
      <c r="I3237">
        <v>2.5000000000000001E-3</v>
      </c>
      <c r="J3237">
        <v>9.9999999999999995E-7</v>
      </c>
      <c r="K3237" t="b">
        <v>1</v>
      </c>
      <c r="L3237" t="s">
        <v>1783</v>
      </c>
      <c r="N3237" s="43">
        <v>42214.662858796299</v>
      </c>
    </row>
    <row r="3238" spans="1:14" x14ac:dyDescent="0.25">
      <c r="A3238" s="53" t="s">
        <v>9962</v>
      </c>
      <c r="B3238">
        <v>3531</v>
      </c>
      <c r="C3238">
        <v>3531</v>
      </c>
      <c r="D3238">
        <v>2014</v>
      </c>
      <c r="E3238" t="s">
        <v>4849</v>
      </c>
      <c r="F3238">
        <v>9</v>
      </c>
      <c r="G3238">
        <v>5</v>
      </c>
      <c r="H3238">
        <v>0.68436905332110087</v>
      </c>
      <c r="I3238">
        <v>2.75E-2</v>
      </c>
      <c r="J3238">
        <v>5.0010000000000002E-3</v>
      </c>
      <c r="K3238" t="b">
        <v>1</v>
      </c>
      <c r="L3238" t="s">
        <v>1784</v>
      </c>
      <c r="N3238" s="43">
        <v>42214.662858796299</v>
      </c>
    </row>
    <row r="3239" spans="1:14" x14ac:dyDescent="0.25">
      <c r="A3239" s="53" t="s">
        <v>9963</v>
      </c>
      <c r="B3239">
        <v>3532</v>
      </c>
      <c r="C3239">
        <v>3532</v>
      </c>
      <c r="D3239">
        <v>2014</v>
      </c>
      <c r="E3239" t="s">
        <v>4850</v>
      </c>
      <c r="F3239">
        <v>9</v>
      </c>
      <c r="G3239">
        <v>5</v>
      </c>
      <c r="H3239">
        <v>0.93672200228723956</v>
      </c>
      <c r="I3239">
        <v>7.4999999999999997E-2</v>
      </c>
      <c r="J3239">
        <v>5.0000999999999997E-2</v>
      </c>
      <c r="K3239" t="b">
        <v>1</v>
      </c>
      <c r="L3239" t="s">
        <v>1785</v>
      </c>
      <c r="N3239" s="43">
        <v>42214.662858796299</v>
      </c>
    </row>
    <row r="3240" spans="1:14" x14ac:dyDescent="0.25">
      <c r="A3240" t="s">
        <v>9964</v>
      </c>
      <c r="B3240">
        <v>3533</v>
      </c>
      <c r="C3240">
        <v>3533</v>
      </c>
      <c r="D3240">
        <v>2014</v>
      </c>
      <c r="E3240" t="s">
        <v>4851</v>
      </c>
      <c r="F3240">
        <v>9</v>
      </c>
      <c r="G3240">
        <v>5</v>
      </c>
      <c r="H3240">
        <v>1.2821270998607284</v>
      </c>
      <c r="I3240">
        <v>0.125</v>
      </c>
      <c r="J3240" s="44">
        <v>0.10000100000000001</v>
      </c>
      <c r="K3240" t="b">
        <v>1</v>
      </c>
      <c r="L3240" t="s">
        <v>1786</v>
      </c>
      <c r="N3240" s="43">
        <v>42214.662858796299</v>
      </c>
    </row>
    <row r="3241" spans="1:14" x14ac:dyDescent="0.25">
      <c r="A3241" t="s">
        <v>9965</v>
      </c>
      <c r="B3241">
        <v>3534</v>
      </c>
      <c r="C3241">
        <v>3534</v>
      </c>
      <c r="D3241">
        <v>2014</v>
      </c>
      <c r="E3241" t="s">
        <v>4420</v>
      </c>
      <c r="F3241">
        <v>9</v>
      </c>
      <c r="G3241">
        <v>5</v>
      </c>
      <c r="H3241">
        <v>1.1809575796938343</v>
      </c>
      <c r="I3241">
        <v>0.17499999999999999</v>
      </c>
      <c r="J3241" s="44">
        <v>0.150001</v>
      </c>
      <c r="K3241" t="b">
        <v>1</v>
      </c>
      <c r="L3241" t="s">
        <v>1370</v>
      </c>
      <c r="N3241" s="43">
        <v>42214.662858796299</v>
      </c>
    </row>
    <row r="3242" spans="1:14" x14ac:dyDescent="0.25">
      <c r="A3242" s="53" t="s">
        <v>9966</v>
      </c>
      <c r="B3242">
        <v>3535</v>
      </c>
      <c r="C3242">
        <v>3535</v>
      </c>
      <c r="D3242">
        <v>2014</v>
      </c>
      <c r="E3242" t="s">
        <v>4852</v>
      </c>
      <c r="F3242">
        <v>9</v>
      </c>
      <c r="G3242">
        <v>5</v>
      </c>
      <c r="H3242">
        <v>1.7548962191380304</v>
      </c>
      <c r="I3242">
        <v>0.17499999999999999</v>
      </c>
      <c r="J3242">
        <v>0.150001</v>
      </c>
      <c r="K3242" t="b">
        <v>1</v>
      </c>
      <c r="L3242" t="s">
        <v>1787</v>
      </c>
      <c r="N3242" s="43">
        <v>42214.662858796299</v>
      </c>
    </row>
    <row r="3243" spans="1:14" x14ac:dyDescent="0.25">
      <c r="A3243" s="53" t="s">
        <v>9967</v>
      </c>
      <c r="B3243">
        <v>3536</v>
      </c>
      <c r="C3243">
        <v>3536</v>
      </c>
      <c r="D3243">
        <v>2014</v>
      </c>
      <c r="E3243" t="s">
        <v>4853</v>
      </c>
      <c r="F3243">
        <v>9</v>
      </c>
      <c r="G3243">
        <v>5</v>
      </c>
      <c r="H3243">
        <v>2.4019933283365464</v>
      </c>
      <c r="I3243">
        <v>0.25</v>
      </c>
      <c r="J3243">
        <v>0.20000100000000001</v>
      </c>
      <c r="K3243" t="b">
        <v>1</v>
      </c>
      <c r="L3243" t="s">
        <v>1788</v>
      </c>
      <c r="N3243" s="43">
        <v>42214.662870370368</v>
      </c>
    </row>
    <row r="3244" spans="1:14" x14ac:dyDescent="0.25">
      <c r="A3244" s="53" t="s">
        <v>9968</v>
      </c>
      <c r="B3244">
        <v>3537</v>
      </c>
      <c r="C3244">
        <v>3537</v>
      </c>
      <c r="D3244">
        <v>2014</v>
      </c>
      <c r="E3244" t="s">
        <v>4854</v>
      </c>
      <c r="F3244">
        <v>9</v>
      </c>
      <c r="G3244">
        <v>5</v>
      </c>
      <c r="H3244">
        <v>3.2876998003945643</v>
      </c>
      <c r="I3244">
        <v>0.4</v>
      </c>
      <c r="J3244">
        <v>0.30000100000000002</v>
      </c>
      <c r="K3244" t="b">
        <v>1</v>
      </c>
      <c r="L3244" t="s">
        <v>1789</v>
      </c>
      <c r="N3244" s="43">
        <v>42214.662870370368</v>
      </c>
    </row>
    <row r="3245" spans="1:14" x14ac:dyDescent="0.25">
      <c r="A3245" t="s">
        <v>9969</v>
      </c>
      <c r="B3245">
        <v>3538</v>
      </c>
      <c r="C3245">
        <v>3538</v>
      </c>
      <c r="D3245">
        <v>2014</v>
      </c>
      <c r="E3245" t="s">
        <v>4855</v>
      </c>
      <c r="F3245">
        <v>9</v>
      </c>
      <c r="G3245">
        <v>5</v>
      </c>
      <c r="H3245">
        <v>4.5</v>
      </c>
      <c r="I3245">
        <v>0.75</v>
      </c>
      <c r="J3245" s="44">
        <v>0.50000100000000003</v>
      </c>
      <c r="K3245" t="b">
        <v>1</v>
      </c>
      <c r="L3245" t="s">
        <v>1790</v>
      </c>
      <c r="N3245" s="43">
        <v>42214.662870370368</v>
      </c>
    </row>
    <row r="3246" spans="1:14" x14ac:dyDescent="0.25">
      <c r="A3246" t="s">
        <v>9970</v>
      </c>
      <c r="B3246">
        <v>3539</v>
      </c>
      <c r="C3246">
        <v>3539</v>
      </c>
      <c r="D3246">
        <v>2014</v>
      </c>
      <c r="E3246" t="s">
        <v>4856</v>
      </c>
      <c r="F3246">
        <v>9</v>
      </c>
      <c r="G3246">
        <v>5</v>
      </c>
      <c r="H3246">
        <v>0.5</v>
      </c>
      <c r="I3246">
        <v>5.0000000000000001E-3</v>
      </c>
      <c r="J3246" s="44">
        <v>9.9999999999999995E-7</v>
      </c>
      <c r="K3246" t="b">
        <v>1</v>
      </c>
      <c r="L3246" t="s">
        <v>1791</v>
      </c>
      <c r="N3246" s="43">
        <v>42214.662870370368</v>
      </c>
    </row>
    <row r="3247" spans="1:14" x14ac:dyDescent="0.25">
      <c r="A3247" t="s">
        <v>9971</v>
      </c>
      <c r="B3247">
        <v>3540</v>
      </c>
      <c r="C3247">
        <v>3540</v>
      </c>
      <c r="D3247">
        <v>2014</v>
      </c>
      <c r="E3247" t="s">
        <v>4857</v>
      </c>
      <c r="F3247">
        <v>9</v>
      </c>
      <c r="G3247">
        <v>5</v>
      </c>
      <c r="H3247">
        <v>0.68436905332110087</v>
      </c>
      <c r="I3247">
        <v>0.03</v>
      </c>
      <c r="J3247" s="44">
        <v>1.0000999999999999E-2</v>
      </c>
      <c r="K3247" t="b">
        <v>1</v>
      </c>
      <c r="L3247" t="s">
        <v>1792</v>
      </c>
      <c r="N3247" s="43">
        <v>42214.662870370368</v>
      </c>
    </row>
    <row r="3248" spans="1:14" x14ac:dyDescent="0.25">
      <c r="A3248" t="s">
        <v>9972</v>
      </c>
      <c r="B3248">
        <v>3541</v>
      </c>
      <c r="C3248">
        <v>3541</v>
      </c>
      <c r="D3248">
        <v>2014</v>
      </c>
      <c r="E3248" t="s">
        <v>4858</v>
      </c>
      <c r="F3248">
        <v>9</v>
      </c>
      <c r="G3248">
        <v>5</v>
      </c>
      <c r="H3248">
        <v>0.93672200228723956</v>
      </c>
      <c r="I3248">
        <v>7.4999999999999997E-2</v>
      </c>
      <c r="J3248" s="44">
        <v>5.0000999999999997E-2</v>
      </c>
      <c r="K3248" t="b">
        <v>1</v>
      </c>
      <c r="L3248" t="s">
        <v>1793</v>
      </c>
      <c r="N3248" s="43">
        <v>42214.662870370368</v>
      </c>
    </row>
    <row r="3249" spans="1:14" x14ac:dyDescent="0.25">
      <c r="A3249" t="s">
        <v>9973</v>
      </c>
      <c r="B3249">
        <v>3542</v>
      </c>
      <c r="C3249">
        <v>3542</v>
      </c>
      <c r="D3249">
        <v>2014</v>
      </c>
      <c r="E3249" t="s">
        <v>4859</v>
      </c>
      <c r="F3249">
        <v>9</v>
      </c>
      <c r="G3249">
        <v>5</v>
      </c>
      <c r="H3249">
        <v>1.2821270998607284</v>
      </c>
      <c r="I3249">
        <v>0.125</v>
      </c>
      <c r="J3249" s="44">
        <v>0.10000100000000001</v>
      </c>
      <c r="K3249" t="b">
        <v>1</v>
      </c>
      <c r="L3249" t="s">
        <v>1794</v>
      </c>
      <c r="N3249" s="43">
        <v>42214.662870370368</v>
      </c>
    </row>
    <row r="3250" spans="1:14" x14ac:dyDescent="0.25">
      <c r="A3250" t="s">
        <v>9974</v>
      </c>
      <c r="B3250">
        <v>3543</v>
      </c>
      <c r="C3250">
        <v>3543</v>
      </c>
      <c r="D3250">
        <v>2014</v>
      </c>
      <c r="E3250" t="s">
        <v>4860</v>
      </c>
      <c r="F3250">
        <v>9</v>
      </c>
      <c r="G3250">
        <v>5</v>
      </c>
      <c r="H3250">
        <v>1.7548962191380304</v>
      </c>
      <c r="I3250">
        <v>0.17499999999999999</v>
      </c>
      <c r="J3250" s="44">
        <v>0.150001</v>
      </c>
      <c r="K3250" t="b">
        <v>1</v>
      </c>
      <c r="L3250" t="s">
        <v>1795</v>
      </c>
      <c r="N3250" s="43">
        <v>42214.662870370368</v>
      </c>
    </row>
    <row r="3251" spans="1:14" x14ac:dyDescent="0.25">
      <c r="A3251" t="s">
        <v>9975</v>
      </c>
      <c r="B3251">
        <v>3544</v>
      </c>
      <c r="C3251">
        <v>3544</v>
      </c>
      <c r="D3251">
        <v>2014</v>
      </c>
      <c r="E3251" t="s">
        <v>4861</v>
      </c>
      <c r="F3251">
        <v>9</v>
      </c>
      <c r="G3251">
        <v>5</v>
      </c>
      <c r="H3251">
        <v>2.4019933283365464</v>
      </c>
      <c r="I3251">
        <v>0.25</v>
      </c>
      <c r="J3251">
        <v>0.20000100000000001</v>
      </c>
      <c r="K3251" t="b">
        <v>1</v>
      </c>
      <c r="L3251" t="s">
        <v>1796</v>
      </c>
      <c r="N3251" s="43">
        <v>42214.662870370368</v>
      </c>
    </row>
    <row r="3252" spans="1:14" x14ac:dyDescent="0.25">
      <c r="A3252" t="s">
        <v>9976</v>
      </c>
      <c r="B3252">
        <v>3545</v>
      </c>
      <c r="C3252">
        <v>3545</v>
      </c>
      <c r="D3252">
        <v>2014</v>
      </c>
      <c r="E3252" t="s">
        <v>4421</v>
      </c>
      <c r="F3252">
        <v>9</v>
      </c>
      <c r="G3252">
        <v>5</v>
      </c>
      <c r="H3252">
        <v>1.4640313322751519</v>
      </c>
      <c r="I3252">
        <v>0.25</v>
      </c>
      <c r="J3252">
        <v>0.20000100000000001</v>
      </c>
      <c r="K3252" t="b">
        <v>1</v>
      </c>
      <c r="L3252" t="s">
        <v>1371</v>
      </c>
      <c r="N3252" s="43">
        <v>42214.662870370368</v>
      </c>
    </row>
    <row r="3253" spans="1:14" x14ac:dyDescent="0.25">
      <c r="A3253" t="s">
        <v>9977</v>
      </c>
      <c r="B3253">
        <v>3546</v>
      </c>
      <c r="C3253">
        <v>3546</v>
      </c>
      <c r="D3253">
        <v>2014</v>
      </c>
      <c r="E3253" t="s">
        <v>4862</v>
      </c>
      <c r="F3253">
        <v>9</v>
      </c>
      <c r="G3253">
        <v>5</v>
      </c>
      <c r="H3253">
        <v>3.2876998003945643</v>
      </c>
      <c r="I3253">
        <v>0.4</v>
      </c>
      <c r="J3253" s="44">
        <v>0.30000100000000002</v>
      </c>
      <c r="K3253" t="b">
        <v>1</v>
      </c>
      <c r="L3253" t="s">
        <v>1797</v>
      </c>
      <c r="N3253" s="43">
        <v>42214.662870370368</v>
      </c>
    </row>
    <row r="3254" spans="1:14" x14ac:dyDescent="0.25">
      <c r="A3254" t="s">
        <v>9978</v>
      </c>
      <c r="B3254">
        <v>3547</v>
      </c>
      <c r="C3254">
        <v>3547</v>
      </c>
      <c r="D3254">
        <v>2014</v>
      </c>
      <c r="E3254" t="s">
        <v>4863</v>
      </c>
      <c r="F3254">
        <v>9</v>
      </c>
      <c r="G3254">
        <v>5</v>
      </c>
      <c r="H3254">
        <v>4.5</v>
      </c>
      <c r="I3254">
        <v>0.75</v>
      </c>
      <c r="J3254" s="44">
        <v>0.50000100000000003</v>
      </c>
      <c r="K3254" t="b">
        <v>1</v>
      </c>
      <c r="L3254" t="s">
        <v>1798</v>
      </c>
      <c r="N3254" s="43">
        <v>42214.662870370368</v>
      </c>
    </row>
    <row r="3255" spans="1:14" x14ac:dyDescent="0.25">
      <c r="A3255" t="s">
        <v>9979</v>
      </c>
      <c r="B3255">
        <v>3548</v>
      </c>
      <c r="C3255">
        <v>3548</v>
      </c>
      <c r="D3255">
        <v>2014</v>
      </c>
      <c r="E3255" t="s">
        <v>4864</v>
      </c>
      <c r="F3255">
        <v>9</v>
      </c>
      <c r="G3255">
        <v>5</v>
      </c>
      <c r="H3255">
        <v>4.5</v>
      </c>
      <c r="K3255" t="b">
        <v>1</v>
      </c>
      <c r="L3255" t="s">
        <v>1799</v>
      </c>
      <c r="N3255" s="43">
        <v>42214.662870370368</v>
      </c>
    </row>
    <row r="3256" spans="1:14" x14ac:dyDescent="0.25">
      <c r="A3256" t="s">
        <v>9980</v>
      </c>
      <c r="B3256">
        <v>3549</v>
      </c>
      <c r="C3256">
        <v>3549</v>
      </c>
      <c r="D3256">
        <v>2014</v>
      </c>
      <c r="E3256" t="s">
        <v>4865</v>
      </c>
      <c r="F3256">
        <v>9</v>
      </c>
      <c r="G3256">
        <v>5</v>
      </c>
      <c r="H3256">
        <v>2.25</v>
      </c>
      <c r="K3256" t="b">
        <v>1</v>
      </c>
      <c r="L3256" t="s">
        <v>1800</v>
      </c>
      <c r="N3256" s="43">
        <v>42214.662870370368</v>
      </c>
    </row>
    <row r="3257" spans="1:14" x14ac:dyDescent="0.25">
      <c r="A3257" t="s">
        <v>9981</v>
      </c>
      <c r="B3257">
        <v>3550</v>
      </c>
      <c r="C3257">
        <v>3550</v>
      </c>
      <c r="D3257">
        <v>2014</v>
      </c>
      <c r="E3257" t="s">
        <v>4866</v>
      </c>
      <c r="F3257">
        <v>9</v>
      </c>
      <c r="G3257">
        <v>5</v>
      </c>
      <c r="H3257">
        <v>0.5</v>
      </c>
      <c r="I3257">
        <v>2.5000000000000001E-3</v>
      </c>
      <c r="J3257" s="44">
        <v>9.9999999999999995E-7</v>
      </c>
      <c r="K3257" t="b">
        <v>1</v>
      </c>
      <c r="L3257" t="s">
        <v>1803</v>
      </c>
      <c r="N3257" s="43">
        <v>42214.662870370368</v>
      </c>
    </row>
    <row r="3258" spans="1:14" x14ac:dyDescent="0.25">
      <c r="A3258" t="s">
        <v>9982</v>
      </c>
      <c r="B3258">
        <v>3551</v>
      </c>
      <c r="C3258">
        <v>3551</v>
      </c>
      <c r="D3258">
        <v>2014</v>
      </c>
      <c r="E3258" t="s">
        <v>4867</v>
      </c>
      <c r="F3258">
        <v>9</v>
      </c>
      <c r="G3258">
        <v>5</v>
      </c>
      <c r="H3258">
        <v>0.61984924668280839</v>
      </c>
      <c r="I3258">
        <v>2.75E-2</v>
      </c>
      <c r="J3258" s="44">
        <v>5.0010000000000002E-3</v>
      </c>
      <c r="K3258" t="b">
        <v>1</v>
      </c>
      <c r="L3258" t="s">
        <v>1804</v>
      </c>
      <c r="N3258" s="43">
        <v>42214.662870370368</v>
      </c>
    </row>
    <row r="3259" spans="1:14" x14ac:dyDescent="0.25">
      <c r="A3259" t="s">
        <v>9983</v>
      </c>
      <c r="B3259">
        <v>3552</v>
      </c>
      <c r="C3259">
        <v>3552</v>
      </c>
      <c r="D3259">
        <v>2014</v>
      </c>
      <c r="E3259" t="s">
        <v>4868</v>
      </c>
      <c r="F3259">
        <v>9</v>
      </c>
      <c r="G3259">
        <v>5</v>
      </c>
      <c r="H3259">
        <v>0.76842617722649009</v>
      </c>
      <c r="I3259">
        <v>7.4999999999999997E-2</v>
      </c>
      <c r="J3259" s="44">
        <v>5.0000999999999997E-2</v>
      </c>
      <c r="K3259" t="b">
        <v>1</v>
      </c>
      <c r="L3259" t="s">
        <v>1805</v>
      </c>
      <c r="N3259" s="43">
        <v>42214.662870370368</v>
      </c>
    </row>
    <row r="3260" spans="1:14" x14ac:dyDescent="0.25">
      <c r="A3260" t="s">
        <v>9984</v>
      </c>
      <c r="B3260">
        <v>3553</v>
      </c>
      <c r="C3260">
        <v>3553</v>
      </c>
      <c r="D3260">
        <v>2014</v>
      </c>
      <c r="E3260" t="s">
        <v>4869</v>
      </c>
      <c r="F3260">
        <v>9</v>
      </c>
      <c r="G3260">
        <v>5</v>
      </c>
      <c r="H3260">
        <v>0.95261677417038015</v>
      </c>
      <c r="I3260">
        <v>0.125</v>
      </c>
      <c r="J3260" s="44">
        <v>0.10000100000000001</v>
      </c>
      <c r="K3260" t="b">
        <v>1</v>
      </c>
      <c r="L3260" t="s">
        <v>1806</v>
      </c>
      <c r="N3260" s="43">
        <v>42214.662870370368</v>
      </c>
    </row>
    <row r="3261" spans="1:14" x14ac:dyDescent="0.25">
      <c r="A3261" t="s">
        <v>9985</v>
      </c>
      <c r="B3261">
        <v>3554</v>
      </c>
      <c r="C3261">
        <v>3554</v>
      </c>
      <c r="D3261">
        <v>2014</v>
      </c>
      <c r="E3261" t="s">
        <v>4870</v>
      </c>
      <c r="F3261">
        <v>9</v>
      </c>
      <c r="G3261">
        <v>5</v>
      </c>
      <c r="H3261">
        <v>1.1809575796938343</v>
      </c>
      <c r="I3261">
        <v>0.17499999999999999</v>
      </c>
      <c r="J3261" s="44">
        <v>0.150001</v>
      </c>
      <c r="K3261" t="b">
        <v>1</v>
      </c>
      <c r="L3261" t="s">
        <v>1807</v>
      </c>
      <c r="N3261" s="43">
        <v>42214.662870370368</v>
      </c>
    </row>
    <row r="3262" spans="1:14" x14ac:dyDescent="0.25">
      <c r="A3262" t="s">
        <v>9986</v>
      </c>
      <c r="B3262">
        <v>3555</v>
      </c>
      <c r="C3262">
        <v>3555</v>
      </c>
      <c r="D3262">
        <v>2014</v>
      </c>
      <c r="E3262" t="s">
        <v>4871</v>
      </c>
      <c r="F3262">
        <v>9</v>
      </c>
      <c r="G3262">
        <v>5</v>
      </c>
      <c r="H3262">
        <v>1.4640313322751519</v>
      </c>
      <c r="I3262">
        <v>0.25</v>
      </c>
      <c r="J3262" s="44">
        <v>0.20000100000000001</v>
      </c>
      <c r="K3262" t="b">
        <v>1</v>
      </c>
      <c r="L3262" t="s">
        <v>1808</v>
      </c>
      <c r="N3262" s="43">
        <v>42214.662870370368</v>
      </c>
    </row>
    <row r="3263" spans="1:14" x14ac:dyDescent="0.25">
      <c r="A3263" t="s">
        <v>9987</v>
      </c>
      <c r="B3263">
        <v>3556</v>
      </c>
      <c r="C3263">
        <v>3556</v>
      </c>
      <c r="D3263">
        <v>2014</v>
      </c>
      <c r="E3263" t="s">
        <v>4422</v>
      </c>
      <c r="F3263">
        <v>9</v>
      </c>
      <c r="G3263">
        <v>5</v>
      </c>
      <c r="H3263">
        <v>1.814957436861562</v>
      </c>
      <c r="I3263">
        <v>0.4</v>
      </c>
      <c r="J3263" s="44">
        <v>0.30000100000000002</v>
      </c>
      <c r="K3263" t="b">
        <v>1</v>
      </c>
      <c r="L3263" t="s">
        <v>1372</v>
      </c>
      <c r="N3263" s="43">
        <v>42214.662870370368</v>
      </c>
    </row>
    <row r="3264" spans="1:14" x14ac:dyDescent="0.25">
      <c r="A3264" t="s">
        <v>9988</v>
      </c>
      <c r="B3264">
        <v>3557</v>
      </c>
      <c r="C3264">
        <v>3557</v>
      </c>
      <c r="D3264">
        <v>2014</v>
      </c>
      <c r="E3264" t="s">
        <v>4872</v>
      </c>
      <c r="F3264">
        <v>9</v>
      </c>
      <c r="G3264">
        <v>5</v>
      </c>
      <c r="H3264">
        <v>1.814957436861562</v>
      </c>
      <c r="I3264">
        <v>0.4</v>
      </c>
      <c r="J3264" s="44">
        <v>0.30000100000000002</v>
      </c>
      <c r="K3264" t="b">
        <v>1</v>
      </c>
      <c r="L3264" t="s">
        <v>1809</v>
      </c>
      <c r="N3264" s="43">
        <v>42214.662870370368</v>
      </c>
    </row>
    <row r="3265" spans="1:14" x14ac:dyDescent="0.25">
      <c r="A3265" t="s">
        <v>9989</v>
      </c>
      <c r="B3265">
        <v>3558</v>
      </c>
      <c r="C3265">
        <v>3558</v>
      </c>
      <c r="D3265">
        <v>2014</v>
      </c>
      <c r="E3265" t="s">
        <v>4873</v>
      </c>
      <c r="F3265">
        <v>9</v>
      </c>
      <c r="G3265">
        <v>5</v>
      </c>
      <c r="H3265">
        <v>2.25</v>
      </c>
      <c r="I3265">
        <v>0.75</v>
      </c>
      <c r="J3265" s="44">
        <v>0.50000100000000003</v>
      </c>
      <c r="K3265" t="b">
        <v>1</v>
      </c>
      <c r="L3265" t="s">
        <v>1810</v>
      </c>
      <c r="N3265" s="43">
        <v>42214.662870370368</v>
      </c>
    </row>
    <row r="3266" spans="1:14" x14ac:dyDescent="0.25">
      <c r="A3266" t="s">
        <v>9990</v>
      </c>
      <c r="B3266">
        <v>3559</v>
      </c>
      <c r="C3266">
        <v>3559</v>
      </c>
      <c r="D3266">
        <v>2014</v>
      </c>
      <c r="E3266" t="s">
        <v>4874</v>
      </c>
      <c r="F3266">
        <v>9</v>
      </c>
      <c r="G3266">
        <v>5</v>
      </c>
      <c r="H3266">
        <v>5</v>
      </c>
      <c r="K3266" t="b">
        <v>1</v>
      </c>
      <c r="L3266" t="s">
        <v>1811</v>
      </c>
      <c r="N3266" s="43">
        <v>42214.662870370368</v>
      </c>
    </row>
    <row r="3267" spans="1:14" x14ac:dyDescent="0.25">
      <c r="A3267" t="s">
        <v>9991</v>
      </c>
      <c r="B3267">
        <v>3560</v>
      </c>
      <c r="C3267">
        <v>3560</v>
      </c>
      <c r="D3267">
        <v>2014</v>
      </c>
      <c r="E3267" t="s">
        <v>4875</v>
      </c>
      <c r="F3267">
        <v>9</v>
      </c>
      <c r="G3267">
        <v>5</v>
      </c>
      <c r="H3267">
        <v>3.5</v>
      </c>
      <c r="K3267" t="b">
        <v>1</v>
      </c>
      <c r="L3267" t="s">
        <v>1812</v>
      </c>
      <c r="N3267" s="43">
        <v>42214.662870370368</v>
      </c>
    </row>
    <row r="3268" spans="1:14" x14ac:dyDescent="0.25">
      <c r="A3268" t="s">
        <v>9992</v>
      </c>
      <c r="B3268">
        <v>3561</v>
      </c>
      <c r="C3268">
        <v>3561</v>
      </c>
      <c r="D3268">
        <v>2014</v>
      </c>
      <c r="E3268" t="s">
        <v>4876</v>
      </c>
      <c r="F3268">
        <v>9</v>
      </c>
      <c r="G3268">
        <v>5</v>
      </c>
      <c r="H3268">
        <v>2.25</v>
      </c>
      <c r="K3268" t="b">
        <v>1</v>
      </c>
      <c r="L3268" t="s">
        <v>1813</v>
      </c>
      <c r="N3268" s="43">
        <v>42214.662870370368</v>
      </c>
    </row>
    <row r="3269" spans="1:14" x14ac:dyDescent="0.25">
      <c r="A3269" t="s">
        <v>9993</v>
      </c>
      <c r="B3269">
        <v>3562</v>
      </c>
      <c r="C3269">
        <v>3562</v>
      </c>
      <c r="D3269">
        <v>2014</v>
      </c>
      <c r="E3269" t="s">
        <v>4877</v>
      </c>
      <c r="F3269">
        <v>9</v>
      </c>
      <c r="G3269">
        <v>5</v>
      </c>
      <c r="H3269">
        <v>3.5</v>
      </c>
      <c r="K3269" t="b">
        <v>1</v>
      </c>
      <c r="L3269" t="s">
        <v>1347</v>
      </c>
      <c r="N3269" s="43">
        <v>42214.662870370368</v>
      </c>
    </row>
    <row r="3270" spans="1:14" x14ac:dyDescent="0.25">
      <c r="A3270" t="s">
        <v>9994</v>
      </c>
      <c r="B3270">
        <v>3563</v>
      </c>
      <c r="C3270">
        <v>3563</v>
      </c>
      <c r="D3270">
        <v>2014</v>
      </c>
      <c r="E3270" t="s">
        <v>4878</v>
      </c>
      <c r="F3270">
        <v>9</v>
      </c>
      <c r="G3270">
        <v>5</v>
      </c>
      <c r="H3270">
        <v>0.5</v>
      </c>
      <c r="I3270">
        <v>2.5000000000000001E-3</v>
      </c>
      <c r="J3270" s="44">
        <v>9.9999999999999995E-7</v>
      </c>
      <c r="K3270" t="b">
        <v>1</v>
      </c>
      <c r="L3270" t="s">
        <v>1814</v>
      </c>
      <c r="N3270" s="43">
        <v>42214.662870370368</v>
      </c>
    </row>
    <row r="3271" spans="1:14" x14ac:dyDescent="0.25">
      <c r="A3271" t="s">
        <v>9995</v>
      </c>
      <c r="B3271">
        <v>3564</v>
      </c>
      <c r="C3271">
        <v>3564</v>
      </c>
      <c r="D3271">
        <v>2014</v>
      </c>
      <c r="E3271" t="s">
        <v>4879</v>
      </c>
      <c r="F3271">
        <v>9</v>
      </c>
      <c r="G3271">
        <v>5</v>
      </c>
      <c r="H3271">
        <v>0.68436905332110087</v>
      </c>
      <c r="I3271">
        <v>2.75E-2</v>
      </c>
      <c r="J3271" s="44">
        <v>5.0010000000000002E-3</v>
      </c>
      <c r="K3271" t="b">
        <v>1</v>
      </c>
      <c r="L3271" t="s">
        <v>1815</v>
      </c>
      <c r="N3271" s="43">
        <v>42214.662870370368</v>
      </c>
    </row>
    <row r="3272" spans="1:14" x14ac:dyDescent="0.25">
      <c r="A3272" t="s">
        <v>9996</v>
      </c>
      <c r="B3272">
        <v>3565</v>
      </c>
      <c r="C3272">
        <v>3565</v>
      </c>
      <c r="D3272">
        <v>2014</v>
      </c>
      <c r="E3272" t="s">
        <v>4880</v>
      </c>
      <c r="F3272">
        <v>9</v>
      </c>
      <c r="G3272">
        <v>5</v>
      </c>
      <c r="H3272">
        <v>0.93672200228723956</v>
      </c>
      <c r="I3272">
        <v>7.4999999999999997E-2</v>
      </c>
      <c r="J3272" s="44">
        <v>5.0000999999999997E-2</v>
      </c>
      <c r="K3272" t="b">
        <v>1</v>
      </c>
      <c r="L3272" t="s">
        <v>1816</v>
      </c>
      <c r="N3272" s="43">
        <v>42214.662870370368</v>
      </c>
    </row>
    <row r="3273" spans="1:14" x14ac:dyDescent="0.25">
      <c r="A3273" t="s">
        <v>9997</v>
      </c>
      <c r="B3273">
        <v>3566</v>
      </c>
      <c r="C3273">
        <v>3566</v>
      </c>
      <c r="D3273">
        <v>2014</v>
      </c>
      <c r="E3273" t="s">
        <v>4881</v>
      </c>
      <c r="F3273">
        <v>9</v>
      </c>
      <c r="G3273">
        <v>5</v>
      </c>
      <c r="H3273">
        <v>1.2821270998607284</v>
      </c>
      <c r="I3273">
        <v>0.125</v>
      </c>
      <c r="J3273" s="44">
        <v>0.10000100000000001</v>
      </c>
      <c r="K3273" t="b">
        <v>1</v>
      </c>
      <c r="L3273" t="s">
        <v>1817</v>
      </c>
      <c r="N3273" s="43">
        <v>42214.662870370368</v>
      </c>
    </row>
    <row r="3274" spans="1:14" x14ac:dyDescent="0.25">
      <c r="A3274" t="s">
        <v>9998</v>
      </c>
      <c r="B3274">
        <v>3567</v>
      </c>
      <c r="C3274">
        <v>3567</v>
      </c>
      <c r="D3274">
        <v>2014</v>
      </c>
      <c r="E3274" t="s">
        <v>4423</v>
      </c>
      <c r="F3274">
        <v>9</v>
      </c>
      <c r="G3274">
        <v>5</v>
      </c>
      <c r="H3274">
        <v>2.25</v>
      </c>
      <c r="I3274">
        <v>0.75</v>
      </c>
      <c r="J3274" s="44">
        <v>0.50000100000000003</v>
      </c>
      <c r="K3274" t="b">
        <v>1</v>
      </c>
      <c r="L3274" t="s">
        <v>1373</v>
      </c>
      <c r="N3274" s="43">
        <v>42214.662870370368</v>
      </c>
    </row>
    <row r="3275" spans="1:14" x14ac:dyDescent="0.25">
      <c r="A3275" t="s">
        <v>9999</v>
      </c>
      <c r="B3275">
        <v>3568</v>
      </c>
      <c r="C3275">
        <v>3568</v>
      </c>
      <c r="D3275">
        <v>2014</v>
      </c>
      <c r="E3275" t="s">
        <v>4882</v>
      </c>
      <c r="F3275">
        <v>9</v>
      </c>
      <c r="G3275">
        <v>5</v>
      </c>
      <c r="H3275">
        <v>1.7548962191380304</v>
      </c>
      <c r="I3275">
        <v>0.17499999999999999</v>
      </c>
      <c r="J3275" s="44">
        <v>0.150001</v>
      </c>
      <c r="K3275" t="b">
        <v>1</v>
      </c>
      <c r="L3275" t="s">
        <v>1818</v>
      </c>
      <c r="N3275" s="43">
        <v>42214.662870370368</v>
      </c>
    </row>
    <row r="3276" spans="1:14" x14ac:dyDescent="0.25">
      <c r="A3276" t="s">
        <v>10000</v>
      </c>
      <c r="B3276">
        <v>3569</v>
      </c>
      <c r="C3276">
        <v>3569</v>
      </c>
      <c r="D3276">
        <v>2014</v>
      </c>
      <c r="E3276" t="s">
        <v>4883</v>
      </c>
      <c r="F3276">
        <v>9</v>
      </c>
      <c r="G3276">
        <v>5</v>
      </c>
      <c r="H3276">
        <v>2.4019933283365464</v>
      </c>
      <c r="I3276">
        <v>0.25</v>
      </c>
      <c r="J3276" s="44">
        <v>0.20000100000000001</v>
      </c>
      <c r="K3276" t="b">
        <v>1</v>
      </c>
      <c r="L3276" t="s">
        <v>1819</v>
      </c>
      <c r="N3276" s="43">
        <v>42214.662870370368</v>
      </c>
    </row>
    <row r="3277" spans="1:14" x14ac:dyDescent="0.25">
      <c r="A3277" t="s">
        <v>10001</v>
      </c>
      <c r="B3277">
        <v>3570</v>
      </c>
      <c r="C3277">
        <v>3570</v>
      </c>
      <c r="D3277">
        <v>2014</v>
      </c>
      <c r="E3277" t="s">
        <v>4884</v>
      </c>
      <c r="F3277">
        <v>9</v>
      </c>
      <c r="G3277">
        <v>5</v>
      </c>
      <c r="H3277">
        <v>3.2876998003945643</v>
      </c>
      <c r="I3277">
        <v>0.4</v>
      </c>
      <c r="J3277" s="44">
        <v>0.30000100000000002</v>
      </c>
      <c r="K3277" t="b">
        <v>1</v>
      </c>
      <c r="L3277" t="s">
        <v>1820</v>
      </c>
      <c r="N3277" s="43">
        <v>42214.662870370368</v>
      </c>
    </row>
    <row r="3278" spans="1:14" x14ac:dyDescent="0.25">
      <c r="A3278" t="s">
        <v>10002</v>
      </c>
      <c r="B3278">
        <v>3571</v>
      </c>
      <c r="C3278">
        <v>3571</v>
      </c>
      <c r="D3278">
        <v>2014</v>
      </c>
      <c r="E3278" t="s">
        <v>4885</v>
      </c>
      <c r="F3278">
        <v>9</v>
      </c>
      <c r="G3278">
        <v>5</v>
      </c>
      <c r="H3278">
        <v>4.5</v>
      </c>
      <c r="I3278">
        <v>0.75</v>
      </c>
      <c r="J3278" s="44">
        <v>0.50000100000000003</v>
      </c>
      <c r="K3278" t="b">
        <v>1</v>
      </c>
      <c r="L3278" t="s">
        <v>1821</v>
      </c>
      <c r="N3278" s="43">
        <v>42214.662870370368</v>
      </c>
    </row>
    <row r="3279" spans="1:14" x14ac:dyDescent="0.25">
      <c r="A3279" t="s">
        <v>10003</v>
      </c>
      <c r="B3279">
        <v>3572</v>
      </c>
      <c r="C3279">
        <v>3572</v>
      </c>
      <c r="D3279">
        <v>2014</v>
      </c>
      <c r="E3279" t="s">
        <v>4886</v>
      </c>
      <c r="F3279">
        <v>9</v>
      </c>
      <c r="G3279">
        <v>5</v>
      </c>
      <c r="H3279">
        <v>0.5</v>
      </c>
      <c r="I3279">
        <v>5.0000000000000001E-3</v>
      </c>
      <c r="J3279" s="44">
        <v>9.9999999999999995E-7</v>
      </c>
      <c r="K3279" t="b">
        <v>1</v>
      </c>
      <c r="L3279" t="s">
        <v>1822</v>
      </c>
      <c r="N3279" s="43">
        <v>42214.662870370368</v>
      </c>
    </row>
    <row r="3280" spans="1:14" x14ac:dyDescent="0.25">
      <c r="A3280" t="s">
        <v>10004</v>
      </c>
      <c r="B3280">
        <v>3573</v>
      </c>
      <c r="C3280">
        <v>3573</v>
      </c>
      <c r="D3280">
        <v>2014</v>
      </c>
      <c r="E3280" t="s">
        <v>4887</v>
      </c>
      <c r="F3280">
        <v>9</v>
      </c>
      <c r="G3280">
        <v>5</v>
      </c>
      <c r="H3280">
        <v>0.68436905332110087</v>
      </c>
      <c r="I3280">
        <v>0.03</v>
      </c>
      <c r="J3280" s="44">
        <v>1.0000999999999999E-2</v>
      </c>
      <c r="K3280" t="b">
        <v>1</v>
      </c>
      <c r="L3280" t="s">
        <v>1823</v>
      </c>
      <c r="N3280" s="43">
        <v>42214.662870370368</v>
      </c>
    </row>
    <row r="3281" spans="1:14" x14ac:dyDescent="0.25">
      <c r="A3281" t="s">
        <v>10005</v>
      </c>
      <c r="B3281">
        <v>3574</v>
      </c>
      <c r="C3281">
        <v>3574</v>
      </c>
      <c r="D3281">
        <v>2014</v>
      </c>
      <c r="E3281" t="s">
        <v>4888</v>
      </c>
      <c r="F3281">
        <v>9</v>
      </c>
      <c r="G3281">
        <v>5</v>
      </c>
      <c r="H3281">
        <v>0.93672200228723956</v>
      </c>
      <c r="I3281">
        <v>7.4999999999999997E-2</v>
      </c>
      <c r="J3281" s="44">
        <v>5.0000999999999997E-2</v>
      </c>
      <c r="K3281" t="b">
        <v>1</v>
      </c>
      <c r="L3281" t="s">
        <v>1824</v>
      </c>
      <c r="N3281" s="43">
        <v>42214.662870370368</v>
      </c>
    </row>
    <row r="3282" spans="1:14" x14ac:dyDescent="0.25">
      <c r="A3282" t="s">
        <v>10006</v>
      </c>
      <c r="B3282">
        <v>3575</v>
      </c>
      <c r="C3282">
        <v>3575</v>
      </c>
      <c r="D3282">
        <v>2014</v>
      </c>
      <c r="E3282" t="s">
        <v>4889</v>
      </c>
      <c r="F3282">
        <v>9</v>
      </c>
      <c r="G3282">
        <v>5</v>
      </c>
      <c r="H3282">
        <v>1.2821270998607284</v>
      </c>
      <c r="I3282">
        <v>0.125</v>
      </c>
      <c r="J3282" s="44">
        <v>0.10000100000000001</v>
      </c>
      <c r="K3282" t="b">
        <v>1</v>
      </c>
      <c r="L3282" t="s">
        <v>1825</v>
      </c>
      <c r="N3282" s="43">
        <v>42214.662870370368</v>
      </c>
    </row>
    <row r="3283" spans="1:14" x14ac:dyDescent="0.25">
      <c r="A3283" t="s">
        <v>10007</v>
      </c>
      <c r="B3283">
        <v>3576</v>
      </c>
      <c r="C3283">
        <v>3576</v>
      </c>
      <c r="D3283">
        <v>2014</v>
      </c>
      <c r="E3283" t="s">
        <v>4890</v>
      </c>
      <c r="F3283">
        <v>9</v>
      </c>
      <c r="G3283">
        <v>5</v>
      </c>
      <c r="H3283">
        <v>1.7548962191380304</v>
      </c>
      <c r="I3283">
        <v>0.17499999999999999</v>
      </c>
      <c r="J3283" s="44">
        <v>0.150001</v>
      </c>
      <c r="K3283" t="b">
        <v>1</v>
      </c>
      <c r="L3283" t="s">
        <v>1826</v>
      </c>
      <c r="N3283" s="43">
        <v>42214.662870370368</v>
      </c>
    </row>
    <row r="3284" spans="1:14" x14ac:dyDescent="0.25">
      <c r="A3284" t="s">
        <v>10008</v>
      </c>
      <c r="B3284">
        <v>3577</v>
      </c>
      <c r="C3284">
        <v>3577</v>
      </c>
      <c r="D3284">
        <v>2014</v>
      </c>
      <c r="E3284" t="s">
        <v>4891</v>
      </c>
      <c r="F3284">
        <v>9</v>
      </c>
      <c r="G3284">
        <v>5</v>
      </c>
      <c r="H3284">
        <v>2.4019933283365464</v>
      </c>
      <c r="I3284">
        <v>0.25</v>
      </c>
      <c r="J3284" s="44">
        <v>0.20000100000000001</v>
      </c>
      <c r="K3284" t="b">
        <v>1</v>
      </c>
      <c r="L3284" t="s">
        <v>1827</v>
      </c>
      <c r="N3284" s="43">
        <v>42214.662870370368</v>
      </c>
    </row>
    <row r="3285" spans="1:14" x14ac:dyDescent="0.25">
      <c r="A3285" t="s">
        <v>10009</v>
      </c>
      <c r="B3285">
        <v>3578</v>
      </c>
      <c r="C3285">
        <v>3578</v>
      </c>
      <c r="D3285">
        <v>2014</v>
      </c>
      <c r="E3285" t="s">
        <v>4424</v>
      </c>
      <c r="F3285">
        <v>9</v>
      </c>
      <c r="G3285">
        <v>5</v>
      </c>
      <c r="H3285">
        <v>5</v>
      </c>
      <c r="K3285" t="b">
        <v>1</v>
      </c>
      <c r="L3285" t="s">
        <v>1374</v>
      </c>
      <c r="N3285" s="43">
        <v>42214.662870370368</v>
      </c>
    </row>
    <row r="3286" spans="1:14" x14ac:dyDescent="0.25">
      <c r="A3286" t="s">
        <v>10010</v>
      </c>
      <c r="B3286">
        <v>3579</v>
      </c>
      <c r="C3286">
        <v>3579</v>
      </c>
      <c r="D3286">
        <v>2014</v>
      </c>
      <c r="E3286" t="s">
        <v>4892</v>
      </c>
      <c r="F3286">
        <v>9</v>
      </c>
      <c r="G3286">
        <v>5</v>
      </c>
      <c r="H3286">
        <v>3.2876998003945643</v>
      </c>
      <c r="I3286">
        <v>0.4</v>
      </c>
      <c r="J3286" s="44">
        <v>0.30000100000000002</v>
      </c>
      <c r="K3286" t="b">
        <v>1</v>
      </c>
      <c r="L3286" t="s">
        <v>1828</v>
      </c>
      <c r="N3286" s="43">
        <v>42214.662870370368</v>
      </c>
    </row>
    <row r="3287" spans="1:14" x14ac:dyDescent="0.25">
      <c r="A3287" t="s">
        <v>10011</v>
      </c>
      <c r="B3287">
        <v>3580</v>
      </c>
      <c r="C3287">
        <v>3580</v>
      </c>
      <c r="D3287">
        <v>2014</v>
      </c>
      <c r="E3287" t="s">
        <v>4893</v>
      </c>
      <c r="F3287">
        <v>9</v>
      </c>
      <c r="G3287">
        <v>5</v>
      </c>
      <c r="H3287">
        <v>4.5</v>
      </c>
      <c r="I3287">
        <v>0.75</v>
      </c>
      <c r="J3287" s="44">
        <v>0.50000100000000003</v>
      </c>
      <c r="K3287" t="b">
        <v>1</v>
      </c>
      <c r="L3287" t="s">
        <v>1829</v>
      </c>
      <c r="N3287" s="43">
        <v>42214.662870370368</v>
      </c>
    </row>
    <row r="3288" spans="1:14" x14ac:dyDescent="0.25">
      <c r="A3288" t="s">
        <v>10012</v>
      </c>
      <c r="B3288">
        <v>3581</v>
      </c>
      <c r="C3288">
        <v>3581</v>
      </c>
      <c r="D3288">
        <v>2014</v>
      </c>
      <c r="E3288" t="s">
        <v>4894</v>
      </c>
      <c r="F3288">
        <v>9</v>
      </c>
      <c r="G3288">
        <v>5</v>
      </c>
      <c r="H3288">
        <v>4.5</v>
      </c>
      <c r="K3288" t="b">
        <v>1</v>
      </c>
      <c r="L3288" t="s">
        <v>1830</v>
      </c>
      <c r="N3288" s="43">
        <v>42214.662870370368</v>
      </c>
    </row>
    <row r="3289" spans="1:14" x14ac:dyDescent="0.25">
      <c r="A3289" t="s">
        <v>10013</v>
      </c>
      <c r="B3289">
        <v>3582</v>
      </c>
      <c r="C3289">
        <v>3582</v>
      </c>
      <c r="D3289">
        <v>2014</v>
      </c>
      <c r="E3289" t="s">
        <v>4895</v>
      </c>
      <c r="F3289">
        <v>9</v>
      </c>
      <c r="G3289">
        <v>5</v>
      </c>
      <c r="H3289">
        <v>2.25</v>
      </c>
      <c r="K3289" t="b">
        <v>1</v>
      </c>
      <c r="L3289" t="s">
        <v>1831</v>
      </c>
      <c r="N3289" s="43">
        <v>42214.662870370368</v>
      </c>
    </row>
    <row r="3290" spans="1:14" x14ac:dyDescent="0.25">
      <c r="A3290" t="s">
        <v>10014</v>
      </c>
      <c r="B3290">
        <v>3583</v>
      </c>
      <c r="C3290">
        <v>3583</v>
      </c>
      <c r="D3290">
        <v>2014</v>
      </c>
      <c r="E3290" t="s">
        <v>4896</v>
      </c>
      <c r="F3290">
        <v>9</v>
      </c>
      <c r="G3290">
        <v>5</v>
      </c>
      <c r="H3290">
        <v>0.5</v>
      </c>
      <c r="I3290">
        <v>2.5000000000000001E-3</v>
      </c>
      <c r="J3290" s="44">
        <v>9.9999999999999995E-7</v>
      </c>
      <c r="K3290" t="b">
        <v>1</v>
      </c>
      <c r="L3290" t="s">
        <v>1832</v>
      </c>
      <c r="N3290" s="43">
        <v>42214.662870370368</v>
      </c>
    </row>
    <row r="3291" spans="1:14" x14ac:dyDescent="0.25">
      <c r="A3291" t="s">
        <v>10015</v>
      </c>
      <c r="B3291">
        <v>3584</v>
      </c>
      <c r="C3291">
        <v>3584</v>
      </c>
      <c r="D3291">
        <v>2014</v>
      </c>
      <c r="E3291" t="s">
        <v>4897</v>
      </c>
      <c r="F3291">
        <v>9</v>
      </c>
      <c r="G3291">
        <v>5</v>
      </c>
      <c r="H3291">
        <v>0.61984924668280839</v>
      </c>
      <c r="I3291">
        <v>2.75E-2</v>
      </c>
      <c r="J3291" s="44">
        <v>5.0010000000000002E-3</v>
      </c>
      <c r="K3291" t="b">
        <v>1</v>
      </c>
      <c r="L3291" t="s">
        <v>1833</v>
      </c>
      <c r="N3291" s="43">
        <v>42214.662870370368</v>
      </c>
    </row>
    <row r="3292" spans="1:14" x14ac:dyDescent="0.25">
      <c r="A3292" t="s">
        <v>10016</v>
      </c>
      <c r="B3292">
        <v>3585</v>
      </c>
      <c r="C3292">
        <v>3585</v>
      </c>
      <c r="D3292">
        <v>2014</v>
      </c>
      <c r="E3292" t="s">
        <v>4898</v>
      </c>
      <c r="F3292">
        <v>9</v>
      </c>
      <c r="G3292">
        <v>5</v>
      </c>
      <c r="H3292">
        <v>0.76842617722649009</v>
      </c>
      <c r="I3292">
        <v>7.4999999999999997E-2</v>
      </c>
      <c r="J3292" s="44">
        <v>5.0000999999999997E-2</v>
      </c>
      <c r="K3292" t="b">
        <v>1</v>
      </c>
      <c r="L3292" t="s">
        <v>1834</v>
      </c>
      <c r="N3292" s="43">
        <v>42214.662870370368</v>
      </c>
    </row>
    <row r="3293" spans="1:14" x14ac:dyDescent="0.25">
      <c r="A3293" t="s">
        <v>10017</v>
      </c>
      <c r="B3293">
        <v>3586</v>
      </c>
      <c r="C3293">
        <v>3586</v>
      </c>
      <c r="D3293">
        <v>2014</v>
      </c>
      <c r="E3293" t="s">
        <v>4899</v>
      </c>
      <c r="F3293">
        <v>9</v>
      </c>
      <c r="G3293">
        <v>5</v>
      </c>
      <c r="H3293">
        <v>0.95261677417038015</v>
      </c>
      <c r="I3293">
        <v>0.125</v>
      </c>
      <c r="J3293" s="44">
        <v>0.10000100000000001</v>
      </c>
      <c r="K3293" t="b">
        <v>1</v>
      </c>
      <c r="L3293" t="s">
        <v>1835</v>
      </c>
      <c r="N3293" s="43">
        <v>42214.662870370368</v>
      </c>
    </row>
    <row r="3294" spans="1:14" x14ac:dyDescent="0.25">
      <c r="A3294" t="s">
        <v>10018</v>
      </c>
      <c r="B3294">
        <v>3587</v>
      </c>
      <c r="C3294">
        <v>3587</v>
      </c>
      <c r="D3294">
        <v>2014</v>
      </c>
      <c r="E3294" t="s">
        <v>4900</v>
      </c>
      <c r="F3294">
        <v>9</v>
      </c>
      <c r="G3294">
        <v>5</v>
      </c>
      <c r="H3294">
        <v>1.1809575796938343</v>
      </c>
      <c r="I3294">
        <v>0.17499999999999999</v>
      </c>
      <c r="J3294" s="44">
        <v>0.150001</v>
      </c>
      <c r="K3294" t="b">
        <v>1</v>
      </c>
      <c r="L3294" t="s">
        <v>1836</v>
      </c>
      <c r="N3294" s="43">
        <v>42214.662870370368</v>
      </c>
    </row>
    <row r="3295" spans="1:14" x14ac:dyDescent="0.25">
      <c r="A3295" t="s">
        <v>10019</v>
      </c>
      <c r="B3295">
        <v>3588</v>
      </c>
      <c r="C3295">
        <v>3588</v>
      </c>
      <c r="D3295">
        <v>2014</v>
      </c>
      <c r="E3295" t="s">
        <v>4901</v>
      </c>
      <c r="F3295">
        <v>9</v>
      </c>
      <c r="G3295">
        <v>5</v>
      </c>
      <c r="H3295">
        <v>1.4640313322751519</v>
      </c>
      <c r="I3295">
        <v>0.25</v>
      </c>
      <c r="J3295" s="44">
        <v>0.20000100000000001</v>
      </c>
      <c r="K3295" t="b">
        <v>1</v>
      </c>
      <c r="L3295" t="s">
        <v>1837</v>
      </c>
      <c r="N3295" s="43">
        <v>42214.662870370368</v>
      </c>
    </row>
    <row r="3296" spans="1:14" x14ac:dyDescent="0.25">
      <c r="A3296" t="s">
        <v>10020</v>
      </c>
      <c r="B3296">
        <v>3589</v>
      </c>
      <c r="C3296">
        <v>3589</v>
      </c>
      <c r="D3296">
        <v>2014</v>
      </c>
      <c r="E3296" t="s">
        <v>4425</v>
      </c>
      <c r="F3296">
        <v>9</v>
      </c>
      <c r="G3296">
        <v>5</v>
      </c>
      <c r="H3296">
        <v>3.5</v>
      </c>
      <c r="K3296" t="b">
        <v>1</v>
      </c>
      <c r="L3296" t="s">
        <v>1375</v>
      </c>
      <c r="N3296" s="43">
        <v>42214.662870370368</v>
      </c>
    </row>
    <row r="3297" spans="1:14" x14ac:dyDescent="0.25">
      <c r="A3297" t="s">
        <v>10021</v>
      </c>
      <c r="B3297">
        <v>3590</v>
      </c>
      <c r="C3297">
        <v>3590</v>
      </c>
      <c r="D3297">
        <v>2014</v>
      </c>
      <c r="E3297" t="s">
        <v>4902</v>
      </c>
      <c r="F3297">
        <v>9</v>
      </c>
      <c r="G3297">
        <v>5</v>
      </c>
      <c r="H3297">
        <v>1.814957436861562</v>
      </c>
      <c r="I3297">
        <v>0.4</v>
      </c>
      <c r="J3297" s="44">
        <v>0.30000100000000002</v>
      </c>
      <c r="K3297" t="b">
        <v>1</v>
      </c>
      <c r="L3297" t="s">
        <v>1838</v>
      </c>
      <c r="N3297" s="43">
        <v>42214.662870370368</v>
      </c>
    </row>
    <row r="3298" spans="1:14" x14ac:dyDescent="0.25">
      <c r="A3298" t="s">
        <v>10022</v>
      </c>
      <c r="B3298">
        <v>3591</v>
      </c>
      <c r="C3298">
        <v>3591</v>
      </c>
      <c r="D3298">
        <v>2014</v>
      </c>
      <c r="E3298" t="s">
        <v>4903</v>
      </c>
      <c r="F3298">
        <v>9</v>
      </c>
      <c r="G3298">
        <v>5</v>
      </c>
      <c r="H3298">
        <v>2.25</v>
      </c>
      <c r="I3298">
        <v>0.75</v>
      </c>
      <c r="J3298" s="44">
        <v>0.50000100000000003</v>
      </c>
      <c r="K3298" t="b">
        <v>1</v>
      </c>
      <c r="L3298" t="s">
        <v>1839</v>
      </c>
      <c r="N3298" s="43">
        <v>42214.662870370368</v>
      </c>
    </row>
    <row r="3299" spans="1:14" x14ac:dyDescent="0.25">
      <c r="A3299" t="s">
        <v>10023</v>
      </c>
      <c r="B3299">
        <v>3592</v>
      </c>
      <c r="C3299">
        <v>3592</v>
      </c>
      <c r="D3299">
        <v>2014</v>
      </c>
      <c r="E3299" t="s">
        <v>4904</v>
      </c>
      <c r="F3299">
        <v>9</v>
      </c>
      <c r="G3299">
        <v>5</v>
      </c>
      <c r="H3299">
        <v>5</v>
      </c>
      <c r="K3299" t="b">
        <v>1</v>
      </c>
      <c r="L3299" t="s">
        <v>1840</v>
      </c>
      <c r="N3299" s="43">
        <v>42214.662870370368</v>
      </c>
    </row>
    <row r="3300" spans="1:14" x14ac:dyDescent="0.25">
      <c r="A3300" t="s">
        <v>10024</v>
      </c>
      <c r="B3300">
        <v>3593</v>
      </c>
      <c r="C3300">
        <v>3593</v>
      </c>
      <c r="D3300">
        <v>2014</v>
      </c>
      <c r="E3300" t="s">
        <v>4905</v>
      </c>
      <c r="F3300">
        <v>9</v>
      </c>
      <c r="G3300">
        <v>5</v>
      </c>
      <c r="H3300">
        <v>3.5</v>
      </c>
      <c r="K3300" t="b">
        <v>1</v>
      </c>
      <c r="L3300" t="s">
        <v>1841</v>
      </c>
      <c r="N3300" s="43">
        <v>42214.662870370368</v>
      </c>
    </row>
    <row r="3301" spans="1:14" x14ac:dyDescent="0.25">
      <c r="A3301" t="s">
        <v>10025</v>
      </c>
      <c r="B3301">
        <v>3594</v>
      </c>
      <c r="C3301">
        <v>3594</v>
      </c>
      <c r="D3301">
        <v>2014</v>
      </c>
      <c r="E3301" t="s">
        <v>4906</v>
      </c>
      <c r="F3301">
        <v>9</v>
      </c>
      <c r="G3301">
        <v>5</v>
      </c>
      <c r="H3301">
        <v>2.25</v>
      </c>
      <c r="J3301"/>
      <c r="K3301" t="b">
        <v>1</v>
      </c>
      <c r="L3301" t="s">
        <v>1842</v>
      </c>
      <c r="N3301" s="43">
        <v>42214.662870370368</v>
      </c>
    </row>
    <row r="3302" spans="1:14" x14ac:dyDescent="0.25">
      <c r="A3302" t="s">
        <v>10026</v>
      </c>
      <c r="B3302">
        <v>3595</v>
      </c>
      <c r="C3302">
        <v>3595</v>
      </c>
      <c r="D3302">
        <v>2014</v>
      </c>
      <c r="E3302" t="s">
        <v>4907</v>
      </c>
      <c r="F3302">
        <v>9</v>
      </c>
      <c r="G3302">
        <v>5</v>
      </c>
      <c r="H3302">
        <v>3.5</v>
      </c>
      <c r="J3302"/>
      <c r="K3302" t="b">
        <v>1</v>
      </c>
      <c r="L3302" t="s">
        <v>1347</v>
      </c>
      <c r="N3302" s="43">
        <v>42214.662870370368</v>
      </c>
    </row>
    <row r="3303" spans="1:14" x14ac:dyDescent="0.25">
      <c r="A3303" t="s">
        <v>10027</v>
      </c>
      <c r="B3303">
        <v>3596</v>
      </c>
      <c r="C3303">
        <v>3596</v>
      </c>
      <c r="D3303">
        <v>2014</v>
      </c>
      <c r="E3303" t="s">
        <v>4908</v>
      </c>
      <c r="F3303">
        <v>9</v>
      </c>
      <c r="G3303">
        <v>5</v>
      </c>
      <c r="H3303">
        <v>0.5</v>
      </c>
      <c r="I3303">
        <v>2.5000000000000001E-3</v>
      </c>
      <c r="J3303">
        <v>9.9999999999999995E-7</v>
      </c>
      <c r="K3303" t="b">
        <v>1</v>
      </c>
      <c r="L3303" t="s">
        <v>1843</v>
      </c>
      <c r="N3303" s="43">
        <v>42214.662870370368</v>
      </c>
    </row>
    <row r="3304" spans="1:14" x14ac:dyDescent="0.25">
      <c r="A3304" t="s">
        <v>10028</v>
      </c>
      <c r="B3304">
        <v>3597</v>
      </c>
      <c r="C3304">
        <v>3597</v>
      </c>
      <c r="D3304">
        <v>2014</v>
      </c>
      <c r="E3304" t="s">
        <v>4909</v>
      </c>
      <c r="F3304">
        <v>9</v>
      </c>
      <c r="G3304">
        <v>5</v>
      </c>
      <c r="H3304">
        <v>0.68436905332110087</v>
      </c>
      <c r="I3304">
        <v>2.75E-2</v>
      </c>
      <c r="J3304">
        <v>5.0010000000000002E-3</v>
      </c>
      <c r="K3304" t="b">
        <v>1</v>
      </c>
      <c r="L3304" t="s">
        <v>1844</v>
      </c>
      <c r="N3304" s="43">
        <v>42214.662870370368</v>
      </c>
    </row>
    <row r="3305" spans="1:14" x14ac:dyDescent="0.25">
      <c r="A3305" t="s">
        <v>10029</v>
      </c>
      <c r="B3305">
        <v>3598</v>
      </c>
      <c r="C3305">
        <v>3598</v>
      </c>
      <c r="D3305">
        <v>2014</v>
      </c>
      <c r="E3305" t="s">
        <v>4910</v>
      </c>
      <c r="F3305">
        <v>9</v>
      </c>
      <c r="G3305">
        <v>5</v>
      </c>
      <c r="H3305">
        <v>0.93672200228723956</v>
      </c>
      <c r="I3305">
        <v>7.4999999999999997E-2</v>
      </c>
      <c r="J3305">
        <v>5.0000999999999997E-2</v>
      </c>
      <c r="K3305" t="b">
        <v>1</v>
      </c>
      <c r="L3305" t="s">
        <v>1845</v>
      </c>
      <c r="N3305" s="43">
        <v>42214.662870370368</v>
      </c>
    </row>
    <row r="3306" spans="1:14" x14ac:dyDescent="0.25">
      <c r="A3306" t="s">
        <v>10030</v>
      </c>
      <c r="B3306">
        <v>3599</v>
      </c>
      <c r="C3306">
        <v>3599</v>
      </c>
      <c r="D3306">
        <v>2014</v>
      </c>
      <c r="E3306" t="s">
        <v>4911</v>
      </c>
      <c r="F3306">
        <v>9</v>
      </c>
      <c r="G3306">
        <v>5</v>
      </c>
      <c r="H3306">
        <v>1.2821270998607284</v>
      </c>
      <c r="I3306">
        <v>0.125</v>
      </c>
      <c r="J3306">
        <v>0.10000100000000001</v>
      </c>
      <c r="K3306" t="b">
        <v>1</v>
      </c>
      <c r="L3306" t="s">
        <v>1846</v>
      </c>
      <c r="N3306" s="43">
        <v>42214.662870370368</v>
      </c>
    </row>
    <row r="3307" spans="1:14" x14ac:dyDescent="0.25">
      <c r="A3307" t="s">
        <v>10031</v>
      </c>
      <c r="B3307">
        <v>3600</v>
      </c>
      <c r="C3307">
        <v>3600</v>
      </c>
      <c r="D3307">
        <v>2014</v>
      </c>
      <c r="E3307" t="s">
        <v>4426</v>
      </c>
      <c r="F3307">
        <v>9</v>
      </c>
      <c r="G3307">
        <v>5</v>
      </c>
      <c r="H3307">
        <v>2.25</v>
      </c>
      <c r="J3307"/>
      <c r="K3307" t="b">
        <v>1</v>
      </c>
      <c r="L3307" t="s">
        <v>1376</v>
      </c>
      <c r="N3307" s="43">
        <v>42214.662870370368</v>
      </c>
    </row>
    <row r="3308" spans="1:14" x14ac:dyDescent="0.25">
      <c r="A3308" t="s">
        <v>10032</v>
      </c>
      <c r="B3308">
        <v>3601</v>
      </c>
      <c r="C3308">
        <v>3601</v>
      </c>
      <c r="D3308">
        <v>2014</v>
      </c>
      <c r="E3308" t="s">
        <v>4912</v>
      </c>
      <c r="F3308">
        <v>9</v>
      </c>
      <c r="G3308">
        <v>5</v>
      </c>
      <c r="H3308">
        <v>1.7548962191380304</v>
      </c>
      <c r="I3308">
        <v>0.17499999999999999</v>
      </c>
      <c r="J3308" s="44">
        <v>0.150001</v>
      </c>
      <c r="K3308" t="b">
        <v>1</v>
      </c>
      <c r="L3308" t="s">
        <v>1847</v>
      </c>
      <c r="N3308" s="43">
        <v>42214.662870370368</v>
      </c>
    </row>
    <row r="3309" spans="1:14" x14ac:dyDescent="0.25">
      <c r="A3309" t="s">
        <v>10033</v>
      </c>
      <c r="B3309">
        <v>3602</v>
      </c>
      <c r="C3309">
        <v>3602</v>
      </c>
      <c r="D3309">
        <v>2014</v>
      </c>
      <c r="E3309" t="s">
        <v>4913</v>
      </c>
      <c r="F3309">
        <v>9</v>
      </c>
      <c r="G3309">
        <v>5</v>
      </c>
      <c r="H3309">
        <v>2.4019933283365464</v>
      </c>
      <c r="I3309">
        <v>0.25</v>
      </c>
      <c r="J3309" s="44">
        <v>0.20000100000000001</v>
      </c>
      <c r="K3309" t="b">
        <v>1</v>
      </c>
      <c r="L3309" t="s">
        <v>1848</v>
      </c>
      <c r="N3309" s="43">
        <v>42214.662870370368</v>
      </c>
    </row>
    <row r="3310" spans="1:14" x14ac:dyDescent="0.25">
      <c r="A3310" t="s">
        <v>10034</v>
      </c>
      <c r="B3310">
        <v>3603</v>
      </c>
      <c r="C3310">
        <v>3603</v>
      </c>
      <c r="D3310">
        <v>2014</v>
      </c>
      <c r="E3310" t="s">
        <v>4914</v>
      </c>
      <c r="F3310">
        <v>9</v>
      </c>
      <c r="G3310">
        <v>5</v>
      </c>
      <c r="H3310">
        <v>3.2876998003945643</v>
      </c>
      <c r="I3310">
        <v>0.4</v>
      </c>
      <c r="J3310" s="44">
        <v>0.30000100000000002</v>
      </c>
      <c r="K3310" t="b">
        <v>1</v>
      </c>
      <c r="L3310" t="s">
        <v>1849</v>
      </c>
      <c r="N3310" s="43">
        <v>42214.662870370368</v>
      </c>
    </row>
    <row r="3311" spans="1:14" x14ac:dyDescent="0.25">
      <c r="A3311" t="s">
        <v>10035</v>
      </c>
      <c r="B3311">
        <v>3604</v>
      </c>
      <c r="C3311">
        <v>3604</v>
      </c>
      <c r="D3311">
        <v>2014</v>
      </c>
      <c r="E3311" t="s">
        <v>4915</v>
      </c>
      <c r="F3311">
        <v>9</v>
      </c>
      <c r="G3311">
        <v>5</v>
      </c>
      <c r="H3311">
        <v>4.5</v>
      </c>
      <c r="I3311">
        <v>0.75</v>
      </c>
      <c r="J3311" s="44">
        <v>0.50000100000000003</v>
      </c>
      <c r="K3311" t="b">
        <v>1</v>
      </c>
      <c r="L3311" t="s">
        <v>1850</v>
      </c>
      <c r="N3311" s="43">
        <v>42214.662870370368</v>
      </c>
    </row>
    <row r="3312" spans="1:14" x14ac:dyDescent="0.25">
      <c r="A3312" t="s">
        <v>10036</v>
      </c>
      <c r="B3312">
        <v>3605</v>
      </c>
      <c r="C3312">
        <v>3605</v>
      </c>
      <c r="D3312">
        <v>2014</v>
      </c>
      <c r="E3312" t="s">
        <v>4916</v>
      </c>
      <c r="F3312">
        <v>9</v>
      </c>
      <c r="G3312">
        <v>5</v>
      </c>
      <c r="H3312">
        <v>0.5</v>
      </c>
      <c r="I3312">
        <v>5.0000000000000001E-3</v>
      </c>
      <c r="J3312" s="44">
        <v>9.9999999999999995E-7</v>
      </c>
      <c r="K3312" t="b">
        <v>1</v>
      </c>
      <c r="L3312" t="s">
        <v>1851</v>
      </c>
      <c r="N3312" s="43">
        <v>42214.662870370368</v>
      </c>
    </row>
    <row r="3313" spans="1:14" x14ac:dyDescent="0.25">
      <c r="A3313" t="s">
        <v>10037</v>
      </c>
      <c r="B3313">
        <v>3606</v>
      </c>
      <c r="C3313">
        <v>3606</v>
      </c>
      <c r="D3313">
        <v>2014</v>
      </c>
      <c r="E3313" t="s">
        <v>4917</v>
      </c>
      <c r="F3313">
        <v>9</v>
      </c>
      <c r="G3313">
        <v>5</v>
      </c>
      <c r="H3313">
        <v>0.68436905332110087</v>
      </c>
      <c r="I3313">
        <v>0.03</v>
      </c>
      <c r="J3313" s="44">
        <v>1.0000999999999999E-2</v>
      </c>
      <c r="K3313" t="b">
        <v>1</v>
      </c>
      <c r="L3313" t="s">
        <v>1852</v>
      </c>
      <c r="N3313" s="43">
        <v>42214.662870370368</v>
      </c>
    </row>
    <row r="3314" spans="1:14" x14ac:dyDescent="0.25">
      <c r="A3314" t="s">
        <v>10038</v>
      </c>
      <c r="B3314">
        <v>3607</v>
      </c>
      <c r="C3314">
        <v>3607</v>
      </c>
      <c r="D3314">
        <v>2014</v>
      </c>
      <c r="E3314" t="s">
        <v>4918</v>
      </c>
      <c r="F3314">
        <v>9</v>
      </c>
      <c r="G3314">
        <v>5</v>
      </c>
      <c r="H3314">
        <v>0.93672200228723956</v>
      </c>
      <c r="I3314">
        <v>7.4999999999999997E-2</v>
      </c>
      <c r="J3314" s="44">
        <v>5.0000999999999997E-2</v>
      </c>
      <c r="K3314" t="b">
        <v>1</v>
      </c>
      <c r="L3314" t="s">
        <v>1853</v>
      </c>
      <c r="N3314" s="43">
        <v>42214.662870370368</v>
      </c>
    </row>
    <row r="3315" spans="1:14" x14ac:dyDescent="0.25">
      <c r="A3315" t="s">
        <v>10039</v>
      </c>
      <c r="B3315">
        <v>3608</v>
      </c>
      <c r="C3315">
        <v>3608</v>
      </c>
      <c r="D3315">
        <v>2014</v>
      </c>
      <c r="E3315" t="s">
        <v>4919</v>
      </c>
      <c r="F3315">
        <v>9</v>
      </c>
      <c r="G3315">
        <v>5</v>
      </c>
      <c r="H3315">
        <v>1.2821270998607284</v>
      </c>
      <c r="I3315">
        <v>0.125</v>
      </c>
      <c r="J3315" s="44">
        <v>0.10000100000000001</v>
      </c>
      <c r="K3315" t="b">
        <v>1</v>
      </c>
      <c r="L3315" t="s">
        <v>1854</v>
      </c>
      <c r="N3315" s="43">
        <v>42214.662870370368</v>
      </c>
    </row>
    <row r="3316" spans="1:14" x14ac:dyDescent="0.25">
      <c r="A3316" t="s">
        <v>10040</v>
      </c>
      <c r="B3316">
        <v>3609</v>
      </c>
      <c r="C3316">
        <v>3609</v>
      </c>
      <c r="D3316">
        <v>2014</v>
      </c>
      <c r="E3316" t="s">
        <v>4920</v>
      </c>
      <c r="F3316">
        <v>9</v>
      </c>
      <c r="G3316">
        <v>5</v>
      </c>
      <c r="H3316">
        <v>1.7548962191380304</v>
      </c>
      <c r="I3316">
        <v>0.17499999999999999</v>
      </c>
      <c r="J3316" s="44">
        <v>0.150001</v>
      </c>
      <c r="K3316" t="b">
        <v>1</v>
      </c>
      <c r="L3316" t="s">
        <v>1855</v>
      </c>
      <c r="N3316" s="43">
        <v>42214.662870370368</v>
      </c>
    </row>
    <row r="3317" spans="1:14" x14ac:dyDescent="0.25">
      <c r="A3317" t="s">
        <v>10041</v>
      </c>
      <c r="B3317">
        <v>3610</v>
      </c>
      <c r="C3317">
        <v>3610</v>
      </c>
      <c r="D3317">
        <v>2014</v>
      </c>
      <c r="E3317" t="s">
        <v>4921</v>
      </c>
      <c r="F3317">
        <v>9</v>
      </c>
      <c r="G3317">
        <v>5</v>
      </c>
      <c r="H3317">
        <v>2.4019933283365464</v>
      </c>
      <c r="I3317">
        <v>0.25</v>
      </c>
      <c r="J3317" s="44">
        <v>0.20000100000000001</v>
      </c>
      <c r="K3317" t="b">
        <v>1</v>
      </c>
      <c r="L3317" t="s">
        <v>1856</v>
      </c>
      <c r="N3317" s="43">
        <v>42214.662870370368</v>
      </c>
    </row>
    <row r="3318" spans="1:14" x14ac:dyDescent="0.25">
      <c r="A3318" t="s">
        <v>10042</v>
      </c>
      <c r="B3318">
        <v>3611</v>
      </c>
      <c r="C3318">
        <v>3611</v>
      </c>
      <c r="D3318">
        <v>2014</v>
      </c>
      <c r="E3318" t="s">
        <v>4427</v>
      </c>
      <c r="F3318">
        <v>9</v>
      </c>
      <c r="G3318">
        <v>5</v>
      </c>
      <c r="H3318">
        <v>3.5</v>
      </c>
      <c r="K3318" t="b">
        <v>1</v>
      </c>
      <c r="L3318" t="s">
        <v>1347</v>
      </c>
      <c r="N3318" s="43">
        <v>42214.662870370368</v>
      </c>
    </row>
    <row r="3319" spans="1:14" x14ac:dyDescent="0.25">
      <c r="A3319" t="s">
        <v>10043</v>
      </c>
      <c r="B3319">
        <v>3612</v>
      </c>
      <c r="C3319">
        <v>3612</v>
      </c>
      <c r="D3319">
        <v>2014</v>
      </c>
      <c r="E3319" t="s">
        <v>4922</v>
      </c>
      <c r="F3319">
        <v>9</v>
      </c>
      <c r="G3319">
        <v>5</v>
      </c>
      <c r="H3319">
        <v>3.2876998003945643</v>
      </c>
      <c r="I3319">
        <v>0.4</v>
      </c>
      <c r="J3319" s="44">
        <v>0.30000100000000002</v>
      </c>
      <c r="K3319" t="b">
        <v>1</v>
      </c>
      <c r="L3319" t="s">
        <v>1857</v>
      </c>
      <c r="N3319" s="43">
        <v>42214.662870370368</v>
      </c>
    </row>
    <row r="3320" spans="1:14" x14ac:dyDescent="0.25">
      <c r="A3320" t="s">
        <v>10044</v>
      </c>
      <c r="B3320">
        <v>3613</v>
      </c>
      <c r="C3320">
        <v>3613</v>
      </c>
      <c r="D3320">
        <v>2014</v>
      </c>
      <c r="E3320" t="s">
        <v>4923</v>
      </c>
      <c r="F3320">
        <v>9</v>
      </c>
      <c r="G3320">
        <v>5</v>
      </c>
      <c r="H3320">
        <v>4.5</v>
      </c>
      <c r="I3320">
        <v>0.75</v>
      </c>
      <c r="J3320" s="44">
        <v>0.50000100000000003</v>
      </c>
      <c r="K3320" t="b">
        <v>1</v>
      </c>
      <c r="L3320" t="s">
        <v>1858</v>
      </c>
      <c r="N3320" s="43">
        <v>42214.662870370368</v>
      </c>
    </row>
    <row r="3321" spans="1:14" x14ac:dyDescent="0.25">
      <c r="A3321" t="s">
        <v>10045</v>
      </c>
      <c r="B3321">
        <v>3614</v>
      </c>
      <c r="C3321">
        <v>3614</v>
      </c>
      <c r="D3321">
        <v>2014</v>
      </c>
      <c r="E3321" t="s">
        <v>4924</v>
      </c>
      <c r="F3321">
        <v>9</v>
      </c>
      <c r="G3321">
        <v>5</v>
      </c>
      <c r="H3321">
        <v>4.5</v>
      </c>
      <c r="K3321" t="b">
        <v>1</v>
      </c>
      <c r="L3321" t="s">
        <v>1859</v>
      </c>
      <c r="N3321" s="43">
        <v>42214.662870370368</v>
      </c>
    </row>
    <row r="3322" spans="1:14" x14ac:dyDescent="0.25">
      <c r="A3322" t="s">
        <v>10046</v>
      </c>
      <c r="B3322">
        <v>3615</v>
      </c>
      <c r="C3322">
        <v>3615</v>
      </c>
      <c r="D3322">
        <v>2014</v>
      </c>
      <c r="E3322" t="s">
        <v>4925</v>
      </c>
      <c r="F3322">
        <v>9</v>
      </c>
      <c r="G3322">
        <v>5</v>
      </c>
      <c r="H3322">
        <v>2.25</v>
      </c>
      <c r="K3322" t="b">
        <v>1</v>
      </c>
      <c r="L3322" t="s">
        <v>1860</v>
      </c>
      <c r="N3322" s="43">
        <v>42214.662870370368</v>
      </c>
    </row>
    <row r="3323" spans="1:14" x14ac:dyDescent="0.25">
      <c r="A3323" t="s">
        <v>10047</v>
      </c>
      <c r="B3323">
        <v>3616</v>
      </c>
      <c r="C3323">
        <v>3616</v>
      </c>
      <c r="D3323">
        <v>2014</v>
      </c>
      <c r="E3323" t="s">
        <v>4926</v>
      </c>
      <c r="F3323">
        <v>9</v>
      </c>
      <c r="G3323">
        <v>5</v>
      </c>
      <c r="H3323">
        <v>0.5</v>
      </c>
      <c r="I3323">
        <v>2.5000000000000001E-3</v>
      </c>
      <c r="J3323" s="44">
        <v>9.9999999999999995E-7</v>
      </c>
      <c r="K3323" t="b">
        <v>1</v>
      </c>
      <c r="L3323" t="s">
        <v>1861</v>
      </c>
      <c r="N3323" s="43">
        <v>42214.662870370368</v>
      </c>
    </row>
    <row r="3324" spans="1:14" x14ac:dyDescent="0.25">
      <c r="A3324" t="s">
        <v>10048</v>
      </c>
      <c r="B3324">
        <v>3617</v>
      </c>
      <c r="C3324">
        <v>3617</v>
      </c>
      <c r="D3324">
        <v>2014</v>
      </c>
      <c r="E3324" t="s">
        <v>4927</v>
      </c>
      <c r="F3324">
        <v>9</v>
      </c>
      <c r="G3324">
        <v>5</v>
      </c>
      <c r="H3324">
        <v>0.61984924668280839</v>
      </c>
      <c r="I3324">
        <v>2.75E-2</v>
      </c>
      <c r="J3324" s="44">
        <v>5.0010000000000002E-3</v>
      </c>
      <c r="K3324" t="b">
        <v>1</v>
      </c>
      <c r="L3324" t="s">
        <v>1862</v>
      </c>
      <c r="N3324" s="43">
        <v>42214.662870370368</v>
      </c>
    </row>
    <row r="3325" spans="1:14" x14ac:dyDescent="0.25">
      <c r="A3325" t="s">
        <v>10049</v>
      </c>
      <c r="B3325">
        <v>3618</v>
      </c>
      <c r="C3325">
        <v>3618</v>
      </c>
      <c r="D3325">
        <v>2014</v>
      </c>
      <c r="E3325" t="s">
        <v>4928</v>
      </c>
      <c r="F3325">
        <v>9</v>
      </c>
      <c r="G3325">
        <v>5</v>
      </c>
      <c r="H3325">
        <v>0.76842617722649009</v>
      </c>
      <c r="I3325">
        <v>7.4999999999999997E-2</v>
      </c>
      <c r="J3325" s="44">
        <v>5.0000999999999997E-2</v>
      </c>
      <c r="K3325" t="b">
        <v>1</v>
      </c>
      <c r="L3325" t="s">
        <v>1863</v>
      </c>
      <c r="N3325" s="43">
        <v>42214.662870370368</v>
      </c>
    </row>
    <row r="3326" spans="1:14" x14ac:dyDescent="0.25">
      <c r="A3326" t="s">
        <v>10050</v>
      </c>
      <c r="B3326">
        <v>3619</v>
      </c>
      <c r="C3326">
        <v>3619</v>
      </c>
      <c r="D3326">
        <v>2014</v>
      </c>
      <c r="E3326" t="s">
        <v>4929</v>
      </c>
      <c r="F3326">
        <v>9</v>
      </c>
      <c r="G3326">
        <v>5</v>
      </c>
      <c r="H3326">
        <v>0.95261677417038015</v>
      </c>
      <c r="I3326">
        <v>0.125</v>
      </c>
      <c r="J3326" s="44">
        <v>0.10000100000000001</v>
      </c>
      <c r="K3326" t="b">
        <v>1</v>
      </c>
      <c r="L3326" t="s">
        <v>1864</v>
      </c>
      <c r="N3326" s="43">
        <v>42214.662870370368</v>
      </c>
    </row>
    <row r="3327" spans="1:14" x14ac:dyDescent="0.25">
      <c r="A3327" t="s">
        <v>10051</v>
      </c>
      <c r="B3327">
        <v>3620</v>
      </c>
      <c r="C3327">
        <v>3620</v>
      </c>
      <c r="D3327">
        <v>2014</v>
      </c>
      <c r="E3327" t="s">
        <v>4930</v>
      </c>
      <c r="F3327">
        <v>9</v>
      </c>
      <c r="G3327">
        <v>5</v>
      </c>
      <c r="H3327">
        <v>1.1809575796938343</v>
      </c>
      <c r="I3327">
        <v>0.17499999999999999</v>
      </c>
      <c r="J3327" s="44">
        <v>0.150001</v>
      </c>
      <c r="K3327" t="b">
        <v>1</v>
      </c>
      <c r="L3327" t="s">
        <v>1865</v>
      </c>
      <c r="N3327" s="43">
        <v>42214.662870370368</v>
      </c>
    </row>
    <row r="3328" spans="1:14" x14ac:dyDescent="0.25">
      <c r="A3328" t="s">
        <v>10052</v>
      </c>
      <c r="B3328">
        <v>3621</v>
      </c>
      <c r="C3328">
        <v>3621</v>
      </c>
      <c r="D3328">
        <v>2014</v>
      </c>
      <c r="E3328" t="s">
        <v>4931</v>
      </c>
      <c r="F3328">
        <v>9</v>
      </c>
      <c r="G3328">
        <v>5</v>
      </c>
      <c r="H3328">
        <v>1.4640313322751519</v>
      </c>
      <c r="I3328">
        <v>0.25</v>
      </c>
      <c r="J3328" s="44">
        <v>0.20000100000000001</v>
      </c>
      <c r="K3328" t="b">
        <v>1</v>
      </c>
      <c r="L3328" t="s">
        <v>1866</v>
      </c>
      <c r="N3328" s="43">
        <v>42214.662870370368</v>
      </c>
    </row>
    <row r="3329" spans="1:14" x14ac:dyDescent="0.25">
      <c r="A3329" t="s">
        <v>10053</v>
      </c>
      <c r="B3329">
        <v>3622</v>
      </c>
      <c r="C3329">
        <v>3622</v>
      </c>
      <c r="D3329">
        <v>2014</v>
      </c>
      <c r="E3329" t="s">
        <v>4428</v>
      </c>
      <c r="F3329">
        <v>9</v>
      </c>
      <c r="G3329">
        <v>5</v>
      </c>
      <c r="H3329">
        <v>0.5</v>
      </c>
      <c r="I3329">
        <v>2.5000000000000001E-3</v>
      </c>
      <c r="J3329" s="44">
        <v>9.9999999999999995E-7</v>
      </c>
      <c r="K3329" t="b">
        <v>1</v>
      </c>
      <c r="L3329" t="s">
        <v>1377</v>
      </c>
      <c r="N3329" s="43">
        <v>42214.662870370368</v>
      </c>
    </row>
    <row r="3330" spans="1:14" x14ac:dyDescent="0.25">
      <c r="A3330" t="s">
        <v>10054</v>
      </c>
      <c r="B3330">
        <v>3623</v>
      </c>
      <c r="C3330">
        <v>3623</v>
      </c>
      <c r="D3330">
        <v>2014</v>
      </c>
      <c r="E3330" t="s">
        <v>4932</v>
      </c>
      <c r="F3330">
        <v>9</v>
      </c>
      <c r="G3330">
        <v>5</v>
      </c>
      <c r="H3330">
        <v>1.814957436861562</v>
      </c>
      <c r="I3330">
        <v>0.4</v>
      </c>
      <c r="J3330" s="44">
        <v>0.30000100000000002</v>
      </c>
      <c r="K3330" t="b">
        <v>1</v>
      </c>
      <c r="L3330" t="s">
        <v>1867</v>
      </c>
      <c r="N3330" s="43">
        <v>42214.662870370368</v>
      </c>
    </row>
    <row r="3331" spans="1:14" x14ac:dyDescent="0.25">
      <c r="A3331" t="s">
        <v>10055</v>
      </c>
      <c r="B3331">
        <v>3624</v>
      </c>
      <c r="C3331">
        <v>3624</v>
      </c>
      <c r="D3331">
        <v>2014</v>
      </c>
      <c r="E3331" t="s">
        <v>4933</v>
      </c>
      <c r="F3331">
        <v>9</v>
      </c>
      <c r="G3331">
        <v>5</v>
      </c>
      <c r="H3331">
        <v>2.25</v>
      </c>
      <c r="I3331">
        <v>0.75</v>
      </c>
      <c r="J3331" s="44">
        <v>0.50000100000000003</v>
      </c>
      <c r="K3331" t="b">
        <v>1</v>
      </c>
      <c r="L3331" t="s">
        <v>1868</v>
      </c>
      <c r="N3331" s="43">
        <v>42214.662870370368</v>
      </c>
    </row>
    <row r="3332" spans="1:14" x14ac:dyDescent="0.25">
      <c r="A3332" t="s">
        <v>10056</v>
      </c>
      <c r="B3332">
        <v>3625</v>
      </c>
      <c r="C3332">
        <v>3625</v>
      </c>
      <c r="D3332">
        <v>2014</v>
      </c>
      <c r="E3332" t="s">
        <v>4934</v>
      </c>
      <c r="F3332">
        <v>9</v>
      </c>
      <c r="G3332">
        <v>5</v>
      </c>
      <c r="H3332">
        <v>5</v>
      </c>
      <c r="K3332" t="b">
        <v>1</v>
      </c>
      <c r="L3332" t="s">
        <v>1869</v>
      </c>
      <c r="N3332" s="43">
        <v>42214.662870370368</v>
      </c>
    </row>
    <row r="3333" spans="1:14" x14ac:dyDescent="0.25">
      <c r="A3333" t="s">
        <v>10057</v>
      </c>
      <c r="B3333">
        <v>3626</v>
      </c>
      <c r="C3333">
        <v>3626</v>
      </c>
      <c r="D3333">
        <v>2014</v>
      </c>
      <c r="E3333" t="s">
        <v>4935</v>
      </c>
      <c r="F3333">
        <v>9</v>
      </c>
      <c r="G3333">
        <v>5</v>
      </c>
      <c r="H3333">
        <v>3.5</v>
      </c>
      <c r="K3333" t="b">
        <v>1</v>
      </c>
      <c r="L3333" t="s">
        <v>1872</v>
      </c>
      <c r="N3333" s="43">
        <v>42214.662870370368</v>
      </c>
    </row>
    <row r="3334" spans="1:14" x14ac:dyDescent="0.25">
      <c r="A3334" t="s">
        <v>10058</v>
      </c>
      <c r="B3334">
        <v>3627</v>
      </c>
      <c r="C3334">
        <v>3627</v>
      </c>
      <c r="D3334">
        <v>2014</v>
      </c>
      <c r="E3334" t="s">
        <v>4936</v>
      </c>
      <c r="F3334">
        <v>9</v>
      </c>
      <c r="G3334">
        <v>5</v>
      </c>
      <c r="H3334">
        <v>2.25</v>
      </c>
      <c r="K3334" t="b">
        <v>1</v>
      </c>
      <c r="L3334" t="s">
        <v>1873</v>
      </c>
      <c r="N3334" s="43">
        <v>42214.662870370368</v>
      </c>
    </row>
    <row r="3335" spans="1:14" x14ac:dyDescent="0.25">
      <c r="A3335" t="s">
        <v>10059</v>
      </c>
      <c r="B3335">
        <v>3628</v>
      </c>
      <c r="C3335">
        <v>3628</v>
      </c>
      <c r="D3335">
        <v>2014</v>
      </c>
      <c r="E3335" t="s">
        <v>4937</v>
      </c>
      <c r="F3335">
        <v>9</v>
      </c>
      <c r="G3335">
        <v>5</v>
      </c>
      <c r="H3335">
        <v>3.5</v>
      </c>
      <c r="K3335" t="b">
        <v>1</v>
      </c>
      <c r="L3335" t="s">
        <v>1347</v>
      </c>
      <c r="N3335" s="43">
        <v>42214.662870370368</v>
      </c>
    </row>
    <row r="3336" spans="1:14" x14ac:dyDescent="0.25">
      <c r="A3336" t="s">
        <v>10060</v>
      </c>
      <c r="B3336">
        <v>3629</v>
      </c>
      <c r="C3336">
        <v>3629</v>
      </c>
      <c r="D3336">
        <v>2014</v>
      </c>
      <c r="E3336" t="s">
        <v>4938</v>
      </c>
      <c r="F3336">
        <v>9</v>
      </c>
      <c r="G3336">
        <v>5</v>
      </c>
      <c r="H3336">
        <v>0.5</v>
      </c>
      <c r="I3336">
        <v>2.5000000000000001E-3</v>
      </c>
      <c r="J3336" s="44">
        <v>9.9999999999999995E-7</v>
      </c>
      <c r="K3336" t="b">
        <v>1</v>
      </c>
      <c r="L3336" t="s">
        <v>1874</v>
      </c>
      <c r="N3336" s="43">
        <v>42214.662870370368</v>
      </c>
    </row>
    <row r="3337" spans="1:14" x14ac:dyDescent="0.25">
      <c r="A3337" t="s">
        <v>10061</v>
      </c>
      <c r="B3337">
        <v>3630</v>
      </c>
      <c r="C3337">
        <v>3630</v>
      </c>
      <c r="D3337">
        <v>2014</v>
      </c>
      <c r="E3337" t="s">
        <v>4939</v>
      </c>
      <c r="F3337">
        <v>9</v>
      </c>
      <c r="G3337">
        <v>5</v>
      </c>
      <c r="H3337">
        <v>0.68436905332110087</v>
      </c>
      <c r="I3337">
        <v>2.75E-2</v>
      </c>
      <c r="J3337" s="44">
        <v>5.0010000000000002E-3</v>
      </c>
      <c r="K3337" t="b">
        <v>1</v>
      </c>
      <c r="L3337" t="s">
        <v>1875</v>
      </c>
      <c r="N3337" s="43">
        <v>42214.662870370368</v>
      </c>
    </row>
    <row r="3338" spans="1:14" x14ac:dyDescent="0.25">
      <c r="A3338" t="s">
        <v>10062</v>
      </c>
      <c r="B3338">
        <v>3631</v>
      </c>
      <c r="C3338">
        <v>3631</v>
      </c>
      <c r="D3338">
        <v>2014</v>
      </c>
      <c r="E3338" t="s">
        <v>4940</v>
      </c>
      <c r="F3338">
        <v>9</v>
      </c>
      <c r="G3338">
        <v>5</v>
      </c>
      <c r="H3338">
        <v>0.93672200228723956</v>
      </c>
      <c r="I3338">
        <v>7.4999999999999997E-2</v>
      </c>
      <c r="J3338" s="44">
        <v>5.0000999999999997E-2</v>
      </c>
      <c r="K3338" t="b">
        <v>1</v>
      </c>
      <c r="L3338" t="s">
        <v>1876</v>
      </c>
      <c r="N3338" s="43">
        <v>42214.662870370368</v>
      </c>
    </row>
    <row r="3339" spans="1:14" x14ac:dyDescent="0.25">
      <c r="A3339" t="s">
        <v>10063</v>
      </c>
      <c r="B3339">
        <v>3632</v>
      </c>
      <c r="C3339">
        <v>3632</v>
      </c>
      <c r="D3339">
        <v>2014</v>
      </c>
      <c r="E3339" t="s">
        <v>4941</v>
      </c>
      <c r="F3339">
        <v>9</v>
      </c>
      <c r="G3339">
        <v>5</v>
      </c>
      <c r="H3339">
        <v>1.2821270998607284</v>
      </c>
      <c r="I3339">
        <v>0.125</v>
      </c>
      <c r="J3339" s="44">
        <v>0.10000100000000001</v>
      </c>
      <c r="K3339" t="b">
        <v>1</v>
      </c>
      <c r="L3339" t="s">
        <v>1877</v>
      </c>
      <c r="N3339" s="43">
        <v>42214.662870370368</v>
      </c>
    </row>
    <row r="3340" spans="1:14" x14ac:dyDescent="0.25">
      <c r="A3340" t="s">
        <v>10064</v>
      </c>
      <c r="B3340">
        <v>3633</v>
      </c>
      <c r="C3340">
        <v>3633</v>
      </c>
      <c r="D3340">
        <v>2014</v>
      </c>
      <c r="E3340" t="s">
        <v>4429</v>
      </c>
      <c r="F3340">
        <v>9</v>
      </c>
      <c r="G3340">
        <v>5</v>
      </c>
      <c r="H3340">
        <v>0.68436905332110087</v>
      </c>
      <c r="I3340">
        <v>2.75E-2</v>
      </c>
      <c r="J3340" s="44">
        <v>5.0010000000000002E-3</v>
      </c>
      <c r="K3340" t="b">
        <v>1</v>
      </c>
      <c r="L3340" t="s">
        <v>1378</v>
      </c>
      <c r="N3340" s="43">
        <v>42214.662870370368</v>
      </c>
    </row>
    <row r="3341" spans="1:14" x14ac:dyDescent="0.25">
      <c r="A3341" t="s">
        <v>10065</v>
      </c>
      <c r="B3341">
        <v>3634</v>
      </c>
      <c r="C3341">
        <v>3634</v>
      </c>
      <c r="D3341">
        <v>2014</v>
      </c>
      <c r="E3341" t="s">
        <v>4942</v>
      </c>
      <c r="F3341">
        <v>9</v>
      </c>
      <c r="G3341">
        <v>5</v>
      </c>
      <c r="H3341">
        <v>1.7548962191380304</v>
      </c>
      <c r="I3341">
        <v>0.17499999999999999</v>
      </c>
      <c r="J3341" s="44">
        <v>0.150001</v>
      </c>
      <c r="K3341" t="b">
        <v>1</v>
      </c>
      <c r="L3341" t="s">
        <v>1878</v>
      </c>
      <c r="N3341" s="43">
        <v>42214.662870370368</v>
      </c>
    </row>
    <row r="3342" spans="1:14" x14ac:dyDescent="0.25">
      <c r="A3342" t="s">
        <v>10066</v>
      </c>
      <c r="B3342">
        <v>3635</v>
      </c>
      <c r="C3342">
        <v>3635</v>
      </c>
      <c r="D3342">
        <v>2014</v>
      </c>
      <c r="E3342" t="s">
        <v>4943</v>
      </c>
      <c r="F3342">
        <v>9</v>
      </c>
      <c r="G3342">
        <v>5</v>
      </c>
      <c r="H3342">
        <v>2.4019933283365464</v>
      </c>
      <c r="I3342">
        <v>0.25</v>
      </c>
      <c r="J3342" s="44">
        <v>0.20000100000000001</v>
      </c>
      <c r="K3342" t="b">
        <v>1</v>
      </c>
      <c r="L3342" t="s">
        <v>1879</v>
      </c>
      <c r="N3342" s="43">
        <v>42214.662870370368</v>
      </c>
    </row>
    <row r="3343" spans="1:14" x14ac:dyDescent="0.25">
      <c r="A3343" t="s">
        <v>10067</v>
      </c>
      <c r="B3343">
        <v>3636</v>
      </c>
      <c r="C3343">
        <v>3636</v>
      </c>
      <c r="D3343">
        <v>2014</v>
      </c>
      <c r="E3343" t="s">
        <v>4944</v>
      </c>
      <c r="F3343">
        <v>9</v>
      </c>
      <c r="G3343">
        <v>5</v>
      </c>
      <c r="H3343">
        <v>3.2876998003945643</v>
      </c>
      <c r="I3343">
        <v>0.4</v>
      </c>
      <c r="J3343" s="44">
        <v>0.30000100000000002</v>
      </c>
      <c r="K3343" t="b">
        <v>1</v>
      </c>
      <c r="L3343" t="s">
        <v>1880</v>
      </c>
      <c r="N3343" s="43">
        <v>42214.662870370368</v>
      </c>
    </row>
    <row r="3344" spans="1:14" x14ac:dyDescent="0.25">
      <c r="A3344" t="s">
        <v>10068</v>
      </c>
      <c r="B3344">
        <v>3637</v>
      </c>
      <c r="C3344">
        <v>3637</v>
      </c>
      <c r="D3344">
        <v>2014</v>
      </c>
      <c r="E3344" t="s">
        <v>4945</v>
      </c>
      <c r="F3344">
        <v>9</v>
      </c>
      <c r="G3344">
        <v>5</v>
      </c>
      <c r="H3344">
        <v>4.5</v>
      </c>
      <c r="I3344">
        <v>0.75</v>
      </c>
      <c r="J3344" s="44">
        <v>0.50000100000000003</v>
      </c>
      <c r="K3344" t="b">
        <v>1</v>
      </c>
      <c r="L3344" t="s">
        <v>1881</v>
      </c>
      <c r="N3344" s="43">
        <v>42214.662870370368</v>
      </c>
    </row>
    <row r="3345" spans="1:14" x14ac:dyDescent="0.25">
      <c r="A3345" t="s">
        <v>10069</v>
      </c>
      <c r="B3345">
        <v>3638</v>
      </c>
      <c r="C3345">
        <v>3638</v>
      </c>
      <c r="D3345">
        <v>2014</v>
      </c>
      <c r="E3345" t="s">
        <v>4946</v>
      </c>
      <c r="F3345">
        <v>9</v>
      </c>
      <c r="G3345">
        <v>5</v>
      </c>
      <c r="H3345">
        <v>0.5</v>
      </c>
      <c r="I3345">
        <v>5.0000000000000001E-3</v>
      </c>
      <c r="J3345" s="44">
        <v>9.9999999999999995E-7</v>
      </c>
      <c r="K3345" t="b">
        <v>1</v>
      </c>
      <c r="L3345" t="s">
        <v>1884</v>
      </c>
      <c r="N3345" s="43">
        <v>42214.662870370368</v>
      </c>
    </row>
    <row r="3346" spans="1:14" x14ac:dyDescent="0.25">
      <c r="A3346" t="s">
        <v>10070</v>
      </c>
      <c r="B3346">
        <v>3639</v>
      </c>
      <c r="C3346">
        <v>3639</v>
      </c>
      <c r="D3346">
        <v>2014</v>
      </c>
      <c r="E3346" t="s">
        <v>4947</v>
      </c>
      <c r="F3346">
        <v>9</v>
      </c>
      <c r="G3346">
        <v>5</v>
      </c>
      <c r="H3346">
        <v>0.68436905332110087</v>
      </c>
      <c r="I3346">
        <v>0.03</v>
      </c>
      <c r="J3346" s="44">
        <v>1.0000999999999999E-2</v>
      </c>
      <c r="K3346" t="b">
        <v>1</v>
      </c>
      <c r="L3346" t="s">
        <v>1885</v>
      </c>
      <c r="N3346" s="43">
        <v>42214.662870370368</v>
      </c>
    </row>
    <row r="3347" spans="1:14" x14ac:dyDescent="0.25">
      <c r="A3347" t="s">
        <v>10071</v>
      </c>
      <c r="B3347">
        <v>3640</v>
      </c>
      <c r="C3347">
        <v>3640</v>
      </c>
      <c r="D3347">
        <v>2014</v>
      </c>
      <c r="E3347" t="s">
        <v>4948</v>
      </c>
      <c r="F3347">
        <v>9</v>
      </c>
      <c r="G3347">
        <v>5</v>
      </c>
      <c r="H3347">
        <v>0.93672200228723956</v>
      </c>
      <c r="I3347">
        <v>7.4999999999999997E-2</v>
      </c>
      <c r="J3347" s="44">
        <v>5.0000999999999997E-2</v>
      </c>
      <c r="K3347" t="b">
        <v>1</v>
      </c>
      <c r="L3347" t="s">
        <v>1886</v>
      </c>
      <c r="N3347" s="43">
        <v>42214.662870370368</v>
      </c>
    </row>
    <row r="3348" spans="1:14" x14ac:dyDescent="0.25">
      <c r="A3348" t="s">
        <v>10072</v>
      </c>
      <c r="B3348">
        <v>3641</v>
      </c>
      <c r="C3348">
        <v>3641</v>
      </c>
      <c r="D3348">
        <v>2014</v>
      </c>
      <c r="E3348" t="s">
        <v>4949</v>
      </c>
      <c r="F3348">
        <v>9</v>
      </c>
      <c r="G3348">
        <v>5</v>
      </c>
      <c r="H3348">
        <v>1.2821270998607284</v>
      </c>
      <c r="I3348">
        <v>0.125</v>
      </c>
      <c r="J3348" s="44">
        <v>0.10000100000000001</v>
      </c>
      <c r="K3348" t="b">
        <v>1</v>
      </c>
      <c r="L3348" t="s">
        <v>1887</v>
      </c>
      <c r="N3348" s="43">
        <v>42214.662870370368</v>
      </c>
    </row>
    <row r="3349" spans="1:14" x14ac:dyDescent="0.25">
      <c r="A3349" t="s">
        <v>10073</v>
      </c>
      <c r="B3349">
        <v>3642</v>
      </c>
      <c r="C3349">
        <v>3642</v>
      </c>
      <c r="D3349">
        <v>2014</v>
      </c>
      <c r="E3349" t="s">
        <v>4950</v>
      </c>
      <c r="F3349">
        <v>9</v>
      </c>
      <c r="G3349">
        <v>5</v>
      </c>
      <c r="H3349">
        <v>1.7548962191380304</v>
      </c>
      <c r="I3349">
        <v>0.17499999999999999</v>
      </c>
      <c r="J3349" s="44">
        <v>0.150001</v>
      </c>
      <c r="K3349" t="b">
        <v>1</v>
      </c>
      <c r="L3349" t="s">
        <v>1888</v>
      </c>
      <c r="N3349" s="43">
        <v>42214.662870370368</v>
      </c>
    </row>
    <row r="3350" spans="1:14" x14ac:dyDescent="0.25">
      <c r="A3350" t="s">
        <v>10074</v>
      </c>
      <c r="B3350">
        <v>3643</v>
      </c>
      <c r="C3350">
        <v>3643</v>
      </c>
      <c r="D3350">
        <v>2014</v>
      </c>
      <c r="E3350" t="s">
        <v>4951</v>
      </c>
      <c r="F3350">
        <v>9</v>
      </c>
      <c r="G3350">
        <v>5</v>
      </c>
      <c r="H3350">
        <v>2.4019933283365464</v>
      </c>
      <c r="I3350">
        <v>0.25</v>
      </c>
      <c r="J3350" s="44">
        <v>0.20000100000000001</v>
      </c>
      <c r="K3350" t="b">
        <v>1</v>
      </c>
      <c r="L3350" t="s">
        <v>1889</v>
      </c>
      <c r="N3350" s="43">
        <v>42214.662870370368</v>
      </c>
    </row>
    <row r="3351" spans="1:14" x14ac:dyDescent="0.25">
      <c r="A3351" t="s">
        <v>10075</v>
      </c>
      <c r="B3351">
        <v>3644</v>
      </c>
      <c r="C3351">
        <v>3644</v>
      </c>
      <c r="D3351">
        <v>2014</v>
      </c>
      <c r="E3351" t="s">
        <v>4430</v>
      </c>
      <c r="F3351">
        <v>9</v>
      </c>
      <c r="G3351">
        <v>5</v>
      </c>
      <c r="H3351">
        <v>0.93672200228723956</v>
      </c>
      <c r="I3351">
        <v>7.4999999999999997E-2</v>
      </c>
      <c r="J3351" s="44">
        <v>5.0000999999999997E-2</v>
      </c>
      <c r="K3351" t="b">
        <v>1</v>
      </c>
      <c r="L3351" t="s">
        <v>1379</v>
      </c>
      <c r="N3351" s="43">
        <v>42214.662870370368</v>
      </c>
    </row>
    <row r="3352" spans="1:14" x14ac:dyDescent="0.25">
      <c r="A3352" t="s">
        <v>10076</v>
      </c>
      <c r="B3352">
        <v>3645</v>
      </c>
      <c r="C3352">
        <v>3645</v>
      </c>
      <c r="D3352">
        <v>2014</v>
      </c>
      <c r="E3352" t="s">
        <v>4952</v>
      </c>
      <c r="F3352">
        <v>9</v>
      </c>
      <c r="G3352">
        <v>5</v>
      </c>
      <c r="H3352">
        <v>3.2876998003945643</v>
      </c>
      <c r="I3352">
        <v>0.4</v>
      </c>
      <c r="J3352" s="44">
        <v>0.30000100000000002</v>
      </c>
      <c r="K3352" t="b">
        <v>1</v>
      </c>
      <c r="L3352" t="s">
        <v>1890</v>
      </c>
      <c r="N3352" s="43">
        <v>42214.662870370368</v>
      </c>
    </row>
    <row r="3353" spans="1:14" x14ac:dyDescent="0.25">
      <c r="A3353" t="s">
        <v>10077</v>
      </c>
      <c r="B3353">
        <v>3646</v>
      </c>
      <c r="C3353">
        <v>3646</v>
      </c>
      <c r="D3353">
        <v>2014</v>
      </c>
      <c r="E3353" t="s">
        <v>4953</v>
      </c>
      <c r="F3353">
        <v>9</v>
      </c>
      <c r="G3353">
        <v>5</v>
      </c>
      <c r="H3353">
        <v>4.5</v>
      </c>
      <c r="I3353">
        <v>0.75</v>
      </c>
      <c r="J3353" s="44">
        <v>0.50000100000000003</v>
      </c>
      <c r="K3353" t="b">
        <v>1</v>
      </c>
      <c r="L3353" t="s">
        <v>1891</v>
      </c>
      <c r="N3353" s="43">
        <v>42214.662870370368</v>
      </c>
    </row>
    <row r="3354" spans="1:14" x14ac:dyDescent="0.25">
      <c r="A3354" t="s">
        <v>10078</v>
      </c>
      <c r="B3354">
        <v>3647</v>
      </c>
      <c r="C3354">
        <v>3647</v>
      </c>
      <c r="D3354">
        <v>2014</v>
      </c>
      <c r="E3354" t="s">
        <v>4954</v>
      </c>
      <c r="F3354">
        <v>9</v>
      </c>
      <c r="G3354">
        <v>5</v>
      </c>
      <c r="H3354">
        <v>4.5</v>
      </c>
      <c r="K3354" t="b">
        <v>1</v>
      </c>
      <c r="L3354" t="s">
        <v>1892</v>
      </c>
      <c r="N3354" s="43">
        <v>42214.662870370368</v>
      </c>
    </row>
    <row r="3355" spans="1:14" x14ac:dyDescent="0.25">
      <c r="A3355" t="s">
        <v>10079</v>
      </c>
      <c r="B3355">
        <v>3648</v>
      </c>
      <c r="C3355">
        <v>3648</v>
      </c>
      <c r="D3355">
        <v>2014</v>
      </c>
      <c r="E3355" t="s">
        <v>4955</v>
      </c>
      <c r="F3355">
        <v>9</v>
      </c>
      <c r="G3355">
        <v>5</v>
      </c>
      <c r="H3355">
        <v>2.25</v>
      </c>
      <c r="K3355" t="b">
        <v>1</v>
      </c>
      <c r="L3355" t="s">
        <v>1893</v>
      </c>
      <c r="N3355" s="43">
        <v>42214.662870370368</v>
      </c>
    </row>
    <row r="3356" spans="1:14" x14ac:dyDescent="0.25">
      <c r="A3356" t="s">
        <v>10080</v>
      </c>
      <c r="B3356">
        <v>3649</v>
      </c>
      <c r="C3356">
        <v>3649</v>
      </c>
      <c r="D3356">
        <v>2014</v>
      </c>
      <c r="E3356" t="s">
        <v>4956</v>
      </c>
      <c r="F3356">
        <v>9</v>
      </c>
      <c r="G3356">
        <v>5</v>
      </c>
      <c r="H3356">
        <v>0.5</v>
      </c>
      <c r="I3356">
        <v>2.5000000000000001E-3</v>
      </c>
      <c r="J3356" s="44">
        <v>9.9999999999999995E-7</v>
      </c>
      <c r="K3356" t="b">
        <v>1</v>
      </c>
      <c r="L3356" t="s">
        <v>1894</v>
      </c>
      <c r="N3356" s="43">
        <v>42214.662870370368</v>
      </c>
    </row>
    <row r="3357" spans="1:14" x14ac:dyDescent="0.25">
      <c r="A3357" t="s">
        <v>10081</v>
      </c>
      <c r="B3357">
        <v>3650</v>
      </c>
      <c r="C3357">
        <v>3650</v>
      </c>
      <c r="D3357">
        <v>2014</v>
      </c>
      <c r="E3357" t="s">
        <v>4957</v>
      </c>
      <c r="F3357">
        <v>9</v>
      </c>
      <c r="G3357">
        <v>5</v>
      </c>
      <c r="H3357">
        <v>0.61984924668280839</v>
      </c>
      <c r="I3357">
        <v>2.75E-2</v>
      </c>
      <c r="J3357" s="44">
        <v>5.0010000000000002E-3</v>
      </c>
      <c r="K3357" t="b">
        <v>1</v>
      </c>
      <c r="L3357" t="s">
        <v>1895</v>
      </c>
      <c r="N3357" s="43">
        <v>42214.662870370368</v>
      </c>
    </row>
    <row r="3358" spans="1:14" x14ac:dyDescent="0.25">
      <c r="A3358" t="s">
        <v>10082</v>
      </c>
      <c r="B3358">
        <v>3651</v>
      </c>
      <c r="C3358">
        <v>3651</v>
      </c>
      <c r="D3358">
        <v>2014</v>
      </c>
      <c r="E3358" t="s">
        <v>4958</v>
      </c>
      <c r="F3358">
        <v>9</v>
      </c>
      <c r="G3358">
        <v>5</v>
      </c>
      <c r="H3358">
        <v>0.76842617722649009</v>
      </c>
      <c r="I3358">
        <v>7.4999999999999997E-2</v>
      </c>
      <c r="J3358" s="44">
        <v>5.0000999999999997E-2</v>
      </c>
      <c r="K3358" t="b">
        <v>1</v>
      </c>
      <c r="L3358" t="s">
        <v>1896</v>
      </c>
      <c r="N3358" s="43">
        <v>42214.662870370368</v>
      </c>
    </row>
    <row r="3359" spans="1:14" x14ac:dyDescent="0.25">
      <c r="A3359" t="s">
        <v>10083</v>
      </c>
      <c r="B3359">
        <v>3652</v>
      </c>
      <c r="C3359">
        <v>3652</v>
      </c>
      <c r="D3359">
        <v>2014</v>
      </c>
      <c r="E3359" t="s">
        <v>4959</v>
      </c>
      <c r="F3359">
        <v>9</v>
      </c>
      <c r="G3359">
        <v>5</v>
      </c>
      <c r="H3359">
        <v>0.95261677417038015</v>
      </c>
      <c r="I3359">
        <v>0.125</v>
      </c>
      <c r="J3359" s="44">
        <v>0.10000100000000001</v>
      </c>
      <c r="K3359" t="b">
        <v>1</v>
      </c>
      <c r="L3359" t="s">
        <v>1897</v>
      </c>
      <c r="N3359" s="43">
        <v>42214.662870370368</v>
      </c>
    </row>
    <row r="3360" spans="1:14" x14ac:dyDescent="0.25">
      <c r="A3360" t="s">
        <v>10084</v>
      </c>
      <c r="B3360">
        <v>3653</v>
      </c>
      <c r="C3360">
        <v>3653</v>
      </c>
      <c r="D3360">
        <v>2014</v>
      </c>
      <c r="E3360" t="s">
        <v>4960</v>
      </c>
      <c r="F3360">
        <v>9</v>
      </c>
      <c r="G3360">
        <v>5</v>
      </c>
      <c r="H3360">
        <v>1.1809575796938343</v>
      </c>
      <c r="I3360">
        <v>0.17499999999999999</v>
      </c>
      <c r="J3360" s="44">
        <v>0.150001</v>
      </c>
      <c r="K3360" t="b">
        <v>1</v>
      </c>
      <c r="L3360" t="s">
        <v>1898</v>
      </c>
      <c r="N3360" s="43">
        <v>42214.662870370368</v>
      </c>
    </row>
    <row r="3361" spans="1:14" x14ac:dyDescent="0.25">
      <c r="A3361" t="s">
        <v>10085</v>
      </c>
      <c r="B3361">
        <v>3654</v>
      </c>
      <c r="C3361">
        <v>3654</v>
      </c>
      <c r="D3361">
        <v>2014</v>
      </c>
      <c r="E3361" t="s">
        <v>4961</v>
      </c>
      <c r="F3361">
        <v>9</v>
      </c>
      <c r="G3361">
        <v>5</v>
      </c>
      <c r="H3361">
        <v>1.4640313322751519</v>
      </c>
      <c r="I3361">
        <v>0.25</v>
      </c>
      <c r="J3361" s="44">
        <v>0.20000100000000001</v>
      </c>
      <c r="K3361" t="b">
        <v>1</v>
      </c>
      <c r="L3361" t="s">
        <v>1899</v>
      </c>
      <c r="N3361" s="43">
        <v>42214.662870370368</v>
      </c>
    </row>
    <row r="3362" spans="1:14" x14ac:dyDescent="0.25">
      <c r="A3362" t="s">
        <v>10086</v>
      </c>
      <c r="B3362">
        <v>3655</v>
      </c>
      <c r="C3362">
        <v>3655</v>
      </c>
      <c r="D3362">
        <v>2014</v>
      </c>
      <c r="E3362" t="s">
        <v>4431</v>
      </c>
      <c r="F3362">
        <v>9</v>
      </c>
      <c r="G3362">
        <v>5</v>
      </c>
      <c r="H3362">
        <v>1.2821270998607284</v>
      </c>
      <c r="I3362">
        <v>0.125</v>
      </c>
      <c r="J3362" s="44">
        <v>0.10000100000000001</v>
      </c>
      <c r="K3362" t="b">
        <v>1</v>
      </c>
      <c r="L3362" t="s">
        <v>1380</v>
      </c>
      <c r="N3362" s="43">
        <v>42214.662870370368</v>
      </c>
    </row>
    <row r="3363" spans="1:14" x14ac:dyDescent="0.25">
      <c r="A3363" t="s">
        <v>10087</v>
      </c>
      <c r="B3363">
        <v>3656</v>
      </c>
      <c r="C3363">
        <v>3656</v>
      </c>
      <c r="D3363">
        <v>2014</v>
      </c>
      <c r="E3363" t="s">
        <v>4962</v>
      </c>
      <c r="F3363">
        <v>9</v>
      </c>
      <c r="G3363">
        <v>5</v>
      </c>
      <c r="H3363">
        <v>1.814957436861562</v>
      </c>
      <c r="I3363">
        <v>0.4</v>
      </c>
      <c r="J3363" s="44">
        <v>0.30000100000000002</v>
      </c>
      <c r="K3363" t="b">
        <v>1</v>
      </c>
      <c r="L3363" t="s">
        <v>1900</v>
      </c>
      <c r="N3363" s="43">
        <v>42214.662870370368</v>
      </c>
    </row>
    <row r="3364" spans="1:14" x14ac:dyDescent="0.25">
      <c r="A3364" t="s">
        <v>10088</v>
      </c>
      <c r="B3364">
        <v>3657</v>
      </c>
      <c r="C3364">
        <v>3657</v>
      </c>
      <c r="D3364">
        <v>2014</v>
      </c>
      <c r="E3364" t="s">
        <v>4963</v>
      </c>
      <c r="F3364">
        <v>9</v>
      </c>
      <c r="G3364">
        <v>5</v>
      </c>
      <c r="H3364">
        <v>2.25</v>
      </c>
      <c r="I3364">
        <v>0.75</v>
      </c>
      <c r="J3364" s="44">
        <v>0.50000100000000003</v>
      </c>
      <c r="K3364" t="b">
        <v>1</v>
      </c>
      <c r="L3364" t="s">
        <v>1901</v>
      </c>
      <c r="N3364" s="43">
        <v>42214.662870370368</v>
      </c>
    </row>
    <row r="3365" spans="1:14" x14ac:dyDescent="0.25">
      <c r="A3365" t="s">
        <v>10089</v>
      </c>
      <c r="B3365">
        <v>3658</v>
      </c>
      <c r="C3365">
        <v>3658</v>
      </c>
      <c r="D3365">
        <v>2014</v>
      </c>
      <c r="E3365" t="s">
        <v>4964</v>
      </c>
      <c r="F3365">
        <v>9</v>
      </c>
      <c r="G3365">
        <v>5</v>
      </c>
      <c r="H3365">
        <v>5</v>
      </c>
      <c r="K3365" t="b">
        <v>1</v>
      </c>
      <c r="L3365" t="s">
        <v>48</v>
      </c>
      <c r="N3365" s="43">
        <v>42214.662870370368</v>
      </c>
    </row>
    <row r="3366" spans="1:14" x14ac:dyDescent="0.25">
      <c r="A3366" t="s">
        <v>10090</v>
      </c>
      <c r="B3366">
        <v>3659</v>
      </c>
      <c r="C3366">
        <v>3659</v>
      </c>
      <c r="D3366">
        <v>2014</v>
      </c>
      <c r="E3366" t="s">
        <v>4965</v>
      </c>
      <c r="F3366">
        <v>9</v>
      </c>
      <c r="G3366">
        <v>2.33</v>
      </c>
      <c r="H3366">
        <v>3.45</v>
      </c>
      <c r="K3366" t="b">
        <v>1</v>
      </c>
      <c r="L3366" t="s">
        <v>1904</v>
      </c>
      <c r="N3366" s="43">
        <v>42214.662870370368</v>
      </c>
    </row>
    <row r="3367" spans="1:14" x14ac:dyDescent="0.25">
      <c r="A3367" t="s">
        <v>10091</v>
      </c>
      <c r="B3367">
        <v>3660</v>
      </c>
      <c r="C3367">
        <v>3660</v>
      </c>
      <c r="D3367">
        <v>2014</v>
      </c>
      <c r="E3367" t="s">
        <v>4966</v>
      </c>
      <c r="F3367">
        <v>9</v>
      </c>
      <c r="G3367">
        <v>2.33</v>
      </c>
      <c r="H3367">
        <v>0.5</v>
      </c>
      <c r="I3367">
        <v>5.0000000000000001E-3</v>
      </c>
      <c r="J3367" s="44">
        <v>9.9999999999999995E-7</v>
      </c>
      <c r="K3367" t="b">
        <v>1</v>
      </c>
      <c r="L3367" t="s">
        <v>1905</v>
      </c>
      <c r="N3367" s="43">
        <v>42214.662870370368</v>
      </c>
    </row>
    <row r="3368" spans="1:14" x14ac:dyDescent="0.25">
      <c r="A3368" t="s">
        <v>10092</v>
      </c>
      <c r="B3368">
        <v>3661</v>
      </c>
      <c r="C3368">
        <v>3661</v>
      </c>
      <c r="D3368">
        <v>2014</v>
      </c>
      <c r="E3368" t="s">
        <v>4967</v>
      </c>
      <c r="F3368">
        <v>9</v>
      </c>
      <c r="G3368">
        <v>2.33</v>
      </c>
      <c r="H3368">
        <v>0.66130731533129772</v>
      </c>
      <c r="I3368">
        <v>0.03</v>
      </c>
      <c r="J3368" s="44">
        <v>1.0000999999999999E-2</v>
      </c>
      <c r="K3368" t="b">
        <v>1</v>
      </c>
      <c r="L3368" t="s">
        <v>1906</v>
      </c>
      <c r="N3368" s="43">
        <v>42214.662870370368</v>
      </c>
    </row>
    <row r="3369" spans="1:14" x14ac:dyDescent="0.25">
      <c r="A3369" t="s">
        <v>10093</v>
      </c>
      <c r="B3369">
        <v>3662</v>
      </c>
      <c r="C3369">
        <v>3662</v>
      </c>
      <c r="D3369">
        <v>2014</v>
      </c>
      <c r="E3369" t="s">
        <v>4968</v>
      </c>
      <c r="F3369">
        <v>9</v>
      </c>
      <c r="G3369">
        <v>2.33</v>
      </c>
      <c r="H3369">
        <v>0.87465473062137689</v>
      </c>
      <c r="I3369">
        <v>7.4999999999999997E-2</v>
      </c>
      <c r="J3369" s="44">
        <v>5.0000999999999997E-2</v>
      </c>
      <c r="K3369" t="b">
        <v>1</v>
      </c>
      <c r="L3369" t="s">
        <v>1907</v>
      </c>
      <c r="N3369" s="43">
        <v>42214.662870370368</v>
      </c>
    </row>
    <row r="3370" spans="1:14" x14ac:dyDescent="0.25">
      <c r="A3370" t="s">
        <v>10094</v>
      </c>
      <c r="B3370">
        <v>3663</v>
      </c>
      <c r="C3370">
        <v>3663</v>
      </c>
      <c r="D3370">
        <v>2014</v>
      </c>
      <c r="E3370" t="s">
        <v>4969</v>
      </c>
      <c r="F3370">
        <v>9</v>
      </c>
      <c r="G3370">
        <v>2.33</v>
      </c>
      <c r="H3370">
        <v>1.1568311434980842</v>
      </c>
      <c r="I3370">
        <v>0.125</v>
      </c>
      <c r="J3370" s="44">
        <v>0.10000100000000001</v>
      </c>
      <c r="K3370" t="b">
        <v>1</v>
      </c>
      <c r="L3370" t="s">
        <v>1908</v>
      </c>
      <c r="N3370" s="43">
        <v>42214.662870370368</v>
      </c>
    </row>
    <row r="3371" spans="1:14" x14ac:dyDescent="0.25">
      <c r="A3371" t="s">
        <v>10095</v>
      </c>
      <c r="B3371">
        <v>3664</v>
      </c>
      <c r="C3371">
        <v>3664</v>
      </c>
      <c r="D3371">
        <v>2014</v>
      </c>
      <c r="E3371" t="s">
        <v>4970</v>
      </c>
      <c r="F3371">
        <v>9</v>
      </c>
      <c r="G3371">
        <v>2.33</v>
      </c>
      <c r="H3371">
        <v>1.5300417955967065</v>
      </c>
      <c r="I3371">
        <v>0.17499999999999999</v>
      </c>
      <c r="J3371" s="44">
        <v>0.150001</v>
      </c>
      <c r="K3371" t="b">
        <v>1</v>
      </c>
      <c r="L3371" t="s">
        <v>1909</v>
      </c>
      <c r="N3371" s="43">
        <v>42214.662870370368</v>
      </c>
    </row>
    <row r="3372" spans="1:14" x14ac:dyDescent="0.25">
      <c r="A3372" t="s">
        <v>10096</v>
      </c>
      <c r="B3372">
        <v>3665</v>
      </c>
      <c r="C3372">
        <v>3665</v>
      </c>
      <c r="D3372">
        <v>2014</v>
      </c>
      <c r="E3372" t="s">
        <v>4971</v>
      </c>
      <c r="F3372">
        <v>9</v>
      </c>
      <c r="G3372">
        <v>2.33</v>
      </c>
      <c r="H3372">
        <v>2.0236556643814723</v>
      </c>
      <c r="I3372">
        <v>0.25</v>
      </c>
      <c r="J3372" s="44">
        <v>0.20000100000000001</v>
      </c>
      <c r="K3372" t="b">
        <v>1</v>
      </c>
      <c r="L3372" t="s">
        <v>1910</v>
      </c>
      <c r="N3372" s="43">
        <v>42214.662870370368</v>
      </c>
    </row>
    <row r="3373" spans="1:14" x14ac:dyDescent="0.25">
      <c r="A3373" t="s">
        <v>10097</v>
      </c>
      <c r="B3373">
        <v>3666</v>
      </c>
      <c r="C3373">
        <v>3666</v>
      </c>
      <c r="D3373">
        <v>2014</v>
      </c>
      <c r="E3373" t="s">
        <v>4432</v>
      </c>
      <c r="F3373">
        <v>9</v>
      </c>
      <c r="G3373">
        <v>5</v>
      </c>
      <c r="H3373">
        <v>1.7548962191380304</v>
      </c>
      <c r="I3373">
        <v>0.17499999999999999</v>
      </c>
      <c r="J3373" s="44">
        <v>0.150001</v>
      </c>
      <c r="K3373" t="b">
        <v>1</v>
      </c>
      <c r="L3373" t="s">
        <v>1381</v>
      </c>
      <c r="N3373" s="43">
        <v>42214.662870370368</v>
      </c>
    </row>
    <row r="3374" spans="1:14" x14ac:dyDescent="0.25">
      <c r="A3374" t="s">
        <v>10098</v>
      </c>
      <c r="B3374">
        <v>3667</v>
      </c>
      <c r="C3374">
        <v>3667</v>
      </c>
      <c r="D3374">
        <v>2014</v>
      </c>
      <c r="E3374" t="s">
        <v>4972</v>
      </c>
      <c r="F3374">
        <v>9</v>
      </c>
      <c r="G3374">
        <v>2.33</v>
      </c>
      <c r="H3374">
        <v>2.6765165891341702</v>
      </c>
      <c r="I3374">
        <v>0.4</v>
      </c>
      <c r="J3374" s="44">
        <v>0.30000100000000002</v>
      </c>
      <c r="K3374" t="b">
        <v>1</v>
      </c>
      <c r="L3374" t="s">
        <v>1911</v>
      </c>
      <c r="N3374" s="43">
        <v>42214.662870370368</v>
      </c>
    </row>
    <row r="3375" spans="1:14" x14ac:dyDescent="0.25">
      <c r="A3375" t="s">
        <v>10099</v>
      </c>
      <c r="B3375">
        <v>3668</v>
      </c>
      <c r="C3375">
        <v>3668</v>
      </c>
      <c r="D3375">
        <v>2014</v>
      </c>
      <c r="E3375" t="s">
        <v>4973</v>
      </c>
      <c r="F3375">
        <v>9</v>
      </c>
      <c r="G3375">
        <v>2.33</v>
      </c>
      <c r="H3375">
        <v>3.54</v>
      </c>
      <c r="I3375">
        <v>0.75</v>
      </c>
      <c r="J3375" s="44">
        <v>0.50000100000000003</v>
      </c>
      <c r="K3375" t="b">
        <v>1</v>
      </c>
      <c r="L3375" t="s">
        <v>1912</v>
      </c>
      <c r="N3375" s="43">
        <v>42214.662870370368</v>
      </c>
    </row>
    <row r="3376" spans="1:14" x14ac:dyDescent="0.25">
      <c r="A3376" t="s">
        <v>10100</v>
      </c>
      <c r="B3376">
        <v>3669</v>
      </c>
      <c r="C3376">
        <v>3669</v>
      </c>
      <c r="D3376">
        <v>2014</v>
      </c>
      <c r="E3376" t="s">
        <v>4974</v>
      </c>
      <c r="F3376">
        <v>9</v>
      </c>
      <c r="G3376">
        <v>2.33</v>
      </c>
      <c r="H3376">
        <v>5</v>
      </c>
      <c r="K3376" t="b">
        <v>1</v>
      </c>
      <c r="L3376" t="s">
        <v>48</v>
      </c>
      <c r="N3376" s="43">
        <v>42214.662870370368</v>
      </c>
    </row>
    <row r="3377" spans="1:14" x14ac:dyDescent="0.25">
      <c r="A3377" t="s">
        <v>10101</v>
      </c>
      <c r="B3377">
        <v>3670</v>
      </c>
      <c r="C3377">
        <v>3670</v>
      </c>
      <c r="D3377">
        <v>2014</v>
      </c>
      <c r="E3377" t="s">
        <v>4433</v>
      </c>
      <c r="F3377">
        <v>9</v>
      </c>
      <c r="G3377">
        <v>5</v>
      </c>
      <c r="H3377">
        <v>2.4019933283365464</v>
      </c>
      <c r="I3377">
        <v>0.25</v>
      </c>
      <c r="J3377" s="44">
        <v>0.20000100000000001</v>
      </c>
      <c r="K3377" t="b">
        <v>1</v>
      </c>
      <c r="L3377" t="s">
        <v>1382</v>
      </c>
      <c r="N3377" s="43">
        <v>42214.662870370368</v>
      </c>
    </row>
    <row r="3378" spans="1:14" x14ac:dyDescent="0.25">
      <c r="A3378" t="s">
        <v>10102</v>
      </c>
      <c r="B3378">
        <v>3671</v>
      </c>
      <c r="C3378">
        <v>3671</v>
      </c>
      <c r="D3378">
        <v>2014</v>
      </c>
      <c r="E3378" t="s">
        <v>4434</v>
      </c>
      <c r="F3378">
        <v>9</v>
      </c>
      <c r="G3378">
        <v>5</v>
      </c>
      <c r="H3378">
        <v>3.2876998003945643</v>
      </c>
      <c r="I3378">
        <v>0.4</v>
      </c>
      <c r="J3378" s="44">
        <v>0.30000100000000002</v>
      </c>
      <c r="K3378" t="b">
        <v>1</v>
      </c>
      <c r="L3378" t="s">
        <v>1383</v>
      </c>
      <c r="N3378" s="43">
        <v>42214.662870370368</v>
      </c>
    </row>
    <row r="3379" spans="1:14" x14ac:dyDescent="0.25">
      <c r="A3379" t="s">
        <v>10103</v>
      </c>
      <c r="B3379">
        <v>3672</v>
      </c>
      <c r="C3379">
        <v>3672</v>
      </c>
      <c r="D3379">
        <v>2014</v>
      </c>
      <c r="E3379" t="s">
        <v>4435</v>
      </c>
      <c r="F3379">
        <v>9</v>
      </c>
      <c r="G3379">
        <v>5</v>
      </c>
      <c r="H3379">
        <v>4.5</v>
      </c>
      <c r="I3379">
        <v>0.75</v>
      </c>
      <c r="J3379" s="44">
        <v>0.50000100000000003</v>
      </c>
      <c r="K3379" t="b">
        <v>1</v>
      </c>
      <c r="L3379" t="s">
        <v>1384</v>
      </c>
      <c r="N3379" s="43">
        <v>42214.662870370368</v>
      </c>
    </row>
    <row r="3380" spans="1:14" x14ac:dyDescent="0.25">
      <c r="A3380" t="s">
        <v>10104</v>
      </c>
      <c r="B3380">
        <v>3673</v>
      </c>
      <c r="C3380">
        <v>3673</v>
      </c>
      <c r="D3380">
        <v>2014</v>
      </c>
      <c r="E3380" t="s">
        <v>4436</v>
      </c>
      <c r="F3380">
        <v>9</v>
      </c>
      <c r="G3380">
        <v>5</v>
      </c>
      <c r="H3380">
        <v>0.5</v>
      </c>
      <c r="I3380">
        <v>5.0000000000000001E-3</v>
      </c>
      <c r="J3380" s="44">
        <v>9.9999999999999995E-7</v>
      </c>
      <c r="K3380" t="b">
        <v>1</v>
      </c>
      <c r="L3380" t="s">
        <v>1385</v>
      </c>
      <c r="N3380" s="43">
        <v>42214.662870370368</v>
      </c>
    </row>
    <row r="3381" spans="1:14" x14ac:dyDescent="0.25">
      <c r="A3381" t="s">
        <v>10105</v>
      </c>
      <c r="B3381">
        <v>3674</v>
      </c>
      <c r="C3381">
        <v>3674</v>
      </c>
      <c r="D3381">
        <v>2014</v>
      </c>
      <c r="E3381" t="s">
        <v>4437</v>
      </c>
      <c r="F3381">
        <v>9</v>
      </c>
      <c r="G3381">
        <v>5</v>
      </c>
      <c r="H3381">
        <v>0.68436905332110087</v>
      </c>
      <c r="I3381">
        <v>0.03</v>
      </c>
      <c r="J3381" s="44">
        <v>1.0000999999999999E-2</v>
      </c>
      <c r="K3381" t="b">
        <v>1</v>
      </c>
      <c r="L3381" t="s">
        <v>1386</v>
      </c>
      <c r="N3381" s="43">
        <v>42214.662870370368</v>
      </c>
    </row>
    <row r="3382" spans="1:14" x14ac:dyDescent="0.25">
      <c r="A3382" t="s">
        <v>10106</v>
      </c>
      <c r="B3382">
        <v>3675</v>
      </c>
      <c r="C3382">
        <v>3675</v>
      </c>
      <c r="D3382">
        <v>2014</v>
      </c>
      <c r="E3382" t="s">
        <v>4438</v>
      </c>
      <c r="F3382">
        <v>9</v>
      </c>
      <c r="G3382">
        <v>5</v>
      </c>
      <c r="H3382">
        <v>0.93672200228723956</v>
      </c>
      <c r="I3382">
        <v>7.4999999999999997E-2</v>
      </c>
      <c r="J3382" s="44">
        <v>5.0000999999999997E-2</v>
      </c>
      <c r="K3382" t="b">
        <v>1</v>
      </c>
      <c r="L3382" t="s">
        <v>1387</v>
      </c>
      <c r="N3382" s="43">
        <v>42214.662870370368</v>
      </c>
    </row>
    <row r="3383" spans="1:14" x14ac:dyDescent="0.25">
      <c r="A3383" t="s">
        <v>10107</v>
      </c>
      <c r="B3383">
        <v>3676</v>
      </c>
      <c r="C3383">
        <v>3676</v>
      </c>
      <c r="D3383">
        <v>2014</v>
      </c>
      <c r="E3383" t="s">
        <v>4439</v>
      </c>
      <c r="F3383">
        <v>9</v>
      </c>
      <c r="G3383">
        <v>5</v>
      </c>
      <c r="H3383">
        <v>1.2821270998607284</v>
      </c>
      <c r="I3383">
        <v>0.125</v>
      </c>
      <c r="J3383" s="44">
        <v>0.10000100000000001</v>
      </c>
      <c r="K3383" t="b">
        <v>1</v>
      </c>
      <c r="L3383" t="s">
        <v>1388</v>
      </c>
      <c r="N3383" s="43">
        <v>42214.662870370368</v>
      </c>
    </row>
    <row r="3384" spans="1:14" x14ac:dyDescent="0.25">
      <c r="A3384" t="s">
        <v>10108</v>
      </c>
      <c r="B3384">
        <v>3677</v>
      </c>
      <c r="C3384">
        <v>3677</v>
      </c>
      <c r="D3384">
        <v>2014</v>
      </c>
      <c r="E3384" t="s">
        <v>4440</v>
      </c>
      <c r="F3384">
        <v>9</v>
      </c>
      <c r="G3384">
        <v>5</v>
      </c>
      <c r="H3384">
        <v>1.7548962191380304</v>
      </c>
      <c r="I3384">
        <v>0.17499999999999999</v>
      </c>
      <c r="J3384" s="44">
        <v>0.150001</v>
      </c>
      <c r="K3384" t="b">
        <v>1</v>
      </c>
      <c r="L3384" t="s">
        <v>1389</v>
      </c>
      <c r="N3384" s="43">
        <v>42214.662870370368</v>
      </c>
    </row>
    <row r="3385" spans="1:14" x14ac:dyDescent="0.25">
      <c r="A3385" t="s">
        <v>10109</v>
      </c>
      <c r="B3385">
        <v>3678</v>
      </c>
      <c r="C3385">
        <v>3678</v>
      </c>
      <c r="D3385">
        <v>2014</v>
      </c>
      <c r="E3385" t="s">
        <v>4441</v>
      </c>
      <c r="F3385">
        <v>9</v>
      </c>
      <c r="G3385">
        <v>5</v>
      </c>
      <c r="H3385">
        <v>2.4019933283365464</v>
      </c>
      <c r="I3385">
        <v>0.25</v>
      </c>
      <c r="J3385" s="44">
        <v>0.20000100000000001</v>
      </c>
      <c r="K3385" t="b">
        <v>1</v>
      </c>
      <c r="L3385" t="s">
        <v>1390</v>
      </c>
      <c r="N3385" s="43">
        <v>42214.662870370368</v>
      </c>
    </row>
    <row r="3386" spans="1:14" x14ac:dyDescent="0.25">
      <c r="A3386" t="s">
        <v>10110</v>
      </c>
      <c r="B3386">
        <v>3679</v>
      </c>
      <c r="C3386">
        <v>3679</v>
      </c>
      <c r="D3386">
        <v>2014</v>
      </c>
      <c r="E3386" t="s">
        <v>4442</v>
      </c>
      <c r="F3386">
        <v>9</v>
      </c>
      <c r="G3386">
        <v>5</v>
      </c>
      <c r="H3386">
        <v>3.2876998003945643</v>
      </c>
      <c r="I3386">
        <v>0.4</v>
      </c>
      <c r="J3386" s="44">
        <v>0.30000100000000002</v>
      </c>
      <c r="K3386" t="b">
        <v>1</v>
      </c>
      <c r="L3386" t="s">
        <v>1391</v>
      </c>
      <c r="N3386" s="43">
        <v>42214.662870370368</v>
      </c>
    </row>
    <row r="3387" spans="1:14" x14ac:dyDescent="0.25">
      <c r="A3387" t="s">
        <v>10111</v>
      </c>
      <c r="B3387">
        <v>3680</v>
      </c>
      <c r="C3387">
        <v>3680</v>
      </c>
      <c r="D3387">
        <v>2014</v>
      </c>
      <c r="E3387" t="s">
        <v>4443</v>
      </c>
      <c r="F3387">
        <v>9</v>
      </c>
      <c r="G3387">
        <v>5</v>
      </c>
      <c r="H3387">
        <v>4.5</v>
      </c>
      <c r="I3387">
        <v>0.75</v>
      </c>
      <c r="J3387" s="44">
        <v>0.50000100000000003</v>
      </c>
      <c r="K3387" t="b">
        <v>1</v>
      </c>
      <c r="L3387" t="s">
        <v>1392</v>
      </c>
      <c r="N3387" s="43">
        <v>42214.662870370368</v>
      </c>
    </row>
    <row r="3388" spans="1:14" x14ac:dyDescent="0.25">
      <c r="A3388" t="s">
        <v>10112</v>
      </c>
      <c r="B3388">
        <v>3681</v>
      </c>
      <c r="C3388">
        <v>3681</v>
      </c>
      <c r="D3388">
        <v>2014</v>
      </c>
      <c r="E3388" t="s">
        <v>4444</v>
      </c>
      <c r="F3388">
        <v>9</v>
      </c>
      <c r="G3388">
        <v>5</v>
      </c>
      <c r="H3388">
        <v>4.5</v>
      </c>
      <c r="K3388" t="b">
        <v>1</v>
      </c>
      <c r="L3388" t="s">
        <v>1393</v>
      </c>
      <c r="N3388" s="43">
        <v>42214.662870370368</v>
      </c>
    </row>
    <row r="3389" spans="1:14" x14ac:dyDescent="0.25">
      <c r="A3389" t="s">
        <v>10113</v>
      </c>
      <c r="B3389">
        <v>3682</v>
      </c>
      <c r="C3389">
        <v>3682</v>
      </c>
      <c r="D3389">
        <v>2014</v>
      </c>
      <c r="E3389" t="s">
        <v>4445</v>
      </c>
      <c r="F3389">
        <v>9</v>
      </c>
      <c r="G3389">
        <v>5</v>
      </c>
      <c r="H3389">
        <v>2.25</v>
      </c>
      <c r="K3389" t="b">
        <v>1</v>
      </c>
      <c r="L3389" t="s">
        <v>1394</v>
      </c>
      <c r="N3389" s="43">
        <v>42214.662870370368</v>
      </c>
    </row>
    <row r="3390" spans="1:14" x14ac:dyDescent="0.25">
      <c r="A3390" t="s">
        <v>10114</v>
      </c>
      <c r="B3390">
        <v>3683</v>
      </c>
      <c r="C3390">
        <v>3683</v>
      </c>
      <c r="D3390">
        <v>2014</v>
      </c>
      <c r="E3390" t="s">
        <v>4446</v>
      </c>
      <c r="F3390">
        <v>9</v>
      </c>
      <c r="G3390">
        <v>5</v>
      </c>
      <c r="H3390">
        <v>0.5</v>
      </c>
      <c r="I3390">
        <v>2.5000000000000001E-3</v>
      </c>
      <c r="J3390" s="44">
        <v>9.9999999999999995E-7</v>
      </c>
      <c r="K3390" t="b">
        <v>1</v>
      </c>
      <c r="L3390" t="s">
        <v>1395</v>
      </c>
      <c r="N3390" s="43">
        <v>42214.662870370368</v>
      </c>
    </row>
    <row r="3391" spans="1:14" x14ac:dyDescent="0.25">
      <c r="A3391" t="s">
        <v>10115</v>
      </c>
      <c r="B3391">
        <v>3684</v>
      </c>
      <c r="C3391">
        <v>3684</v>
      </c>
      <c r="D3391">
        <v>2014</v>
      </c>
      <c r="E3391" t="s">
        <v>4447</v>
      </c>
      <c r="F3391">
        <v>9</v>
      </c>
      <c r="G3391">
        <v>5</v>
      </c>
      <c r="H3391">
        <v>0.61984924668280839</v>
      </c>
      <c r="I3391">
        <v>2.75E-2</v>
      </c>
      <c r="J3391" s="44">
        <v>5.0010000000000002E-3</v>
      </c>
      <c r="K3391" t="b">
        <v>1</v>
      </c>
      <c r="L3391" t="s">
        <v>1396</v>
      </c>
      <c r="N3391" s="43">
        <v>42214.662870370368</v>
      </c>
    </row>
    <row r="3392" spans="1:14" x14ac:dyDescent="0.25">
      <c r="A3392" t="s">
        <v>10116</v>
      </c>
      <c r="B3392">
        <v>3685</v>
      </c>
      <c r="C3392">
        <v>3685</v>
      </c>
      <c r="D3392">
        <v>2014</v>
      </c>
      <c r="E3392" t="s">
        <v>4448</v>
      </c>
      <c r="F3392">
        <v>9</v>
      </c>
      <c r="G3392">
        <v>5</v>
      </c>
      <c r="H3392">
        <v>0.76842617722649009</v>
      </c>
      <c r="I3392">
        <v>7.4999999999999997E-2</v>
      </c>
      <c r="J3392" s="44">
        <v>5.0000999999999997E-2</v>
      </c>
      <c r="K3392" t="b">
        <v>1</v>
      </c>
      <c r="L3392" t="s">
        <v>1397</v>
      </c>
      <c r="N3392" s="43">
        <v>42214.662870370368</v>
      </c>
    </row>
    <row r="3393" spans="1:14" x14ac:dyDescent="0.25">
      <c r="A3393" t="s">
        <v>10117</v>
      </c>
      <c r="B3393">
        <v>3686</v>
      </c>
      <c r="C3393">
        <v>3686</v>
      </c>
      <c r="D3393">
        <v>2014</v>
      </c>
      <c r="E3393" t="s">
        <v>4449</v>
      </c>
      <c r="F3393">
        <v>9</v>
      </c>
      <c r="G3393">
        <v>5</v>
      </c>
      <c r="H3393">
        <v>0.95261677417038015</v>
      </c>
      <c r="I3393">
        <v>0.125</v>
      </c>
      <c r="J3393" s="44">
        <v>0.10000100000000001</v>
      </c>
      <c r="K3393" t="b">
        <v>1</v>
      </c>
      <c r="L3393" t="s">
        <v>1398</v>
      </c>
      <c r="N3393" s="43">
        <v>42214.662870370368</v>
      </c>
    </row>
    <row r="3394" spans="1:14" x14ac:dyDescent="0.25">
      <c r="A3394" t="s">
        <v>10118</v>
      </c>
      <c r="B3394">
        <v>3687</v>
      </c>
      <c r="C3394">
        <v>3687</v>
      </c>
      <c r="D3394">
        <v>2014</v>
      </c>
      <c r="E3394" t="s">
        <v>4450</v>
      </c>
      <c r="F3394">
        <v>9</v>
      </c>
      <c r="G3394">
        <v>5</v>
      </c>
      <c r="H3394">
        <v>1.1809575796938343</v>
      </c>
      <c r="I3394">
        <v>0.17499999999999999</v>
      </c>
      <c r="J3394" s="44">
        <v>0.150001</v>
      </c>
      <c r="K3394" t="b">
        <v>1</v>
      </c>
      <c r="L3394" t="s">
        <v>1399</v>
      </c>
      <c r="N3394" s="43">
        <v>42214.662870370368</v>
      </c>
    </row>
    <row r="3395" spans="1:14" x14ac:dyDescent="0.25">
      <c r="A3395" t="s">
        <v>10119</v>
      </c>
      <c r="B3395">
        <v>3688</v>
      </c>
      <c r="C3395">
        <v>3688</v>
      </c>
      <c r="D3395">
        <v>2014</v>
      </c>
      <c r="E3395" t="s">
        <v>4451</v>
      </c>
      <c r="F3395">
        <v>9</v>
      </c>
      <c r="G3395">
        <v>5</v>
      </c>
      <c r="H3395">
        <v>1.4640313322751519</v>
      </c>
      <c r="I3395">
        <v>0.25</v>
      </c>
      <c r="J3395" s="44">
        <v>0.20000100000000001</v>
      </c>
      <c r="K3395" t="b">
        <v>1</v>
      </c>
      <c r="L3395" t="s">
        <v>1400</v>
      </c>
      <c r="N3395" s="43">
        <v>42214.662870370368</v>
      </c>
    </row>
    <row r="3396" spans="1:14" x14ac:dyDescent="0.25">
      <c r="A3396" t="s">
        <v>10120</v>
      </c>
      <c r="B3396">
        <v>3689</v>
      </c>
      <c r="C3396">
        <v>3689</v>
      </c>
      <c r="D3396">
        <v>2014</v>
      </c>
      <c r="E3396" t="s">
        <v>4452</v>
      </c>
      <c r="F3396">
        <v>9</v>
      </c>
      <c r="G3396">
        <v>5</v>
      </c>
      <c r="H3396">
        <v>1.814957436861562</v>
      </c>
      <c r="I3396">
        <v>0.4</v>
      </c>
      <c r="J3396" s="44">
        <v>0.30000100000000002</v>
      </c>
      <c r="K3396" t="b">
        <v>1</v>
      </c>
      <c r="L3396" t="s">
        <v>1401</v>
      </c>
      <c r="N3396" s="43">
        <v>42214.662870370368</v>
      </c>
    </row>
    <row r="3397" spans="1:14" x14ac:dyDescent="0.25">
      <c r="A3397" t="s">
        <v>10121</v>
      </c>
      <c r="B3397">
        <v>3690</v>
      </c>
      <c r="C3397">
        <v>3690</v>
      </c>
      <c r="D3397">
        <v>2014</v>
      </c>
      <c r="E3397" t="s">
        <v>4453</v>
      </c>
      <c r="F3397">
        <v>9</v>
      </c>
      <c r="G3397">
        <v>5</v>
      </c>
      <c r="H3397">
        <v>2.25</v>
      </c>
      <c r="I3397">
        <v>0.75</v>
      </c>
      <c r="J3397" s="44">
        <v>0.50000100000000003</v>
      </c>
      <c r="K3397" t="b">
        <v>1</v>
      </c>
      <c r="L3397" t="s">
        <v>1402</v>
      </c>
      <c r="N3397" s="43">
        <v>42214.662870370368</v>
      </c>
    </row>
    <row r="3398" spans="1:14" x14ac:dyDescent="0.25">
      <c r="A3398" t="s">
        <v>10122</v>
      </c>
      <c r="B3398">
        <v>3691</v>
      </c>
      <c r="C3398">
        <v>3691</v>
      </c>
      <c r="D3398">
        <v>2014</v>
      </c>
      <c r="E3398" t="s">
        <v>4454</v>
      </c>
      <c r="F3398">
        <v>9</v>
      </c>
      <c r="G3398">
        <v>5</v>
      </c>
      <c r="H3398">
        <v>5</v>
      </c>
      <c r="K3398" t="b">
        <v>1</v>
      </c>
      <c r="L3398" t="s">
        <v>1403</v>
      </c>
      <c r="N3398" s="43">
        <v>42214.662870370368</v>
      </c>
    </row>
    <row r="3399" spans="1:14" x14ac:dyDescent="0.25">
      <c r="A3399" t="s">
        <v>10123</v>
      </c>
      <c r="B3399">
        <v>3692</v>
      </c>
      <c r="C3399">
        <v>3692</v>
      </c>
      <c r="D3399">
        <v>2014</v>
      </c>
      <c r="E3399" t="s">
        <v>4455</v>
      </c>
      <c r="F3399">
        <v>9</v>
      </c>
      <c r="G3399">
        <v>5</v>
      </c>
      <c r="H3399">
        <v>3.5</v>
      </c>
      <c r="K3399" t="b">
        <v>1</v>
      </c>
      <c r="L3399" t="s">
        <v>1404</v>
      </c>
      <c r="N3399" s="43">
        <v>42214.662870370368</v>
      </c>
    </row>
    <row r="3400" spans="1:14" x14ac:dyDescent="0.25">
      <c r="A3400" t="s">
        <v>10124</v>
      </c>
      <c r="B3400">
        <v>3693</v>
      </c>
      <c r="C3400">
        <v>3693</v>
      </c>
      <c r="D3400">
        <v>2014</v>
      </c>
      <c r="E3400" t="s">
        <v>4456</v>
      </c>
      <c r="F3400">
        <v>9</v>
      </c>
      <c r="G3400">
        <v>5</v>
      </c>
      <c r="H3400">
        <v>2.25</v>
      </c>
      <c r="K3400" t="b">
        <v>1</v>
      </c>
      <c r="L3400" t="s">
        <v>1405</v>
      </c>
      <c r="N3400" s="43">
        <v>42214.662870370368</v>
      </c>
    </row>
    <row r="3401" spans="1:14" x14ac:dyDescent="0.25">
      <c r="A3401" t="s">
        <v>10125</v>
      </c>
      <c r="B3401">
        <v>3694</v>
      </c>
      <c r="C3401">
        <v>3694</v>
      </c>
      <c r="D3401">
        <v>2014</v>
      </c>
      <c r="E3401" t="s">
        <v>4457</v>
      </c>
      <c r="F3401">
        <v>9</v>
      </c>
      <c r="G3401">
        <v>5</v>
      </c>
      <c r="H3401">
        <v>3.5</v>
      </c>
      <c r="K3401" t="b">
        <v>1</v>
      </c>
      <c r="L3401" t="s">
        <v>1347</v>
      </c>
      <c r="N3401" s="43">
        <v>42214.662870370368</v>
      </c>
    </row>
    <row r="3402" spans="1:14" x14ac:dyDescent="0.25">
      <c r="A3402" t="s">
        <v>10126</v>
      </c>
      <c r="B3402">
        <v>3695</v>
      </c>
      <c r="C3402">
        <v>3695</v>
      </c>
      <c r="D3402">
        <v>2014</v>
      </c>
      <c r="E3402" t="s">
        <v>4458</v>
      </c>
      <c r="F3402">
        <v>9</v>
      </c>
      <c r="G3402">
        <v>5</v>
      </c>
      <c r="H3402">
        <v>0.5</v>
      </c>
      <c r="I3402">
        <v>2.5000000000000001E-3</v>
      </c>
      <c r="J3402" s="44">
        <v>9.9999999999999995E-7</v>
      </c>
      <c r="K3402" t="b">
        <v>1</v>
      </c>
      <c r="L3402" t="s">
        <v>1406</v>
      </c>
      <c r="N3402" s="43">
        <v>42214.662870370368</v>
      </c>
    </row>
    <row r="3403" spans="1:14" x14ac:dyDescent="0.25">
      <c r="A3403" t="s">
        <v>10127</v>
      </c>
      <c r="B3403">
        <v>3696</v>
      </c>
      <c r="C3403">
        <v>3696</v>
      </c>
      <c r="D3403">
        <v>2014</v>
      </c>
      <c r="E3403" t="s">
        <v>4459</v>
      </c>
      <c r="F3403">
        <v>9</v>
      </c>
      <c r="G3403">
        <v>5</v>
      </c>
      <c r="H3403">
        <v>0.68436905332110087</v>
      </c>
      <c r="I3403">
        <v>2.75E-2</v>
      </c>
      <c r="J3403" s="44">
        <v>5.0010000000000002E-3</v>
      </c>
      <c r="K3403" t="b">
        <v>1</v>
      </c>
      <c r="L3403" t="s">
        <v>1407</v>
      </c>
      <c r="N3403" s="43">
        <v>42214.662870370368</v>
      </c>
    </row>
    <row r="3404" spans="1:14" x14ac:dyDescent="0.25">
      <c r="A3404" t="s">
        <v>10128</v>
      </c>
      <c r="B3404">
        <v>3697</v>
      </c>
      <c r="C3404">
        <v>3697</v>
      </c>
      <c r="D3404">
        <v>2014</v>
      </c>
      <c r="E3404" t="s">
        <v>4460</v>
      </c>
      <c r="F3404">
        <v>9</v>
      </c>
      <c r="G3404">
        <v>5</v>
      </c>
      <c r="H3404">
        <v>0.93672200228723956</v>
      </c>
      <c r="I3404">
        <v>7.4999999999999997E-2</v>
      </c>
      <c r="J3404" s="44">
        <v>5.0000999999999997E-2</v>
      </c>
      <c r="K3404" t="b">
        <v>1</v>
      </c>
      <c r="L3404" t="s">
        <v>1408</v>
      </c>
      <c r="N3404" s="43">
        <v>42214.662870370368</v>
      </c>
    </row>
    <row r="3405" spans="1:14" x14ac:dyDescent="0.25">
      <c r="A3405" t="s">
        <v>10129</v>
      </c>
      <c r="B3405">
        <v>3698</v>
      </c>
      <c r="C3405">
        <v>3698</v>
      </c>
      <c r="D3405">
        <v>2014</v>
      </c>
      <c r="E3405" t="s">
        <v>4461</v>
      </c>
      <c r="F3405">
        <v>9</v>
      </c>
      <c r="G3405">
        <v>5</v>
      </c>
      <c r="H3405">
        <v>1.2821270998607284</v>
      </c>
      <c r="I3405">
        <v>0.125</v>
      </c>
      <c r="J3405" s="44">
        <v>0.10000100000000001</v>
      </c>
      <c r="K3405" t="b">
        <v>1</v>
      </c>
      <c r="L3405" t="s">
        <v>1409</v>
      </c>
      <c r="N3405" s="43">
        <v>42214.662870370368</v>
      </c>
    </row>
    <row r="3406" spans="1:14" x14ac:dyDescent="0.25">
      <c r="A3406" t="s">
        <v>10130</v>
      </c>
      <c r="B3406">
        <v>3699</v>
      </c>
      <c r="C3406">
        <v>3699</v>
      </c>
      <c r="D3406">
        <v>2014</v>
      </c>
      <c r="E3406" t="s">
        <v>4462</v>
      </c>
      <c r="F3406">
        <v>9</v>
      </c>
      <c r="G3406">
        <v>5</v>
      </c>
      <c r="H3406">
        <v>1.7548962191380304</v>
      </c>
      <c r="I3406">
        <v>0.17499999999999999</v>
      </c>
      <c r="J3406" s="44">
        <v>0.150001</v>
      </c>
      <c r="K3406" t="b">
        <v>1</v>
      </c>
      <c r="L3406" t="s">
        <v>1410</v>
      </c>
      <c r="N3406" s="43">
        <v>42214.662870370368</v>
      </c>
    </row>
    <row r="3407" spans="1:14" x14ac:dyDescent="0.25">
      <c r="A3407" t="s">
        <v>10131</v>
      </c>
      <c r="B3407">
        <v>3700</v>
      </c>
      <c r="C3407">
        <v>3700</v>
      </c>
      <c r="D3407">
        <v>2014</v>
      </c>
      <c r="E3407" t="s">
        <v>4463</v>
      </c>
      <c r="F3407">
        <v>9</v>
      </c>
      <c r="G3407">
        <v>5</v>
      </c>
      <c r="H3407">
        <v>2.4019933283365464</v>
      </c>
      <c r="I3407">
        <v>0.25</v>
      </c>
      <c r="J3407" s="44">
        <v>0.20000100000000001</v>
      </c>
      <c r="K3407" t="b">
        <v>1</v>
      </c>
      <c r="L3407" t="s">
        <v>1411</v>
      </c>
      <c r="N3407" s="43">
        <v>42214.662870370368</v>
      </c>
    </row>
    <row r="3408" spans="1:14" x14ac:dyDescent="0.25">
      <c r="A3408" t="s">
        <v>10132</v>
      </c>
      <c r="B3408">
        <v>3701</v>
      </c>
      <c r="C3408">
        <v>3701</v>
      </c>
      <c r="D3408">
        <v>2014</v>
      </c>
      <c r="E3408" t="s">
        <v>4464</v>
      </c>
      <c r="F3408">
        <v>9</v>
      </c>
      <c r="G3408">
        <v>5</v>
      </c>
      <c r="H3408">
        <v>3.2876998003945643</v>
      </c>
      <c r="I3408">
        <v>0.4</v>
      </c>
      <c r="J3408" s="44">
        <v>0.30000100000000002</v>
      </c>
      <c r="K3408" t="b">
        <v>1</v>
      </c>
      <c r="L3408" t="s">
        <v>1412</v>
      </c>
      <c r="N3408" s="43">
        <v>42214.662870370368</v>
      </c>
    </row>
    <row r="3409" spans="1:14" x14ac:dyDescent="0.25">
      <c r="A3409" t="s">
        <v>10133</v>
      </c>
      <c r="B3409">
        <v>3702</v>
      </c>
      <c r="C3409">
        <v>3702</v>
      </c>
      <c r="D3409">
        <v>2014</v>
      </c>
      <c r="E3409" t="s">
        <v>4465</v>
      </c>
      <c r="F3409">
        <v>9</v>
      </c>
      <c r="G3409">
        <v>5</v>
      </c>
      <c r="H3409">
        <v>4.5</v>
      </c>
      <c r="I3409">
        <v>0.75</v>
      </c>
      <c r="J3409" s="44">
        <v>0.50000100000000003</v>
      </c>
      <c r="K3409" t="b">
        <v>1</v>
      </c>
      <c r="L3409" t="s">
        <v>1413</v>
      </c>
      <c r="N3409" s="43">
        <v>42214.662870370368</v>
      </c>
    </row>
    <row r="3410" spans="1:14" x14ac:dyDescent="0.25">
      <c r="A3410" t="s">
        <v>10134</v>
      </c>
      <c r="B3410">
        <v>3703</v>
      </c>
      <c r="C3410">
        <v>3703</v>
      </c>
      <c r="D3410">
        <v>2014</v>
      </c>
      <c r="E3410" t="s">
        <v>4466</v>
      </c>
      <c r="F3410">
        <v>9</v>
      </c>
      <c r="G3410">
        <v>5</v>
      </c>
      <c r="H3410">
        <v>0.5</v>
      </c>
      <c r="I3410">
        <v>5.0000000000000001E-3</v>
      </c>
      <c r="J3410" s="44">
        <v>9.9999999999999995E-7</v>
      </c>
      <c r="K3410" t="b">
        <v>1</v>
      </c>
      <c r="L3410" t="s">
        <v>1414</v>
      </c>
      <c r="N3410" s="43">
        <v>42214.662870370368</v>
      </c>
    </row>
    <row r="3411" spans="1:14" x14ac:dyDescent="0.25">
      <c r="A3411" t="s">
        <v>10135</v>
      </c>
      <c r="B3411">
        <v>3704</v>
      </c>
      <c r="C3411">
        <v>3704</v>
      </c>
      <c r="D3411">
        <v>2014</v>
      </c>
      <c r="E3411" t="s">
        <v>4467</v>
      </c>
      <c r="F3411">
        <v>9</v>
      </c>
      <c r="G3411">
        <v>5</v>
      </c>
      <c r="H3411">
        <v>0.68436905332110087</v>
      </c>
      <c r="I3411">
        <v>0.03</v>
      </c>
      <c r="J3411" s="44">
        <v>1.0000999999999999E-2</v>
      </c>
      <c r="K3411" t="b">
        <v>1</v>
      </c>
      <c r="L3411" t="s">
        <v>1415</v>
      </c>
      <c r="N3411" s="43">
        <v>42214.662870370368</v>
      </c>
    </row>
    <row r="3412" spans="1:14" x14ac:dyDescent="0.25">
      <c r="A3412" t="s">
        <v>10136</v>
      </c>
      <c r="B3412">
        <v>3705</v>
      </c>
      <c r="C3412">
        <v>3705</v>
      </c>
      <c r="D3412">
        <v>2014</v>
      </c>
      <c r="E3412" t="s">
        <v>4468</v>
      </c>
      <c r="F3412">
        <v>9</v>
      </c>
      <c r="G3412">
        <v>5</v>
      </c>
      <c r="H3412">
        <v>0.93672200228723956</v>
      </c>
      <c r="I3412">
        <v>7.4999999999999997E-2</v>
      </c>
      <c r="J3412" s="44">
        <v>5.0000999999999997E-2</v>
      </c>
      <c r="K3412" t="b">
        <v>1</v>
      </c>
      <c r="L3412" t="s">
        <v>1416</v>
      </c>
      <c r="N3412" s="43">
        <v>42214.662870370368</v>
      </c>
    </row>
    <row r="3413" spans="1:14" x14ac:dyDescent="0.25">
      <c r="A3413" t="s">
        <v>10137</v>
      </c>
      <c r="B3413">
        <v>3706</v>
      </c>
      <c r="C3413">
        <v>3706</v>
      </c>
      <c r="D3413">
        <v>2014</v>
      </c>
      <c r="E3413" t="s">
        <v>4469</v>
      </c>
      <c r="F3413">
        <v>9</v>
      </c>
      <c r="G3413">
        <v>5</v>
      </c>
      <c r="H3413">
        <v>1.2821270998607284</v>
      </c>
      <c r="I3413">
        <v>0.125</v>
      </c>
      <c r="J3413" s="44">
        <v>0.10000100000000001</v>
      </c>
      <c r="K3413" t="b">
        <v>1</v>
      </c>
      <c r="L3413" t="s">
        <v>1417</v>
      </c>
      <c r="N3413" s="43">
        <v>42214.662870370368</v>
      </c>
    </row>
    <row r="3414" spans="1:14" x14ac:dyDescent="0.25">
      <c r="A3414" t="s">
        <v>10138</v>
      </c>
      <c r="B3414">
        <v>3707</v>
      </c>
      <c r="C3414">
        <v>3707</v>
      </c>
      <c r="D3414">
        <v>2014</v>
      </c>
      <c r="E3414" t="s">
        <v>4470</v>
      </c>
      <c r="F3414">
        <v>9</v>
      </c>
      <c r="G3414">
        <v>5</v>
      </c>
      <c r="H3414">
        <v>1.7548962191380304</v>
      </c>
      <c r="I3414">
        <v>0.17499999999999999</v>
      </c>
      <c r="J3414" s="44">
        <v>0.150001</v>
      </c>
      <c r="K3414" t="b">
        <v>1</v>
      </c>
      <c r="L3414" t="s">
        <v>1418</v>
      </c>
      <c r="N3414" s="43">
        <v>42214.662870370368</v>
      </c>
    </row>
    <row r="3415" spans="1:14" x14ac:dyDescent="0.25">
      <c r="A3415" t="s">
        <v>10139</v>
      </c>
      <c r="B3415">
        <v>3708</v>
      </c>
      <c r="C3415">
        <v>3708</v>
      </c>
      <c r="D3415">
        <v>2014</v>
      </c>
      <c r="E3415" t="s">
        <v>4471</v>
      </c>
      <c r="F3415">
        <v>9</v>
      </c>
      <c r="G3415">
        <v>5</v>
      </c>
      <c r="H3415">
        <v>2.4019933283365464</v>
      </c>
      <c r="I3415">
        <v>0.25</v>
      </c>
      <c r="J3415" s="44">
        <v>0.20000100000000001</v>
      </c>
      <c r="K3415" t="b">
        <v>1</v>
      </c>
      <c r="L3415" t="s">
        <v>1419</v>
      </c>
      <c r="N3415" s="43">
        <v>42214.662870370368</v>
      </c>
    </row>
    <row r="3416" spans="1:14" x14ac:dyDescent="0.25">
      <c r="A3416" t="s">
        <v>10140</v>
      </c>
      <c r="B3416">
        <v>3709</v>
      </c>
      <c r="C3416">
        <v>3709</v>
      </c>
      <c r="D3416">
        <v>2014</v>
      </c>
      <c r="E3416" t="s">
        <v>4241</v>
      </c>
      <c r="F3416">
        <v>7</v>
      </c>
      <c r="G3416">
        <v>3.66</v>
      </c>
      <c r="H3416">
        <v>3.91</v>
      </c>
      <c r="K3416" t="b">
        <v>1</v>
      </c>
      <c r="L3416" t="s">
        <v>1135</v>
      </c>
      <c r="N3416" s="43">
        <v>42214.662870370368</v>
      </c>
    </row>
    <row r="3417" spans="1:14" x14ac:dyDescent="0.25">
      <c r="A3417" t="s">
        <v>10141</v>
      </c>
      <c r="B3417">
        <v>3710</v>
      </c>
      <c r="C3417">
        <v>3710</v>
      </c>
      <c r="D3417">
        <v>2014</v>
      </c>
      <c r="E3417" t="s">
        <v>4242</v>
      </c>
      <c r="F3417">
        <v>7</v>
      </c>
      <c r="G3417">
        <v>3.66</v>
      </c>
      <c r="H3417">
        <v>5</v>
      </c>
      <c r="K3417" t="b">
        <v>1</v>
      </c>
      <c r="L3417" t="s">
        <v>1136</v>
      </c>
      <c r="N3417" s="43">
        <v>42214.662870370368</v>
      </c>
    </row>
    <row r="3418" spans="1:14" x14ac:dyDescent="0.25">
      <c r="A3418" t="s">
        <v>10142</v>
      </c>
      <c r="B3418">
        <v>3711</v>
      </c>
      <c r="C3418">
        <v>3711</v>
      </c>
      <c r="D3418">
        <v>2014</v>
      </c>
      <c r="E3418" t="s">
        <v>4243</v>
      </c>
      <c r="F3418">
        <v>7</v>
      </c>
      <c r="G3418">
        <v>3.66</v>
      </c>
      <c r="H3418">
        <v>4</v>
      </c>
      <c r="K3418" t="b">
        <v>1</v>
      </c>
      <c r="L3418" t="s">
        <v>1137</v>
      </c>
      <c r="N3418" s="43">
        <v>42214.662870370368</v>
      </c>
    </row>
    <row r="3419" spans="1:14" x14ac:dyDescent="0.25">
      <c r="A3419" t="s">
        <v>10143</v>
      </c>
      <c r="B3419">
        <v>3712</v>
      </c>
      <c r="C3419">
        <v>3712</v>
      </c>
      <c r="D3419">
        <v>2014</v>
      </c>
      <c r="E3419" t="s">
        <v>4244</v>
      </c>
      <c r="F3419">
        <v>7</v>
      </c>
      <c r="G3419">
        <v>3.66</v>
      </c>
      <c r="H3419">
        <v>0.5</v>
      </c>
      <c r="I3419">
        <v>5.0000000000000001E-3</v>
      </c>
      <c r="J3419" s="44">
        <v>9.9999999999999995E-7</v>
      </c>
      <c r="K3419" t="b">
        <v>1</v>
      </c>
      <c r="L3419" t="s">
        <v>1138</v>
      </c>
      <c r="N3419" s="43">
        <v>42214.662870370368</v>
      </c>
    </row>
    <row r="3420" spans="1:14" x14ac:dyDescent="0.25">
      <c r="A3420" t="s">
        <v>10144</v>
      </c>
      <c r="B3420">
        <v>3713</v>
      </c>
      <c r="C3420">
        <v>3713</v>
      </c>
      <c r="D3420">
        <v>2014</v>
      </c>
      <c r="E3420" t="s">
        <v>4245</v>
      </c>
      <c r="F3420">
        <v>7</v>
      </c>
      <c r="G3420">
        <v>3.66</v>
      </c>
      <c r="H3420">
        <v>0.67174191179091269</v>
      </c>
      <c r="I3420">
        <v>0.03</v>
      </c>
      <c r="J3420" s="44">
        <v>1.0000999999999999E-2</v>
      </c>
      <c r="K3420" t="b">
        <v>1</v>
      </c>
      <c r="L3420" t="s">
        <v>1139</v>
      </c>
      <c r="N3420" s="43">
        <v>42214.662870370368</v>
      </c>
    </row>
    <row r="3421" spans="1:14" x14ac:dyDescent="0.25">
      <c r="A3421" t="s">
        <v>10145</v>
      </c>
      <c r="B3421">
        <v>3714</v>
      </c>
      <c r="C3421">
        <v>3714</v>
      </c>
      <c r="D3421">
        <v>2014</v>
      </c>
      <c r="E3421" t="s">
        <v>4246</v>
      </c>
      <c r="F3421">
        <v>7</v>
      </c>
      <c r="G3421">
        <v>3.66</v>
      </c>
      <c r="H3421">
        <v>0.90247439211302072</v>
      </c>
      <c r="I3421">
        <v>7.4999999999999997E-2</v>
      </c>
      <c r="J3421" s="44">
        <v>5.0000999999999997E-2</v>
      </c>
      <c r="K3421" t="b">
        <v>1</v>
      </c>
      <c r="L3421" t="s">
        <v>1140</v>
      </c>
      <c r="N3421" s="43">
        <v>42214.662870370368</v>
      </c>
    </row>
    <row r="3422" spans="1:14" x14ac:dyDescent="0.25">
      <c r="A3422" t="s">
        <v>10146</v>
      </c>
      <c r="B3422">
        <v>3715</v>
      </c>
      <c r="C3422">
        <v>3715</v>
      </c>
      <c r="D3422">
        <v>2014</v>
      </c>
      <c r="E3422" t="s">
        <v>4247</v>
      </c>
      <c r="F3422">
        <v>7</v>
      </c>
      <c r="G3422">
        <v>3.66</v>
      </c>
      <c r="H3422">
        <v>1.2124597470006846</v>
      </c>
      <c r="I3422">
        <v>0.125</v>
      </c>
      <c r="J3422" s="44">
        <v>0.10000100000000001</v>
      </c>
      <c r="K3422" t="b">
        <v>1</v>
      </c>
      <c r="L3422" t="s">
        <v>1141</v>
      </c>
      <c r="N3422" s="43">
        <v>42214.662870370368</v>
      </c>
    </row>
    <row r="3423" spans="1:14" x14ac:dyDescent="0.25">
      <c r="A3423" t="s">
        <v>10147</v>
      </c>
      <c r="B3423">
        <v>3716</v>
      </c>
      <c r="C3423">
        <v>3716</v>
      </c>
      <c r="D3423">
        <v>2014</v>
      </c>
      <c r="E3423" t="s">
        <v>4248</v>
      </c>
      <c r="F3423">
        <v>7</v>
      </c>
      <c r="G3423">
        <v>3.66</v>
      </c>
      <c r="H3423">
        <v>1.6289200568395326</v>
      </c>
      <c r="I3423">
        <v>0.17499999999999999</v>
      </c>
      <c r="J3423" s="44">
        <v>0.150001</v>
      </c>
      <c r="K3423" t="b">
        <v>1</v>
      </c>
      <c r="L3423" t="s">
        <v>1142</v>
      </c>
      <c r="N3423" s="43">
        <v>42214.662870370368</v>
      </c>
    </row>
    <row r="3424" spans="1:14" x14ac:dyDescent="0.25">
      <c r="A3424" t="s">
        <v>10148</v>
      </c>
      <c r="B3424">
        <v>3717</v>
      </c>
      <c r="C3424">
        <v>3717</v>
      </c>
      <c r="D3424">
        <v>2014</v>
      </c>
      <c r="E3424" t="s">
        <v>4249</v>
      </c>
      <c r="F3424">
        <v>7</v>
      </c>
      <c r="G3424">
        <v>3.66</v>
      </c>
      <c r="H3424">
        <v>2.1884277462718997</v>
      </c>
      <c r="I3424">
        <v>0.25</v>
      </c>
      <c r="J3424" s="44">
        <v>0.20000100000000001</v>
      </c>
      <c r="K3424" t="b">
        <v>1</v>
      </c>
      <c r="L3424" t="s">
        <v>1143</v>
      </c>
      <c r="N3424" s="43">
        <v>42214.662870370368</v>
      </c>
    </row>
    <row r="3425" spans="1:14" x14ac:dyDescent="0.25">
      <c r="A3425" t="s">
        <v>10149</v>
      </c>
      <c r="B3425">
        <v>3718</v>
      </c>
      <c r="C3425">
        <v>3718</v>
      </c>
      <c r="D3425">
        <v>2014</v>
      </c>
      <c r="E3425" t="s">
        <v>4250</v>
      </c>
      <c r="F3425">
        <v>7</v>
      </c>
      <c r="G3425">
        <v>3.66</v>
      </c>
      <c r="H3425">
        <v>2.9401172761939285</v>
      </c>
      <c r="I3425">
        <v>0.4</v>
      </c>
      <c r="J3425" s="44">
        <v>0.30000100000000002</v>
      </c>
      <c r="K3425" t="b">
        <v>1</v>
      </c>
      <c r="L3425" t="s">
        <v>1144</v>
      </c>
      <c r="N3425" s="43">
        <v>42214.662870370368</v>
      </c>
    </row>
    <row r="3426" spans="1:14" x14ac:dyDescent="0.25">
      <c r="A3426" t="s">
        <v>10150</v>
      </c>
      <c r="B3426">
        <v>3719</v>
      </c>
      <c r="C3426">
        <v>3719</v>
      </c>
      <c r="D3426">
        <v>2014</v>
      </c>
      <c r="E3426" t="s">
        <v>4251</v>
      </c>
      <c r="F3426">
        <v>7</v>
      </c>
      <c r="G3426">
        <v>3.66</v>
      </c>
      <c r="H3426">
        <v>3.95</v>
      </c>
      <c r="I3426">
        <v>0.75</v>
      </c>
      <c r="J3426" s="44">
        <v>0.50000100000000003</v>
      </c>
      <c r="K3426" t="b">
        <v>1</v>
      </c>
      <c r="L3426" t="s">
        <v>1145</v>
      </c>
      <c r="N3426" s="43">
        <v>42214.662870370368</v>
      </c>
    </row>
    <row r="3427" spans="1:14" x14ac:dyDescent="0.25">
      <c r="A3427" t="s">
        <v>10151</v>
      </c>
      <c r="B3427">
        <v>3720</v>
      </c>
      <c r="C3427">
        <v>3720</v>
      </c>
      <c r="D3427">
        <v>2014</v>
      </c>
      <c r="E3427" t="s">
        <v>4252</v>
      </c>
      <c r="F3427">
        <v>7</v>
      </c>
      <c r="G3427">
        <v>3.66</v>
      </c>
      <c r="H3427">
        <v>0.5</v>
      </c>
      <c r="I3427">
        <v>5.0000000000000001E-3</v>
      </c>
      <c r="J3427" s="44">
        <v>9.9999999999999995E-7</v>
      </c>
      <c r="K3427" t="b">
        <v>1</v>
      </c>
      <c r="L3427" t="s">
        <v>1146</v>
      </c>
      <c r="N3427" s="43">
        <v>42214.662870370368</v>
      </c>
    </row>
    <row r="3428" spans="1:14" x14ac:dyDescent="0.25">
      <c r="A3428" t="s">
        <v>10152</v>
      </c>
      <c r="B3428">
        <v>3721</v>
      </c>
      <c r="C3428">
        <v>3721</v>
      </c>
      <c r="D3428">
        <v>2014</v>
      </c>
      <c r="E3428" t="s">
        <v>4253</v>
      </c>
      <c r="F3428">
        <v>7</v>
      </c>
      <c r="G3428">
        <v>3.66</v>
      </c>
      <c r="H3428">
        <v>0.67295009631617808</v>
      </c>
      <c r="I3428">
        <v>0.03</v>
      </c>
      <c r="J3428" s="44">
        <v>1.0000999999999999E-2</v>
      </c>
      <c r="K3428" t="b">
        <v>1</v>
      </c>
      <c r="L3428" t="s">
        <v>1147</v>
      </c>
      <c r="N3428" s="43">
        <v>42214.662870370368</v>
      </c>
    </row>
    <row r="3429" spans="1:14" x14ac:dyDescent="0.25">
      <c r="A3429" t="s">
        <v>10153</v>
      </c>
      <c r="B3429">
        <v>3722</v>
      </c>
      <c r="C3429">
        <v>3722</v>
      </c>
      <c r="D3429">
        <v>2014</v>
      </c>
      <c r="E3429" t="s">
        <v>4254</v>
      </c>
      <c r="F3429">
        <v>7</v>
      </c>
      <c r="G3429">
        <v>3.66</v>
      </c>
      <c r="H3429">
        <v>0.9057236642639066</v>
      </c>
      <c r="I3429">
        <v>7.4999999999999997E-2</v>
      </c>
      <c r="J3429" s="44">
        <v>5.0000999999999997E-2</v>
      </c>
      <c r="K3429" t="b">
        <v>1</v>
      </c>
      <c r="L3429" t="s">
        <v>1148</v>
      </c>
      <c r="N3429" s="43">
        <v>42214.662870370368</v>
      </c>
    </row>
    <row r="3430" spans="1:14" x14ac:dyDescent="0.25">
      <c r="A3430" t="s">
        <v>10154</v>
      </c>
      <c r="B3430">
        <v>3723</v>
      </c>
      <c r="C3430">
        <v>3723</v>
      </c>
      <c r="D3430">
        <v>2014</v>
      </c>
      <c r="E3430" t="s">
        <v>4255</v>
      </c>
      <c r="F3430">
        <v>7</v>
      </c>
      <c r="G3430">
        <v>3.66</v>
      </c>
      <c r="H3430">
        <v>1.2190136542044754</v>
      </c>
      <c r="I3430">
        <v>0.125</v>
      </c>
      <c r="J3430" s="44">
        <v>0.10000100000000001</v>
      </c>
      <c r="K3430" t="b">
        <v>1</v>
      </c>
      <c r="L3430" t="s">
        <v>1149</v>
      </c>
      <c r="N3430" s="43">
        <v>42214.662870370368</v>
      </c>
    </row>
    <row r="3431" spans="1:14" x14ac:dyDescent="0.25">
      <c r="A3431" t="s">
        <v>10155</v>
      </c>
      <c r="B3431">
        <v>3724</v>
      </c>
      <c r="C3431">
        <v>3724</v>
      </c>
      <c r="D3431">
        <v>2014</v>
      </c>
      <c r="E3431" t="s">
        <v>4256</v>
      </c>
      <c r="F3431">
        <v>7</v>
      </c>
      <c r="G3431">
        <v>3.66</v>
      </c>
      <c r="H3431">
        <v>1.6406707120152755</v>
      </c>
      <c r="I3431">
        <v>0.17499999999999999</v>
      </c>
      <c r="J3431" s="44">
        <v>0.150001</v>
      </c>
      <c r="K3431" t="b">
        <v>1</v>
      </c>
      <c r="L3431" t="s">
        <v>1150</v>
      </c>
      <c r="N3431" s="43">
        <v>42214.662870370368</v>
      </c>
    </row>
    <row r="3432" spans="1:14" x14ac:dyDescent="0.25">
      <c r="A3432" t="s">
        <v>10156</v>
      </c>
      <c r="B3432">
        <v>3725</v>
      </c>
      <c r="C3432">
        <v>3725</v>
      </c>
      <c r="D3432">
        <v>2014</v>
      </c>
      <c r="E3432" t="s">
        <v>4257</v>
      </c>
      <c r="F3432">
        <v>7</v>
      </c>
      <c r="G3432">
        <v>3.66</v>
      </c>
      <c r="H3432">
        <v>2.2081790273476245</v>
      </c>
      <c r="I3432">
        <v>0.25</v>
      </c>
      <c r="J3432" s="44">
        <v>0.20000100000000001</v>
      </c>
      <c r="K3432" t="b">
        <v>1</v>
      </c>
      <c r="L3432" t="s">
        <v>1151</v>
      </c>
      <c r="N3432" s="43">
        <v>42214.662870370368</v>
      </c>
    </row>
    <row r="3433" spans="1:14" x14ac:dyDescent="0.25">
      <c r="A3433" t="s">
        <v>10157</v>
      </c>
      <c r="B3433">
        <v>3726</v>
      </c>
      <c r="C3433">
        <v>3726</v>
      </c>
      <c r="D3433">
        <v>2014</v>
      </c>
      <c r="E3433" t="s">
        <v>4258</v>
      </c>
      <c r="F3433">
        <v>7</v>
      </c>
      <c r="G3433">
        <v>3.66</v>
      </c>
      <c r="H3433">
        <v>2.971988578273896</v>
      </c>
      <c r="I3433">
        <v>0.4</v>
      </c>
      <c r="J3433" s="44">
        <v>0.30000100000000002</v>
      </c>
      <c r="K3433" t="b">
        <v>1</v>
      </c>
      <c r="L3433" t="s">
        <v>1152</v>
      </c>
      <c r="N3433" s="43">
        <v>42214.662870370368</v>
      </c>
    </row>
    <row r="3434" spans="1:14" x14ac:dyDescent="0.25">
      <c r="A3434" t="s">
        <v>10158</v>
      </c>
      <c r="B3434">
        <v>3727</v>
      </c>
      <c r="C3434">
        <v>3727</v>
      </c>
      <c r="D3434">
        <v>2014</v>
      </c>
      <c r="E3434" t="s">
        <v>4259</v>
      </c>
      <c r="F3434">
        <v>7</v>
      </c>
      <c r="G3434">
        <v>3.66</v>
      </c>
      <c r="H3434">
        <v>4</v>
      </c>
      <c r="I3434">
        <v>0.75</v>
      </c>
      <c r="J3434" s="44">
        <v>0.50000100000000003</v>
      </c>
      <c r="K3434" t="b">
        <v>1</v>
      </c>
      <c r="L3434" t="s">
        <v>1153</v>
      </c>
      <c r="N3434" s="43">
        <v>42214.662870370368</v>
      </c>
    </row>
    <row r="3435" spans="1:14" x14ac:dyDescent="0.25">
      <c r="A3435" t="s">
        <v>10159</v>
      </c>
      <c r="B3435">
        <v>3728</v>
      </c>
      <c r="C3435">
        <v>3728</v>
      </c>
      <c r="D3435">
        <v>2014</v>
      </c>
      <c r="E3435" t="s">
        <v>4260</v>
      </c>
      <c r="F3435">
        <v>7</v>
      </c>
      <c r="G3435">
        <v>3.66</v>
      </c>
      <c r="H3435">
        <v>5</v>
      </c>
      <c r="K3435" t="b">
        <v>1</v>
      </c>
      <c r="L3435" t="s">
        <v>48</v>
      </c>
      <c r="N3435" s="43">
        <v>42214.662870370368</v>
      </c>
    </row>
    <row r="3436" spans="1:14" x14ac:dyDescent="0.25">
      <c r="A3436" t="s">
        <v>10160</v>
      </c>
      <c r="B3436">
        <v>3729</v>
      </c>
      <c r="C3436">
        <v>3729</v>
      </c>
      <c r="D3436">
        <v>2014</v>
      </c>
      <c r="E3436" t="s">
        <v>4261</v>
      </c>
      <c r="F3436">
        <v>7</v>
      </c>
      <c r="G3436">
        <v>3.75</v>
      </c>
      <c r="H3436">
        <v>4.33</v>
      </c>
      <c r="K3436" t="b">
        <v>1</v>
      </c>
      <c r="L3436" t="s">
        <v>1156</v>
      </c>
      <c r="N3436" s="43">
        <v>42214.662870370368</v>
      </c>
    </row>
    <row r="3437" spans="1:14" x14ac:dyDescent="0.25">
      <c r="A3437" t="s">
        <v>10161</v>
      </c>
      <c r="B3437">
        <v>3730</v>
      </c>
      <c r="C3437">
        <v>3730</v>
      </c>
      <c r="D3437">
        <v>2014</v>
      </c>
      <c r="E3437" t="s">
        <v>4262</v>
      </c>
      <c r="F3437">
        <v>7</v>
      </c>
      <c r="G3437">
        <v>3.75</v>
      </c>
      <c r="H3437">
        <v>3.33</v>
      </c>
      <c r="K3437" t="b">
        <v>1</v>
      </c>
      <c r="L3437" t="s">
        <v>1157</v>
      </c>
      <c r="N3437" s="43">
        <v>42214.662870370368</v>
      </c>
    </row>
    <row r="3438" spans="1:14" x14ac:dyDescent="0.25">
      <c r="A3438" t="s">
        <v>10162</v>
      </c>
      <c r="B3438">
        <v>3731</v>
      </c>
      <c r="C3438">
        <v>3731</v>
      </c>
      <c r="D3438">
        <v>2014</v>
      </c>
      <c r="E3438" t="s">
        <v>4263</v>
      </c>
      <c r="F3438">
        <v>7</v>
      </c>
      <c r="G3438">
        <v>3.75</v>
      </c>
      <c r="H3438">
        <v>3.3</v>
      </c>
      <c r="K3438" t="b">
        <v>1</v>
      </c>
      <c r="L3438" t="s">
        <v>1158</v>
      </c>
      <c r="N3438" s="43">
        <v>42214.662870370368</v>
      </c>
    </row>
    <row r="3439" spans="1:14" x14ac:dyDescent="0.25">
      <c r="A3439" t="s">
        <v>10163</v>
      </c>
      <c r="B3439">
        <v>3732</v>
      </c>
      <c r="C3439">
        <v>3732</v>
      </c>
      <c r="D3439">
        <v>2014</v>
      </c>
      <c r="E3439" t="s">
        <v>4264</v>
      </c>
      <c r="F3439">
        <v>7</v>
      </c>
      <c r="G3439">
        <v>3.75</v>
      </c>
      <c r="H3439">
        <v>0.5</v>
      </c>
      <c r="I3439">
        <v>5.0000000000000001E-3</v>
      </c>
      <c r="J3439" s="44">
        <v>9.9999999999999995E-7</v>
      </c>
      <c r="K3439" t="b">
        <v>1</v>
      </c>
      <c r="L3439" t="s">
        <v>1159</v>
      </c>
      <c r="N3439" s="43">
        <v>42214.662870370368</v>
      </c>
    </row>
    <row r="3440" spans="1:14" x14ac:dyDescent="0.25">
      <c r="A3440" t="s">
        <v>10164</v>
      </c>
      <c r="B3440">
        <v>3733</v>
      </c>
      <c r="C3440">
        <v>3733</v>
      </c>
      <c r="D3440">
        <v>2014</v>
      </c>
      <c r="E3440" t="s">
        <v>4265</v>
      </c>
      <c r="F3440">
        <v>7</v>
      </c>
      <c r="G3440">
        <v>3.75</v>
      </c>
      <c r="H3440">
        <v>0.67295009631617808</v>
      </c>
      <c r="I3440">
        <v>0.03</v>
      </c>
      <c r="J3440" s="44">
        <v>1.0000999999999999E-2</v>
      </c>
      <c r="K3440" t="b">
        <v>1</v>
      </c>
      <c r="L3440" t="s">
        <v>1160</v>
      </c>
      <c r="N3440" s="43">
        <v>42214.662870370368</v>
      </c>
    </row>
    <row r="3441" spans="1:14" x14ac:dyDescent="0.25">
      <c r="A3441" t="s">
        <v>10165</v>
      </c>
      <c r="B3441">
        <v>3734</v>
      </c>
      <c r="C3441">
        <v>3734</v>
      </c>
      <c r="D3441">
        <v>2014</v>
      </c>
      <c r="E3441" t="s">
        <v>4266</v>
      </c>
      <c r="F3441">
        <v>7</v>
      </c>
      <c r="G3441">
        <v>3.75</v>
      </c>
      <c r="H3441">
        <v>0.9057236642639066</v>
      </c>
      <c r="I3441">
        <v>7.4999999999999997E-2</v>
      </c>
      <c r="J3441" s="44">
        <v>5.0000999999999997E-2</v>
      </c>
      <c r="K3441" t="b">
        <v>1</v>
      </c>
      <c r="L3441" t="s">
        <v>1161</v>
      </c>
      <c r="N3441" s="43">
        <v>42214.662870370368</v>
      </c>
    </row>
    <row r="3442" spans="1:14" x14ac:dyDescent="0.25">
      <c r="A3442" t="s">
        <v>10166</v>
      </c>
      <c r="B3442">
        <v>3735</v>
      </c>
      <c r="C3442">
        <v>3735</v>
      </c>
      <c r="D3442">
        <v>2014</v>
      </c>
      <c r="E3442" t="s">
        <v>4267</v>
      </c>
      <c r="F3442">
        <v>7</v>
      </c>
      <c r="G3442">
        <v>3.75</v>
      </c>
      <c r="H3442">
        <v>1.2190136542044754</v>
      </c>
      <c r="I3442">
        <v>0.125</v>
      </c>
      <c r="J3442" s="44">
        <v>0.10000100000000001</v>
      </c>
      <c r="K3442" t="b">
        <v>1</v>
      </c>
      <c r="L3442" t="s">
        <v>1162</v>
      </c>
      <c r="N3442" s="43">
        <v>42214.662870370368</v>
      </c>
    </row>
    <row r="3443" spans="1:14" x14ac:dyDescent="0.25">
      <c r="A3443" t="s">
        <v>10167</v>
      </c>
      <c r="B3443">
        <v>3736</v>
      </c>
      <c r="C3443">
        <v>3736</v>
      </c>
      <c r="D3443">
        <v>2014</v>
      </c>
      <c r="E3443" t="s">
        <v>4268</v>
      </c>
      <c r="F3443">
        <v>7</v>
      </c>
      <c r="G3443">
        <v>3.75</v>
      </c>
      <c r="H3443">
        <v>1.6406707120152755</v>
      </c>
      <c r="I3443">
        <v>0.17499999999999999</v>
      </c>
      <c r="J3443" s="44">
        <v>0.150001</v>
      </c>
      <c r="K3443" t="b">
        <v>1</v>
      </c>
      <c r="L3443" t="s">
        <v>1163</v>
      </c>
      <c r="N3443" s="43">
        <v>42214.662870370368</v>
      </c>
    </row>
    <row r="3444" spans="1:14" x14ac:dyDescent="0.25">
      <c r="A3444" t="s">
        <v>10168</v>
      </c>
      <c r="B3444">
        <v>3737</v>
      </c>
      <c r="C3444">
        <v>3737</v>
      </c>
      <c r="D3444">
        <v>2014</v>
      </c>
      <c r="E3444" t="s">
        <v>4269</v>
      </c>
      <c r="F3444">
        <v>7</v>
      </c>
      <c r="G3444">
        <v>3.75</v>
      </c>
      <c r="H3444">
        <v>2.2081790273476245</v>
      </c>
      <c r="I3444">
        <v>0.25</v>
      </c>
      <c r="J3444" s="44">
        <v>0.20000100000000001</v>
      </c>
      <c r="K3444" t="b">
        <v>1</v>
      </c>
      <c r="L3444" t="s">
        <v>1164</v>
      </c>
      <c r="N3444" s="43">
        <v>42214.662870370368</v>
      </c>
    </row>
    <row r="3445" spans="1:14" x14ac:dyDescent="0.25">
      <c r="A3445" t="s">
        <v>10169</v>
      </c>
      <c r="B3445">
        <v>3738</v>
      </c>
      <c r="C3445">
        <v>3738</v>
      </c>
      <c r="D3445">
        <v>2014</v>
      </c>
      <c r="E3445" t="s">
        <v>4270</v>
      </c>
      <c r="F3445">
        <v>7</v>
      </c>
      <c r="G3445">
        <v>3.75</v>
      </c>
      <c r="H3445">
        <v>2.971988578273896</v>
      </c>
      <c r="I3445">
        <v>0.4</v>
      </c>
      <c r="J3445" s="44">
        <v>0.30000100000000002</v>
      </c>
      <c r="K3445" t="b">
        <v>1</v>
      </c>
      <c r="L3445" t="s">
        <v>1165</v>
      </c>
      <c r="N3445" s="43">
        <v>42214.662870370368</v>
      </c>
    </row>
    <row r="3446" spans="1:14" x14ac:dyDescent="0.25">
      <c r="A3446" t="s">
        <v>10170</v>
      </c>
      <c r="B3446">
        <v>3739</v>
      </c>
      <c r="C3446">
        <v>3739</v>
      </c>
      <c r="D3446">
        <v>2014</v>
      </c>
      <c r="E3446" t="s">
        <v>4271</v>
      </c>
      <c r="F3446">
        <v>7</v>
      </c>
      <c r="G3446">
        <v>3.75</v>
      </c>
      <c r="H3446">
        <v>4</v>
      </c>
      <c r="I3446">
        <v>0.75</v>
      </c>
      <c r="J3446" s="44">
        <v>0.50000100000000003</v>
      </c>
      <c r="K3446" t="b">
        <v>1</v>
      </c>
      <c r="L3446" t="s">
        <v>1166</v>
      </c>
      <c r="N3446" s="43">
        <v>42214.662870370368</v>
      </c>
    </row>
    <row r="3447" spans="1:14" x14ac:dyDescent="0.25">
      <c r="A3447" t="s">
        <v>10171</v>
      </c>
      <c r="B3447">
        <v>3740</v>
      </c>
      <c r="C3447">
        <v>3740</v>
      </c>
      <c r="D3447">
        <v>2014</v>
      </c>
      <c r="E3447" t="s">
        <v>4272</v>
      </c>
      <c r="F3447">
        <v>7</v>
      </c>
      <c r="G3447">
        <v>3.75</v>
      </c>
      <c r="H3447">
        <v>3.66</v>
      </c>
      <c r="K3447" t="b">
        <v>1</v>
      </c>
      <c r="L3447" t="s">
        <v>1167</v>
      </c>
      <c r="N3447" s="43">
        <v>42214.662870370368</v>
      </c>
    </row>
    <row r="3448" spans="1:14" x14ac:dyDescent="0.25">
      <c r="A3448" t="s">
        <v>10172</v>
      </c>
      <c r="B3448">
        <v>3741</v>
      </c>
      <c r="C3448">
        <v>3741</v>
      </c>
      <c r="D3448">
        <v>2014</v>
      </c>
      <c r="E3448" t="s">
        <v>4273</v>
      </c>
      <c r="F3448">
        <v>7</v>
      </c>
      <c r="G3448">
        <v>3.75</v>
      </c>
      <c r="H3448">
        <v>2.66</v>
      </c>
      <c r="K3448" t="b">
        <v>1</v>
      </c>
      <c r="L3448" t="s">
        <v>1168</v>
      </c>
      <c r="N3448" s="43">
        <v>42214.662870370368</v>
      </c>
    </row>
    <row r="3449" spans="1:14" x14ac:dyDescent="0.25">
      <c r="A3449" t="s">
        <v>10173</v>
      </c>
      <c r="B3449">
        <v>3742</v>
      </c>
      <c r="C3449">
        <v>3742</v>
      </c>
      <c r="D3449">
        <v>2014</v>
      </c>
      <c r="E3449" t="s">
        <v>4274</v>
      </c>
      <c r="F3449">
        <v>7</v>
      </c>
      <c r="G3449">
        <v>3.75</v>
      </c>
      <c r="H3449">
        <v>0.5</v>
      </c>
      <c r="I3449">
        <v>5.0000000000000001E-3</v>
      </c>
      <c r="J3449" s="44">
        <v>9.9999999999999995E-7</v>
      </c>
      <c r="K3449" t="b">
        <v>1</v>
      </c>
      <c r="L3449" t="s">
        <v>1169</v>
      </c>
      <c r="N3449" s="43">
        <v>42214.662870370368</v>
      </c>
    </row>
    <row r="3450" spans="1:14" x14ac:dyDescent="0.25">
      <c r="A3450" t="s">
        <v>10174</v>
      </c>
      <c r="B3450">
        <v>3743</v>
      </c>
      <c r="C3450">
        <v>3743</v>
      </c>
      <c r="D3450">
        <v>2014</v>
      </c>
      <c r="E3450" t="s">
        <v>4275</v>
      </c>
      <c r="F3450">
        <v>7</v>
      </c>
      <c r="G3450">
        <v>3.75</v>
      </c>
      <c r="H3450">
        <v>0.66023462387806187</v>
      </c>
      <c r="I3450">
        <v>0.03</v>
      </c>
      <c r="J3450" s="44">
        <v>1.0000999999999999E-2</v>
      </c>
      <c r="K3450" t="b">
        <v>1</v>
      </c>
      <c r="L3450" t="s">
        <v>1170</v>
      </c>
      <c r="N3450" s="43">
        <v>42214.662870370368</v>
      </c>
    </row>
    <row r="3451" spans="1:14" x14ac:dyDescent="0.25">
      <c r="A3451" s="53" t="s">
        <v>10175</v>
      </c>
      <c r="B3451">
        <v>3744</v>
      </c>
      <c r="C3451">
        <v>3744</v>
      </c>
      <c r="D3451">
        <v>2014</v>
      </c>
      <c r="E3451" t="s">
        <v>4276</v>
      </c>
      <c r="F3451">
        <v>7</v>
      </c>
      <c r="G3451">
        <v>3.75</v>
      </c>
      <c r="H3451">
        <v>0.87181951713481165</v>
      </c>
      <c r="I3451">
        <v>7.4999999999999997E-2</v>
      </c>
      <c r="J3451">
        <v>5.0000999999999997E-2</v>
      </c>
      <c r="K3451" t="b">
        <v>1</v>
      </c>
      <c r="L3451" t="s">
        <v>1171</v>
      </c>
      <c r="N3451" s="43">
        <v>42214.662870370368</v>
      </c>
    </row>
    <row r="3452" spans="1:14" x14ac:dyDescent="0.25">
      <c r="A3452" s="53" t="s">
        <v>10176</v>
      </c>
      <c r="B3452">
        <v>3745</v>
      </c>
      <c r="C3452">
        <v>3745</v>
      </c>
      <c r="D3452">
        <v>2014</v>
      </c>
      <c r="E3452" t="s">
        <v>4277</v>
      </c>
      <c r="F3452">
        <v>7</v>
      </c>
      <c r="G3452">
        <v>3.75</v>
      </c>
      <c r="H3452">
        <v>1.1512108619701118</v>
      </c>
      <c r="I3452">
        <v>0.125</v>
      </c>
      <c r="J3452">
        <v>0.10000100000000001</v>
      </c>
      <c r="K3452" t="b">
        <v>1</v>
      </c>
      <c r="L3452" t="s">
        <v>1172</v>
      </c>
      <c r="N3452" s="43">
        <v>42214.662870370368</v>
      </c>
    </row>
    <row r="3453" spans="1:14" x14ac:dyDescent="0.25">
      <c r="A3453" s="53" t="s">
        <v>10177</v>
      </c>
      <c r="B3453">
        <v>3746</v>
      </c>
      <c r="C3453">
        <v>3746</v>
      </c>
      <c r="D3453">
        <v>2014</v>
      </c>
      <c r="E3453" t="s">
        <v>4278</v>
      </c>
      <c r="F3453">
        <v>7</v>
      </c>
      <c r="G3453">
        <v>3.75</v>
      </c>
      <c r="H3453">
        <v>1.5201385409143524</v>
      </c>
      <c r="I3453">
        <v>0.17499999999999999</v>
      </c>
      <c r="J3453">
        <v>0.150001</v>
      </c>
      <c r="K3453" t="b">
        <v>1</v>
      </c>
      <c r="L3453" t="s">
        <v>1173</v>
      </c>
      <c r="N3453" s="43">
        <v>42214.662870370368</v>
      </c>
    </row>
    <row r="3454" spans="1:14" x14ac:dyDescent="0.25">
      <c r="A3454" t="s">
        <v>10178</v>
      </c>
      <c r="B3454">
        <v>3747</v>
      </c>
      <c r="C3454">
        <v>3747</v>
      </c>
      <c r="D3454">
        <v>2014</v>
      </c>
      <c r="E3454" t="s">
        <v>4279</v>
      </c>
      <c r="F3454">
        <v>7</v>
      </c>
      <c r="G3454">
        <v>3.75</v>
      </c>
      <c r="H3454">
        <v>2.0072961956062669</v>
      </c>
      <c r="I3454">
        <v>0.25</v>
      </c>
      <c r="J3454">
        <v>0.20000100000000001</v>
      </c>
      <c r="K3454" t="b">
        <v>1</v>
      </c>
      <c r="L3454" t="s">
        <v>1174</v>
      </c>
      <c r="N3454" s="43">
        <v>42214.662870370368</v>
      </c>
    </row>
    <row r="3455" spans="1:14" x14ac:dyDescent="0.25">
      <c r="A3455" t="s">
        <v>10179</v>
      </c>
      <c r="B3455">
        <v>3748</v>
      </c>
      <c r="C3455">
        <v>3748</v>
      </c>
      <c r="D3455">
        <v>2014</v>
      </c>
      <c r="E3455" t="s">
        <v>4280</v>
      </c>
      <c r="F3455">
        <v>7</v>
      </c>
      <c r="G3455">
        <v>3.75</v>
      </c>
      <c r="H3455">
        <v>2.6505728974359357</v>
      </c>
      <c r="I3455">
        <v>0.4</v>
      </c>
      <c r="J3455" s="44">
        <v>0.30000100000000002</v>
      </c>
      <c r="K3455" t="b">
        <v>1</v>
      </c>
      <c r="L3455" t="s">
        <v>1175</v>
      </c>
      <c r="N3455" s="43">
        <v>42214.662870370368</v>
      </c>
    </row>
    <row r="3456" spans="1:14" x14ac:dyDescent="0.25">
      <c r="A3456" s="53" t="s">
        <v>10180</v>
      </c>
      <c r="B3456">
        <v>3749</v>
      </c>
      <c r="C3456">
        <v>3749</v>
      </c>
      <c r="D3456">
        <v>2014</v>
      </c>
      <c r="E3456" t="s">
        <v>4281</v>
      </c>
      <c r="F3456">
        <v>7</v>
      </c>
      <c r="G3456">
        <v>3.75</v>
      </c>
      <c r="H3456">
        <v>3.5</v>
      </c>
      <c r="I3456">
        <v>0.75</v>
      </c>
      <c r="J3456">
        <v>0.50000100000000003</v>
      </c>
      <c r="K3456" t="b">
        <v>1</v>
      </c>
      <c r="L3456" t="s">
        <v>1176</v>
      </c>
      <c r="N3456" s="43">
        <v>42214.662870370368</v>
      </c>
    </row>
    <row r="3457" spans="1:14" x14ac:dyDescent="0.25">
      <c r="A3457" s="53" t="s">
        <v>10181</v>
      </c>
      <c r="B3457">
        <v>3750</v>
      </c>
      <c r="C3457">
        <v>3750</v>
      </c>
      <c r="D3457">
        <v>2014</v>
      </c>
      <c r="E3457" t="s">
        <v>4282</v>
      </c>
      <c r="F3457">
        <v>7</v>
      </c>
      <c r="G3457">
        <v>3.75</v>
      </c>
      <c r="H3457">
        <v>5</v>
      </c>
      <c r="J3457"/>
      <c r="K3457" t="b">
        <v>1</v>
      </c>
      <c r="L3457" t="s">
        <v>48</v>
      </c>
      <c r="N3457" s="43">
        <v>42214.662870370368</v>
      </c>
    </row>
    <row r="3458" spans="1:14" x14ac:dyDescent="0.25">
      <c r="A3458" s="53" t="s">
        <v>10182</v>
      </c>
      <c r="B3458">
        <v>3751</v>
      </c>
      <c r="C3458">
        <v>3751</v>
      </c>
      <c r="D3458">
        <v>2014</v>
      </c>
      <c r="E3458" t="s">
        <v>4283</v>
      </c>
      <c r="F3458">
        <v>7</v>
      </c>
      <c r="G3458">
        <v>3.75</v>
      </c>
      <c r="H3458">
        <v>5</v>
      </c>
      <c r="J3458"/>
      <c r="K3458" t="b">
        <v>1</v>
      </c>
      <c r="L3458" t="s">
        <v>1179</v>
      </c>
      <c r="N3458" s="43">
        <v>42214.662870370368</v>
      </c>
    </row>
    <row r="3459" spans="1:14" x14ac:dyDescent="0.25">
      <c r="A3459" t="s">
        <v>10183</v>
      </c>
      <c r="B3459">
        <v>3752</v>
      </c>
      <c r="C3459">
        <v>3752</v>
      </c>
      <c r="D3459">
        <v>2014</v>
      </c>
      <c r="E3459" t="s">
        <v>4284</v>
      </c>
      <c r="F3459">
        <v>7</v>
      </c>
      <c r="G3459">
        <v>3.75</v>
      </c>
      <c r="H3459">
        <v>4</v>
      </c>
      <c r="J3459"/>
      <c r="K3459" t="b">
        <v>1</v>
      </c>
      <c r="L3459" t="s">
        <v>1180</v>
      </c>
      <c r="N3459" s="43">
        <v>42214.662870370368</v>
      </c>
    </row>
    <row r="3460" spans="1:14" x14ac:dyDescent="0.25">
      <c r="A3460" t="s">
        <v>10184</v>
      </c>
      <c r="B3460">
        <v>3753</v>
      </c>
      <c r="C3460">
        <v>3753</v>
      </c>
      <c r="D3460">
        <v>2014</v>
      </c>
      <c r="E3460" t="s">
        <v>4285</v>
      </c>
      <c r="F3460">
        <v>7</v>
      </c>
      <c r="G3460">
        <v>3.75</v>
      </c>
      <c r="H3460">
        <v>3.41</v>
      </c>
      <c r="K3460" t="b">
        <v>1</v>
      </c>
      <c r="L3460" t="s">
        <v>1181</v>
      </c>
      <c r="N3460" s="43">
        <v>42214.662870370368</v>
      </c>
    </row>
    <row r="3461" spans="1:14" x14ac:dyDescent="0.25">
      <c r="A3461" t="s">
        <v>10185</v>
      </c>
      <c r="B3461">
        <v>3754</v>
      </c>
      <c r="C3461">
        <v>3754</v>
      </c>
      <c r="D3461">
        <v>2014</v>
      </c>
      <c r="E3461" t="s">
        <v>4286</v>
      </c>
      <c r="F3461">
        <v>7</v>
      </c>
      <c r="G3461">
        <v>3.75</v>
      </c>
      <c r="H3461">
        <v>5</v>
      </c>
      <c r="K3461" t="b">
        <v>1</v>
      </c>
      <c r="L3461" t="s">
        <v>48</v>
      </c>
      <c r="N3461" s="43">
        <v>42214.662870370368</v>
      </c>
    </row>
    <row r="3462" spans="1:14" x14ac:dyDescent="0.25">
      <c r="A3462" t="s">
        <v>10186</v>
      </c>
      <c r="B3462">
        <v>3755</v>
      </c>
      <c r="C3462">
        <v>3755</v>
      </c>
      <c r="D3462">
        <v>2014</v>
      </c>
      <c r="E3462" t="s">
        <v>4287</v>
      </c>
      <c r="F3462">
        <v>7</v>
      </c>
      <c r="G3462">
        <v>3.41</v>
      </c>
      <c r="H3462">
        <v>3.5</v>
      </c>
      <c r="K3462" t="b">
        <v>1</v>
      </c>
      <c r="L3462" t="s">
        <v>1184</v>
      </c>
      <c r="N3462" s="43">
        <v>42214.662870370368</v>
      </c>
    </row>
    <row r="3463" spans="1:14" x14ac:dyDescent="0.25">
      <c r="A3463" t="s">
        <v>10187</v>
      </c>
      <c r="B3463">
        <v>3756</v>
      </c>
      <c r="C3463">
        <v>3756</v>
      </c>
      <c r="D3463">
        <v>2014</v>
      </c>
      <c r="E3463" t="s">
        <v>4288</v>
      </c>
      <c r="F3463">
        <v>7</v>
      </c>
      <c r="G3463">
        <v>3.41</v>
      </c>
      <c r="H3463">
        <v>5</v>
      </c>
      <c r="K3463" t="b">
        <v>1</v>
      </c>
      <c r="L3463" t="s">
        <v>48</v>
      </c>
      <c r="N3463" s="43">
        <v>42214.662870370368</v>
      </c>
    </row>
    <row r="3464" spans="1:14" x14ac:dyDescent="0.25">
      <c r="A3464" t="s">
        <v>10188</v>
      </c>
      <c r="B3464">
        <v>3757</v>
      </c>
      <c r="C3464">
        <v>3757</v>
      </c>
      <c r="D3464">
        <v>2014</v>
      </c>
      <c r="E3464" t="s">
        <v>4289</v>
      </c>
      <c r="F3464">
        <v>7</v>
      </c>
      <c r="G3464">
        <v>2</v>
      </c>
      <c r="H3464">
        <v>2.66</v>
      </c>
      <c r="K3464" t="b">
        <v>1</v>
      </c>
      <c r="L3464" t="s">
        <v>1187</v>
      </c>
      <c r="N3464" s="43">
        <v>42214.662870370368</v>
      </c>
    </row>
    <row r="3465" spans="1:14" x14ac:dyDescent="0.25">
      <c r="A3465" t="s">
        <v>10189</v>
      </c>
      <c r="B3465">
        <v>3758</v>
      </c>
      <c r="C3465">
        <v>3758</v>
      </c>
      <c r="D3465">
        <v>2014</v>
      </c>
      <c r="E3465" t="s">
        <v>4290</v>
      </c>
      <c r="F3465">
        <v>7</v>
      </c>
      <c r="G3465">
        <v>2</v>
      </c>
      <c r="H3465">
        <v>5</v>
      </c>
      <c r="K3465" t="b">
        <v>1</v>
      </c>
      <c r="L3465" t="s">
        <v>48</v>
      </c>
      <c r="N3465" s="43">
        <v>42214.662870370368</v>
      </c>
    </row>
    <row r="3466" spans="1:14" x14ac:dyDescent="0.25">
      <c r="A3466" t="s">
        <v>10190</v>
      </c>
      <c r="B3466">
        <v>3759</v>
      </c>
      <c r="C3466">
        <v>3759</v>
      </c>
      <c r="D3466">
        <v>2014</v>
      </c>
      <c r="E3466" t="s">
        <v>4291</v>
      </c>
      <c r="F3466">
        <v>7</v>
      </c>
      <c r="G3466">
        <v>3.5</v>
      </c>
      <c r="H3466">
        <v>2</v>
      </c>
      <c r="K3466" t="b">
        <v>1</v>
      </c>
      <c r="L3466" t="s">
        <v>1190</v>
      </c>
      <c r="N3466" s="43">
        <v>42214.662870370368</v>
      </c>
    </row>
    <row r="3467" spans="1:14" x14ac:dyDescent="0.25">
      <c r="A3467" t="s">
        <v>10191</v>
      </c>
      <c r="B3467">
        <v>3760</v>
      </c>
      <c r="C3467">
        <v>3760</v>
      </c>
      <c r="D3467">
        <v>2014</v>
      </c>
      <c r="E3467" t="s">
        <v>4292</v>
      </c>
      <c r="F3467">
        <v>7</v>
      </c>
      <c r="G3467">
        <v>3.5</v>
      </c>
      <c r="H3467">
        <v>5</v>
      </c>
      <c r="J3467"/>
      <c r="K3467" t="b">
        <v>1</v>
      </c>
      <c r="L3467" t="s">
        <v>1191</v>
      </c>
      <c r="N3467" s="43">
        <v>42214.662870370368</v>
      </c>
    </row>
    <row r="3468" spans="1:14" x14ac:dyDescent="0.25">
      <c r="A3468" t="s">
        <v>10192</v>
      </c>
      <c r="B3468">
        <v>3761</v>
      </c>
      <c r="C3468">
        <v>3761</v>
      </c>
      <c r="D3468">
        <v>2014</v>
      </c>
      <c r="E3468" t="s">
        <v>4293</v>
      </c>
      <c r="F3468">
        <v>7</v>
      </c>
      <c r="G3468">
        <v>3.5</v>
      </c>
      <c r="H3468">
        <v>5</v>
      </c>
      <c r="K3468" t="b">
        <v>1</v>
      </c>
      <c r="L3468" t="s">
        <v>48</v>
      </c>
      <c r="N3468" s="43">
        <v>42214.662870370368</v>
      </c>
    </row>
    <row r="3469" spans="1:14" x14ac:dyDescent="0.25">
      <c r="A3469" t="s">
        <v>10193</v>
      </c>
      <c r="B3469">
        <v>3762</v>
      </c>
      <c r="C3469">
        <v>3762</v>
      </c>
      <c r="D3469">
        <v>2014</v>
      </c>
      <c r="E3469" t="s">
        <v>4294</v>
      </c>
      <c r="F3469">
        <v>7</v>
      </c>
      <c r="G3469">
        <v>3.41</v>
      </c>
      <c r="H3469">
        <v>5</v>
      </c>
      <c r="K3469" t="b">
        <v>1</v>
      </c>
      <c r="L3469" t="s">
        <v>1194</v>
      </c>
      <c r="N3469" s="43">
        <v>42214.662870370368</v>
      </c>
    </row>
    <row r="3470" spans="1:14" x14ac:dyDescent="0.25">
      <c r="A3470" t="s">
        <v>10194</v>
      </c>
      <c r="B3470">
        <v>3763</v>
      </c>
      <c r="C3470">
        <v>3763</v>
      </c>
      <c r="D3470">
        <v>2014</v>
      </c>
      <c r="E3470" t="s">
        <v>4295</v>
      </c>
      <c r="F3470">
        <v>7</v>
      </c>
      <c r="G3470">
        <v>3.41</v>
      </c>
      <c r="H3470">
        <v>5</v>
      </c>
      <c r="K3470" t="b">
        <v>1</v>
      </c>
      <c r="L3470" t="s">
        <v>48</v>
      </c>
      <c r="N3470" s="43">
        <v>42214.662870370368</v>
      </c>
    </row>
    <row r="3471" spans="1:14" x14ac:dyDescent="0.25">
      <c r="A3471" t="s">
        <v>10195</v>
      </c>
      <c r="B3471">
        <v>3764</v>
      </c>
      <c r="C3471">
        <v>3764</v>
      </c>
      <c r="D3471">
        <v>2014</v>
      </c>
      <c r="E3471" t="s">
        <v>4296</v>
      </c>
      <c r="F3471">
        <v>7</v>
      </c>
      <c r="G3471">
        <v>2</v>
      </c>
      <c r="H3471">
        <v>3.04</v>
      </c>
      <c r="K3471" t="b">
        <v>1</v>
      </c>
      <c r="L3471" t="s">
        <v>1197</v>
      </c>
      <c r="N3471" s="43">
        <v>42214.662870370368</v>
      </c>
    </row>
    <row r="3472" spans="1:14" x14ac:dyDescent="0.25">
      <c r="A3472" t="s">
        <v>10196</v>
      </c>
      <c r="B3472">
        <v>3765</v>
      </c>
      <c r="C3472">
        <v>3765</v>
      </c>
      <c r="D3472">
        <v>2014</v>
      </c>
      <c r="E3472" t="s">
        <v>4297</v>
      </c>
      <c r="F3472">
        <v>7</v>
      </c>
      <c r="G3472">
        <v>2</v>
      </c>
      <c r="H3472">
        <v>5</v>
      </c>
      <c r="K3472" t="b">
        <v>1</v>
      </c>
      <c r="L3472" t="s">
        <v>48</v>
      </c>
      <c r="N3472" s="43">
        <v>42214.662870370368</v>
      </c>
    </row>
    <row r="3473" spans="1:14" x14ac:dyDescent="0.25">
      <c r="A3473" t="s">
        <v>10197</v>
      </c>
      <c r="B3473">
        <v>3766</v>
      </c>
      <c r="C3473">
        <v>3766</v>
      </c>
      <c r="D3473">
        <v>2014</v>
      </c>
      <c r="E3473" t="s">
        <v>4298</v>
      </c>
      <c r="F3473">
        <v>7</v>
      </c>
      <c r="G3473">
        <v>4</v>
      </c>
      <c r="H3473">
        <v>5</v>
      </c>
      <c r="K3473" t="b">
        <v>1</v>
      </c>
      <c r="L3473" t="s">
        <v>1200</v>
      </c>
      <c r="N3473" s="43">
        <v>42214.662870370368</v>
      </c>
    </row>
    <row r="3474" spans="1:14" x14ac:dyDescent="0.25">
      <c r="A3474" t="s">
        <v>10198</v>
      </c>
      <c r="B3474">
        <v>3767</v>
      </c>
      <c r="C3474">
        <v>3767</v>
      </c>
      <c r="D3474">
        <v>2014</v>
      </c>
      <c r="E3474" t="s">
        <v>4299</v>
      </c>
      <c r="F3474">
        <v>7</v>
      </c>
      <c r="G3474">
        <v>4</v>
      </c>
      <c r="H3474">
        <v>4</v>
      </c>
      <c r="K3474" t="b">
        <v>1</v>
      </c>
      <c r="L3474" t="s">
        <v>1201</v>
      </c>
      <c r="N3474" s="43">
        <v>42214.662870370368</v>
      </c>
    </row>
    <row r="3475" spans="1:14" x14ac:dyDescent="0.25">
      <c r="A3475" t="s">
        <v>10199</v>
      </c>
      <c r="B3475">
        <v>3768</v>
      </c>
      <c r="C3475">
        <v>3768</v>
      </c>
      <c r="D3475">
        <v>2014</v>
      </c>
      <c r="E3475" t="s">
        <v>4300</v>
      </c>
      <c r="F3475">
        <v>7</v>
      </c>
      <c r="G3475">
        <v>4</v>
      </c>
      <c r="H3475">
        <v>0.5</v>
      </c>
      <c r="I3475">
        <v>1.4999999999999999E-2</v>
      </c>
      <c r="J3475" s="44">
        <v>9.9999999999999995E-7</v>
      </c>
      <c r="K3475" t="b">
        <v>1</v>
      </c>
      <c r="L3475" t="s">
        <v>1202</v>
      </c>
      <c r="N3475" s="43">
        <v>42214.662870370368</v>
      </c>
    </row>
    <row r="3476" spans="1:14" x14ac:dyDescent="0.25">
      <c r="A3476" t="s">
        <v>10200</v>
      </c>
      <c r="B3476">
        <v>3769</v>
      </c>
      <c r="C3476">
        <v>3769</v>
      </c>
      <c r="D3476">
        <v>2014</v>
      </c>
      <c r="E3476" t="s">
        <v>4301</v>
      </c>
      <c r="F3476">
        <v>7</v>
      </c>
      <c r="G3476">
        <v>4</v>
      </c>
      <c r="H3476">
        <v>0.68436905332110087</v>
      </c>
      <c r="I3476">
        <v>0.04</v>
      </c>
      <c r="J3476" s="44">
        <v>3.0001E-2</v>
      </c>
      <c r="K3476" t="b">
        <v>1</v>
      </c>
      <c r="L3476" t="s">
        <v>1203</v>
      </c>
      <c r="N3476" s="43">
        <v>42214.662870370368</v>
      </c>
    </row>
    <row r="3477" spans="1:14" x14ac:dyDescent="0.25">
      <c r="A3477" t="s">
        <v>10201</v>
      </c>
      <c r="B3477">
        <v>3770</v>
      </c>
      <c r="C3477">
        <v>3770</v>
      </c>
      <c r="D3477">
        <v>2014</v>
      </c>
      <c r="E3477" t="s">
        <v>4302</v>
      </c>
      <c r="F3477">
        <v>7</v>
      </c>
      <c r="G3477">
        <v>4</v>
      </c>
      <c r="H3477">
        <v>0.93672200228723956</v>
      </c>
      <c r="I3477">
        <v>7.4999999999999997E-2</v>
      </c>
      <c r="J3477" s="44">
        <v>5.0000999999999997E-2</v>
      </c>
      <c r="K3477" t="b">
        <v>1</v>
      </c>
      <c r="L3477" t="s">
        <v>1204</v>
      </c>
      <c r="N3477" s="43">
        <v>42214.662870370368</v>
      </c>
    </row>
    <row r="3478" spans="1:14" x14ac:dyDescent="0.25">
      <c r="A3478" t="s">
        <v>10202</v>
      </c>
      <c r="B3478">
        <v>3771</v>
      </c>
      <c r="C3478">
        <v>3771</v>
      </c>
      <c r="D3478">
        <v>2014</v>
      </c>
      <c r="E3478" t="s">
        <v>4303</v>
      </c>
      <c r="F3478">
        <v>7</v>
      </c>
      <c r="G3478">
        <v>4</v>
      </c>
      <c r="H3478">
        <v>1.2821270998607284</v>
      </c>
      <c r="I3478">
        <v>0.125</v>
      </c>
      <c r="J3478" s="44">
        <v>0.10000100000000001</v>
      </c>
      <c r="K3478" t="b">
        <v>1</v>
      </c>
      <c r="L3478" t="s">
        <v>1205</v>
      </c>
      <c r="N3478" s="43">
        <v>42214.662870370368</v>
      </c>
    </row>
    <row r="3479" spans="1:14" x14ac:dyDescent="0.25">
      <c r="A3479" t="s">
        <v>10203</v>
      </c>
      <c r="B3479">
        <v>3772</v>
      </c>
      <c r="C3479">
        <v>3772</v>
      </c>
      <c r="D3479">
        <v>2014</v>
      </c>
      <c r="E3479" t="s">
        <v>4304</v>
      </c>
      <c r="F3479">
        <v>7</v>
      </c>
      <c r="G3479">
        <v>4</v>
      </c>
      <c r="H3479">
        <v>1.7548962191380304</v>
      </c>
      <c r="I3479">
        <v>0.17499999999999999</v>
      </c>
      <c r="J3479" s="44">
        <v>0.150001</v>
      </c>
      <c r="K3479" t="b">
        <v>1</v>
      </c>
      <c r="L3479" t="s">
        <v>1206</v>
      </c>
      <c r="N3479" s="43">
        <v>42214.662870370368</v>
      </c>
    </row>
    <row r="3480" spans="1:14" x14ac:dyDescent="0.25">
      <c r="A3480" t="s">
        <v>10204</v>
      </c>
      <c r="B3480">
        <v>3773</v>
      </c>
      <c r="C3480">
        <v>3773</v>
      </c>
      <c r="D3480">
        <v>2014</v>
      </c>
      <c r="E3480" t="s">
        <v>4305</v>
      </c>
      <c r="F3480">
        <v>7</v>
      </c>
      <c r="G3480">
        <v>4</v>
      </c>
      <c r="H3480">
        <v>2.4019933283365464</v>
      </c>
      <c r="I3480">
        <v>0.25</v>
      </c>
      <c r="J3480" s="44">
        <v>0.20000100000000001</v>
      </c>
      <c r="K3480" t="b">
        <v>1</v>
      </c>
      <c r="L3480" t="s">
        <v>1207</v>
      </c>
      <c r="N3480" s="43">
        <v>42214.662870370368</v>
      </c>
    </row>
    <row r="3481" spans="1:14" x14ac:dyDescent="0.25">
      <c r="A3481" t="s">
        <v>10205</v>
      </c>
      <c r="B3481">
        <v>3774</v>
      </c>
      <c r="C3481">
        <v>3774</v>
      </c>
      <c r="D3481">
        <v>2014</v>
      </c>
      <c r="E3481" t="s">
        <v>4306</v>
      </c>
      <c r="F3481">
        <v>7</v>
      </c>
      <c r="G3481">
        <v>4</v>
      </c>
      <c r="H3481">
        <v>3.2876998003945643</v>
      </c>
      <c r="I3481">
        <v>0.4</v>
      </c>
      <c r="J3481" s="44">
        <v>0.30000100000000002</v>
      </c>
      <c r="K3481" t="b">
        <v>1</v>
      </c>
      <c r="L3481" t="s">
        <v>1208</v>
      </c>
      <c r="N3481" s="43">
        <v>42214.662870370368</v>
      </c>
    </row>
    <row r="3482" spans="1:14" x14ac:dyDescent="0.25">
      <c r="A3482" t="s">
        <v>10206</v>
      </c>
      <c r="B3482">
        <v>3775</v>
      </c>
      <c r="C3482">
        <v>3775</v>
      </c>
      <c r="D3482">
        <v>2014</v>
      </c>
      <c r="E3482" t="s">
        <v>4307</v>
      </c>
      <c r="F3482">
        <v>7</v>
      </c>
      <c r="G3482">
        <v>4</v>
      </c>
      <c r="H3482">
        <v>4.5</v>
      </c>
      <c r="I3482">
        <v>0.75</v>
      </c>
      <c r="J3482" s="44">
        <v>0.50000100000000003</v>
      </c>
      <c r="K3482" t="b">
        <v>1</v>
      </c>
      <c r="L3482" t="s">
        <v>1209</v>
      </c>
      <c r="N3482" s="43">
        <v>42214.662870370368</v>
      </c>
    </row>
    <row r="3483" spans="1:14" x14ac:dyDescent="0.25">
      <c r="A3483" t="s">
        <v>10207</v>
      </c>
      <c r="B3483">
        <v>3776</v>
      </c>
      <c r="C3483">
        <v>3776</v>
      </c>
      <c r="D3483">
        <v>2014</v>
      </c>
      <c r="E3483" t="s">
        <v>4308</v>
      </c>
      <c r="F3483">
        <v>7</v>
      </c>
      <c r="G3483">
        <v>4</v>
      </c>
      <c r="H3483">
        <v>5</v>
      </c>
      <c r="K3483" t="b">
        <v>1</v>
      </c>
      <c r="L3483" t="s">
        <v>48</v>
      </c>
      <c r="N3483" s="43">
        <v>42214.662870370368</v>
      </c>
    </row>
    <row r="3484" spans="1:14" x14ac:dyDescent="0.25">
      <c r="A3484" t="s">
        <v>10208</v>
      </c>
      <c r="B3484">
        <v>3777</v>
      </c>
      <c r="C3484">
        <v>3777</v>
      </c>
      <c r="D3484">
        <v>2014</v>
      </c>
      <c r="E3484" t="s">
        <v>3435</v>
      </c>
      <c r="F3484">
        <v>12</v>
      </c>
      <c r="G3484">
        <v>1.5</v>
      </c>
      <c r="H3484">
        <v>4</v>
      </c>
      <c r="K3484" t="b">
        <v>1</v>
      </c>
      <c r="L3484" t="s">
        <v>2159</v>
      </c>
      <c r="N3484" s="43">
        <v>42214.662870370368</v>
      </c>
    </row>
    <row r="3485" spans="1:14" x14ac:dyDescent="0.25">
      <c r="A3485" t="s">
        <v>10209</v>
      </c>
      <c r="B3485">
        <v>3778</v>
      </c>
      <c r="C3485">
        <v>3778</v>
      </c>
      <c r="D3485">
        <v>2014</v>
      </c>
      <c r="E3485" t="s">
        <v>3242</v>
      </c>
      <c r="F3485">
        <v>12</v>
      </c>
      <c r="G3485">
        <v>1.5</v>
      </c>
      <c r="H3485">
        <v>1</v>
      </c>
      <c r="K3485" t="b">
        <v>1</v>
      </c>
      <c r="L3485" t="s">
        <v>2160</v>
      </c>
      <c r="N3485" s="43">
        <v>42214.662870370368</v>
      </c>
    </row>
    <row r="3486" spans="1:14" x14ac:dyDescent="0.25">
      <c r="A3486" t="s">
        <v>10210</v>
      </c>
      <c r="B3486">
        <v>3779</v>
      </c>
      <c r="C3486">
        <v>3779</v>
      </c>
      <c r="D3486">
        <v>2014</v>
      </c>
      <c r="E3486" t="s">
        <v>3243</v>
      </c>
      <c r="F3486">
        <v>12</v>
      </c>
      <c r="G3486">
        <v>1.5</v>
      </c>
      <c r="H3486">
        <v>1</v>
      </c>
      <c r="K3486" t="b">
        <v>1</v>
      </c>
      <c r="L3486" t="s">
        <v>2161</v>
      </c>
      <c r="N3486" s="43">
        <v>42214.662870370368</v>
      </c>
    </row>
    <row r="3487" spans="1:14" x14ac:dyDescent="0.25">
      <c r="A3487" t="s">
        <v>10211</v>
      </c>
      <c r="B3487">
        <v>3780</v>
      </c>
      <c r="C3487">
        <v>3780</v>
      </c>
      <c r="D3487">
        <v>2014</v>
      </c>
      <c r="E3487" t="s">
        <v>3244</v>
      </c>
      <c r="F3487">
        <v>12</v>
      </c>
      <c r="G3487">
        <v>1.5</v>
      </c>
      <c r="H3487">
        <v>1</v>
      </c>
      <c r="K3487" t="b">
        <v>1</v>
      </c>
      <c r="L3487" t="s">
        <v>2162</v>
      </c>
      <c r="N3487" s="43">
        <v>42214.662870370368</v>
      </c>
    </row>
    <row r="3488" spans="1:14" x14ac:dyDescent="0.25">
      <c r="A3488" t="s">
        <v>10212</v>
      </c>
      <c r="B3488">
        <v>3781</v>
      </c>
      <c r="C3488">
        <v>3781</v>
      </c>
      <c r="D3488">
        <v>2014</v>
      </c>
      <c r="E3488" t="s">
        <v>3245</v>
      </c>
      <c r="F3488">
        <v>12</v>
      </c>
      <c r="G3488">
        <v>1.5</v>
      </c>
      <c r="H3488">
        <v>0.5</v>
      </c>
      <c r="K3488" t="b">
        <v>1</v>
      </c>
      <c r="L3488" t="s">
        <v>2163</v>
      </c>
      <c r="N3488" s="43">
        <v>42214.662870370368</v>
      </c>
    </row>
    <row r="3489" spans="1:14" x14ac:dyDescent="0.25">
      <c r="A3489" t="s">
        <v>10213</v>
      </c>
      <c r="B3489">
        <v>3782</v>
      </c>
      <c r="C3489">
        <v>3782</v>
      </c>
      <c r="D3489">
        <v>2014</v>
      </c>
      <c r="E3489" t="s">
        <v>3246</v>
      </c>
      <c r="F3489">
        <v>12</v>
      </c>
      <c r="G3489">
        <v>3</v>
      </c>
      <c r="H3489">
        <v>1.5</v>
      </c>
      <c r="I3489">
        <v>1</v>
      </c>
      <c r="J3489" s="44">
        <v>1</v>
      </c>
      <c r="K3489" t="b">
        <v>1</v>
      </c>
      <c r="L3489" t="s">
        <v>2166</v>
      </c>
      <c r="N3489" s="43">
        <v>42214.662870370368</v>
      </c>
    </row>
    <row r="3490" spans="1:14" x14ac:dyDescent="0.25">
      <c r="A3490" t="s">
        <v>10214</v>
      </c>
      <c r="B3490">
        <v>3783</v>
      </c>
      <c r="C3490">
        <v>3783</v>
      </c>
      <c r="D3490">
        <v>2014</v>
      </c>
      <c r="E3490" t="s">
        <v>3247</v>
      </c>
      <c r="F3490">
        <v>12</v>
      </c>
      <c r="G3490">
        <v>3</v>
      </c>
      <c r="H3490">
        <v>2</v>
      </c>
      <c r="I3490">
        <v>2</v>
      </c>
      <c r="J3490" s="44">
        <v>2</v>
      </c>
      <c r="K3490" t="b">
        <v>1</v>
      </c>
      <c r="L3490" t="s">
        <v>2167</v>
      </c>
      <c r="N3490" s="43">
        <v>42214.662870370368</v>
      </c>
    </row>
    <row r="3491" spans="1:14" x14ac:dyDescent="0.25">
      <c r="A3491" t="s">
        <v>10215</v>
      </c>
      <c r="B3491">
        <v>3784</v>
      </c>
      <c r="C3491">
        <v>3784</v>
      </c>
      <c r="D3491">
        <v>2014</v>
      </c>
      <c r="E3491" t="s">
        <v>3248</v>
      </c>
      <c r="F3491">
        <v>12</v>
      </c>
      <c r="G3491">
        <v>3</v>
      </c>
      <c r="H3491">
        <v>3</v>
      </c>
      <c r="I3491">
        <v>3</v>
      </c>
      <c r="J3491" s="44">
        <v>3</v>
      </c>
      <c r="K3491" t="b">
        <v>1</v>
      </c>
      <c r="L3491" t="s">
        <v>2168</v>
      </c>
      <c r="N3491" s="43">
        <v>42214.662870370368</v>
      </c>
    </row>
    <row r="3492" spans="1:14" x14ac:dyDescent="0.25">
      <c r="A3492" t="s">
        <v>10216</v>
      </c>
      <c r="B3492">
        <v>3785</v>
      </c>
      <c r="C3492">
        <v>3785</v>
      </c>
      <c r="D3492">
        <v>2014</v>
      </c>
      <c r="E3492" t="s">
        <v>3249</v>
      </c>
      <c r="F3492">
        <v>12</v>
      </c>
      <c r="G3492">
        <v>3</v>
      </c>
      <c r="H3492">
        <v>2</v>
      </c>
      <c r="K3492" t="b">
        <v>1</v>
      </c>
      <c r="L3492" t="s">
        <v>2169</v>
      </c>
      <c r="N3492" s="43">
        <v>42214.662870370368</v>
      </c>
    </row>
    <row r="3493" spans="1:14" x14ac:dyDescent="0.25">
      <c r="A3493" t="s">
        <v>10217</v>
      </c>
      <c r="B3493">
        <v>3786</v>
      </c>
      <c r="C3493">
        <v>3786</v>
      </c>
      <c r="D3493">
        <v>2014</v>
      </c>
      <c r="E3493" t="s">
        <v>3250</v>
      </c>
      <c r="F3493">
        <v>12</v>
      </c>
      <c r="G3493">
        <v>3</v>
      </c>
      <c r="H3493">
        <v>1</v>
      </c>
      <c r="K3493" t="b">
        <v>1</v>
      </c>
      <c r="L3493" t="s">
        <v>2170</v>
      </c>
      <c r="N3493" s="43">
        <v>42214.662870370368</v>
      </c>
    </row>
    <row r="3494" spans="1:14" x14ac:dyDescent="0.25">
      <c r="A3494" t="s">
        <v>10218</v>
      </c>
      <c r="B3494">
        <v>3787</v>
      </c>
      <c r="C3494">
        <v>3787</v>
      </c>
      <c r="D3494">
        <v>2014</v>
      </c>
      <c r="E3494" t="s">
        <v>3251</v>
      </c>
      <c r="F3494">
        <v>12</v>
      </c>
      <c r="G3494">
        <v>5</v>
      </c>
      <c r="H3494">
        <v>3.5</v>
      </c>
      <c r="K3494" t="b">
        <v>1</v>
      </c>
      <c r="L3494" t="s">
        <v>2270</v>
      </c>
      <c r="N3494" s="43">
        <v>42214.662870370368</v>
      </c>
    </row>
    <row r="3495" spans="1:14" x14ac:dyDescent="0.25">
      <c r="A3495" t="s">
        <v>10219</v>
      </c>
      <c r="B3495">
        <v>3788</v>
      </c>
      <c r="C3495">
        <v>3788</v>
      </c>
      <c r="D3495">
        <v>2014</v>
      </c>
      <c r="E3495" t="s">
        <v>3340</v>
      </c>
      <c r="F3495">
        <v>12</v>
      </c>
      <c r="G3495">
        <v>5</v>
      </c>
      <c r="H3495">
        <v>3</v>
      </c>
      <c r="K3495" t="b">
        <v>1</v>
      </c>
      <c r="L3495" t="s">
        <v>2271</v>
      </c>
      <c r="N3495" s="43">
        <v>42214.662870370368</v>
      </c>
    </row>
    <row r="3496" spans="1:14" x14ac:dyDescent="0.25">
      <c r="A3496" t="s">
        <v>10220</v>
      </c>
      <c r="B3496">
        <v>3789</v>
      </c>
      <c r="C3496">
        <v>3789</v>
      </c>
      <c r="D3496">
        <v>2014</v>
      </c>
      <c r="E3496" t="s">
        <v>3341</v>
      </c>
      <c r="F3496">
        <v>12</v>
      </c>
      <c r="G3496">
        <v>5</v>
      </c>
      <c r="H3496">
        <v>3.5</v>
      </c>
      <c r="K3496" t="b">
        <v>1</v>
      </c>
      <c r="L3496" t="s">
        <v>2272</v>
      </c>
      <c r="N3496" s="43">
        <v>42214.662870370368</v>
      </c>
    </row>
    <row r="3497" spans="1:14" x14ac:dyDescent="0.25">
      <c r="A3497" t="s">
        <v>10221</v>
      </c>
      <c r="B3497">
        <v>3790</v>
      </c>
      <c r="C3497">
        <v>3790</v>
      </c>
      <c r="D3497">
        <v>2014</v>
      </c>
      <c r="E3497" t="s">
        <v>3342</v>
      </c>
      <c r="F3497">
        <v>12</v>
      </c>
      <c r="G3497">
        <v>5</v>
      </c>
      <c r="H3497">
        <v>4</v>
      </c>
      <c r="K3497" t="b">
        <v>1</v>
      </c>
      <c r="L3497" t="s">
        <v>2273</v>
      </c>
      <c r="N3497" s="43">
        <v>42214.662870370368</v>
      </c>
    </row>
    <row r="3498" spans="1:14" x14ac:dyDescent="0.25">
      <c r="A3498" t="s">
        <v>10222</v>
      </c>
      <c r="B3498">
        <v>3791</v>
      </c>
      <c r="C3498">
        <v>3791</v>
      </c>
      <c r="D3498">
        <v>2014</v>
      </c>
      <c r="E3498" t="s">
        <v>3343</v>
      </c>
      <c r="F3498">
        <v>12</v>
      </c>
      <c r="G3498">
        <v>5</v>
      </c>
      <c r="H3498">
        <v>3.5</v>
      </c>
      <c r="K3498" t="b">
        <v>1</v>
      </c>
      <c r="L3498" t="s">
        <v>2274</v>
      </c>
      <c r="N3498" s="43">
        <v>42214.662870370368</v>
      </c>
    </row>
    <row r="3499" spans="1:14" x14ac:dyDescent="0.25">
      <c r="A3499" t="s">
        <v>10223</v>
      </c>
      <c r="B3499">
        <v>3792</v>
      </c>
      <c r="C3499">
        <v>3792</v>
      </c>
      <c r="D3499">
        <v>2014</v>
      </c>
      <c r="E3499" t="s">
        <v>3344</v>
      </c>
      <c r="F3499">
        <v>12</v>
      </c>
      <c r="G3499">
        <v>3.5</v>
      </c>
      <c r="H3499">
        <v>4</v>
      </c>
      <c r="K3499" t="b">
        <v>1</v>
      </c>
      <c r="L3499" t="s">
        <v>2421</v>
      </c>
      <c r="N3499" s="43">
        <v>42214.662870370368</v>
      </c>
    </row>
    <row r="3500" spans="1:14" x14ac:dyDescent="0.25">
      <c r="A3500" t="s">
        <v>10224</v>
      </c>
      <c r="B3500">
        <v>3793</v>
      </c>
      <c r="C3500">
        <v>3793</v>
      </c>
      <c r="D3500">
        <v>2014</v>
      </c>
      <c r="E3500" t="s">
        <v>3345</v>
      </c>
      <c r="F3500">
        <v>12</v>
      </c>
      <c r="G3500">
        <v>3.5</v>
      </c>
      <c r="H3500">
        <v>2</v>
      </c>
      <c r="K3500" t="b">
        <v>1</v>
      </c>
      <c r="L3500" t="s">
        <v>2277</v>
      </c>
      <c r="N3500" s="43">
        <v>42214.662870370368</v>
      </c>
    </row>
    <row r="3501" spans="1:14" x14ac:dyDescent="0.25">
      <c r="A3501" t="s">
        <v>10225</v>
      </c>
      <c r="B3501">
        <v>3794</v>
      </c>
      <c r="C3501">
        <v>3794</v>
      </c>
      <c r="D3501">
        <v>2014</v>
      </c>
      <c r="E3501" t="s">
        <v>3346</v>
      </c>
      <c r="F3501">
        <v>12</v>
      </c>
      <c r="G3501">
        <v>2.5</v>
      </c>
      <c r="H3501">
        <v>3</v>
      </c>
      <c r="K3501" t="b">
        <v>1</v>
      </c>
      <c r="L3501" t="s">
        <v>2280</v>
      </c>
      <c r="N3501" s="43">
        <v>42214.662870370368</v>
      </c>
    </row>
    <row r="3502" spans="1:14" x14ac:dyDescent="0.25">
      <c r="A3502" t="s">
        <v>10226</v>
      </c>
      <c r="B3502">
        <v>3795</v>
      </c>
      <c r="C3502">
        <v>3795</v>
      </c>
      <c r="D3502">
        <v>2014</v>
      </c>
      <c r="E3502" t="s">
        <v>3347</v>
      </c>
      <c r="F3502">
        <v>12</v>
      </c>
      <c r="G3502">
        <v>2.5</v>
      </c>
      <c r="H3502">
        <v>2.5</v>
      </c>
      <c r="K3502" t="b">
        <v>1</v>
      </c>
      <c r="L3502" t="s">
        <v>2281</v>
      </c>
      <c r="N3502" s="43">
        <v>42214.662870370368</v>
      </c>
    </row>
    <row r="3503" spans="1:14" x14ac:dyDescent="0.25">
      <c r="A3503" t="s">
        <v>10227</v>
      </c>
      <c r="B3503">
        <v>3796</v>
      </c>
      <c r="C3503">
        <v>3796</v>
      </c>
      <c r="D3503">
        <v>2014</v>
      </c>
      <c r="E3503" t="s">
        <v>3348</v>
      </c>
      <c r="F3503">
        <v>12</v>
      </c>
      <c r="G3503">
        <v>2.5</v>
      </c>
      <c r="H3503">
        <v>1</v>
      </c>
      <c r="K3503" t="b">
        <v>1</v>
      </c>
      <c r="L3503" t="s">
        <v>2282</v>
      </c>
      <c r="N3503" s="43">
        <v>42214.662870370368</v>
      </c>
    </row>
    <row r="3504" spans="1:14" x14ac:dyDescent="0.25">
      <c r="A3504" t="s">
        <v>10228</v>
      </c>
      <c r="B3504">
        <v>3797</v>
      </c>
      <c r="C3504">
        <v>3797</v>
      </c>
      <c r="D3504">
        <v>2014</v>
      </c>
      <c r="E3504" t="s">
        <v>3349</v>
      </c>
      <c r="F3504">
        <v>12</v>
      </c>
      <c r="G3504">
        <v>2</v>
      </c>
      <c r="H3504">
        <v>4</v>
      </c>
      <c r="K3504" t="b">
        <v>1</v>
      </c>
      <c r="L3504" t="s">
        <v>2173</v>
      </c>
      <c r="N3504" s="43">
        <v>42214.662870370368</v>
      </c>
    </row>
    <row r="3505" spans="1:14" x14ac:dyDescent="0.25">
      <c r="A3505" t="s">
        <v>10229</v>
      </c>
      <c r="B3505">
        <v>3798</v>
      </c>
      <c r="C3505">
        <v>3798</v>
      </c>
      <c r="D3505">
        <v>2014</v>
      </c>
      <c r="E3505" t="s">
        <v>3252</v>
      </c>
      <c r="F3505">
        <v>12</v>
      </c>
      <c r="G3505">
        <v>2.5</v>
      </c>
      <c r="H3505">
        <v>1.5</v>
      </c>
      <c r="K3505" t="b">
        <v>1</v>
      </c>
      <c r="L3505" t="s">
        <v>2283</v>
      </c>
      <c r="N3505" s="43">
        <v>42214.662870370368</v>
      </c>
    </row>
    <row r="3506" spans="1:14" x14ac:dyDescent="0.25">
      <c r="A3506" t="s">
        <v>10230</v>
      </c>
      <c r="B3506">
        <v>3799</v>
      </c>
      <c r="C3506">
        <v>3799</v>
      </c>
      <c r="D3506">
        <v>2014</v>
      </c>
      <c r="E3506" t="s">
        <v>3350</v>
      </c>
      <c r="F3506">
        <v>12</v>
      </c>
      <c r="G3506">
        <v>2.5</v>
      </c>
      <c r="H3506">
        <v>2</v>
      </c>
      <c r="K3506" t="b">
        <v>1</v>
      </c>
      <c r="L3506" t="s">
        <v>2284</v>
      </c>
      <c r="N3506" s="43">
        <v>42214.662870370368</v>
      </c>
    </row>
    <row r="3507" spans="1:14" x14ac:dyDescent="0.25">
      <c r="A3507" t="s">
        <v>10231</v>
      </c>
      <c r="B3507">
        <v>3800</v>
      </c>
      <c r="C3507">
        <v>3800</v>
      </c>
      <c r="D3507">
        <v>2014</v>
      </c>
      <c r="E3507" t="s">
        <v>3351</v>
      </c>
      <c r="F3507">
        <v>12</v>
      </c>
      <c r="G3507">
        <v>2.5</v>
      </c>
      <c r="H3507">
        <v>0.5</v>
      </c>
      <c r="K3507" t="b">
        <v>1</v>
      </c>
      <c r="L3507" t="s">
        <v>2285</v>
      </c>
      <c r="N3507" s="43">
        <v>42214.662870370368</v>
      </c>
    </row>
    <row r="3508" spans="1:14" x14ac:dyDescent="0.25">
      <c r="A3508" t="s">
        <v>10232</v>
      </c>
      <c r="B3508">
        <v>3801</v>
      </c>
      <c r="C3508">
        <v>3801</v>
      </c>
      <c r="D3508">
        <v>2014</v>
      </c>
      <c r="E3508" t="s">
        <v>3352</v>
      </c>
      <c r="F3508">
        <v>12</v>
      </c>
      <c r="G3508">
        <v>2.5</v>
      </c>
      <c r="H3508">
        <v>1</v>
      </c>
      <c r="K3508" t="b">
        <v>1</v>
      </c>
      <c r="L3508" t="s">
        <v>2286</v>
      </c>
      <c r="N3508" s="43">
        <v>42214.662870370368</v>
      </c>
    </row>
    <row r="3509" spans="1:14" x14ac:dyDescent="0.25">
      <c r="A3509" t="s">
        <v>10233</v>
      </c>
      <c r="B3509">
        <v>3802</v>
      </c>
      <c r="C3509">
        <v>3802</v>
      </c>
      <c r="D3509">
        <v>2014</v>
      </c>
      <c r="E3509" t="s">
        <v>3353</v>
      </c>
      <c r="F3509">
        <v>12</v>
      </c>
      <c r="G3509">
        <v>4.75</v>
      </c>
      <c r="H3509">
        <v>1.5</v>
      </c>
      <c r="K3509" t="b">
        <v>1</v>
      </c>
      <c r="L3509" t="s">
        <v>2288</v>
      </c>
      <c r="N3509" s="43">
        <v>42214.662870370368</v>
      </c>
    </row>
    <row r="3510" spans="1:14" x14ac:dyDescent="0.25">
      <c r="A3510" t="s">
        <v>10234</v>
      </c>
      <c r="B3510">
        <v>3803</v>
      </c>
      <c r="C3510">
        <v>3803</v>
      </c>
      <c r="D3510">
        <v>2014</v>
      </c>
      <c r="E3510" t="s">
        <v>3354</v>
      </c>
      <c r="F3510">
        <v>12</v>
      </c>
      <c r="G3510">
        <v>4.75</v>
      </c>
      <c r="H3510">
        <v>2</v>
      </c>
      <c r="I3510">
        <v>1</v>
      </c>
      <c r="J3510" s="44">
        <v>1</v>
      </c>
      <c r="K3510" t="b">
        <v>1</v>
      </c>
      <c r="L3510" t="s">
        <v>2289</v>
      </c>
      <c r="N3510" s="43">
        <v>42214.662870370368</v>
      </c>
    </row>
    <row r="3511" spans="1:14" x14ac:dyDescent="0.25">
      <c r="A3511" t="s">
        <v>10235</v>
      </c>
      <c r="B3511">
        <v>3804</v>
      </c>
      <c r="C3511">
        <v>3804</v>
      </c>
      <c r="D3511">
        <v>2014</v>
      </c>
      <c r="E3511" t="s">
        <v>3355</v>
      </c>
      <c r="F3511">
        <v>12</v>
      </c>
      <c r="G3511">
        <v>4.75</v>
      </c>
      <c r="H3511">
        <v>2.5</v>
      </c>
      <c r="I3511">
        <v>5</v>
      </c>
      <c r="J3511" s="44">
        <v>3</v>
      </c>
      <c r="K3511" t="b">
        <v>1</v>
      </c>
      <c r="L3511" t="s">
        <v>2290</v>
      </c>
      <c r="N3511" s="43">
        <v>42214.662870370368</v>
      </c>
    </row>
    <row r="3512" spans="1:14" x14ac:dyDescent="0.25">
      <c r="A3512" t="s">
        <v>10236</v>
      </c>
      <c r="B3512">
        <v>3805</v>
      </c>
      <c r="C3512">
        <v>3805</v>
      </c>
      <c r="D3512">
        <v>2014</v>
      </c>
      <c r="E3512" t="s">
        <v>3356</v>
      </c>
      <c r="F3512">
        <v>12</v>
      </c>
      <c r="G3512">
        <v>4.75</v>
      </c>
      <c r="H3512">
        <v>3.25</v>
      </c>
      <c r="I3512">
        <v>9</v>
      </c>
      <c r="J3512" s="44">
        <v>7</v>
      </c>
      <c r="K3512" t="b">
        <v>1</v>
      </c>
      <c r="L3512" t="s">
        <v>2291</v>
      </c>
      <c r="N3512" s="43">
        <v>42214.662870370368</v>
      </c>
    </row>
    <row r="3513" spans="1:14" x14ac:dyDescent="0.25">
      <c r="A3513" t="s">
        <v>10237</v>
      </c>
      <c r="B3513">
        <v>3806</v>
      </c>
      <c r="C3513">
        <v>3806</v>
      </c>
      <c r="D3513">
        <v>2014</v>
      </c>
      <c r="E3513" t="s">
        <v>3357</v>
      </c>
      <c r="F3513">
        <v>12</v>
      </c>
      <c r="G3513">
        <v>4.75</v>
      </c>
      <c r="H3513">
        <v>4.75</v>
      </c>
      <c r="I3513">
        <v>12</v>
      </c>
      <c r="J3513" s="44">
        <v>11</v>
      </c>
      <c r="K3513" t="b">
        <v>1</v>
      </c>
      <c r="L3513" t="s">
        <v>2292</v>
      </c>
      <c r="N3513" s="43">
        <v>42214.662870370368</v>
      </c>
    </row>
    <row r="3514" spans="1:14" x14ac:dyDescent="0.25">
      <c r="A3514" t="s">
        <v>10238</v>
      </c>
      <c r="B3514">
        <v>3807</v>
      </c>
      <c r="C3514">
        <v>3807</v>
      </c>
      <c r="D3514">
        <v>2014</v>
      </c>
      <c r="E3514" t="s">
        <v>3358</v>
      </c>
      <c r="F3514">
        <v>12</v>
      </c>
      <c r="G3514">
        <v>2</v>
      </c>
      <c r="H3514">
        <v>0.5</v>
      </c>
      <c r="I3514">
        <v>2.5000000000000001E-2</v>
      </c>
      <c r="J3514" s="44">
        <v>9.9999999999999995E-7</v>
      </c>
      <c r="K3514" t="b">
        <v>1</v>
      </c>
      <c r="L3514" t="s">
        <v>2174</v>
      </c>
      <c r="N3514" s="43">
        <v>42214.662870370368</v>
      </c>
    </row>
    <row r="3515" spans="1:14" x14ac:dyDescent="0.25">
      <c r="A3515" t="s">
        <v>10239</v>
      </c>
      <c r="B3515">
        <v>3808</v>
      </c>
      <c r="C3515">
        <v>3808</v>
      </c>
      <c r="D3515">
        <v>2014</v>
      </c>
      <c r="E3515" t="s">
        <v>3253</v>
      </c>
      <c r="F3515">
        <v>12</v>
      </c>
      <c r="G3515">
        <v>2</v>
      </c>
      <c r="H3515">
        <v>0.75</v>
      </c>
      <c r="I3515">
        <v>7.4999999999999997E-2</v>
      </c>
      <c r="J3515" s="44">
        <v>5.0000999999999997E-2</v>
      </c>
      <c r="K3515" t="b">
        <v>1</v>
      </c>
      <c r="L3515" t="s">
        <v>2175</v>
      </c>
      <c r="N3515" s="43">
        <v>42214.662870370368</v>
      </c>
    </row>
    <row r="3516" spans="1:14" x14ac:dyDescent="0.25">
      <c r="A3516" t="s">
        <v>10240</v>
      </c>
      <c r="B3516">
        <v>3809</v>
      </c>
      <c r="C3516">
        <v>3809</v>
      </c>
      <c r="D3516">
        <v>2014</v>
      </c>
      <c r="E3516" t="s">
        <v>3254</v>
      </c>
      <c r="F3516">
        <v>12</v>
      </c>
      <c r="G3516">
        <v>2</v>
      </c>
      <c r="H3516">
        <v>1</v>
      </c>
      <c r="I3516">
        <v>0.15</v>
      </c>
      <c r="J3516" s="44">
        <v>0.10000100000000001</v>
      </c>
      <c r="K3516" t="b">
        <v>1</v>
      </c>
      <c r="L3516" t="s">
        <v>2176</v>
      </c>
      <c r="N3516" s="43">
        <v>42214.662870370368</v>
      </c>
    </row>
    <row r="3517" spans="1:14" x14ac:dyDescent="0.25">
      <c r="A3517" t="s">
        <v>10241</v>
      </c>
      <c r="B3517">
        <v>3810</v>
      </c>
      <c r="C3517">
        <v>3810</v>
      </c>
      <c r="D3517">
        <v>2014</v>
      </c>
      <c r="E3517" t="s">
        <v>3255</v>
      </c>
      <c r="F3517">
        <v>12</v>
      </c>
      <c r="G3517">
        <v>2</v>
      </c>
      <c r="H3517">
        <v>2</v>
      </c>
      <c r="I3517">
        <v>0.3</v>
      </c>
      <c r="J3517" s="44">
        <v>0.20000100000000001</v>
      </c>
      <c r="K3517" t="b">
        <v>1</v>
      </c>
      <c r="L3517" t="s">
        <v>2177</v>
      </c>
      <c r="N3517" s="43">
        <v>42214.662870370368</v>
      </c>
    </row>
    <row r="3518" spans="1:14" x14ac:dyDescent="0.25">
      <c r="A3518" t="s">
        <v>10242</v>
      </c>
      <c r="B3518">
        <v>3811</v>
      </c>
      <c r="C3518">
        <v>3811</v>
      </c>
      <c r="D3518">
        <v>2014</v>
      </c>
      <c r="E3518" t="s">
        <v>3256</v>
      </c>
      <c r="F3518">
        <v>12</v>
      </c>
      <c r="G3518">
        <v>2</v>
      </c>
      <c r="H3518">
        <v>3</v>
      </c>
      <c r="I3518">
        <v>0.7</v>
      </c>
      <c r="J3518" s="44">
        <v>0.400001</v>
      </c>
      <c r="K3518" t="b">
        <v>1</v>
      </c>
      <c r="L3518" t="s">
        <v>2178</v>
      </c>
      <c r="N3518" s="43">
        <v>42214.662870370368</v>
      </c>
    </row>
    <row r="3519" spans="1:14" x14ac:dyDescent="0.25">
      <c r="A3519" t="s">
        <v>10243</v>
      </c>
      <c r="B3519">
        <v>3812</v>
      </c>
      <c r="C3519">
        <v>3812</v>
      </c>
      <c r="D3519">
        <v>2014</v>
      </c>
      <c r="E3519" t="s">
        <v>3257</v>
      </c>
      <c r="F3519">
        <v>12</v>
      </c>
      <c r="G3519">
        <v>2.5</v>
      </c>
      <c r="H3519">
        <v>0.75</v>
      </c>
      <c r="I3519">
        <v>7.4999999999999997E-2</v>
      </c>
      <c r="J3519" s="44">
        <v>9.9999999999999995E-7</v>
      </c>
      <c r="K3519" t="b">
        <v>1</v>
      </c>
      <c r="L3519" t="s">
        <v>2181</v>
      </c>
      <c r="N3519" s="43">
        <v>42214.662870370368</v>
      </c>
    </row>
    <row r="3520" spans="1:14" x14ac:dyDescent="0.25">
      <c r="A3520" t="s">
        <v>10244</v>
      </c>
      <c r="B3520">
        <v>3813</v>
      </c>
      <c r="C3520">
        <v>3813</v>
      </c>
      <c r="D3520">
        <v>2014</v>
      </c>
      <c r="E3520" t="s">
        <v>3258</v>
      </c>
      <c r="F3520">
        <v>12</v>
      </c>
      <c r="G3520">
        <v>2.5</v>
      </c>
      <c r="H3520">
        <v>1.5</v>
      </c>
      <c r="I3520">
        <v>0.2</v>
      </c>
      <c r="J3520" s="44">
        <v>0.150001</v>
      </c>
      <c r="K3520" t="b">
        <v>1</v>
      </c>
      <c r="L3520" t="s">
        <v>2182</v>
      </c>
      <c r="N3520" s="43">
        <v>42214.662870370368</v>
      </c>
    </row>
    <row r="3521" spans="1:14" x14ac:dyDescent="0.25">
      <c r="A3521" t="s">
        <v>10245</v>
      </c>
      <c r="B3521">
        <v>3814</v>
      </c>
      <c r="C3521">
        <v>3814</v>
      </c>
      <c r="D3521">
        <v>2014</v>
      </c>
      <c r="E3521" t="s">
        <v>3259</v>
      </c>
      <c r="F3521">
        <v>12</v>
      </c>
      <c r="G3521">
        <v>2.5</v>
      </c>
      <c r="H3521">
        <v>3</v>
      </c>
      <c r="I3521">
        <v>0.3</v>
      </c>
      <c r="J3521" s="44">
        <v>0.25000099999999997</v>
      </c>
      <c r="K3521" t="b">
        <v>1</v>
      </c>
      <c r="L3521" t="s">
        <v>2183</v>
      </c>
      <c r="N3521" s="43">
        <v>42214.662870370368</v>
      </c>
    </row>
    <row r="3522" spans="1:14" x14ac:dyDescent="0.25">
      <c r="A3522" t="s">
        <v>10246</v>
      </c>
      <c r="B3522">
        <v>3815</v>
      </c>
      <c r="C3522">
        <v>3815</v>
      </c>
      <c r="D3522">
        <v>2014</v>
      </c>
      <c r="E3522" t="s">
        <v>3260</v>
      </c>
      <c r="F3522">
        <v>12</v>
      </c>
      <c r="G3522">
        <v>2.5</v>
      </c>
      <c r="H3522">
        <v>4</v>
      </c>
      <c r="I3522">
        <v>0.72499999999999998</v>
      </c>
      <c r="J3522" s="44">
        <v>0.45000099999999998</v>
      </c>
      <c r="K3522" t="b">
        <v>1</v>
      </c>
      <c r="L3522" t="s">
        <v>2184</v>
      </c>
      <c r="N3522" s="43">
        <v>42214.662870370368</v>
      </c>
    </row>
    <row r="3523" spans="1:14" x14ac:dyDescent="0.25">
      <c r="A3523" t="s">
        <v>10247</v>
      </c>
      <c r="B3523">
        <v>3816</v>
      </c>
      <c r="C3523">
        <v>3816</v>
      </c>
      <c r="D3523">
        <v>2014</v>
      </c>
      <c r="E3523" t="s">
        <v>3261</v>
      </c>
      <c r="F3523">
        <v>12</v>
      </c>
      <c r="G3523">
        <v>2.5</v>
      </c>
      <c r="H3523">
        <v>0.5</v>
      </c>
      <c r="I3523">
        <v>0.05</v>
      </c>
      <c r="J3523" s="44">
        <v>9.9999999999999995E-7</v>
      </c>
      <c r="K3523" t="b">
        <v>1</v>
      </c>
      <c r="L3523" t="s">
        <v>2185</v>
      </c>
      <c r="N3523" s="43">
        <v>42214.662870370368</v>
      </c>
    </row>
    <row r="3524" spans="1:14" x14ac:dyDescent="0.25">
      <c r="A3524" t="s">
        <v>10248</v>
      </c>
      <c r="B3524">
        <v>3817</v>
      </c>
      <c r="C3524">
        <v>3817</v>
      </c>
      <c r="D3524">
        <v>2014</v>
      </c>
      <c r="E3524" t="s">
        <v>3262</v>
      </c>
      <c r="F3524">
        <v>12</v>
      </c>
      <c r="G3524">
        <v>2.5</v>
      </c>
      <c r="H3524">
        <v>0.75</v>
      </c>
      <c r="I3524">
        <v>0.15</v>
      </c>
      <c r="J3524" s="44">
        <v>0.10000100000000001</v>
      </c>
      <c r="K3524" t="b">
        <v>1</v>
      </c>
      <c r="L3524" t="s">
        <v>2186</v>
      </c>
      <c r="N3524" s="43">
        <v>42214.662870370368</v>
      </c>
    </row>
    <row r="3525" spans="1:14" x14ac:dyDescent="0.25">
      <c r="A3525" t="s">
        <v>10249</v>
      </c>
      <c r="B3525">
        <v>3818</v>
      </c>
      <c r="C3525">
        <v>3818</v>
      </c>
      <c r="D3525">
        <v>2014</v>
      </c>
      <c r="E3525" t="s">
        <v>3263</v>
      </c>
      <c r="F3525">
        <v>12</v>
      </c>
      <c r="G3525">
        <v>2.5</v>
      </c>
      <c r="H3525">
        <v>2</v>
      </c>
      <c r="I3525">
        <v>0.25</v>
      </c>
      <c r="J3525" s="44">
        <v>0.20000100000000001</v>
      </c>
      <c r="K3525" t="b">
        <v>1</v>
      </c>
      <c r="L3525" t="s">
        <v>2187</v>
      </c>
      <c r="N3525" s="43">
        <v>42214.662870370368</v>
      </c>
    </row>
    <row r="3526" spans="1:14" x14ac:dyDescent="0.25">
      <c r="A3526" t="s">
        <v>10250</v>
      </c>
      <c r="B3526">
        <v>3819</v>
      </c>
      <c r="C3526">
        <v>3819</v>
      </c>
      <c r="D3526">
        <v>2014</v>
      </c>
      <c r="E3526" t="s">
        <v>3264</v>
      </c>
      <c r="F3526">
        <v>12</v>
      </c>
      <c r="G3526">
        <v>2.5</v>
      </c>
      <c r="H3526">
        <v>3.5</v>
      </c>
      <c r="I3526">
        <v>0.65</v>
      </c>
      <c r="J3526" s="44">
        <v>0.30000100000000002</v>
      </c>
      <c r="K3526" t="b">
        <v>1</v>
      </c>
      <c r="L3526" t="s">
        <v>2188</v>
      </c>
      <c r="N3526" s="43">
        <v>42214.662870370368</v>
      </c>
    </row>
    <row r="3527" spans="1:14" x14ac:dyDescent="0.25">
      <c r="A3527" t="s">
        <v>10251</v>
      </c>
      <c r="B3527">
        <v>3820</v>
      </c>
      <c r="C3527">
        <v>3820</v>
      </c>
      <c r="D3527">
        <v>2014</v>
      </c>
      <c r="E3527" t="s">
        <v>3265</v>
      </c>
      <c r="F3527">
        <v>12</v>
      </c>
      <c r="G3527">
        <v>2.5</v>
      </c>
      <c r="H3527">
        <v>0.5</v>
      </c>
      <c r="I3527">
        <v>0.05</v>
      </c>
      <c r="J3527" s="44">
        <v>9.9999999999999995E-7</v>
      </c>
      <c r="K3527" t="b">
        <v>1</v>
      </c>
      <c r="L3527" t="s">
        <v>2189</v>
      </c>
      <c r="N3527" s="43">
        <v>42214.662870370368</v>
      </c>
    </row>
    <row r="3528" spans="1:14" x14ac:dyDescent="0.25">
      <c r="A3528" t="s">
        <v>10252</v>
      </c>
      <c r="B3528">
        <v>3821</v>
      </c>
      <c r="C3528">
        <v>3821</v>
      </c>
      <c r="D3528">
        <v>2014</v>
      </c>
      <c r="E3528" t="s">
        <v>3266</v>
      </c>
      <c r="F3528">
        <v>12</v>
      </c>
      <c r="G3528">
        <v>2.5</v>
      </c>
      <c r="H3528">
        <v>0.75</v>
      </c>
      <c r="I3528">
        <v>0.15</v>
      </c>
      <c r="J3528" s="44">
        <v>0.10000100000000001</v>
      </c>
      <c r="K3528" t="b">
        <v>1</v>
      </c>
      <c r="L3528" t="s">
        <v>2190</v>
      </c>
      <c r="N3528" s="43">
        <v>42214.662870370368</v>
      </c>
    </row>
    <row r="3529" spans="1:14" x14ac:dyDescent="0.25">
      <c r="A3529" t="s">
        <v>10253</v>
      </c>
      <c r="B3529">
        <v>3822</v>
      </c>
      <c r="C3529">
        <v>3822</v>
      </c>
      <c r="D3529">
        <v>2014</v>
      </c>
      <c r="E3529" t="s">
        <v>3267</v>
      </c>
      <c r="F3529">
        <v>12</v>
      </c>
      <c r="G3529">
        <v>2.5</v>
      </c>
      <c r="H3529">
        <v>2</v>
      </c>
      <c r="I3529">
        <v>0.27500000000000002</v>
      </c>
      <c r="J3529" s="44">
        <v>0.20000100000000001</v>
      </c>
      <c r="K3529" t="b">
        <v>1</v>
      </c>
      <c r="L3529" t="s">
        <v>2191</v>
      </c>
      <c r="N3529" s="43">
        <v>42214.662870370368</v>
      </c>
    </row>
    <row r="3530" spans="1:14" x14ac:dyDescent="0.25">
      <c r="A3530" t="s">
        <v>10254</v>
      </c>
      <c r="B3530">
        <v>3823</v>
      </c>
      <c r="C3530">
        <v>3823</v>
      </c>
      <c r="D3530">
        <v>2014</v>
      </c>
      <c r="E3530" t="s">
        <v>3268</v>
      </c>
      <c r="F3530">
        <v>12</v>
      </c>
      <c r="G3530">
        <v>2.5</v>
      </c>
      <c r="H3530">
        <v>3.5</v>
      </c>
      <c r="I3530">
        <v>0.68</v>
      </c>
      <c r="J3530" s="44">
        <v>0.35000100000000001</v>
      </c>
      <c r="K3530" t="b">
        <v>1</v>
      </c>
      <c r="L3530" t="s">
        <v>2192</v>
      </c>
      <c r="N3530" s="43">
        <v>42214.662870370368</v>
      </c>
    </row>
    <row r="3531" spans="1:14" x14ac:dyDescent="0.25">
      <c r="A3531" t="s">
        <v>10255</v>
      </c>
      <c r="B3531">
        <v>3824</v>
      </c>
      <c r="C3531">
        <v>3824</v>
      </c>
      <c r="D3531">
        <v>2014</v>
      </c>
      <c r="E3531" t="s">
        <v>3269</v>
      </c>
      <c r="F3531">
        <v>12</v>
      </c>
      <c r="G3531">
        <v>2.5</v>
      </c>
      <c r="H3531">
        <v>3.5</v>
      </c>
      <c r="K3531" t="b">
        <v>1</v>
      </c>
      <c r="L3531" t="s">
        <v>2193</v>
      </c>
      <c r="N3531" s="43">
        <v>42214.662870370368</v>
      </c>
    </row>
    <row r="3532" spans="1:14" x14ac:dyDescent="0.25">
      <c r="A3532" t="s">
        <v>10256</v>
      </c>
      <c r="B3532">
        <v>3825</v>
      </c>
      <c r="C3532">
        <v>3825</v>
      </c>
      <c r="D3532">
        <v>2014</v>
      </c>
      <c r="E3532" t="s">
        <v>3270</v>
      </c>
      <c r="F3532">
        <v>12</v>
      </c>
      <c r="G3532">
        <v>2.5</v>
      </c>
      <c r="H3532">
        <v>2.5</v>
      </c>
      <c r="K3532" t="b">
        <v>1</v>
      </c>
      <c r="L3532" t="s">
        <v>2194</v>
      </c>
      <c r="N3532" s="43">
        <v>42214.662870370368</v>
      </c>
    </row>
    <row r="3533" spans="1:14" x14ac:dyDescent="0.25">
      <c r="A3533" t="s">
        <v>10257</v>
      </c>
      <c r="B3533">
        <v>3826</v>
      </c>
      <c r="C3533">
        <v>3826</v>
      </c>
      <c r="D3533">
        <v>2014</v>
      </c>
      <c r="E3533" t="s">
        <v>3271</v>
      </c>
      <c r="F3533">
        <v>12</v>
      </c>
      <c r="G3533">
        <v>2.5</v>
      </c>
      <c r="H3533">
        <v>1.5</v>
      </c>
      <c r="K3533" t="b">
        <v>1</v>
      </c>
      <c r="L3533" t="s">
        <v>2195</v>
      </c>
      <c r="N3533" s="43">
        <v>42214.662870370368</v>
      </c>
    </row>
    <row r="3534" spans="1:14" x14ac:dyDescent="0.25">
      <c r="A3534" t="s">
        <v>10258</v>
      </c>
      <c r="B3534">
        <v>3827</v>
      </c>
      <c r="C3534">
        <v>3827</v>
      </c>
      <c r="D3534">
        <v>2014</v>
      </c>
      <c r="E3534" t="s">
        <v>3272</v>
      </c>
      <c r="F3534">
        <v>12</v>
      </c>
      <c r="G3534">
        <v>3.75</v>
      </c>
      <c r="H3534">
        <v>1.5</v>
      </c>
      <c r="I3534">
        <v>0.125</v>
      </c>
      <c r="J3534" s="44">
        <v>9.9999999999999995E-7</v>
      </c>
      <c r="K3534" t="b">
        <v>1</v>
      </c>
      <c r="L3534" t="s">
        <v>2198</v>
      </c>
      <c r="N3534" s="43">
        <v>42214.662870370368</v>
      </c>
    </row>
    <row r="3535" spans="1:14" x14ac:dyDescent="0.25">
      <c r="A3535" t="s">
        <v>10259</v>
      </c>
      <c r="B3535">
        <v>3828</v>
      </c>
      <c r="C3535">
        <v>3828</v>
      </c>
      <c r="D3535">
        <v>2014</v>
      </c>
      <c r="E3535" t="s">
        <v>3273</v>
      </c>
      <c r="F3535">
        <v>12</v>
      </c>
      <c r="G3535">
        <v>3.75</v>
      </c>
      <c r="H3535">
        <v>2</v>
      </c>
      <c r="I3535">
        <v>0.32500000000000001</v>
      </c>
      <c r="J3535" s="44">
        <v>0.25000099999999997</v>
      </c>
      <c r="K3535" t="b">
        <v>1</v>
      </c>
      <c r="L3535" t="s">
        <v>2199</v>
      </c>
      <c r="N3535" s="43">
        <v>42214.662870370368</v>
      </c>
    </row>
    <row r="3536" spans="1:14" x14ac:dyDescent="0.25">
      <c r="A3536" t="s">
        <v>10260</v>
      </c>
      <c r="B3536">
        <v>3829</v>
      </c>
      <c r="C3536">
        <v>3829</v>
      </c>
      <c r="D3536">
        <v>2014</v>
      </c>
      <c r="E3536" t="s">
        <v>3274</v>
      </c>
      <c r="F3536">
        <v>12</v>
      </c>
      <c r="G3536">
        <v>3.75</v>
      </c>
      <c r="H3536">
        <v>3.5</v>
      </c>
      <c r="I3536">
        <v>0.45</v>
      </c>
      <c r="J3536" s="44">
        <v>0.400001</v>
      </c>
      <c r="K3536" t="b">
        <v>1</v>
      </c>
      <c r="L3536" t="s">
        <v>2200</v>
      </c>
      <c r="N3536" s="43">
        <v>42214.662870370368</v>
      </c>
    </row>
    <row r="3537" spans="1:14" x14ac:dyDescent="0.25">
      <c r="A3537" t="s">
        <v>10261</v>
      </c>
      <c r="B3537">
        <v>3830</v>
      </c>
      <c r="C3537">
        <v>3830</v>
      </c>
      <c r="D3537">
        <v>2014</v>
      </c>
      <c r="E3537" t="s">
        <v>3275</v>
      </c>
      <c r="F3537">
        <v>12</v>
      </c>
      <c r="G3537">
        <v>3.75</v>
      </c>
      <c r="H3537">
        <v>4.5</v>
      </c>
      <c r="I3537">
        <v>0.75</v>
      </c>
      <c r="J3537" s="44">
        <v>0.50000100000000003</v>
      </c>
      <c r="K3537" t="b">
        <v>1</v>
      </c>
      <c r="L3537" t="s">
        <v>2201</v>
      </c>
      <c r="N3537" s="43">
        <v>42214.662870370368</v>
      </c>
    </row>
    <row r="3538" spans="1:14" x14ac:dyDescent="0.25">
      <c r="A3538" t="s">
        <v>10262</v>
      </c>
      <c r="B3538">
        <v>3831</v>
      </c>
      <c r="C3538">
        <v>3831</v>
      </c>
      <c r="D3538">
        <v>2014</v>
      </c>
      <c r="E3538" t="s">
        <v>3276</v>
      </c>
      <c r="F3538">
        <v>12</v>
      </c>
      <c r="G3538">
        <v>3.75</v>
      </c>
      <c r="H3538">
        <v>0.5</v>
      </c>
      <c r="I3538">
        <v>0.05</v>
      </c>
      <c r="J3538" s="44">
        <v>9.9999999999999995E-7</v>
      </c>
      <c r="K3538" t="b">
        <v>1</v>
      </c>
      <c r="L3538" t="s">
        <v>2202</v>
      </c>
      <c r="N3538" s="43">
        <v>42214.662870370368</v>
      </c>
    </row>
    <row r="3539" spans="1:14" x14ac:dyDescent="0.25">
      <c r="A3539" t="s">
        <v>10263</v>
      </c>
      <c r="B3539">
        <v>3832</v>
      </c>
      <c r="C3539">
        <v>3832</v>
      </c>
      <c r="D3539">
        <v>2014</v>
      </c>
      <c r="E3539" t="s">
        <v>3277</v>
      </c>
      <c r="F3539">
        <v>12</v>
      </c>
      <c r="G3539">
        <v>3.75</v>
      </c>
      <c r="H3539">
        <v>1</v>
      </c>
      <c r="I3539">
        <v>0.15</v>
      </c>
      <c r="J3539" s="44">
        <v>0.10000100000000001</v>
      </c>
      <c r="K3539" t="b">
        <v>1</v>
      </c>
      <c r="L3539" t="s">
        <v>2203</v>
      </c>
      <c r="N3539" s="43">
        <v>42214.662870370368</v>
      </c>
    </row>
    <row r="3540" spans="1:14" x14ac:dyDescent="0.25">
      <c r="A3540" t="s">
        <v>10264</v>
      </c>
      <c r="B3540">
        <v>3833</v>
      </c>
      <c r="C3540">
        <v>3833</v>
      </c>
      <c r="D3540">
        <v>2014</v>
      </c>
      <c r="E3540" t="s">
        <v>3278</v>
      </c>
      <c r="F3540">
        <v>12</v>
      </c>
      <c r="G3540">
        <v>3.75</v>
      </c>
      <c r="H3540">
        <v>1.75</v>
      </c>
      <c r="I3540">
        <v>0.4</v>
      </c>
      <c r="J3540" s="44">
        <v>0.30000100000000002</v>
      </c>
      <c r="K3540" t="b">
        <v>1</v>
      </c>
      <c r="L3540" t="s">
        <v>2204</v>
      </c>
      <c r="N3540" s="43">
        <v>42214.662870370368</v>
      </c>
    </row>
    <row r="3541" spans="1:14" x14ac:dyDescent="0.25">
      <c r="A3541" t="s">
        <v>10265</v>
      </c>
      <c r="B3541">
        <v>3834</v>
      </c>
      <c r="C3541">
        <v>3834</v>
      </c>
      <c r="D3541">
        <v>2014</v>
      </c>
      <c r="E3541" t="s">
        <v>3279</v>
      </c>
      <c r="F3541">
        <v>12</v>
      </c>
      <c r="G3541">
        <v>3.75</v>
      </c>
      <c r="H3541">
        <v>2.5</v>
      </c>
      <c r="I3541">
        <v>0.75</v>
      </c>
      <c r="J3541" s="44">
        <v>0.50000100000000003</v>
      </c>
      <c r="K3541" t="b">
        <v>1</v>
      </c>
      <c r="L3541" t="s">
        <v>2205</v>
      </c>
      <c r="N3541" s="43">
        <v>42214.662870370368</v>
      </c>
    </row>
    <row r="3542" spans="1:14" x14ac:dyDescent="0.25">
      <c r="A3542" t="s">
        <v>10266</v>
      </c>
      <c r="B3542">
        <v>3835</v>
      </c>
      <c r="C3542">
        <v>3835</v>
      </c>
      <c r="D3542">
        <v>2014</v>
      </c>
      <c r="E3542" t="s">
        <v>3280</v>
      </c>
      <c r="F3542">
        <v>12</v>
      </c>
      <c r="G3542">
        <v>3.75</v>
      </c>
      <c r="H3542">
        <v>0.8</v>
      </c>
      <c r="K3542" t="b">
        <v>1</v>
      </c>
      <c r="L3542" t="s">
        <v>2206</v>
      </c>
      <c r="N3542" s="43">
        <v>42214.662870370368</v>
      </c>
    </row>
    <row r="3543" spans="1:14" x14ac:dyDescent="0.25">
      <c r="A3543" t="s">
        <v>10267</v>
      </c>
      <c r="B3543">
        <v>3836</v>
      </c>
      <c r="C3543">
        <v>3836</v>
      </c>
      <c r="D3543">
        <v>2014</v>
      </c>
      <c r="E3543" t="s">
        <v>3281</v>
      </c>
      <c r="F3543">
        <v>12</v>
      </c>
      <c r="G3543">
        <v>3.75</v>
      </c>
      <c r="H3543">
        <v>1</v>
      </c>
      <c r="I3543">
        <v>0.125</v>
      </c>
      <c r="J3543" s="44">
        <v>9.9999999999999995E-7</v>
      </c>
      <c r="K3543" t="b">
        <v>1</v>
      </c>
      <c r="L3543" t="s">
        <v>2207</v>
      </c>
      <c r="N3543" s="43">
        <v>42214.662870370368</v>
      </c>
    </row>
    <row r="3544" spans="1:14" x14ac:dyDescent="0.25">
      <c r="A3544" t="s">
        <v>10268</v>
      </c>
      <c r="B3544">
        <v>3837</v>
      </c>
      <c r="C3544">
        <v>3837</v>
      </c>
      <c r="D3544">
        <v>2014</v>
      </c>
      <c r="E3544" t="s">
        <v>3282</v>
      </c>
      <c r="F3544">
        <v>12</v>
      </c>
      <c r="G3544">
        <v>3.75</v>
      </c>
      <c r="H3544">
        <v>1.5</v>
      </c>
      <c r="I3544">
        <v>0.32500000000000001</v>
      </c>
      <c r="J3544" s="44">
        <v>0.25000099999999997</v>
      </c>
      <c r="K3544" t="b">
        <v>1</v>
      </c>
      <c r="L3544" t="s">
        <v>2208</v>
      </c>
      <c r="N3544" s="43">
        <v>42214.662870370368</v>
      </c>
    </row>
    <row r="3545" spans="1:14" x14ac:dyDescent="0.25">
      <c r="A3545" t="s">
        <v>10269</v>
      </c>
      <c r="B3545">
        <v>3838</v>
      </c>
      <c r="C3545">
        <v>3838</v>
      </c>
      <c r="D3545">
        <v>2014</v>
      </c>
      <c r="E3545" t="s">
        <v>3283</v>
      </c>
      <c r="F3545">
        <v>12</v>
      </c>
      <c r="G3545">
        <v>3.75</v>
      </c>
      <c r="H3545">
        <v>2</v>
      </c>
      <c r="I3545">
        <v>0.45</v>
      </c>
      <c r="J3545" s="44">
        <v>0.400001</v>
      </c>
      <c r="K3545" t="b">
        <v>1</v>
      </c>
      <c r="L3545" t="s">
        <v>2209</v>
      </c>
      <c r="N3545" s="43">
        <v>42214.662870370368</v>
      </c>
    </row>
    <row r="3546" spans="1:14" x14ac:dyDescent="0.25">
      <c r="A3546" t="s">
        <v>10270</v>
      </c>
      <c r="B3546">
        <v>3839</v>
      </c>
      <c r="C3546">
        <v>3839</v>
      </c>
      <c r="D3546">
        <v>2014</v>
      </c>
      <c r="E3546" t="s">
        <v>3284</v>
      </c>
      <c r="F3546">
        <v>12</v>
      </c>
      <c r="G3546">
        <v>3.75</v>
      </c>
      <c r="H3546">
        <v>3.5</v>
      </c>
      <c r="I3546">
        <v>0.75</v>
      </c>
      <c r="J3546" s="44">
        <v>0.50000100000000003</v>
      </c>
      <c r="K3546" t="b">
        <v>1</v>
      </c>
      <c r="L3546" t="s">
        <v>2210</v>
      </c>
      <c r="N3546" s="43">
        <v>42214.662870370368</v>
      </c>
    </row>
    <row r="3547" spans="1:14" x14ac:dyDescent="0.25">
      <c r="A3547" t="s">
        <v>10271</v>
      </c>
      <c r="B3547">
        <v>3840</v>
      </c>
      <c r="C3547">
        <v>3840</v>
      </c>
      <c r="D3547">
        <v>2014</v>
      </c>
      <c r="E3547" t="s">
        <v>3285</v>
      </c>
      <c r="F3547">
        <v>12</v>
      </c>
      <c r="G3547">
        <v>3.75</v>
      </c>
      <c r="H3547">
        <v>0.5</v>
      </c>
      <c r="I3547">
        <v>0.05</v>
      </c>
      <c r="J3547" s="44">
        <v>9.9999999999999995E-7</v>
      </c>
      <c r="K3547" t="b">
        <v>1</v>
      </c>
      <c r="L3547" t="s">
        <v>2211</v>
      </c>
      <c r="N3547" s="43">
        <v>42214.662870370368</v>
      </c>
    </row>
    <row r="3548" spans="1:14" x14ac:dyDescent="0.25">
      <c r="A3548" t="s">
        <v>10272</v>
      </c>
      <c r="B3548">
        <v>3841</v>
      </c>
      <c r="C3548">
        <v>3841</v>
      </c>
      <c r="D3548">
        <v>2014</v>
      </c>
      <c r="E3548" t="s">
        <v>3286</v>
      </c>
      <c r="F3548">
        <v>12</v>
      </c>
      <c r="G3548">
        <v>3.75</v>
      </c>
      <c r="H3548">
        <v>1</v>
      </c>
      <c r="I3548">
        <v>0.2</v>
      </c>
      <c r="J3548" s="44">
        <v>0.10000100000000001</v>
      </c>
      <c r="K3548" t="b">
        <v>1</v>
      </c>
      <c r="L3548" t="s">
        <v>2212</v>
      </c>
      <c r="N3548" s="43">
        <v>42214.662870370368</v>
      </c>
    </row>
    <row r="3549" spans="1:14" x14ac:dyDescent="0.25">
      <c r="A3549" t="s">
        <v>10273</v>
      </c>
      <c r="B3549">
        <v>3842</v>
      </c>
      <c r="C3549">
        <v>3842</v>
      </c>
      <c r="D3549">
        <v>2014</v>
      </c>
      <c r="E3549" t="s">
        <v>3287</v>
      </c>
      <c r="F3549">
        <v>12</v>
      </c>
      <c r="G3549">
        <v>3.75</v>
      </c>
      <c r="H3549">
        <v>1.75</v>
      </c>
      <c r="I3549">
        <v>0.4</v>
      </c>
      <c r="J3549" s="44">
        <v>0.30000100000000002</v>
      </c>
      <c r="K3549" t="b">
        <v>1</v>
      </c>
      <c r="L3549" t="s">
        <v>2213</v>
      </c>
      <c r="N3549" s="43">
        <v>42214.662870370368</v>
      </c>
    </row>
    <row r="3550" spans="1:14" x14ac:dyDescent="0.25">
      <c r="A3550" t="s">
        <v>10274</v>
      </c>
      <c r="B3550">
        <v>3843</v>
      </c>
      <c r="C3550">
        <v>3843</v>
      </c>
      <c r="D3550">
        <v>2014</v>
      </c>
      <c r="E3550" t="s">
        <v>3288</v>
      </c>
      <c r="F3550">
        <v>12</v>
      </c>
      <c r="G3550">
        <v>3.75</v>
      </c>
      <c r="H3550">
        <v>3</v>
      </c>
      <c r="I3550">
        <v>0.75</v>
      </c>
      <c r="J3550" s="44">
        <v>0.50000100000000003</v>
      </c>
      <c r="K3550" t="b">
        <v>1</v>
      </c>
      <c r="L3550" t="s">
        <v>2214</v>
      </c>
      <c r="N3550" s="43">
        <v>42214.662870370368</v>
      </c>
    </row>
    <row r="3551" spans="1:14" x14ac:dyDescent="0.25">
      <c r="A3551" t="s">
        <v>10275</v>
      </c>
      <c r="B3551">
        <v>3844</v>
      </c>
      <c r="C3551">
        <v>3844</v>
      </c>
      <c r="D3551">
        <v>2014</v>
      </c>
      <c r="E3551" t="s">
        <v>3289</v>
      </c>
      <c r="F3551">
        <v>12</v>
      </c>
      <c r="G3551">
        <v>3</v>
      </c>
      <c r="H3551">
        <v>1</v>
      </c>
      <c r="I3551">
        <v>1</v>
      </c>
      <c r="J3551" s="44">
        <v>1</v>
      </c>
      <c r="K3551" t="b">
        <v>1</v>
      </c>
      <c r="L3551" t="s">
        <v>2216</v>
      </c>
      <c r="N3551" s="43">
        <v>42214.662870370368</v>
      </c>
    </row>
    <row r="3552" spans="1:14" x14ac:dyDescent="0.25">
      <c r="A3552" t="s">
        <v>10276</v>
      </c>
      <c r="B3552">
        <v>3845</v>
      </c>
      <c r="C3552">
        <v>3845</v>
      </c>
      <c r="D3552">
        <v>2014</v>
      </c>
      <c r="E3552" t="s">
        <v>3290</v>
      </c>
      <c r="F3552">
        <v>12</v>
      </c>
      <c r="G3552">
        <v>3</v>
      </c>
      <c r="H3552">
        <v>2</v>
      </c>
      <c r="I3552">
        <v>2</v>
      </c>
      <c r="J3552" s="44">
        <v>2</v>
      </c>
      <c r="K3552" t="b">
        <v>1</v>
      </c>
      <c r="L3552" t="s">
        <v>2217</v>
      </c>
      <c r="N3552" s="43">
        <v>42214.662870370368</v>
      </c>
    </row>
    <row r="3553" spans="1:14" x14ac:dyDescent="0.25">
      <c r="A3553" t="s">
        <v>10277</v>
      </c>
      <c r="B3553">
        <v>3846</v>
      </c>
      <c r="C3553">
        <v>3846</v>
      </c>
      <c r="D3553">
        <v>2014</v>
      </c>
      <c r="E3553" t="s">
        <v>3291</v>
      </c>
      <c r="F3553">
        <v>12</v>
      </c>
      <c r="G3553">
        <v>3</v>
      </c>
      <c r="H3553">
        <v>3.5</v>
      </c>
      <c r="I3553">
        <v>3</v>
      </c>
      <c r="J3553" s="44">
        <v>3</v>
      </c>
      <c r="K3553" t="b">
        <v>1</v>
      </c>
      <c r="L3553" t="s">
        <v>2218</v>
      </c>
      <c r="N3553" s="43">
        <v>42214.662870370368</v>
      </c>
    </row>
    <row r="3554" spans="1:14" x14ac:dyDescent="0.25">
      <c r="A3554" t="s">
        <v>10278</v>
      </c>
      <c r="B3554">
        <v>3847</v>
      </c>
      <c r="C3554">
        <v>3847</v>
      </c>
      <c r="D3554">
        <v>2014</v>
      </c>
      <c r="E3554" t="s">
        <v>3292</v>
      </c>
      <c r="F3554">
        <v>12</v>
      </c>
      <c r="G3554">
        <v>3</v>
      </c>
      <c r="H3554">
        <v>0.75</v>
      </c>
      <c r="K3554" t="b">
        <v>1</v>
      </c>
      <c r="L3554" t="s">
        <v>2219</v>
      </c>
      <c r="N3554" s="43">
        <v>42214.662870370368</v>
      </c>
    </row>
    <row r="3555" spans="1:14" x14ac:dyDescent="0.25">
      <c r="A3555" t="s">
        <v>10279</v>
      </c>
      <c r="B3555">
        <v>3848</v>
      </c>
      <c r="C3555">
        <v>3848</v>
      </c>
      <c r="D3555">
        <v>2014</v>
      </c>
      <c r="E3555" t="s">
        <v>3293</v>
      </c>
      <c r="F3555">
        <v>12</v>
      </c>
      <c r="G3555">
        <v>3</v>
      </c>
      <c r="H3555">
        <v>1</v>
      </c>
      <c r="K3555" t="b">
        <v>1</v>
      </c>
      <c r="L3555" t="s">
        <v>2221</v>
      </c>
      <c r="N3555" s="43">
        <v>42214.662870370368</v>
      </c>
    </row>
    <row r="3556" spans="1:14" x14ac:dyDescent="0.25">
      <c r="A3556" t="s">
        <v>10280</v>
      </c>
      <c r="B3556">
        <v>3849</v>
      </c>
      <c r="C3556">
        <v>3849</v>
      </c>
      <c r="D3556">
        <v>2014</v>
      </c>
      <c r="E3556" t="s">
        <v>3294</v>
      </c>
      <c r="F3556">
        <v>12</v>
      </c>
      <c r="G3556">
        <v>5</v>
      </c>
      <c r="H3556">
        <v>4</v>
      </c>
      <c r="K3556" t="b">
        <v>1</v>
      </c>
      <c r="L3556" t="s">
        <v>2224</v>
      </c>
      <c r="N3556" s="43">
        <v>42214.662870370368</v>
      </c>
    </row>
    <row r="3557" spans="1:14" x14ac:dyDescent="0.25">
      <c r="A3557" t="s">
        <v>10281</v>
      </c>
      <c r="B3557">
        <v>3850</v>
      </c>
      <c r="C3557">
        <v>3850</v>
      </c>
      <c r="D3557">
        <v>2014</v>
      </c>
      <c r="E3557" t="s">
        <v>3295</v>
      </c>
      <c r="F3557">
        <v>12</v>
      </c>
      <c r="G3557">
        <v>5</v>
      </c>
      <c r="H3557">
        <v>1.5</v>
      </c>
      <c r="K3557" t="b">
        <v>1</v>
      </c>
      <c r="L3557" t="s">
        <v>2225</v>
      </c>
      <c r="N3557" s="43">
        <v>42214.662870370368</v>
      </c>
    </row>
    <row r="3558" spans="1:14" x14ac:dyDescent="0.25">
      <c r="A3558" t="s">
        <v>10282</v>
      </c>
      <c r="B3558">
        <v>3851</v>
      </c>
      <c r="C3558">
        <v>3851</v>
      </c>
      <c r="D3558">
        <v>2014</v>
      </c>
      <c r="E3558" t="s">
        <v>3296</v>
      </c>
      <c r="F3558">
        <v>12</v>
      </c>
      <c r="G3558">
        <v>5</v>
      </c>
      <c r="H3558">
        <v>0.75</v>
      </c>
      <c r="K3558" t="b">
        <v>1</v>
      </c>
      <c r="L3558" t="s">
        <v>2226</v>
      </c>
      <c r="N3558" s="43">
        <v>42214.662870370368</v>
      </c>
    </row>
    <row r="3559" spans="1:14" x14ac:dyDescent="0.25">
      <c r="A3559" t="s">
        <v>10283</v>
      </c>
      <c r="B3559">
        <v>3852</v>
      </c>
      <c r="C3559">
        <v>3852</v>
      </c>
      <c r="D3559">
        <v>2014</v>
      </c>
      <c r="E3559" t="s">
        <v>3297</v>
      </c>
      <c r="F3559">
        <v>12</v>
      </c>
      <c r="G3559">
        <v>5</v>
      </c>
      <c r="H3559">
        <v>0.5</v>
      </c>
      <c r="I3559">
        <v>0.05</v>
      </c>
      <c r="J3559" s="44">
        <v>9.9999999999999995E-7</v>
      </c>
      <c r="K3559" t="b">
        <v>1</v>
      </c>
      <c r="L3559" t="s">
        <v>2227</v>
      </c>
      <c r="N3559" s="43">
        <v>42214.662870370368</v>
      </c>
    </row>
    <row r="3560" spans="1:14" x14ac:dyDescent="0.25">
      <c r="A3560" t="s">
        <v>10284</v>
      </c>
      <c r="B3560">
        <v>3853</v>
      </c>
      <c r="C3560">
        <v>3853</v>
      </c>
      <c r="D3560">
        <v>2014</v>
      </c>
      <c r="E3560" t="s">
        <v>3298</v>
      </c>
      <c r="F3560">
        <v>12</v>
      </c>
      <c r="G3560">
        <v>5</v>
      </c>
      <c r="H3560">
        <v>0.75</v>
      </c>
      <c r="I3560">
        <v>0.2</v>
      </c>
      <c r="J3560" s="44">
        <v>0.10000100000000001</v>
      </c>
      <c r="K3560" t="b">
        <v>1</v>
      </c>
      <c r="L3560" t="s">
        <v>2228</v>
      </c>
      <c r="N3560" s="43">
        <v>42214.662870370368</v>
      </c>
    </row>
    <row r="3561" spans="1:14" x14ac:dyDescent="0.25">
      <c r="A3561" t="s">
        <v>10285</v>
      </c>
      <c r="B3561">
        <v>3854</v>
      </c>
      <c r="C3561">
        <v>3854</v>
      </c>
      <c r="D3561">
        <v>2014</v>
      </c>
      <c r="E3561" t="s">
        <v>3299</v>
      </c>
      <c r="F3561">
        <v>12</v>
      </c>
      <c r="G3561">
        <v>5</v>
      </c>
      <c r="H3561">
        <v>1.5</v>
      </c>
      <c r="I3561">
        <v>0.4</v>
      </c>
      <c r="J3561" s="44">
        <v>0.30000100000000002</v>
      </c>
      <c r="K3561" t="b">
        <v>1</v>
      </c>
      <c r="L3561" t="s">
        <v>2229</v>
      </c>
      <c r="N3561" s="43">
        <v>42214.662870370368</v>
      </c>
    </row>
    <row r="3562" spans="1:14" x14ac:dyDescent="0.25">
      <c r="A3562" s="53" t="s">
        <v>10286</v>
      </c>
      <c r="B3562">
        <v>3855</v>
      </c>
      <c r="C3562">
        <v>3855</v>
      </c>
      <c r="D3562">
        <v>2014</v>
      </c>
      <c r="E3562" t="s">
        <v>3300</v>
      </c>
      <c r="F3562">
        <v>12</v>
      </c>
      <c r="G3562">
        <v>5</v>
      </c>
      <c r="H3562">
        <v>2.5</v>
      </c>
      <c r="I3562">
        <v>0.75</v>
      </c>
      <c r="J3562">
        <v>0.50000100000000003</v>
      </c>
      <c r="K3562" t="b">
        <v>1</v>
      </c>
      <c r="L3562" t="s">
        <v>2230</v>
      </c>
      <c r="N3562" s="43">
        <v>42214.662870370368</v>
      </c>
    </row>
    <row r="3563" spans="1:14" x14ac:dyDescent="0.25">
      <c r="A3563" t="s">
        <v>10287</v>
      </c>
      <c r="B3563">
        <v>3856</v>
      </c>
      <c r="C3563">
        <v>3856</v>
      </c>
      <c r="D3563">
        <v>2014</v>
      </c>
      <c r="E3563" t="s">
        <v>3301</v>
      </c>
      <c r="F3563">
        <v>12</v>
      </c>
      <c r="G3563">
        <v>5</v>
      </c>
      <c r="H3563">
        <v>1</v>
      </c>
      <c r="I3563">
        <v>0.1</v>
      </c>
      <c r="J3563" s="44">
        <v>9.9999999999999995E-7</v>
      </c>
      <c r="K3563" t="b">
        <v>1</v>
      </c>
      <c r="L3563" t="s">
        <v>2231</v>
      </c>
      <c r="N3563" s="43">
        <v>42214.662870370368</v>
      </c>
    </row>
    <row r="3564" spans="1:14" x14ac:dyDescent="0.25">
      <c r="A3564" t="s">
        <v>10288</v>
      </c>
      <c r="B3564">
        <v>3857</v>
      </c>
      <c r="C3564">
        <v>3857</v>
      </c>
      <c r="D3564">
        <v>2014</v>
      </c>
      <c r="E3564" t="s">
        <v>3302</v>
      </c>
      <c r="F3564">
        <v>12</v>
      </c>
      <c r="G3564">
        <v>5</v>
      </c>
      <c r="H3564">
        <v>1.25</v>
      </c>
      <c r="I3564">
        <v>0.3</v>
      </c>
      <c r="J3564" s="44">
        <v>0.20000100000000001</v>
      </c>
      <c r="K3564" t="b">
        <v>1</v>
      </c>
      <c r="L3564" t="s">
        <v>2232</v>
      </c>
      <c r="N3564" s="43">
        <v>42214.662870370368</v>
      </c>
    </row>
    <row r="3565" spans="1:14" x14ac:dyDescent="0.25">
      <c r="A3565" t="s">
        <v>10289</v>
      </c>
      <c r="B3565">
        <v>3858</v>
      </c>
      <c r="C3565">
        <v>3858</v>
      </c>
      <c r="D3565">
        <v>2014</v>
      </c>
      <c r="E3565" t="s">
        <v>3303</v>
      </c>
      <c r="F3565">
        <v>12</v>
      </c>
      <c r="G3565">
        <v>5</v>
      </c>
      <c r="H3565">
        <v>2</v>
      </c>
      <c r="I3565">
        <v>0.55000000000000004</v>
      </c>
      <c r="J3565" s="44">
        <v>0.400001</v>
      </c>
      <c r="K3565" t="b">
        <v>1</v>
      </c>
      <c r="L3565" t="s">
        <v>2233</v>
      </c>
      <c r="N3565" s="43">
        <v>42214.662870370368</v>
      </c>
    </row>
    <row r="3566" spans="1:14" x14ac:dyDescent="0.25">
      <c r="A3566" t="s">
        <v>10290</v>
      </c>
      <c r="B3566">
        <v>3859</v>
      </c>
      <c r="C3566">
        <v>3859</v>
      </c>
      <c r="D3566">
        <v>2014</v>
      </c>
      <c r="E3566" t="s">
        <v>3304</v>
      </c>
      <c r="F3566">
        <v>12</v>
      </c>
      <c r="G3566">
        <v>5</v>
      </c>
      <c r="H3566">
        <v>3</v>
      </c>
      <c r="I3566">
        <v>1.05</v>
      </c>
      <c r="J3566" s="44">
        <v>0.70000099999999998</v>
      </c>
      <c r="K3566" t="b">
        <v>1</v>
      </c>
      <c r="L3566" t="s">
        <v>2234</v>
      </c>
      <c r="N3566" s="43">
        <v>42214.662870370368</v>
      </c>
    </row>
    <row r="3567" spans="1:14" x14ac:dyDescent="0.25">
      <c r="A3567" t="s">
        <v>10291</v>
      </c>
      <c r="B3567">
        <v>3860</v>
      </c>
      <c r="C3567">
        <v>3860</v>
      </c>
      <c r="D3567">
        <v>2014</v>
      </c>
      <c r="E3567" t="s">
        <v>3305</v>
      </c>
      <c r="F3567">
        <v>12</v>
      </c>
      <c r="G3567">
        <v>5</v>
      </c>
      <c r="H3567">
        <v>4.25</v>
      </c>
      <c r="I3567">
        <v>1.5</v>
      </c>
      <c r="J3567" s="44">
        <v>1.4000010000000001</v>
      </c>
      <c r="K3567" t="b">
        <v>1</v>
      </c>
      <c r="L3567" t="s">
        <v>2235</v>
      </c>
      <c r="N3567" s="43">
        <v>42214.662870370368</v>
      </c>
    </row>
    <row r="3568" spans="1:14" x14ac:dyDescent="0.25">
      <c r="A3568" t="s">
        <v>10292</v>
      </c>
      <c r="B3568">
        <v>3861</v>
      </c>
      <c r="C3568">
        <v>3861</v>
      </c>
      <c r="D3568">
        <v>2014</v>
      </c>
      <c r="E3568" t="s">
        <v>3306</v>
      </c>
      <c r="F3568">
        <v>12</v>
      </c>
      <c r="G3568">
        <v>5</v>
      </c>
      <c r="H3568">
        <v>1</v>
      </c>
      <c r="K3568" t="b">
        <v>1</v>
      </c>
      <c r="L3568" t="s">
        <v>2236</v>
      </c>
      <c r="N3568" s="43">
        <v>42214.662870370368</v>
      </c>
    </row>
    <row r="3569" spans="1:14" x14ac:dyDescent="0.25">
      <c r="A3569" t="s">
        <v>10293</v>
      </c>
      <c r="B3569">
        <v>3862</v>
      </c>
      <c r="C3569">
        <v>3862</v>
      </c>
      <c r="D3569">
        <v>2014</v>
      </c>
      <c r="E3569" t="s">
        <v>3307</v>
      </c>
      <c r="F3569">
        <v>12</v>
      </c>
      <c r="G3569">
        <v>5</v>
      </c>
      <c r="H3569">
        <v>2.5</v>
      </c>
      <c r="K3569" t="b">
        <v>1</v>
      </c>
      <c r="L3569" t="s">
        <v>2237</v>
      </c>
      <c r="N3569" s="43">
        <v>42214.662870370368</v>
      </c>
    </row>
    <row r="3570" spans="1:14" x14ac:dyDescent="0.25">
      <c r="A3570" t="s">
        <v>10294</v>
      </c>
      <c r="B3570">
        <v>3863</v>
      </c>
      <c r="C3570">
        <v>3863</v>
      </c>
      <c r="D3570">
        <v>2014</v>
      </c>
      <c r="E3570" t="s">
        <v>3308</v>
      </c>
      <c r="F3570">
        <v>12</v>
      </c>
      <c r="G3570">
        <v>5</v>
      </c>
      <c r="H3570">
        <v>3.5</v>
      </c>
      <c r="K3570" t="b">
        <v>1</v>
      </c>
      <c r="L3570" t="s">
        <v>2238</v>
      </c>
      <c r="N3570" s="43">
        <v>42214.662870370368</v>
      </c>
    </row>
    <row r="3571" spans="1:14" x14ac:dyDescent="0.25">
      <c r="A3571" t="s">
        <v>10295</v>
      </c>
      <c r="B3571">
        <v>3864</v>
      </c>
      <c r="C3571">
        <v>3864</v>
      </c>
      <c r="D3571">
        <v>2014</v>
      </c>
      <c r="E3571" t="s">
        <v>3309</v>
      </c>
      <c r="F3571">
        <v>12</v>
      </c>
      <c r="G3571">
        <v>5</v>
      </c>
      <c r="H3571">
        <v>1.25</v>
      </c>
      <c r="I3571">
        <v>0.05</v>
      </c>
      <c r="J3571" s="44">
        <v>9.9999999999999995E-7</v>
      </c>
      <c r="K3571" t="b">
        <v>1</v>
      </c>
      <c r="L3571" t="s">
        <v>2239</v>
      </c>
      <c r="N3571" s="43">
        <v>42214.662870370368</v>
      </c>
    </row>
    <row r="3572" spans="1:14" x14ac:dyDescent="0.25">
      <c r="A3572" t="s">
        <v>10296</v>
      </c>
      <c r="B3572">
        <v>3865</v>
      </c>
      <c r="C3572">
        <v>3865</v>
      </c>
      <c r="D3572">
        <v>2014</v>
      </c>
      <c r="E3572" t="s">
        <v>3310</v>
      </c>
      <c r="F3572">
        <v>12</v>
      </c>
      <c r="G3572">
        <v>5</v>
      </c>
      <c r="H3572">
        <v>1.5</v>
      </c>
      <c r="I3572">
        <v>0.15</v>
      </c>
      <c r="J3572" s="44">
        <v>0.10000100000000001</v>
      </c>
      <c r="K3572" t="b">
        <v>1</v>
      </c>
      <c r="L3572" t="s">
        <v>2240</v>
      </c>
      <c r="N3572" s="43">
        <v>42214.662870370368</v>
      </c>
    </row>
    <row r="3573" spans="1:14" x14ac:dyDescent="0.25">
      <c r="A3573" t="s">
        <v>10297</v>
      </c>
      <c r="B3573">
        <v>3866</v>
      </c>
      <c r="C3573">
        <v>3866</v>
      </c>
      <c r="D3573">
        <v>2014</v>
      </c>
      <c r="E3573" t="s">
        <v>3311</v>
      </c>
      <c r="F3573">
        <v>12</v>
      </c>
      <c r="G3573">
        <v>5</v>
      </c>
      <c r="H3573">
        <v>2.25</v>
      </c>
      <c r="I3573">
        <v>0.25</v>
      </c>
      <c r="J3573" s="44">
        <v>0.20000100000000001</v>
      </c>
      <c r="K3573" t="b">
        <v>1</v>
      </c>
      <c r="L3573" t="s">
        <v>2241</v>
      </c>
      <c r="N3573" s="43">
        <v>42214.662870370368</v>
      </c>
    </row>
    <row r="3574" spans="1:14" x14ac:dyDescent="0.25">
      <c r="A3574" t="s">
        <v>10298</v>
      </c>
      <c r="B3574">
        <v>3867</v>
      </c>
      <c r="C3574">
        <v>3867</v>
      </c>
      <c r="D3574">
        <v>2014</v>
      </c>
      <c r="E3574" t="s">
        <v>3312</v>
      </c>
      <c r="F3574">
        <v>12</v>
      </c>
      <c r="G3574">
        <v>5</v>
      </c>
      <c r="H3574">
        <v>3.25</v>
      </c>
      <c r="I3574">
        <v>0.375</v>
      </c>
      <c r="J3574" s="44">
        <v>0.30000100000000002</v>
      </c>
      <c r="K3574" t="b">
        <v>1</v>
      </c>
      <c r="L3574" t="s">
        <v>2242</v>
      </c>
      <c r="N3574" s="43">
        <v>42214.662870370368</v>
      </c>
    </row>
    <row r="3575" spans="1:14" x14ac:dyDescent="0.25">
      <c r="A3575" t="s">
        <v>10299</v>
      </c>
      <c r="B3575">
        <v>3868</v>
      </c>
      <c r="C3575">
        <v>3868</v>
      </c>
      <c r="D3575">
        <v>2014</v>
      </c>
      <c r="E3575" t="s">
        <v>3313</v>
      </c>
      <c r="F3575">
        <v>12</v>
      </c>
      <c r="G3575">
        <v>5</v>
      </c>
      <c r="H3575">
        <v>4.5</v>
      </c>
      <c r="I3575">
        <v>0.5</v>
      </c>
      <c r="J3575" s="44">
        <v>0.45000099999999998</v>
      </c>
      <c r="K3575" t="b">
        <v>1</v>
      </c>
      <c r="L3575" t="s">
        <v>2243</v>
      </c>
      <c r="N3575" s="43">
        <v>42214.662870370368</v>
      </c>
    </row>
    <row r="3576" spans="1:14" x14ac:dyDescent="0.25">
      <c r="A3576" t="s">
        <v>10300</v>
      </c>
      <c r="B3576">
        <v>3869</v>
      </c>
      <c r="C3576">
        <v>3869</v>
      </c>
      <c r="D3576">
        <v>2014</v>
      </c>
      <c r="E3576" t="s">
        <v>3314</v>
      </c>
      <c r="F3576">
        <v>12</v>
      </c>
      <c r="G3576">
        <v>5</v>
      </c>
      <c r="H3576">
        <v>2.75</v>
      </c>
      <c r="K3576" t="b">
        <v>1</v>
      </c>
      <c r="L3576" t="s">
        <v>2244</v>
      </c>
      <c r="N3576" s="43">
        <v>42214.662870370368</v>
      </c>
    </row>
    <row r="3577" spans="1:14" x14ac:dyDescent="0.25">
      <c r="A3577" t="s">
        <v>10301</v>
      </c>
      <c r="B3577">
        <v>3870</v>
      </c>
      <c r="C3577">
        <v>3870</v>
      </c>
      <c r="D3577">
        <v>2014</v>
      </c>
      <c r="E3577" t="s">
        <v>3315</v>
      </c>
      <c r="F3577">
        <v>12</v>
      </c>
      <c r="G3577">
        <v>5</v>
      </c>
      <c r="H3577">
        <v>3.75</v>
      </c>
      <c r="K3577" t="b">
        <v>1</v>
      </c>
      <c r="L3577" t="s">
        <v>2245</v>
      </c>
      <c r="N3577" s="43">
        <v>42214.662870370368</v>
      </c>
    </row>
    <row r="3578" spans="1:14" x14ac:dyDescent="0.25">
      <c r="A3578" t="s">
        <v>10302</v>
      </c>
      <c r="B3578">
        <v>3871</v>
      </c>
      <c r="C3578">
        <v>3871</v>
      </c>
      <c r="D3578">
        <v>2014</v>
      </c>
      <c r="E3578" t="s">
        <v>3316</v>
      </c>
      <c r="F3578">
        <v>12</v>
      </c>
      <c r="G3578">
        <v>5</v>
      </c>
      <c r="H3578">
        <v>1.25</v>
      </c>
      <c r="I3578">
        <v>0.05</v>
      </c>
      <c r="J3578" s="44">
        <v>9.9999999999999995E-7</v>
      </c>
      <c r="K3578" t="b">
        <v>1</v>
      </c>
      <c r="L3578" t="s">
        <v>2246</v>
      </c>
      <c r="N3578" s="43">
        <v>42214.662870370368</v>
      </c>
    </row>
    <row r="3579" spans="1:14" x14ac:dyDescent="0.25">
      <c r="A3579" t="s">
        <v>10303</v>
      </c>
      <c r="B3579">
        <v>3872</v>
      </c>
      <c r="C3579">
        <v>3872</v>
      </c>
      <c r="D3579">
        <v>2014</v>
      </c>
      <c r="E3579" t="s">
        <v>3317</v>
      </c>
      <c r="F3579">
        <v>12</v>
      </c>
      <c r="G3579">
        <v>5</v>
      </c>
      <c r="H3579">
        <v>1.5</v>
      </c>
      <c r="I3579">
        <v>0.15</v>
      </c>
      <c r="J3579" s="44">
        <v>0.10000100000000001</v>
      </c>
      <c r="K3579" t="b">
        <v>1</v>
      </c>
      <c r="L3579" t="s">
        <v>2247</v>
      </c>
      <c r="N3579" s="43">
        <v>42214.662870370368</v>
      </c>
    </row>
    <row r="3580" spans="1:14" x14ac:dyDescent="0.25">
      <c r="A3580" t="s">
        <v>10304</v>
      </c>
      <c r="B3580">
        <v>3873</v>
      </c>
      <c r="C3580">
        <v>3873</v>
      </c>
      <c r="D3580">
        <v>2014</v>
      </c>
      <c r="E3580" t="s">
        <v>3318</v>
      </c>
      <c r="F3580">
        <v>12</v>
      </c>
      <c r="G3580">
        <v>5</v>
      </c>
      <c r="H3580">
        <v>2.25</v>
      </c>
      <c r="I3580">
        <v>0.32500000000000001</v>
      </c>
      <c r="J3580" s="44">
        <v>0.20000100000000001</v>
      </c>
      <c r="K3580" t="b">
        <v>1</v>
      </c>
      <c r="L3580" t="s">
        <v>2248</v>
      </c>
      <c r="N3580" s="43">
        <v>42214.662870370368</v>
      </c>
    </row>
    <row r="3581" spans="1:14" x14ac:dyDescent="0.25">
      <c r="A3581" t="s">
        <v>10305</v>
      </c>
      <c r="B3581">
        <v>3874</v>
      </c>
      <c r="C3581">
        <v>3874</v>
      </c>
      <c r="D3581">
        <v>2014</v>
      </c>
      <c r="E3581" t="s">
        <v>3319</v>
      </c>
      <c r="F3581">
        <v>12</v>
      </c>
      <c r="G3581">
        <v>5</v>
      </c>
      <c r="H3581">
        <v>3.25</v>
      </c>
      <c r="I3581">
        <v>0.52500000000000002</v>
      </c>
      <c r="J3581" s="44">
        <v>0.45000099999999998</v>
      </c>
      <c r="K3581" t="b">
        <v>1</v>
      </c>
      <c r="L3581" t="s">
        <v>2249</v>
      </c>
      <c r="N3581" s="43">
        <v>42214.662870370368</v>
      </c>
    </row>
    <row r="3582" spans="1:14" x14ac:dyDescent="0.25">
      <c r="A3582" t="s">
        <v>10306</v>
      </c>
      <c r="B3582">
        <v>3875</v>
      </c>
      <c r="C3582">
        <v>3875</v>
      </c>
      <c r="D3582">
        <v>2014</v>
      </c>
      <c r="E3582" t="s">
        <v>3320</v>
      </c>
      <c r="F3582">
        <v>12</v>
      </c>
      <c r="G3582">
        <v>5</v>
      </c>
      <c r="H3582">
        <v>4.5</v>
      </c>
      <c r="I3582">
        <v>0.7</v>
      </c>
      <c r="J3582" s="44">
        <v>0.60000100000000001</v>
      </c>
      <c r="K3582" t="b">
        <v>1</v>
      </c>
      <c r="L3582" t="s">
        <v>2250</v>
      </c>
      <c r="N3582" s="43">
        <v>42214.662870370368</v>
      </c>
    </row>
    <row r="3583" spans="1:14" x14ac:dyDescent="0.25">
      <c r="A3583" t="s">
        <v>10307</v>
      </c>
      <c r="B3583">
        <v>3876</v>
      </c>
      <c r="C3583">
        <v>3876</v>
      </c>
      <c r="D3583">
        <v>2014</v>
      </c>
      <c r="E3583" t="s">
        <v>3321</v>
      </c>
      <c r="F3583">
        <v>12</v>
      </c>
      <c r="G3583">
        <v>5</v>
      </c>
      <c r="H3583">
        <v>2.75</v>
      </c>
      <c r="K3583" t="b">
        <v>1</v>
      </c>
      <c r="L3583" t="s">
        <v>2251</v>
      </c>
      <c r="N3583" s="43">
        <v>42214.662870370368</v>
      </c>
    </row>
    <row r="3584" spans="1:14" x14ac:dyDescent="0.25">
      <c r="A3584" t="s">
        <v>10308</v>
      </c>
      <c r="B3584">
        <v>3877</v>
      </c>
      <c r="C3584">
        <v>3877</v>
      </c>
      <c r="D3584">
        <v>2014</v>
      </c>
      <c r="E3584" t="s">
        <v>3322</v>
      </c>
      <c r="F3584">
        <v>12</v>
      </c>
      <c r="G3584">
        <v>5</v>
      </c>
      <c r="H3584">
        <v>3.75</v>
      </c>
      <c r="K3584" t="b">
        <v>1</v>
      </c>
      <c r="L3584" t="s">
        <v>2252</v>
      </c>
      <c r="N3584" s="43">
        <v>42214.662870370368</v>
      </c>
    </row>
    <row r="3585" spans="1:14" x14ac:dyDescent="0.25">
      <c r="A3585" t="s">
        <v>10309</v>
      </c>
      <c r="B3585">
        <v>3878</v>
      </c>
      <c r="C3585">
        <v>3878</v>
      </c>
      <c r="D3585">
        <v>2014</v>
      </c>
      <c r="E3585" t="s">
        <v>3323</v>
      </c>
      <c r="F3585">
        <v>12</v>
      </c>
      <c r="G3585">
        <v>5</v>
      </c>
      <c r="H3585">
        <v>0.75</v>
      </c>
      <c r="K3585" t="b">
        <v>1</v>
      </c>
      <c r="L3585" t="s">
        <v>2253</v>
      </c>
      <c r="N3585" s="43">
        <v>42214.662870370368</v>
      </c>
    </row>
    <row r="3586" spans="1:14" x14ac:dyDescent="0.25">
      <c r="A3586" t="s">
        <v>10310</v>
      </c>
      <c r="B3586">
        <v>3879</v>
      </c>
      <c r="C3586">
        <v>3879</v>
      </c>
      <c r="D3586">
        <v>2014</v>
      </c>
      <c r="E3586" t="s">
        <v>3324</v>
      </c>
      <c r="F3586">
        <v>12</v>
      </c>
      <c r="G3586">
        <v>5</v>
      </c>
      <c r="H3586">
        <v>3.5</v>
      </c>
      <c r="K3586" t="b">
        <v>1</v>
      </c>
      <c r="L3586" t="s">
        <v>2254</v>
      </c>
      <c r="N3586" s="43">
        <v>42214.662870370368</v>
      </c>
    </row>
    <row r="3587" spans="1:14" x14ac:dyDescent="0.25">
      <c r="A3587" t="s">
        <v>10311</v>
      </c>
      <c r="B3587">
        <v>3880</v>
      </c>
      <c r="C3587">
        <v>3880</v>
      </c>
      <c r="D3587">
        <v>2014</v>
      </c>
      <c r="E3587" t="s">
        <v>3325</v>
      </c>
      <c r="F3587">
        <v>12</v>
      </c>
      <c r="G3587">
        <v>5</v>
      </c>
      <c r="H3587">
        <v>1.75</v>
      </c>
      <c r="K3587" t="b">
        <v>1</v>
      </c>
      <c r="L3587" t="s">
        <v>2255</v>
      </c>
      <c r="N3587" s="43">
        <v>42214.662870370368</v>
      </c>
    </row>
    <row r="3588" spans="1:14" x14ac:dyDescent="0.25">
      <c r="A3588" t="s">
        <v>10312</v>
      </c>
      <c r="B3588">
        <v>3881</v>
      </c>
      <c r="C3588">
        <v>3881</v>
      </c>
      <c r="D3588">
        <v>2014</v>
      </c>
      <c r="E3588" t="s">
        <v>3326</v>
      </c>
      <c r="F3588">
        <v>12</v>
      </c>
      <c r="G3588">
        <v>5</v>
      </c>
      <c r="H3588">
        <v>1</v>
      </c>
      <c r="I3588">
        <v>0.125</v>
      </c>
      <c r="J3588" s="44">
        <v>9.9999999999999995E-7</v>
      </c>
      <c r="K3588" t="b">
        <v>1</v>
      </c>
      <c r="L3588" t="s">
        <v>2256</v>
      </c>
      <c r="N3588" s="43">
        <v>42214.662870370368</v>
      </c>
    </row>
    <row r="3589" spans="1:14" x14ac:dyDescent="0.25">
      <c r="A3589" t="s">
        <v>10313</v>
      </c>
      <c r="B3589">
        <v>3882</v>
      </c>
      <c r="C3589">
        <v>3882</v>
      </c>
      <c r="D3589">
        <v>2014</v>
      </c>
      <c r="E3589" t="s">
        <v>3327</v>
      </c>
      <c r="F3589">
        <v>12</v>
      </c>
      <c r="G3589">
        <v>5</v>
      </c>
      <c r="H3589">
        <v>1.25</v>
      </c>
      <c r="I3589">
        <v>0.35</v>
      </c>
      <c r="J3589" s="44">
        <v>0.25000099999999997</v>
      </c>
      <c r="K3589" t="b">
        <v>1</v>
      </c>
      <c r="L3589" t="s">
        <v>2257</v>
      </c>
      <c r="N3589" s="43">
        <v>42214.662870370368</v>
      </c>
    </row>
    <row r="3590" spans="1:14" x14ac:dyDescent="0.25">
      <c r="A3590" t="s">
        <v>10314</v>
      </c>
      <c r="B3590">
        <v>3883</v>
      </c>
      <c r="C3590">
        <v>3883</v>
      </c>
      <c r="D3590">
        <v>2014</v>
      </c>
      <c r="E3590" t="s">
        <v>3328</v>
      </c>
      <c r="F3590">
        <v>12</v>
      </c>
      <c r="G3590">
        <v>5</v>
      </c>
      <c r="H3590">
        <v>2</v>
      </c>
      <c r="I3590">
        <v>0.55000000000000004</v>
      </c>
      <c r="J3590" s="44">
        <v>0.45000099999999998</v>
      </c>
      <c r="K3590" t="b">
        <v>1</v>
      </c>
      <c r="L3590" t="s">
        <v>2258</v>
      </c>
      <c r="N3590" s="43">
        <v>42214.662870370368</v>
      </c>
    </row>
    <row r="3591" spans="1:14" x14ac:dyDescent="0.25">
      <c r="A3591" t="s">
        <v>10315</v>
      </c>
      <c r="B3591">
        <v>3884</v>
      </c>
      <c r="C3591">
        <v>3884</v>
      </c>
      <c r="D3591">
        <v>2014</v>
      </c>
      <c r="E3591" t="s">
        <v>3329</v>
      </c>
      <c r="F3591">
        <v>12</v>
      </c>
      <c r="G3591">
        <v>5</v>
      </c>
      <c r="H3591">
        <v>3</v>
      </c>
      <c r="I3591">
        <v>0.82499999999999996</v>
      </c>
      <c r="J3591" s="44">
        <v>0.65000100000000005</v>
      </c>
      <c r="K3591" t="b">
        <v>1</v>
      </c>
      <c r="L3591" t="s">
        <v>2259</v>
      </c>
      <c r="N3591" s="43">
        <v>42214.662870370368</v>
      </c>
    </row>
    <row r="3592" spans="1:14" x14ac:dyDescent="0.25">
      <c r="A3592" t="s">
        <v>10316</v>
      </c>
      <c r="B3592">
        <v>3885</v>
      </c>
      <c r="C3592">
        <v>3885</v>
      </c>
      <c r="D3592">
        <v>2014</v>
      </c>
      <c r="E3592" t="s">
        <v>3330</v>
      </c>
      <c r="F3592">
        <v>12</v>
      </c>
      <c r="G3592">
        <v>5</v>
      </c>
      <c r="H3592">
        <v>4.25</v>
      </c>
      <c r="I3592">
        <v>1.1000000000000001</v>
      </c>
      <c r="J3592" s="44">
        <v>1.0000009999999999</v>
      </c>
      <c r="K3592" t="b">
        <v>1</v>
      </c>
      <c r="L3592" t="s">
        <v>2260</v>
      </c>
      <c r="N3592" s="43">
        <v>42214.662870370368</v>
      </c>
    </row>
    <row r="3593" spans="1:14" x14ac:dyDescent="0.25">
      <c r="A3593" t="s">
        <v>10317</v>
      </c>
      <c r="B3593">
        <v>3886</v>
      </c>
      <c r="C3593">
        <v>3886</v>
      </c>
      <c r="D3593">
        <v>2014</v>
      </c>
      <c r="E3593" t="s">
        <v>3331</v>
      </c>
      <c r="F3593">
        <v>12</v>
      </c>
      <c r="G3593">
        <v>5</v>
      </c>
      <c r="H3593">
        <v>2</v>
      </c>
      <c r="K3593" t="b">
        <v>1</v>
      </c>
      <c r="L3593" t="s">
        <v>2261</v>
      </c>
      <c r="N3593" s="43">
        <v>42214.662870370368</v>
      </c>
    </row>
    <row r="3594" spans="1:14" x14ac:dyDescent="0.25">
      <c r="A3594" t="s">
        <v>10318</v>
      </c>
      <c r="B3594">
        <v>3887</v>
      </c>
      <c r="C3594">
        <v>3887</v>
      </c>
      <c r="D3594">
        <v>2014</v>
      </c>
      <c r="E3594" t="s">
        <v>3332</v>
      </c>
      <c r="F3594">
        <v>12</v>
      </c>
      <c r="G3594">
        <v>5</v>
      </c>
      <c r="H3594">
        <v>3</v>
      </c>
      <c r="K3594" t="b">
        <v>1</v>
      </c>
      <c r="L3594" t="s">
        <v>2262</v>
      </c>
      <c r="N3594" s="43">
        <v>42214.662870370368</v>
      </c>
    </row>
    <row r="3595" spans="1:14" x14ac:dyDescent="0.25">
      <c r="A3595" t="s">
        <v>10319</v>
      </c>
      <c r="B3595">
        <v>3888</v>
      </c>
      <c r="C3595">
        <v>3888</v>
      </c>
      <c r="D3595">
        <v>2014</v>
      </c>
      <c r="E3595" t="s">
        <v>3333</v>
      </c>
      <c r="F3595">
        <v>12</v>
      </c>
      <c r="G3595">
        <v>5</v>
      </c>
      <c r="H3595">
        <v>3.5</v>
      </c>
      <c r="K3595" t="b">
        <v>1</v>
      </c>
      <c r="L3595" t="s">
        <v>2263</v>
      </c>
      <c r="N3595" s="43">
        <v>42214.662870370368</v>
      </c>
    </row>
    <row r="3596" spans="1:14" x14ac:dyDescent="0.25">
      <c r="A3596" t="s">
        <v>10320</v>
      </c>
      <c r="B3596">
        <v>3889</v>
      </c>
      <c r="C3596">
        <v>3889</v>
      </c>
      <c r="D3596">
        <v>2014</v>
      </c>
      <c r="E3596" t="s">
        <v>3334</v>
      </c>
      <c r="F3596">
        <v>12</v>
      </c>
      <c r="G3596">
        <v>5</v>
      </c>
      <c r="H3596">
        <v>4.5</v>
      </c>
      <c r="K3596" t="b">
        <v>1</v>
      </c>
      <c r="L3596" t="s">
        <v>2264</v>
      </c>
      <c r="N3596" s="43">
        <v>42214.662870370368</v>
      </c>
    </row>
    <row r="3597" spans="1:14" x14ac:dyDescent="0.25">
      <c r="A3597" t="s">
        <v>10321</v>
      </c>
      <c r="B3597">
        <v>3890</v>
      </c>
      <c r="C3597">
        <v>3890</v>
      </c>
      <c r="D3597">
        <v>2014</v>
      </c>
      <c r="E3597" t="s">
        <v>3335</v>
      </c>
      <c r="F3597">
        <v>12</v>
      </c>
      <c r="G3597">
        <v>5</v>
      </c>
      <c r="H3597">
        <v>4</v>
      </c>
      <c r="K3597" t="b">
        <v>1</v>
      </c>
      <c r="L3597" t="s">
        <v>2265</v>
      </c>
      <c r="N3597" s="43">
        <v>42214.662870370368</v>
      </c>
    </row>
    <row r="3598" spans="1:14" x14ac:dyDescent="0.25">
      <c r="A3598" t="s">
        <v>10322</v>
      </c>
      <c r="B3598">
        <v>3891</v>
      </c>
      <c r="C3598">
        <v>3891</v>
      </c>
      <c r="D3598">
        <v>2014</v>
      </c>
      <c r="E3598" t="s">
        <v>3336</v>
      </c>
      <c r="F3598">
        <v>12</v>
      </c>
      <c r="G3598">
        <v>5</v>
      </c>
      <c r="H3598">
        <v>5</v>
      </c>
      <c r="K3598" t="b">
        <v>1</v>
      </c>
      <c r="L3598" t="s">
        <v>2266</v>
      </c>
      <c r="N3598" s="43">
        <v>42214.662870370368</v>
      </c>
    </row>
    <row r="3599" spans="1:14" x14ac:dyDescent="0.25">
      <c r="A3599" t="s">
        <v>10323</v>
      </c>
      <c r="B3599">
        <v>3892</v>
      </c>
      <c r="C3599">
        <v>3892</v>
      </c>
      <c r="D3599">
        <v>2014</v>
      </c>
      <c r="E3599" t="s">
        <v>3337</v>
      </c>
      <c r="F3599">
        <v>12</v>
      </c>
      <c r="G3599">
        <v>5</v>
      </c>
      <c r="H3599">
        <v>3.5</v>
      </c>
      <c r="K3599" t="b">
        <v>1</v>
      </c>
      <c r="L3599" t="s">
        <v>2267</v>
      </c>
      <c r="N3599" s="43">
        <v>42214.662870370368</v>
      </c>
    </row>
    <row r="3600" spans="1:14" x14ac:dyDescent="0.25">
      <c r="A3600" t="s">
        <v>10324</v>
      </c>
      <c r="B3600">
        <v>3893</v>
      </c>
      <c r="C3600">
        <v>3893</v>
      </c>
      <c r="D3600">
        <v>2014</v>
      </c>
      <c r="E3600" t="s">
        <v>3338</v>
      </c>
      <c r="F3600">
        <v>12</v>
      </c>
      <c r="G3600">
        <v>5</v>
      </c>
      <c r="H3600">
        <v>4.5</v>
      </c>
      <c r="K3600" t="b">
        <v>1</v>
      </c>
      <c r="L3600" t="s">
        <v>2268</v>
      </c>
      <c r="N3600" s="43">
        <v>42214.662870370368</v>
      </c>
    </row>
    <row r="3601" spans="1:14" x14ac:dyDescent="0.25">
      <c r="A3601" t="s">
        <v>10325</v>
      </c>
      <c r="B3601">
        <v>3894</v>
      </c>
      <c r="C3601">
        <v>3894</v>
      </c>
      <c r="D3601">
        <v>2014</v>
      </c>
      <c r="E3601" t="s">
        <v>3339</v>
      </c>
      <c r="F3601">
        <v>12</v>
      </c>
      <c r="G3601">
        <v>5</v>
      </c>
      <c r="H3601">
        <v>3</v>
      </c>
      <c r="K3601" t="b">
        <v>1</v>
      </c>
      <c r="L3601" t="s">
        <v>2269</v>
      </c>
      <c r="N3601" s="43">
        <v>42214.662870370368</v>
      </c>
    </row>
    <row r="3602" spans="1:14" x14ac:dyDescent="0.25">
      <c r="A3602" t="s">
        <v>10326</v>
      </c>
      <c r="B3602">
        <v>3895</v>
      </c>
      <c r="C3602">
        <v>3895</v>
      </c>
      <c r="D3602">
        <v>2014</v>
      </c>
      <c r="E3602" t="s">
        <v>3455</v>
      </c>
      <c r="F3602">
        <v>16</v>
      </c>
      <c r="G3602">
        <v>3.75</v>
      </c>
      <c r="H3602">
        <v>1.25</v>
      </c>
      <c r="K3602" t="b">
        <v>1</v>
      </c>
      <c r="L3602" t="s">
        <v>2392</v>
      </c>
      <c r="N3602" s="43">
        <v>42214.662870370368</v>
      </c>
    </row>
    <row r="3603" spans="1:14" x14ac:dyDescent="0.25">
      <c r="A3603" t="s">
        <v>10327</v>
      </c>
      <c r="B3603">
        <v>3896</v>
      </c>
      <c r="C3603">
        <v>3896</v>
      </c>
      <c r="D3603">
        <v>2014</v>
      </c>
      <c r="E3603" t="s">
        <v>3422</v>
      </c>
      <c r="F3603">
        <v>16</v>
      </c>
      <c r="G3603">
        <v>1.5</v>
      </c>
      <c r="H3603">
        <v>0.75</v>
      </c>
      <c r="I3603">
        <v>7.4999999999999997E-2</v>
      </c>
      <c r="J3603" s="44">
        <v>5.0000999999999997E-2</v>
      </c>
      <c r="K3603" t="b">
        <v>1</v>
      </c>
      <c r="L3603" t="s">
        <v>2402</v>
      </c>
      <c r="N3603" s="43">
        <v>42214.662870370368</v>
      </c>
    </row>
    <row r="3604" spans="1:14" x14ac:dyDescent="0.25">
      <c r="A3604" t="s">
        <v>10328</v>
      </c>
      <c r="B3604">
        <v>3897</v>
      </c>
      <c r="C3604">
        <v>3897</v>
      </c>
      <c r="D3604">
        <v>2014</v>
      </c>
      <c r="E3604" t="s">
        <v>3424</v>
      </c>
      <c r="F3604">
        <v>16</v>
      </c>
      <c r="G3604">
        <v>1.5</v>
      </c>
      <c r="H3604">
        <v>1.5</v>
      </c>
      <c r="I3604">
        <v>0.15</v>
      </c>
      <c r="J3604" s="44">
        <v>0.10000100000000001</v>
      </c>
      <c r="K3604" t="b">
        <v>1</v>
      </c>
      <c r="L3604" t="s">
        <v>2403</v>
      </c>
      <c r="N3604" s="43">
        <v>42214.662870370368</v>
      </c>
    </row>
    <row r="3605" spans="1:14" x14ac:dyDescent="0.25">
      <c r="A3605" t="s">
        <v>10329</v>
      </c>
      <c r="B3605">
        <v>3898</v>
      </c>
      <c r="C3605">
        <v>3898</v>
      </c>
      <c r="D3605">
        <v>2014</v>
      </c>
      <c r="E3605" t="s">
        <v>3425</v>
      </c>
      <c r="F3605">
        <v>16</v>
      </c>
      <c r="G3605">
        <v>1.5</v>
      </c>
      <c r="H3605">
        <v>2</v>
      </c>
      <c r="I3605">
        <v>0.25</v>
      </c>
      <c r="J3605" s="44">
        <v>0.20000100000000001</v>
      </c>
      <c r="K3605" t="b">
        <v>1</v>
      </c>
      <c r="L3605" t="s">
        <v>2404</v>
      </c>
      <c r="N3605" s="43">
        <v>42214.662870370368</v>
      </c>
    </row>
    <row r="3606" spans="1:14" x14ac:dyDescent="0.25">
      <c r="A3606" t="s">
        <v>10330</v>
      </c>
      <c r="B3606">
        <v>3899</v>
      </c>
      <c r="C3606">
        <v>3899</v>
      </c>
      <c r="D3606">
        <v>2014</v>
      </c>
      <c r="E3606" t="s">
        <v>3426</v>
      </c>
      <c r="F3606">
        <v>16</v>
      </c>
      <c r="G3606">
        <v>1.5</v>
      </c>
      <c r="H3606">
        <v>2.5</v>
      </c>
      <c r="I3606">
        <v>0.65</v>
      </c>
      <c r="J3606" s="44">
        <v>0.30000100000000002</v>
      </c>
      <c r="K3606" t="b">
        <v>1</v>
      </c>
      <c r="L3606" t="s">
        <v>2405</v>
      </c>
      <c r="N3606" s="43">
        <v>42214.662870370368</v>
      </c>
    </row>
    <row r="3607" spans="1:14" x14ac:dyDescent="0.25">
      <c r="A3607" t="s">
        <v>10331</v>
      </c>
      <c r="B3607">
        <v>3900</v>
      </c>
      <c r="C3607">
        <v>3900</v>
      </c>
      <c r="D3607">
        <v>2014</v>
      </c>
      <c r="E3607" t="s">
        <v>3427</v>
      </c>
      <c r="F3607">
        <v>16</v>
      </c>
      <c r="G3607">
        <v>1.5</v>
      </c>
      <c r="H3607">
        <v>2.5</v>
      </c>
      <c r="K3607" t="b">
        <v>1</v>
      </c>
      <c r="L3607" t="s">
        <v>2406</v>
      </c>
      <c r="N3607" s="43">
        <v>42214.662870370368</v>
      </c>
    </row>
    <row r="3608" spans="1:14" x14ac:dyDescent="0.25">
      <c r="A3608" t="s">
        <v>10332</v>
      </c>
      <c r="B3608">
        <v>3901</v>
      </c>
      <c r="C3608">
        <v>3901</v>
      </c>
      <c r="D3608">
        <v>2014</v>
      </c>
      <c r="E3608" t="s">
        <v>3428</v>
      </c>
      <c r="F3608">
        <v>16</v>
      </c>
      <c r="G3608">
        <v>1</v>
      </c>
      <c r="H3608">
        <v>2</v>
      </c>
      <c r="K3608" t="b">
        <v>1</v>
      </c>
      <c r="L3608" t="s">
        <v>2409</v>
      </c>
      <c r="N3608" s="43">
        <v>42214.662870370368</v>
      </c>
    </row>
    <row r="3609" spans="1:14" x14ac:dyDescent="0.25">
      <c r="A3609" t="s">
        <v>10333</v>
      </c>
      <c r="B3609">
        <v>3902</v>
      </c>
      <c r="C3609">
        <v>3902</v>
      </c>
      <c r="D3609">
        <v>2014</v>
      </c>
      <c r="E3609" t="s">
        <v>3429</v>
      </c>
      <c r="F3609">
        <v>16</v>
      </c>
      <c r="G3609">
        <v>1</v>
      </c>
      <c r="H3609">
        <v>1</v>
      </c>
      <c r="K3609" t="b">
        <v>1</v>
      </c>
      <c r="L3609" t="s">
        <v>2410</v>
      </c>
      <c r="N3609" s="43">
        <v>42214.662870370368</v>
      </c>
    </row>
    <row r="3610" spans="1:14" x14ac:dyDescent="0.25">
      <c r="A3610" t="s">
        <v>10334</v>
      </c>
      <c r="B3610">
        <v>3903</v>
      </c>
      <c r="C3610">
        <v>3903</v>
      </c>
      <c r="D3610">
        <v>2014</v>
      </c>
      <c r="E3610" t="s">
        <v>3430</v>
      </c>
      <c r="F3610">
        <v>16</v>
      </c>
      <c r="G3610">
        <v>1</v>
      </c>
      <c r="H3610">
        <v>1.75</v>
      </c>
      <c r="K3610" t="b">
        <v>1</v>
      </c>
      <c r="L3610" t="s">
        <v>2411</v>
      </c>
      <c r="N3610" s="43">
        <v>42214.662870370368</v>
      </c>
    </row>
    <row r="3611" spans="1:14" x14ac:dyDescent="0.25">
      <c r="A3611" t="s">
        <v>10335</v>
      </c>
      <c r="B3611">
        <v>3904</v>
      </c>
      <c r="C3611">
        <v>3904</v>
      </c>
      <c r="D3611">
        <v>2014</v>
      </c>
      <c r="E3611" t="s">
        <v>3431</v>
      </c>
      <c r="F3611">
        <v>16</v>
      </c>
      <c r="G3611">
        <v>1.5</v>
      </c>
      <c r="H3611">
        <v>0.5</v>
      </c>
      <c r="I3611">
        <v>0.05</v>
      </c>
      <c r="J3611" s="44">
        <v>9.9999999999999995E-7</v>
      </c>
      <c r="K3611" t="b">
        <v>1</v>
      </c>
      <c r="L3611" t="s">
        <v>2414</v>
      </c>
      <c r="N3611" s="43">
        <v>42214.662870370368</v>
      </c>
    </row>
    <row r="3612" spans="1:14" x14ac:dyDescent="0.25">
      <c r="A3612" t="s">
        <v>10336</v>
      </c>
      <c r="B3612">
        <v>3905</v>
      </c>
      <c r="C3612">
        <v>3905</v>
      </c>
      <c r="D3612">
        <v>2014</v>
      </c>
      <c r="E3612" t="s">
        <v>3432</v>
      </c>
      <c r="F3612">
        <v>16</v>
      </c>
      <c r="G3612">
        <v>1.5</v>
      </c>
      <c r="H3612">
        <v>0.75</v>
      </c>
      <c r="I3612">
        <v>0.17499999999999999</v>
      </c>
      <c r="J3612" s="44">
        <v>0.10000100000000001</v>
      </c>
      <c r="K3612" t="b">
        <v>1</v>
      </c>
      <c r="L3612" t="s">
        <v>2415</v>
      </c>
      <c r="N3612" s="43">
        <v>42214.662870370368</v>
      </c>
    </row>
    <row r="3613" spans="1:14" x14ac:dyDescent="0.25">
      <c r="A3613" t="s">
        <v>10337</v>
      </c>
      <c r="B3613">
        <v>3906</v>
      </c>
      <c r="C3613">
        <v>3906</v>
      </c>
      <c r="D3613">
        <v>2014</v>
      </c>
      <c r="E3613" t="s">
        <v>3456</v>
      </c>
      <c r="F3613">
        <v>16</v>
      </c>
      <c r="G3613">
        <v>3.75</v>
      </c>
      <c r="H3613">
        <v>2</v>
      </c>
      <c r="K3613" t="b">
        <v>1</v>
      </c>
      <c r="L3613" t="s">
        <v>2393</v>
      </c>
      <c r="N3613" s="43">
        <v>42214.662870370368</v>
      </c>
    </row>
    <row r="3614" spans="1:14" x14ac:dyDescent="0.25">
      <c r="A3614" t="s">
        <v>10338</v>
      </c>
      <c r="B3614">
        <v>3907</v>
      </c>
      <c r="C3614">
        <v>3907</v>
      </c>
      <c r="D3614">
        <v>2014</v>
      </c>
      <c r="E3614" t="s">
        <v>3423</v>
      </c>
      <c r="F3614">
        <v>16</v>
      </c>
      <c r="G3614">
        <v>1.5</v>
      </c>
      <c r="H3614">
        <v>1.5</v>
      </c>
      <c r="I3614">
        <v>0.32500000000000001</v>
      </c>
      <c r="J3614" s="44">
        <v>0.25000099999999997</v>
      </c>
      <c r="K3614" t="b">
        <v>1</v>
      </c>
      <c r="L3614" t="s">
        <v>2416</v>
      </c>
      <c r="N3614" s="43">
        <v>42214.662881944445</v>
      </c>
    </row>
    <row r="3615" spans="1:14" x14ac:dyDescent="0.25">
      <c r="A3615" t="s">
        <v>10339</v>
      </c>
      <c r="B3615">
        <v>3908</v>
      </c>
      <c r="C3615">
        <v>3908</v>
      </c>
      <c r="D3615">
        <v>2014</v>
      </c>
      <c r="E3615" t="s">
        <v>3433</v>
      </c>
      <c r="F3615">
        <v>16</v>
      </c>
      <c r="G3615">
        <v>1.5</v>
      </c>
      <c r="H3615">
        <v>2.5</v>
      </c>
      <c r="I3615">
        <v>0.45</v>
      </c>
      <c r="J3615" s="44">
        <v>0.400001</v>
      </c>
      <c r="K3615" t="b">
        <v>1</v>
      </c>
      <c r="L3615" t="s">
        <v>2417</v>
      </c>
      <c r="N3615" s="43">
        <v>42214.662881944445</v>
      </c>
    </row>
    <row r="3616" spans="1:14" x14ac:dyDescent="0.25">
      <c r="A3616" t="s">
        <v>10340</v>
      </c>
      <c r="B3616">
        <v>3909</v>
      </c>
      <c r="C3616">
        <v>3909</v>
      </c>
      <c r="D3616">
        <v>2014</v>
      </c>
      <c r="E3616" t="s">
        <v>3434</v>
      </c>
      <c r="F3616">
        <v>16</v>
      </c>
      <c r="G3616">
        <v>1.5</v>
      </c>
      <c r="H3616">
        <v>3.75</v>
      </c>
      <c r="I3616">
        <v>0.75</v>
      </c>
      <c r="J3616" s="44">
        <v>0.50000100000000003</v>
      </c>
      <c r="K3616" t="b">
        <v>1</v>
      </c>
      <c r="L3616" t="s">
        <v>2418</v>
      </c>
      <c r="N3616" s="43">
        <v>42214.662881944445</v>
      </c>
    </row>
    <row r="3617" spans="1:14" x14ac:dyDescent="0.25">
      <c r="A3617" t="s">
        <v>10341</v>
      </c>
      <c r="B3617">
        <v>3910</v>
      </c>
      <c r="C3617">
        <v>3910</v>
      </c>
      <c r="D3617">
        <v>2014</v>
      </c>
      <c r="E3617" t="s">
        <v>3457</v>
      </c>
      <c r="F3617">
        <v>16</v>
      </c>
      <c r="G3617">
        <v>3.75</v>
      </c>
      <c r="H3617">
        <v>4</v>
      </c>
      <c r="K3617" t="b">
        <v>1</v>
      </c>
      <c r="L3617" t="s">
        <v>2394</v>
      </c>
      <c r="N3617" s="43">
        <v>42214.662881944445</v>
      </c>
    </row>
    <row r="3618" spans="1:14" x14ac:dyDescent="0.25">
      <c r="A3618" s="53" t="s">
        <v>10342</v>
      </c>
      <c r="B3618">
        <v>3911</v>
      </c>
      <c r="C3618">
        <v>3911</v>
      </c>
      <c r="D3618">
        <v>2014</v>
      </c>
      <c r="E3618" t="s">
        <v>3458</v>
      </c>
      <c r="F3618">
        <v>16</v>
      </c>
      <c r="G3618">
        <v>3.75</v>
      </c>
      <c r="H3618">
        <v>0.75</v>
      </c>
      <c r="I3618">
        <v>0.05</v>
      </c>
      <c r="J3618">
        <v>9.9999999999999995E-7</v>
      </c>
      <c r="K3618" t="b">
        <v>1</v>
      </c>
      <c r="L3618" t="s">
        <v>2395</v>
      </c>
      <c r="N3618" s="43">
        <v>42214.662881944445</v>
      </c>
    </row>
    <row r="3619" spans="1:14" x14ac:dyDescent="0.25">
      <c r="A3619" s="53" t="s">
        <v>10343</v>
      </c>
      <c r="B3619">
        <v>3912</v>
      </c>
      <c r="C3619">
        <v>3912</v>
      </c>
      <c r="D3619">
        <v>2014</v>
      </c>
      <c r="E3619" t="s">
        <v>3459</v>
      </c>
      <c r="F3619">
        <v>16</v>
      </c>
      <c r="G3619">
        <v>3.75</v>
      </c>
      <c r="H3619">
        <v>1.25</v>
      </c>
      <c r="I3619">
        <v>0.2</v>
      </c>
      <c r="J3619">
        <v>0.10000100000000001</v>
      </c>
      <c r="K3619" t="b">
        <v>1</v>
      </c>
      <c r="L3619" t="s">
        <v>2396</v>
      </c>
      <c r="N3619" s="43">
        <v>42214.662881944445</v>
      </c>
    </row>
    <row r="3620" spans="1:14" x14ac:dyDescent="0.25">
      <c r="A3620" s="53" t="s">
        <v>10344</v>
      </c>
      <c r="B3620">
        <v>3913</v>
      </c>
      <c r="C3620">
        <v>3913</v>
      </c>
      <c r="D3620">
        <v>2014</v>
      </c>
      <c r="E3620" t="s">
        <v>3460</v>
      </c>
      <c r="F3620">
        <v>16</v>
      </c>
      <c r="G3620">
        <v>3.75</v>
      </c>
      <c r="H3620">
        <v>3.5</v>
      </c>
      <c r="I3620">
        <v>0.65</v>
      </c>
      <c r="J3620">
        <v>0.30000100000000002</v>
      </c>
      <c r="K3620" t="b">
        <v>1</v>
      </c>
      <c r="L3620" t="s">
        <v>2397</v>
      </c>
      <c r="N3620" s="43">
        <v>42214.662881944445</v>
      </c>
    </row>
    <row r="3621" spans="1:14" x14ac:dyDescent="0.25">
      <c r="A3621" t="s">
        <v>10345</v>
      </c>
      <c r="B3621">
        <v>3914</v>
      </c>
      <c r="C3621">
        <v>3914</v>
      </c>
      <c r="D3621">
        <v>2014</v>
      </c>
      <c r="E3621" t="s">
        <v>3461</v>
      </c>
      <c r="F3621">
        <v>16</v>
      </c>
      <c r="G3621">
        <v>3.75</v>
      </c>
      <c r="H3621">
        <v>2.5</v>
      </c>
      <c r="K3621" t="b">
        <v>1</v>
      </c>
      <c r="L3621" t="s">
        <v>2398</v>
      </c>
      <c r="N3621" s="43">
        <v>42214.662881944445</v>
      </c>
    </row>
    <row r="3622" spans="1:14" x14ac:dyDescent="0.25">
      <c r="A3622" t="s">
        <v>10346</v>
      </c>
      <c r="B3622">
        <v>3915</v>
      </c>
      <c r="C3622">
        <v>3915</v>
      </c>
      <c r="D3622">
        <v>2014</v>
      </c>
      <c r="E3622" t="s">
        <v>3462</v>
      </c>
      <c r="F3622">
        <v>16</v>
      </c>
      <c r="G3622">
        <v>3.75</v>
      </c>
      <c r="H3622">
        <v>3</v>
      </c>
      <c r="K3622" t="b">
        <v>1</v>
      </c>
      <c r="L3622" t="s">
        <v>2399</v>
      </c>
      <c r="N3622" s="43">
        <v>42214.662881944445</v>
      </c>
    </row>
    <row r="3623" spans="1:14" x14ac:dyDescent="0.25">
      <c r="A3623" s="53" t="s">
        <v>10347</v>
      </c>
      <c r="B3623">
        <v>3916</v>
      </c>
      <c r="C3623">
        <v>3916</v>
      </c>
      <c r="D3623">
        <v>2014</v>
      </c>
      <c r="E3623" t="s">
        <v>3463</v>
      </c>
      <c r="F3623">
        <v>16</v>
      </c>
      <c r="G3623">
        <v>1.5</v>
      </c>
      <c r="H3623">
        <v>0.5</v>
      </c>
      <c r="I3623">
        <v>2.5000000000000001E-2</v>
      </c>
      <c r="J3623">
        <v>9.9999999999999995E-7</v>
      </c>
      <c r="K3623" t="b">
        <v>1</v>
      </c>
      <c r="L3623" t="s">
        <v>2401</v>
      </c>
      <c r="N3623" s="43">
        <v>42214.662881944445</v>
      </c>
    </row>
    <row r="3624" spans="1:14" x14ac:dyDescent="0.25">
      <c r="A3624" s="53" t="s">
        <v>10348</v>
      </c>
      <c r="B3624">
        <v>3917</v>
      </c>
      <c r="C3624">
        <v>3917</v>
      </c>
      <c r="D3624">
        <v>2014</v>
      </c>
      <c r="E3624" t="s">
        <v>3155</v>
      </c>
      <c r="F3624">
        <v>1</v>
      </c>
      <c r="G3624">
        <v>3.7</v>
      </c>
      <c r="H3624">
        <v>2</v>
      </c>
      <c r="J3624"/>
      <c r="K3624" t="b">
        <v>1</v>
      </c>
      <c r="L3624" t="s">
        <v>46</v>
      </c>
      <c r="N3624" s="43">
        <v>42214.662881944445</v>
      </c>
    </row>
    <row r="3625" spans="1:14" x14ac:dyDescent="0.25">
      <c r="A3625" s="53" t="s">
        <v>10349</v>
      </c>
      <c r="B3625">
        <v>3918</v>
      </c>
      <c r="C3625">
        <v>3918</v>
      </c>
      <c r="D3625">
        <v>2014</v>
      </c>
      <c r="E3625" t="s">
        <v>3154</v>
      </c>
      <c r="F3625">
        <v>1</v>
      </c>
      <c r="G3625">
        <v>3.7</v>
      </c>
      <c r="H3625">
        <v>1.5</v>
      </c>
      <c r="J3625"/>
      <c r="K3625" t="b">
        <v>1</v>
      </c>
      <c r="L3625" t="s">
        <v>47</v>
      </c>
      <c r="N3625" s="43">
        <v>42214.662881944445</v>
      </c>
    </row>
    <row r="3626" spans="1:14" x14ac:dyDescent="0.25">
      <c r="A3626" t="s">
        <v>10350</v>
      </c>
      <c r="B3626">
        <v>3919</v>
      </c>
      <c r="C3626">
        <v>3919</v>
      </c>
      <c r="D3626">
        <v>2014</v>
      </c>
      <c r="E3626" t="s">
        <v>3153</v>
      </c>
      <c r="F3626">
        <v>1</v>
      </c>
      <c r="G3626">
        <v>3.7</v>
      </c>
      <c r="H3626">
        <v>5</v>
      </c>
      <c r="K3626" t="b">
        <v>1</v>
      </c>
      <c r="L3626" t="s">
        <v>48</v>
      </c>
      <c r="N3626" s="43">
        <v>42214.662881944445</v>
      </c>
    </row>
    <row r="3627" spans="1:14" x14ac:dyDescent="0.25">
      <c r="A3627" t="s">
        <v>10351</v>
      </c>
      <c r="B3627">
        <v>3920</v>
      </c>
      <c r="C3627">
        <v>3920</v>
      </c>
      <c r="D3627">
        <v>2014</v>
      </c>
      <c r="E3627" t="s">
        <v>3156</v>
      </c>
      <c r="F3627">
        <v>1</v>
      </c>
      <c r="G3627">
        <v>3.7</v>
      </c>
      <c r="H3627">
        <v>3.5</v>
      </c>
      <c r="K3627" t="b">
        <v>1</v>
      </c>
      <c r="L3627" t="s">
        <v>51</v>
      </c>
      <c r="N3627" s="43">
        <v>42214.662881944445</v>
      </c>
    </row>
    <row r="3628" spans="1:14" x14ac:dyDescent="0.25">
      <c r="A3628" t="s">
        <v>10352</v>
      </c>
      <c r="B3628">
        <v>3921</v>
      </c>
      <c r="C3628">
        <v>3921</v>
      </c>
      <c r="D3628">
        <v>2014</v>
      </c>
      <c r="E3628" t="s">
        <v>3157</v>
      </c>
      <c r="F3628">
        <v>1</v>
      </c>
      <c r="G3628">
        <v>3.7</v>
      </c>
      <c r="H3628">
        <v>3</v>
      </c>
      <c r="K3628" t="b">
        <v>1</v>
      </c>
      <c r="L3628" t="s">
        <v>52</v>
      </c>
      <c r="N3628" s="43">
        <v>42214.662881944445</v>
      </c>
    </row>
    <row r="3629" spans="1:14" x14ac:dyDescent="0.25">
      <c r="A3629" t="s">
        <v>10353</v>
      </c>
      <c r="B3629">
        <v>3922</v>
      </c>
      <c r="C3629">
        <v>3922</v>
      </c>
      <c r="D3629">
        <v>2014</v>
      </c>
      <c r="E3629" t="s">
        <v>3158</v>
      </c>
      <c r="F3629">
        <v>1</v>
      </c>
      <c r="G3629">
        <v>3.7</v>
      </c>
      <c r="H3629">
        <v>5</v>
      </c>
      <c r="K3629" t="b">
        <v>1</v>
      </c>
      <c r="L3629" t="s">
        <v>48</v>
      </c>
      <c r="N3629" s="43">
        <v>42214.662881944445</v>
      </c>
    </row>
    <row r="3630" spans="1:14" x14ac:dyDescent="0.25">
      <c r="A3630" t="s">
        <v>10354</v>
      </c>
      <c r="B3630">
        <v>3923</v>
      </c>
      <c r="C3630">
        <v>3923</v>
      </c>
      <c r="D3630">
        <v>2014</v>
      </c>
      <c r="E3630" t="s">
        <v>3159</v>
      </c>
      <c r="F3630">
        <v>1</v>
      </c>
      <c r="G3630">
        <v>5</v>
      </c>
      <c r="H3630">
        <v>5</v>
      </c>
      <c r="K3630" t="b">
        <v>1</v>
      </c>
      <c r="L3630" t="s">
        <v>55</v>
      </c>
      <c r="N3630" s="43">
        <v>42214.662881944445</v>
      </c>
    </row>
    <row r="3631" spans="1:14" x14ac:dyDescent="0.25">
      <c r="A3631" t="s">
        <v>10355</v>
      </c>
      <c r="B3631">
        <v>3924</v>
      </c>
      <c r="C3631">
        <v>3924</v>
      </c>
      <c r="D3631">
        <v>2014</v>
      </c>
      <c r="E3631" t="s">
        <v>3160</v>
      </c>
      <c r="F3631">
        <v>1</v>
      </c>
      <c r="G3631">
        <v>5</v>
      </c>
      <c r="H3631">
        <v>4</v>
      </c>
      <c r="K3631" t="b">
        <v>1</v>
      </c>
      <c r="L3631" t="s">
        <v>56</v>
      </c>
      <c r="N3631" s="43">
        <v>42214.662881944445</v>
      </c>
    </row>
    <row r="3632" spans="1:14" x14ac:dyDescent="0.25">
      <c r="A3632" t="s">
        <v>10356</v>
      </c>
      <c r="B3632">
        <v>3925</v>
      </c>
      <c r="C3632">
        <v>3925</v>
      </c>
      <c r="D3632">
        <v>2014</v>
      </c>
      <c r="E3632" t="s">
        <v>3161</v>
      </c>
      <c r="F3632">
        <v>1</v>
      </c>
      <c r="G3632">
        <v>5</v>
      </c>
      <c r="H3632">
        <v>3</v>
      </c>
      <c r="J3632"/>
      <c r="K3632" t="b">
        <v>1</v>
      </c>
      <c r="L3632" t="s">
        <v>57</v>
      </c>
      <c r="N3632" s="43">
        <v>42214.662881944445</v>
      </c>
    </row>
    <row r="3633" spans="1:14" x14ac:dyDescent="0.25">
      <c r="A3633" t="s">
        <v>10357</v>
      </c>
      <c r="B3633">
        <v>3926</v>
      </c>
      <c r="C3633">
        <v>3926</v>
      </c>
      <c r="D3633">
        <v>2014</v>
      </c>
      <c r="E3633" t="s">
        <v>3162</v>
      </c>
      <c r="F3633">
        <v>1</v>
      </c>
      <c r="G3633">
        <v>5</v>
      </c>
      <c r="H3633">
        <v>3.25</v>
      </c>
      <c r="J3633"/>
      <c r="K3633" t="b">
        <v>1</v>
      </c>
      <c r="L3633" t="s">
        <v>58</v>
      </c>
      <c r="N3633" s="43">
        <v>42214.662881944445</v>
      </c>
    </row>
    <row r="3634" spans="1:14" x14ac:dyDescent="0.25">
      <c r="A3634" t="s">
        <v>10358</v>
      </c>
      <c r="B3634">
        <v>3927</v>
      </c>
      <c r="C3634">
        <v>3927</v>
      </c>
      <c r="D3634">
        <v>2014</v>
      </c>
      <c r="E3634" t="s">
        <v>3480</v>
      </c>
      <c r="F3634">
        <v>1</v>
      </c>
      <c r="G3634">
        <v>4.5</v>
      </c>
      <c r="H3634">
        <v>3.1547867224009671</v>
      </c>
      <c r="I3634">
        <v>2.5000000000000001E-2</v>
      </c>
      <c r="J3634" s="44">
        <v>9.9999999999999995E-7</v>
      </c>
      <c r="K3634" t="b">
        <v>1</v>
      </c>
      <c r="L3634" t="s">
        <v>150</v>
      </c>
      <c r="N3634" s="43">
        <v>42214.662881944445</v>
      </c>
    </row>
    <row r="3635" spans="1:14" x14ac:dyDescent="0.25">
      <c r="A3635" t="s">
        <v>10359</v>
      </c>
      <c r="B3635">
        <v>3928</v>
      </c>
      <c r="C3635">
        <v>3928</v>
      </c>
      <c r="D3635">
        <v>2014</v>
      </c>
      <c r="E3635" t="s">
        <v>3481</v>
      </c>
      <c r="F3635">
        <v>1</v>
      </c>
      <c r="G3635">
        <v>4.5</v>
      </c>
      <c r="H3635">
        <v>3.6782112722982077</v>
      </c>
      <c r="I3635">
        <v>0.17499999999999999</v>
      </c>
      <c r="J3635" s="44">
        <v>5.0000999999999997E-2</v>
      </c>
      <c r="K3635" t="b">
        <v>1</v>
      </c>
      <c r="L3635" t="s">
        <v>151</v>
      </c>
      <c r="N3635" s="43">
        <v>42214.662881944445</v>
      </c>
    </row>
    <row r="3636" spans="1:14" x14ac:dyDescent="0.25">
      <c r="A3636" t="s">
        <v>10360</v>
      </c>
      <c r="B3636">
        <v>3929</v>
      </c>
      <c r="C3636">
        <v>3929</v>
      </c>
      <c r="D3636">
        <v>2014</v>
      </c>
      <c r="E3636" t="s">
        <v>3482</v>
      </c>
      <c r="F3636">
        <v>1</v>
      </c>
      <c r="G3636">
        <v>4.5</v>
      </c>
      <c r="H3636">
        <v>4.2884794929544707</v>
      </c>
      <c r="I3636">
        <v>0.45</v>
      </c>
      <c r="J3636" s="44">
        <v>0.30000100000000002</v>
      </c>
      <c r="K3636" t="b">
        <v>1</v>
      </c>
      <c r="L3636" t="s">
        <v>152</v>
      </c>
      <c r="N3636" s="43">
        <v>42214.662881944445</v>
      </c>
    </row>
    <row r="3637" spans="1:14" x14ac:dyDescent="0.25">
      <c r="A3637" t="s">
        <v>10361</v>
      </c>
      <c r="B3637">
        <v>3930</v>
      </c>
      <c r="C3637">
        <v>3930</v>
      </c>
      <c r="D3637">
        <v>2014</v>
      </c>
      <c r="E3637" t="s">
        <v>3483</v>
      </c>
      <c r="F3637">
        <v>1</v>
      </c>
      <c r="G3637">
        <v>4.5</v>
      </c>
      <c r="H3637">
        <v>5</v>
      </c>
      <c r="I3637">
        <v>0.8</v>
      </c>
      <c r="J3637" s="44">
        <v>0.60000100000000001</v>
      </c>
      <c r="K3637" t="b">
        <v>1</v>
      </c>
      <c r="L3637" t="s">
        <v>153</v>
      </c>
      <c r="N3637" s="43">
        <v>42214.662881944445</v>
      </c>
    </row>
    <row r="3638" spans="1:14" x14ac:dyDescent="0.25">
      <c r="A3638" t="s">
        <v>10362</v>
      </c>
      <c r="B3638">
        <v>3931</v>
      </c>
      <c r="C3638">
        <v>3931</v>
      </c>
      <c r="D3638">
        <v>2014</v>
      </c>
      <c r="E3638" t="s">
        <v>3484</v>
      </c>
      <c r="F3638">
        <v>1</v>
      </c>
      <c r="G3638">
        <v>4.5</v>
      </c>
      <c r="H3638">
        <v>0.5</v>
      </c>
      <c r="I3638">
        <v>5.0000000000000001E-3</v>
      </c>
      <c r="J3638" s="44">
        <v>9.9999999999999995E-7</v>
      </c>
      <c r="K3638" t="b">
        <v>1</v>
      </c>
      <c r="L3638" t="s">
        <v>154</v>
      </c>
      <c r="N3638" s="43">
        <v>42214.662881944445</v>
      </c>
    </row>
    <row r="3639" spans="1:14" x14ac:dyDescent="0.25">
      <c r="A3639" t="s">
        <v>10363</v>
      </c>
      <c r="B3639">
        <v>3932</v>
      </c>
      <c r="C3639">
        <v>3932</v>
      </c>
      <c r="D3639">
        <v>2014</v>
      </c>
      <c r="E3639" t="s">
        <v>3485</v>
      </c>
      <c r="F3639">
        <v>1</v>
      </c>
      <c r="G3639">
        <v>4.5</v>
      </c>
      <c r="H3639">
        <v>0.66676071608166199</v>
      </c>
      <c r="I3639">
        <v>0.03</v>
      </c>
      <c r="J3639" s="44">
        <v>1.0000999999999999E-2</v>
      </c>
      <c r="K3639" t="b">
        <v>1</v>
      </c>
      <c r="L3639" t="s">
        <v>155</v>
      </c>
      <c r="N3639" s="43">
        <v>42214.662881944445</v>
      </c>
    </row>
    <row r="3640" spans="1:14" x14ac:dyDescent="0.25">
      <c r="A3640" t="s">
        <v>10364</v>
      </c>
      <c r="B3640">
        <v>3933</v>
      </c>
      <c r="C3640">
        <v>3933</v>
      </c>
      <c r="D3640">
        <v>2014</v>
      </c>
      <c r="E3640" t="s">
        <v>3486</v>
      </c>
      <c r="F3640">
        <v>1</v>
      </c>
      <c r="G3640">
        <v>4.5</v>
      </c>
      <c r="H3640">
        <v>0.88913970501946149</v>
      </c>
      <c r="I3640">
        <v>7.4999999999999997E-2</v>
      </c>
      <c r="J3640" s="44">
        <v>5.0000999999999997E-2</v>
      </c>
      <c r="K3640" t="b">
        <v>1</v>
      </c>
      <c r="L3640" t="s">
        <v>156</v>
      </c>
      <c r="N3640" s="43">
        <v>42214.662881944445</v>
      </c>
    </row>
    <row r="3641" spans="1:14" x14ac:dyDescent="0.25">
      <c r="A3641" t="s">
        <v>10365</v>
      </c>
      <c r="B3641">
        <v>3934</v>
      </c>
      <c r="C3641">
        <v>3934</v>
      </c>
      <c r="D3641">
        <v>2014</v>
      </c>
      <c r="E3641" t="s">
        <v>3487</v>
      </c>
      <c r="F3641">
        <v>1</v>
      </c>
      <c r="G3641">
        <v>4.5</v>
      </c>
      <c r="H3641">
        <v>1.1856868528308278</v>
      </c>
      <c r="I3641">
        <v>0.125</v>
      </c>
      <c r="J3641" s="44">
        <v>0.10000100000000001</v>
      </c>
      <c r="K3641" t="b">
        <v>1</v>
      </c>
      <c r="L3641" t="s">
        <v>157</v>
      </c>
      <c r="N3641" s="43">
        <v>42214.662881944445</v>
      </c>
    </row>
    <row r="3642" spans="1:14" x14ac:dyDescent="0.25">
      <c r="A3642" t="s">
        <v>10366</v>
      </c>
      <c r="B3642">
        <v>3935</v>
      </c>
      <c r="C3642">
        <v>3935</v>
      </c>
      <c r="D3642">
        <v>2014</v>
      </c>
      <c r="E3642" t="s">
        <v>3488</v>
      </c>
      <c r="F3642">
        <v>1</v>
      </c>
      <c r="G3642">
        <v>4.5</v>
      </c>
      <c r="H3642">
        <v>1.5811388300841898</v>
      </c>
      <c r="I3642">
        <v>0.17499999999999999</v>
      </c>
      <c r="J3642" s="44">
        <v>0.150001</v>
      </c>
      <c r="K3642" t="b">
        <v>1</v>
      </c>
      <c r="L3642" t="s">
        <v>158</v>
      </c>
      <c r="N3642" s="43">
        <v>42214.662881944445</v>
      </c>
    </row>
    <row r="3643" spans="1:14" x14ac:dyDescent="0.25">
      <c r="A3643" t="s">
        <v>10367</v>
      </c>
      <c r="B3643">
        <v>3936</v>
      </c>
      <c r="C3643">
        <v>3936</v>
      </c>
      <c r="D3643">
        <v>2014</v>
      </c>
      <c r="E3643" t="s">
        <v>3489</v>
      </c>
      <c r="F3643">
        <v>1</v>
      </c>
      <c r="G3643">
        <v>4.5</v>
      </c>
      <c r="H3643">
        <v>2.1084825171429116</v>
      </c>
      <c r="I3643">
        <v>0.25</v>
      </c>
      <c r="J3643" s="44">
        <v>0.20000100000000001</v>
      </c>
      <c r="K3643" t="b">
        <v>1</v>
      </c>
      <c r="L3643" t="s">
        <v>159</v>
      </c>
      <c r="N3643" s="43">
        <v>42214.662881944445</v>
      </c>
    </row>
    <row r="3644" spans="1:14" x14ac:dyDescent="0.25">
      <c r="A3644" t="s">
        <v>10368</v>
      </c>
      <c r="B3644">
        <v>3937</v>
      </c>
      <c r="C3644">
        <v>3937</v>
      </c>
      <c r="D3644">
        <v>2014</v>
      </c>
      <c r="E3644" t="s">
        <v>3163</v>
      </c>
      <c r="F3644">
        <v>1</v>
      </c>
      <c r="G3644">
        <v>5</v>
      </c>
      <c r="H3644">
        <v>4</v>
      </c>
      <c r="K3644" t="b">
        <v>1</v>
      </c>
      <c r="L3644" t="s">
        <v>59</v>
      </c>
      <c r="N3644" s="43">
        <v>42214.662881944445</v>
      </c>
    </row>
    <row r="3645" spans="1:14" x14ac:dyDescent="0.25">
      <c r="A3645" t="s">
        <v>10369</v>
      </c>
      <c r="B3645">
        <v>3938</v>
      </c>
      <c r="C3645">
        <v>3938</v>
      </c>
      <c r="D3645">
        <v>2014</v>
      </c>
      <c r="E3645" t="s">
        <v>3490</v>
      </c>
      <c r="F3645">
        <v>1</v>
      </c>
      <c r="G3645">
        <v>4.5</v>
      </c>
      <c r="H3645">
        <v>2.811706625951746</v>
      </c>
      <c r="I3645">
        <v>0.4</v>
      </c>
      <c r="J3645" s="44">
        <v>0.30000100000000002</v>
      </c>
      <c r="K3645" t="b">
        <v>1</v>
      </c>
      <c r="L3645" t="s">
        <v>160</v>
      </c>
      <c r="N3645" s="43">
        <v>42214.662881944445</v>
      </c>
    </row>
    <row r="3646" spans="1:14" x14ac:dyDescent="0.25">
      <c r="A3646" t="s">
        <v>10370</v>
      </c>
      <c r="B3646">
        <v>3939</v>
      </c>
      <c r="C3646">
        <v>3939</v>
      </c>
      <c r="D3646">
        <v>2014</v>
      </c>
      <c r="E3646" t="s">
        <v>3491</v>
      </c>
      <c r="F3646">
        <v>1</v>
      </c>
      <c r="G3646">
        <v>4.5</v>
      </c>
      <c r="H3646">
        <v>3.7494710466622796</v>
      </c>
      <c r="I3646">
        <v>0.75</v>
      </c>
      <c r="J3646" s="44">
        <v>0.50000100000000003</v>
      </c>
      <c r="K3646" t="b">
        <v>1</v>
      </c>
      <c r="L3646" t="s">
        <v>161</v>
      </c>
      <c r="N3646" s="43">
        <v>42214.662881944445</v>
      </c>
    </row>
    <row r="3647" spans="1:14" x14ac:dyDescent="0.25">
      <c r="A3647" t="s">
        <v>10371</v>
      </c>
      <c r="B3647">
        <v>3940</v>
      </c>
      <c r="C3647">
        <v>3940</v>
      </c>
      <c r="D3647">
        <v>2014</v>
      </c>
      <c r="E3647" t="s">
        <v>3492</v>
      </c>
      <c r="F3647">
        <v>1</v>
      </c>
      <c r="G3647">
        <v>4.5</v>
      </c>
      <c r="H3647">
        <v>5</v>
      </c>
      <c r="K3647" t="b">
        <v>1</v>
      </c>
      <c r="L3647" t="s">
        <v>48</v>
      </c>
      <c r="N3647" s="43">
        <v>42214.662881944445</v>
      </c>
    </row>
    <row r="3648" spans="1:14" x14ac:dyDescent="0.25">
      <c r="A3648" t="s">
        <v>10372</v>
      </c>
      <c r="B3648">
        <v>3941</v>
      </c>
      <c r="C3648">
        <v>3941</v>
      </c>
      <c r="D3648">
        <v>2014</v>
      </c>
      <c r="E3648" t="s">
        <v>3493</v>
      </c>
      <c r="F3648">
        <v>1</v>
      </c>
      <c r="G3648">
        <v>3.7</v>
      </c>
      <c r="H3648">
        <v>2</v>
      </c>
      <c r="K3648" t="b">
        <v>1</v>
      </c>
      <c r="L3648" t="s">
        <v>164</v>
      </c>
      <c r="N3648" s="43">
        <v>42214.662881944445</v>
      </c>
    </row>
    <row r="3649" spans="1:14" x14ac:dyDescent="0.25">
      <c r="A3649" t="s">
        <v>10373</v>
      </c>
      <c r="B3649">
        <v>3942</v>
      </c>
      <c r="C3649">
        <v>3942</v>
      </c>
      <c r="D3649">
        <v>2014</v>
      </c>
      <c r="E3649" t="s">
        <v>3494</v>
      </c>
      <c r="F3649">
        <v>1</v>
      </c>
      <c r="G3649">
        <v>3.7</v>
      </c>
      <c r="H3649">
        <v>1.5</v>
      </c>
      <c r="K3649" t="b">
        <v>1</v>
      </c>
      <c r="L3649" t="s">
        <v>165</v>
      </c>
      <c r="N3649" s="43">
        <v>42214.662881944445</v>
      </c>
    </row>
    <row r="3650" spans="1:14" x14ac:dyDescent="0.25">
      <c r="A3650" t="s">
        <v>10374</v>
      </c>
      <c r="B3650">
        <v>3943</v>
      </c>
      <c r="C3650">
        <v>3943</v>
      </c>
      <c r="D3650">
        <v>2014</v>
      </c>
      <c r="E3650" t="s">
        <v>3495</v>
      </c>
      <c r="F3650">
        <v>1</v>
      </c>
      <c r="G3650">
        <v>3.7</v>
      </c>
      <c r="H3650">
        <v>3.66</v>
      </c>
      <c r="K3650" t="b">
        <v>1</v>
      </c>
      <c r="L3650" t="s">
        <v>166</v>
      </c>
      <c r="N3650" s="43">
        <v>42214.662881944445</v>
      </c>
    </row>
    <row r="3651" spans="1:14" x14ac:dyDescent="0.25">
      <c r="A3651" t="s">
        <v>10375</v>
      </c>
      <c r="B3651">
        <v>3944</v>
      </c>
      <c r="C3651">
        <v>3944</v>
      </c>
      <c r="D3651">
        <v>2014</v>
      </c>
      <c r="E3651" t="s">
        <v>3496</v>
      </c>
      <c r="F3651">
        <v>1</v>
      </c>
      <c r="G3651">
        <v>3.7</v>
      </c>
      <c r="H3651">
        <v>3.16</v>
      </c>
      <c r="K3651" t="b">
        <v>1</v>
      </c>
      <c r="L3651" t="s">
        <v>167</v>
      </c>
      <c r="N3651" s="43">
        <v>42214.662881944445</v>
      </c>
    </row>
    <row r="3652" spans="1:14" x14ac:dyDescent="0.25">
      <c r="A3652" t="s">
        <v>10376</v>
      </c>
      <c r="B3652">
        <v>3945</v>
      </c>
      <c r="C3652">
        <v>3945</v>
      </c>
      <c r="D3652">
        <v>2014</v>
      </c>
      <c r="E3652" t="s">
        <v>3497</v>
      </c>
      <c r="F3652">
        <v>1</v>
      </c>
      <c r="G3652">
        <v>3.7</v>
      </c>
      <c r="H3652">
        <v>0.5</v>
      </c>
      <c r="I3652">
        <v>5.0000000000000001E-3</v>
      </c>
      <c r="J3652" s="44">
        <v>9.9999999999999995E-7</v>
      </c>
      <c r="K3652" t="b">
        <v>1</v>
      </c>
      <c r="L3652" t="s">
        <v>168</v>
      </c>
      <c r="N3652" s="43">
        <v>42214.662881944445</v>
      </c>
    </row>
    <row r="3653" spans="1:14" x14ac:dyDescent="0.25">
      <c r="A3653" t="s">
        <v>10377</v>
      </c>
      <c r="B3653">
        <v>3946</v>
      </c>
      <c r="C3653">
        <v>3946</v>
      </c>
      <c r="D3653">
        <v>2014</v>
      </c>
      <c r="E3653" t="s">
        <v>3498</v>
      </c>
      <c r="F3653">
        <v>1</v>
      </c>
      <c r="G3653">
        <v>3.7</v>
      </c>
      <c r="H3653">
        <v>0.69474774718656884</v>
      </c>
      <c r="I3653">
        <v>0.03</v>
      </c>
      <c r="J3653" s="44">
        <v>1.0000999999999999E-2</v>
      </c>
      <c r="K3653" t="b">
        <v>1</v>
      </c>
      <c r="L3653" t="s">
        <v>169</v>
      </c>
      <c r="N3653" s="43">
        <v>42214.662881944445</v>
      </c>
    </row>
    <row r="3654" spans="1:14" x14ac:dyDescent="0.25">
      <c r="A3654" t="s">
        <v>10378</v>
      </c>
      <c r="B3654">
        <v>3947</v>
      </c>
      <c r="C3654">
        <v>3947</v>
      </c>
      <c r="D3654">
        <v>2014</v>
      </c>
      <c r="E3654" t="s">
        <v>3499</v>
      </c>
      <c r="F3654">
        <v>1</v>
      </c>
      <c r="G3654">
        <v>3.7</v>
      </c>
      <c r="H3654">
        <v>0.96534886444162504</v>
      </c>
      <c r="I3654">
        <v>7.4999999999999997E-2</v>
      </c>
      <c r="J3654" s="44">
        <v>5.0000999999999997E-2</v>
      </c>
      <c r="K3654" t="b">
        <v>1</v>
      </c>
      <c r="L3654" t="s">
        <v>170</v>
      </c>
      <c r="N3654" s="43">
        <v>42214.662881944445</v>
      </c>
    </row>
    <row r="3655" spans="1:14" x14ac:dyDescent="0.25">
      <c r="A3655" t="s">
        <v>10379</v>
      </c>
      <c r="B3655">
        <v>3948</v>
      </c>
      <c r="C3655">
        <v>3948</v>
      </c>
      <c r="D3655">
        <v>2014</v>
      </c>
      <c r="E3655" t="s">
        <v>3164</v>
      </c>
      <c r="F3655">
        <v>1</v>
      </c>
      <c r="G3655">
        <v>5</v>
      </c>
      <c r="H3655">
        <v>5</v>
      </c>
      <c r="K3655" t="b">
        <v>1</v>
      </c>
      <c r="L3655" t="s">
        <v>60</v>
      </c>
      <c r="N3655" s="43">
        <v>42214.662881944445</v>
      </c>
    </row>
    <row r="3656" spans="1:14" x14ac:dyDescent="0.25">
      <c r="A3656" t="s">
        <v>10380</v>
      </c>
      <c r="B3656">
        <v>3949</v>
      </c>
      <c r="C3656">
        <v>3949</v>
      </c>
      <c r="D3656">
        <v>2014</v>
      </c>
      <c r="E3656" t="s">
        <v>3500</v>
      </c>
      <c r="F3656">
        <v>1</v>
      </c>
      <c r="G3656">
        <v>3.7</v>
      </c>
      <c r="H3656">
        <v>1.341347897639863</v>
      </c>
      <c r="I3656">
        <v>0.125</v>
      </c>
      <c r="J3656" s="44">
        <v>0.10000100000000001</v>
      </c>
      <c r="K3656" t="b">
        <v>1</v>
      </c>
      <c r="L3656" t="s">
        <v>171</v>
      </c>
      <c r="N3656" s="43">
        <v>42214.662881944445</v>
      </c>
    </row>
    <row r="3657" spans="1:14" x14ac:dyDescent="0.25">
      <c r="A3657" t="s">
        <v>10381</v>
      </c>
      <c r="B3657">
        <v>3950</v>
      </c>
      <c r="C3657">
        <v>3950</v>
      </c>
      <c r="D3657">
        <v>2014</v>
      </c>
      <c r="E3657" t="s">
        <v>3501</v>
      </c>
      <c r="F3657">
        <v>1</v>
      </c>
      <c r="G3657">
        <v>3.7</v>
      </c>
      <c r="H3657">
        <v>1.8637968601574701</v>
      </c>
      <c r="I3657">
        <v>0.17499999999999999</v>
      </c>
      <c r="J3657" s="44">
        <v>0.150001</v>
      </c>
      <c r="K3657" t="b">
        <v>1</v>
      </c>
      <c r="L3657" t="s">
        <v>172</v>
      </c>
      <c r="N3657" s="43">
        <v>42214.662881944445</v>
      </c>
    </row>
    <row r="3658" spans="1:14" x14ac:dyDescent="0.25">
      <c r="A3658" t="s">
        <v>10382</v>
      </c>
      <c r="B3658">
        <v>3951</v>
      </c>
      <c r="C3658">
        <v>3951</v>
      </c>
      <c r="D3658">
        <v>2014</v>
      </c>
      <c r="E3658" t="s">
        <v>3502</v>
      </c>
      <c r="F3658">
        <v>1</v>
      </c>
      <c r="G3658">
        <v>3.7</v>
      </c>
      <c r="H3658">
        <v>2.5897373396156058</v>
      </c>
      <c r="I3658">
        <v>0.25</v>
      </c>
      <c r="J3658" s="44">
        <v>0.20000100000000001</v>
      </c>
      <c r="K3658" t="b">
        <v>1</v>
      </c>
      <c r="L3658" t="s">
        <v>173</v>
      </c>
      <c r="N3658" s="43">
        <v>42214.662881944445</v>
      </c>
    </row>
    <row r="3659" spans="1:14" x14ac:dyDescent="0.25">
      <c r="A3659" t="s">
        <v>10383</v>
      </c>
      <c r="B3659">
        <v>3952</v>
      </c>
      <c r="C3659">
        <v>3952</v>
      </c>
      <c r="D3659">
        <v>2014</v>
      </c>
      <c r="E3659" t="s">
        <v>3503</v>
      </c>
      <c r="F3659">
        <v>1</v>
      </c>
      <c r="G3659">
        <v>3.7</v>
      </c>
      <c r="H3659">
        <v>3.5984283650057605</v>
      </c>
      <c r="I3659">
        <v>0.4</v>
      </c>
      <c r="J3659" s="44">
        <v>0.30000100000000002</v>
      </c>
      <c r="K3659" t="b">
        <v>1</v>
      </c>
      <c r="L3659" t="s">
        <v>174</v>
      </c>
      <c r="N3659" s="43">
        <v>42214.662881944445</v>
      </c>
    </row>
    <row r="3660" spans="1:14" x14ac:dyDescent="0.25">
      <c r="A3660" t="s">
        <v>10384</v>
      </c>
      <c r="B3660">
        <v>3953</v>
      </c>
      <c r="C3660">
        <v>3953</v>
      </c>
      <c r="D3660">
        <v>2014</v>
      </c>
      <c r="E3660" t="s">
        <v>3504</v>
      </c>
      <c r="F3660">
        <v>1</v>
      </c>
      <c r="G3660">
        <v>3.7</v>
      </c>
      <c r="H3660">
        <v>5</v>
      </c>
      <c r="I3660">
        <v>0.75</v>
      </c>
      <c r="J3660" s="44">
        <v>0.50000100000000003</v>
      </c>
      <c r="K3660" t="b">
        <v>1</v>
      </c>
      <c r="L3660" t="s">
        <v>175</v>
      </c>
      <c r="N3660" s="43">
        <v>42214.662881944445</v>
      </c>
    </row>
    <row r="3661" spans="1:14" x14ac:dyDescent="0.25">
      <c r="A3661" t="s">
        <v>10385</v>
      </c>
      <c r="B3661">
        <v>3954</v>
      </c>
      <c r="C3661">
        <v>3954</v>
      </c>
      <c r="D3661">
        <v>2014</v>
      </c>
      <c r="E3661" t="s">
        <v>3505</v>
      </c>
      <c r="F3661">
        <v>1</v>
      </c>
      <c r="G3661">
        <v>3.7</v>
      </c>
      <c r="H3661">
        <v>5</v>
      </c>
      <c r="K3661" t="b">
        <v>1</v>
      </c>
      <c r="L3661" t="s">
        <v>176</v>
      </c>
      <c r="N3661" s="43">
        <v>42214.662881944445</v>
      </c>
    </row>
    <row r="3662" spans="1:14" x14ac:dyDescent="0.25">
      <c r="A3662" t="s">
        <v>10386</v>
      </c>
      <c r="B3662">
        <v>3955</v>
      </c>
      <c r="C3662">
        <v>3955</v>
      </c>
      <c r="D3662">
        <v>2014</v>
      </c>
      <c r="E3662" t="s">
        <v>3506</v>
      </c>
      <c r="F3662">
        <v>1</v>
      </c>
      <c r="G3662">
        <v>3.7</v>
      </c>
      <c r="H3662">
        <v>5</v>
      </c>
      <c r="K3662" t="b">
        <v>1</v>
      </c>
      <c r="L3662" t="s">
        <v>48</v>
      </c>
      <c r="N3662" s="43">
        <v>42214.662881944445</v>
      </c>
    </row>
    <row r="3663" spans="1:14" x14ac:dyDescent="0.25">
      <c r="A3663" t="s">
        <v>10387</v>
      </c>
      <c r="B3663">
        <v>3956</v>
      </c>
      <c r="C3663">
        <v>3956</v>
      </c>
      <c r="D3663">
        <v>2014</v>
      </c>
      <c r="E3663" t="s">
        <v>3165</v>
      </c>
      <c r="F3663">
        <v>1</v>
      </c>
      <c r="G3663">
        <v>5</v>
      </c>
      <c r="H3663">
        <v>0.5</v>
      </c>
      <c r="I3663">
        <v>2.5000000000000001E-3</v>
      </c>
      <c r="J3663" s="44">
        <v>9.9999999999999995E-7</v>
      </c>
      <c r="K3663" t="b">
        <v>1</v>
      </c>
      <c r="L3663" t="s">
        <v>61</v>
      </c>
      <c r="N3663" s="43">
        <v>42214.662881944445</v>
      </c>
    </row>
    <row r="3664" spans="1:14" x14ac:dyDescent="0.25">
      <c r="A3664" t="s">
        <v>10388</v>
      </c>
      <c r="B3664">
        <v>3957</v>
      </c>
      <c r="C3664">
        <v>3957</v>
      </c>
      <c r="D3664">
        <v>2014</v>
      </c>
      <c r="E3664" t="s">
        <v>3166</v>
      </c>
      <c r="F3664">
        <v>1</v>
      </c>
      <c r="G3664">
        <v>5</v>
      </c>
      <c r="H3664">
        <v>0.68436905332110087</v>
      </c>
      <c r="I3664">
        <v>2.75E-2</v>
      </c>
      <c r="J3664" s="44">
        <v>5.0010000000000002E-3</v>
      </c>
      <c r="K3664" t="b">
        <v>1</v>
      </c>
      <c r="L3664" t="s">
        <v>62</v>
      </c>
      <c r="N3664" s="43">
        <v>42214.662881944445</v>
      </c>
    </row>
    <row r="3665" spans="1:14" x14ac:dyDescent="0.25">
      <c r="A3665" t="s">
        <v>10389</v>
      </c>
      <c r="B3665">
        <v>3958</v>
      </c>
      <c r="C3665">
        <v>3958</v>
      </c>
      <c r="D3665">
        <v>2014</v>
      </c>
      <c r="E3665" t="s">
        <v>3167</v>
      </c>
      <c r="F3665">
        <v>1</v>
      </c>
      <c r="G3665">
        <v>5</v>
      </c>
      <c r="H3665">
        <v>0.93672200228723956</v>
      </c>
      <c r="I3665">
        <v>7.4999999999999997E-2</v>
      </c>
      <c r="J3665" s="44">
        <v>5.0000999999999997E-2</v>
      </c>
      <c r="K3665" t="b">
        <v>1</v>
      </c>
      <c r="L3665" t="s">
        <v>63</v>
      </c>
      <c r="N3665" s="43">
        <v>42214.662881944445</v>
      </c>
    </row>
    <row r="3666" spans="1:14" x14ac:dyDescent="0.25">
      <c r="A3666" t="s">
        <v>10390</v>
      </c>
      <c r="B3666">
        <v>3959</v>
      </c>
      <c r="C3666">
        <v>3959</v>
      </c>
      <c r="D3666">
        <v>2014</v>
      </c>
      <c r="E3666" t="s">
        <v>3168</v>
      </c>
      <c r="F3666">
        <v>1</v>
      </c>
      <c r="G3666">
        <v>5</v>
      </c>
      <c r="H3666">
        <v>1.2821270998607284</v>
      </c>
      <c r="I3666">
        <v>0.125</v>
      </c>
      <c r="J3666" s="44">
        <v>0.10000100000000001</v>
      </c>
      <c r="K3666" t="b">
        <v>1</v>
      </c>
      <c r="L3666" t="s">
        <v>64</v>
      </c>
      <c r="N3666" s="43">
        <v>42214.662881944445</v>
      </c>
    </row>
    <row r="3667" spans="1:14" x14ac:dyDescent="0.25">
      <c r="A3667" t="s">
        <v>10391</v>
      </c>
      <c r="B3667">
        <v>3960</v>
      </c>
      <c r="C3667">
        <v>3960</v>
      </c>
      <c r="D3667">
        <v>2014</v>
      </c>
      <c r="E3667" t="s">
        <v>3169</v>
      </c>
      <c r="F3667">
        <v>1</v>
      </c>
      <c r="G3667">
        <v>5</v>
      </c>
      <c r="H3667">
        <v>1.7548962191380304</v>
      </c>
      <c r="I3667">
        <v>0.17499999999999999</v>
      </c>
      <c r="J3667" s="44">
        <v>0.150001</v>
      </c>
      <c r="K3667" t="b">
        <v>1</v>
      </c>
      <c r="L3667" t="s">
        <v>65</v>
      </c>
      <c r="N3667" s="43">
        <v>42214.662881944445</v>
      </c>
    </row>
    <row r="3668" spans="1:14" x14ac:dyDescent="0.25">
      <c r="A3668" t="s">
        <v>10392</v>
      </c>
      <c r="B3668">
        <v>3961</v>
      </c>
      <c r="C3668">
        <v>3961</v>
      </c>
      <c r="D3668">
        <v>2014</v>
      </c>
      <c r="E3668" t="s">
        <v>3170</v>
      </c>
      <c r="F3668">
        <v>1</v>
      </c>
      <c r="G3668">
        <v>5</v>
      </c>
      <c r="H3668">
        <v>2.4019933283365464</v>
      </c>
      <c r="I3668">
        <v>0.25</v>
      </c>
      <c r="J3668" s="44">
        <v>0.20000100000000001</v>
      </c>
      <c r="K3668" t="b">
        <v>1</v>
      </c>
      <c r="L3668" t="s">
        <v>66</v>
      </c>
      <c r="N3668" s="43">
        <v>42214.662881944445</v>
      </c>
    </row>
    <row r="3669" spans="1:14" x14ac:dyDescent="0.25">
      <c r="A3669" t="s">
        <v>10393</v>
      </c>
      <c r="B3669">
        <v>3962</v>
      </c>
      <c r="C3669">
        <v>3962</v>
      </c>
      <c r="D3669">
        <v>2014</v>
      </c>
      <c r="E3669" t="s">
        <v>3171</v>
      </c>
      <c r="F3669">
        <v>1</v>
      </c>
      <c r="G3669">
        <v>5</v>
      </c>
      <c r="H3669">
        <v>3.2876998003945643</v>
      </c>
      <c r="I3669">
        <v>0.4</v>
      </c>
      <c r="J3669" s="44">
        <v>0.30000100000000002</v>
      </c>
      <c r="K3669" t="b">
        <v>1</v>
      </c>
      <c r="L3669" t="s">
        <v>67</v>
      </c>
      <c r="N3669" s="43">
        <v>42214.662881944445</v>
      </c>
    </row>
    <row r="3670" spans="1:14" x14ac:dyDescent="0.25">
      <c r="A3670" t="s">
        <v>10394</v>
      </c>
      <c r="B3670">
        <v>3963</v>
      </c>
      <c r="C3670">
        <v>3963</v>
      </c>
      <c r="D3670">
        <v>2014</v>
      </c>
      <c r="E3670" t="s">
        <v>3172</v>
      </c>
      <c r="F3670">
        <v>1</v>
      </c>
      <c r="G3670">
        <v>5</v>
      </c>
      <c r="H3670">
        <v>4.5</v>
      </c>
      <c r="I3670">
        <v>0.75</v>
      </c>
      <c r="J3670" s="44">
        <v>0.50000100000000003</v>
      </c>
      <c r="K3670" t="b">
        <v>1</v>
      </c>
      <c r="L3670" t="s">
        <v>68</v>
      </c>
      <c r="N3670" s="43">
        <v>42214.662881944445</v>
      </c>
    </row>
    <row r="3671" spans="1:14" x14ac:dyDescent="0.25">
      <c r="A3671" t="s">
        <v>10395</v>
      </c>
      <c r="B3671">
        <v>3964</v>
      </c>
      <c r="C3671">
        <v>3964</v>
      </c>
      <c r="D3671">
        <v>2014</v>
      </c>
      <c r="E3671" t="s">
        <v>3173</v>
      </c>
      <c r="F3671">
        <v>1</v>
      </c>
      <c r="G3671">
        <v>5</v>
      </c>
      <c r="H3671">
        <v>4</v>
      </c>
      <c r="K3671" t="b">
        <v>1</v>
      </c>
      <c r="L3671" t="s">
        <v>69</v>
      </c>
      <c r="N3671" s="43">
        <v>42214.662881944445</v>
      </c>
    </row>
    <row r="3672" spans="1:14" x14ac:dyDescent="0.25">
      <c r="A3672" t="s">
        <v>10396</v>
      </c>
      <c r="B3672">
        <v>3965</v>
      </c>
      <c r="C3672">
        <v>3965</v>
      </c>
      <c r="D3672">
        <v>2014</v>
      </c>
      <c r="E3672" t="s">
        <v>3174</v>
      </c>
      <c r="F3672">
        <v>1</v>
      </c>
      <c r="G3672">
        <v>5</v>
      </c>
      <c r="H3672">
        <v>3</v>
      </c>
      <c r="K3672" t="b">
        <v>1</v>
      </c>
      <c r="L3672" t="s">
        <v>70</v>
      </c>
      <c r="N3672" s="43">
        <v>42214.662881944445</v>
      </c>
    </row>
    <row r="3673" spans="1:14" x14ac:dyDescent="0.25">
      <c r="A3673" t="s">
        <v>10397</v>
      </c>
      <c r="B3673">
        <v>3966</v>
      </c>
      <c r="C3673">
        <v>3966</v>
      </c>
      <c r="D3673">
        <v>2014</v>
      </c>
      <c r="E3673" t="s">
        <v>3175</v>
      </c>
      <c r="F3673">
        <v>1</v>
      </c>
      <c r="G3673">
        <v>5</v>
      </c>
      <c r="H3673">
        <v>0.5</v>
      </c>
      <c r="I3673">
        <v>5.0000000000000001E-3</v>
      </c>
      <c r="J3673" s="44">
        <v>9.9999999999999995E-7</v>
      </c>
      <c r="K3673" t="b">
        <v>1</v>
      </c>
      <c r="L3673" t="s">
        <v>71</v>
      </c>
      <c r="N3673" s="43">
        <v>42214.662881944445</v>
      </c>
    </row>
    <row r="3674" spans="1:14" x14ac:dyDescent="0.25">
      <c r="A3674" t="s">
        <v>10398</v>
      </c>
      <c r="B3674">
        <v>3967</v>
      </c>
      <c r="C3674">
        <v>3967</v>
      </c>
      <c r="D3674">
        <v>2014</v>
      </c>
      <c r="E3674" t="s">
        <v>3176</v>
      </c>
      <c r="F3674">
        <v>1</v>
      </c>
      <c r="G3674">
        <v>5</v>
      </c>
      <c r="H3674">
        <v>0.67295009631617808</v>
      </c>
      <c r="I3674">
        <v>0.03</v>
      </c>
      <c r="J3674" s="44">
        <v>1.0000999999999999E-2</v>
      </c>
      <c r="K3674" t="b">
        <v>1</v>
      </c>
      <c r="L3674" t="s">
        <v>72</v>
      </c>
      <c r="N3674" s="43">
        <v>42214.662881944445</v>
      </c>
    </row>
    <row r="3675" spans="1:14" x14ac:dyDescent="0.25">
      <c r="A3675" t="s">
        <v>10399</v>
      </c>
      <c r="B3675">
        <v>3968</v>
      </c>
      <c r="C3675">
        <v>3968</v>
      </c>
      <c r="D3675">
        <v>2014</v>
      </c>
      <c r="E3675" t="s">
        <v>3177</v>
      </c>
      <c r="F3675">
        <v>1</v>
      </c>
      <c r="G3675">
        <v>5</v>
      </c>
      <c r="H3675">
        <v>0.9057236642639066</v>
      </c>
      <c r="I3675">
        <v>7.4999999999999997E-2</v>
      </c>
      <c r="J3675" s="44">
        <v>5.0000999999999997E-2</v>
      </c>
      <c r="K3675" t="b">
        <v>1</v>
      </c>
      <c r="L3675" t="s">
        <v>73</v>
      </c>
      <c r="N3675" s="43">
        <v>42214.662881944445</v>
      </c>
    </row>
    <row r="3676" spans="1:14" x14ac:dyDescent="0.25">
      <c r="A3676" t="s">
        <v>10400</v>
      </c>
      <c r="B3676">
        <v>3969</v>
      </c>
      <c r="C3676">
        <v>3969</v>
      </c>
      <c r="D3676">
        <v>2014</v>
      </c>
      <c r="E3676" t="s">
        <v>3178</v>
      </c>
      <c r="F3676">
        <v>1</v>
      </c>
      <c r="G3676">
        <v>5</v>
      </c>
      <c r="H3676">
        <v>1.2190136542044754</v>
      </c>
      <c r="I3676">
        <v>0.125</v>
      </c>
      <c r="J3676" s="44">
        <v>0.10000100000000001</v>
      </c>
      <c r="K3676" t="b">
        <v>1</v>
      </c>
      <c r="L3676" t="s">
        <v>74</v>
      </c>
      <c r="N3676" s="43">
        <v>42214.662881944445</v>
      </c>
    </row>
    <row r="3677" spans="1:14" x14ac:dyDescent="0.25">
      <c r="A3677" t="s">
        <v>10401</v>
      </c>
      <c r="B3677">
        <v>3970</v>
      </c>
      <c r="C3677">
        <v>3970</v>
      </c>
      <c r="D3677">
        <v>2014</v>
      </c>
      <c r="E3677" t="s">
        <v>3179</v>
      </c>
      <c r="F3677">
        <v>1</v>
      </c>
      <c r="G3677">
        <v>5</v>
      </c>
      <c r="H3677">
        <v>1.6406707120152755</v>
      </c>
      <c r="I3677">
        <v>0.17499999999999999</v>
      </c>
      <c r="J3677" s="44">
        <v>0.150001</v>
      </c>
      <c r="K3677" t="b">
        <v>1</v>
      </c>
      <c r="L3677" t="s">
        <v>75</v>
      </c>
      <c r="N3677" s="43">
        <v>42214.662881944445</v>
      </c>
    </row>
    <row r="3678" spans="1:14" x14ac:dyDescent="0.25">
      <c r="A3678" t="s">
        <v>10402</v>
      </c>
      <c r="B3678">
        <v>3971</v>
      </c>
      <c r="C3678">
        <v>3971</v>
      </c>
      <c r="D3678">
        <v>2014</v>
      </c>
      <c r="E3678" t="s">
        <v>3180</v>
      </c>
      <c r="F3678">
        <v>1</v>
      </c>
      <c r="G3678">
        <v>5</v>
      </c>
      <c r="H3678">
        <v>2.2081790273476245</v>
      </c>
      <c r="I3678">
        <v>0.25</v>
      </c>
      <c r="J3678" s="44">
        <v>0.20000100000000001</v>
      </c>
      <c r="K3678" t="b">
        <v>1</v>
      </c>
      <c r="L3678" t="s">
        <v>76</v>
      </c>
      <c r="N3678" s="43">
        <v>42214.662881944445</v>
      </c>
    </row>
    <row r="3679" spans="1:14" x14ac:dyDescent="0.25">
      <c r="A3679" t="s">
        <v>10403</v>
      </c>
      <c r="B3679">
        <v>3972</v>
      </c>
      <c r="C3679">
        <v>3972</v>
      </c>
      <c r="D3679">
        <v>2014</v>
      </c>
      <c r="E3679" t="s">
        <v>3181</v>
      </c>
      <c r="F3679">
        <v>1</v>
      </c>
      <c r="G3679">
        <v>5</v>
      </c>
      <c r="H3679">
        <v>2.971988578273896</v>
      </c>
      <c r="I3679">
        <v>0.4</v>
      </c>
      <c r="J3679" s="44">
        <v>0.30000100000000002</v>
      </c>
      <c r="K3679" t="b">
        <v>1</v>
      </c>
      <c r="L3679" t="s">
        <v>77</v>
      </c>
      <c r="N3679" s="43">
        <v>42214.662881944445</v>
      </c>
    </row>
    <row r="3680" spans="1:14" x14ac:dyDescent="0.25">
      <c r="A3680" t="s">
        <v>10404</v>
      </c>
      <c r="B3680">
        <v>3973</v>
      </c>
      <c r="C3680">
        <v>3973</v>
      </c>
      <c r="D3680">
        <v>2014</v>
      </c>
      <c r="E3680" t="s">
        <v>3182</v>
      </c>
      <c r="F3680">
        <v>1</v>
      </c>
      <c r="G3680">
        <v>5</v>
      </c>
      <c r="H3680">
        <v>4</v>
      </c>
      <c r="I3680">
        <v>0.75</v>
      </c>
      <c r="J3680" s="44">
        <v>0.50000100000000003</v>
      </c>
      <c r="K3680" t="b">
        <v>1</v>
      </c>
      <c r="L3680" t="s">
        <v>78</v>
      </c>
      <c r="N3680" s="43">
        <v>42214.662881944445</v>
      </c>
    </row>
    <row r="3681" spans="1:14" x14ac:dyDescent="0.25">
      <c r="A3681" t="s">
        <v>10405</v>
      </c>
      <c r="B3681">
        <v>3974</v>
      </c>
      <c r="C3681">
        <v>3974</v>
      </c>
      <c r="D3681">
        <v>2014</v>
      </c>
      <c r="E3681" t="s">
        <v>3183</v>
      </c>
      <c r="F3681">
        <v>1</v>
      </c>
      <c r="G3681">
        <v>5</v>
      </c>
      <c r="H3681">
        <v>3</v>
      </c>
      <c r="K3681" t="b">
        <v>1</v>
      </c>
      <c r="L3681" t="s">
        <v>79</v>
      </c>
      <c r="N3681" s="43">
        <v>42214.662881944445</v>
      </c>
    </row>
    <row r="3682" spans="1:14" x14ac:dyDescent="0.25">
      <c r="A3682" t="s">
        <v>10406</v>
      </c>
      <c r="B3682">
        <v>3975</v>
      </c>
      <c r="C3682">
        <v>3975</v>
      </c>
      <c r="D3682">
        <v>2014</v>
      </c>
      <c r="E3682" t="s">
        <v>3184</v>
      </c>
      <c r="F3682">
        <v>1</v>
      </c>
      <c r="G3682">
        <v>5</v>
      </c>
      <c r="H3682">
        <v>0.5</v>
      </c>
      <c r="I3682">
        <v>5.0000000000000001E-3</v>
      </c>
      <c r="J3682">
        <v>9.9999999999999995E-7</v>
      </c>
      <c r="K3682" t="b">
        <v>1</v>
      </c>
      <c r="L3682" t="s">
        <v>80</v>
      </c>
      <c r="N3682" s="43">
        <v>42214.662881944445</v>
      </c>
    </row>
    <row r="3683" spans="1:14" x14ac:dyDescent="0.25">
      <c r="A3683" t="s">
        <v>10407</v>
      </c>
      <c r="B3683">
        <v>3976</v>
      </c>
      <c r="C3683">
        <v>3976</v>
      </c>
      <c r="D3683">
        <v>2014</v>
      </c>
      <c r="E3683" t="s">
        <v>3185</v>
      </c>
      <c r="F3683">
        <v>1</v>
      </c>
      <c r="G3683">
        <v>5</v>
      </c>
      <c r="H3683">
        <v>0.64585417104537324</v>
      </c>
      <c r="I3683">
        <v>0.03</v>
      </c>
      <c r="J3683">
        <v>1.0000999999999999E-2</v>
      </c>
      <c r="K3683" t="b">
        <v>1</v>
      </c>
      <c r="L3683" t="s">
        <v>81</v>
      </c>
      <c r="N3683" s="43">
        <v>42214.662881944445</v>
      </c>
    </row>
    <row r="3684" spans="1:14" x14ac:dyDescent="0.25">
      <c r="A3684" t="s">
        <v>10408</v>
      </c>
      <c r="B3684">
        <v>3977</v>
      </c>
      <c r="C3684">
        <v>3977</v>
      </c>
      <c r="D3684">
        <v>2014</v>
      </c>
      <c r="E3684" t="s">
        <v>3186</v>
      </c>
      <c r="F3684">
        <v>1</v>
      </c>
      <c r="G3684">
        <v>5</v>
      </c>
      <c r="H3684">
        <v>0.83425522051341261</v>
      </c>
      <c r="I3684">
        <v>7.4999999999999997E-2</v>
      </c>
      <c r="J3684">
        <v>5.0000999999999997E-2</v>
      </c>
      <c r="K3684" t="b">
        <v>1</v>
      </c>
      <c r="L3684" t="s">
        <v>82</v>
      </c>
      <c r="N3684" s="43">
        <v>42214.662881944445</v>
      </c>
    </row>
    <row r="3685" spans="1:14" x14ac:dyDescent="0.25">
      <c r="A3685" t="s">
        <v>10409</v>
      </c>
      <c r="B3685">
        <v>3978</v>
      </c>
      <c r="C3685">
        <v>3978</v>
      </c>
      <c r="D3685">
        <v>2014</v>
      </c>
      <c r="E3685" t="s">
        <v>3187</v>
      </c>
      <c r="F3685">
        <v>1</v>
      </c>
      <c r="G3685">
        <v>5</v>
      </c>
      <c r="H3685">
        <v>1.0776144277699304</v>
      </c>
      <c r="I3685">
        <v>0.125</v>
      </c>
      <c r="J3685">
        <v>0.10000100000000001</v>
      </c>
      <c r="K3685" t="b">
        <v>1</v>
      </c>
      <c r="L3685" t="s">
        <v>83</v>
      </c>
      <c r="N3685" s="43">
        <v>42214.662881944445</v>
      </c>
    </row>
    <row r="3686" spans="1:14" x14ac:dyDescent="0.25">
      <c r="A3686" t="s">
        <v>10410</v>
      </c>
      <c r="B3686">
        <v>3979</v>
      </c>
      <c r="C3686">
        <v>3979</v>
      </c>
      <c r="D3686">
        <v>2014</v>
      </c>
      <c r="E3686" t="s">
        <v>3188</v>
      </c>
      <c r="F3686">
        <v>1</v>
      </c>
      <c r="G3686">
        <v>5</v>
      </c>
      <c r="H3686">
        <v>1.3919635459077653</v>
      </c>
      <c r="I3686">
        <v>0.17499999999999999</v>
      </c>
      <c r="J3686">
        <v>0.150001</v>
      </c>
      <c r="K3686" t="b">
        <v>1</v>
      </c>
      <c r="L3686" t="s">
        <v>84</v>
      </c>
      <c r="N3686" s="43">
        <v>42214.662881944445</v>
      </c>
    </row>
    <row r="3687" spans="1:14" x14ac:dyDescent="0.25">
      <c r="A3687" t="s">
        <v>10411</v>
      </c>
      <c r="B3687">
        <v>3980</v>
      </c>
      <c r="C3687">
        <v>3980</v>
      </c>
      <c r="D3687">
        <v>2014</v>
      </c>
      <c r="E3687" t="s">
        <v>3189</v>
      </c>
      <c r="F3687">
        <v>1</v>
      </c>
      <c r="G3687">
        <v>5</v>
      </c>
      <c r="H3687">
        <v>1.7980109241352764</v>
      </c>
      <c r="I3687">
        <v>0.25</v>
      </c>
      <c r="J3687">
        <v>0.20000100000000001</v>
      </c>
      <c r="K3687" t="b">
        <v>1</v>
      </c>
      <c r="L3687" t="s">
        <v>85</v>
      </c>
      <c r="N3687" s="43">
        <v>42214.662881944445</v>
      </c>
    </row>
    <row r="3688" spans="1:14" x14ac:dyDescent="0.25">
      <c r="A3688" t="s">
        <v>10412</v>
      </c>
      <c r="B3688">
        <v>3981</v>
      </c>
      <c r="C3688">
        <v>3981</v>
      </c>
      <c r="D3688">
        <v>2014</v>
      </c>
      <c r="E3688" t="s">
        <v>3190</v>
      </c>
      <c r="F3688">
        <v>1</v>
      </c>
      <c r="G3688">
        <v>5</v>
      </c>
      <c r="H3688">
        <v>2.3225057098758288</v>
      </c>
      <c r="I3688">
        <v>0.4</v>
      </c>
      <c r="J3688">
        <v>0.30000100000000002</v>
      </c>
      <c r="K3688" t="b">
        <v>1</v>
      </c>
      <c r="L3688" t="s">
        <v>86</v>
      </c>
      <c r="N3688" s="43">
        <v>42214.662881944445</v>
      </c>
    </row>
    <row r="3689" spans="1:14" x14ac:dyDescent="0.25">
      <c r="A3689" t="s">
        <v>10413</v>
      </c>
      <c r="B3689">
        <v>3982</v>
      </c>
      <c r="C3689">
        <v>3982</v>
      </c>
      <c r="D3689">
        <v>2014</v>
      </c>
      <c r="E3689" t="s">
        <v>3191</v>
      </c>
      <c r="F3689">
        <v>1</v>
      </c>
      <c r="G3689">
        <v>5</v>
      </c>
      <c r="H3689">
        <v>3</v>
      </c>
      <c r="I3689">
        <v>0.75</v>
      </c>
      <c r="J3689" s="44">
        <v>0.50000100000000003</v>
      </c>
      <c r="K3689" t="b">
        <v>1</v>
      </c>
      <c r="L3689" t="s">
        <v>87</v>
      </c>
      <c r="N3689" s="43">
        <v>42214.662881944445</v>
      </c>
    </row>
    <row r="3690" spans="1:14" x14ac:dyDescent="0.25">
      <c r="A3690" t="s">
        <v>10414</v>
      </c>
      <c r="B3690">
        <v>3983</v>
      </c>
      <c r="C3690">
        <v>3983</v>
      </c>
      <c r="D3690">
        <v>2014</v>
      </c>
      <c r="E3690" t="s">
        <v>3192</v>
      </c>
      <c r="F3690">
        <v>1</v>
      </c>
      <c r="G3690">
        <v>5</v>
      </c>
      <c r="H3690">
        <v>0.5</v>
      </c>
      <c r="I3690">
        <v>5.0000000000000001E-3</v>
      </c>
      <c r="J3690" s="44">
        <v>9.9999999999999995E-7</v>
      </c>
      <c r="K3690" t="b">
        <v>1</v>
      </c>
      <c r="L3690" t="s">
        <v>88</v>
      </c>
      <c r="N3690" s="43">
        <v>42214.662881944445</v>
      </c>
    </row>
    <row r="3691" spans="1:14" x14ac:dyDescent="0.25">
      <c r="A3691" t="s">
        <v>10415</v>
      </c>
      <c r="B3691">
        <v>3984</v>
      </c>
      <c r="C3691">
        <v>3984</v>
      </c>
      <c r="D3691">
        <v>2014</v>
      </c>
      <c r="E3691" t="s">
        <v>3193</v>
      </c>
      <c r="F3691">
        <v>1</v>
      </c>
      <c r="G3691">
        <v>5</v>
      </c>
      <c r="H3691">
        <v>0.67295009631617808</v>
      </c>
      <c r="I3691">
        <v>0.03</v>
      </c>
      <c r="J3691" s="44">
        <v>1.0000999999999999E-2</v>
      </c>
      <c r="K3691" t="b">
        <v>1</v>
      </c>
      <c r="L3691" t="s">
        <v>89</v>
      </c>
      <c r="N3691" s="43">
        <v>42214.662881944445</v>
      </c>
    </row>
    <row r="3692" spans="1:14" x14ac:dyDescent="0.25">
      <c r="A3692" t="s">
        <v>10416</v>
      </c>
      <c r="B3692">
        <v>3985</v>
      </c>
      <c r="C3692">
        <v>3985</v>
      </c>
      <c r="D3692">
        <v>2014</v>
      </c>
      <c r="E3692" t="s">
        <v>3194</v>
      </c>
      <c r="F3692">
        <v>1</v>
      </c>
      <c r="G3692">
        <v>5</v>
      </c>
      <c r="H3692">
        <v>0.9057236642639066</v>
      </c>
      <c r="I3692">
        <v>7.4999999999999997E-2</v>
      </c>
      <c r="J3692" s="44">
        <v>5.0000999999999997E-2</v>
      </c>
      <c r="K3692" t="b">
        <v>1</v>
      </c>
      <c r="L3692" t="s">
        <v>90</v>
      </c>
      <c r="N3692" s="43">
        <v>42214.662881944445</v>
      </c>
    </row>
    <row r="3693" spans="1:14" x14ac:dyDescent="0.25">
      <c r="A3693" t="s">
        <v>10417</v>
      </c>
      <c r="B3693">
        <v>3986</v>
      </c>
      <c r="C3693">
        <v>3986</v>
      </c>
      <c r="D3693">
        <v>2014</v>
      </c>
      <c r="E3693" t="s">
        <v>3195</v>
      </c>
      <c r="F3693">
        <v>1</v>
      </c>
      <c r="G3693">
        <v>5</v>
      </c>
      <c r="H3693">
        <v>1.2190136542044754</v>
      </c>
      <c r="I3693">
        <v>0.125</v>
      </c>
      <c r="J3693" s="44">
        <v>0.10000100000000001</v>
      </c>
      <c r="K3693" t="b">
        <v>1</v>
      </c>
      <c r="L3693" t="s">
        <v>91</v>
      </c>
      <c r="N3693" s="43">
        <v>42214.662881944445</v>
      </c>
    </row>
    <row r="3694" spans="1:14" x14ac:dyDescent="0.25">
      <c r="A3694" t="s">
        <v>10418</v>
      </c>
      <c r="B3694">
        <v>3987</v>
      </c>
      <c r="C3694">
        <v>3987</v>
      </c>
      <c r="D3694">
        <v>2014</v>
      </c>
      <c r="E3694" t="s">
        <v>3196</v>
      </c>
      <c r="F3694">
        <v>1</v>
      </c>
      <c r="G3694">
        <v>5</v>
      </c>
      <c r="H3694">
        <v>1.6406707120152755</v>
      </c>
      <c r="I3694">
        <v>0.17499999999999999</v>
      </c>
      <c r="J3694" s="44">
        <v>0.150001</v>
      </c>
      <c r="K3694" t="b">
        <v>1</v>
      </c>
      <c r="L3694" t="s">
        <v>92</v>
      </c>
      <c r="N3694" s="43">
        <v>42214.662881944445</v>
      </c>
    </row>
    <row r="3695" spans="1:14" x14ac:dyDescent="0.25">
      <c r="A3695" t="s">
        <v>10419</v>
      </c>
      <c r="B3695">
        <v>3988</v>
      </c>
      <c r="C3695">
        <v>3988</v>
      </c>
      <c r="D3695">
        <v>2014</v>
      </c>
      <c r="E3695" t="s">
        <v>3197</v>
      </c>
      <c r="F3695">
        <v>1</v>
      </c>
      <c r="G3695">
        <v>5</v>
      </c>
      <c r="H3695">
        <v>2.2081790273476245</v>
      </c>
      <c r="I3695">
        <v>0.25</v>
      </c>
      <c r="J3695" s="44">
        <v>0.20000100000000001</v>
      </c>
      <c r="K3695" t="b">
        <v>1</v>
      </c>
      <c r="L3695" t="s">
        <v>93</v>
      </c>
      <c r="N3695" s="43">
        <v>42214.662881944445</v>
      </c>
    </row>
    <row r="3696" spans="1:14" x14ac:dyDescent="0.25">
      <c r="A3696" t="s">
        <v>10420</v>
      </c>
      <c r="B3696">
        <v>3989</v>
      </c>
      <c r="C3696">
        <v>3989</v>
      </c>
      <c r="D3696">
        <v>2014</v>
      </c>
      <c r="E3696" t="s">
        <v>3198</v>
      </c>
      <c r="F3696">
        <v>1</v>
      </c>
      <c r="G3696">
        <v>5</v>
      </c>
      <c r="H3696">
        <v>2.971988578273896</v>
      </c>
      <c r="I3696">
        <v>0.4</v>
      </c>
      <c r="J3696" s="44">
        <v>0.30000100000000002</v>
      </c>
      <c r="K3696" t="b">
        <v>1</v>
      </c>
      <c r="L3696" t="s">
        <v>94</v>
      </c>
      <c r="N3696" s="43">
        <v>42214.662881944445</v>
      </c>
    </row>
    <row r="3697" spans="1:14" x14ac:dyDescent="0.25">
      <c r="A3697" t="s">
        <v>10421</v>
      </c>
      <c r="B3697">
        <v>3990</v>
      </c>
      <c r="C3697">
        <v>3990</v>
      </c>
      <c r="D3697">
        <v>2014</v>
      </c>
      <c r="E3697" t="s">
        <v>3199</v>
      </c>
      <c r="F3697">
        <v>1</v>
      </c>
      <c r="G3697">
        <v>5</v>
      </c>
      <c r="H3697">
        <v>4</v>
      </c>
      <c r="I3697">
        <v>0.75</v>
      </c>
      <c r="J3697" s="44">
        <v>0.50000100000000003</v>
      </c>
      <c r="K3697" t="b">
        <v>1</v>
      </c>
      <c r="L3697" t="s">
        <v>95</v>
      </c>
      <c r="N3697" s="43">
        <v>42214.662881944445</v>
      </c>
    </row>
    <row r="3698" spans="1:14" x14ac:dyDescent="0.25">
      <c r="A3698" t="s">
        <v>10422</v>
      </c>
      <c r="B3698">
        <v>3991</v>
      </c>
      <c r="C3698">
        <v>3991</v>
      </c>
      <c r="D3698">
        <v>2014</v>
      </c>
      <c r="E3698" t="s">
        <v>3200</v>
      </c>
      <c r="F3698">
        <v>1</v>
      </c>
      <c r="G3698">
        <v>5</v>
      </c>
      <c r="H3698">
        <v>5</v>
      </c>
      <c r="K3698" t="b">
        <v>1</v>
      </c>
      <c r="L3698" t="s">
        <v>48</v>
      </c>
      <c r="N3698" s="43">
        <v>42214.662881944445</v>
      </c>
    </row>
    <row r="3699" spans="1:14" x14ac:dyDescent="0.25">
      <c r="A3699" t="s">
        <v>10423</v>
      </c>
      <c r="B3699">
        <v>3992</v>
      </c>
      <c r="C3699">
        <v>3992</v>
      </c>
      <c r="D3699">
        <v>2014</v>
      </c>
      <c r="E3699" t="s">
        <v>3201</v>
      </c>
      <c r="F3699">
        <v>1</v>
      </c>
      <c r="G3699">
        <v>4.5</v>
      </c>
      <c r="H3699">
        <v>5</v>
      </c>
      <c r="K3699" t="b">
        <v>1</v>
      </c>
      <c r="L3699" t="s">
        <v>98</v>
      </c>
      <c r="N3699" s="43">
        <v>42214.662881944445</v>
      </c>
    </row>
    <row r="3700" spans="1:14" x14ac:dyDescent="0.25">
      <c r="A3700" t="s">
        <v>10424</v>
      </c>
      <c r="B3700">
        <v>3993</v>
      </c>
      <c r="C3700">
        <v>3993</v>
      </c>
      <c r="D3700">
        <v>2014</v>
      </c>
      <c r="E3700" t="s">
        <v>3202</v>
      </c>
      <c r="F3700">
        <v>1</v>
      </c>
      <c r="G3700">
        <v>4.5</v>
      </c>
      <c r="H3700">
        <v>4</v>
      </c>
      <c r="K3700" t="b">
        <v>1</v>
      </c>
      <c r="L3700" t="s">
        <v>99</v>
      </c>
      <c r="N3700" s="43">
        <v>42214.662881944445</v>
      </c>
    </row>
    <row r="3701" spans="1:14" x14ac:dyDescent="0.25">
      <c r="A3701" t="s">
        <v>10425</v>
      </c>
      <c r="B3701">
        <v>3994</v>
      </c>
      <c r="C3701">
        <v>3994</v>
      </c>
      <c r="D3701">
        <v>2014</v>
      </c>
      <c r="E3701" t="s">
        <v>3203</v>
      </c>
      <c r="F3701">
        <v>1</v>
      </c>
      <c r="G3701">
        <v>4.5</v>
      </c>
      <c r="H3701">
        <v>3.45</v>
      </c>
      <c r="K3701" t="b">
        <v>1</v>
      </c>
      <c r="L3701" t="s">
        <v>100</v>
      </c>
      <c r="N3701" s="43">
        <v>42214.662881944445</v>
      </c>
    </row>
    <row r="3702" spans="1:14" x14ac:dyDescent="0.25">
      <c r="A3702" t="s">
        <v>10426</v>
      </c>
      <c r="B3702">
        <v>3995</v>
      </c>
      <c r="C3702">
        <v>3995</v>
      </c>
      <c r="D3702">
        <v>2014</v>
      </c>
      <c r="E3702" t="s">
        <v>3204</v>
      </c>
      <c r="F3702">
        <v>1</v>
      </c>
      <c r="G3702">
        <v>4.5</v>
      </c>
      <c r="H3702">
        <v>0.5</v>
      </c>
      <c r="I3702">
        <v>2.5000000000000001E-3</v>
      </c>
      <c r="J3702" s="44">
        <v>9.9999999999999995E-7</v>
      </c>
      <c r="K3702" t="b">
        <v>1</v>
      </c>
      <c r="L3702" t="s">
        <v>101</v>
      </c>
      <c r="N3702" s="43">
        <v>42214.662881944445</v>
      </c>
    </row>
    <row r="3703" spans="1:14" x14ac:dyDescent="0.25">
      <c r="A3703" t="s">
        <v>10427</v>
      </c>
      <c r="B3703">
        <v>3996</v>
      </c>
      <c r="C3703">
        <v>3996</v>
      </c>
      <c r="D3703">
        <v>2014</v>
      </c>
      <c r="E3703" t="s">
        <v>3205</v>
      </c>
      <c r="F3703">
        <v>1</v>
      </c>
      <c r="G3703">
        <v>4.5</v>
      </c>
      <c r="H3703">
        <v>0.64585417104537324</v>
      </c>
      <c r="I3703">
        <v>2.75E-2</v>
      </c>
      <c r="J3703" s="44">
        <v>5.0010000000000002E-3</v>
      </c>
      <c r="K3703" t="b">
        <v>1</v>
      </c>
      <c r="L3703" t="s">
        <v>102</v>
      </c>
      <c r="N3703" s="43">
        <v>42214.662881944445</v>
      </c>
    </row>
    <row r="3704" spans="1:14" x14ac:dyDescent="0.25">
      <c r="A3704" t="s">
        <v>10428</v>
      </c>
      <c r="B3704">
        <v>3997</v>
      </c>
      <c r="C3704">
        <v>3997</v>
      </c>
      <c r="D3704">
        <v>2014</v>
      </c>
      <c r="E3704" t="s">
        <v>3206</v>
      </c>
      <c r="F3704">
        <v>1</v>
      </c>
      <c r="G3704">
        <v>4.5</v>
      </c>
      <c r="H3704">
        <v>0.83425522051341261</v>
      </c>
      <c r="I3704">
        <v>7.4999999999999997E-2</v>
      </c>
      <c r="J3704" s="44">
        <v>5.0000999999999997E-2</v>
      </c>
      <c r="K3704" t="b">
        <v>1</v>
      </c>
      <c r="L3704" t="s">
        <v>103</v>
      </c>
      <c r="N3704" s="43">
        <v>42214.662881944445</v>
      </c>
    </row>
    <row r="3705" spans="1:14" x14ac:dyDescent="0.25">
      <c r="A3705" t="s">
        <v>10429</v>
      </c>
      <c r="B3705">
        <v>3998</v>
      </c>
      <c r="C3705">
        <v>3998</v>
      </c>
      <c r="D3705">
        <v>2014</v>
      </c>
      <c r="E3705" t="s">
        <v>3207</v>
      </c>
      <c r="F3705">
        <v>1</v>
      </c>
      <c r="G3705">
        <v>4.5</v>
      </c>
      <c r="H3705">
        <v>1.0776144277699304</v>
      </c>
      <c r="I3705">
        <v>0.125</v>
      </c>
      <c r="J3705" s="44">
        <v>0.10000100000000001</v>
      </c>
      <c r="K3705" t="b">
        <v>1</v>
      </c>
      <c r="L3705" t="s">
        <v>104</v>
      </c>
      <c r="N3705" s="43">
        <v>42214.662881944445</v>
      </c>
    </row>
    <row r="3706" spans="1:14" x14ac:dyDescent="0.25">
      <c r="A3706" t="s">
        <v>10430</v>
      </c>
      <c r="B3706">
        <v>3999</v>
      </c>
      <c r="C3706">
        <v>3999</v>
      </c>
      <c r="D3706">
        <v>2014</v>
      </c>
      <c r="E3706" t="s">
        <v>3208</v>
      </c>
      <c r="F3706">
        <v>1</v>
      </c>
      <c r="G3706">
        <v>4.5</v>
      </c>
      <c r="H3706">
        <v>1.3919635459077653</v>
      </c>
      <c r="I3706">
        <v>0.17499999999999999</v>
      </c>
      <c r="J3706" s="44">
        <v>0.150001</v>
      </c>
      <c r="K3706" t="b">
        <v>1</v>
      </c>
      <c r="L3706" t="s">
        <v>105</v>
      </c>
      <c r="N3706" s="43">
        <v>42214.662881944445</v>
      </c>
    </row>
    <row r="3707" spans="1:14" x14ac:dyDescent="0.25">
      <c r="A3707" t="s">
        <v>10431</v>
      </c>
      <c r="B3707">
        <v>4000</v>
      </c>
      <c r="C3707">
        <v>4000</v>
      </c>
      <c r="D3707">
        <v>2014</v>
      </c>
      <c r="E3707" t="s">
        <v>3209</v>
      </c>
      <c r="F3707">
        <v>1</v>
      </c>
      <c r="G3707">
        <v>4.5</v>
      </c>
      <c r="H3707">
        <v>1.7980109241352764</v>
      </c>
      <c r="I3707">
        <v>0.25</v>
      </c>
      <c r="J3707" s="44">
        <v>0.20000100000000001</v>
      </c>
      <c r="K3707" t="b">
        <v>1</v>
      </c>
      <c r="L3707" t="s">
        <v>106</v>
      </c>
      <c r="N3707" s="43">
        <v>42214.662881944445</v>
      </c>
    </row>
    <row r="3708" spans="1:14" x14ac:dyDescent="0.25">
      <c r="A3708" t="s">
        <v>10432</v>
      </c>
      <c r="B3708">
        <v>4001</v>
      </c>
      <c r="C3708">
        <v>4001</v>
      </c>
      <c r="D3708">
        <v>2014</v>
      </c>
      <c r="E3708" t="s">
        <v>3210</v>
      </c>
      <c r="F3708">
        <v>1</v>
      </c>
      <c r="G3708">
        <v>4.5</v>
      </c>
      <c r="H3708">
        <v>2.3225057098758288</v>
      </c>
      <c r="I3708">
        <v>0.4</v>
      </c>
      <c r="J3708" s="44">
        <v>0.30000100000000002</v>
      </c>
      <c r="K3708" t="b">
        <v>1</v>
      </c>
      <c r="L3708" t="s">
        <v>107</v>
      </c>
      <c r="N3708" s="43">
        <v>42214.662881944445</v>
      </c>
    </row>
    <row r="3709" spans="1:14" x14ac:dyDescent="0.25">
      <c r="A3709" t="s">
        <v>10433</v>
      </c>
      <c r="B3709">
        <v>4002</v>
      </c>
      <c r="C3709">
        <v>4002</v>
      </c>
      <c r="D3709">
        <v>2014</v>
      </c>
      <c r="E3709" t="s">
        <v>3211</v>
      </c>
      <c r="F3709">
        <v>1</v>
      </c>
      <c r="G3709">
        <v>4.5</v>
      </c>
      <c r="H3709">
        <v>3</v>
      </c>
      <c r="I3709">
        <v>0.75</v>
      </c>
      <c r="J3709" s="44">
        <v>0.50000100000000003</v>
      </c>
      <c r="K3709" t="b">
        <v>1</v>
      </c>
      <c r="L3709" t="s">
        <v>108</v>
      </c>
      <c r="N3709" s="43">
        <v>42214.662881944445</v>
      </c>
    </row>
    <row r="3710" spans="1:14" x14ac:dyDescent="0.25">
      <c r="A3710" t="s">
        <v>10434</v>
      </c>
      <c r="B3710">
        <v>4003</v>
      </c>
      <c r="C3710">
        <v>4003</v>
      </c>
      <c r="D3710">
        <v>2014</v>
      </c>
      <c r="E3710" t="s">
        <v>3212</v>
      </c>
      <c r="F3710">
        <v>1</v>
      </c>
      <c r="G3710">
        <v>4.5</v>
      </c>
      <c r="H3710">
        <v>4.5</v>
      </c>
      <c r="K3710" t="b">
        <v>1</v>
      </c>
      <c r="L3710" t="s">
        <v>109</v>
      </c>
      <c r="N3710" s="43">
        <v>42214.662881944445</v>
      </c>
    </row>
    <row r="3711" spans="1:14" x14ac:dyDescent="0.25">
      <c r="A3711" t="s">
        <v>10435</v>
      </c>
      <c r="B3711">
        <v>4004</v>
      </c>
      <c r="C3711">
        <v>4004</v>
      </c>
      <c r="D3711">
        <v>2014</v>
      </c>
      <c r="E3711" t="s">
        <v>3213</v>
      </c>
      <c r="F3711">
        <v>1</v>
      </c>
      <c r="G3711">
        <v>4.5</v>
      </c>
      <c r="H3711">
        <v>2.5</v>
      </c>
      <c r="K3711" t="b">
        <v>1</v>
      </c>
      <c r="L3711" t="s">
        <v>110</v>
      </c>
      <c r="N3711" s="43">
        <v>42214.662881944445</v>
      </c>
    </row>
    <row r="3712" spans="1:14" x14ac:dyDescent="0.25">
      <c r="A3712" t="s">
        <v>10436</v>
      </c>
      <c r="B3712">
        <v>4005</v>
      </c>
      <c r="C3712">
        <v>4005</v>
      </c>
      <c r="D3712">
        <v>2014</v>
      </c>
      <c r="E3712" t="s">
        <v>3214</v>
      </c>
      <c r="F3712">
        <v>1</v>
      </c>
      <c r="G3712">
        <v>4.5</v>
      </c>
      <c r="H3712">
        <v>0.5</v>
      </c>
      <c r="I3712">
        <v>2.5000000000000001E-3</v>
      </c>
      <c r="J3712" s="44">
        <v>9.9999999999999995E-7</v>
      </c>
      <c r="K3712" t="b">
        <v>1</v>
      </c>
      <c r="L3712" t="s">
        <v>111</v>
      </c>
      <c r="N3712" s="43">
        <v>42214.662881944445</v>
      </c>
    </row>
    <row r="3713" spans="1:14" x14ac:dyDescent="0.25">
      <c r="A3713" t="s">
        <v>10437</v>
      </c>
      <c r="B3713">
        <v>4006</v>
      </c>
      <c r="C3713">
        <v>4006</v>
      </c>
      <c r="D3713">
        <v>2014</v>
      </c>
      <c r="E3713" t="s">
        <v>3215</v>
      </c>
      <c r="F3713">
        <v>1</v>
      </c>
      <c r="G3713">
        <v>4.5</v>
      </c>
      <c r="H3713">
        <v>0.67295009631617808</v>
      </c>
      <c r="I3713">
        <v>2.75E-2</v>
      </c>
      <c r="J3713" s="44">
        <v>5.0010000000000002E-3</v>
      </c>
      <c r="K3713" t="b">
        <v>1</v>
      </c>
      <c r="L3713" t="s">
        <v>112</v>
      </c>
      <c r="N3713" s="43">
        <v>42214.662881944445</v>
      </c>
    </row>
    <row r="3714" spans="1:14" x14ac:dyDescent="0.25">
      <c r="A3714" t="s">
        <v>10438</v>
      </c>
      <c r="B3714">
        <v>4007</v>
      </c>
      <c r="C3714">
        <v>4007</v>
      </c>
      <c r="D3714">
        <v>2014</v>
      </c>
      <c r="E3714" t="s">
        <v>3216</v>
      </c>
      <c r="F3714">
        <v>1</v>
      </c>
      <c r="G3714">
        <v>4.5</v>
      </c>
      <c r="H3714">
        <v>0.9057236642639066</v>
      </c>
      <c r="I3714">
        <v>7.4999999999999997E-2</v>
      </c>
      <c r="J3714" s="44">
        <v>5.0000999999999997E-2</v>
      </c>
      <c r="K3714" t="b">
        <v>1</v>
      </c>
      <c r="L3714" t="s">
        <v>113</v>
      </c>
      <c r="N3714" s="43">
        <v>42214.662881944445</v>
      </c>
    </row>
    <row r="3715" spans="1:14" x14ac:dyDescent="0.25">
      <c r="A3715" t="s">
        <v>10439</v>
      </c>
      <c r="B3715">
        <v>4008</v>
      </c>
      <c r="C3715">
        <v>4008</v>
      </c>
      <c r="D3715">
        <v>2014</v>
      </c>
      <c r="E3715" t="s">
        <v>3217</v>
      </c>
      <c r="F3715">
        <v>1</v>
      </c>
      <c r="G3715">
        <v>4.5</v>
      </c>
      <c r="H3715">
        <v>1.2190136542044754</v>
      </c>
      <c r="I3715">
        <v>0.125</v>
      </c>
      <c r="J3715" s="44">
        <v>0.10000100000000001</v>
      </c>
      <c r="K3715" t="b">
        <v>1</v>
      </c>
      <c r="L3715" t="s">
        <v>114</v>
      </c>
      <c r="N3715" s="43">
        <v>42214.662881944445</v>
      </c>
    </row>
    <row r="3716" spans="1:14" x14ac:dyDescent="0.25">
      <c r="A3716" t="s">
        <v>10440</v>
      </c>
      <c r="B3716">
        <v>4009</v>
      </c>
      <c r="C3716">
        <v>4009</v>
      </c>
      <c r="D3716">
        <v>2014</v>
      </c>
      <c r="E3716" t="s">
        <v>3218</v>
      </c>
      <c r="F3716">
        <v>1</v>
      </c>
      <c r="G3716">
        <v>4.5</v>
      </c>
      <c r="H3716">
        <v>1.6406707120152755</v>
      </c>
      <c r="I3716">
        <v>0.17499999999999999</v>
      </c>
      <c r="J3716" s="44">
        <v>0.150001</v>
      </c>
      <c r="K3716" t="b">
        <v>1</v>
      </c>
      <c r="L3716" t="s">
        <v>115</v>
      </c>
      <c r="N3716" s="43">
        <v>42214.662881944445</v>
      </c>
    </row>
    <row r="3717" spans="1:14" x14ac:dyDescent="0.25">
      <c r="A3717" t="s">
        <v>10441</v>
      </c>
      <c r="B3717">
        <v>4010</v>
      </c>
      <c r="C3717">
        <v>4010</v>
      </c>
      <c r="D3717">
        <v>2014</v>
      </c>
      <c r="E3717" t="s">
        <v>3219</v>
      </c>
      <c r="F3717">
        <v>1</v>
      </c>
      <c r="G3717">
        <v>4.5</v>
      </c>
      <c r="H3717">
        <v>2.2081790273476245</v>
      </c>
      <c r="I3717">
        <v>0.25</v>
      </c>
      <c r="J3717" s="44">
        <v>0.20000100000000001</v>
      </c>
      <c r="K3717" t="b">
        <v>1</v>
      </c>
      <c r="L3717" t="s">
        <v>116</v>
      </c>
      <c r="N3717" s="43">
        <v>42214.662881944445</v>
      </c>
    </row>
    <row r="3718" spans="1:14" x14ac:dyDescent="0.25">
      <c r="A3718" t="s">
        <v>10442</v>
      </c>
      <c r="B3718">
        <v>4011</v>
      </c>
      <c r="C3718">
        <v>4011</v>
      </c>
      <c r="D3718">
        <v>2014</v>
      </c>
      <c r="E3718" t="s">
        <v>3220</v>
      </c>
      <c r="F3718">
        <v>1</v>
      </c>
      <c r="G3718">
        <v>4.5</v>
      </c>
      <c r="H3718">
        <v>2.971988578273896</v>
      </c>
      <c r="I3718">
        <v>0.4</v>
      </c>
      <c r="J3718" s="44">
        <v>0.30000100000000002</v>
      </c>
      <c r="K3718" t="b">
        <v>1</v>
      </c>
      <c r="L3718" t="s">
        <v>117</v>
      </c>
      <c r="N3718" s="43">
        <v>42214.662881944445</v>
      </c>
    </row>
    <row r="3719" spans="1:14" x14ac:dyDescent="0.25">
      <c r="A3719" t="s">
        <v>10443</v>
      </c>
      <c r="B3719">
        <v>4012</v>
      </c>
      <c r="C3719">
        <v>4012</v>
      </c>
      <c r="D3719">
        <v>2014</v>
      </c>
      <c r="E3719" t="s">
        <v>3221</v>
      </c>
      <c r="F3719">
        <v>1</v>
      </c>
      <c r="G3719">
        <v>4.5</v>
      </c>
      <c r="H3719">
        <v>4</v>
      </c>
      <c r="I3719">
        <v>0.75</v>
      </c>
      <c r="J3719" s="44">
        <v>0.50000100000000003</v>
      </c>
      <c r="K3719" t="b">
        <v>1</v>
      </c>
      <c r="L3719" t="s">
        <v>118</v>
      </c>
      <c r="N3719" s="43">
        <v>42214.662881944445</v>
      </c>
    </row>
    <row r="3720" spans="1:14" x14ac:dyDescent="0.25">
      <c r="A3720" t="s">
        <v>10444</v>
      </c>
      <c r="B3720">
        <v>4013</v>
      </c>
      <c r="C3720">
        <v>4013</v>
      </c>
      <c r="D3720">
        <v>2014</v>
      </c>
      <c r="E3720" t="s">
        <v>3222</v>
      </c>
      <c r="F3720">
        <v>1</v>
      </c>
      <c r="G3720">
        <v>4.5</v>
      </c>
      <c r="H3720">
        <v>5</v>
      </c>
      <c r="K3720" t="b">
        <v>1</v>
      </c>
      <c r="L3720" t="s">
        <v>48</v>
      </c>
      <c r="N3720" s="43">
        <v>42214.662881944445</v>
      </c>
    </row>
    <row r="3721" spans="1:14" x14ac:dyDescent="0.25">
      <c r="A3721" t="s">
        <v>10445</v>
      </c>
      <c r="B3721">
        <v>4014</v>
      </c>
      <c r="C3721">
        <v>4014</v>
      </c>
      <c r="D3721">
        <v>2014</v>
      </c>
      <c r="E3721" t="s">
        <v>3223</v>
      </c>
      <c r="F3721">
        <v>1</v>
      </c>
      <c r="G3721">
        <v>4.5</v>
      </c>
      <c r="H3721">
        <v>5</v>
      </c>
      <c r="K3721" t="b">
        <v>1</v>
      </c>
      <c r="L3721" t="s">
        <v>121</v>
      </c>
      <c r="N3721" s="43">
        <v>42214.662881944445</v>
      </c>
    </row>
    <row r="3722" spans="1:14" x14ac:dyDescent="0.25">
      <c r="A3722" t="s">
        <v>10446</v>
      </c>
      <c r="B3722">
        <v>4015</v>
      </c>
      <c r="C3722">
        <v>4015</v>
      </c>
      <c r="D3722">
        <v>2014</v>
      </c>
      <c r="E3722" t="s">
        <v>3224</v>
      </c>
      <c r="F3722">
        <v>1</v>
      </c>
      <c r="G3722">
        <v>4.5</v>
      </c>
      <c r="H3722">
        <v>4</v>
      </c>
      <c r="K3722" t="b">
        <v>1</v>
      </c>
      <c r="L3722" t="s">
        <v>122</v>
      </c>
      <c r="N3722" s="43">
        <v>42214.662881944445</v>
      </c>
    </row>
    <row r="3723" spans="1:14" x14ac:dyDescent="0.25">
      <c r="A3723" t="s">
        <v>10447</v>
      </c>
      <c r="B3723">
        <v>4016</v>
      </c>
      <c r="C3723">
        <v>4016</v>
      </c>
      <c r="D3723">
        <v>2014</v>
      </c>
      <c r="E3723" t="s">
        <v>3225</v>
      </c>
      <c r="F3723">
        <v>1</v>
      </c>
      <c r="G3723">
        <v>4.5</v>
      </c>
      <c r="H3723">
        <v>4.5</v>
      </c>
      <c r="K3723" t="b">
        <v>1</v>
      </c>
      <c r="L3723" t="s">
        <v>123</v>
      </c>
      <c r="N3723" s="43">
        <v>42214.662881944445</v>
      </c>
    </row>
    <row r="3724" spans="1:14" x14ac:dyDescent="0.25">
      <c r="A3724" t="s">
        <v>10448</v>
      </c>
      <c r="B3724">
        <v>4017</v>
      </c>
      <c r="C3724">
        <v>4017</v>
      </c>
      <c r="D3724">
        <v>2014</v>
      </c>
      <c r="E3724" t="s">
        <v>3226</v>
      </c>
      <c r="F3724">
        <v>1</v>
      </c>
      <c r="G3724">
        <v>4.5</v>
      </c>
      <c r="H3724">
        <v>4.5</v>
      </c>
      <c r="K3724" t="b">
        <v>1</v>
      </c>
      <c r="L3724" t="s">
        <v>124</v>
      </c>
      <c r="N3724" s="43">
        <v>42214.662881944445</v>
      </c>
    </row>
    <row r="3725" spans="1:14" x14ac:dyDescent="0.25">
      <c r="A3725" t="s">
        <v>10449</v>
      </c>
      <c r="B3725">
        <v>4018</v>
      </c>
      <c r="C3725">
        <v>4018</v>
      </c>
      <c r="D3725">
        <v>2014</v>
      </c>
      <c r="E3725" t="s">
        <v>3227</v>
      </c>
      <c r="F3725">
        <v>1</v>
      </c>
      <c r="G3725">
        <v>4.5</v>
      </c>
      <c r="H3725">
        <v>0.5</v>
      </c>
      <c r="I3725">
        <v>2.5000000000000001E-3</v>
      </c>
      <c r="J3725" s="44">
        <v>9.9999999999999995E-7</v>
      </c>
      <c r="K3725" t="b">
        <v>1</v>
      </c>
      <c r="L3725" t="s">
        <v>125</v>
      </c>
      <c r="N3725" s="43">
        <v>42214.662881944445</v>
      </c>
    </row>
    <row r="3726" spans="1:14" x14ac:dyDescent="0.25">
      <c r="A3726" t="s">
        <v>10450</v>
      </c>
      <c r="B3726">
        <v>4019</v>
      </c>
      <c r="C3726">
        <v>4019</v>
      </c>
      <c r="D3726">
        <v>2014</v>
      </c>
      <c r="E3726" t="s">
        <v>3228</v>
      </c>
      <c r="F3726">
        <v>1</v>
      </c>
      <c r="G3726">
        <v>4.5</v>
      </c>
      <c r="H3726">
        <v>0.68436905332110087</v>
      </c>
      <c r="I3726">
        <v>2.75E-2</v>
      </c>
      <c r="J3726" s="44">
        <v>5.0010000000000002E-3</v>
      </c>
      <c r="K3726" t="b">
        <v>1</v>
      </c>
      <c r="L3726" t="s">
        <v>126</v>
      </c>
      <c r="N3726" s="43">
        <v>42214.662881944445</v>
      </c>
    </row>
    <row r="3727" spans="1:14" x14ac:dyDescent="0.25">
      <c r="A3727" t="s">
        <v>10451</v>
      </c>
      <c r="B3727">
        <v>4020</v>
      </c>
      <c r="C3727">
        <v>4020</v>
      </c>
      <c r="D3727">
        <v>2014</v>
      </c>
      <c r="E3727" t="s">
        <v>3229</v>
      </c>
      <c r="F3727">
        <v>1</v>
      </c>
      <c r="G3727">
        <v>4.5</v>
      </c>
      <c r="H3727">
        <v>0.93672200228723956</v>
      </c>
      <c r="I3727">
        <v>7.4999999999999997E-2</v>
      </c>
      <c r="J3727" s="44">
        <v>5.0000999999999997E-2</v>
      </c>
      <c r="K3727" t="b">
        <v>1</v>
      </c>
      <c r="L3727" t="s">
        <v>127</v>
      </c>
      <c r="N3727" s="43">
        <v>42214.662881944445</v>
      </c>
    </row>
    <row r="3728" spans="1:14" x14ac:dyDescent="0.25">
      <c r="A3728" t="s">
        <v>10452</v>
      </c>
      <c r="B3728">
        <v>4021</v>
      </c>
      <c r="C3728">
        <v>4021</v>
      </c>
      <c r="D3728">
        <v>2014</v>
      </c>
      <c r="E3728" t="s">
        <v>3230</v>
      </c>
      <c r="F3728">
        <v>1</v>
      </c>
      <c r="G3728">
        <v>4.5</v>
      </c>
      <c r="H3728">
        <v>1.2821270998607284</v>
      </c>
      <c r="I3728">
        <v>0.125</v>
      </c>
      <c r="J3728" s="44">
        <v>0.10000100000000001</v>
      </c>
      <c r="K3728" t="b">
        <v>1</v>
      </c>
      <c r="L3728" t="s">
        <v>128</v>
      </c>
      <c r="N3728" s="43">
        <v>42214.662881944445</v>
      </c>
    </row>
    <row r="3729" spans="1:14" x14ac:dyDescent="0.25">
      <c r="A3729" t="s">
        <v>10453</v>
      </c>
      <c r="B3729">
        <v>4022</v>
      </c>
      <c r="C3729">
        <v>4022</v>
      </c>
      <c r="D3729">
        <v>2014</v>
      </c>
      <c r="E3729" t="s">
        <v>3231</v>
      </c>
      <c r="F3729">
        <v>1</v>
      </c>
      <c r="G3729">
        <v>4.5</v>
      </c>
      <c r="H3729">
        <v>1.7548962191380304</v>
      </c>
      <c r="I3729">
        <v>0.17499999999999999</v>
      </c>
      <c r="J3729" s="44">
        <v>0.150001</v>
      </c>
      <c r="K3729" t="b">
        <v>1</v>
      </c>
      <c r="L3729" t="s">
        <v>129</v>
      </c>
      <c r="N3729" s="43">
        <v>42214.662881944445</v>
      </c>
    </row>
    <row r="3730" spans="1:14" x14ac:dyDescent="0.25">
      <c r="A3730" t="s">
        <v>10454</v>
      </c>
      <c r="B3730">
        <v>4023</v>
      </c>
      <c r="C3730">
        <v>4023</v>
      </c>
      <c r="D3730">
        <v>2014</v>
      </c>
      <c r="E3730" t="s">
        <v>3232</v>
      </c>
      <c r="F3730">
        <v>1</v>
      </c>
      <c r="G3730">
        <v>4.5</v>
      </c>
      <c r="H3730">
        <v>2.4019933283365464</v>
      </c>
      <c r="I3730">
        <v>0.25</v>
      </c>
      <c r="J3730" s="44">
        <v>0.20000100000000001</v>
      </c>
      <c r="K3730" t="b">
        <v>1</v>
      </c>
      <c r="L3730" t="s">
        <v>130</v>
      </c>
      <c r="N3730" s="43">
        <v>42214.662881944445</v>
      </c>
    </row>
    <row r="3731" spans="1:14" x14ac:dyDescent="0.25">
      <c r="A3731" t="s">
        <v>10455</v>
      </c>
      <c r="B3731">
        <v>4024</v>
      </c>
      <c r="C3731">
        <v>4024</v>
      </c>
      <c r="D3731">
        <v>2014</v>
      </c>
      <c r="E3731" t="s">
        <v>3233</v>
      </c>
      <c r="F3731">
        <v>1</v>
      </c>
      <c r="G3731">
        <v>4.5</v>
      </c>
      <c r="H3731">
        <v>3.2876998003945643</v>
      </c>
      <c r="I3731">
        <v>0.4</v>
      </c>
      <c r="J3731" s="44">
        <v>0.30000100000000002</v>
      </c>
      <c r="K3731" t="b">
        <v>1</v>
      </c>
      <c r="L3731" t="s">
        <v>131</v>
      </c>
      <c r="N3731" s="43">
        <v>42214.662881944445</v>
      </c>
    </row>
    <row r="3732" spans="1:14" x14ac:dyDescent="0.25">
      <c r="A3732" t="s">
        <v>10456</v>
      </c>
      <c r="B3732">
        <v>4025</v>
      </c>
      <c r="C3732">
        <v>4025</v>
      </c>
      <c r="D3732">
        <v>2014</v>
      </c>
      <c r="E3732" t="s">
        <v>3234</v>
      </c>
      <c r="F3732">
        <v>1</v>
      </c>
      <c r="G3732">
        <v>4.5</v>
      </c>
      <c r="H3732">
        <v>4.5</v>
      </c>
      <c r="I3732">
        <v>0.75</v>
      </c>
      <c r="J3732" s="44">
        <v>0.50000100000000003</v>
      </c>
      <c r="K3732" t="b">
        <v>1</v>
      </c>
      <c r="L3732" t="s">
        <v>132</v>
      </c>
      <c r="N3732" s="43">
        <v>42214.662881944445</v>
      </c>
    </row>
    <row r="3733" spans="1:14" x14ac:dyDescent="0.25">
      <c r="A3733" t="s">
        <v>10457</v>
      </c>
      <c r="B3733">
        <v>4026</v>
      </c>
      <c r="C3733">
        <v>4026</v>
      </c>
      <c r="D3733">
        <v>2014</v>
      </c>
      <c r="E3733" t="s">
        <v>3235</v>
      </c>
      <c r="F3733">
        <v>1</v>
      </c>
      <c r="G3733">
        <v>4.5</v>
      </c>
      <c r="H3733">
        <v>5</v>
      </c>
      <c r="K3733" t="b">
        <v>1</v>
      </c>
      <c r="L3733" t="s">
        <v>133</v>
      </c>
      <c r="N3733" s="43">
        <v>42214.662881944445</v>
      </c>
    </row>
    <row r="3734" spans="1:14" x14ac:dyDescent="0.25">
      <c r="A3734" t="s">
        <v>10458</v>
      </c>
      <c r="B3734">
        <v>4027</v>
      </c>
      <c r="C3734">
        <v>4027</v>
      </c>
      <c r="D3734">
        <v>2014</v>
      </c>
      <c r="E3734" t="s">
        <v>3236</v>
      </c>
      <c r="F3734">
        <v>1</v>
      </c>
      <c r="G3734">
        <v>4.5</v>
      </c>
      <c r="H3734">
        <v>4</v>
      </c>
      <c r="K3734" t="b">
        <v>1</v>
      </c>
      <c r="L3734" t="s">
        <v>134</v>
      </c>
      <c r="N3734" s="43">
        <v>42214.662881944445</v>
      </c>
    </row>
    <row r="3735" spans="1:14" x14ac:dyDescent="0.25">
      <c r="A3735" t="s">
        <v>10459</v>
      </c>
      <c r="B3735">
        <v>4028</v>
      </c>
      <c r="C3735">
        <v>4028</v>
      </c>
      <c r="D3735">
        <v>2014</v>
      </c>
      <c r="E3735" t="s">
        <v>3237</v>
      </c>
      <c r="F3735">
        <v>1</v>
      </c>
      <c r="G3735">
        <v>4.5</v>
      </c>
      <c r="H3735">
        <v>3.5</v>
      </c>
      <c r="K3735" t="b">
        <v>1</v>
      </c>
      <c r="L3735" t="s">
        <v>135</v>
      </c>
      <c r="N3735" s="43">
        <v>42214.662881944445</v>
      </c>
    </row>
    <row r="3736" spans="1:14" x14ac:dyDescent="0.25">
      <c r="A3736" t="s">
        <v>10460</v>
      </c>
      <c r="B3736">
        <v>4029</v>
      </c>
      <c r="C3736">
        <v>4029</v>
      </c>
      <c r="D3736">
        <v>2014</v>
      </c>
      <c r="E3736" t="s">
        <v>3238</v>
      </c>
      <c r="F3736">
        <v>1</v>
      </c>
      <c r="G3736">
        <v>4.5</v>
      </c>
      <c r="H3736">
        <v>3.5</v>
      </c>
      <c r="K3736" t="b">
        <v>1</v>
      </c>
      <c r="L3736" t="s">
        <v>136</v>
      </c>
      <c r="N3736" s="43">
        <v>42214.662881944445</v>
      </c>
    </row>
    <row r="3737" spans="1:14" x14ac:dyDescent="0.25">
      <c r="A3737" t="s">
        <v>10461</v>
      </c>
      <c r="B3737">
        <v>4030</v>
      </c>
      <c r="C3737">
        <v>4030</v>
      </c>
      <c r="D3737">
        <v>2014</v>
      </c>
      <c r="E3737" t="s">
        <v>3239</v>
      </c>
      <c r="F3737">
        <v>1</v>
      </c>
      <c r="G3737">
        <v>4.5</v>
      </c>
      <c r="H3737">
        <v>4.5</v>
      </c>
      <c r="K3737" t="b">
        <v>1</v>
      </c>
      <c r="L3737" t="s">
        <v>137</v>
      </c>
      <c r="N3737" s="43">
        <v>42214.662881944445</v>
      </c>
    </row>
    <row r="3738" spans="1:14" x14ac:dyDescent="0.25">
      <c r="A3738" t="s">
        <v>10462</v>
      </c>
      <c r="B3738">
        <v>4031</v>
      </c>
      <c r="C3738">
        <v>4031</v>
      </c>
      <c r="D3738">
        <v>2014</v>
      </c>
      <c r="E3738" t="s">
        <v>3240</v>
      </c>
      <c r="F3738">
        <v>1</v>
      </c>
      <c r="G3738">
        <v>4.5</v>
      </c>
      <c r="H3738">
        <v>0.5</v>
      </c>
      <c r="I3738">
        <v>2.5000000000000001E-2</v>
      </c>
      <c r="J3738" s="44">
        <v>9.9999999999999995E-7</v>
      </c>
      <c r="K3738" t="b">
        <v>1</v>
      </c>
      <c r="L3738" t="s">
        <v>138</v>
      </c>
      <c r="N3738" s="43">
        <v>42214.662881944445</v>
      </c>
    </row>
    <row r="3739" spans="1:14" x14ac:dyDescent="0.25">
      <c r="A3739" t="s">
        <v>10463</v>
      </c>
      <c r="B3739">
        <v>4032</v>
      </c>
      <c r="C3739">
        <v>4032</v>
      </c>
      <c r="D3739">
        <v>2014</v>
      </c>
      <c r="E3739" t="s">
        <v>3241</v>
      </c>
      <c r="F3739">
        <v>1</v>
      </c>
      <c r="G3739">
        <v>4.5</v>
      </c>
      <c r="H3739">
        <v>0.58295720058991585</v>
      </c>
      <c r="I3739">
        <v>0.17499999999999999</v>
      </c>
      <c r="J3739" s="44">
        <v>5.0000999999999997E-2</v>
      </c>
      <c r="K3739" t="b">
        <v>1</v>
      </c>
      <c r="L3739" t="s">
        <v>139</v>
      </c>
      <c r="N3739" s="43">
        <v>42214.662881944445</v>
      </c>
    </row>
    <row r="3740" spans="1:14" x14ac:dyDescent="0.25">
      <c r="A3740" t="s">
        <v>10464</v>
      </c>
      <c r="B3740">
        <v>4033</v>
      </c>
      <c r="C3740">
        <v>4033</v>
      </c>
      <c r="D3740">
        <v>2014</v>
      </c>
      <c r="E3740" t="s">
        <v>3470</v>
      </c>
      <c r="F3740">
        <v>1</v>
      </c>
      <c r="G3740">
        <v>4.5</v>
      </c>
      <c r="H3740">
        <v>0.67967819543926289</v>
      </c>
      <c r="I3740">
        <v>0.45</v>
      </c>
      <c r="J3740" s="44">
        <v>0.30000100000000002</v>
      </c>
      <c r="K3740" t="b">
        <v>1</v>
      </c>
      <c r="L3740" t="s">
        <v>140</v>
      </c>
      <c r="N3740" s="43">
        <v>42214.662881944445</v>
      </c>
    </row>
    <row r="3741" spans="1:14" x14ac:dyDescent="0.25">
      <c r="A3741" t="s">
        <v>10465</v>
      </c>
      <c r="B3741">
        <v>4034</v>
      </c>
      <c r="C3741">
        <v>4034</v>
      </c>
      <c r="D3741">
        <v>2014</v>
      </c>
      <c r="E3741" t="s">
        <v>3471</v>
      </c>
      <c r="F3741">
        <v>1</v>
      </c>
      <c r="G3741">
        <v>4.5</v>
      </c>
      <c r="H3741">
        <v>0.7924465962305568</v>
      </c>
      <c r="I3741">
        <v>0.8</v>
      </c>
      <c r="J3741" s="44">
        <v>0.60000100000000001</v>
      </c>
      <c r="K3741" t="b">
        <v>1</v>
      </c>
      <c r="L3741" t="s">
        <v>141</v>
      </c>
      <c r="N3741" s="43">
        <v>42214.662881944445</v>
      </c>
    </row>
    <row r="3742" spans="1:14" x14ac:dyDescent="0.25">
      <c r="A3742" t="s">
        <v>10466</v>
      </c>
      <c r="B3742">
        <v>4035</v>
      </c>
      <c r="C3742">
        <v>4035</v>
      </c>
      <c r="D3742">
        <v>2014</v>
      </c>
      <c r="E3742" t="s">
        <v>3472</v>
      </c>
      <c r="F3742">
        <v>1</v>
      </c>
      <c r="G3742">
        <v>4.5</v>
      </c>
      <c r="H3742">
        <v>0.92392489871114558</v>
      </c>
      <c r="I3742">
        <v>2.5000000000000001E-2</v>
      </c>
      <c r="J3742" s="44">
        <v>9.9999999999999995E-7</v>
      </c>
      <c r="K3742" t="b">
        <v>1</v>
      </c>
      <c r="L3742" t="s">
        <v>142</v>
      </c>
      <c r="N3742" s="43">
        <v>42214.662881944445</v>
      </c>
    </row>
    <row r="3743" spans="1:14" x14ac:dyDescent="0.25">
      <c r="A3743" t="s">
        <v>10467</v>
      </c>
      <c r="B3743">
        <v>4036</v>
      </c>
      <c r="C3743">
        <v>4036</v>
      </c>
      <c r="D3743">
        <v>2014</v>
      </c>
      <c r="E3743" t="s">
        <v>3473</v>
      </c>
      <c r="F3743">
        <v>1</v>
      </c>
      <c r="G3743">
        <v>4.5</v>
      </c>
      <c r="H3743">
        <v>1.0772173450159419</v>
      </c>
      <c r="I3743">
        <v>0.17499999999999999</v>
      </c>
      <c r="J3743" s="44">
        <v>5.0000999999999997E-2</v>
      </c>
      <c r="K3743" t="b">
        <v>1</v>
      </c>
      <c r="L3743" t="s">
        <v>143</v>
      </c>
      <c r="N3743" s="43">
        <v>42214.662881944445</v>
      </c>
    </row>
    <row r="3744" spans="1:14" x14ac:dyDescent="0.25">
      <c r="A3744" t="s">
        <v>10468</v>
      </c>
      <c r="B3744">
        <v>4037</v>
      </c>
      <c r="C3744">
        <v>4037</v>
      </c>
      <c r="D3744">
        <v>2014</v>
      </c>
      <c r="E3744" t="s">
        <v>3474</v>
      </c>
      <c r="F3744">
        <v>1</v>
      </c>
      <c r="G3744">
        <v>4.5</v>
      </c>
      <c r="H3744">
        <v>1.2559432157547903</v>
      </c>
      <c r="I3744">
        <v>0.45</v>
      </c>
      <c r="J3744" s="44">
        <v>0.30000100000000002</v>
      </c>
      <c r="K3744" t="b">
        <v>1</v>
      </c>
      <c r="L3744" t="s">
        <v>144</v>
      </c>
      <c r="N3744" s="43">
        <v>42214.662881944445</v>
      </c>
    </row>
    <row r="3745" spans="1:14" x14ac:dyDescent="0.25">
      <c r="A3745" t="s">
        <v>10469</v>
      </c>
      <c r="B3745">
        <v>4038</v>
      </c>
      <c r="C3745">
        <v>4038</v>
      </c>
      <c r="D3745">
        <v>2014</v>
      </c>
      <c r="E3745" t="s">
        <v>3475</v>
      </c>
      <c r="F3745">
        <v>1</v>
      </c>
      <c r="G3745">
        <v>4.5</v>
      </c>
      <c r="H3745">
        <v>1.4643222823126183</v>
      </c>
      <c r="I3745">
        <v>0.8</v>
      </c>
      <c r="J3745" s="44">
        <v>0.60000100000000001</v>
      </c>
      <c r="K3745" t="b">
        <v>1</v>
      </c>
      <c r="L3745" t="s">
        <v>145</v>
      </c>
      <c r="N3745" s="43">
        <v>42214.662881944445</v>
      </c>
    </row>
    <row r="3746" spans="1:14" x14ac:dyDescent="0.25">
      <c r="A3746" t="s">
        <v>10470</v>
      </c>
      <c r="B3746">
        <v>4039</v>
      </c>
      <c r="C3746">
        <v>4039</v>
      </c>
      <c r="D3746">
        <v>2014</v>
      </c>
      <c r="E3746" t="s">
        <v>3476</v>
      </c>
      <c r="F3746">
        <v>1</v>
      </c>
      <c r="G3746">
        <v>4.5</v>
      </c>
      <c r="H3746">
        <v>1.7072744369168011</v>
      </c>
      <c r="I3746">
        <v>2.5000000000000001E-2</v>
      </c>
      <c r="J3746" s="44">
        <v>9.9999999999999995E-7</v>
      </c>
      <c r="K3746" t="b">
        <v>1</v>
      </c>
      <c r="L3746" t="s">
        <v>146</v>
      </c>
      <c r="N3746" s="43">
        <v>42214.662881944445</v>
      </c>
    </row>
    <row r="3747" spans="1:14" x14ac:dyDescent="0.25">
      <c r="A3747" t="s">
        <v>10471</v>
      </c>
      <c r="B3747">
        <v>4040</v>
      </c>
      <c r="C3747">
        <v>4040</v>
      </c>
      <c r="D3747">
        <v>2014</v>
      </c>
      <c r="E3747" t="s">
        <v>3477</v>
      </c>
      <c r="F3747">
        <v>1</v>
      </c>
      <c r="G3747">
        <v>4.5</v>
      </c>
      <c r="H3747">
        <v>1.9905358527674863</v>
      </c>
      <c r="I3747">
        <v>0.17499999999999999</v>
      </c>
      <c r="J3747" s="44">
        <v>5.0000999999999997E-2</v>
      </c>
      <c r="K3747" t="b">
        <v>1</v>
      </c>
      <c r="L3747" t="s">
        <v>147</v>
      </c>
      <c r="N3747" s="43">
        <v>42214.662881944445</v>
      </c>
    </row>
    <row r="3748" spans="1:14" x14ac:dyDescent="0.25">
      <c r="A3748" t="s">
        <v>10472</v>
      </c>
      <c r="B3748">
        <v>4041</v>
      </c>
      <c r="C3748">
        <v>4041</v>
      </c>
      <c r="D3748">
        <v>2014</v>
      </c>
      <c r="E3748" t="s">
        <v>3478</v>
      </c>
      <c r="F3748">
        <v>1</v>
      </c>
      <c r="G3748">
        <v>4.5</v>
      </c>
      <c r="H3748">
        <v>2.3207944168063896</v>
      </c>
      <c r="I3748">
        <v>0.45</v>
      </c>
      <c r="J3748" s="44">
        <v>0.30000100000000002</v>
      </c>
      <c r="K3748" t="b">
        <v>1</v>
      </c>
      <c r="L3748" t="s">
        <v>148</v>
      </c>
      <c r="N3748" s="43">
        <v>42214.662881944445</v>
      </c>
    </row>
    <row r="3749" spans="1:14" x14ac:dyDescent="0.25">
      <c r="A3749" t="s">
        <v>10473</v>
      </c>
      <c r="B3749">
        <v>4042</v>
      </c>
      <c r="C3749">
        <v>4042</v>
      </c>
      <c r="D3749">
        <v>2014</v>
      </c>
      <c r="E3749" t="s">
        <v>3479</v>
      </c>
      <c r="F3749">
        <v>1</v>
      </c>
      <c r="G3749">
        <v>4.5</v>
      </c>
      <c r="H3749">
        <v>2.7058476327323184</v>
      </c>
      <c r="I3749">
        <v>0.8</v>
      </c>
      <c r="J3749" s="44">
        <v>0.60000100000000001</v>
      </c>
      <c r="K3749" t="b">
        <v>1</v>
      </c>
      <c r="L3749" t="s">
        <v>149</v>
      </c>
      <c r="N3749" s="43">
        <v>42214.662881944445</v>
      </c>
    </row>
    <row r="3750" spans="1:14" x14ac:dyDescent="0.25">
      <c r="A3750" t="s">
        <v>10474</v>
      </c>
      <c r="B3750">
        <v>4043</v>
      </c>
      <c r="C3750">
        <v>4043</v>
      </c>
      <c r="D3750">
        <v>2015</v>
      </c>
      <c r="E3750" t="s">
        <v>6764</v>
      </c>
      <c r="F3750">
        <v>10</v>
      </c>
      <c r="G3750">
        <v>1.58</v>
      </c>
      <c r="H3750">
        <v>0.5</v>
      </c>
      <c r="I3750">
        <v>2.5000000000000001E-2</v>
      </c>
      <c r="J3750" s="44">
        <v>9.9999999999999995E-7</v>
      </c>
      <c r="K3750" t="b">
        <v>1</v>
      </c>
      <c r="L3750" t="s">
        <v>5194</v>
      </c>
      <c r="N3750" s="43">
        <v>42214.662881944445</v>
      </c>
    </row>
    <row r="3751" spans="1:14" x14ac:dyDescent="0.25">
      <c r="A3751" t="s">
        <v>10475</v>
      </c>
      <c r="B3751">
        <v>4043</v>
      </c>
      <c r="C3751">
        <v>4044</v>
      </c>
      <c r="D3751">
        <v>2015</v>
      </c>
      <c r="E3751" t="s">
        <v>6764</v>
      </c>
      <c r="F3751">
        <v>10</v>
      </c>
      <c r="G3751">
        <v>1.58</v>
      </c>
      <c r="H3751">
        <v>1.07</v>
      </c>
      <c r="I3751">
        <v>0.17499999999999999</v>
      </c>
      <c r="J3751" s="44">
        <v>5.0000999999999997E-2</v>
      </c>
      <c r="K3751" t="b">
        <v>1</v>
      </c>
      <c r="L3751" t="s">
        <v>5194</v>
      </c>
      <c r="N3751" s="43">
        <v>42214.662881944445</v>
      </c>
    </row>
    <row r="3752" spans="1:14" x14ac:dyDescent="0.25">
      <c r="A3752" t="s">
        <v>10476</v>
      </c>
      <c r="B3752">
        <v>4043</v>
      </c>
      <c r="C3752">
        <v>4045</v>
      </c>
      <c r="D3752">
        <v>2015</v>
      </c>
      <c r="E3752" t="s">
        <v>6764</v>
      </c>
      <c r="F3752">
        <v>10</v>
      </c>
      <c r="G3752">
        <v>1.58</v>
      </c>
      <c r="H3752">
        <v>2.2999999999999998</v>
      </c>
      <c r="I3752">
        <v>0.65</v>
      </c>
      <c r="J3752" s="44">
        <v>0.30000100000000002</v>
      </c>
      <c r="K3752" t="b">
        <v>1</v>
      </c>
      <c r="L3752" t="s">
        <v>5194</v>
      </c>
      <c r="N3752" s="43">
        <v>42214.662881944445</v>
      </c>
    </row>
    <row r="3753" spans="1:14" x14ac:dyDescent="0.25">
      <c r="A3753" t="s">
        <v>10477</v>
      </c>
      <c r="B3753">
        <v>4046</v>
      </c>
      <c r="C3753">
        <v>4046</v>
      </c>
      <c r="D3753">
        <v>2015</v>
      </c>
      <c r="E3753" t="s">
        <v>6765</v>
      </c>
      <c r="F3753">
        <v>10</v>
      </c>
      <c r="G3753">
        <v>1.58</v>
      </c>
      <c r="H3753">
        <v>5</v>
      </c>
      <c r="K3753" t="b">
        <v>1</v>
      </c>
      <c r="L3753" t="s">
        <v>48</v>
      </c>
      <c r="N3753" s="43">
        <v>42214.662881944445</v>
      </c>
    </row>
    <row r="3754" spans="1:14" x14ac:dyDescent="0.25">
      <c r="A3754" t="s">
        <v>10478</v>
      </c>
      <c r="B3754">
        <v>4047</v>
      </c>
      <c r="C3754">
        <v>4047</v>
      </c>
      <c r="D3754">
        <v>2015</v>
      </c>
      <c r="E3754" t="s">
        <v>6766</v>
      </c>
      <c r="F3754">
        <v>10</v>
      </c>
      <c r="G3754">
        <v>1.58</v>
      </c>
      <c r="H3754">
        <v>0.5</v>
      </c>
      <c r="I3754">
        <v>2.5000000000000001E-2</v>
      </c>
      <c r="J3754" s="44">
        <v>9.9999999999999995E-7</v>
      </c>
      <c r="K3754" t="b">
        <v>1</v>
      </c>
      <c r="L3754" t="s">
        <v>5193</v>
      </c>
      <c r="N3754" s="43">
        <v>42214.662881944445</v>
      </c>
    </row>
    <row r="3755" spans="1:14" x14ac:dyDescent="0.25">
      <c r="A3755" t="s">
        <v>10479</v>
      </c>
      <c r="B3755">
        <v>4047</v>
      </c>
      <c r="C3755">
        <v>4048</v>
      </c>
      <c r="D3755">
        <v>2015</v>
      </c>
      <c r="E3755" t="s">
        <v>6766</v>
      </c>
      <c r="F3755">
        <v>10</v>
      </c>
      <c r="G3755">
        <v>1.58</v>
      </c>
      <c r="H3755">
        <v>1.07</v>
      </c>
      <c r="I3755">
        <v>0.17499999999999999</v>
      </c>
      <c r="J3755" s="44">
        <v>5.0000999999999997E-2</v>
      </c>
      <c r="K3755" t="b">
        <v>1</v>
      </c>
      <c r="L3755" t="s">
        <v>5193</v>
      </c>
      <c r="N3755" s="43">
        <v>42214.662881944445</v>
      </c>
    </row>
    <row r="3756" spans="1:14" x14ac:dyDescent="0.25">
      <c r="A3756" t="s">
        <v>10480</v>
      </c>
      <c r="B3756">
        <v>4047</v>
      </c>
      <c r="C3756">
        <v>4049</v>
      </c>
      <c r="D3756">
        <v>2015</v>
      </c>
      <c r="E3756" t="s">
        <v>6766</v>
      </c>
      <c r="F3756">
        <v>10</v>
      </c>
      <c r="G3756">
        <v>1.58</v>
      </c>
      <c r="H3756">
        <v>2.2999999999999998</v>
      </c>
      <c r="I3756">
        <v>0.65</v>
      </c>
      <c r="J3756" s="44">
        <v>0.30000100000000002</v>
      </c>
      <c r="K3756" t="b">
        <v>1</v>
      </c>
      <c r="L3756" t="s">
        <v>5193</v>
      </c>
      <c r="N3756" s="43">
        <v>42214.662881944445</v>
      </c>
    </row>
    <row r="3757" spans="1:14" x14ac:dyDescent="0.25">
      <c r="A3757" t="s">
        <v>10481</v>
      </c>
      <c r="B3757">
        <v>4050</v>
      </c>
      <c r="C3757">
        <v>4050</v>
      </c>
      <c r="D3757">
        <v>2015</v>
      </c>
      <c r="E3757" t="s">
        <v>6767</v>
      </c>
      <c r="F3757">
        <v>10</v>
      </c>
      <c r="G3757">
        <v>1.58</v>
      </c>
      <c r="H3757">
        <v>0.5</v>
      </c>
      <c r="I3757">
        <v>2.5000000000000001E-2</v>
      </c>
      <c r="J3757" s="44">
        <v>9.9999999999999995E-7</v>
      </c>
      <c r="K3757" t="b">
        <v>1</v>
      </c>
      <c r="L3757" t="s">
        <v>5192</v>
      </c>
      <c r="N3757" s="43">
        <v>42214.662881944445</v>
      </c>
    </row>
    <row r="3758" spans="1:14" x14ac:dyDescent="0.25">
      <c r="A3758" t="s">
        <v>10482</v>
      </c>
      <c r="B3758">
        <v>4050</v>
      </c>
      <c r="C3758">
        <v>4051</v>
      </c>
      <c r="D3758">
        <v>2015</v>
      </c>
      <c r="E3758" t="s">
        <v>6767</v>
      </c>
      <c r="F3758">
        <v>10</v>
      </c>
      <c r="G3758">
        <v>1.58</v>
      </c>
      <c r="H3758">
        <v>1.07</v>
      </c>
      <c r="I3758">
        <v>0.17499999999999999</v>
      </c>
      <c r="J3758" s="44">
        <v>5.0000999999999997E-2</v>
      </c>
      <c r="K3758" t="b">
        <v>1</v>
      </c>
      <c r="L3758" t="s">
        <v>5192</v>
      </c>
      <c r="N3758" s="43">
        <v>42214.662881944445</v>
      </c>
    </row>
    <row r="3759" spans="1:14" x14ac:dyDescent="0.25">
      <c r="A3759" t="s">
        <v>10483</v>
      </c>
      <c r="B3759">
        <v>4050</v>
      </c>
      <c r="C3759">
        <v>4052</v>
      </c>
      <c r="D3759">
        <v>2015</v>
      </c>
      <c r="E3759" t="s">
        <v>6767</v>
      </c>
      <c r="F3759">
        <v>10</v>
      </c>
      <c r="G3759">
        <v>1.58</v>
      </c>
      <c r="H3759">
        <v>2.2999999999999998</v>
      </c>
      <c r="I3759">
        <v>0.65</v>
      </c>
      <c r="J3759" s="44">
        <v>0.30000100000000002</v>
      </c>
      <c r="K3759" t="b">
        <v>1</v>
      </c>
      <c r="L3759" t="s">
        <v>5192</v>
      </c>
      <c r="N3759" s="43">
        <v>42214.662881944445</v>
      </c>
    </row>
    <row r="3760" spans="1:14" x14ac:dyDescent="0.25">
      <c r="A3760" t="s">
        <v>10484</v>
      </c>
      <c r="B3760">
        <v>4053</v>
      </c>
      <c r="C3760">
        <v>4053</v>
      </c>
      <c r="D3760">
        <v>2015</v>
      </c>
      <c r="E3760" t="s">
        <v>6811</v>
      </c>
      <c r="F3760">
        <v>10</v>
      </c>
      <c r="G3760">
        <v>4.5</v>
      </c>
      <c r="H3760">
        <v>0.5</v>
      </c>
      <c r="I3760">
        <v>0.05</v>
      </c>
      <c r="J3760" s="44">
        <v>9.9999999999999995E-7</v>
      </c>
      <c r="K3760" t="b">
        <v>1</v>
      </c>
      <c r="L3760" t="s">
        <v>5177</v>
      </c>
      <c r="N3760" s="43">
        <v>42214.662881944445</v>
      </c>
    </row>
    <row r="3761" spans="1:14" x14ac:dyDescent="0.25">
      <c r="A3761" t="s">
        <v>10485</v>
      </c>
      <c r="B3761">
        <v>4053</v>
      </c>
      <c r="C3761">
        <v>4054</v>
      </c>
      <c r="D3761">
        <v>2015</v>
      </c>
      <c r="E3761" t="s">
        <v>6811</v>
      </c>
      <c r="F3761">
        <v>10</v>
      </c>
      <c r="G3761">
        <v>4.5</v>
      </c>
      <c r="H3761">
        <v>1.08</v>
      </c>
      <c r="I3761">
        <v>0.2</v>
      </c>
      <c r="J3761" s="44">
        <v>0.10000100000000001</v>
      </c>
      <c r="K3761" t="b">
        <v>1</v>
      </c>
      <c r="L3761" t="s">
        <v>5177</v>
      </c>
      <c r="N3761" s="43">
        <v>42214.662881944445</v>
      </c>
    </row>
    <row r="3762" spans="1:14" x14ac:dyDescent="0.25">
      <c r="A3762" t="s">
        <v>10486</v>
      </c>
      <c r="B3762">
        <v>4053</v>
      </c>
      <c r="C3762">
        <v>4055</v>
      </c>
      <c r="D3762">
        <v>2015</v>
      </c>
      <c r="E3762" t="s">
        <v>6811</v>
      </c>
      <c r="F3762">
        <v>10</v>
      </c>
      <c r="G3762">
        <v>4.5</v>
      </c>
      <c r="H3762">
        <v>2.3199999999999998</v>
      </c>
      <c r="I3762">
        <v>0.45</v>
      </c>
      <c r="J3762" s="44">
        <v>0.30000100000000002</v>
      </c>
      <c r="K3762" t="b">
        <v>1</v>
      </c>
      <c r="L3762" t="s">
        <v>5177</v>
      </c>
      <c r="N3762" s="43">
        <v>42214.662881944445</v>
      </c>
    </row>
    <row r="3763" spans="1:14" x14ac:dyDescent="0.25">
      <c r="A3763" t="s">
        <v>10487</v>
      </c>
      <c r="B3763">
        <v>4053</v>
      </c>
      <c r="C3763">
        <v>4056</v>
      </c>
      <c r="D3763">
        <v>2015</v>
      </c>
      <c r="E3763" t="s">
        <v>6811</v>
      </c>
      <c r="F3763">
        <v>10</v>
      </c>
      <c r="G3763">
        <v>4.5</v>
      </c>
      <c r="H3763">
        <v>5</v>
      </c>
      <c r="I3763">
        <v>0.8</v>
      </c>
      <c r="J3763" s="44">
        <v>0.60000100000000001</v>
      </c>
      <c r="K3763" t="b">
        <v>1</v>
      </c>
      <c r="L3763" t="s">
        <v>5177</v>
      </c>
      <c r="N3763" s="43">
        <v>42214.662881944445</v>
      </c>
    </row>
    <row r="3764" spans="1:14" x14ac:dyDescent="0.25">
      <c r="A3764" t="s">
        <v>10488</v>
      </c>
      <c r="B3764">
        <v>4057</v>
      </c>
      <c r="C3764">
        <v>4057</v>
      </c>
      <c r="D3764">
        <v>2015</v>
      </c>
      <c r="E3764" t="s">
        <v>6812</v>
      </c>
      <c r="F3764">
        <v>10</v>
      </c>
      <c r="G3764">
        <v>4.5</v>
      </c>
      <c r="H3764">
        <v>5</v>
      </c>
      <c r="K3764" t="b">
        <v>1</v>
      </c>
      <c r="L3764" t="s">
        <v>48</v>
      </c>
      <c r="N3764" s="43">
        <v>42214.662881944445</v>
      </c>
    </row>
    <row r="3765" spans="1:14" x14ac:dyDescent="0.25">
      <c r="A3765" t="s">
        <v>10489</v>
      </c>
      <c r="B3765">
        <v>4058</v>
      </c>
      <c r="C3765">
        <v>4058</v>
      </c>
      <c r="D3765">
        <v>2015</v>
      </c>
      <c r="E3765" t="s">
        <v>6813</v>
      </c>
      <c r="F3765">
        <v>10</v>
      </c>
      <c r="G3765">
        <v>4.5</v>
      </c>
      <c r="H3765">
        <v>0.5</v>
      </c>
      <c r="I3765">
        <v>0.05</v>
      </c>
      <c r="J3765" s="44">
        <v>9.9999999999999995E-7</v>
      </c>
      <c r="K3765" t="b">
        <v>1</v>
      </c>
      <c r="L3765" t="s">
        <v>5176</v>
      </c>
      <c r="N3765" s="43">
        <v>42214.662881944445</v>
      </c>
    </row>
    <row r="3766" spans="1:14" x14ac:dyDescent="0.25">
      <c r="A3766" t="s">
        <v>10490</v>
      </c>
      <c r="B3766">
        <v>4058</v>
      </c>
      <c r="C3766">
        <v>4059</v>
      </c>
      <c r="D3766">
        <v>2015</v>
      </c>
      <c r="E3766" t="s">
        <v>6813</v>
      </c>
      <c r="F3766">
        <v>10</v>
      </c>
      <c r="G3766">
        <v>4.5</v>
      </c>
      <c r="H3766">
        <v>1.04</v>
      </c>
      <c r="I3766">
        <v>0.2</v>
      </c>
      <c r="J3766" s="44">
        <v>0.10000100000000001</v>
      </c>
      <c r="K3766" t="b">
        <v>1</v>
      </c>
      <c r="L3766" t="s">
        <v>5176</v>
      </c>
      <c r="N3766" s="43">
        <v>42214.662881944445</v>
      </c>
    </row>
    <row r="3767" spans="1:14" x14ac:dyDescent="0.25">
      <c r="A3767" t="s">
        <v>10491</v>
      </c>
      <c r="B3767">
        <v>4058</v>
      </c>
      <c r="C3767">
        <v>4060</v>
      </c>
      <c r="D3767">
        <v>2015</v>
      </c>
      <c r="E3767" t="s">
        <v>6813</v>
      </c>
      <c r="F3767">
        <v>10</v>
      </c>
      <c r="G3767">
        <v>4.5</v>
      </c>
      <c r="H3767">
        <v>2.16</v>
      </c>
      <c r="I3767">
        <v>0.45</v>
      </c>
      <c r="J3767" s="44">
        <v>0.30000100000000002</v>
      </c>
      <c r="K3767" t="b">
        <v>1</v>
      </c>
      <c r="L3767" t="s">
        <v>5176</v>
      </c>
      <c r="N3767" s="43">
        <v>42214.662881944445</v>
      </c>
    </row>
    <row r="3768" spans="1:14" x14ac:dyDescent="0.25">
      <c r="A3768" t="s">
        <v>10492</v>
      </c>
      <c r="B3768">
        <v>4058</v>
      </c>
      <c r="C3768">
        <v>4061</v>
      </c>
      <c r="D3768">
        <v>2015</v>
      </c>
      <c r="E3768" t="s">
        <v>6813</v>
      </c>
      <c r="F3768">
        <v>10</v>
      </c>
      <c r="G3768">
        <v>4.5</v>
      </c>
      <c r="H3768">
        <v>4.5</v>
      </c>
      <c r="I3768">
        <v>0.8</v>
      </c>
      <c r="J3768" s="44">
        <v>0.60000100000000001</v>
      </c>
      <c r="K3768" t="b">
        <v>1</v>
      </c>
      <c r="L3768" t="s">
        <v>5176</v>
      </c>
      <c r="N3768" s="43">
        <v>42214.662881944445</v>
      </c>
    </row>
    <row r="3769" spans="1:14" x14ac:dyDescent="0.25">
      <c r="A3769" t="s">
        <v>10493</v>
      </c>
      <c r="B3769">
        <v>4062</v>
      </c>
      <c r="C3769">
        <v>4062</v>
      </c>
      <c r="D3769">
        <v>2015</v>
      </c>
      <c r="E3769" t="s">
        <v>7181</v>
      </c>
      <c r="F3769">
        <v>10</v>
      </c>
      <c r="G3769">
        <v>4.5</v>
      </c>
      <c r="H3769">
        <v>5</v>
      </c>
      <c r="K3769" t="b">
        <v>1</v>
      </c>
      <c r="L3769" t="s">
        <v>48</v>
      </c>
      <c r="N3769" s="43">
        <v>42214.662881944445</v>
      </c>
    </row>
    <row r="3770" spans="1:14" x14ac:dyDescent="0.25">
      <c r="A3770" t="s">
        <v>10494</v>
      </c>
      <c r="B3770">
        <v>4063</v>
      </c>
      <c r="C3770">
        <v>4063</v>
      </c>
      <c r="D3770">
        <v>2015</v>
      </c>
      <c r="E3770" t="s">
        <v>6768</v>
      </c>
      <c r="F3770">
        <v>10</v>
      </c>
      <c r="G3770">
        <v>1.58</v>
      </c>
      <c r="H3770">
        <v>0.5</v>
      </c>
      <c r="I3770">
        <v>2.5000000000000001E-2</v>
      </c>
      <c r="J3770" s="44">
        <v>9.9999999999999995E-7</v>
      </c>
      <c r="K3770" t="b">
        <v>1</v>
      </c>
      <c r="L3770" t="s">
        <v>5191</v>
      </c>
      <c r="N3770" s="43">
        <v>42214.662881944445</v>
      </c>
    </row>
    <row r="3771" spans="1:14" x14ac:dyDescent="0.25">
      <c r="A3771" t="s">
        <v>10495</v>
      </c>
      <c r="B3771">
        <v>4063</v>
      </c>
      <c r="C3771">
        <v>4064</v>
      </c>
      <c r="D3771">
        <v>2015</v>
      </c>
      <c r="E3771" t="s">
        <v>6768</v>
      </c>
      <c r="F3771">
        <v>10</v>
      </c>
      <c r="G3771">
        <v>1.58</v>
      </c>
      <c r="H3771">
        <v>1.07</v>
      </c>
      <c r="I3771">
        <v>0.17499999999999999</v>
      </c>
      <c r="J3771" s="44">
        <v>5.0000999999999997E-2</v>
      </c>
      <c r="K3771" t="b">
        <v>1</v>
      </c>
      <c r="L3771" t="s">
        <v>5191</v>
      </c>
      <c r="N3771" s="43">
        <v>42214.662881944445</v>
      </c>
    </row>
    <row r="3772" spans="1:14" x14ac:dyDescent="0.25">
      <c r="A3772" t="s">
        <v>10496</v>
      </c>
      <c r="B3772">
        <v>4063</v>
      </c>
      <c r="C3772">
        <v>4065</v>
      </c>
      <c r="D3772">
        <v>2015</v>
      </c>
      <c r="E3772" t="s">
        <v>6768</v>
      </c>
      <c r="F3772">
        <v>10</v>
      </c>
      <c r="G3772">
        <v>1.58</v>
      </c>
      <c r="H3772">
        <v>2.2999999999999998</v>
      </c>
      <c r="I3772">
        <v>0.65</v>
      </c>
      <c r="J3772" s="44">
        <v>0.30000100000000002</v>
      </c>
      <c r="K3772" t="b">
        <v>1</v>
      </c>
      <c r="L3772" t="s">
        <v>5191</v>
      </c>
      <c r="N3772" s="43">
        <v>42214.662881944445</v>
      </c>
    </row>
    <row r="3773" spans="1:14" x14ac:dyDescent="0.25">
      <c r="A3773" t="s">
        <v>10497</v>
      </c>
      <c r="B3773">
        <v>4066</v>
      </c>
      <c r="C3773">
        <v>4066</v>
      </c>
      <c r="D3773">
        <v>2015</v>
      </c>
      <c r="E3773" t="s">
        <v>6769</v>
      </c>
      <c r="F3773">
        <v>10</v>
      </c>
      <c r="G3773">
        <v>3.41</v>
      </c>
      <c r="H3773">
        <v>0.5</v>
      </c>
      <c r="I3773">
        <v>2.5000000000000001E-2</v>
      </c>
      <c r="J3773" s="44">
        <v>9.9999999999999995E-7</v>
      </c>
      <c r="K3773" t="b">
        <v>1</v>
      </c>
      <c r="L3773" t="s">
        <v>5190</v>
      </c>
      <c r="N3773" s="43">
        <v>42214.662881944445</v>
      </c>
    </row>
    <row r="3774" spans="1:14" x14ac:dyDescent="0.25">
      <c r="A3774" t="s">
        <v>10498</v>
      </c>
      <c r="B3774">
        <v>4066</v>
      </c>
      <c r="C3774">
        <v>4067</v>
      </c>
      <c r="D3774">
        <v>2015</v>
      </c>
      <c r="E3774" t="s">
        <v>6769</v>
      </c>
      <c r="F3774">
        <v>10</v>
      </c>
      <c r="G3774">
        <v>3.41</v>
      </c>
      <c r="H3774">
        <v>1.22</v>
      </c>
      <c r="I3774">
        <v>0.17499999999999999</v>
      </c>
      <c r="J3774" s="44">
        <v>5.0000999999999997E-2</v>
      </c>
      <c r="K3774" t="b">
        <v>1</v>
      </c>
      <c r="L3774" t="s">
        <v>5190</v>
      </c>
      <c r="N3774" s="43">
        <v>42214.662881944445</v>
      </c>
    </row>
    <row r="3775" spans="1:14" x14ac:dyDescent="0.25">
      <c r="A3775" t="s">
        <v>10499</v>
      </c>
      <c r="B3775">
        <v>4066</v>
      </c>
      <c r="C3775">
        <v>4068</v>
      </c>
      <c r="D3775">
        <v>2015</v>
      </c>
      <c r="E3775" t="s">
        <v>6769</v>
      </c>
      <c r="F3775">
        <v>10</v>
      </c>
      <c r="G3775">
        <v>3.41</v>
      </c>
      <c r="H3775">
        <v>3</v>
      </c>
      <c r="I3775">
        <v>0.65</v>
      </c>
      <c r="J3775" s="44">
        <v>0.30000100000000002</v>
      </c>
      <c r="K3775" t="b">
        <v>1</v>
      </c>
      <c r="L3775" t="s">
        <v>5190</v>
      </c>
      <c r="N3775" s="43">
        <v>42214.662881944445</v>
      </c>
    </row>
    <row r="3776" spans="1:14" x14ac:dyDescent="0.25">
      <c r="A3776" t="s">
        <v>10500</v>
      </c>
      <c r="B3776">
        <v>4069</v>
      </c>
      <c r="C3776">
        <v>4069</v>
      </c>
      <c r="D3776">
        <v>2015</v>
      </c>
      <c r="E3776" t="s">
        <v>6770</v>
      </c>
      <c r="F3776">
        <v>10</v>
      </c>
      <c r="G3776">
        <v>3.41</v>
      </c>
      <c r="H3776">
        <v>5</v>
      </c>
      <c r="K3776" t="b">
        <v>1</v>
      </c>
      <c r="L3776" t="s">
        <v>48</v>
      </c>
      <c r="N3776" s="43">
        <v>42214.662881944445</v>
      </c>
    </row>
    <row r="3777" spans="1:14" x14ac:dyDescent="0.25">
      <c r="A3777" t="s">
        <v>10501</v>
      </c>
      <c r="B3777">
        <v>4070</v>
      </c>
      <c r="C3777">
        <v>4070</v>
      </c>
      <c r="D3777">
        <v>2015</v>
      </c>
      <c r="E3777" t="s">
        <v>6771</v>
      </c>
      <c r="F3777">
        <v>10</v>
      </c>
      <c r="G3777">
        <v>3</v>
      </c>
      <c r="H3777">
        <v>0.5</v>
      </c>
      <c r="I3777">
        <v>0.05</v>
      </c>
      <c r="J3777" s="44">
        <v>9.9999999999999995E-7</v>
      </c>
      <c r="K3777" t="b">
        <v>1</v>
      </c>
      <c r="L3777" t="s">
        <v>5189</v>
      </c>
      <c r="N3777" s="43">
        <v>42214.662881944445</v>
      </c>
    </row>
    <row r="3778" spans="1:14" x14ac:dyDescent="0.25">
      <c r="A3778" t="s">
        <v>10502</v>
      </c>
      <c r="B3778">
        <v>4070</v>
      </c>
      <c r="C3778">
        <v>4071</v>
      </c>
      <c r="D3778">
        <v>2015</v>
      </c>
      <c r="E3778" t="s">
        <v>6771</v>
      </c>
      <c r="F3778">
        <v>10</v>
      </c>
      <c r="G3778">
        <v>3</v>
      </c>
      <c r="H3778">
        <v>0.85</v>
      </c>
      <c r="I3778">
        <v>0.2</v>
      </c>
      <c r="J3778" s="44">
        <v>0.10000100000000001</v>
      </c>
      <c r="K3778" t="b">
        <v>1</v>
      </c>
      <c r="L3778" t="s">
        <v>5189</v>
      </c>
      <c r="N3778" s="43">
        <v>42214.662881944445</v>
      </c>
    </row>
    <row r="3779" spans="1:14" x14ac:dyDescent="0.25">
      <c r="A3779" t="s">
        <v>10503</v>
      </c>
      <c r="B3779">
        <v>4070</v>
      </c>
      <c r="C3779">
        <v>4072</v>
      </c>
      <c r="D3779">
        <v>2015</v>
      </c>
      <c r="E3779" t="s">
        <v>6771</v>
      </c>
      <c r="F3779">
        <v>10</v>
      </c>
      <c r="G3779">
        <v>3</v>
      </c>
      <c r="H3779">
        <v>1.46</v>
      </c>
      <c r="I3779">
        <v>0.45</v>
      </c>
      <c r="J3779" s="44">
        <v>0.30000100000000002</v>
      </c>
      <c r="K3779" t="b">
        <v>1</v>
      </c>
      <c r="L3779" t="s">
        <v>5189</v>
      </c>
      <c r="N3779" s="43">
        <v>42214.662881944445</v>
      </c>
    </row>
    <row r="3780" spans="1:14" x14ac:dyDescent="0.25">
      <c r="A3780" t="s">
        <v>10504</v>
      </c>
      <c r="B3780">
        <v>4070</v>
      </c>
      <c r="C3780">
        <v>4073</v>
      </c>
      <c r="D3780">
        <v>2015</v>
      </c>
      <c r="E3780" t="s">
        <v>6771</v>
      </c>
      <c r="F3780">
        <v>10</v>
      </c>
      <c r="G3780">
        <v>3</v>
      </c>
      <c r="H3780">
        <v>2.5</v>
      </c>
      <c r="I3780">
        <v>0.8</v>
      </c>
      <c r="J3780" s="44">
        <v>0.60000100000000001</v>
      </c>
      <c r="K3780" t="b">
        <v>1</v>
      </c>
      <c r="L3780" t="s">
        <v>5189</v>
      </c>
      <c r="N3780" s="43">
        <v>42214.662881944445</v>
      </c>
    </row>
    <row r="3781" spans="1:14" x14ac:dyDescent="0.25">
      <c r="A3781" t="s">
        <v>10505</v>
      </c>
      <c r="B3781">
        <v>4074</v>
      </c>
      <c r="C3781">
        <v>4074</v>
      </c>
      <c r="D3781">
        <v>2015</v>
      </c>
      <c r="E3781" t="s">
        <v>6772</v>
      </c>
      <c r="F3781">
        <v>10</v>
      </c>
      <c r="G3781">
        <v>3</v>
      </c>
      <c r="H3781">
        <v>0.5</v>
      </c>
      <c r="I3781">
        <v>0.05</v>
      </c>
      <c r="J3781" s="44">
        <v>9.9999999999999995E-7</v>
      </c>
      <c r="K3781" t="b">
        <v>1</v>
      </c>
      <c r="L3781" t="s">
        <v>7152</v>
      </c>
      <c r="N3781" s="43">
        <v>42214.662881944445</v>
      </c>
    </row>
    <row r="3782" spans="1:14" x14ac:dyDescent="0.25">
      <c r="A3782" t="s">
        <v>10506</v>
      </c>
      <c r="B3782">
        <v>4074</v>
      </c>
      <c r="C3782">
        <v>4075</v>
      </c>
      <c r="D3782">
        <v>2015</v>
      </c>
      <c r="E3782" t="s">
        <v>6772</v>
      </c>
      <c r="F3782">
        <v>10</v>
      </c>
      <c r="G3782">
        <v>3</v>
      </c>
      <c r="H3782">
        <v>0.85</v>
      </c>
      <c r="I3782">
        <v>0.2</v>
      </c>
      <c r="J3782" s="44">
        <v>0.10000100000000001</v>
      </c>
      <c r="K3782" t="b">
        <v>1</v>
      </c>
      <c r="L3782" t="s">
        <v>7152</v>
      </c>
      <c r="N3782" s="43">
        <v>42214.662881944445</v>
      </c>
    </row>
    <row r="3783" spans="1:14" x14ac:dyDescent="0.25">
      <c r="A3783" t="s">
        <v>10507</v>
      </c>
      <c r="B3783">
        <v>4074</v>
      </c>
      <c r="C3783">
        <v>4076</v>
      </c>
      <c r="D3783">
        <v>2015</v>
      </c>
      <c r="E3783" t="s">
        <v>6772</v>
      </c>
      <c r="F3783">
        <v>10</v>
      </c>
      <c r="G3783">
        <v>3</v>
      </c>
      <c r="H3783">
        <v>1.46</v>
      </c>
      <c r="I3783">
        <v>0.45</v>
      </c>
      <c r="J3783" s="44">
        <v>0.30000100000000002</v>
      </c>
      <c r="K3783" t="b">
        <v>1</v>
      </c>
      <c r="L3783" t="s">
        <v>7152</v>
      </c>
      <c r="N3783" s="43">
        <v>42214.662881944445</v>
      </c>
    </row>
    <row r="3784" spans="1:14" x14ac:dyDescent="0.25">
      <c r="A3784" t="s">
        <v>10508</v>
      </c>
      <c r="B3784">
        <v>4074</v>
      </c>
      <c r="C3784">
        <v>4077</v>
      </c>
      <c r="D3784">
        <v>2015</v>
      </c>
      <c r="E3784" t="s">
        <v>6772</v>
      </c>
      <c r="F3784">
        <v>10</v>
      </c>
      <c r="G3784">
        <v>3</v>
      </c>
      <c r="H3784">
        <v>2.5</v>
      </c>
      <c r="I3784">
        <v>0.8</v>
      </c>
      <c r="J3784" s="44">
        <v>0.60000100000000001</v>
      </c>
      <c r="K3784" t="b">
        <v>1</v>
      </c>
      <c r="L3784" t="s">
        <v>7152</v>
      </c>
      <c r="N3784" s="43">
        <v>42214.662881944445</v>
      </c>
    </row>
    <row r="3785" spans="1:14" x14ac:dyDescent="0.25">
      <c r="A3785" t="s">
        <v>10509</v>
      </c>
      <c r="B3785">
        <v>4078</v>
      </c>
      <c r="C3785">
        <v>4078</v>
      </c>
      <c r="D3785">
        <v>2015</v>
      </c>
      <c r="E3785" t="s">
        <v>6773</v>
      </c>
      <c r="F3785">
        <v>10</v>
      </c>
      <c r="G3785">
        <v>3</v>
      </c>
      <c r="H3785">
        <v>2.5</v>
      </c>
      <c r="K3785" t="b">
        <v>1</v>
      </c>
      <c r="L3785" t="s">
        <v>7199</v>
      </c>
      <c r="N3785" s="43">
        <v>42214.662881944445</v>
      </c>
    </row>
    <row r="3786" spans="1:14" x14ac:dyDescent="0.25">
      <c r="A3786" t="s">
        <v>10510</v>
      </c>
      <c r="B3786">
        <v>4079</v>
      </c>
      <c r="C3786">
        <v>4079</v>
      </c>
      <c r="D3786">
        <v>2015</v>
      </c>
      <c r="E3786" t="s">
        <v>6774</v>
      </c>
      <c r="F3786">
        <v>10</v>
      </c>
      <c r="G3786">
        <v>3</v>
      </c>
      <c r="H3786">
        <v>0.5</v>
      </c>
      <c r="I3786">
        <v>0.05</v>
      </c>
      <c r="J3786" s="44">
        <v>9.9999999999999995E-7</v>
      </c>
      <c r="K3786" t="b">
        <v>1</v>
      </c>
      <c r="L3786" t="s">
        <v>5188</v>
      </c>
      <c r="N3786" s="43">
        <v>42214.662881944445</v>
      </c>
    </row>
    <row r="3787" spans="1:14" x14ac:dyDescent="0.25">
      <c r="A3787" t="s">
        <v>10511</v>
      </c>
      <c r="B3787">
        <v>4079</v>
      </c>
      <c r="C3787">
        <v>4080</v>
      </c>
      <c r="D3787">
        <v>2015</v>
      </c>
      <c r="E3787" t="s">
        <v>6774</v>
      </c>
      <c r="F3787">
        <v>10</v>
      </c>
      <c r="G3787">
        <v>3</v>
      </c>
      <c r="H3787">
        <v>0.85</v>
      </c>
      <c r="I3787">
        <v>0.2</v>
      </c>
      <c r="J3787" s="44">
        <v>0.10000100000000001</v>
      </c>
      <c r="K3787" t="b">
        <v>1</v>
      </c>
      <c r="L3787" t="s">
        <v>5188</v>
      </c>
      <c r="N3787" s="43">
        <v>42214.662881944445</v>
      </c>
    </row>
    <row r="3788" spans="1:14" x14ac:dyDescent="0.25">
      <c r="A3788" t="s">
        <v>10512</v>
      </c>
      <c r="B3788">
        <v>4079</v>
      </c>
      <c r="C3788">
        <v>4081</v>
      </c>
      <c r="D3788">
        <v>2015</v>
      </c>
      <c r="E3788" t="s">
        <v>6774</v>
      </c>
      <c r="F3788">
        <v>10</v>
      </c>
      <c r="G3788">
        <v>3</v>
      </c>
      <c r="H3788">
        <v>1.46</v>
      </c>
      <c r="I3788">
        <v>0.45</v>
      </c>
      <c r="J3788" s="44">
        <v>0.30000100000000002</v>
      </c>
      <c r="K3788" t="b">
        <v>1</v>
      </c>
      <c r="L3788" t="s">
        <v>5188</v>
      </c>
      <c r="N3788" s="43">
        <v>42214.662881944445</v>
      </c>
    </row>
    <row r="3789" spans="1:14" x14ac:dyDescent="0.25">
      <c r="A3789" t="s">
        <v>10513</v>
      </c>
      <c r="B3789">
        <v>4079</v>
      </c>
      <c r="C3789">
        <v>4082</v>
      </c>
      <c r="D3789">
        <v>2015</v>
      </c>
      <c r="E3789" t="s">
        <v>6774</v>
      </c>
      <c r="F3789">
        <v>10</v>
      </c>
      <c r="G3789">
        <v>3</v>
      </c>
      <c r="H3789">
        <v>2.5</v>
      </c>
      <c r="I3789">
        <v>0.8</v>
      </c>
      <c r="J3789" s="44">
        <v>0.60000100000000001</v>
      </c>
      <c r="K3789" t="b">
        <v>1</v>
      </c>
      <c r="L3789" t="s">
        <v>5188</v>
      </c>
      <c r="N3789" s="43">
        <v>42214.662881944445</v>
      </c>
    </row>
    <row r="3790" spans="1:14" x14ac:dyDescent="0.25">
      <c r="A3790" t="s">
        <v>10514</v>
      </c>
      <c r="B3790">
        <v>4083</v>
      </c>
      <c r="C3790">
        <v>4083</v>
      </c>
      <c r="D3790">
        <v>2015</v>
      </c>
      <c r="E3790" t="s">
        <v>6775</v>
      </c>
      <c r="F3790">
        <v>10</v>
      </c>
      <c r="G3790">
        <v>3</v>
      </c>
      <c r="H3790">
        <v>5</v>
      </c>
      <c r="K3790" t="b">
        <v>1</v>
      </c>
      <c r="L3790" t="s">
        <v>48</v>
      </c>
      <c r="N3790" s="43">
        <v>42214.662881944445</v>
      </c>
    </row>
    <row r="3791" spans="1:14" x14ac:dyDescent="0.25">
      <c r="A3791" t="s">
        <v>10515</v>
      </c>
      <c r="B3791">
        <v>4084</v>
      </c>
      <c r="C3791">
        <v>4084</v>
      </c>
      <c r="D3791">
        <v>2015</v>
      </c>
      <c r="E3791" t="s">
        <v>6776</v>
      </c>
      <c r="F3791">
        <v>10</v>
      </c>
      <c r="G3791">
        <v>3.5</v>
      </c>
      <c r="H3791">
        <v>3</v>
      </c>
      <c r="I3791">
        <v>2.5000000000000001E-2</v>
      </c>
      <c r="J3791" s="44">
        <v>9.9999999999999995E-7</v>
      </c>
      <c r="K3791" t="b">
        <v>1</v>
      </c>
      <c r="L3791" t="s">
        <v>5187</v>
      </c>
      <c r="N3791" s="43">
        <v>42214.662881944445</v>
      </c>
    </row>
    <row r="3792" spans="1:14" x14ac:dyDescent="0.25">
      <c r="A3792" t="s">
        <v>10516</v>
      </c>
      <c r="B3792">
        <v>4084</v>
      </c>
      <c r="C3792">
        <v>4085</v>
      </c>
      <c r="D3792">
        <v>2015</v>
      </c>
      <c r="E3792" t="s">
        <v>6776</v>
      </c>
      <c r="F3792">
        <v>10</v>
      </c>
      <c r="G3792">
        <v>3.5</v>
      </c>
      <c r="H3792">
        <v>4</v>
      </c>
      <c r="I3792">
        <v>0.17499999999999999</v>
      </c>
      <c r="J3792" s="44">
        <v>5.0000999999999997E-2</v>
      </c>
      <c r="K3792" t="b">
        <v>1</v>
      </c>
      <c r="L3792" t="s">
        <v>5187</v>
      </c>
      <c r="N3792" s="43">
        <v>42214.662881944445</v>
      </c>
    </row>
    <row r="3793" spans="1:14" x14ac:dyDescent="0.25">
      <c r="A3793" t="s">
        <v>10517</v>
      </c>
      <c r="B3793">
        <v>4084</v>
      </c>
      <c r="C3793">
        <v>4086</v>
      </c>
      <c r="D3793">
        <v>2015</v>
      </c>
      <c r="E3793" t="s">
        <v>6776</v>
      </c>
      <c r="F3793">
        <v>10</v>
      </c>
      <c r="G3793">
        <v>3.5</v>
      </c>
      <c r="H3793">
        <v>4.5</v>
      </c>
      <c r="I3793">
        <v>0.65</v>
      </c>
      <c r="J3793" s="44">
        <v>0.30000100000000002</v>
      </c>
      <c r="K3793" t="b">
        <v>1</v>
      </c>
      <c r="L3793" t="s">
        <v>5187</v>
      </c>
      <c r="N3793" s="43">
        <v>42214.662881944445</v>
      </c>
    </row>
    <row r="3794" spans="1:14" x14ac:dyDescent="0.25">
      <c r="A3794" t="s">
        <v>10518</v>
      </c>
      <c r="B3794">
        <v>4087</v>
      </c>
      <c r="C3794">
        <v>4087</v>
      </c>
      <c r="D3794">
        <v>2015</v>
      </c>
      <c r="E3794" t="s">
        <v>6777</v>
      </c>
      <c r="F3794">
        <v>10</v>
      </c>
      <c r="G3794">
        <v>3.5</v>
      </c>
      <c r="H3794">
        <v>5</v>
      </c>
      <c r="K3794" t="b">
        <v>1</v>
      </c>
      <c r="L3794" t="s">
        <v>48</v>
      </c>
      <c r="N3794" s="43">
        <v>42214.662881944445</v>
      </c>
    </row>
    <row r="3795" spans="1:14" x14ac:dyDescent="0.25">
      <c r="A3795" t="s">
        <v>10519</v>
      </c>
      <c r="B3795">
        <v>4088</v>
      </c>
      <c r="C3795">
        <v>4088</v>
      </c>
      <c r="D3795">
        <v>2015</v>
      </c>
      <c r="E3795" t="s">
        <v>6778</v>
      </c>
      <c r="F3795">
        <v>10</v>
      </c>
      <c r="G3795">
        <v>4.75</v>
      </c>
      <c r="H3795">
        <v>4.7</v>
      </c>
      <c r="K3795" t="b">
        <v>1</v>
      </c>
      <c r="L3795" t="s">
        <v>1960</v>
      </c>
      <c r="N3795" s="43">
        <v>42214.662881944445</v>
      </c>
    </row>
    <row r="3796" spans="1:14" x14ac:dyDescent="0.25">
      <c r="A3796" t="s">
        <v>10520</v>
      </c>
      <c r="B3796">
        <v>4089</v>
      </c>
      <c r="C3796">
        <v>4089</v>
      </c>
      <c r="D3796">
        <v>2015</v>
      </c>
      <c r="E3796" t="s">
        <v>6779</v>
      </c>
      <c r="F3796">
        <v>10</v>
      </c>
      <c r="G3796">
        <v>4.75</v>
      </c>
      <c r="H3796">
        <v>5</v>
      </c>
      <c r="K3796" t="b">
        <v>1</v>
      </c>
      <c r="L3796" t="s">
        <v>48</v>
      </c>
      <c r="N3796" s="43">
        <v>42214.662881944445</v>
      </c>
    </row>
    <row r="3797" spans="1:14" x14ac:dyDescent="0.25">
      <c r="A3797" t="s">
        <v>10521</v>
      </c>
      <c r="B3797">
        <v>4090</v>
      </c>
      <c r="C3797">
        <v>4090</v>
      </c>
      <c r="D3797">
        <v>2015</v>
      </c>
      <c r="E3797" t="s">
        <v>6780</v>
      </c>
      <c r="F3797">
        <v>10</v>
      </c>
      <c r="G3797">
        <v>4.5</v>
      </c>
      <c r="H3797">
        <v>0.5</v>
      </c>
      <c r="I3797">
        <v>5.0000000000000001E-3</v>
      </c>
      <c r="J3797" s="44">
        <v>9.9999999999999995E-7</v>
      </c>
      <c r="K3797" t="b">
        <v>1</v>
      </c>
      <c r="L3797" t="s">
        <v>5186</v>
      </c>
      <c r="N3797" s="43">
        <v>42214.662881944445</v>
      </c>
    </row>
    <row r="3798" spans="1:14" x14ac:dyDescent="0.25">
      <c r="A3798" t="s">
        <v>10522</v>
      </c>
      <c r="B3798">
        <v>4090</v>
      </c>
      <c r="C3798">
        <v>4091</v>
      </c>
      <c r="D3798">
        <v>2015</v>
      </c>
      <c r="E3798" t="s">
        <v>6780</v>
      </c>
      <c r="F3798">
        <v>10</v>
      </c>
      <c r="G3798">
        <v>4.5</v>
      </c>
      <c r="H3798">
        <v>0.67</v>
      </c>
      <c r="I3798">
        <v>0.03</v>
      </c>
      <c r="J3798" s="44">
        <v>1.0000999999999999E-2</v>
      </c>
      <c r="K3798" t="b">
        <v>1</v>
      </c>
      <c r="L3798" t="s">
        <v>5186</v>
      </c>
      <c r="N3798" s="43">
        <v>42214.662881944445</v>
      </c>
    </row>
    <row r="3799" spans="1:14" x14ac:dyDescent="0.25">
      <c r="A3799" t="s">
        <v>10523</v>
      </c>
      <c r="B3799">
        <v>4090</v>
      </c>
      <c r="C3799">
        <v>4092</v>
      </c>
      <c r="D3799">
        <v>2015</v>
      </c>
      <c r="E3799" t="s">
        <v>6780</v>
      </c>
      <c r="F3799">
        <v>10</v>
      </c>
      <c r="G3799">
        <v>4.5</v>
      </c>
      <c r="H3799">
        <v>0.91</v>
      </c>
      <c r="I3799">
        <v>7.4999999999999997E-2</v>
      </c>
      <c r="J3799" s="44">
        <v>5.0000999999999997E-2</v>
      </c>
      <c r="K3799" t="b">
        <v>1</v>
      </c>
      <c r="L3799" t="s">
        <v>5186</v>
      </c>
      <c r="N3799" s="43">
        <v>42214.662881944445</v>
      </c>
    </row>
    <row r="3800" spans="1:14" x14ac:dyDescent="0.25">
      <c r="A3800" t="s">
        <v>10524</v>
      </c>
      <c r="B3800">
        <v>4090</v>
      </c>
      <c r="C3800">
        <v>4093</v>
      </c>
      <c r="D3800">
        <v>2015</v>
      </c>
      <c r="E3800" t="s">
        <v>6780</v>
      </c>
      <c r="F3800">
        <v>10</v>
      </c>
      <c r="G3800">
        <v>4.5</v>
      </c>
      <c r="H3800">
        <v>1.22</v>
      </c>
      <c r="I3800">
        <v>0.125</v>
      </c>
      <c r="J3800" s="44">
        <v>0.10000100000000001</v>
      </c>
      <c r="K3800" t="b">
        <v>1</v>
      </c>
      <c r="L3800" t="s">
        <v>5186</v>
      </c>
      <c r="N3800" s="43">
        <v>42214.662881944445</v>
      </c>
    </row>
    <row r="3801" spans="1:14" x14ac:dyDescent="0.25">
      <c r="A3801" t="s">
        <v>10525</v>
      </c>
      <c r="B3801">
        <v>4090</v>
      </c>
      <c r="C3801">
        <v>4094</v>
      </c>
      <c r="D3801">
        <v>2015</v>
      </c>
      <c r="E3801" t="s">
        <v>6780</v>
      </c>
      <c r="F3801">
        <v>10</v>
      </c>
      <c r="G3801">
        <v>4.5</v>
      </c>
      <c r="H3801">
        <v>1.64</v>
      </c>
      <c r="I3801">
        <v>0.17499999999999999</v>
      </c>
      <c r="J3801" s="44">
        <v>0.150001</v>
      </c>
      <c r="K3801" t="b">
        <v>1</v>
      </c>
      <c r="L3801" t="s">
        <v>5186</v>
      </c>
      <c r="N3801" s="43">
        <v>42214.662881944445</v>
      </c>
    </row>
    <row r="3802" spans="1:14" x14ac:dyDescent="0.25">
      <c r="A3802" t="s">
        <v>10526</v>
      </c>
      <c r="B3802">
        <v>4090</v>
      </c>
      <c r="C3802">
        <v>4095</v>
      </c>
      <c r="D3802">
        <v>2015</v>
      </c>
      <c r="E3802" t="s">
        <v>6780</v>
      </c>
      <c r="F3802">
        <v>10</v>
      </c>
      <c r="G3802">
        <v>4.5</v>
      </c>
      <c r="H3802">
        <v>2.21</v>
      </c>
      <c r="I3802">
        <v>0.25</v>
      </c>
      <c r="J3802" s="44">
        <v>0.20000100000000001</v>
      </c>
      <c r="K3802" t="b">
        <v>1</v>
      </c>
      <c r="L3802" t="s">
        <v>5186</v>
      </c>
      <c r="N3802" s="43">
        <v>42214.662881944445</v>
      </c>
    </row>
    <row r="3803" spans="1:14" x14ac:dyDescent="0.25">
      <c r="A3803" t="s">
        <v>10527</v>
      </c>
      <c r="B3803">
        <v>4090</v>
      </c>
      <c r="C3803">
        <v>4096</v>
      </c>
      <c r="D3803">
        <v>2015</v>
      </c>
      <c r="E3803" t="s">
        <v>6780</v>
      </c>
      <c r="F3803">
        <v>10</v>
      </c>
      <c r="G3803">
        <v>4.5</v>
      </c>
      <c r="H3803">
        <v>2.97</v>
      </c>
      <c r="I3803">
        <v>0.4</v>
      </c>
      <c r="J3803" s="44">
        <v>0.30000100000000002</v>
      </c>
      <c r="K3803" t="b">
        <v>1</v>
      </c>
      <c r="L3803" t="s">
        <v>5186</v>
      </c>
      <c r="N3803" s="43">
        <v>42214.662881944445</v>
      </c>
    </row>
    <row r="3804" spans="1:14" x14ac:dyDescent="0.25">
      <c r="A3804" t="s">
        <v>10528</v>
      </c>
      <c r="B3804">
        <v>4090</v>
      </c>
      <c r="C3804">
        <v>4097</v>
      </c>
      <c r="D3804">
        <v>2015</v>
      </c>
      <c r="E3804" t="s">
        <v>6780</v>
      </c>
      <c r="F3804">
        <v>10</v>
      </c>
      <c r="G3804">
        <v>4.5</v>
      </c>
      <c r="H3804">
        <v>4</v>
      </c>
      <c r="I3804">
        <v>0.75</v>
      </c>
      <c r="J3804" s="44">
        <v>0.50000100000000003</v>
      </c>
      <c r="K3804" t="b">
        <v>1</v>
      </c>
      <c r="L3804" t="s">
        <v>5186</v>
      </c>
      <c r="N3804" s="43">
        <v>42214.662881944445</v>
      </c>
    </row>
    <row r="3805" spans="1:14" x14ac:dyDescent="0.25">
      <c r="A3805" t="s">
        <v>10529</v>
      </c>
      <c r="B3805">
        <v>4098</v>
      </c>
      <c r="C3805">
        <v>4098</v>
      </c>
      <c r="D3805">
        <v>2015</v>
      </c>
      <c r="E3805" t="s">
        <v>6781</v>
      </c>
      <c r="F3805">
        <v>10</v>
      </c>
      <c r="G3805">
        <v>4.5</v>
      </c>
      <c r="H3805">
        <v>0.5</v>
      </c>
      <c r="I3805">
        <v>5.0000000000000001E-3</v>
      </c>
      <c r="J3805" s="44">
        <v>9.9999999999999995E-7</v>
      </c>
      <c r="K3805" t="b">
        <v>1</v>
      </c>
      <c r="L3805" t="s">
        <v>7150</v>
      </c>
      <c r="N3805" s="43">
        <v>42214.662881944445</v>
      </c>
    </row>
    <row r="3806" spans="1:14" x14ac:dyDescent="0.25">
      <c r="A3806" t="s">
        <v>10530</v>
      </c>
      <c r="B3806">
        <v>4098</v>
      </c>
      <c r="C3806">
        <v>4099</v>
      </c>
      <c r="D3806">
        <v>2015</v>
      </c>
      <c r="E3806" t="s">
        <v>6781</v>
      </c>
      <c r="F3806">
        <v>10</v>
      </c>
      <c r="G3806">
        <v>4.5</v>
      </c>
      <c r="H3806">
        <v>0.69</v>
      </c>
      <c r="I3806">
        <v>0.03</v>
      </c>
      <c r="J3806" s="44">
        <v>1.0000999999999999E-2</v>
      </c>
      <c r="K3806" t="b">
        <v>1</v>
      </c>
      <c r="L3806" t="s">
        <v>7150</v>
      </c>
      <c r="N3806" s="43">
        <v>42214.662881944445</v>
      </c>
    </row>
    <row r="3807" spans="1:14" x14ac:dyDescent="0.25">
      <c r="A3807" t="s">
        <v>10531</v>
      </c>
      <c r="B3807">
        <v>4098</v>
      </c>
      <c r="C3807">
        <v>4100</v>
      </c>
      <c r="D3807">
        <v>2015</v>
      </c>
      <c r="E3807" t="s">
        <v>6781</v>
      </c>
      <c r="F3807">
        <v>10</v>
      </c>
      <c r="G3807">
        <v>4.5</v>
      </c>
      <c r="H3807">
        <v>0.97</v>
      </c>
      <c r="I3807">
        <v>7.4999999999999997E-2</v>
      </c>
      <c r="J3807" s="44">
        <v>5.0000999999999997E-2</v>
      </c>
      <c r="K3807" t="b">
        <v>1</v>
      </c>
      <c r="L3807" t="s">
        <v>7150</v>
      </c>
      <c r="N3807" s="43">
        <v>42214.662881944445</v>
      </c>
    </row>
    <row r="3808" spans="1:14" x14ac:dyDescent="0.25">
      <c r="A3808" t="s">
        <v>10532</v>
      </c>
      <c r="B3808">
        <v>4098</v>
      </c>
      <c r="C3808">
        <v>4101</v>
      </c>
      <c r="D3808">
        <v>2015</v>
      </c>
      <c r="E3808" t="s">
        <v>6781</v>
      </c>
      <c r="F3808">
        <v>10</v>
      </c>
      <c r="G3808">
        <v>4.5</v>
      </c>
      <c r="H3808">
        <v>1.34</v>
      </c>
      <c r="I3808">
        <v>0.125</v>
      </c>
      <c r="J3808" s="44">
        <v>0.10000100000000001</v>
      </c>
      <c r="K3808" t="b">
        <v>1</v>
      </c>
      <c r="L3808" t="s">
        <v>7150</v>
      </c>
      <c r="N3808" s="43">
        <v>42214.662881944445</v>
      </c>
    </row>
    <row r="3809" spans="1:14" x14ac:dyDescent="0.25">
      <c r="A3809" t="s">
        <v>10533</v>
      </c>
      <c r="B3809">
        <v>4098</v>
      </c>
      <c r="C3809">
        <v>4102</v>
      </c>
      <c r="D3809">
        <v>2015</v>
      </c>
      <c r="E3809" t="s">
        <v>6781</v>
      </c>
      <c r="F3809">
        <v>10</v>
      </c>
      <c r="G3809">
        <v>4.5</v>
      </c>
      <c r="H3809">
        <v>1.86</v>
      </c>
      <c r="I3809">
        <v>0.17499999999999999</v>
      </c>
      <c r="J3809" s="44">
        <v>0.150001</v>
      </c>
      <c r="K3809" t="b">
        <v>1</v>
      </c>
      <c r="L3809" t="s">
        <v>7150</v>
      </c>
      <c r="N3809" s="43">
        <v>42214.662881944445</v>
      </c>
    </row>
    <row r="3810" spans="1:14" x14ac:dyDescent="0.25">
      <c r="A3810" t="s">
        <v>10534</v>
      </c>
      <c r="B3810">
        <v>4098</v>
      </c>
      <c r="C3810">
        <v>4103</v>
      </c>
      <c r="D3810">
        <v>2015</v>
      </c>
      <c r="E3810" t="s">
        <v>6781</v>
      </c>
      <c r="F3810">
        <v>10</v>
      </c>
      <c r="G3810">
        <v>4.5</v>
      </c>
      <c r="H3810">
        <v>2.59</v>
      </c>
      <c r="I3810">
        <v>0.25</v>
      </c>
      <c r="J3810" s="44">
        <v>0.20000100000000001</v>
      </c>
      <c r="K3810" t="b">
        <v>1</v>
      </c>
      <c r="L3810" t="s">
        <v>7150</v>
      </c>
      <c r="N3810" s="43">
        <v>42214.662881944445</v>
      </c>
    </row>
    <row r="3811" spans="1:14" x14ac:dyDescent="0.25">
      <c r="A3811" t="s">
        <v>10535</v>
      </c>
      <c r="B3811">
        <v>4098</v>
      </c>
      <c r="C3811">
        <v>4104</v>
      </c>
      <c r="D3811">
        <v>2015</v>
      </c>
      <c r="E3811" t="s">
        <v>6781</v>
      </c>
      <c r="F3811">
        <v>10</v>
      </c>
      <c r="G3811">
        <v>4.5</v>
      </c>
      <c r="H3811">
        <v>3.6</v>
      </c>
      <c r="I3811">
        <v>0.4</v>
      </c>
      <c r="J3811" s="44">
        <v>0.30000100000000002</v>
      </c>
      <c r="K3811" t="b">
        <v>1</v>
      </c>
      <c r="L3811" t="s">
        <v>7150</v>
      </c>
      <c r="N3811" s="43">
        <v>42214.662881944445</v>
      </c>
    </row>
    <row r="3812" spans="1:14" x14ac:dyDescent="0.25">
      <c r="A3812" t="s">
        <v>10536</v>
      </c>
      <c r="B3812">
        <v>4098</v>
      </c>
      <c r="C3812">
        <v>4105</v>
      </c>
      <c r="D3812">
        <v>2015</v>
      </c>
      <c r="E3812" t="s">
        <v>6781</v>
      </c>
      <c r="F3812">
        <v>10</v>
      </c>
      <c r="G3812">
        <v>4.5</v>
      </c>
      <c r="H3812">
        <v>5</v>
      </c>
      <c r="I3812">
        <v>0.75</v>
      </c>
      <c r="J3812" s="44">
        <v>0.50000100000000003</v>
      </c>
      <c r="K3812" t="b">
        <v>1</v>
      </c>
      <c r="L3812" t="s">
        <v>7150</v>
      </c>
      <c r="N3812" s="43">
        <v>42214.662881944445</v>
      </c>
    </row>
    <row r="3813" spans="1:14" x14ac:dyDescent="0.25">
      <c r="A3813" t="s">
        <v>10537</v>
      </c>
      <c r="B3813">
        <v>4106</v>
      </c>
      <c r="C3813">
        <v>4106</v>
      </c>
      <c r="D3813">
        <v>2015</v>
      </c>
      <c r="E3813" t="s">
        <v>6782</v>
      </c>
      <c r="F3813">
        <v>10</v>
      </c>
      <c r="G3813">
        <v>4.5</v>
      </c>
      <c r="H3813">
        <v>5</v>
      </c>
      <c r="I3813">
        <v>0</v>
      </c>
      <c r="J3813" s="44">
        <v>0</v>
      </c>
      <c r="K3813" t="b">
        <v>1</v>
      </c>
      <c r="L3813" t="s">
        <v>48</v>
      </c>
      <c r="N3813" s="43">
        <v>42214.662881944445</v>
      </c>
    </row>
    <row r="3814" spans="1:14" x14ac:dyDescent="0.25">
      <c r="A3814" t="s">
        <v>10538</v>
      </c>
      <c r="B3814">
        <v>4107</v>
      </c>
      <c r="C3814">
        <v>4107</v>
      </c>
      <c r="D3814">
        <v>2015</v>
      </c>
      <c r="E3814" t="s">
        <v>6783</v>
      </c>
      <c r="F3814">
        <v>10</v>
      </c>
      <c r="G3814">
        <v>5</v>
      </c>
      <c r="H3814">
        <v>4</v>
      </c>
      <c r="I3814">
        <v>0</v>
      </c>
      <c r="J3814" s="44">
        <v>0</v>
      </c>
      <c r="K3814" t="b">
        <v>1</v>
      </c>
      <c r="L3814" t="s">
        <v>1983</v>
      </c>
      <c r="N3814" s="43">
        <v>42214.662881944445</v>
      </c>
    </row>
    <row r="3815" spans="1:14" x14ac:dyDescent="0.25">
      <c r="A3815" t="s">
        <v>10539</v>
      </c>
      <c r="B3815">
        <v>4108</v>
      </c>
      <c r="C3815">
        <v>4108</v>
      </c>
      <c r="D3815">
        <v>2015</v>
      </c>
      <c r="E3815" t="s">
        <v>6784</v>
      </c>
      <c r="F3815">
        <v>10</v>
      </c>
      <c r="G3815">
        <v>5</v>
      </c>
      <c r="H3815">
        <v>5</v>
      </c>
      <c r="I3815">
        <v>0</v>
      </c>
      <c r="J3815" s="44">
        <v>0</v>
      </c>
      <c r="K3815" t="b">
        <v>1</v>
      </c>
      <c r="L3815" t="s">
        <v>1986</v>
      </c>
      <c r="N3815" s="43">
        <v>42214.662881944445</v>
      </c>
    </row>
    <row r="3816" spans="1:14" x14ac:dyDescent="0.25">
      <c r="A3816" t="s">
        <v>10540</v>
      </c>
      <c r="B3816">
        <v>4109</v>
      </c>
      <c r="C3816">
        <v>4109</v>
      </c>
      <c r="D3816">
        <v>2015</v>
      </c>
      <c r="E3816" t="s">
        <v>6785</v>
      </c>
      <c r="F3816">
        <v>10</v>
      </c>
      <c r="G3816">
        <v>5</v>
      </c>
      <c r="H3816">
        <v>4.5</v>
      </c>
      <c r="I3816">
        <v>0</v>
      </c>
      <c r="J3816" s="44">
        <v>0</v>
      </c>
      <c r="K3816" t="b">
        <v>1</v>
      </c>
      <c r="L3816" t="s">
        <v>1991</v>
      </c>
      <c r="N3816" s="43">
        <v>42214.662881944445</v>
      </c>
    </row>
    <row r="3817" spans="1:14" x14ac:dyDescent="0.25">
      <c r="A3817" t="s">
        <v>10541</v>
      </c>
      <c r="B3817">
        <v>4110</v>
      </c>
      <c r="C3817">
        <v>4110</v>
      </c>
      <c r="D3817">
        <v>2015</v>
      </c>
      <c r="E3817" t="s">
        <v>6786</v>
      </c>
      <c r="F3817">
        <v>10</v>
      </c>
      <c r="G3817">
        <v>5</v>
      </c>
      <c r="H3817">
        <v>4</v>
      </c>
      <c r="I3817">
        <v>0</v>
      </c>
      <c r="J3817" s="44">
        <v>0</v>
      </c>
      <c r="K3817" t="b">
        <v>1</v>
      </c>
      <c r="L3817" t="s">
        <v>1992</v>
      </c>
      <c r="N3817" s="43">
        <v>42214.662881944445</v>
      </c>
    </row>
    <row r="3818" spans="1:14" x14ac:dyDescent="0.25">
      <c r="A3818" t="s">
        <v>10542</v>
      </c>
      <c r="B3818">
        <v>4111</v>
      </c>
      <c r="C3818">
        <v>4111</v>
      </c>
      <c r="D3818">
        <v>2015</v>
      </c>
      <c r="E3818" t="s">
        <v>6787</v>
      </c>
      <c r="F3818">
        <v>10</v>
      </c>
      <c r="G3818">
        <v>5</v>
      </c>
      <c r="H3818">
        <v>4.5</v>
      </c>
      <c r="I3818">
        <v>0</v>
      </c>
      <c r="J3818" s="44">
        <v>0</v>
      </c>
      <c r="K3818" t="b">
        <v>1</v>
      </c>
      <c r="L3818" t="s">
        <v>1995</v>
      </c>
      <c r="N3818" s="43">
        <v>42214.662881944445</v>
      </c>
    </row>
    <row r="3819" spans="1:14" x14ac:dyDescent="0.25">
      <c r="A3819" t="s">
        <v>10543</v>
      </c>
      <c r="B3819">
        <v>4112</v>
      </c>
      <c r="C3819">
        <v>4112</v>
      </c>
      <c r="D3819">
        <v>2015</v>
      </c>
      <c r="E3819" t="s">
        <v>6788</v>
      </c>
      <c r="F3819">
        <v>10</v>
      </c>
      <c r="G3819">
        <v>5</v>
      </c>
      <c r="H3819">
        <v>0.5</v>
      </c>
      <c r="I3819">
        <v>2.5000000000000001E-2</v>
      </c>
      <c r="J3819" s="44">
        <v>9.9999999999999995E-7</v>
      </c>
      <c r="K3819" t="b">
        <v>1</v>
      </c>
      <c r="L3819" t="s">
        <v>5185</v>
      </c>
      <c r="N3819" s="43">
        <v>42214.662881944445</v>
      </c>
    </row>
    <row r="3820" spans="1:14" x14ac:dyDescent="0.25">
      <c r="A3820" t="s">
        <v>10544</v>
      </c>
      <c r="B3820">
        <v>4112</v>
      </c>
      <c r="C3820">
        <v>4113</v>
      </c>
      <c r="D3820">
        <v>2015</v>
      </c>
      <c r="E3820" t="s">
        <v>6788</v>
      </c>
      <c r="F3820">
        <v>10</v>
      </c>
      <c r="G3820">
        <v>5</v>
      </c>
      <c r="H3820">
        <v>1.07</v>
      </c>
      <c r="I3820">
        <v>0.17499999999999999</v>
      </c>
      <c r="J3820" s="44">
        <v>5.0000999999999997E-2</v>
      </c>
      <c r="K3820" t="b">
        <v>1</v>
      </c>
      <c r="L3820" t="s">
        <v>5185</v>
      </c>
      <c r="N3820" s="43">
        <v>42214.662881944445</v>
      </c>
    </row>
    <row r="3821" spans="1:14" x14ac:dyDescent="0.25">
      <c r="A3821" t="s">
        <v>10545</v>
      </c>
      <c r="B3821">
        <v>4112</v>
      </c>
      <c r="C3821">
        <v>4114</v>
      </c>
      <c r="D3821">
        <v>2015</v>
      </c>
      <c r="E3821" t="s">
        <v>6788</v>
      </c>
      <c r="F3821">
        <v>10</v>
      </c>
      <c r="G3821">
        <v>5</v>
      </c>
      <c r="H3821">
        <v>2.2999999999999998</v>
      </c>
      <c r="I3821">
        <v>0.65</v>
      </c>
      <c r="J3821" s="44">
        <v>0.30000100000000002</v>
      </c>
      <c r="K3821" t="b">
        <v>1</v>
      </c>
      <c r="L3821" t="s">
        <v>5185</v>
      </c>
      <c r="N3821" s="43">
        <v>42214.662881944445</v>
      </c>
    </row>
    <row r="3822" spans="1:14" x14ac:dyDescent="0.25">
      <c r="A3822" t="s">
        <v>10546</v>
      </c>
      <c r="B3822">
        <v>4115</v>
      </c>
      <c r="C3822">
        <v>4115</v>
      </c>
      <c r="D3822">
        <v>2015</v>
      </c>
      <c r="E3822" t="s">
        <v>6789</v>
      </c>
      <c r="F3822">
        <v>10</v>
      </c>
      <c r="G3822">
        <v>5</v>
      </c>
      <c r="H3822">
        <v>5</v>
      </c>
      <c r="K3822" t="b">
        <v>1</v>
      </c>
      <c r="L3822" t="s">
        <v>48</v>
      </c>
      <c r="N3822" s="43">
        <v>42214.662881944445</v>
      </c>
    </row>
    <row r="3823" spans="1:14" x14ac:dyDescent="0.25">
      <c r="A3823" t="s">
        <v>10547</v>
      </c>
      <c r="B3823">
        <v>4116</v>
      </c>
      <c r="C3823">
        <v>4116</v>
      </c>
      <c r="D3823">
        <v>2015</v>
      </c>
      <c r="E3823" t="s">
        <v>6790</v>
      </c>
      <c r="F3823">
        <v>10</v>
      </c>
      <c r="G3823">
        <v>3</v>
      </c>
      <c r="H3823">
        <v>1</v>
      </c>
      <c r="I3823">
        <v>0.15</v>
      </c>
      <c r="J3823" s="44">
        <v>9.9999999999999995E-7</v>
      </c>
      <c r="K3823" t="b">
        <v>1</v>
      </c>
      <c r="L3823" t="s">
        <v>5184</v>
      </c>
      <c r="N3823" s="43">
        <v>42214.662881944445</v>
      </c>
    </row>
    <row r="3824" spans="1:14" x14ac:dyDescent="0.25">
      <c r="A3824" t="s">
        <v>10548</v>
      </c>
      <c r="B3824">
        <v>4116</v>
      </c>
      <c r="C3824">
        <v>4117</v>
      </c>
      <c r="D3824">
        <v>2015</v>
      </c>
      <c r="E3824" t="s">
        <v>6790</v>
      </c>
      <c r="F3824">
        <v>10</v>
      </c>
      <c r="G3824">
        <v>3</v>
      </c>
      <c r="H3824">
        <v>1.73</v>
      </c>
      <c r="I3824">
        <v>0.45</v>
      </c>
      <c r="J3824" s="44">
        <v>0.30000100000000002</v>
      </c>
      <c r="K3824" t="b">
        <v>1</v>
      </c>
      <c r="L3824" t="s">
        <v>5184</v>
      </c>
      <c r="N3824" s="43">
        <v>42214.662881944445</v>
      </c>
    </row>
    <row r="3825" spans="1:14" x14ac:dyDescent="0.25">
      <c r="A3825" t="s">
        <v>10549</v>
      </c>
      <c r="B3825">
        <v>4116</v>
      </c>
      <c r="C3825">
        <v>4118</v>
      </c>
      <c r="D3825">
        <v>2015</v>
      </c>
      <c r="E3825" t="s">
        <v>6790</v>
      </c>
      <c r="F3825">
        <v>10</v>
      </c>
      <c r="G3825">
        <v>3</v>
      </c>
      <c r="H3825">
        <v>3</v>
      </c>
      <c r="I3825">
        <v>0.8</v>
      </c>
      <c r="J3825" s="44">
        <v>0.60000100000000001</v>
      </c>
      <c r="K3825" t="b">
        <v>1</v>
      </c>
      <c r="L3825" t="s">
        <v>5184</v>
      </c>
      <c r="N3825" s="43">
        <v>42214.662881944445</v>
      </c>
    </row>
    <row r="3826" spans="1:14" x14ac:dyDescent="0.25">
      <c r="A3826" t="s">
        <v>10550</v>
      </c>
      <c r="B3826">
        <v>4119</v>
      </c>
      <c r="C3826">
        <v>4119</v>
      </c>
      <c r="D3826">
        <v>2015</v>
      </c>
      <c r="E3826" t="s">
        <v>6791</v>
      </c>
      <c r="F3826">
        <v>10</v>
      </c>
      <c r="G3826">
        <v>5</v>
      </c>
      <c r="H3826">
        <v>5</v>
      </c>
      <c r="K3826" t="b">
        <v>1</v>
      </c>
      <c r="L3826" t="s">
        <v>2006</v>
      </c>
      <c r="N3826" s="43">
        <v>42214.662881944445</v>
      </c>
    </row>
    <row r="3827" spans="1:14" x14ac:dyDescent="0.25">
      <c r="A3827" t="s">
        <v>10551</v>
      </c>
      <c r="B3827">
        <v>4120</v>
      </c>
      <c r="C3827">
        <v>4120</v>
      </c>
      <c r="D3827">
        <v>2015</v>
      </c>
      <c r="E3827" t="s">
        <v>6792</v>
      </c>
      <c r="F3827">
        <v>10</v>
      </c>
      <c r="G3827">
        <v>5</v>
      </c>
      <c r="H3827">
        <v>5</v>
      </c>
      <c r="K3827" t="b">
        <v>1</v>
      </c>
      <c r="L3827" t="s">
        <v>48</v>
      </c>
      <c r="N3827" s="43">
        <v>42214.662881944445</v>
      </c>
    </row>
    <row r="3828" spans="1:14" x14ac:dyDescent="0.25">
      <c r="A3828" t="s">
        <v>10552</v>
      </c>
      <c r="B3828">
        <v>4121</v>
      </c>
      <c r="C3828">
        <v>4121</v>
      </c>
      <c r="D3828">
        <v>2015</v>
      </c>
      <c r="E3828" t="s">
        <v>6793</v>
      </c>
      <c r="F3828">
        <v>10</v>
      </c>
      <c r="G3828">
        <v>4</v>
      </c>
      <c r="H3828">
        <v>4</v>
      </c>
      <c r="K3828" t="b">
        <v>1</v>
      </c>
      <c r="L3828" t="s">
        <v>2009</v>
      </c>
      <c r="N3828" s="43">
        <v>42214.662881944445</v>
      </c>
    </row>
    <row r="3829" spans="1:14" x14ac:dyDescent="0.25">
      <c r="A3829" t="s">
        <v>10553</v>
      </c>
      <c r="B3829">
        <v>4122</v>
      </c>
      <c r="C3829">
        <v>4122</v>
      </c>
      <c r="D3829">
        <v>2015</v>
      </c>
      <c r="E3829" t="s">
        <v>6794</v>
      </c>
      <c r="F3829">
        <v>10</v>
      </c>
      <c r="G3829">
        <v>4</v>
      </c>
      <c r="H3829">
        <v>5</v>
      </c>
      <c r="K3829" t="b">
        <v>1</v>
      </c>
      <c r="L3829" t="s">
        <v>48</v>
      </c>
      <c r="N3829" s="43">
        <v>42214.662881944445</v>
      </c>
    </row>
    <row r="3830" spans="1:14" x14ac:dyDescent="0.25">
      <c r="A3830" t="s">
        <v>10554</v>
      </c>
      <c r="B3830">
        <v>4123</v>
      </c>
      <c r="C3830">
        <v>4123</v>
      </c>
      <c r="D3830">
        <v>2015</v>
      </c>
      <c r="E3830" t="s">
        <v>6795</v>
      </c>
      <c r="F3830">
        <v>10</v>
      </c>
      <c r="G3830">
        <v>2.33</v>
      </c>
      <c r="H3830">
        <v>2.4500000000000002</v>
      </c>
      <c r="K3830" t="b">
        <v>1</v>
      </c>
      <c r="L3830" t="s">
        <v>2012</v>
      </c>
      <c r="N3830" s="43">
        <v>42214.662881944445</v>
      </c>
    </row>
    <row r="3831" spans="1:14" x14ac:dyDescent="0.25">
      <c r="A3831" t="s">
        <v>10555</v>
      </c>
      <c r="B3831">
        <v>4124</v>
      </c>
      <c r="C3831">
        <v>4124</v>
      </c>
      <c r="D3831">
        <v>2015</v>
      </c>
      <c r="E3831" t="s">
        <v>6796</v>
      </c>
      <c r="F3831">
        <v>10</v>
      </c>
      <c r="G3831">
        <v>2.33</v>
      </c>
      <c r="H3831">
        <v>5</v>
      </c>
      <c r="K3831" t="b">
        <v>1</v>
      </c>
      <c r="L3831" t="s">
        <v>48</v>
      </c>
      <c r="N3831" s="43">
        <v>42214.662881944445</v>
      </c>
    </row>
    <row r="3832" spans="1:14" x14ac:dyDescent="0.25">
      <c r="A3832" t="s">
        <v>10556</v>
      </c>
      <c r="B3832">
        <v>4125</v>
      </c>
      <c r="C3832">
        <v>4125</v>
      </c>
      <c r="D3832">
        <v>2015</v>
      </c>
      <c r="E3832" t="s">
        <v>6797</v>
      </c>
      <c r="F3832">
        <v>10</v>
      </c>
      <c r="G3832">
        <v>2.83</v>
      </c>
      <c r="H3832">
        <v>2.91</v>
      </c>
      <c r="J3832"/>
      <c r="K3832" t="b">
        <v>1</v>
      </c>
      <c r="L3832" t="s">
        <v>2015</v>
      </c>
      <c r="N3832" s="43">
        <v>42214.662881944445</v>
      </c>
    </row>
    <row r="3833" spans="1:14" x14ac:dyDescent="0.25">
      <c r="A3833" t="s">
        <v>10557</v>
      </c>
      <c r="B3833">
        <v>4126</v>
      </c>
      <c r="C3833">
        <v>4126</v>
      </c>
      <c r="D3833">
        <v>2015</v>
      </c>
      <c r="E3833" t="s">
        <v>6798</v>
      </c>
      <c r="F3833">
        <v>10</v>
      </c>
      <c r="G3833">
        <v>2.83</v>
      </c>
      <c r="H3833">
        <v>5</v>
      </c>
      <c r="J3833"/>
      <c r="K3833" t="b">
        <v>1</v>
      </c>
      <c r="L3833" t="s">
        <v>48</v>
      </c>
      <c r="N3833" s="43">
        <v>42214.662881944445</v>
      </c>
    </row>
    <row r="3834" spans="1:14" x14ac:dyDescent="0.25">
      <c r="A3834" t="s">
        <v>10558</v>
      </c>
      <c r="B3834">
        <v>4127</v>
      </c>
      <c r="C3834">
        <v>4127</v>
      </c>
      <c r="D3834">
        <v>2015</v>
      </c>
      <c r="E3834" t="s">
        <v>6799</v>
      </c>
      <c r="F3834">
        <v>10</v>
      </c>
      <c r="G3834">
        <v>4</v>
      </c>
      <c r="H3834">
        <v>2.5</v>
      </c>
      <c r="I3834">
        <v>0.15</v>
      </c>
      <c r="J3834">
        <v>9.9999999999999995E-7</v>
      </c>
      <c r="K3834" t="b">
        <v>1</v>
      </c>
      <c r="L3834" t="s">
        <v>5183</v>
      </c>
      <c r="N3834" s="43">
        <v>42214.662881944445</v>
      </c>
    </row>
    <row r="3835" spans="1:14" x14ac:dyDescent="0.25">
      <c r="A3835" t="s">
        <v>10559</v>
      </c>
      <c r="B3835">
        <v>4127</v>
      </c>
      <c r="C3835">
        <v>4128</v>
      </c>
      <c r="D3835">
        <v>2015</v>
      </c>
      <c r="E3835" t="s">
        <v>6799</v>
      </c>
      <c r="F3835">
        <v>10</v>
      </c>
      <c r="G3835">
        <v>4</v>
      </c>
      <c r="H3835">
        <v>2.81</v>
      </c>
      <c r="I3835">
        <v>0.45</v>
      </c>
      <c r="J3835">
        <v>0.30000100000000002</v>
      </c>
      <c r="K3835" t="b">
        <v>1</v>
      </c>
      <c r="L3835" t="s">
        <v>5183</v>
      </c>
      <c r="N3835" s="43">
        <v>42214.662881944445</v>
      </c>
    </row>
    <row r="3836" spans="1:14" x14ac:dyDescent="0.25">
      <c r="A3836" t="s">
        <v>10560</v>
      </c>
      <c r="B3836">
        <v>4127</v>
      </c>
      <c r="C3836">
        <v>4129</v>
      </c>
      <c r="D3836">
        <v>2015</v>
      </c>
      <c r="E3836" t="s">
        <v>6799</v>
      </c>
      <c r="F3836">
        <v>10</v>
      </c>
      <c r="G3836">
        <v>4</v>
      </c>
      <c r="H3836">
        <v>3.16</v>
      </c>
      <c r="I3836">
        <v>0.8</v>
      </c>
      <c r="J3836" s="44">
        <v>0.60000100000000001</v>
      </c>
      <c r="K3836" t="b">
        <v>1</v>
      </c>
      <c r="L3836" t="s">
        <v>5183</v>
      </c>
      <c r="N3836" s="43">
        <v>42214.662881944445</v>
      </c>
    </row>
    <row r="3837" spans="1:14" x14ac:dyDescent="0.25">
      <c r="A3837" t="s">
        <v>10561</v>
      </c>
      <c r="B3837">
        <v>4130</v>
      </c>
      <c r="C3837">
        <v>4130</v>
      </c>
      <c r="D3837">
        <v>2015</v>
      </c>
      <c r="E3837" t="s">
        <v>6800</v>
      </c>
      <c r="F3837">
        <v>10</v>
      </c>
      <c r="G3837">
        <v>4</v>
      </c>
      <c r="H3837">
        <v>3.55</v>
      </c>
      <c r="I3837">
        <v>0.05</v>
      </c>
      <c r="J3837">
        <v>9.9999999999999995E-7</v>
      </c>
      <c r="K3837" t="b">
        <v>1</v>
      </c>
      <c r="L3837" t="s">
        <v>5182</v>
      </c>
      <c r="N3837" s="43">
        <v>42214.662881944445</v>
      </c>
    </row>
    <row r="3838" spans="1:14" x14ac:dyDescent="0.25">
      <c r="A3838" t="s">
        <v>10562</v>
      </c>
      <c r="B3838">
        <v>4130</v>
      </c>
      <c r="C3838">
        <v>4131</v>
      </c>
      <c r="D3838">
        <v>2015</v>
      </c>
      <c r="E3838" t="s">
        <v>6800</v>
      </c>
      <c r="F3838">
        <v>10</v>
      </c>
      <c r="G3838">
        <v>4</v>
      </c>
      <c r="H3838">
        <v>3.98</v>
      </c>
      <c r="I3838">
        <v>0.2</v>
      </c>
      <c r="J3838">
        <v>0.10000100000000001</v>
      </c>
      <c r="K3838" t="b">
        <v>1</v>
      </c>
      <c r="L3838" t="s">
        <v>5182</v>
      </c>
      <c r="N3838" s="43">
        <v>42214.662881944445</v>
      </c>
    </row>
    <row r="3839" spans="1:14" x14ac:dyDescent="0.25">
      <c r="A3839" t="s">
        <v>10563</v>
      </c>
      <c r="B3839">
        <v>4130</v>
      </c>
      <c r="C3839">
        <v>4132</v>
      </c>
      <c r="D3839">
        <v>2015</v>
      </c>
      <c r="E3839" t="s">
        <v>6800</v>
      </c>
      <c r="F3839">
        <v>10</v>
      </c>
      <c r="G3839">
        <v>4</v>
      </c>
      <c r="H3839">
        <v>4.4800000000000004</v>
      </c>
      <c r="I3839">
        <v>0.65</v>
      </c>
      <c r="J3839">
        <v>0.30000100000000002</v>
      </c>
      <c r="K3839" t="b">
        <v>1</v>
      </c>
      <c r="L3839" t="s">
        <v>5182</v>
      </c>
      <c r="N3839" s="43">
        <v>42214.662881944445</v>
      </c>
    </row>
    <row r="3840" spans="1:14" x14ac:dyDescent="0.25">
      <c r="A3840" t="s">
        <v>10564</v>
      </c>
      <c r="B3840">
        <v>4133</v>
      </c>
      <c r="C3840">
        <v>4133</v>
      </c>
      <c r="D3840">
        <v>2015</v>
      </c>
      <c r="E3840" t="s">
        <v>6801</v>
      </c>
      <c r="F3840">
        <v>10</v>
      </c>
      <c r="G3840">
        <v>4</v>
      </c>
      <c r="H3840">
        <v>5</v>
      </c>
      <c r="J3840"/>
      <c r="K3840" t="b">
        <v>1</v>
      </c>
      <c r="L3840" t="s">
        <v>48</v>
      </c>
      <c r="N3840" s="43">
        <v>42214.662881944445</v>
      </c>
    </row>
    <row r="3841" spans="1:14" x14ac:dyDescent="0.25">
      <c r="A3841" t="s">
        <v>10565</v>
      </c>
      <c r="B3841">
        <v>4134</v>
      </c>
      <c r="C3841">
        <v>4134</v>
      </c>
      <c r="D3841">
        <v>2015</v>
      </c>
      <c r="E3841" t="s">
        <v>6802</v>
      </c>
      <c r="F3841">
        <v>10</v>
      </c>
      <c r="G3841">
        <v>4</v>
      </c>
      <c r="H3841">
        <v>5</v>
      </c>
      <c r="K3841" t="b">
        <v>1</v>
      </c>
      <c r="L3841" t="s">
        <v>2026</v>
      </c>
      <c r="N3841" s="43">
        <v>42214.662881944445</v>
      </c>
    </row>
    <row r="3842" spans="1:14" x14ac:dyDescent="0.25">
      <c r="A3842" t="s">
        <v>10566</v>
      </c>
      <c r="B3842">
        <v>4135</v>
      </c>
      <c r="C3842">
        <v>4135</v>
      </c>
      <c r="D3842">
        <v>2015</v>
      </c>
      <c r="E3842" t="s">
        <v>6803</v>
      </c>
      <c r="F3842">
        <v>10</v>
      </c>
      <c r="G3842">
        <v>4</v>
      </c>
      <c r="H3842">
        <v>5</v>
      </c>
      <c r="K3842" t="b">
        <v>1</v>
      </c>
      <c r="L3842" t="s">
        <v>48</v>
      </c>
      <c r="N3842" s="43">
        <v>42214.662881944445</v>
      </c>
    </row>
    <row r="3843" spans="1:14" x14ac:dyDescent="0.25">
      <c r="A3843" t="s">
        <v>10567</v>
      </c>
      <c r="B3843">
        <v>4136</v>
      </c>
      <c r="C3843">
        <v>4136</v>
      </c>
      <c r="D3843">
        <v>2015</v>
      </c>
      <c r="E3843" t="s">
        <v>6804</v>
      </c>
      <c r="F3843">
        <v>10</v>
      </c>
      <c r="G3843">
        <v>2.58</v>
      </c>
      <c r="H3843">
        <v>0.5</v>
      </c>
      <c r="I3843">
        <v>0.05</v>
      </c>
      <c r="J3843" s="44">
        <v>9.9999999999999995E-7</v>
      </c>
      <c r="K3843" t="b">
        <v>1</v>
      </c>
      <c r="L3843" t="s">
        <v>5181</v>
      </c>
      <c r="N3843" s="43">
        <v>42214.662881944445</v>
      </c>
    </row>
    <row r="3844" spans="1:14" x14ac:dyDescent="0.25">
      <c r="A3844" t="s">
        <v>10568</v>
      </c>
      <c r="B3844">
        <v>4136</v>
      </c>
      <c r="C3844">
        <v>4137</v>
      </c>
      <c r="D3844">
        <v>2015</v>
      </c>
      <c r="E3844" t="s">
        <v>6804</v>
      </c>
      <c r="F3844">
        <v>10</v>
      </c>
      <c r="G3844">
        <v>2.6</v>
      </c>
      <c r="H3844">
        <v>0.96</v>
      </c>
      <c r="I3844">
        <v>0.2</v>
      </c>
      <c r="J3844" s="44">
        <v>0.10000100000000001</v>
      </c>
      <c r="K3844" t="b">
        <v>1</v>
      </c>
      <c r="L3844" t="s">
        <v>5181</v>
      </c>
      <c r="N3844" s="43">
        <v>42214.662881944445</v>
      </c>
    </row>
    <row r="3845" spans="1:14" x14ac:dyDescent="0.25">
      <c r="A3845" t="s">
        <v>10569</v>
      </c>
      <c r="B3845">
        <v>4136</v>
      </c>
      <c r="C3845">
        <v>4138</v>
      </c>
      <c r="D3845">
        <v>2015</v>
      </c>
      <c r="E3845" t="s">
        <v>6804</v>
      </c>
      <c r="F3845">
        <v>10</v>
      </c>
      <c r="G3845">
        <v>2.6</v>
      </c>
      <c r="H3845">
        <v>1.83</v>
      </c>
      <c r="I3845">
        <v>0.45</v>
      </c>
      <c r="J3845" s="44">
        <v>0.30000100000000002</v>
      </c>
      <c r="K3845" t="b">
        <v>1</v>
      </c>
      <c r="L3845" t="s">
        <v>5181</v>
      </c>
      <c r="N3845" s="43">
        <v>42214.662881944445</v>
      </c>
    </row>
    <row r="3846" spans="1:14" x14ac:dyDescent="0.25">
      <c r="A3846" t="s">
        <v>10570</v>
      </c>
      <c r="B3846">
        <v>4136</v>
      </c>
      <c r="C3846">
        <v>4139</v>
      </c>
      <c r="D3846">
        <v>2015</v>
      </c>
      <c r="E3846" t="s">
        <v>6804</v>
      </c>
      <c r="F3846">
        <v>10</v>
      </c>
      <c r="G3846">
        <v>2.6</v>
      </c>
      <c r="H3846">
        <v>3.5</v>
      </c>
      <c r="I3846">
        <v>0.8</v>
      </c>
      <c r="J3846" s="44">
        <v>0.60000100000000001</v>
      </c>
      <c r="K3846" t="b">
        <v>1</v>
      </c>
      <c r="L3846" t="s">
        <v>5181</v>
      </c>
      <c r="N3846" s="43">
        <v>42214.662881944445</v>
      </c>
    </row>
    <row r="3847" spans="1:14" x14ac:dyDescent="0.25">
      <c r="A3847" t="s">
        <v>10571</v>
      </c>
      <c r="B3847">
        <v>4140</v>
      </c>
      <c r="C3847">
        <v>4140</v>
      </c>
      <c r="D3847">
        <v>2015</v>
      </c>
      <c r="E3847" t="s">
        <v>6805</v>
      </c>
      <c r="F3847">
        <v>10</v>
      </c>
      <c r="G3847">
        <v>2.58</v>
      </c>
      <c r="H3847">
        <v>5</v>
      </c>
      <c r="K3847" t="b">
        <v>1</v>
      </c>
      <c r="L3847" t="s">
        <v>48</v>
      </c>
      <c r="N3847" s="43">
        <v>42214.662881944445</v>
      </c>
    </row>
    <row r="3848" spans="1:14" x14ac:dyDescent="0.25">
      <c r="A3848" t="s">
        <v>10572</v>
      </c>
      <c r="B3848">
        <v>4141</v>
      </c>
      <c r="C3848">
        <v>4141</v>
      </c>
      <c r="D3848">
        <v>2015</v>
      </c>
      <c r="E3848" t="s">
        <v>6806</v>
      </c>
      <c r="F3848">
        <v>10</v>
      </c>
      <c r="G3848">
        <v>4.5</v>
      </c>
      <c r="H3848">
        <v>2.5</v>
      </c>
      <c r="I3848">
        <v>0.15</v>
      </c>
      <c r="J3848">
        <v>9.9999999999999995E-7</v>
      </c>
      <c r="K3848" t="b">
        <v>1</v>
      </c>
      <c r="L3848" t="s">
        <v>5179</v>
      </c>
      <c r="N3848" s="43">
        <v>42214.662881944445</v>
      </c>
    </row>
    <row r="3849" spans="1:14" x14ac:dyDescent="0.25">
      <c r="A3849" t="s">
        <v>10573</v>
      </c>
      <c r="B3849">
        <v>4141</v>
      </c>
      <c r="C3849">
        <v>4142</v>
      </c>
      <c r="D3849">
        <v>2015</v>
      </c>
      <c r="E3849" t="s">
        <v>6806</v>
      </c>
      <c r="F3849">
        <v>10</v>
      </c>
      <c r="G3849">
        <v>4.5</v>
      </c>
      <c r="H3849">
        <v>3.35</v>
      </c>
      <c r="I3849">
        <v>0.45</v>
      </c>
      <c r="J3849" s="44">
        <v>0.30000100000000002</v>
      </c>
      <c r="K3849" t="b">
        <v>1</v>
      </c>
      <c r="L3849" t="s">
        <v>5179</v>
      </c>
      <c r="N3849" s="43">
        <v>42214.662881944445</v>
      </c>
    </row>
    <row r="3850" spans="1:14" x14ac:dyDescent="0.25">
      <c r="A3850" t="s">
        <v>10574</v>
      </c>
      <c r="B3850">
        <v>4141</v>
      </c>
      <c r="C3850">
        <v>4143</v>
      </c>
      <c r="D3850">
        <v>2015</v>
      </c>
      <c r="E3850" t="s">
        <v>6806</v>
      </c>
      <c r="F3850">
        <v>10</v>
      </c>
      <c r="G3850">
        <v>4.5</v>
      </c>
      <c r="H3850">
        <v>4.5</v>
      </c>
      <c r="I3850">
        <v>0.8</v>
      </c>
      <c r="J3850" s="44">
        <v>0.60000100000000001</v>
      </c>
      <c r="K3850" t="b">
        <v>1</v>
      </c>
      <c r="L3850" t="s">
        <v>5179</v>
      </c>
      <c r="N3850" s="43">
        <v>42214.662881944445</v>
      </c>
    </row>
    <row r="3851" spans="1:14" x14ac:dyDescent="0.25">
      <c r="A3851" t="s">
        <v>10575</v>
      </c>
      <c r="B3851">
        <v>4144</v>
      </c>
      <c r="C3851">
        <v>4144</v>
      </c>
      <c r="D3851">
        <v>2015</v>
      </c>
      <c r="E3851" t="s">
        <v>6807</v>
      </c>
      <c r="F3851">
        <v>10</v>
      </c>
      <c r="G3851">
        <v>4.5</v>
      </c>
      <c r="H3851">
        <v>0.5</v>
      </c>
      <c r="I3851">
        <v>0.05</v>
      </c>
      <c r="J3851" s="44">
        <v>9.9999999999999995E-7</v>
      </c>
      <c r="K3851" t="b">
        <v>1</v>
      </c>
      <c r="L3851" t="s">
        <v>5180</v>
      </c>
      <c r="N3851" s="43">
        <v>42214.662881944445</v>
      </c>
    </row>
    <row r="3852" spans="1:14" x14ac:dyDescent="0.25">
      <c r="A3852" t="s">
        <v>10576</v>
      </c>
      <c r="B3852">
        <v>4144</v>
      </c>
      <c r="C3852">
        <v>4145</v>
      </c>
      <c r="D3852">
        <v>2015</v>
      </c>
      <c r="E3852" t="s">
        <v>6807</v>
      </c>
      <c r="F3852">
        <v>10</v>
      </c>
      <c r="G3852">
        <v>4.5</v>
      </c>
      <c r="H3852">
        <v>1.5</v>
      </c>
      <c r="I3852">
        <v>0.2</v>
      </c>
      <c r="J3852" s="44">
        <v>0.10000100000000001</v>
      </c>
      <c r="K3852" t="b">
        <v>1</v>
      </c>
      <c r="L3852" t="s">
        <v>5180</v>
      </c>
      <c r="N3852" s="43">
        <v>42214.662881944445</v>
      </c>
    </row>
    <row r="3853" spans="1:14" x14ac:dyDescent="0.25">
      <c r="A3853" t="s">
        <v>10577</v>
      </c>
      <c r="B3853">
        <v>4144</v>
      </c>
      <c r="C3853">
        <v>4146</v>
      </c>
      <c r="D3853">
        <v>2015</v>
      </c>
      <c r="E3853" t="s">
        <v>6807</v>
      </c>
      <c r="F3853">
        <v>10</v>
      </c>
      <c r="G3853">
        <v>4.5</v>
      </c>
      <c r="H3853">
        <v>4.5</v>
      </c>
      <c r="I3853">
        <v>0.65</v>
      </c>
      <c r="J3853" s="44">
        <v>0.30000100000000002</v>
      </c>
      <c r="K3853" t="b">
        <v>1</v>
      </c>
      <c r="L3853" t="s">
        <v>5180</v>
      </c>
      <c r="N3853" s="43">
        <v>42214.662881944445</v>
      </c>
    </row>
    <row r="3854" spans="1:14" x14ac:dyDescent="0.25">
      <c r="A3854" t="s">
        <v>10578</v>
      </c>
      <c r="B3854">
        <v>4147</v>
      </c>
      <c r="C3854">
        <v>4147</v>
      </c>
      <c r="D3854">
        <v>2015</v>
      </c>
      <c r="E3854" t="s">
        <v>6808</v>
      </c>
      <c r="F3854">
        <v>10</v>
      </c>
      <c r="G3854">
        <v>4.5</v>
      </c>
      <c r="H3854">
        <v>5</v>
      </c>
      <c r="K3854" t="b">
        <v>1</v>
      </c>
      <c r="L3854" t="s">
        <v>1214</v>
      </c>
      <c r="N3854" s="43">
        <v>42214.662881944445</v>
      </c>
    </row>
    <row r="3855" spans="1:14" x14ac:dyDescent="0.25">
      <c r="A3855" t="s">
        <v>10579</v>
      </c>
      <c r="B3855">
        <v>4148</v>
      </c>
      <c r="C3855">
        <v>4148</v>
      </c>
      <c r="D3855">
        <v>2015</v>
      </c>
      <c r="E3855" t="s">
        <v>6809</v>
      </c>
      <c r="F3855">
        <v>10</v>
      </c>
      <c r="G3855">
        <v>2.5</v>
      </c>
      <c r="H3855">
        <v>1</v>
      </c>
      <c r="I3855">
        <v>0.15</v>
      </c>
      <c r="J3855" s="44">
        <v>9.9999999999999995E-7</v>
      </c>
      <c r="K3855" t="b">
        <v>1</v>
      </c>
      <c r="L3855" t="s">
        <v>5178</v>
      </c>
      <c r="N3855" s="43">
        <v>42214.662881944445</v>
      </c>
    </row>
    <row r="3856" spans="1:14" x14ac:dyDescent="0.25">
      <c r="A3856" t="s">
        <v>10580</v>
      </c>
      <c r="B3856">
        <v>4148</v>
      </c>
      <c r="C3856">
        <v>4149</v>
      </c>
      <c r="D3856">
        <v>2015</v>
      </c>
      <c r="E3856" t="s">
        <v>6809</v>
      </c>
      <c r="F3856">
        <v>10</v>
      </c>
      <c r="G3856">
        <v>2.5</v>
      </c>
      <c r="H3856">
        <v>1.73</v>
      </c>
      <c r="I3856">
        <v>0.45</v>
      </c>
      <c r="J3856" s="44">
        <v>0.30000100000000002</v>
      </c>
      <c r="K3856" t="b">
        <v>1</v>
      </c>
      <c r="L3856" t="s">
        <v>5178</v>
      </c>
      <c r="N3856" s="43">
        <v>42214.662881944445</v>
      </c>
    </row>
    <row r="3857" spans="1:14" x14ac:dyDescent="0.25">
      <c r="A3857" t="s">
        <v>10581</v>
      </c>
      <c r="B3857">
        <v>4148</v>
      </c>
      <c r="C3857">
        <v>4150</v>
      </c>
      <c r="D3857">
        <v>2015</v>
      </c>
      <c r="E3857" t="s">
        <v>6809</v>
      </c>
      <c r="F3857">
        <v>10</v>
      </c>
      <c r="G3857">
        <v>2.5</v>
      </c>
      <c r="H3857">
        <v>3</v>
      </c>
      <c r="I3857">
        <v>0.8</v>
      </c>
      <c r="J3857" s="44">
        <v>0.60000100000000001</v>
      </c>
      <c r="K3857" t="b">
        <v>1</v>
      </c>
      <c r="L3857" t="s">
        <v>5178</v>
      </c>
      <c r="N3857" s="43">
        <v>42214.662881944445</v>
      </c>
    </row>
    <row r="3858" spans="1:14" x14ac:dyDescent="0.25">
      <c r="A3858" t="s">
        <v>10582</v>
      </c>
      <c r="B3858">
        <v>4151</v>
      </c>
      <c r="C3858">
        <v>4151</v>
      </c>
      <c r="D3858">
        <v>2015</v>
      </c>
      <c r="E3858" t="s">
        <v>6810</v>
      </c>
      <c r="F3858">
        <v>10</v>
      </c>
      <c r="G3858">
        <v>2.5</v>
      </c>
      <c r="H3858">
        <v>5</v>
      </c>
      <c r="K3858" t="b">
        <v>1</v>
      </c>
      <c r="L3858" t="s">
        <v>48</v>
      </c>
      <c r="N3858" s="43">
        <v>42214.662881944445</v>
      </c>
    </row>
    <row r="3859" spans="1:14" x14ac:dyDescent="0.25">
      <c r="A3859" t="s">
        <v>10583</v>
      </c>
      <c r="B3859">
        <v>4152</v>
      </c>
      <c r="C3859">
        <v>4152</v>
      </c>
      <c r="D3859">
        <v>2015</v>
      </c>
      <c r="E3859" t="s">
        <v>6342</v>
      </c>
      <c r="F3859">
        <v>2</v>
      </c>
      <c r="G3859">
        <v>4</v>
      </c>
      <c r="H3859">
        <v>4.8</v>
      </c>
      <c r="K3859" t="b">
        <v>1</v>
      </c>
      <c r="L3859" t="s">
        <v>181</v>
      </c>
      <c r="N3859" s="43">
        <v>42214.662881944445</v>
      </c>
    </row>
    <row r="3860" spans="1:14" x14ac:dyDescent="0.25">
      <c r="A3860" t="s">
        <v>10584</v>
      </c>
      <c r="B3860">
        <v>4153</v>
      </c>
      <c r="C3860">
        <v>4153</v>
      </c>
      <c r="D3860">
        <v>2015</v>
      </c>
      <c r="E3860" t="s">
        <v>6343</v>
      </c>
      <c r="F3860">
        <v>2</v>
      </c>
      <c r="G3860">
        <v>4</v>
      </c>
      <c r="H3860">
        <v>3.7</v>
      </c>
      <c r="I3860">
        <v>0</v>
      </c>
      <c r="J3860" s="44">
        <v>0</v>
      </c>
      <c r="K3860" t="b">
        <v>1</v>
      </c>
      <c r="L3860" t="s">
        <v>185</v>
      </c>
      <c r="N3860" s="43">
        <v>42214.662881944445</v>
      </c>
    </row>
    <row r="3861" spans="1:14" x14ac:dyDescent="0.25">
      <c r="A3861" t="s">
        <v>10585</v>
      </c>
      <c r="B3861">
        <v>4154</v>
      </c>
      <c r="C3861">
        <v>4154</v>
      </c>
      <c r="D3861">
        <v>2015</v>
      </c>
      <c r="E3861" t="s">
        <v>6344</v>
      </c>
      <c r="F3861">
        <v>2</v>
      </c>
      <c r="G3861">
        <v>4</v>
      </c>
      <c r="H3861">
        <v>3.7</v>
      </c>
      <c r="K3861" t="b">
        <v>1</v>
      </c>
      <c r="L3861" t="s">
        <v>190</v>
      </c>
      <c r="N3861" s="43">
        <v>42214.662881944445</v>
      </c>
    </row>
    <row r="3862" spans="1:14" x14ac:dyDescent="0.25">
      <c r="A3862" t="s">
        <v>10586</v>
      </c>
      <c r="B3862">
        <v>4155</v>
      </c>
      <c r="C3862">
        <v>4155</v>
      </c>
      <c r="D3862">
        <v>2015</v>
      </c>
      <c r="E3862" t="s">
        <v>6345</v>
      </c>
      <c r="F3862">
        <v>2</v>
      </c>
      <c r="G3862">
        <v>4</v>
      </c>
      <c r="H3862">
        <v>1.25</v>
      </c>
      <c r="K3862" t="b">
        <v>1</v>
      </c>
      <c r="L3862" t="s">
        <v>193</v>
      </c>
      <c r="N3862" s="43">
        <v>42214.662881944445</v>
      </c>
    </row>
    <row r="3863" spans="1:14" x14ac:dyDescent="0.25">
      <c r="A3863" t="s">
        <v>10587</v>
      </c>
      <c r="B3863">
        <v>4156</v>
      </c>
      <c r="C3863">
        <v>4156</v>
      </c>
      <c r="D3863">
        <v>2015</v>
      </c>
      <c r="E3863" t="s">
        <v>6346</v>
      </c>
      <c r="F3863">
        <v>2</v>
      </c>
      <c r="G3863">
        <v>2.6</v>
      </c>
      <c r="H3863">
        <v>4</v>
      </c>
      <c r="K3863" t="b">
        <v>1</v>
      </c>
      <c r="L3863" t="s">
        <v>196</v>
      </c>
      <c r="N3863" s="43">
        <v>42214.662881944445</v>
      </c>
    </row>
    <row r="3864" spans="1:14" x14ac:dyDescent="0.25">
      <c r="A3864" t="s">
        <v>10588</v>
      </c>
      <c r="B3864">
        <v>4157</v>
      </c>
      <c r="C3864">
        <v>4157</v>
      </c>
      <c r="D3864">
        <v>2015</v>
      </c>
      <c r="E3864" t="s">
        <v>6347</v>
      </c>
      <c r="F3864">
        <v>2</v>
      </c>
      <c r="G3864">
        <v>2.6</v>
      </c>
      <c r="H3864">
        <v>0.5</v>
      </c>
      <c r="I3864">
        <v>1.4999999999999999E-2</v>
      </c>
      <c r="J3864" s="44">
        <v>9.9999999999999995E-7</v>
      </c>
      <c r="K3864" t="b">
        <v>1</v>
      </c>
      <c r="L3864" t="s">
        <v>5347</v>
      </c>
      <c r="N3864" s="43">
        <v>42214.662881944445</v>
      </c>
    </row>
    <row r="3865" spans="1:14" x14ac:dyDescent="0.25">
      <c r="A3865" t="s">
        <v>10589</v>
      </c>
      <c r="B3865">
        <v>4157</v>
      </c>
      <c r="C3865">
        <v>4158</v>
      </c>
      <c r="D3865">
        <v>2015</v>
      </c>
      <c r="E3865" t="s">
        <v>6347</v>
      </c>
      <c r="F3865">
        <v>2</v>
      </c>
      <c r="G3865">
        <v>2.6</v>
      </c>
      <c r="H3865">
        <v>0.67</v>
      </c>
      <c r="I3865">
        <v>0.04</v>
      </c>
      <c r="J3865" s="44">
        <v>3.0001E-2</v>
      </c>
      <c r="K3865" t="b">
        <v>1</v>
      </c>
      <c r="L3865" t="s">
        <v>5347</v>
      </c>
      <c r="N3865" s="43">
        <v>42214.662881944445</v>
      </c>
    </row>
    <row r="3866" spans="1:14" x14ac:dyDescent="0.25">
      <c r="A3866" t="s">
        <v>10590</v>
      </c>
      <c r="B3866">
        <v>4157</v>
      </c>
      <c r="C3866">
        <v>4159</v>
      </c>
      <c r="D3866">
        <v>2015</v>
      </c>
      <c r="E3866" t="s">
        <v>6347</v>
      </c>
      <c r="F3866">
        <v>2</v>
      </c>
      <c r="G3866">
        <v>2.6</v>
      </c>
      <c r="H3866">
        <v>0.89</v>
      </c>
      <c r="I3866">
        <v>7.4999999999999997E-2</v>
      </c>
      <c r="J3866" s="44">
        <v>5.0000999999999997E-2</v>
      </c>
      <c r="K3866" t="b">
        <v>1</v>
      </c>
      <c r="L3866" t="s">
        <v>5347</v>
      </c>
      <c r="N3866" s="43">
        <v>42214.662881944445</v>
      </c>
    </row>
    <row r="3867" spans="1:14" x14ac:dyDescent="0.25">
      <c r="A3867" t="s">
        <v>10591</v>
      </c>
      <c r="B3867">
        <v>4157</v>
      </c>
      <c r="C3867">
        <v>4160</v>
      </c>
      <c r="D3867">
        <v>2015</v>
      </c>
      <c r="E3867" t="s">
        <v>6347</v>
      </c>
      <c r="F3867">
        <v>2</v>
      </c>
      <c r="G3867">
        <v>2.6</v>
      </c>
      <c r="H3867">
        <v>1.19</v>
      </c>
      <c r="I3867">
        <v>0.125</v>
      </c>
      <c r="J3867" s="44">
        <v>0.10000100000000001</v>
      </c>
      <c r="K3867" t="b">
        <v>1</v>
      </c>
      <c r="L3867" t="s">
        <v>5347</v>
      </c>
      <c r="N3867" s="43">
        <v>42214.662881944445</v>
      </c>
    </row>
    <row r="3868" spans="1:14" x14ac:dyDescent="0.25">
      <c r="A3868" t="s">
        <v>10592</v>
      </c>
      <c r="B3868">
        <v>4157</v>
      </c>
      <c r="C3868">
        <v>4161</v>
      </c>
      <c r="D3868">
        <v>2015</v>
      </c>
      <c r="E3868" t="s">
        <v>6347</v>
      </c>
      <c r="F3868">
        <v>2</v>
      </c>
      <c r="G3868">
        <v>2.6</v>
      </c>
      <c r="H3868">
        <v>1.58</v>
      </c>
      <c r="I3868">
        <v>0.17499999999999999</v>
      </c>
      <c r="J3868" s="44">
        <v>0.150001</v>
      </c>
      <c r="K3868" t="b">
        <v>1</v>
      </c>
      <c r="L3868" t="s">
        <v>5347</v>
      </c>
      <c r="N3868" s="43">
        <v>42214.662881944445</v>
      </c>
    </row>
    <row r="3869" spans="1:14" x14ac:dyDescent="0.25">
      <c r="A3869" t="s">
        <v>10593</v>
      </c>
      <c r="B3869">
        <v>4157</v>
      </c>
      <c r="C3869">
        <v>4172</v>
      </c>
      <c r="D3869">
        <v>2015</v>
      </c>
      <c r="E3869" t="s">
        <v>6347</v>
      </c>
      <c r="F3869">
        <v>2</v>
      </c>
      <c r="G3869">
        <v>2.6</v>
      </c>
      <c r="H3869">
        <v>2.11</v>
      </c>
      <c r="I3869">
        <v>0.25</v>
      </c>
      <c r="J3869" s="44">
        <v>0.20000100000000001</v>
      </c>
      <c r="K3869" t="b">
        <v>1</v>
      </c>
      <c r="L3869" t="s">
        <v>5347</v>
      </c>
      <c r="N3869" s="43">
        <v>42214.662881944445</v>
      </c>
    </row>
    <row r="3870" spans="1:14" x14ac:dyDescent="0.25">
      <c r="A3870" t="s">
        <v>10594</v>
      </c>
      <c r="B3870">
        <v>4157</v>
      </c>
      <c r="C3870">
        <v>4183</v>
      </c>
      <c r="D3870">
        <v>2015</v>
      </c>
      <c r="E3870" t="s">
        <v>6347</v>
      </c>
      <c r="F3870">
        <v>2</v>
      </c>
      <c r="G3870">
        <v>2.6</v>
      </c>
      <c r="H3870">
        <v>2.81</v>
      </c>
      <c r="I3870">
        <v>0.4</v>
      </c>
      <c r="J3870" s="44">
        <v>0.30000100000000002</v>
      </c>
      <c r="K3870" t="b">
        <v>1</v>
      </c>
      <c r="L3870" t="s">
        <v>5347</v>
      </c>
      <c r="N3870" s="43">
        <v>42214.662881944445</v>
      </c>
    </row>
    <row r="3871" spans="1:14" x14ac:dyDescent="0.25">
      <c r="A3871" t="s">
        <v>10595</v>
      </c>
      <c r="B3871">
        <v>4157</v>
      </c>
      <c r="C3871">
        <v>4194</v>
      </c>
      <c r="D3871">
        <v>2015</v>
      </c>
      <c r="E3871" t="s">
        <v>6347</v>
      </c>
      <c r="F3871">
        <v>2</v>
      </c>
      <c r="G3871">
        <v>2.6</v>
      </c>
      <c r="H3871">
        <v>3.75</v>
      </c>
      <c r="I3871">
        <v>0.75</v>
      </c>
      <c r="J3871" s="44">
        <v>0.50000100000000003</v>
      </c>
      <c r="K3871" t="b">
        <v>1</v>
      </c>
      <c r="L3871" t="s">
        <v>5347</v>
      </c>
      <c r="N3871" s="43">
        <v>42214.662881944445</v>
      </c>
    </row>
    <row r="3872" spans="1:14" x14ac:dyDescent="0.25">
      <c r="A3872" t="s">
        <v>10596</v>
      </c>
      <c r="B3872">
        <v>4163</v>
      </c>
      <c r="C3872">
        <v>4163</v>
      </c>
      <c r="D3872">
        <v>2015</v>
      </c>
      <c r="E3872" t="s">
        <v>6378</v>
      </c>
      <c r="F3872">
        <v>2</v>
      </c>
      <c r="G3872">
        <v>5</v>
      </c>
      <c r="H3872">
        <v>3.5</v>
      </c>
      <c r="K3872" t="b">
        <v>1</v>
      </c>
      <c r="L3872" t="s">
        <v>321</v>
      </c>
      <c r="N3872" s="43">
        <v>42214.662881944445</v>
      </c>
    </row>
    <row r="3873" spans="1:14" x14ac:dyDescent="0.25">
      <c r="A3873" t="s">
        <v>10597</v>
      </c>
      <c r="B3873">
        <v>4164</v>
      </c>
      <c r="C3873">
        <v>4164</v>
      </c>
      <c r="D3873">
        <v>2015</v>
      </c>
      <c r="E3873" t="s">
        <v>6380</v>
      </c>
      <c r="F3873">
        <v>2</v>
      </c>
      <c r="G3873">
        <v>5</v>
      </c>
      <c r="H3873">
        <v>0.5</v>
      </c>
      <c r="I3873">
        <v>1.4999999999999999E-2</v>
      </c>
      <c r="J3873" s="44">
        <v>9.9999999999999995E-7</v>
      </c>
      <c r="K3873" t="b">
        <v>1</v>
      </c>
      <c r="L3873" t="s">
        <v>5337</v>
      </c>
      <c r="N3873" s="43">
        <v>42214.662881944445</v>
      </c>
    </row>
    <row r="3874" spans="1:14" x14ac:dyDescent="0.25">
      <c r="A3874" t="s">
        <v>10598</v>
      </c>
      <c r="B3874">
        <v>4164</v>
      </c>
      <c r="C3874">
        <v>4165</v>
      </c>
      <c r="D3874">
        <v>2015</v>
      </c>
      <c r="E3874" t="s">
        <v>6380</v>
      </c>
      <c r="F3874">
        <v>2</v>
      </c>
      <c r="G3874">
        <v>5</v>
      </c>
      <c r="H3874">
        <v>0.65</v>
      </c>
      <c r="I3874">
        <v>0.04</v>
      </c>
      <c r="J3874" s="44">
        <v>3.0001E-2</v>
      </c>
      <c r="K3874" t="b">
        <v>1</v>
      </c>
      <c r="L3874" t="s">
        <v>5337</v>
      </c>
      <c r="N3874" s="43">
        <v>42214.662881944445</v>
      </c>
    </row>
    <row r="3875" spans="1:14" x14ac:dyDescent="0.25">
      <c r="A3875" t="s">
        <v>10599</v>
      </c>
      <c r="B3875">
        <v>4164</v>
      </c>
      <c r="C3875">
        <v>4166</v>
      </c>
      <c r="D3875">
        <v>2015</v>
      </c>
      <c r="E3875" t="s">
        <v>6380</v>
      </c>
      <c r="F3875">
        <v>2</v>
      </c>
      <c r="G3875">
        <v>5</v>
      </c>
      <c r="H3875">
        <v>0.83</v>
      </c>
      <c r="I3875">
        <v>7.4999999999999997E-2</v>
      </c>
      <c r="J3875" s="44">
        <v>5.0000999999999997E-2</v>
      </c>
      <c r="K3875" t="b">
        <v>1</v>
      </c>
      <c r="L3875" t="s">
        <v>5337</v>
      </c>
      <c r="N3875" s="43">
        <v>42214.662881944445</v>
      </c>
    </row>
    <row r="3876" spans="1:14" x14ac:dyDescent="0.25">
      <c r="A3876" t="s">
        <v>10600</v>
      </c>
      <c r="B3876">
        <v>4164</v>
      </c>
      <c r="C3876">
        <v>4167</v>
      </c>
      <c r="D3876">
        <v>2015</v>
      </c>
      <c r="E3876" t="s">
        <v>6380</v>
      </c>
      <c r="F3876">
        <v>2</v>
      </c>
      <c r="G3876">
        <v>5</v>
      </c>
      <c r="H3876">
        <v>1.08</v>
      </c>
      <c r="I3876">
        <v>0.125</v>
      </c>
      <c r="J3876" s="44">
        <v>0.10000100000000001</v>
      </c>
      <c r="K3876" t="b">
        <v>1</v>
      </c>
      <c r="L3876" t="s">
        <v>5337</v>
      </c>
      <c r="N3876" s="43">
        <v>42214.662881944445</v>
      </c>
    </row>
    <row r="3877" spans="1:14" x14ac:dyDescent="0.25">
      <c r="A3877" t="s">
        <v>10601</v>
      </c>
      <c r="B3877">
        <v>4164</v>
      </c>
      <c r="C3877">
        <v>4168</v>
      </c>
      <c r="D3877">
        <v>2015</v>
      </c>
      <c r="E3877" t="s">
        <v>6380</v>
      </c>
      <c r="F3877">
        <v>2</v>
      </c>
      <c r="G3877">
        <v>5</v>
      </c>
      <c r="H3877">
        <v>1.39</v>
      </c>
      <c r="I3877">
        <v>0.17499999999999999</v>
      </c>
      <c r="J3877" s="44">
        <v>0.150001</v>
      </c>
      <c r="K3877" t="b">
        <v>1</v>
      </c>
      <c r="L3877" t="s">
        <v>5337</v>
      </c>
      <c r="N3877" s="43">
        <v>42214.662881944445</v>
      </c>
    </row>
    <row r="3878" spans="1:14" x14ac:dyDescent="0.25">
      <c r="A3878" t="s">
        <v>10602</v>
      </c>
      <c r="B3878">
        <v>4164</v>
      </c>
      <c r="C3878">
        <v>4169</v>
      </c>
      <c r="D3878">
        <v>2015</v>
      </c>
      <c r="E3878" t="s">
        <v>6380</v>
      </c>
      <c r="F3878">
        <v>2</v>
      </c>
      <c r="G3878">
        <v>5</v>
      </c>
      <c r="H3878">
        <v>1.8</v>
      </c>
      <c r="I3878">
        <v>0.25</v>
      </c>
      <c r="J3878" s="44">
        <v>0.20000100000000001</v>
      </c>
      <c r="K3878" t="b">
        <v>1</v>
      </c>
      <c r="L3878" t="s">
        <v>5337</v>
      </c>
      <c r="N3878" s="43">
        <v>42214.662881944445</v>
      </c>
    </row>
    <row r="3879" spans="1:14" x14ac:dyDescent="0.25">
      <c r="A3879" t="s">
        <v>10603</v>
      </c>
      <c r="B3879">
        <v>4164</v>
      </c>
      <c r="C3879">
        <v>4170</v>
      </c>
      <c r="D3879">
        <v>2015</v>
      </c>
      <c r="E3879" t="s">
        <v>6380</v>
      </c>
      <c r="F3879">
        <v>2</v>
      </c>
      <c r="G3879">
        <v>5</v>
      </c>
      <c r="H3879">
        <v>2.3199999999999998</v>
      </c>
      <c r="I3879">
        <v>0.4</v>
      </c>
      <c r="J3879" s="44">
        <v>0.30000100000000002</v>
      </c>
      <c r="K3879" t="b">
        <v>1</v>
      </c>
      <c r="L3879" t="s">
        <v>5337</v>
      </c>
      <c r="N3879" s="43">
        <v>42214.662881944445</v>
      </c>
    </row>
    <row r="3880" spans="1:14" x14ac:dyDescent="0.25">
      <c r="A3880" t="s">
        <v>10604</v>
      </c>
      <c r="B3880">
        <v>4164</v>
      </c>
      <c r="C3880">
        <v>4171</v>
      </c>
      <c r="D3880">
        <v>2015</v>
      </c>
      <c r="E3880" t="s">
        <v>6380</v>
      </c>
      <c r="F3880">
        <v>2</v>
      </c>
      <c r="G3880">
        <v>5</v>
      </c>
      <c r="H3880">
        <v>3</v>
      </c>
      <c r="I3880">
        <v>0.75</v>
      </c>
      <c r="J3880" s="44">
        <v>0.50000100000000003</v>
      </c>
      <c r="K3880" t="b">
        <v>1</v>
      </c>
      <c r="L3880" t="s">
        <v>5337</v>
      </c>
      <c r="N3880" s="43">
        <v>42214.662881944445</v>
      </c>
    </row>
    <row r="3881" spans="1:14" x14ac:dyDescent="0.25">
      <c r="A3881" t="s">
        <v>10605</v>
      </c>
      <c r="B3881">
        <v>4173</v>
      </c>
      <c r="C3881">
        <v>4173</v>
      </c>
      <c r="D3881">
        <v>2015</v>
      </c>
      <c r="E3881" t="s">
        <v>6381</v>
      </c>
      <c r="F3881">
        <v>2</v>
      </c>
      <c r="G3881">
        <v>5</v>
      </c>
      <c r="H3881">
        <v>4</v>
      </c>
      <c r="K3881" t="b">
        <v>1</v>
      </c>
      <c r="L3881" t="s">
        <v>332</v>
      </c>
      <c r="N3881" s="43">
        <v>42214.662881944445</v>
      </c>
    </row>
    <row r="3882" spans="1:14" x14ac:dyDescent="0.25">
      <c r="A3882" t="s">
        <v>10606</v>
      </c>
      <c r="B3882">
        <v>4174</v>
      </c>
      <c r="C3882">
        <v>4174</v>
      </c>
      <c r="D3882">
        <v>2015</v>
      </c>
      <c r="E3882" t="s">
        <v>6382</v>
      </c>
      <c r="F3882">
        <v>2</v>
      </c>
      <c r="G3882">
        <v>5</v>
      </c>
      <c r="H3882">
        <v>0.5</v>
      </c>
      <c r="I3882">
        <v>1.4999999999999999E-2</v>
      </c>
      <c r="J3882" s="44">
        <v>9.9999999999999995E-7</v>
      </c>
      <c r="K3882" t="b">
        <v>1</v>
      </c>
      <c r="L3882" t="s">
        <v>5336</v>
      </c>
      <c r="N3882" s="43">
        <v>42214.662881944445</v>
      </c>
    </row>
    <row r="3883" spans="1:14" x14ac:dyDescent="0.25">
      <c r="A3883" t="s">
        <v>10607</v>
      </c>
      <c r="B3883">
        <v>4174</v>
      </c>
      <c r="C3883">
        <v>4175</v>
      </c>
      <c r="D3883">
        <v>2015</v>
      </c>
      <c r="E3883" t="s">
        <v>6382</v>
      </c>
      <c r="F3883">
        <v>2</v>
      </c>
      <c r="G3883">
        <v>5</v>
      </c>
      <c r="H3883">
        <v>0.65</v>
      </c>
      <c r="I3883">
        <v>0.04</v>
      </c>
      <c r="J3883" s="44">
        <v>3.0001E-2</v>
      </c>
      <c r="K3883" t="b">
        <v>1</v>
      </c>
      <c r="L3883" t="s">
        <v>5336</v>
      </c>
      <c r="N3883" s="43">
        <v>42214.662881944445</v>
      </c>
    </row>
    <row r="3884" spans="1:14" x14ac:dyDescent="0.25">
      <c r="A3884" t="s">
        <v>10608</v>
      </c>
      <c r="B3884">
        <v>4174</v>
      </c>
      <c r="C3884">
        <v>4176</v>
      </c>
      <c r="D3884">
        <v>2015</v>
      </c>
      <c r="E3884" t="s">
        <v>6382</v>
      </c>
      <c r="F3884">
        <v>2</v>
      </c>
      <c r="G3884">
        <v>5</v>
      </c>
      <c r="H3884">
        <v>0.83</v>
      </c>
      <c r="I3884">
        <v>7.4999999999999997E-2</v>
      </c>
      <c r="J3884">
        <v>5.0000999999999997E-2</v>
      </c>
      <c r="K3884" t="b">
        <v>1</v>
      </c>
      <c r="L3884" t="s">
        <v>5336</v>
      </c>
      <c r="N3884" s="43">
        <v>42214.662881944445</v>
      </c>
    </row>
    <row r="3885" spans="1:14" x14ac:dyDescent="0.25">
      <c r="A3885" t="s">
        <v>10609</v>
      </c>
      <c r="B3885">
        <v>4174</v>
      </c>
      <c r="C3885">
        <v>4177</v>
      </c>
      <c r="D3885">
        <v>2015</v>
      </c>
      <c r="E3885" t="s">
        <v>6382</v>
      </c>
      <c r="F3885">
        <v>2</v>
      </c>
      <c r="G3885">
        <v>5</v>
      </c>
      <c r="H3885">
        <v>1.08</v>
      </c>
      <c r="I3885">
        <v>0.125</v>
      </c>
      <c r="J3885" s="44">
        <v>0.10000100000000001</v>
      </c>
      <c r="K3885" t="b">
        <v>1</v>
      </c>
      <c r="L3885" t="s">
        <v>5336</v>
      </c>
      <c r="N3885" s="43">
        <v>42214.662881944445</v>
      </c>
    </row>
    <row r="3886" spans="1:14" x14ac:dyDescent="0.25">
      <c r="A3886" t="s">
        <v>10610</v>
      </c>
      <c r="B3886">
        <v>4174</v>
      </c>
      <c r="C3886">
        <v>4178</v>
      </c>
      <c r="D3886">
        <v>2015</v>
      </c>
      <c r="E3886" t="s">
        <v>6382</v>
      </c>
      <c r="F3886">
        <v>2</v>
      </c>
      <c r="G3886">
        <v>5</v>
      </c>
      <c r="H3886">
        <v>1.39</v>
      </c>
      <c r="I3886">
        <v>0.17499999999999999</v>
      </c>
      <c r="J3886" s="44">
        <v>0.150001</v>
      </c>
      <c r="K3886" t="b">
        <v>1</v>
      </c>
      <c r="L3886" t="s">
        <v>5336</v>
      </c>
      <c r="N3886" s="43">
        <v>42214.662881944445</v>
      </c>
    </row>
    <row r="3887" spans="1:14" x14ac:dyDescent="0.25">
      <c r="A3887" t="s">
        <v>10611</v>
      </c>
      <c r="B3887">
        <v>4174</v>
      </c>
      <c r="C3887">
        <v>4179</v>
      </c>
      <c r="D3887">
        <v>2015</v>
      </c>
      <c r="E3887" t="s">
        <v>6382</v>
      </c>
      <c r="F3887">
        <v>2</v>
      </c>
      <c r="G3887">
        <v>5</v>
      </c>
      <c r="H3887">
        <v>1.8</v>
      </c>
      <c r="I3887">
        <v>0.25</v>
      </c>
      <c r="J3887" s="44">
        <v>0.20000100000000001</v>
      </c>
      <c r="K3887" t="b">
        <v>1</v>
      </c>
      <c r="L3887" t="s">
        <v>5336</v>
      </c>
      <c r="N3887" s="43">
        <v>42214.662881944445</v>
      </c>
    </row>
    <row r="3888" spans="1:14" x14ac:dyDescent="0.25">
      <c r="A3888" t="s">
        <v>10612</v>
      </c>
      <c r="B3888">
        <v>4174</v>
      </c>
      <c r="C3888">
        <v>4180</v>
      </c>
      <c r="D3888">
        <v>2015</v>
      </c>
      <c r="E3888" t="s">
        <v>6382</v>
      </c>
      <c r="F3888">
        <v>2</v>
      </c>
      <c r="G3888">
        <v>5</v>
      </c>
      <c r="H3888">
        <v>2.3199999999999998</v>
      </c>
      <c r="I3888">
        <v>0.4</v>
      </c>
      <c r="J3888" s="44">
        <v>0.30000100000000002</v>
      </c>
      <c r="K3888" t="b">
        <v>1</v>
      </c>
      <c r="L3888" t="s">
        <v>5336</v>
      </c>
      <c r="N3888" s="43">
        <v>42214.662881944445</v>
      </c>
    </row>
    <row r="3889" spans="1:14" x14ac:dyDescent="0.25">
      <c r="A3889" t="s">
        <v>10613</v>
      </c>
      <c r="B3889">
        <v>4174</v>
      </c>
      <c r="C3889">
        <v>4181</v>
      </c>
      <c r="D3889">
        <v>2015</v>
      </c>
      <c r="E3889" t="s">
        <v>6382</v>
      </c>
      <c r="F3889">
        <v>2</v>
      </c>
      <c r="G3889">
        <v>5</v>
      </c>
      <c r="H3889">
        <v>3</v>
      </c>
      <c r="I3889">
        <v>0.75</v>
      </c>
      <c r="J3889" s="44">
        <v>0.50000100000000003</v>
      </c>
      <c r="K3889" t="b">
        <v>1</v>
      </c>
      <c r="L3889" t="s">
        <v>5336</v>
      </c>
      <c r="N3889" s="43">
        <v>42214.662881944445</v>
      </c>
    </row>
    <row r="3890" spans="1:14" x14ac:dyDescent="0.25">
      <c r="A3890" t="s">
        <v>10614</v>
      </c>
      <c r="B3890">
        <v>4182</v>
      </c>
      <c r="C3890">
        <v>4182</v>
      </c>
      <c r="D3890">
        <v>2015</v>
      </c>
      <c r="E3890" t="s">
        <v>6383</v>
      </c>
      <c r="F3890">
        <v>2</v>
      </c>
      <c r="G3890">
        <v>5</v>
      </c>
      <c r="H3890">
        <v>0.5</v>
      </c>
      <c r="I3890">
        <v>1.4999999999999999E-2</v>
      </c>
      <c r="J3890" s="44">
        <v>9.9999999999999995E-7</v>
      </c>
      <c r="K3890" t="b">
        <v>1</v>
      </c>
      <c r="L3890" t="s">
        <v>5335</v>
      </c>
      <c r="N3890" s="43">
        <v>42214.662881944445</v>
      </c>
    </row>
    <row r="3891" spans="1:14" x14ac:dyDescent="0.25">
      <c r="A3891" t="s">
        <v>10615</v>
      </c>
      <c r="B3891">
        <v>4182</v>
      </c>
      <c r="C3891">
        <v>4184</v>
      </c>
      <c r="D3891">
        <v>2015</v>
      </c>
      <c r="E3891" t="s">
        <v>6383</v>
      </c>
      <c r="F3891">
        <v>2</v>
      </c>
      <c r="G3891">
        <v>5</v>
      </c>
      <c r="H3891">
        <v>0.65</v>
      </c>
      <c r="I3891">
        <v>0.04</v>
      </c>
      <c r="J3891">
        <v>3.0001E-2</v>
      </c>
      <c r="K3891" t="b">
        <v>1</v>
      </c>
      <c r="L3891" t="s">
        <v>5335</v>
      </c>
      <c r="N3891" s="43">
        <v>42214.662881944445</v>
      </c>
    </row>
    <row r="3892" spans="1:14" x14ac:dyDescent="0.25">
      <c r="A3892" t="s">
        <v>10616</v>
      </c>
      <c r="B3892">
        <v>4182</v>
      </c>
      <c r="C3892">
        <v>4185</v>
      </c>
      <c r="D3892">
        <v>2015</v>
      </c>
      <c r="E3892" t="s">
        <v>6383</v>
      </c>
      <c r="F3892">
        <v>2</v>
      </c>
      <c r="G3892">
        <v>5</v>
      </c>
      <c r="H3892">
        <v>0.83</v>
      </c>
      <c r="I3892">
        <v>7.5</v>
      </c>
      <c r="J3892">
        <v>5.0000999999999997E-2</v>
      </c>
      <c r="K3892" t="b">
        <v>1</v>
      </c>
      <c r="L3892" t="s">
        <v>5335</v>
      </c>
      <c r="N3892" s="43">
        <v>42214.662881944445</v>
      </c>
    </row>
    <row r="3893" spans="1:14" x14ac:dyDescent="0.25">
      <c r="A3893" t="s">
        <v>10617</v>
      </c>
      <c r="B3893">
        <v>4182</v>
      </c>
      <c r="C3893">
        <v>4186</v>
      </c>
      <c r="D3893">
        <v>2015</v>
      </c>
      <c r="E3893" t="s">
        <v>6383</v>
      </c>
      <c r="F3893">
        <v>2</v>
      </c>
      <c r="G3893">
        <v>5</v>
      </c>
      <c r="H3893">
        <v>1.08</v>
      </c>
      <c r="I3893">
        <v>0.125</v>
      </c>
      <c r="J3893">
        <v>0.10000100000000001</v>
      </c>
      <c r="K3893" t="b">
        <v>1</v>
      </c>
      <c r="L3893" t="s">
        <v>5335</v>
      </c>
      <c r="N3893" s="43">
        <v>42214.662881944445</v>
      </c>
    </row>
    <row r="3894" spans="1:14" x14ac:dyDescent="0.25">
      <c r="A3894" t="s">
        <v>10618</v>
      </c>
      <c r="B3894">
        <v>4182</v>
      </c>
      <c r="C3894">
        <v>4187</v>
      </c>
      <c r="D3894">
        <v>2015</v>
      </c>
      <c r="E3894" t="s">
        <v>6383</v>
      </c>
      <c r="F3894">
        <v>2</v>
      </c>
      <c r="G3894">
        <v>5</v>
      </c>
      <c r="H3894">
        <v>1.39</v>
      </c>
      <c r="I3894">
        <v>0.17499999999999999</v>
      </c>
      <c r="J3894" s="44">
        <v>0.150001</v>
      </c>
      <c r="K3894" t="b">
        <v>1</v>
      </c>
      <c r="L3894" t="s">
        <v>5335</v>
      </c>
      <c r="N3894" s="43">
        <v>42214.662881944445</v>
      </c>
    </row>
    <row r="3895" spans="1:14" x14ac:dyDescent="0.25">
      <c r="A3895" t="s">
        <v>10619</v>
      </c>
      <c r="B3895">
        <v>4182</v>
      </c>
      <c r="C3895">
        <v>4188</v>
      </c>
      <c r="D3895">
        <v>2015</v>
      </c>
      <c r="E3895" t="s">
        <v>6383</v>
      </c>
      <c r="F3895">
        <v>2</v>
      </c>
      <c r="G3895">
        <v>5</v>
      </c>
      <c r="H3895">
        <v>1.8</v>
      </c>
      <c r="I3895">
        <v>0.25</v>
      </c>
      <c r="J3895">
        <v>0.20000100000000001</v>
      </c>
      <c r="K3895" t="b">
        <v>1</v>
      </c>
      <c r="L3895" t="s">
        <v>5335</v>
      </c>
      <c r="N3895" s="43">
        <v>42214.662881944445</v>
      </c>
    </row>
    <row r="3896" spans="1:14" x14ac:dyDescent="0.25">
      <c r="A3896" t="s">
        <v>10620</v>
      </c>
      <c r="B3896">
        <v>4182</v>
      </c>
      <c r="C3896">
        <v>4189</v>
      </c>
      <c r="D3896">
        <v>2015</v>
      </c>
      <c r="E3896" t="s">
        <v>6383</v>
      </c>
      <c r="F3896">
        <v>2</v>
      </c>
      <c r="G3896">
        <v>5</v>
      </c>
      <c r="H3896">
        <v>2.3199999999999998</v>
      </c>
      <c r="I3896">
        <v>0.4</v>
      </c>
      <c r="J3896" s="44">
        <v>0.30000100000000002</v>
      </c>
      <c r="K3896" t="b">
        <v>1</v>
      </c>
      <c r="L3896" t="s">
        <v>5335</v>
      </c>
      <c r="N3896" s="43">
        <v>42214.662881944445</v>
      </c>
    </row>
    <row r="3897" spans="1:14" x14ac:dyDescent="0.25">
      <c r="A3897" t="s">
        <v>10621</v>
      </c>
      <c r="B3897">
        <v>4182</v>
      </c>
      <c r="C3897">
        <v>4190</v>
      </c>
      <c r="D3897">
        <v>2015</v>
      </c>
      <c r="E3897" t="s">
        <v>6383</v>
      </c>
      <c r="F3897">
        <v>2</v>
      </c>
      <c r="G3897">
        <v>5</v>
      </c>
      <c r="H3897">
        <v>3</v>
      </c>
      <c r="I3897">
        <v>0.75</v>
      </c>
      <c r="J3897" s="44">
        <v>0.50000100000000003</v>
      </c>
      <c r="K3897" t="b">
        <v>1</v>
      </c>
      <c r="L3897" t="s">
        <v>5335</v>
      </c>
      <c r="N3897" s="43">
        <v>42214.662881944445</v>
      </c>
    </row>
    <row r="3898" spans="1:14" x14ac:dyDescent="0.25">
      <c r="A3898" t="s">
        <v>10622</v>
      </c>
      <c r="B3898">
        <v>4191</v>
      </c>
      <c r="C3898">
        <v>4191</v>
      </c>
      <c r="D3898">
        <v>2015</v>
      </c>
      <c r="E3898" t="s">
        <v>6384</v>
      </c>
      <c r="F3898">
        <v>2</v>
      </c>
      <c r="G3898">
        <v>5</v>
      </c>
      <c r="H3898">
        <v>5</v>
      </c>
      <c r="K3898" t="b">
        <v>1</v>
      </c>
      <c r="L3898" t="s">
        <v>48</v>
      </c>
      <c r="N3898" s="43">
        <v>42214.662881944445</v>
      </c>
    </row>
    <row r="3899" spans="1:14" x14ac:dyDescent="0.25">
      <c r="A3899" t="s">
        <v>10623</v>
      </c>
      <c r="B3899">
        <v>4192</v>
      </c>
      <c r="C3899">
        <v>4192</v>
      </c>
      <c r="D3899">
        <v>2015</v>
      </c>
      <c r="E3899" t="s">
        <v>6385</v>
      </c>
      <c r="F3899">
        <v>2</v>
      </c>
      <c r="G3899">
        <v>3</v>
      </c>
      <c r="H3899">
        <v>3</v>
      </c>
      <c r="K3899" t="b">
        <v>1</v>
      </c>
      <c r="L3899" t="s">
        <v>353</v>
      </c>
      <c r="N3899" s="43">
        <v>42214.662881944445</v>
      </c>
    </row>
    <row r="3900" spans="1:14" x14ac:dyDescent="0.25">
      <c r="A3900" t="s">
        <v>10624</v>
      </c>
      <c r="B3900">
        <v>4193</v>
      </c>
      <c r="C3900">
        <v>4193</v>
      </c>
      <c r="D3900">
        <v>2015</v>
      </c>
      <c r="E3900" t="s">
        <v>6386</v>
      </c>
      <c r="F3900">
        <v>2</v>
      </c>
      <c r="G3900">
        <v>3</v>
      </c>
      <c r="H3900">
        <v>0.5</v>
      </c>
      <c r="I3900">
        <v>1.4999999999999999E-2</v>
      </c>
      <c r="J3900" s="44">
        <v>9.9999999999999995E-7</v>
      </c>
      <c r="K3900" t="b">
        <v>1</v>
      </c>
      <c r="L3900" t="s">
        <v>5334</v>
      </c>
      <c r="N3900" s="43">
        <v>42214.662881944445</v>
      </c>
    </row>
    <row r="3901" spans="1:14" x14ac:dyDescent="0.25">
      <c r="A3901" t="s">
        <v>10625</v>
      </c>
      <c r="B3901">
        <v>4193</v>
      </c>
      <c r="C3901">
        <v>4195</v>
      </c>
      <c r="D3901">
        <v>2015</v>
      </c>
      <c r="E3901" t="s">
        <v>6386</v>
      </c>
      <c r="F3901">
        <v>2</v>
      </c>
      <c r="G3901">
        <v>3</v>
      </c>
      <c r="H3901">
        <v>0.64</v>
      </c>
      <c r="I3901">
        <v>0.04</v>
      </c>
      <c r="J3901" s="44">
        <v>3.0001E-2</v>
      </c>
      <c r="K3901" t="b">
        <v>1</v>
      </c>
      <c r="L3901" t="s">
        <v>5334</v>
      </c>
      <c r="N3901" s="43">
        <v>42214.662881944445</v>
      </c>
    </row>
    <row r="3902" spans="1:14" x14ac:dyDescent="0.25">
      <c r="A3902" t="s">
        <v>10626</v>
      </c>
      <c r="B3902">
        <v>4193</v>
      </c>
      <c r="C3902">
        <v>4196</v>
      </c>
      <c r="D3902">
        <v>2015</v>
      </c>
      <c r="E3902" t="s">
        <v>6386</v>
      </c>
      <c r="F3902">
        <v>2</v>
      </c>
      <c r="G3902">
        <v>3</v>
      </c>
      <c r="H3902">
        <v>0.81</v>
      </c>
      <c r="I3902">
        <v>7.4999999999999997E-2</v>
      </c>
      <c r="J3902" s="44">
        <v>5.0000999999999997E-2</v>
      </c>
      <c r="K3902" t="b">
        <v>1</v>
      </c>
      <c r="L3902" t="s">
        <v>5334</v>
      </c>
      <c r="N3902" s="43">
        <v>42214.662881944445</v>
      </c>
    </row>
    <row r="3903" spans="1:14" x14ac:dyDescent="0.25">
      <c r="A3903" t="s">
        <v>10627</v>
      </c>
      <c r="B3903">
        <v>4193</v>
      </c>
      <c r="C3903">
        <v>4197</v>
      </c>
      <c r="D3903">
        <v>2015</v>
      </c>
      <c r="E3903" t="s">
        <v>6386</v>
      </c>
      <c r="F3903">
        <v>2</v>
      </c>
      <c r="G3903">
        <v>3</v>
      </c>
      <c r="H3903">
        <v>1.04</v>
      </c>
      <c r="I3903">
        <v>0.125</v>
      </c>
      <c r="J3903" s="44">
        <v>0.10000100000000001</v>
      </c>
      <c r="K3903" t="b">
        <v>1</v>
      </c>
      <c r="L3903" t="s">
        <v>5334</v>
      </c>
      <c r="N3903" s="43">
        <v>42214.662881944445</v>
      </c>
    </row>
    <row r="3904" spans="1:14" x14ac:dyDescent="0.25">
      <c r="A3904" t="s">
        <v>10628</v>
      </c>
      <c r="B3904">
        <v>4193</v>
      </c>
      <c r="C3904">
        <v>4198</v>
      </c>
      <c r="D3904">
        <v>2015</v>
      </c>
      <c r="E3904" t="s">
        <v>6386</v>
      </c>
      <c r="F3904">
        <v>2</v>
      </c>
      <c r="G3904">
        <v>3</v>
      </c>
      <c r="H3904">
        <v>1.32</v>
      </c>
      <c r="I3904">
        <v>0.17499999999999999</v>
      </c>
      <c r="J3904" s="44">
        <v>0.150001</v>
      </c>
      <c r="K3904" t="b">
        <v>1</v>
      </c>
      <c r="L3904" t="s">
        <v>5334</v>
      </c>
      <c r="N3904" s="43">
        <v>42214.662881944445</v>
      </c>
    </row>
    <row r="3905" spans="1:14" x14ac:dyDescent="0.25">
      <c r="A3905" t="s">
        <v>10629</v>
      </c>
      <c r="B3905">
        <v>4193</v>
      </c>
      <c r="C3905">
        <v>4199</v>
      </c>
      <c r="D3905">
        <v>2015</v>
      </c>
      <c r="E3905" t="s">
        <v>6386</v>
      </c>
      <c r="F3905">
        <v>2</v>
      </c>
      <c r="G3905">
        <v>3</v>
      </c>
      <c r="H3905">
        <v>1.69</v>
      </c>
      <c r="I3905">
        <v>0.25</v>
      </c>
      <c r="J3905" s="44">
        <v>0.20000100000000001</v>
      </c>
      <c r="K3905" t="b">
        <v>1</v>
      </c>
      <c r="L3905" t="s">
        <v>5334</v>
      </c>
      <c r="N3905" s="43">
        <v>42214.662881944445</v>
      </c>
    </row>
    <row r="3906" spans="1:14" x14ac:dyDescent="0.25">
      <c r="A3906" t="s">
        <v>10630</v>
      </c>
      <c r="B3906">
        <v>4193</v>
      </c>
      <c r="C3906">
        <v>4200</v>
      </c>
      <c r="D3906">
        <v>2015</v>
      </c>
      <c r="E3906" t="s">
        <v>6386</v>
      </c>
      <c r="F3906">
        <v>2</v>
      </c>
      <c r="G3906">
        <v>3</v>
      </c>
      <c r="H3906">
        <v>2.16</v>
      </c>
      <c r="I3906">
        <v>0.4</v>
      </c>
      <c r="J3906" s="44">
        <v>0.30000100000000002</v>
      </c>
      <c r="K3906" t="b">
        <v>1</v>
      </c>
      <c r="L3906" t="s">
        <v>5334</v>
      </c>
      <c r="N3906" s="43">
        <v>42214.662881944445</v>
      </c>
    </row>
    <row r="3907" spans="1:14" x14ac:dyDescent="0.25">
      <c r="A3907" t="s">
        <v>10631</v>
      </c>
      <c r="B3907">
        <v>4193</v>
      </c>
      <c r="C3907">
        <v>4201</v>
      </c>
      <c r="D3907">
        <v>2015</v>
      </c>
      <c r="E3907" t="s">
        <v>6386</v>
      </c>
      <c r="F3907">
        <v>2</v>
      </c>
      <c r="G3907">
        <v>3</v>
      </c>
      <c r="H3907">
        <v>2.75</v>
      </c>
      <c r="I3907">
        <v>0.75</v>
      </c>
      <c r="J3907" s="44">
        <v>0.50000100000000003</v>
      </c>
      <c r="K3907" t="b">
        <v>1</v>
      </c>
      <c r="L3907" t="s">
        <v>5334</v>
      </c>
      <c r="N3907" s="43">
        <v>42214.662881944445</v>
      </c>
    </row>
    <row r="3908" spans="1:14" x14ac:dyDescent="0.25">
      <c r="A3908" t="s">
        <v>10632</v>
      </c>
      <c r="B3908">
        <v>4202</v>
      </c>
      <c r="C3908">
        <v>4202</v>
      </c>
      <c r="D3908">
        <v>2015</v>
      </c>
      <c r="E3908" t="s">
        <v>6387</v>
      </c>
      <c r="F3908">
        <v>2</v>
      </c>
      <c r="G3908">
        <v>3</v>
      </c>
      <c r="H3908">
        <v>5</v>
      </c>
      <c r="K3908" t="b">
        <v>1</v>
      </c>
      <c r="L3908" t="s">
        <v>48</v>
      </c>
      <c r="N3908" s="43">
        <v>42214.662881944445</v>
      </c>
    </row>
    <row r="3909" spans="1:14" x14ac:dyDescent="0.25">
      <c r="A3909" t="s">
        <v>10633</v>
      </c>
      <c r="B3909">
        <v>4203</v>
      </c>
      <c r="C3909">
        <v>4203</v>
      </c>
      <c r="D3909">
        <v>2015</v>
      </c>
      <c r="E3909" t="s">
        <v>6388</v>
      </c>
      <c r="F3909">
        <v>2</v>
      </c>
      <c r="G3909">
        <v>3</v>
      </c>
      <c r="H3909">
        <v>0.5</v>
      </c>
      <c r="I3909">
        <v>1.4999999999999999E-2</v>
      </c>
      <c r="J3909" s="44">
        <v>9.9999999999999995E-7</v>
      </c>
      <c r="K3909" t="b">
        <v>1</v>
      </c>
      <c r="L3909" t="s">
        <v>5333</v>
      </c>
      <c r="N3909" s="43">
        <v>42214.662881944445</v>
      </c>
    </row>
    <row r="3910" spans="1:14" x14ac:dyDescent="0.25">
      <c r="A3910" t="s">
        <v>10634</v>
      </c>
      <c r="B3910">
        <v>4203</v>
      </c>
      <c r="C3910">
        <v>4204</v>
      </c>
      <c r="D3910">
        <v>2015</v>
      </c>
      <c r="E3910" t="s">
        <v>6388</v>
      </c>
      <c r="F3910">
        <v>2</v>
      </c>
      <c r="G3910">
        <v>3</v>
      </c>
      <c r="H3910">
        <v>0.65</v>
      </c>
      <c r="I3910">
        <v>0.04</v>
      </c>
      <c r="J3910" s="44">
        <v>3.0001E-2</v>
      </c>
      <c r="K3910" t="b">
        <v>1</v>
      </c>
      <c r="L3910" t="s">
        <v>5333</v>
      </c>
      <c r="N3910" s="43">
        <v>42214.662881944445</v>
      </c>
    </row>
    <row r="3911" spans="1:14" x14ac:dyDescent="0.25">
      <c r="A3911" t="s">
        <v>10635</v>
      </c>
      <c r="B3911">
        <v>4203</v>
      </c>
      <c r="C3911">
        <v>4206</v>
      </c>
      <c r="D3911">
        <v>2015</v>
      </c>
      <c r="E3911" t="s">
        <v>6388</v>
      </c>
      <c r="F3911">
        <v>2</v>
      </c>
      <c r="G3911">
        <v>3</v>
      </c>
      <c r="H3911">
        <v>0.84</v>
      </c>
      <c r="I3911">
        <v>7.4999999999999997E-2</v>
      </c>
      <c r="J3911" s="44">
        <v>5.0000999999999997E-2</v>
      </c>
      <c r="K3911" t="b">
        <v>1</v>
      </c>
      <c r="L3911" t="s">
        <v>5333</v>
      </c>
      <c r="N3911" s="43">
        <v>42214.662881944445</v>
      </c>
    </row>
    <row r="3912" spans="1:14" x14ac:dyDescent="0.25">
      <c r="A3912" t="s">
        <v>10636</v>
      </c>
      <c r="B3912">
        <v>4203</v>
      </c>
      <c r="C3912">
        <v>4207</v>
      </c>
      <c r="D3912">
        <v>2015</v>
      </c>
      <c r="E3912" t="s">
        <v>6388</v>
      </c>
      <c r="F3912">
        <v>2</v>
      </c>
      <c r="G3912">
        <v>3</v>
      </c>
      <c r="H3912">
        <v>1.1000000000000001</v>
      </c>
      <c r="I3912">
        <v>0.125</v>
      </c>
      <c r="J3912" s="44">
        <v>0.10000100000000001</v>
      </c>
      <c r="K3912" t="b">
        <v>1</v>
      </c>
      <c r="L3912" t="s">
        <v>5333</v>
      </c>
      <c r="N3912" s="43">
        <v>42214.662881944445</v>
      </c>
    </row>
    <row r="3913" spans="1:14" x14ac:dyDescent="0.25">
      <c r="A3913" t="s">
        <v>10637</v>
      </c>
      <c r="B3913">
        <v>4203</v>
      </c>
      <c r="C3913">
        <v>4208</v>
      </c>
      <c r="D3913">
        <v>2015</v>
      </c>
      <c r="E3913" t="s">
        <v>6388</v>
      </c>
      <c r="F3913">
        <v>2</v>
      </c>
      <c r="G3913">
        <v>3</v>
      </c>
      <c r="H3913">
        <v>1.43</v>
      </c>
      <c r="I3913">
        <v>0.17499999999999999</v>
      </c>
      <c r="J3913">
        <v>0.150001</v>
      </c>
      <c r="K3913" t="b">
        <v>1</v>
      </c>
      <c r="L3913" t="s">
        <v>5333</v>
      </c>
      <c r="N3913" s="43">
        <v>42214.662881944445</v>
      </c>
    </row>
    <row r="3914" spans="1:14" x14ac:dyDescent="0.25">
      <c r="A3914" t="s">
        <v>10638</v>
      </c>
      <c r="B3914">
        <v>4203</v>
      </c>
      <c r="C3914">
        <v>4209</v>
      </c>
      <c r="D3914">
        <v>2015</v>
      </c>
      <c r="E3914" t="s">
        <v>6388</v>
      </c>
      <c r="F3914">
        <v>2</v>
      </c>
      <c r="G3914">
        <v>3</v>
      </c>
      <c r="H3914">
        <v>1.85</v>
      </c>
      <c r="I3914">
        <v>0.25</v>
      </c>
      <c r="J3914">
        <v>0.20000100000000001</v>
      </c>
      <c r="K3914" t="b">
        <v>1</v>
      </c>
      <c r="L3914" t="s">
        <v>5333</v>
      </c>
      <c r="N3914" s="43">
        <v>42214.662881944445</v>
      </c>
    </row>
    <row r="3915" spans="1:14" x14ac:dyDescent="0.25">
      <c r="A3915" t="s">
        <v>10639</v>
      </c>
      <c r="B3915">
        <v>4203</v>
      </c>
      <c r="C3915">
        <v>4210</v>
      </c>
      <c r="D3915">
        <v>2015</v>
      </c>
      <c r="E3915" t="s">
        <v>6388</v>
      </c>
      <c r="F3915">
        <v>2</v>
      </c>
      <c r="G3915">
        <v>3</v>
      </c>
      <c r="H3915">
        <v>2.41</v>
      </c>
      <c r="I3915">
        <v>0.4</v>
      </c>
      <c r="J3915">
        <v>0.30000100000000002</v>
      </c>
      <c r="K3915" t="b">
        <v>1</v>
      </c>
      <c r="L3915" t="s">
        <v>5333</v>
      </c>
      <c r="N3915" s="43">
        <v>42214.662881944445</v>
      </c>
    </row>
    <row r="3916" spans="1:14" x14ac:dyDescent="0.25">
      <c r="A3916" t="s">
        <v>10640</v>
      </c>
      <c r="B3916">
        <v>4203</v>
      </c>
      <c r="C3916">
        <v>4211</v>
      </c>
      <c r="D3916">
        <v>2015</v>
      </c>
      <c r="E3916" t="s">
        <v>6388</v>
      </c>
      <c r="F3916">
        <v>2</v>
      </c>
      <c r="G3916">
        <v>3</v>
      </c>
      <c r="H3916">
        <v>3.13</v>
      </c>
      <c r="I3916">
        <v>0.75</v>
      </c>
      <c r="J3916">
        <v>0.50000100000000003</v>
      </c>
      <c r="K3916" t="b">
        <v>1</v>
      </c>
      <c r="L3916" t="s">
        <v>5333</v>
      </c>
      <c r="N3916" s="43">
        <v>42214.662881944445</v>
      </c>
    </row>
    <row r="3917" spans="1:14" x14ac:dyDescent="0.25">
      <c r="A3917" t="s">
        <v>10641</v>
      </c>
      <c r="B3917">
        <v>4205</v>
      </c>
      <c r="C3917">
        <v>4205</v>
      </c>
      <c r="D3917">
        <v>2015</v>
      </c>
      <c r="E3917" t="s">
        <v>6348</v>
      </c>
      <c r="F3917">
        <v>2</v>
      </c>
      <c r="G3917">
        <v>2.6</v>
      </c>
      <c r="H3917">
        <v>5</v>
      </c>
      <c r="K3917" t="b">
        <v>1</v>
      </c>
      <c r="L3917" t="s">
        <v>48</v>
      </c>
      <c r="N3917" s="43">
        <v>42214.662881944445</v>
      </c>
    </row>
    <row r="3918" spans="1:14" x14ac:dyDescent="0.25">
      <c r="A3918" t="s">
        <v>10642</v>
      </c>
      <c r="B3918">
        <v>4212</v>
      </c>
      <c r="C3918">
        <v>4212</v>
      </c>
      <c r="D3918">
        <v>2015</v>
      </c>
      <c r="E3918" t="s">
        <v>6389</v>
      </c>
      <c r="F3918">
        <v>2</v>
      </c>
      <c r="G3918">
        <v>3</v>
      </c>
      <c r="H3918">
        <v>5</v>
      </c>
      <c r="J3918"/>
      <c r="K3918" t="b">
        <v>1</v>
      </c>
      <c r="L3918" t="s">
        <v>48</v>
      </c>
      <c r="N3918" s="43">
        <v>42214.662881944445</v>
      </c>
    </row>
    <row r="3919" spans="1:14" x14ac:dyDescent="0.25">
      <c r="A3919" t="s">
        <v>10643</v>
      </c>
      <c r="B3919">
        <v>4213</v>
      </c>
      <c r="C3919">
        <v>4213</v>
      </c>
      <c r="D3919">
        <v>2015</v>
      </c>
      <c r="E3919" t="s">
        <v>6390</v>
      </c>
      <c r="F3919">
        <v>2</v>
      </c>
      <c r="G3919">
        <v>2.09</v>
      </c>
      <c r="H3919">
        <v>0.5</v>
      </c>
      <c r="I3919">
        <v>1.4999999999999999E-2</v>
      </c>
      <c r="J3919">
        <v>9.9999999999999995E-7</v>
      </c>
      <c r="K3919" t="b">
        <v>1</v>
      </c>
      <c r="L3919" t="s">
        <v>5332</v>
      </c>
      <c r="N3919" s="43">
        <v>42214.662881944445</v>
      </c>
    </row>
    <row r="3920" spans="1:14" x14ac:dyDescent="0.25">
      <c r="A3920" t="s">
        <v>10644</v>
      </c>
      <c r="B3920">
        <v>4213</v>
      </c>
      <c r="C3920">
        <v>4214</v>
      </c>
      <c r="D3920">
        <v>2015</v>
      </c>
      <c r="E3920" t="s">
        <v>6390</v>
      </c>
      <c r="F3920">
        <v>2</v>
      </c>
      <c r="G3920">
        <v>2.09</v>
      </c>
      <c r="H3920">
        <v>0.64</v>
      </c>
      <c r="I3920">
        <v>0.04</v>
      </c>
      <c r="J3920" s="44">
        <v>3.0001E-2</v>
      </c>
      <c r="K3920" t="b">
        <v>1</v>
      </c>
      <c r="L3920" t="s">
        <v>5332</v>
      </c>
      <c r="N3920" s="43">
        <v>42214.662881944445</v>
      </c>
    </row>
    <row r="3921" spans="1:14" x14ac:dyDescent="0.25">
      <c r="A3921" t="s">
        <v>10645</v>
      </c>
      <c r="B3921">
        <v>4213</v>
      </c>
      <c r="C3921">
        <v>4215</v>
      </c>
      <c r="D3921">
        <v>2015</v>
      </c>
      <c r="E3921" t="s">
        <v>6390</v>
      </c>
      <c r="F3921">
        <v>2</v>
      </c>
      <c r="G3921">
        <v>2.09</v>
      </c>
      <c r="H3921">
        <v>0.83</v>
      </c>
      <c r="I3921">
        <v>7.4999999999999997E-2</v>
      </c>
      <c r="J3921" s="44">
        <v>5.0000999999999997E-2</v>
      </c>
      <c r="K3921" t="b">
        <v>1</v>
      </c>
      <c r="L3921" t="s">
        <v>5332</v>
      </c>
      <c r="N3921" s="43">
        <v>42214.662881944445</v>
      </c>
    </row>
    <row r="3922" spans="1:14" x14ac:dyDescent="0.25">
      <c r="A3922" t="s">
        <v>10646</v>
      </c>
      <c r="B3922">
        <v>4213</v>
      </c>
      <c r="C3922">
        <v>4217</v>
      </c>
      <c r="D3922">
        <v>2015</v>
      </c>
      <c r="E3922" t="s">
        <v>6390</v>
      </c>
      <c r="F3922">
        <v>2</v>
      </c>
      <c r="G3922">
        <v>2.09</v>
      </c>
      <c r="H3922">
        <v>1.07</v>
      </c>
      <c r="I3922">
        <v>0.125</v>
      </c>
      <c r="J3922" s="44">
        <v>0.10000100000000001</v>
      </c>
      <c r="K3922" t="b">
        <v>1</v>
      </c>
      <c r="L3922" t="s">
        <v>5332</v>
      </c>
      <c r="N3922" s="43">
        <v>42214.662881944445</v>
      </c>
    </row>
    <row r="3923" spans="1:14" x14ac:dyDescent="0.25">
      <c r="A3923" t="s">
        <v>10647</v>
      </c>
      <c r="B3923">
        <v>4213</v>
      </c>
      <c r="C3923">
        <v>4218</v>
      </c>
      <c r="D3923">
        <v>2015</v>
      </c>
      <c r="E3923" t="s">
        <v>6390</v>
      </c>
      <c r="F3923">
        <v>2</v>
      </c>
      <c r="G3923">
        <v>2.09</v>
      </c>
      <c r="H3923">
        <v>1.38</v>
      </c>
      <c r="I3923">
        <v>0.17499999999999999</v>
      </c>
      <c r="J3923" s="44">
        <v>0.150001</v>
      </c>
      <c r="K3923" t="b">
        <v>1</v>
      </c>
      <c r="L3923" t="s">
        <v>5332</v>
      </c>
      <c r="N3923" s="43">
        <v>42214.662881944445</v>
      </c>
    </row>
    <row r="3924" spans="1:14" x14ac:dyDescent="0.25">
      <c r="A3924" t="s">
        <v>10648</v>
      </c>
      <c r="B3924">
        <v>4213</v>
      </c>
      <c r="C3924">
        <v>4219</v>
      </c>
      <c r="D3924">
        <v>2015</v>
      </c>
      <c r="E3924" t="s">
        <v>6390</v>
      </c>
      <c r="F3924">
        <v>2</v>
      </c>
      <c r="G3924">
        <v>2.09</v>
      </c>
      <c r="H3924">
        <v>1.78</v>
      </c>
      <c r="I3924">
        <v>0.25</v>
      </c>
      <c r="J3924" s="44">
        <v>0.20000100000000001</v>
      </c>
      <c r="K3924" t="b">
        <v>1</v>
      </c>
      <c r="L3924" t="s">
        <v>5332</v>
      </c>
      <c r="N3924" s="43">
        <v>42214.662881944445</v>
      </c>
    </row>
    <row r="3925" spans="1:14" x14ac:dyDescent="0.25">
      <c r="A3925" t="s">
        <v>10649</v>
      </c>
      <c r="B3925">
        <v>4213</v>
      </c>
      <c r="C3925">
        <v>4220</v>
      </c>
      <c r="D3925">
        <v>2015</v>
      </c>
      <c r="E3925" t="s">
        <v>6390</v>
      </c>
      <c r="F3925">
        <v>2</v>
      </c>
      <c r="G3925">
        <v>2.09</v>
      </c>
      <c r="H3925">
        <v>2.29</v>
      </c>
      <c r="I3925">
        <v>0.4</v>
      </c>
      <c r="J3925" s="44">
        <v>0.30000100000000002</v>
      </c>
      <c r="K3925" t="b">
        <v>1</v>
      </c>
      <c r="L3925" t="s">
        <v>5332</v>
      </c>
      <c r="N3925" s="43">
        <v>42214.662881944445</v>
      </c>
    </row>
    <row r="3926" spans="1:14" x14ac:dyDescent="0.25">
      <c r="A3926" t="s">
        <v>10650</v>
      </c>
      <c r="B3926">
        <v>4213</v>
      </c>
      <c r="C3926">
        <v>4221</v>
      </c>
      <c r="D3926">
        <v>2015</v>
      </c>
      <c r="E3926" t="s">
        <v>6390</v>
      </c>
      <c r="F3926">
        <v>2</v>
      </c>
      <c r="G3926">
        <v>2.09</v>
      </c>
      <c r="H3926">
        <v>2.95</v>
      </c>
      <c r="I3926">
        <v>0.75</v>
      </c>
      <c r="J3926" s="44">
        <v>0.50000100000000003</v>
      </c>
      <c r="K3926" t="b">
        <v>1</v>
      </c>
      <c r="L3926" t="s">
        <v>5332</v>
      </c>
      <c r="N3926" s="43">
        <v>42214.662881944445</v>
      </c>
    </row>
    <row r="3927" spans="1:14" x14ac:dyDescent="0.25">
      <c r="A3927" t="s">
        <v>10651</v>
      </c>
      <c r="B3927">
        <v>4216</v>
      </c>
      <c r="C3927">
        <v>4216</v>
      </c>
      <c r="D3927">
        <v>2015</v>
      </c>
      <c r="E3927" t="s">
        <v>6350</v>
      </c>
      <c r="F3927">
        <v>2</v>
      </c>
      <c r="G3927">
        <v>3</v>
      </c>
      <c r="H3927">
        <v>3.5</v>
      </c>
      <c r="K3927" t="b">
        <v>1</v>
      </c>
      <c r="L3927" t="s">
        <v>207</v>
      </c>
      <c r="N3927" s="43">
        <v>42214.662881944445</v>
      </c>
    </row>
    <row r="3928" spans="1:14" x14ac:dyDescent="0.25">
      <c r="A3928" t="s">
        <v>10652</v>
      </c>
      <c r="B3928">
        <v>4222</v>
      </c>
      <c r="C3928">
        <v>4222</v>
      </c>
      <c r="D3928">
        <v>2015</v>
      </c>
      <c r="E3928" t="s">
        <v>6391</v>
      </c>
      <c r="F3928">
        <v>2</v>
      </c>
      <c r="G3928">
        <v>2.09</v>
      </c>
      <c r="H3928">
        <v>5</v>
      </c>
      <c r="K3928" t="b">
        <v>1</v>
      </c>
      <c r="L3928" t="s">
        <v>48</v>
      </c>
      <c r="N3928" s="43">
        <v>42214.662881944445</v>
      </c>
    </row>
    <row r="3929" spans="1:14" x14ac:dyDescent="0.25">
      <c r="A3929" t="s">
        <v>10653</v>
      </c>
      <c r="B3929">
        <v>4223</v>
      </c>
      <c r="C3929">
        <v>4223</v>
      </c>
      <c r="D3929">
        <v>2015</v>
      </c>
      <c r="E3929" t="s">
        <v>6392</v>
      </c>
      <c r="F3929">
        <v>2</v>
      </c>
      <c r="G3929">
        <v>3</v>
      </c>
      <c r="H3929">
        <v>0.5</v>
      </c>
      <c r="I3929">
        <v>1.4999999999999999E-2</v>
      </c>
      <c r="J3929" s="44">
        <v>9.9999999999999995E-7</v>
      </c>
      <c r="K3929" t="b">
        <v>1</v>
      </c>
      <c r="L3929" t="s">
        <v>5331</v>
      </c>
      <c r="N3929" s="43">
        <v>42214.662881944445</v>
      </c>
    </row>
    <row r="3930" spans="1:14" x14ac:dyDescent="0.25">
      <c r="A3930" t="s">
        <v>10654</v>
      </c>
      <c r="B3930">
        <v>4223</v>
      </c>
      <c r="C3930">
        <v>4224</v>
      </c>
      <c r="D3930">
        <v>2015</v>
      </c>
      <c r="E3930" t="s">
        <v>6392</v>
      </c>
      <c r="F3930">
        <v>2</v>
      </c>
      <c r="G3930">
        <v>3</v>
      </c>
      <c r="H3930">
        <v>0.67</v>
      </c>
      <c r="I3930">
        <v>0.04</v>
      </c>
      <c r="J3930">
        <v>3.0001E-2</v>
      </c>
      <c r="K3930" t="b">
        <v>1</v>
      </c>
      <c r="L3930" t="s">
        <v>5331</v>
      </c>
      <c r="N3930" s="43">
        <v>42214.662881944445</v>
      </c>
    </row>
    <row r="3931" spans="1:14" x14ac:dyDescent="0.25">
      <c r="A3931" t="s">
        <v>10655</v>
      </c>
      <c r="B3931">
        <v>4223</v>
      </c>
      <c r="C3931">
        <v>4225</v>
      </c>
      <c r="D3931">
        <v>2015</v>
      </c>
      <c r="E3931" t="s">
        <v>6392</v>
      </c>
      <c r="F3931">
        <v>2</v>
      </c>
      <c r="G3931">
        <v>3</v>
      </c>
      <c r="H3931">
        <v>0.91</v>
      </c>
      <c r="I3931">
        <v>7.4999999999999997E-2</v>
      </c>
      <c r="J3931">
        <v>5.0000999999999997E-2</v>
      </c>
      <c r="K3931" t="b">
        <v>1</v>
      </c>
      <c r="L3931" t="s">
        <v>5331</v>
      </c>
      <c r="N3931" s="43">
        <v>42214.662881944445</v>
      </c>
    </row>
    <row r="3932" spans="1:14" x14ac:dyDescent="0.25">
      <c r="A3932" t="s">
        <v>10656</v>
      </c>
      <c r="B3932">
        <v>4223</v>
      </c>
      <c r="C3932">
        <v>4226</v>
      </c>
      <c r="D3932">
        <v>2015</v>
      </c>
      <c r="E3932" t="s">
        <v>6392</v>
      </c>
      <c r="F3932">
        <v>2</v>
      </c>
      <c r="G3932">
        <v>3</v>
      </c>
      <c r="H3932">
        <v>1.22</v>
      </c>
      <c r="I3932">
        <v>0.125</v>
      </c>
      <c r="J3932">
        <v>0.10000100000000001</v>
      </c>
      <c r="K3932" t="b">
        <v>1</v>
      </c>
      <c r="L3932" t="s">
        <v>5331</v>
      </c>
      <c r="N3932" s="43">
        <v>42214.662881944445</v>
      </c>
    </row>
    <row r="3933" spans="1:14" x14ac:dyDescent="0.25">
      <c r="A3933" t="s">
        <v>10657</v>
      </c>
      <c r="B3933">
        <v>4223</v>
      </c>
      <c r="C3933">
        <v>4228</v>
      </c>
      <c r="D3933">
        <v>2015</v>
      </c>
      <c r="E3933" t="s">
        <v>6392</v>
      </c>
      <c r="F3933">
        <v>2</v>
      </c>
      <c r="G3933">
        <v>3</v>
      </c>
      <c r="H3933">
        <v>1.64</v>
      </c>
      <c r="I3933">
        <v>0.17499999999999999</v>
      </c>
      <c r="J3933">
        <v>0.150001</v>
      </c>
      <c r="K3933" t="b">
        <v>1</v>
      </c>
      <c r="L3933" t="s">
        <v>5331</v>
      </c>
      <c r="N3933" s="43">
        <v>42214.662881944445</v>
      </c>
    </row>
    <row r="3934" spans="1:14" x14ac:dyDescent="0.25">
      <c r="A3934" t="s">
        <v>10658</v>
      </c>
      <c r="B3934">
        <v>4223</v>
      </c>
      <c r="C3934">
        <v>4229</v>
      </c>
      <c r="D3934">
        <v>2015</v>
      </c>
      <c r="E3934" t="s">
        <v>6392</v>
      </c>
      <c r="F3934">
        <v>2</v>
      </c>
      <c r="G3934">
        <v>3</v>
      </c>
      <c r="H3934">
        <v>2.21</v>
      </c>
      <c r="I3934">
        <v>0.25</v>
      </c>
      <c r="J3934">
        <v>0.20000100000000001</v>
      </c>
      <c r="K3934" t="b">
        <v>1</v>
      </c>
      <c r="L3934" t="s">
        <v>5331</v>
      </c>
      <c r="N3934" s="43">
        <v>42214.662881944445</v>
      </c>
    </row>
    <row r="3935" spans="1:14" x14ac:dyDescent="0.25">
      <c r="A3935" t="s">
        <v>10659</v>
      </c>
      <c r="B3935">
        <v>4223</v>
      </c>
      <c r="C3935">
        <v>4230</v>
      </c>
      <c r="D3935">
        <v>2015</v>
      </c>
      <c r="E3935" t="s">
        <v>6392</v>
      </c>
      <c r="F3935">
        <v>2</v>
      </c>
      <c r="G3935">
        <v>3</v>
      </c>
      <c r="H3935">
        <v>2.97</v>
      </c>
      <c r="I3935">
        <v>0.4</v>
      </c>
      <c r="J3935">
        <v>0.30000100000000002</v>
      </c>
      <c r="K3935" t="b">
        <v>1</v>
      </c>
      <c r="L3935" t="s">
        <v>5331</v>
      </c>
      <c r="N3935" s="43">
        <v>42214.662881944445</v>
      </c>
    </row>
    <row r="3936" spans="1:14" x14ac:dyDescent="0.25">
      <c r="A3936" t="s">
        <v>10660</v>
      </c>
      <c r="B3936">
        <v>4223</v>
      </c>
      <c r="C3936">
        <v>4231</v>
      </c>
      <c r="D3936">
        <v>2015</v>
      </c>
      <c r="E3936" t="s">
        <v>6392</v>
      </c>
      <c r="F3936">
        <v>2</v>
      </c>
      <c r="G3936">
        <v>3</v>
      </c>
      <c r="H3936">
        <v>4</v>
      </c>
      <c r="I3936">
        <v>0.75</v>
      </c>
      <c r="J3936">
        <v>0.50000100000000003</v>
      </c>
      <c r="K3936" t="b">
        <v>1</v>
      </c>
      <c r="L3936" t="s">
        <v>5331</v>
      </c>
      <c r="N3936" s="43">
        <v>42214.662881944445</v>
      </c>
    </row>
    <row r="3937" spans="1:14" x14ac:dyDescent="0.25">
      <c r="A3937" t="s">
        <v>10661</v>
      </c>
      <c r="B3937">
        <v>4227</v>
      </c>
      <c r="C3937">
        <v>4227</v>
      </c>
      <c r="D3937">
        <v>2015</v>
      </c>
      <c r="E3937" t="s">
        <v>6352</v>
      </c>
      <c r="F3937">
        <v>2</v>
      </c>
      <c r="G3937">
        <v>3</v>
      </c>
      <c r="H3937">
        <v>0.5</v>
      </c>
      <c r="I3937">
        <v>1.4999999999999999E-2</v>
      </c>
      <c r="J3937">
        <v>9.9999999999999995E-7</v>
      </c>
      <c r="K3937" t="b">
        <v>1</v>
      </c>
      <c r="L3937" t="s">
        <v>5346</v>
      </c>
      <c r="N3937" s="43">
        <v>42214.662881944445</v>
      </c>
    </row>
    <row r="3938" spans="1:14" x14ac:dyDescent="0.25">
      <c r="A3938" t="s">
        <v>10662</v>
      </c>
      <c r="B3938">
        <v>4227</v>
      </c>
      <c r="C3938">
        <v>4238</v>
      </c>
      <c r="D3938">
        <v>2015</v>
      </c>
      <c r="E3938" t="s">
        <v>6352</v>
      </c>
      <c r="F3938">
        <v>2</v>
      </c>
      <c r="G3938">
        <v>3</v>
      </c>
      <c r="H3938">
        <v>0.63</v>
      </c>
      <c r="I3938">
        <v>0.04</v>
      </c>
      <c r="J3938">
        <v>3.0001E-2</v>
      </c>
      <c r="K3938" t="b">
        <v>1</v>
      </c>
      <c r="L3938" t="s">
        <v>5346</v>
      </c>
      <c r="N3938" s="43">
        <v>42214.662881944445</v>
      </c>
    </row>
    <row r="3939" spans="1:14" x14ac:dyDescent="0.25">
      <c r="A3939" t="s">
        <v>10663</v>
      </c>
      <c r="B3939">
        <v>4227</v>
      </c>
      <c r="C3939">
        <v>4249</v>
      </c>
      <c r="D3939">
        <v>2015</v>
      </c>
      <c r="E3939" t="s">
        <v>6352</v>
      </c>
      <c r="F3939">
        <v>2</v>
      </c>
      <c r="G3939">
        <v>3</v>
      </c>
      <c r="H3939">
        <v>0.78</v>
      </c>
      <c r="I3939">
        <v>7.4999999999999997E-2</v>
      </c>
      <c r="J3939">
        <v>5.0000999999999997E-2</v>
      </c>
      <c r="K3939" t="b">
        <v>1</v>
      </c>
      <c r="L3939" t="s">
        <v>5346</v>
      </c>
      <c r="N3939" s="43">
        <v>42214.662881944445</v>
      </c>
    </row>
    <row r="3940" spans="1:14" x14ac:dyDescent="0.25">
      <c r="A3940" t="s">
        <v>10664</v>
      </c>
      <c r="B3940">
        <v>4227</v>
      </c>
      <c r="C3940">
        <v>4260</v>
      </c>
      <c r="D3940">
        <v>2015</v>
      </c>
      <c r="E3940" t="s">
        <v>6352</v>
      </c>
      <c r="F3940">
        <v>2</v>
      </c>
      <c r="G3940">
        <v>3</v>
      </c>
      <c r="H3940">
        <v>0.98</v>
      </c>
      <c r="I3940">
        <v>0.125</v>
      </c>
      <c r="J3940">
        <v>0.10000100000000001</v>
      </c>
      <c r="K3940" t="b">
        <v>1</v>
      </c>
      <c r="L3940" t="s">
        <v>5346</v>
      </c>
      <c r="N3940" s="43">
        <v>42214.662881944445</v>
      </c>
    </row>
    <row r="3941" spans="1:14" x14ac:dyDescent="0.25">
      <c r="A3941" t="s">
        <v>10665</v>
      </c>
      <c r="B3941">
        <v>4227</v>
      </c>
      <c r="C3941">
        <v>4271</v>
      </c>
      <c r="D3941">
        <v>2015</v>
      </c>
      <c r="E3941" t="s">
        <v>6352</v>
      </c>
      <c r="F3941">
        <v>2</v>
      </c>
      <c r="G3941">
        <v>3</v>
      </c>
      <c r="H3941">
        <v>1.22</v>
      </c>
      <c r="I3941">
        <v>0.17499999999999999</v>
      </c>
      <c r="J3941">
        <v>0.150001</v>
      </c>
      <c r="K3941" t="b">
        <v>1</v>
      </c>
      <c r="L3941" t="s">
        <v>5346</v>
      </c>
      <c r="N3941" s="43">
        <v>42214.662881944445</v>
      </c>
    </row>
    <row r="3942" spans="1:14" x14ac:dyDescent="0.25">
      <c r="A3942" t="s">
        <v>10666</v>
      </c>
      <c r="B3942">
        <v>4227</v>
      </c>
      <c r="C3942">
        <v>4282</v>
      </c>
      <c r="D3942">
        <v>2015</v>
      </c>
      <c r="E3942" t="s">
        <v>6352</v>
      </c>
      <c r="F3942">
        <v>2</v>
      </c>
      <c r="G3942">
        <v>3</v>
      </c>
      <c r="H3942">
        <v>1.53</v>
      </c>
      <c r="I3942">
        <v>0.25</v>
      </c>
      <c r="J3942">
        <v>0.20000100000000001</v>
      </c>
      <c r="K3942" t="b">
        <v>1</v>
      </c>
      <c r="L3942" t="s">
        <v>5346</v>
      </c>
      <c r="N3942" s="43">
        <v>42214.662893518522</v>
      </c>
    </row>
    <row r="3943" spans="1:14" x14ac:dyDescent="0.25">
      <c r="A3943" t="s">
        <v>10667</v>
      </c>
      <c r="B3943">
        <v>4227</v>
      </c>
      <c r="C3943">
        <v>4293</v>
      </c>
      <c r="D3943">
        <v>2015</v>
      </c>
      <c r="E3943" t="s">
        <v>6352</v>
      </c>
      <c r="F3943">
        <v>2</v>
      </c>
      <c r="G3943">
        <v>3</v>
      </c>
      <c r="H3943">
        <v>1.92</v>
      </c>
      <c r="I3943">
        <v>0.4</v>
      </c>
      <c r="J3943">
        <v>0.30000100000000002</v>
      </c>
      <c r="K3943" t="b">
        <v>1</v>
      </c>
      <c r="L3943" t="s">
        <v>5346</v>
      </c>
      <c r="N3943" s="43">
        <v>42214.662893518522</v>
      </c>
    </row>
    <row r="3944" spans="1:14" x14ac:dyDescent="0.25">
      <c r="A3944" t="s">
        <v>10668</v>
      </c>
      <c r="B3944">
        <v>4227</v>
      </c>
      <c r="C3944">
        <v>4304</v>
      </c>
      <c r="D3944">
        <v>2015</v>
      </c>
      <c r="E3944" t="s">
        <v>6352</v>
      </c>
      <c r="F3944">
        <v>2</v>
      </c>
      <c r="G3944">
        <v>3</v>
      </c>
      <c r="H3944">
        <v>2.4</v>
      </c>
      <c r="I3944">
        <v>0.75</v>
      </c>
      <c r="J3944">
        <v>0.50000100000000003</v>
      </c>
      <c r="K3944" t="b">
        <v>1</v>
      </c>
      <c r="L3944" t="s">
        <v>5346</v>
      </c>
      <c r="N3944" s="43">
        <v>42214.662893518522</v>
      </c>
    </row>
    <row r="3945" spans="1:14" x14ac:dyDescent="0.25">
      <c r="A3945" t="s">
        <v>10669</v>
      </c>
      <c r="B3945">
        <v>4232</v>
      </c>
      <c r="C3945">
        <v>4232</v>
      </c>
      <c r="D3945">
        <v>2015</v>
      </c>
      <c r="E3945" t="s">
        <v>6393</v>
      </c>
      <c r="F3945">
        <v>2</v>
      </c>
      <c r="G3945">
        <v>3</v>
      </c>
      <c r="H3945">
        <v>5</v>
      </c>
      <c r="J3945"/>
      <c r="K3945" t="b">
        <v>1</v>
      </c>
      <c r="L3945" t="s">
        <v>48</v>
      </c>
      <c r="N3945" s="43">
        <v>42214.662881944445</v>
      </c>
    </row>
    <row r="3946" spans="1:14" x14ac:dyDescent="0.25">
      <c r="A3946" t="s">
        <v>10670</v>
      </c>
      <c r="B3946">
        <v>4233</v>
      </c>
      <c r="C3946">
        <v>4233</v>
      </c>
      <c r="D3946">
        <v>2015</v>
      </c>
      <c r="E3946" t="s">
        <v>6394</v>
      </c>
      <c r="F3946">
        <v>2</v>
      </c>
      <c r="G3946">
        <v>1.72</v>
      </c>
      <c r="H3946">
        <v>0.5</v>
      </c>
      <c r="I3946">
        <v>1.4999999999999999E-2</v>
      </c>
      <c r="J3946">
        <v>9.9999999999999995E-7</v>
      </c>
      <c r="K3946" t="b">
        <v>1</v>
      </c>
      <c r="L3946" t="s">
        <v>5330</v>
      </c>
      <c r="N3946" s="43">
        <v>42214.662881944445</v>
      </c>
    </row>
    <row r="3947" spans="1:14" x14ac:dyDescent="0.25">
      <c r="A3947" t="s">
        <v>10671</v>
      </c>
      <c r="B3947">
        <v>4233</v>
      </c>
      <c r="C3947">
        <v>4234</v>
      </c>
      <c r="D3947">
        <v>2015</v>
      </c>
      <c r="E3947" t="s">
        <v>6394</v>
      </c>
      <c r="F3947">
        <v>2</v>
      </c>
      <c r="G3947">
        <v>1.72</v>
      </c>
      <c r="H3947">
        <v>0.64</v>
      </c>
      <c r="I3947">
        <v>0.04</v>
      </c>
      <c r="J3947">
        <v>3.0001E-2</v>
      </c>
      <c r="K3947" t="b">
        <v>1</v>
      </c>
      <c r="L3947" t="s">
        <v>5330</v>
      </c>
      <c r="N3947" s="43">
        <v>42214.662881944445</v>
      </c>
    </row>
    <row r="3948" spans="1:14" x14ac:dyDescent="0.25">
      <c r="A3948" t="s">
        <v>10672</v>
      </c>
      <c r="B3948">
        <v>4233</v>
      </c>
      <c r="C3948">
        <v>4235</v>
      </c>
      <c r="D3948">
        <v>2015</v>
      </c>
      <c r="E3948" t="s">
        <v>6394</v>
      </c>
      <c r="F3948">
        <v>2</v>
      </c>
      <c r="G3948">
        <v>1.72</v>
      </c>
      <c r="H3948">
        <v>0.81</v>
      </c>
      <c r="I3948">
        <v>7.4999999999999997E-2</v>
      </c>
      <c r="J3948">
        <v>5.0000999999999997E-2</v>
      </c>
      <c r="K3948" t="b">
        <v>1</v>
      </c>
      <c r="L3948" t="s">
        <v>5330</v>
      </c>
      <c r="N3948" s="43">
        <v>42214.662881944445</v>
      </c>
    </row>
    <row r="3949" spans="1:14" x14ac:dyDescent="0.25">
      <c r="A3949" t="s">
        <v>10673</v>
      </c>
      <c r="B3949">
        <v>4233</v>
      </c>
      <c r="C3949">
        <v>4236</v>
      </c>
      <c r="D3949">
        <v>2015</v>
      </c>
      <c r="E3949" t="s">
        <v>6394</v>
      </c>
      <c r="F3949">
        <v>2</v>
      </c>
      <c r="G3949">
        <v>1.72</v>
      </c>
      <c r="H3949">
        <v>1.03</v>
      </c>
      <c r="I3949">
        <v>0.125</v>
      </c>
      <c r="J3949">
        <v>0.10000100000000001</v>
      </c>
      <c r="K3949" t="b">
        <v>1</v>
      </c>
      <c r="L3949" t="s">
        <v>5330</v>
      </c>
      <c r="N3949" s="43">
        <v>42214.662881944445</v>
      </c>
    </row>
    <row r="3950" spans="1:14" x14ac:dyDescent="0.25">
      <c r="A3950" t="s">
        <v>10674</v>
      </c>
      <c r="B3950">
        <v>4233</v>
      </c>
      <c r="C3950">
        <v>4237</v>
      </c>
      <c r="D3950">
        <v>2015</v>
      </c>
      <c r="E3950" t="s">
        <v>6394</v>
      </c>
      <c r="F3950">
        <v>2</v>
      </c>
      <c r="G3950">
        <v>1.72</v>
      </c>
      <c r="H3950">
        <v>1.32</v>
      </c>
      <c r="I3950">
        <v>0.17499999999999999</v>
      </c>
      <c r="J3950">
        <v>0.150001</v>
      </c>
      <c r="K3950" t="b">
        <v>1</v>
      </c>
      <c r="L3950" t="s">
        <v>5330</v>
      </c>
      <c r="N3950" s="43">
        <v>42214.662881944445</v>
      </c>
    </row>
    <row r="3951" spans="1:14" x14ac:dyDescent="0.25">
      <c r="A3951" t="s">
        <v>10675</v>
      </c>
      <c r="B3951">
        <v>4233</v>
      </c>
      <c r="C3951">
        <v>4239</v>
      </c>
      <c r="D3951">
        <v>2015</v>
      </c>
      <c r="E3951" t="s">
        <v>6394</v>
      </c>
      <c r="F3951">
        <v>2</v>
      </c>
      <c r="G3951">
        <v>1.72</v>
      </c>
      <c r="H3951">
        <v>1.68</v>
      </c>
      <c r="I3951">
        <v>0.25</v>
      </c>
      <c r="J3951">
        <v>0.20000100000000001</v>
      </c>
      <c r="K3951" t="b">
        <v>1</v>
      </c>
      <c r="L3951" t="s">
        <v>5330</v>
      </c>
      <c r="N3951" s="43">
        <v>42214.662881944445</v>
      </c>
    </row>
    <row r="3952" spans="1:14" x14ac:dyDescent="0.25">
      <c r="A3952" t="s">
        <v>10676</v>
      </c>
      <c r="B3952">
        <v>4233</v>
      </c>
      <c r="C3952">
        <v>4240</v>
      </c>
      <c r="D3952">
        <v>2015</v>
      </c>
      <c r="E3952" t="s">
        <v>6394</v>
      </c>
      <c r="F3952">
        <v>2</v>
      </c>
      <c r="G3952">
        <v>1.72</v>
      </c>
      <c r="H3952">
        <v>2.14</v>
      </c>
      <c r="I3952">
        <v>0.4</v>
      </c>
      <c r="J3952">
        <v>0.30000100000000002</v>
      </c>
      <c r="K3952" t="b">
        <v>1</v>
      </c>
      <c r="L3952" t="s">
        <v>5330</v>
      </c>
      <c r="N3952" s="43">
        <v>42214.662881944445</v>
      </c>
    </row>
    <row r="3953" spans="1:14" x14ac:dyDescent="0.25">
      <c r="A3953" t="s">
        <v>10677</v>
      </c>
      <c r="B3953">
        <v>4233</v>
      </c>
      <c r="C3953">
        <v>4241</v>
      </c>
      <c r="D3953">
        <v>2015</v>
      </c>
      <c r="E3953" t="s">
        <v>6394</v>
      </c>
      <c r="F3953">
        <v>2</v>
      </c>
      <c r="G3953">
        <v>1.72</v>
      </c>
      <c r="H3953">
        <v>2.72</v>
      </c>
      <c r="I3953">
        <v>0.75</v>
      </c>
      <c r="J3953">
        <v>0.50000100000000003</v>
      </c>
      <c r="K3953" t="b">
        <v>1</v>
      </c>
      <c r="L3953" t="s">
        <v>5330</v>
      </c>
      <c r="N3953" s="43">
        <v>42214.662881944445</v>
      </c>
    </row>
    <row r="3954" spans="1:14" x14ac:dyDescent="0.25">
      <c r="A3954" t="s">
        <v>10678</v>
      </c>
      <c r="B3954">
        <v>4242</v>
      </c>
      <c r="C3954">
        <v>4242</v>
      </c>
      <c r="D3954">
        <v>2015</v>
      </c>
      <c r="E3954" t="s">
        <v>6395</v>
      </c>
      <c r="F3954">
        <v>2</v>
      </c>
      <c r="G3954">
        <v>1.72</v>
      </c>
      <c r="H3954">
        <v>5</v>
      </c>
      <c r="J3954"/>
      <c r="K3954" t="b">
        <v>1</v>
      </c>
      <c r="L3954" t="s">
        <v>48</v>
      </c>
      <c r="N3954" s="43">
        <v>42214.662881944445</v>
      </c>
    </row>
    <row r="3955" spans="1:14" x14ac:dyDescent="0.25">
      <c r="A3955" t="s">
        <v>10679</v>
      </c>
      <c r="B3955">
        <v>4243</v>
      </c>
      <c r="C3955">
        <v>4243</v>
      </c>
      <c r="D3955">
        <v>2015</v>
      </c>
      <c r="E3955" t="s">
        <v>6396</v>
      </c>
      <c r="F3955">
        <v>2</v>
      </c>
      <c r="G3955">
        <v>3.41</v>
      </c>
      <c r="H3955">
        <v>0.5</v>
      </c>
      <c r="I3955">
        <v>1.4999999999999999E-2</v>
      </c>
      <c r="J3955">
        <v>9.9999999999999995E-7</v>
      </c>
      <c r="K3955" t="b">
        <v>1</v>
      </c>
      <c r="L3955" t="s">
        <v>7139</v>
      </c>
      <c r="N3955" s="43">
        <v>42214.662881944445</v>
      </c>
    </row>
    <row r="3956" spans="1:14" x14ac:dyDescent="0.25">
      <c r="A3956" t="s">
        <v>10680</v>
      </c>
      <c r="B3956">
        <v>4243</v>
      </c>
      <c r="C3956">
        <v>4244</v>
      </c>
      <c r="D3956">
        <v>2015</v>
      </c>
      <c r="E3956" t="s">
        <v>6396</v>
      </c>
      <c r="F3956">
        <v>2</v>
      </c>
      <c r="G3956">
        <v>3.41</v>
      </c>
      <c r="H3956">
        <v>0.67</v>
      </c>
      <c r="I3956">
        <v>0.04</v>
      </c>
      <c r="J3956">
        <v>3.0001E-2</v>
      </c>
      <c r="K3956" t="b">
        <v>1</v>
      </c>
      <c r="L3956" t="s">
        <v>7139</v>
      </c>
      <c r="N3956" s="43">
        <v>42214.662881944445</v>
      </c>
    </row>
    <row r="3957" spans="1:14" x14ac:dyDescent="0.25">
      <c r="A3957" t="s">
        <v>10681</v>
      </c>
      <c r="B3957">
        <v>4243</v>
      </c>
      <c r="C3957">
        <v>4245</v>
      </c>
      <c r="D3957">
        <v>2015</v>
      </c>
      <c r="E3957" t="s">
        <v>6396</v>
      </c>
      <c r="F3957">
        <v>2</v>
      </c>
      <c r="G3957">
        <v>3.41</v>
      </c>
      <c r="H3957">
        <v>0.91</v>
      </c>
      <c r="I3957">
        <v>7.4999999999999997E-2</v>
      </c>
      <c r="J3957">
        <v>5.0000999999999997E-2</v>
      </c>
      <c r="K3957" t="b">
        <v>1</v>
      </c>
      <c r="L3957" t="s">
        <v>7139</v>
      </c>
      <c r="N3957" s="43">
        <v>42214.662881944445</v>
      </c>
    </row>
    <row r="3958" spans="1:14" x14ac:dyDescent="0.25">
      <c r="A3958" t="s">
        <v>10682</v>
      </c>
      <c r="B3958">
        <v>4243</v>
      </c>
      <c r="C3958">
        <v>4246</v>
      </c>
      <c r="D3958">
        <v>2015</v>
      </c>
      <c r="E3958" t="s">
        <v>6396</v>
      </c>
      <c r="F3958">
        <v>2</v>
      </c>
      <c r="G3958">
        <v>3.41</v>
      </c>
      <c r="H3958">
        <v>1.22</v>
      </c>
      <c r="I3958">
        <v>0.125</v>
      </c>
      <c r="J3958">
        <v>0.10000100000000001</v>
      </c>
      <c r="K3958" t="b">
        <v>1</v>
      </c>
      <c r="L3958" t="s">
        <v>7139</v>
      </c>
      <c r="N3958" s="43">
        <v>42214.662881944445</v>
      </c>
    </row>
    <row r="3959" spans="1:14" x14ac:dyDescent="0.25">
      <c r="A3959" t="s">
        <v>10683</v>
      </c>
      <c r="B3959">
        <v>4243</v>
      </c>
      <c r="C3959">
        <v>4247</v>
      </c>
      <c r="D3959">
        <v>2015</v>
      </c>
      <c r="E3959" t="s">
        <v>6396</v>
      </c>
      <c r="F3959">
        <v>2</v>
      </c>
      <c r="G3959">
        <v>3.41</v>
      </c>
      <c r="H3959">
        <v>1.64</v>
      </c>
      <c r="I3959">
        <v>0.17499999999999999</v>
      </c>
      <c r="J3959">
        <v>0.150001</v>
      </c>
      <c r="K3959" t="b">
        <v>1</v>
      </c>
      <c r="L3959" t="s">
        <v>7139</v>
      </c>
      <c r="N3959" s="43">
        <v>42214.662881944445</v>
      </c>
    </row>
    <row r="3960" spans="1:14" x14ac:dyDescent="0.25">
      <c r="A3960" t="s">
        <v>10684</v>
      </c>
      <c r="B3960">
        <v>4243</v>
      </c>
      <c r="C3960">
        <v>4248</v>
      </c>
      <c r="D3960">
        <v>2015</v>
      </c>
      <c r="E3960" t="s">
        <v>6396</v>
      </c>
      <c r="F3960">
        <v>2</v>
      </c>
      <c r="G3960">
        <v>3.41</v>
      </c>
      <c r="H3960">
        <v>2.21</v>
      </c>
      <c r="I3960">
        <v>0.25</v>
      </c>
      <c r="J3960">
        <v>0.20000100000000001</v>
      </c>
      <c r="K3960" t="b">
        <v>1</v>
      </c>
      <c r="L3960" t="s">
        <v>7139</v>
      </c>
      <c r="N3960" s="43">
        <v>42214.662881944445</v>
      </c>
    </row>
    <row r="3961" spans="1:14" x14ac:dyDescent="0.25">
      <c r="A3961" t="s">
        <v>10685</v>
      </c>
      <c r="B3961">
        <v>4243</v>
      </c>
      <c r="C3961">
        <v>4250</v>
      </c>
      <c r="D3961">
        <v>2015</v>
      </c>
      <c r="E3961" t="s">
        <v>6396</v>
      </c>
      <c r="F3961">
        <v>2</v>
      </c>
      <c r="G3961">
        <v>3.41</v>
      </c>
      <c r="H3961">
        <v>2.97</v>
      </c>
      <c r="I3961">
        <v>0.4</v>
      </c>
      <c r="J3961">
        <v>0.30000100000000002</v>
      </c>
      <c r="K3961" t="b">
        <v>1</v>
      </c>
      <c r="L3961" t="s">
        <v>7139</v>
      </c>
      <c r="N3961" s="43">
        <v>42214.662881944445</v>
      </c>
    </row>
    <row r="3962" spans="1:14" x14ac:dyDescent="0.25">
      <c r="A3962" t="s">
        <v>10686</v>
      </c>
      <c r="B3962">
        <v>4243</v>
      </c>
      <c r="C3962">
        <v>4251</v>
      </c>
      <c r="D3962">
        <v>2015</v>
      </c>
      <c r="E3962" t="s">
        <v>6396</v>
      </c>
      <c r="F3962">
        <v>2</v>
      </c>
      <c r="G3962">
        <v>3.41</v>
      </c>
      <c r="H3962">
        <v>4</v>
      </c>
      <c r="I3962">
        <v>0.75</v>
      </c>
      <c r="J3962">
        <v>0.50000100000000003</v>
      </c>
      <c r="K3962" t="b">
        <v>1</v>
      </c>
      <c r="L3962" t="s">
        <v>7139</v>
      </c>
      <c r="N3962" s="43">
        <v>42214.662881944445</v>
      </c>
    </row>
    <row r="3963" spans="1:14" x14ac:dyDescent="0.25">
      <c r="A3963" t="s">
        <v>10687</v>
      </c>
      <c r="B3963">
        <v>4252</v>
      </c>
      <c r="C3963">
        <v>4252</v>
      </c>
      <c r="D3963">
        <v>2015</v>
      </c>
      <c r="E3963" t="s">
        <v>6397</v>
      </c>
      <c r="F3963">
        <v>2</v>
      </c>
      <c r="G3963">
        <v>3.41</v>
      </c>
      <c r="H3963">
        <v>0.5</v>
      </c>
      <c r="I3963">
        <v>1.4999999999999999E-2</v>
      </c>
      <c r="J3963">
        <v>9.9999999999999995E-7</v>
      </c>
      <c r="K3963" t="b">
        <v>1</v>
      </c>
      <c r="L3963" t="s">
        <v>5329</v>
      </c>
      <c r="N3963" s="43">
        <v>42214.662881944445</v>
      </c>
    </row>
    <row r="3964" spans="1:14" x14ac:dyDescent="0.25">
      <c r="A3964" t="s">
        <v>10688</v>
      </c>
      <c r="B3964">
        <v>4252</v>
      </c>
      <c r="C3964">
        <v>4253</v>
      </c>
      <c r="D3964">
        <v>2015</v>
      </c>
      <c r="E3964" t="s">
        <v>6397</v>
      </c>
      <c r="F3964">
        <v>2</v>
      </c>
      <c r="G3964">
        <v>3.41</v>
      </c>
      <c r="H3964">
        <v>0.67</v>
      </c>
      <c r="I3964">
        <v>0.04</v>
      </c>
      <c r="J3964">
        <v>3.0001E-2</v>
      </c>
      <c r="K3964" t="b">
        <v>1</v>
      </c>
      <c r="L3964" t="s">
        <v>5329</v>
      </c>
      <c r="N3964" s="43">
        <v>42214.662881944445</v>
      </c>
    </row>
    <row r="3965" spans="1:14" x14ac:dyDescent="0.25">
      <c r="A3965" t="s">
        <v>10689</v>
      </c>
      <c r="B3965">
        <v>4252</v>
      </c>
      <c r="C3965">
        <v>4254</v>
      </c>
      <c r="D3965">
        <v>2015</v>
      </c>
      <c r="E3965" t="s">
        <v>6397</v>
      </c>
      <c r="F3965">
        <v>2</v>
      </c>
      <c r="G3965">
        <v>3.41</v>
      </c>
      <c r="H3965">
        <v>0.91</v>
      </c>
      <c r="I3965">
        <v>7.4999999999999997E-2</v>
      </c>
      <c r="J3965">
        <v>5.0000999999999997E-2</v>
      </c>
      <c r="K3965" t="b">
        <v>1</v>
      </c>
      <c r="L3965" t="s">
        <v>5329</v>
      </c>
      <c r="N3965" s="43">
        <v>42214.662881944445</v>
      </c>
    </row>
    <row r="3966" spans="1:14" x14ac:dyDescent="0.25">
      <c r="A3966" t="s">
        <v>10690</v>
      </c>
      <c r="B3966">
        <v>4252</v>
      </c>
      <c r="C3966">
        <v>4255</v>
      </c>
      <c r="D3966">
        <v>2015</v>
      </c>
      <c r="E3966" t="s">
        <v>6397</v>
      </c>
      <c r="F3966">
        <v>2</v>
      </c>
      <c r="G3966">
        <v>3.41</v>
      </c>
      <c r="H3966">
        <v>1.22</v>
      </c>
      <c r="I3966">
        <v>0.125</v>
      </c>
      <c r="J3966">
        <v>0.10000100000000001</v>
      </c>
      <c r="K3966" t="b">
        <v>1</v>
      </c>
      <c r="L3966" t="s">
        <v>5329</v>
      </c>
      <c r="N3966" s="43">
        <v>42214.662881944445</v>
      </c>
    </row>
    <row r="3967" spans="1:14" x14ac:dyDescent="0.25">
      <c r="A3967" t="s">
        <v>10691</v>
      </c>
      <c r="B3967">
        <v>4252</v>
      </c>
      <c r="C3967">
        <v>4256</v>
      </c>
      <c r="D3967">
        <v>2015</v>
      </c>
      <c r="E3967" t="s">
        <v>6397</v>
      </c>
      <c r="F3967">
        <v>2</v>
      </c>
      <c r="G3967">
        <v>3.41</v>
      </c>
      <c r="H3967">
        <v>1.64</v>
      </c>
      <c r="I3967">
        <v>0.17499999999999999</v>
      </c>
      <c r="J3967">
        <v>0.150001</v>
      </c>
      <c r="K3967" t="b">
        <v>1</v>
      </c>
      <c r="L3967" t="s">
        <v>5329</v>
      </c>
      <c r="N3967" s="43">
        <v>42214.662881944445</v>
      </c>
    </row>
    <row r="3968" spans="1:14" x14ac:dyDescent="0.25">
      <c r="A3968" t="s">
        <v>10692</v>
      </c>
      <c r="B3968">
        <v>4252</v>
      </c>
      <c r="C3968">
        <v>4257</v>
      </c>
      <c r="D3968">
        <v>2015</v>
      </c>
      <c r="E3968" t="s">
        <v>6397</v>
      </c>
      <c r="F3968">
        <v>2</v>
      </c>
      <c r="G3968">
        <v>3.41</v>
      </c>
      <c r="H3968">
        <v>2.21</v>
      </c>
      <c r="I3968">
        <v>0.25</v>
      </c>
      <c r="J3968">
        <v>0.20000100000000001</v>
      </c>
      <c r="K3968" t="b">
        <v>1</v>
      </c>
      <c r="L3968" t="s">
        <v>5329</v>
      </c>
      <c r="N3968" s="43">
        <v>42214.662881944445</v>
      </c>
    </row>
    <row r="3969" spans="1:14" x14ac:dyDescent="0.25">
      <c r="A3969" t="s">
        <v>10693</v>
      </c>
      <c r="B3969">
        <v>4252</v>
      </c>
      <c r="C3969">
        <v>4258</v>
      </c>
      <c r="D3969">
        <v>2015</v>
      </c>
      <c r="E3969" t="s">
        <v>6397</v>
      </c>
      <c r="F3969">
        <v>2</v>
      </c>
      <c r="G3969">
        <v>3.41</v>
      </c>
      <c r="H3969">
        <v>2.97</v>
      </c>
      <c r="I3969">
        <v>0.4</v>
      </c>
      <c r="J3969">
        <v>0.30000100000000002</v>
      </c>
      <c r="K3969" t="b">
        <v>1</v>
      </c>
      <c r="L3969" t="s">
        <v>5329</v>
      </c>
      <c r="N3969" s="43">
        <v>42214.662881944445</v>
      </c>
    </row>
    <row r="3970" spans="1:14" x14ac:dyDescent="0.25">
      <c r="A3970" t="s">
        <v>10694</v>
      </c>
      <c r="B3970">
        <v>4252</v>
      </c>
      <c r="C3970">
        <v>4259</v>
      </c>
      <c r="D3970">
        <v>2015</v>
      </c>
      <c r="E3970" t="s">
        <v>6397</v>
      </c>
      <c r="F3970">
        <v>2</v>
      </c>
      <c r="G3970">
        <v>3.41</v>
      </c>
      <c r="H3970">
        <v>4</v>
      </c>
      <c r="I3970">
        <v>0.75</v>
      </c>
      <c r="J3970">
        <v>0.50000100000000003</v>
      </c>
      <c r="K3970" t="b">
        <v>1</v>
      </c>
      <c r="L3970" t="s">
        <v>5329</v>
      </c>
      <c r="N3970" s="43">
        <v>42214.662881944445</v>
      </c>
    </row>
    <row r="3971" spans="1:14" x14ac:dyDescent="0.25">
      <c r="A3971" t="s">
        <v>10695</v>
      </c>
      <c r="B3971">
        <v>4261</v>
      </c>
      <c r="C3971">
        <v>4261</v>
      </c>
      <c r="D3971">
        <v>2015</v>
      </c>
      <c r="E3971" t="s">
        <v>6398</v>
      </c>
      <c r="F3971">
        <v>2</v>
      </c>
      <c r="G3971">
        <v>3.41</v>
      </c>
      <c r="H3971">
        <v>5</v>
      </c>
      <c r="J3971"/>
      <c r="K3971" t="b">
        <v>1</v>
      </c>
      <c r="L3971" t="s">
        <v>48</v>
      </c>
      <c r="N3971" s="43">
        <v>42214.662881944445</v>
      </c>
    </row>
    <row r="3972" spans="1:14" x14ac:dyDescent="0.25">
      <c r="A3972" t="s">
        <v>10696</v>
      </c>
      <c r="B3972">
        <v>4262</v>
      </c>
      <c r="C3972">
        <v>4262</v>
      </c>
      <c r="D3972">
        <v>2015</v>
      </c>
      <c r="E3972" t="s">
        <v>6399</v>
      </c>
      <c r="F3972">
        <v>2</v>
      </c>
      <c r="G3972">
        <v>3.8</v>
      </c>
      <c r="H3972">
        <v>0.5</v>
      </c>
      <c r="J3972" s="44">
        <v>2</v>
      </c>
      <c r="K3972" t="b">
        <v>1</v>
      </c>
      <c r="L3972" t="s">
        <v>5328</v>
      </c>
      <c r="N3972" s="43">
        <v>42214.662881944445</v>
      </c>
    </row>
    <row r="3973" spans="1:14" x14ac:dyDescent="0.25">
      <c r="A3973" t="s">
        <v>10697</v>
      </c>
      <c r="B3973">
        <v>4262</v>
      </c>
      <c r="C3973">
        <v>4263</v>
      </c>
      <c r="D3973">
        <v>2015</v>
      </c>
      <c r="E3973" t="s">
        <v>6399</v>
      </c>
      <c r="F3973">
        <v>2</v>
      </c>
      <c r="G3973">
        <v>3.8</v>
      </c>
      <c r="H3973">
        <v>0.78</v>
      </c>
      <c r="J3973" s="44">
        <v>3</v>
      </c>
      <c r="K3973" t="b">
        <v>1</v>
      </c>
      <c r="L3973" t="s">
        <v>5328</v>
      </c>
      <c r="N3973" s="43">
        <v>42214.662881944445</v>
      </c>
    </row>
    <row r="3974" spans="1:14" x14ac:dyDescent="0.25">
      <c r="A3974" t="s">
        <v>10698</v>
      </c>
      <c r="B3974">
        <v>4262</v>
      </c>
      <c r="C3974">
        <v>4264</v>
      </c>
      <c r="D3974">
        <v>2015</v>
      </c>
      <c r="E3974" t="s">
        <v>6399</v>
      </c>
      <c r="F3974">
        <v>2</v>
      </c>
      <c r="G3974">
        <v>3.8</v>
      </c>
      <c r="H3974">
        <v>1.2</v>
      </c>
      <c r="J3974">
        <v>6</v>
      </c>
      <c r="K3974" t="b">
        <v>1</v>
      </c>
      <c r="L3974" t="s">
        <v>5328</v>
      </c>
      <c r="N3974" s="43">
        <v>42214.662881944445</v>
      </c>
    </row>
    <row r="3975" spans="1:14" x14ac:dyDescent="0.25">
      <c r="A3975" t="s">
        <v>10699</v>
      </c>
      <c r="B3975">
        <v>4262</v>
      </c>
      <c r="C3975">
        <v>4265</v>
      </c>
      <c r="D3975">
        <v>2015</v>
      </c>
      <c r="E3975" t="s">
        <v>6399</v>
      </c>
      <c r="F3975">
        <v>2</v>
      </c>
      <c r="G3975">
        <v>3.8</v>
      </c>
      <c r="H3975">
        <v>1.87</v>
      </c>
      <c r="J3975">
        <v>11</v>
      </c>
      <c r="K3975" t="b">
        <v>1</v>
      </c>
      <c r="L3975" t="s">
        <v>5328</v>
      </c>
      <c r="N3975" s="43">
        <v>42214.662881944445</v>
      </c>
    </row>
    <row r="3976" spans="1:14" x14ac:dyDescent="0.25">
      <c r="A3976" t="s">
        <v>10700</v>
      </c>
      <c r="B3976">
        <v>4262</v>
      </c>
      <c r="C3976">
        <v>4266</v>
      </c>
      <c r="D3976">
        <v>2015</v>
      </c>
      <c r="E3976" t="s">
        <v>6399</v>
      </c>
      <c r="F3976">
        <v>2</v>
      </c>
      <c r="G3976">
        <v>3.8</v>
      </c>
      <c r="H3976">
        <v>2.9</v>
      </c>
      <c r="J3976">
        <v>21</v>
      </c>
      <c r="K3976" t="b">
        <v>1</v>
      </c>
      <c r="L3976" t="s">
        <v>5328</v>
      </c>
      <c r="N3976" s="43">
        <v>42214.662881944445</v>
      </c>
    </row>
    <row r="3977" spans="1:14" x14ac:dyDescent="0.25">
      <c r="A3977" t="s">
        <v>10701</v>
      </c>
      <c r="B3977">
        <v>4262</v>
      </c>
      <c r="C3977">
        <v>4267</v>
      </c>
      <c r="D3977">
        <v>2015</v>
      </c>
      <c r="E3977" t="s">
        <v>6399</v>
      </c>
      <c r="F3977">
        <v>2</v>
      </c>
      <c r="G3977">
        <v>3.8</v>
      </c>
      <c r="H3977">
        <v>4.5</v>
      </c>
      <c r="J3977">
        <v>30</v>
      </c>
      <c r="K3977" t="b">
        <v>1</v>
      </c>
      <c r="L3977" t="s">
        <v>5328</v>
      </c>
      <c r="N3977" s="43">
        <v>42214.662881944445</v>
      </c>
    </row>
    <row r="3978" spans="1:14" x14ac:dyDescent="0.25">
      <c r="A3978" t="s">
        <v>10702</v>
      </c>
      <c r="B3978">
        <v>4268</v>
      </c>
      <c r="C3978">
        <v>4268</v>
      </c>
      <c r="D3978">
        <v>2015</v>
      </c>
      <c r="E3978" t="s">
        <v>6400</v>
      </c>
      <c r="F3978">
        <v>2</v>
      </c>
      <c r="G3978">
        <v>3.8</v>
      </c>
      <c r="H3978">
        <v>5</v>
      </c>
      <c r="J3978"/>
      <c r="K3978" t="b">
        <v>1</v>
      </c>
      <c r="L3978" t="s">
        <v>48</v>
      </c>
      <c r="N3978" s="43">
        <v>42214.662881944445</v>
      </c>
    </row>
    <row r="3979" spans="1:14" x14ac:dyDescent="0.25">
      <c r="A3979" t="s">
        <v>10703</v>
      </c>
      <c r="B3979">
        <v>4269</v>
      </c>
      <c r="C3979">
        <v>4269</v>
      </c>
      <c r="D3979">
        <v>2015</v>
      </c>
      <c r="E3979" t="s">
        <v>6401</v>
      </c>
      <c r="F3979">
        <v>2</v>
      </c>
      <c r="G3979">
        <v>3.5</v>
      </c>
      <c r="H3979">
        <v>0.5</v>
      </c>
      <c r="I3979">
        <v>1.4999999999999999E-2</v>
      </c>
      <c r="J3979">
        <v>9.9999999999999995E-7</v>
      </c>
      <c r="K3979" t="b">
        <v>1</v>
      </c>
      <c r="L3979" t="s">
        <v>5327</v>
      </c>
      <c r="N3979" s="43">
        <v>42214.662881944445</v>
      </c>
    </row>
    <row r="3980" spans="1:14" x14ac:dyDescent="0.25">
      <c r="A3980" t="s">
        <v>10704</v>
      </c>
      <c r="B3980">
        <v>4269</v>
      </c>
      <c r="C3980">
        <v>4270</v>
      </c>
      <c r="D3980">
        <v>2015</v>
      </c>
      <c r="E3980" t="s">
        <v>6401</v>
      </c>
      <c r="F3980">
        <v>2</v>
      </c>
      <c r="G3980">
        <v>3.5</v>
      </c>
      <c r="H3980">
        <v>0.7</v>
      </c>
      <c r="I3980">
        <v>0.04</v>
      </c>
      <c r="J3980">
        <v>3.0001E-2</v>
      </c>
      <c r="K3980" t="b">
        <v>1</v>
      </c>
      <c r="L3980" t="s">
        <v>5327</v>
      </c>
      <c r="N3980" s="43">
        <v>42214.662881944445</v>
      </c>
    </row>
    <row r="3981" spans="1:14" x14ac:dyDescent="0.25">
      <c r="A3981" t="s">
        <v>10705</v>
      </c>
      <c r="B3981">
        <v>4269</v>
      </c>
      <c r="C3981">
        <v>4272</v>
      </c>
      <c r="D3981">
        <v>2015</v>
      </c>
      <c r="E3981" t="s">
        <v>6401</v>
      </c>
      <c r="F3981">
        <v>2</v>
      </c>
      <c r="G3981">
        <v>3.5</v>
      </c>
      <c r="H3981">
        <v>0.98</v>
      </c>
      <c r="I3981">
        <v>7.4999999999999997E-2</v>
      </c>
      <c r="J3981">
        <v>5.0000999999999997E-2</v>
      </c>
      <c r="K3981" t="b">
        <v>1</v>
      </c>
      <c r="L3981" t="s">
        <v>5327</v>
      </c>
      <c r="N3981" s="43">
        <v>42214.662881944445</v>
      </c>
    </row>
    <row r="3982" spans="1:14" x14ac:dyDescent="0.25">
      <c r="A3982" t="s">
        <v>10706</v>
      </c>
      <c r="B3982">
        <v>4269</v>
      </c>
      <c r="C3982">
        <v>4273</v>
      </c>
      <c r="D3982">
        <v>2015</v>
      </c>
      <c r="E3982" t="s">
        <v>6401</v>
      </c>
      <c r="F3982">
        <v>2</v>
      </c>
      <c r="G3982">
        <v>3.5</v>
      </c>
      <c r="H3982">
        <v>1.37</v>
      </c>
      <c r="I3982">
        <v>0.125</v>
      </c>
      <c r="J3982">
        <v>0.10000100000000001</v>
      </c>
      <c r="K3982" t="b">
        <v>1</v>
      </c>
      <c r="L3982" t="s">
        <v>5327</v>
      </c>
      <c r="N3982" s="43">
        <v>42214.662881944445</v>
      </c>
    </row>
    <row r="3983" spans="1:14" x14ac:dyDescent="0.25">
      <c r="A3983" t="s">
        <v>10707</v>
      </c>
      <c r="B3983">
        <v>4269</v>
      </c>
      <c r="C3983">
        <v>4274</v>
      </c>
      <c r="D3983">
        <v>2015</v>
      </c>
      <c r="E3983" t="s">
        <v>6401</v>
      </c>
      <c r="F3983">
        <v>2</v>
      </c>
      <c r="G3983">
        <v>3.5</v>
      </c>
      <c r="H3983">
        <v>1.92</v>
      </c>
      <c r="I3983">
        <v>0.17499999999999999</v>
      </c>
      <c r="J3983">
        <v>0.150001</v>
      </c>
      <c r="K3983" t="b">
        <v>1</v>
      </c>
      <c r="L3983" t="s">
        <v>5327</v>
      </c>
      <c r="N3983" s="43">
        <v>42214.662881944445</v>
      </c>
    </row>
    <row r="3984" spans="1:14" x14ac:dyDescent="0.25">
      <c r="A3984" t="s">
        <v>10708</v>
      </c>
      <c r="B3984">
        <v>4269</v>
      </c>
      <c r="C3984">
        <v>4275</v>
      </c>
      <c r="D3984">
        <v>2015</v>
      </c>
      <c r="E3984" t="s">
        <v>6401</v>
      </c>
      <c r="F3984">
        <v>2</v>
      </c>
      <c r="G3984">
        <v>3.5</v>
      </c>
      <c r="H3984">
        <v>2.69</v>
      </c>
      <c r="I3984">
        <v>0.35</v>
      </c>
      <c r="J3984">
        <v>0.20000100000000001</v>
      </c>
      <c r="K3984" t="b">
        <v>1</v>
      </c>
      <c r="L3984" t="s">
        <v>5327</v>
      </c>
      <c r="N3984" s="43">
        <v>42214.662881944445</v>
      </c>
    </row>
    <row r="3985" spans="1:14" x14ac:dyDescent="0.25">
      <c r="A3985" t="s">
        <v>10709</v>
      </c>
      <c r="B3985">
        <v>4269</v>
      </c>
      <c r="C3985">
        <v>4276</v>
      </c>
      <c r="D3985">
        <v>2015</v>
      </c>
      <c r="E3985" t="s">
        <v>6401</v>
      </c>
      <c r="F3985">
        <v>2</v>
      </c>
      <c r="G3985">
        <v>3.5</v>
      </c>
      <c r="H3985">
        <v>3.77</v>
      </c>
      <c r="I3985">
        <v>0.75</v>
      </c>
      <c r="J3985">
        <v>0.50000100000000003</v>
      </c>
      <c r="K3985" t="b">
        <v>1</v>
      </c>
      <c r="L3985" t="s">
        <v>5327</v>
      </c>
      <c r="N3985" s="43">
        <v>42214.662893518522</v>
      </c>
    </row>
    <row r="3986" spans="1:14" x14ac:dyDescent="0.25">
      <c r="A3986" t="s">
        <v>10710</v>
      </c>
      <c r="B3986">
        <v>4277</v>
      </c>
      <c r="C3986">
        <v>4277</v>
      </c>
      <c r="D3986">
        <v>2015</v>
      </c>
      <c r="E3986" t="s">
        <v>6402</v>
      </c>
      <c r="F3986">
        <v>2</v>
      </c>
      <c r="G3986">
        <v>3.5</v>
      </c>
      <c r="H3986">
        <v>0.5</v>
      </c>
      <c r="I3986">
        <v>2.5000000000000001E-3</v>
      </c>
      <c r="J3986">
        <v>9.9999999999999995E-7</v>
      </c>
      <c r="K3986" t="b">
        <v>1</v>
      </c>
      <c r="L3986" t="s">
        <v>5210</v>
      </c>
      <c r="N3986" s="43">
        <v>42214.662893518522</v>
      </c>
    </row>
    <row r="3987" spans="1:14" x14ac:dyDescent="0.25">
      <c r="A3987" t="s">
        <v>10711</v>
      </c>
      <c r="B3987">
        <v>4277</v>
      </c>
      <c r="C3987">
        <v>4278</v>
      </c>
      <c r="D3987">
        <v>2015</v>
      </c>
      <c r="E3987" t="s">
        <v>6402</v>
      </c>
      <c r="F3987">
        <v>2</v>
      </c>
      <c r="G3987">
        <v>3.5</v>
      </c>
      <c r="H3987">
        <v>0.67</v>
      </c>
      <c r="I3987">
        <v>2.75E-2</v>
      </c>
      <c r="J3987">
        <v>5.0010000000000002E-3</v>
      </c>
      <c r="K3987" t="b">
        <v>1</v>
      </c>
      <c r="L3987" t="s">
        <v>5210</v>
      </c>
      <c r="N3987" s="43">
        <v>42214.662893518522</v>
      </c>
    </row>
    <row r="3988" spans="1:14" x14ac:dyDescent="0.25">
      <c r="A3988" t="s">
        <v>10712</v>
      </c>
      <c r="B3988">
        <v>4277</v>
      </c>
      <c r="C3988">
        <v>4279</v>
      </c>
      <c r="D3988">
        <v>2015</v>
      </c>
      <c r="E3988" t="s">
        <v>6402</v>
      </c>
      <c r="F3988">
        <v>2</v>
      </c>
      <c r="G3988">
        <v>3.5</v>
      </c>
      <c r="H3988">
        <v>0.91</v>
      </c>
      <c r="I3988">
        <v>7.4999999999999997E-2</v>
      </c>
      <c r="J3988">
        <v>5.0000999999999997E-2</v>
      </c>
      <c r="K3988" t="b">
        <v>1</v>
      </c>
      <c r="L3988" t="s">
        <v>5210</v>
      </c>
      <c r="N3988" s="43">
        <v>42214.662893518522</v>
      </c>
    </row>
    <row r="3989" spans="1:14" x14ac:dyDescent="0.25">
      <c r="A3989" t="s">
        <v>10713</v>
      </c>
      <c r="B3989">
        <v>4277</v>
      </c>
      <c r="C3989">
        <v>4280</v>
      </c>
      <c r="D3989">
        <v>2015</v>
      </c>
      <c r="E3989" t="s">
        <v>6402</v>
      </c>
      <c r="F3989">
        <v>2</v>
      </c>
      <c r="G3989">
        <v>3.5</v>
      </c>
      <c r="H3989">
        <v>1.22</v>
      </c>
      <c r="I3989">
        <v>0.125</v>
      </c>
      <c r="J3989">
        <v>0.10000100000000001</v>
      </c>
      <c r="K3989" t="b">
        <v>1</v>
      </c>
      <c r="L3989" t="s">
        <v>5210</v>
      </c>
      <c r="N3989" s="43">
        <v>42214.662893518522</v>
      </c>
    </row>
    <row r="3990" spans="1:14" x14ac:dyDescent="0.25">
      <c r="A3990" t="s">
        <v>10714</v>
      </c>
      <c r="B3990">
        <v>4277</v>
      </c>
      <c r="C3990">
        <v>4281</v>
      </c>
      <c r="D3990">
        <v>2015</v>
      </c>
      <c r="E3990" t="s">
        <v>6402</v>
      </c>
      <c r="F3990">
        <v>2</v>
      </c>
      <c r="G3990">
        <v>3.5</v>
      </c>
      <c r="H3990">
        <v>1.64</v>
      </c>
      <c r="I3990">
        <v>0.17499999999999999</v>
      </c>
      <c r="J3990">
        <v>0.150001</v>
      </c>
      <c r="K3990" t="b">
        <v>1</v>
      </c>
      <c r="L3990" t="s">
        <v>5210</v>
      </c>
      <c r="N3990" s="43">
        <v>42214.662893518522</v>
      </c>
    </row>
    <row r="3991" spans="1:14" x14ac:dyDescent="0.25">
      <c r="A3991" t="s">
        <v>10715</v>
      </c>
      <c r="B3991">
        <v>4277</v>
      </c>
      <c r="C3991">
        <v>4283</v>
      </c>
      <c r="D3991">
        <v>2015</v>
      </c>
      <c r="E3991" t="s">
        <v>6402</v>
      </c>
      <c r="F3991">
        <v>2</v>
      </c>
      <c r="G3991">
        <v>3.5</v>
      </c>
      <c r="H3991">
        <v>2.21</v>
      </c>
      <c r="I3991">
        <v>0.25</v>
      </c>
      <c r="J3991">
        <v>0.20000100000000001</v>
      </c>
      <c r="K3991" t="b">
        <v>1</v>
      </c>
      <c r="L3991" t="s">
        <v>5210</v>
      </c>
      <c r="N3991" s="43">
        <v>42214.662893518522</v>
      </c>
    </row>
    <row r="3992" spans="1:14" x14ac:dyDescent="0.25">
      <c r="A3992" t="s">
        <v>10716</v>
      </c>
      <c r="B3992">
        <v>4277</v>
      </c>
      <c r="C3992">
        <v>4284</v>
      </c>
      <c r="D3992">
        <v>2015</v>
      </c>
      <c r="E3992" t="s">
        <v>6402</v>
      </c>
      <c r="F3992">
        <v>2</v>
      </c>
      <c r="G3992">
        <v>3.5</v>
      </c>
      <c r="H3992">
        <v>2.97</v>
      </c>
      <c r="I3992">
        <v>0.4</v>
      </c>
      <c r="J3992">
        <v>0.30000100000000002</v>
      </c>
      <c r="K3992" t="b">
        <v>1</v>
      </c>
      <c r="L3992" t="s">
        <v>5210</v>
      </c>
      <c r="N3992" s="43">
        <v>42214.662893518522</v>
      </c>
    </row>
    <row r="3993" spans="1:14" x14ac:dyDescent="0.25">
      <c r="A3993" t="s">
        <v>10717</v>
      </c>
      <c r="B3993">
        <v>4277</v>
      </c>
      <c r="C3993">
        <v>4285</v>
      </c>
      <c r="D3993">
        <v>2015</v>
      </c>
      <c r="E3993" t="s">
        <v>6402</v>
      </c>
      <c r="F3993">
        <v>2</v>
      </c>
      <c r="G3993">
        <v>3.5</v>
      </c>
      <c r="H3993">
        <v>4</v>
      </c>
      <c r="I3993">
        <v>0.75</v>
      </c>
      <c r="J3993">
        <v>0.50000100000000003</v>
      </c>
      <c r="K3993" t="b">
        <v>1</v>
      </c>
      <c r="L3993" t="s">
        <v>5210</v>
      </c>
      <c r="N3993" s="43">
        <v>42214.662893518522</v>
      </c>
    </row>
    <row r="3994" spans="1:14" x14ac:dyDescent="0.25">
      <c r="A3994" t="s">
        <v>10718</v>
      </c>
      <c r="B3994">
        <v>4286</v>
      </c>
      <c r="C3994">
        <v>4286</v>
      </c>
      <c r="D3994">
        <v>2015</v>
      </c>
      <c r="E3994" t="s">
        <v>6403</v>
      </c>
      <c r="F3994">
        <v>2</v>
      </c>
      <c r="G3994">
        <v>3.5</v>
      </c>
      <c r="H3994">
        <v>0.5</v>
      </c>
      <c r="I3994">
        <v>2.5000000000000001E-2</v>
      </c>
      <c r="J3994">
        <v>9.9999999999999995E-7</v>
      </c>
      <c r="K3994" t="b">
        <v>1</v>
      </c>
      <c r="L3994" t="s">
        <v>5284</v>
      </c>
      <c r="N3994" s="43">
        <v>42214.662893518522</v>
      </c>
    </row>
    <row r="3995" spans="1:14" x14ac:dyDescent="0.25">
      <c r="A3995" t="s">
        <v>10719</v>
      </c>
      <c r="B3995">
        <v>4286</v>
      </c>
      <c r="C3995">
        <v>4287</v>
      </c>
      <c r="D3995">
        <v>2015</v>
      </c>
      <c r="E3995" t="s">
        <v>6403</v>
      </c>
      <c r="F3995">
        <v>2</v>
      </c>
      <c r="G3995">
        <v>3.5</v>
      </c>
      <c r="H3995">
        <v>0.71</v>
      </c>
      <c r="I3995">
        <v>7.4999999999999997E-2</v>
      </c>
      <c r="J3995">
        <v>5.0000999999999997E-2</v>
      </c>
      <c r="K3995" t="b">
        <v>1</v>
      </c>
      <c r="L3995" t="s">
        <v>5284</v>
      </c>
      <c r="N3995" s="43">
        <v>42214.662893518522</v>
      </c>
    </row>
    <row r="3996" spans="1:14" x14ac:dyDescent="0.25">
      <c r="A3996" t="s">
        <v>10720</v>
      </c>
      <c r="B3996">
        <v>4286</v>
      </c>
      <c r="C3996">
        <v>4288</v>
      </c>
      <c r="D3996">
        <v>2015</v>
      </c>
      <c r="E3996" t="s">
        <v>6403</v>
      </c>
      <c r="F3996">
        <v>2</v>
      </c>
      <c r="G3996">
        <v>3.5</v>
      </c>
      <c r="H3996">
        <v>1</v>
      </c>
      <c r="I3996">
        <v>0.125</v>
      </c>
      <c r="J3996">
        <v>0.10000100000000001</v>
      </c>
      <c r="K3996" t="b">
        <v>1</v>
      </c>
      <c r="L3996" t="s">
        <v>5284</v>
      </c>
      <c r="N3996" s="43">
        <v>42214.662893518522</v>
      </c>
    </row>
    <row r="3997" spans="1:14" x14ac:dyDescent="0.25">
      <c r="A3997" t="s">
        <v>10721</v>
      </c>
      <c r="B3997">
        <v>4286</v>
      </c>
      <c r="C3997">
        <v>4289</v>
      </c>
      <c r="D3997">
        <v>2015</v>
      </c>
      <c r="E3997" t="s">
        <v>6403</v>
      </c>
      <c r="F3997">
        <v>2</v>
      </c>
      <c r="G3997">
        <v>3.5</v>
      </c>
      <c r="H3997">
        <v>1.41</v>
      </c>
      <c r="I3997">
        <v>0.17499999999999999</v>
      </c>
      <c r="J3997">
        <v>0.150001</v>
      </c>
      <c r="K3997" t="b">
        <v>1</v>
      </c>
      <c r="L3997" t="s">
        <v>5284</v>
      </c>
      <c r="N3997" s="43">
        <v>42214.662893518522</v>
      </c>
    </row>
    <row r="3998" spans="1:14" x14ac:dyDescent="0.25">
      <c r="A3998" t="s">
        <v>10722</v>
      </c>
      <c r="B3998">
        <v>4286</v>
      </c>
      <c r="C3998">
        <v>4290</v>
      </c>
      <c r="D3998">
        <v>2015</v>
      </c>
      <c r="E3998" t="s">
        <v>6403</v>
      </c>
      <c r="F3998">
        <v>2</v>
      </c>
      <c r="G3998">
        <v>3.5</v>
      </c>
      <c r="H3998">
        <v>2</v>
      </c>
      <c r="I3998">
        <v>0.25</v>
      </c>
      <c r="J3998">
        <v>0.20000100000000001</v>
      </c>
      <c r="K3998" t="b">
        <v>1</v>
      </c>
      <c r="L3998" t="s">
        <v>5284</v>
      </c>
      <c r="N3998" s="43">
        <v>42214.662893518522</v>
      </c>
    </row>
    <row r="3999" spans="1:14" x14ac:dyDescent="0.25">
      <c r="A3999" t="s">
        <v>10723</v>
      </c>
      <c r="B3999">
        <v>4286</v>
      </c>
      <c r="C3999">
        <v>4291</v>
      </c>
      <c r="D3999">
        <v>2015</v>
      </c>
      <c r="E3999" t="s">
        <v>6403</v>
      </c>
      <c r="F3999">
        <v>2</v>
      </c>
      <c r="G3999">
        <v>3.5</v>
      </c>
      <c r="H3999">
        <v>2.83</v>
      </c>
      <c r="I3999">
        <v>0.4</v>
      </c>
      <c r="J3999">
        <v>0.30000100000000002</v>
      </c>
      <c r="K3999" t="b">
        <v>1</v>
      </c>
      <c r="L3999" t="s">
        <v>5284</v>
      </c>
      <c r="N3999" s="43">
        <v>42214.662893518522</v>
      </c>
    </row>
    <row r="4000" spans="1:14" x14ac:dyDescent="0.25">
      <c r="A4000" t="s">
        <v>10724</v>
      </c>
      <c r="B4000">
        <v>4286</v>
      </c>
      <c r="C4000">
        <v>4292</v>
      </c>
      <c r="D4000">
        <v>2015</v>
      </c>
      <c r="E4000" t="s">
        <v>6403</v>
      </c>
      <c r="F4000">
        <v>2</v>
      </c>
      <c r="G4000">
        <v>3.5</v>
      </c>
      <c r="H4000">
        <v>4</v>
      </c>
      <c r="I4000">
        <v>0.75</v>
      </c>
      <c r="J4000">
        <v>0.50000100000000003</v>
      </c>
      <c r="K4000" t="b">
        <v>1</v>
      </c>
      <c r="L4000" t="s">
        <v>5284</v>
      </c>
      <c r="N4000" s="43">
        <v>42214.662893518522</v>
      </c>
    </row>
    <row r="4001" spans="1:14" x14ac:dyDescent="0.25">
      <c r="A4001" t="s">
        <v>10725</v>
      </c>
      <c r="B4001">
        <v>4294</v>
      </c>
      <c r="C4001">
        <v>4294</v>
      </c>
      <c r="D4001">
        <v>2015</v>
      </c>
      <c r="E4001" t="s">
        <v>6404</v>
      </c>
      <c r="F4001">
        <v>2</v>
      </c>
      <c r="G4001">
        <v>3.5</v>
      </c>
      <c r="H4001">
        <v>5</v>
      </c>
      <c r="J4001"/>
      <c r="K4001" t="b">
        <v>1</v>
      </c>
      <c r="L4001" t="s">
        <v>48</v>
      </c>
      <c r="N4001" s="43">
        <v>42214.662893518522</v>
      </c>
    </row>
    <row r="4002" spans="1:14" x14ac:dyDescent="0.25">
      <c r="A4002" t="s">
        <v>10726</v>
      </c>
      <c r="B4002">
        <v>4295</v>
      </c>
      <c r="C4002">
        <v>4295</v>
      </c>
      <c r="D4002">
        <v>2015</v>
      </c>
      <c r="E4002" t="s">
        <v>6405</v>
      </c>
      <c r="F4002">
        <v>2</v>
      </c>
      <c r="G4002">
        <v>3</v>
      </c>
      <c r="H4002">
        <v>0.5</v>
      </c>
      <c r="I4002">
        <v>0.15</v>
      </c>
      <c r="J4002">
        <v>9.9999999999999995E-7</v>
      </c>
      <c r="K4002" t="b">
        <v>1</v>
      </c>
      <c r="L4002" t="s">
        <v>5326</v>
      </c>
      <c r="N4002" s="43">
        <v>42214.662893518522</v>
      </c>
    </row>
    <row r="4003" spans="1:14" x14ac:dyDescent="0.25">
      <c r="A4003" t="s">
        <v>10727</v>
      </c>
      <c r="B4003">
        <v>4295</v>
      </c>
      <c r="C4003">
        <v>4296</v>
      </c>
      <c r="D4003">
        <v>2015</v>
      </c>
      <c r="E4003" t="s">
        <v>6405</v>
      </c>
      <c r="F4003">
        <v>2</v>
      </c>
      <c r="G4003">
        <v>3</v>
      </c>
      <c r="H4003">
        <v>1.08</v>
      </c>
      <c r="I4003">
        <v>0.45</v>
      </c>
      <c r="J4003">
        <v>0.30000100000000002</v>
      </c>
      <c r="K4003" t="b">
        <v>1</v>
      </c>
      <c r="L4003" t="s">
        <v>5326</v>
      </c>
      <c r="N4003" s="43">
        <v>42214.662893518522</v>
      </c>
    </row>
    <row r="4004" spans="1:14" x14ac:dyDescent="0.25">
      <c r="A4004" t="s">
        <v>10728</v>
      </c>
      <c r="B4004">
        <v>4295</v>
      </c>
      <c r="C4004">
        <v>4297</v>
      </c>
      <c r="D4004">
        <v>2015</v>
      </c>
      <c r="E4004" t="s">
        <v>6405</v>
      </c>
      <c r="F4004">
        <v>2</v>
      </c>
      <c r="G4004">
        <v>3</v>
      </c>
      <c r="H4004">
        <v>2.3199999999999998</v>
      </c>
      <c r="I4004">
        <v>0.8</v>
      </c>
      <c r="J4004">
        <v>0.60000100000000001</v>
      </c>
      <c r="K4004" t="b">
        <v>1</v>
      </c>
      <c r="L4004" t="s">
        <v>5326</v>
      </c>
      <c r="N4004" s="43">
        <v>42214.662893518522</v>
      </c>
    </row>
    <row r="4005" spans="1:14" x14ac:dyDescent="0.25">
      <c r="A4005" t="s">
        <v>10729</v>
      </c>
      <c r="B4005">
        <v>4298</v>
      </c>
      <c r="C4005">
        <v>4298</v>
      </c>
      <c r="D4005">
        <v>2015</v>
      </c>
      <c r="E4005" t="s">
        <v>6406</v>
      </c>
      <c r="F4005">
        <v>2</v>
      </c>
      <c r="G4005">
        <v>3</v>
      </c>
      <c r="H4005">
        <v>5</v>
      </c>
      <c r="J4005"/>
      <c r="K4005" t="b">
        <v>1</v>
      </c>
      <c r="L4005" t="s">
        <v>48</v>
      </c>
      <c r="N4005" s="43">
        <v>42214.662893518522</v>
      </c>
    </row>
    <row r="4006" spans="1:14" x14ac:dyDescent="0.25">
      <c r="A4006" t="s">
        <v>10730</v>
      </c>
      <c r="B4006">
        <v>4299</v>
      </c>
      <c r="C4006">
        <v>4299</v>
      </c>
      <c r="D4006">
        <v>2015</v>
      </c>
      <c r="E4006" t="s">
        <v>6407</v>
      </c>
      <c r="F4006">
        <v>2</v>
      </c>
      <c r="G4006">
        <v>2.5</v>
      </c>
      <c r="H4006">
        <v>3.12</v>
      </c>
      <c r="J4006"/>
      <c r="K4006" t="b">
        <v>1</v>
      </c>
      <c r="L4006" t="s">
        <v>480</v>
      </c>
      <c r="N4006" s="43">
        <v>42214.662893518522</v>
      </c>
    </row>
    <row r="4007" spans="1:14" x14ac:dyDescent="0.25">
      <c r="A4007" t="s">
        <v>10731</v>
      </c>
      <c r="B4007">
        <v>4300</v>
      </c>
      <c r="C4007">
        <v>4300</v>
      </c>
      <c r="D4007">
        <v>2015</v>
      </c>
      <c r="E4007" t="s">
        <v>6408</v>
      </c>
      <c r="F4007">
        <v>2</v>
      </c>
      <c r="G4007">
        <v>2.5</v>
      </c>
      <c r="H4007">
        <v>0.5</v>
      </c>
      <c r="I4007">
        <v>0.15</v>
      </c>
      <c r="J4007">
        <v>9.9999999999999995E-7</v>
      </c>
      <c r="K4007" t="b">
        <v>1</v>
      </c>
      <c r="L4007" t="s">
        <v>5325</v>
      </c>
      <c r="N4007" s="43">
        <v>42214.662893518522</v>
      </c>
    </row>
    <row r="4008" spans="1:14" x14ac:dyDescent="0.25">
      <c r="A4008" t="s">
        <v>10732</v>
      </c>
      <c r="B4008">
        <v>4300</v>
      </c>
      <c r="C4008">
        <v>4301</v>
      </c>
      <c r="D4008">
        <v>2015</v>
      </c>
      <c r="E4008" t="s">
        <v>6408</v>
      </c>
      <c r="F4008">
        <v>2</v>
      </c>
      <c r="G4008">
        <v>2.5</v>
      </c>
      <c r="H4008">
        <v>0.73</v>
      </c>
      <c r="I4008">
        <v>0.45</v>
      </c>
      <c r="J4008">
        <v>0.30000100000000002</v>
      </c>
      <c r="K4008" t="b">
        <v>1</v>
      </c>
      <c r="L4008" t="s">
        <v>5325</v>
      </c>
      <c r="N4008" s="43">
        <v>42214.662893518522</v>
      </c>
    </row>
    <row r="4009" spans="1:14" x14ac:dyDescent="0.25">
      <c r="A4009" t="s">
        <v>10733</v>
      </c>
      <c r="B4009">
        <v>4300</v>
      </c>
      <c r="C4009">
        <v>4302</v>
      </c>
      <c r="D4009">
        <v>2015</v>
      </c>
      <c r="E4009" t="s">
        <v>6408</v>
      </c>
      <c r="F4009">
        <v>2</v>
      </c>
      <c r="G4009">
        <v>2.5</v>
      </c>
      <c r="H4009">
        <v>1.08</v>
      </c>
      <c r="I4009">
        <v>0.8</v>
      </c>
      <c r="J4009">
        <v>0.60000100000000001</v>
      </c>
      <c r="K4009" t="b">
        <v>1</v>
      </c>
      <c r="L4009" t="s">
        <v>5325</v>
      </c>
      <c r="N4009" s="43">
        <v>42214.662893518522</v>
      </c>
    </row>
    <row r="4010" spans="1:14" x14ac:dyDescent="0.25">
      <c r="A4010" t="s">
        <v>10734</v>
      </c>
      <c r="B4010">
        <v>4303</v>
      </c>
      <c r="C4010">
        <v>4303</v>
      </c>
      <c r="D4010">
        <v>2015</v>
      </c>
      <c r="E4010" t="s">
        <v>6409</v>
      </c>
      <c r="F4010">
        <v>2</v>
      </c>
      <c r="G4010">
        <v>2.5</v>
      </c>
      <c r="H4010">
        <v>1.58</v>
      </c>
      <c r="I4010">
        <v>0.15</v>
      </c>
      <c r="J4010">
        <v>9.9999999999999995E-7</v>
      </c>
      <c r="K4010" t="b">
        <v>1</v>
      </c>
      <c r="L4010" t="s">
        <v>5324</v>
      </c>
      <c r="N4010" s="43">
        <v>42214.662893518522</v>
      </c>
    </row>
    <row r="4011" spans="1:14" x14ac:dyDescent="0.25">
      <c r="A4011" t="s">
        <v>10735</v>
      </c>
      <c r="B4011">
        <v>4303</v>
      </c>
      <c r="C4011">
        <v>4305</v>
      </c>
      <c r="D4011">
        <v>2015</v>
      </c>
      <c r="E4011" t="s">
        <v>6409</v>
      </c>
      <c r="F4011">
        <v>2</v>
      </c>
      <c r="G4011">
        <v>2.5</v>
      </c>
      <c r="H4011">
        <v>2.3199999999999998</v>
      </c>
      <c r="I4011">
        <v>0.45</v>
      </c>
      <c r="J4011">
        <v>0.30000100000000002</v>
      </c>
      <c r="K4011" t="b">
        <v>1</v>
      </c>
      <c r="L4011" t="s">
        <v>5324</v>
      </c>
      <c r="N4011" s="43">
        <v>42214.662893518522</v>
      </c>
    </row>
    <row r="4012" spans="1:14" x14ac:dyDescent="0.25">
      <c r="A4012" t="s">
        <v>10736</v>
      </c>
      <c r="B4012">
        <v>4303</v>
      </c>
      <c r="C4012">
        <v>4306</v>
      </c>
      <c r="D4012">
        <v>2015</v>
      </c>
      <c r="E4012" t="s">
        <v>6409</v>
      </c>
      <c r="F4012">
        <v>2</v>
      </c>
      <c r="G4012">
        <v>2.5</v>
      </c>
      <c r="H4012">
        <v>3.41</v>
      </c>
      <c r="I4012">
        <v>0.8</v>
      </c>
      <c r="J4012">
        <v>0.60000100000000001</v>
      </c>
      <c r="K4012" t="b">
        <v>1</v>
      </c>
      <c r="L4012" t="s">
        <v>5324</v>
      </c>
      <c r="N4012" s="43">
        <v>42214.662893518522</v>
      </c>
    </row>
    <row r="4013" spans="1:14" x14ac:dyDescent="0.25">
      <c r="A4013" t="s">
        <v>10737</v>
      </c>
      <c r="B4013">
        <v>4307</v>
      </c>
      <c r="C4013">
        <v>4307</v>
      </c>
      <c r="D4013">
        <v>2015</v>
      </c>
      <c r="E4013" t="s">
        <v>6410</v>
      </c>
      <c r="F4013">
        <v>2</v>
      </c>
      <c r="G4013">
        <v>2.5</v>
      </c>
      <c r="H4013">
        <v>5</v>
      </c>
      <c r="J4013"/>
      <c r="K4013" t="b">
        <v>1</v>
      </c>
      <c r="L4013" t="s">
        <v>48</v>
      </c>
      <c r="N4013" s="43">
        <v>42214.662893518522</v>
      </c>
    </row>
    <row r="4014" spans="1:14" x14ac:dyDescent="0.25">
      <c r="A4014" t="s">
        <v>10738</v>
      </c>
      <c r="B4014">
        <v>4308</v>
      </c>
      <c r="C4014">
        <v>4308</v>
      </c>
      <c r="D4014">
        <v>2015</v>
      </c>
      <c r="E4014" t="s">
        <v>6662</v>
      </c>
      <c r="F4014">
        <v>8</v>
      </c>
      <c r="G4014">
        <v>2.5</v>
      </c>
      <c r="H4014">
        <v>3.29</v>
      </c>
      <c r="J4014"/>
      <c r="K4014" t="b">
        <v>1</v>
      </c>
      <c r="L4014" t="s">
        <v>493</v>
      </c>
      <c r="N4014" s="43">
        <v>42214.662893518522</v>
      </c>
    </row>
    <row r="4015" spans="1:14" x14ac:dyDescent="0.25">
      <c r="A4015" t="s">
        <v>10739</v>
      </c>
      <c r="B4015">
        <v>4309</v>
      </c>
      <c r="C4015">
        <v>4309</v>
      </c>
      <c r="D4015">
        <v>2015</v>
      </c>
      <c r="E4015" t="s">
        <v>6663</v>
      </c>
      <c r="F4015">
        <v>8</v>
      </c>
      <c r="G4015">
        <v>2.5</v>
      </c>
      <c r="H4015">
        <v>2.08</v>
      </c>
      <c r="J4015"/>
      <c r="K4015" t="b">
        <v>1</v>
      </c>
      <c r="L4015" t="s">
        <v>494</v>
      </c>
      <c r="N4015" s="43">
        <v>42214.662893518522</v>
      </c>
    </row>
    <row r="4016" spans="1:14" x14ac:dyDescent="0.25">
      <c r="A4016" t="s">
        <v>10740</v>
      </c>
      <c r="B4016">
        <v>4310</v>
      </c>
      <c r="C4016">
        <v>4310</v>
      </c>
      <c r="D4016">
        <v>2015</v>
      </c>
      <c r="E4016" t="s">
        <v>6664</v>
      </c>
      <c r="F4016">
        <v>8</v>
      </c>
      <c r="G4016">
        <v>2.5</v>
      </c>
      <c r="H4016">
        <v>5</v>
      </c>
      <c r="J4016"/>
      <c r="K4016" t="b">
        <v>1</v>
      </c>
      <c r="L4016" t="s">
        <v>48</v>
      </c>
      <c r="N4016" s="43">
        <v>42214.662893518522</v>
      </c>
    </row>
    <row r="4017" spans="1:14" x14ac:dyDescent="0.25">
      <c r="A4017" t="s">
        <v>10741</v>
      </c>
      <c r="B4017">
        <v>4311</v>
      </c>
      <c r="C4017">
        <v>4311</v>
      </c>
      <c r="D4017">
        <v>2015</v>
      </c>
      <c r="E4017" t="s">
        <v>6411</v>
      </c>
      <c r="F4017">
        <v>2</v>
      </c>
      <c r="G4017">
        <v>3.5</v>
      </c>
      <c r="H4017">
        <v>3.5</v>
      </c>
      <c r="J4017"/>
      <c r="K4017" t="b">
        <v>1</v>
      </c>
      <c r="L4017" t="s">
        <v>497</v>
      </c>
      <c r="N4017" s="43">
        <v>42214.662893518522</v>
      </c>
    </row>
    <row r="4018" spans="1:14" x14ac:dyDescent="0.25">
      <c r="A4018" t="s">
        <v>10742</v>
      </c>
      <c r="B4018">
        <v>4312</v>
      </c>
      <c r="C4018">
        <v>4312</v>
      </c>
      <c r="D4018">
        <v>2015</v>
      </c>
      <c r="E4018" t="s">
        <v>6412</v>
      </c>
      <c r="F4018">
        <v>2</v>
      </c>
      <c r="G4018">
        <v>3.5</v>
      </c>
      <c r="H4018">
        <v>5</v>
      </c>
      <c r="J4018"/>
      <c r="K4018" t="b">
        <v>1</v>
      </c>
      <c r="L4018" t="s">
        <v>48</v>
      </c>
      <c r="N4018" s="43">
        <v>42214.662893518522</v>
      </c>
    </row>
    <row r="4019" spans="1:14" x14ac:dyDescent="0.25">
      <c r="A4019" t="s">
        <v>10743</v>
      </c>
      <c r="B4019">
        <v>4313</v>
      </c>
      <c r="C4019">
        <v>4313</v>
      </c>
      <c r="D4019">
        <v>2015</v>
      </c>
      <c r="E4019" t="s">
        <v>6413</v>
      </c>
      <c r="F4019">
        <v>2</v>
      </c>
      <c r="G4019">
        <v>2.9</v>
      </c>
      <c r="H4019">
        <v>0.5</v>
      </c>
      <c r="I4019">
        <v>0.15</v>
      </c>
      <c r="J4019">
        <v>9.9999999999999995E-7</v>
      </c>
      <c r="K4019" t="b">
        <v>1</v>
      </c>
      <c r="L4019" t="s">
        <v>5323</v>
      </c>
      <c r="N4019" s="43">
        <v>42214.662893518522</v>
      </c>
    </row>
    <row r="4020" spans="1:14" x14ac:dyDescent="0.25">
      <c r="A4020" t="s">
        <v>10744</v>
      </c>
      <c r="B4020">
        <v>4313</v>
      </c>
      <c r="C4020">
        <v>4314</v>
      </c>
      <c r="D4020">
        <v>2015</v>
      </c>
      <c r="E4020" t="s">
        <v>6413</v>
      </c>
      <c r="F4020">
        <v>2</v>
      </c>
      <c r="G4020">
        <v>2.9</v>
      </c>
      <c r="H4020">
        <v>1.08</v>
      </c>
      <c r="I4020">
        <v>0.45</v>
      </c>
      <c r="J4020">
        <v>0.30000100000000002</v>
      </c>
      <c r="K4020" t="b">
        <v>1</v>
      </c>
      <c r="L4020" t="s">
        <v>5323</v>
      </c>
      <c r="N4020" s="43">
        <v>42214.662893518522</v>
      </c>
    </row>
    <row r="4021" spans="1:14" x14ac:dyDescent="0.25">
      <c r="A4021" t="s">
        <v>10745</v>
      </c>
      <c r="B4021">
        <v>4313</v>
      </c>
      <c r="C4021">
        <v>4316</v>
      </c>
      <c r="D4021">
        <v>2015</v>
      </c>
      <c r="E4021" t="s">
        <v>6413</v>
      </c>
      <c r="F4021">
        <v>2</v>
      </c>
      <c r="G4021">
        <v>2.9</v>
      </c>
      <c r="H4021">
        <v>2.3199999999999998</v>
      </c>
      <c r="I4021">
        <v>0.8</v>
      </c>
      <c r="J4021">
        <v>0.60000100000000001</v>
      </c>
      <c r="K4021" t="b">
        <v>1</v>
      </c>
      <c r="L4021" t="s">
        <v>5323</v>
      </c>
      <c r="N4021" s="43">
        <v>42214.662893518522</v>
      </c>
    </row>
    <row r="4022" spans="1:14" x14ac:dyDescent="0.25">
      <c r="A4022" t="s">
        <v>10746</v>
      </c>
      <c r="B4022">
        <v>4315</v>
      </c>
      <c r="C4022">
        <v>4315</v>
      </c>
      <c r="D4022">
        <v>2015</v>
      </c>
      <c r="E4022" t="s">
        <v>6353</v>
      </c>
      <c r="F4022">
        <v>2</v>
      </c>
      <c r="G4022">
        <v>3</v>
      </c>
      <c r="H4022">
        <v>3</v>
      </c>
      <c r="J4022"/>
      <c r="K4022" t="b">
        <v>1</v>
      </c>
      <c r="L4022" t="s">
        <v>218</v>
      </c>
      <c r="N4022" s="43">
        <v>42214.662893518522</v>
      </c>
    </row>
    <row r="4023" spans="1:14" x14ac:dyDescent="0.25">
      <c r="A4023" t="s">
        <v>10747</v>
      </c>
      <c r="B4023">
        <v>4317</v>
      </c>
      <c r="C4023">
        <v>4317</v>
      </c>
      <c r="D4023">
        <v>2015</v>
      </c>
      <c r="E4023" t="s">
        <v>6414</v>
      </c>
      <c r="F4023">
        <v>2</v>
      </c>
      <c r="G4023">
        <v>2.9</v>
      </c>
      <c r="H4023">
        <v>5</v>
      </c>
      <c r="J4023"/>
      <c r="K4023" t="b">
        <v>1</v>
      </c>
      <c r="L4023" t="s">
        <v>48</v>
      </c>
      <c r="N4023" s="43">
        <v>42214.662893518522</v>
      </c>
    </row>
    <row r="4024" spans="1:14" x14ac:dyDescent="0.25">
      <c r="A4024" t="s">
        <v>10748</v>
      </c>
      <c r="B4024">
        <v>4318</v>
      </c>
      <c r="C4024">
        <v>4318</v>
      </c>
      <c r="D4024">
        <v>2015</v>
      </c>
      <c r="E4024" t="s">
        <v>6415</v>
      </c>
      <c r="F4024">
        <v>2</v>
      </c>
      <c r="G4024">
        <v>5</v>
      </c>
      <c r="H4024">
        <v>2.86</v>
      </c>
      <c r="J4024"/>
      <c r="K4024" t="b">
        <v>1</v>
      </c>
      <c r="L4024" t="s">
        <v>505</v>
      </c>
      <c r="N4024" s="43">
        <v>42214.662893518522</v>
      </c>
    </row>
    <row r="4025" spans="1:14" x14ac:dyDescent="0.25">
      <c r="A4025" t="s">
        <v>10749</v>
      </c>
      <c r="B4025">
        <v>4319</v>
      </c>
      <c r="C4025">
        <v>4319</v>
      </c>
      <c r="D4025">
        <v>2015</v>
      </c>
      <c r="E4025" t="s">
        <v>6416</v>
      </c>
      <c r="F4025">
        <v>2</v>
      </c>
      <c r="G4025">
        <v>5</v>
      </c>
      <c r="H4025">
        <v>0.5</v>
      </c>
      <c r="I4025">
        <v>0.15</v>
      </c>
      <c r="J4025">
        <v>9.9999999999999995E-7</v>
      </c>
      <c r="K4025" t="b">
        <v>1</v>
      </c>
      <c r="L4025" t="s">
        <v>5322</v>
      </c>
      <c r="N4025" s="43">
        <v>42214.662893518522</v>
      </c>
    </row>
    <row r="4026" spans="1:14" x14ac:dyDescent="0.25">
      <c r="A4026" t="s">
        <v>10750</v>
      </c>
      <c r="B4026">
        <v>4319</v>
      </c>
      <c r="C4026">
        <v>4320</v>
      </c>
      <c r="D4026">
        <v>2015</v>
      </c>
      <c r="E4026" t="s">
        <v>6416</v>
      </c>
      <c r="F4026">
        <v>2</v>
      </c>
      <c r="G4026">
        <v>5</v>
      </c>
      <c r="H4026">
        <v>1.08</v>
      </c>
      <c r="I4026">
        <v>0.45</v>
      </c>
      <c r="J4026">
        <v>0.30000100000000002</v>
      </c>
      <c r="K4026" t="b">
        <v>1</v>
      </c>
      <c r="L4026" t="s">
        <v>5322</v>
      </c>
      <c r="N4026" s="43">
        <v>42214.662893518522</v>
      </c>
    </row>
    <row r="4027" spans="1:14" x14ac:dyDescent="0.25">
      <c r="A4027" t="s">
        <v>10751</v>
      </c>
      <c r="B4027">
        <v>4319</v>
      </c>
      <c r="C4027">
        <v>4321</v>
      </c>
      <c r="D4027">
        <v>2015</v>
      </c>
      <c r="E4027" t="s">
        <v>6416</v>
      </c>
      <c r="F4027">
        <v>2</v>
      </c>
      <c r="G4027">
        <v>5</v>
      </c>
      <c r="H4027">
        <v>2.3199999999999998</v>
      </c>
      <c r="I4027">
        <v>0.8</v>
      </c>
      <c r="J4027">
        <v>0.60000100000000001</v>
      </c>
      <c r="K4027" t="b">
        <v>1</v>
      </c>
      <c r="L4027" t="s">
        <v>5322</v>
      </c>
      <c r="N4027" s="43">
        <v>42214.662893518522</v>
      </c>
    </row>
    <row r="4028" spans="1:14" x14ac:dyDescent="0.25">
      <c r="A4028" t="s">
        <v>10752</v>
      </c>
      <c r="B4028">
        <v>4322</v>
      </c>
      <c r="C4028">
        <v>4322</v>
      </c>
      <c r="D4028">
        <v>2015</v>
      </c>
      <c r="E4028" t="s">
        <v>6417</v>
      </c>
      <c r="F4028">
        <v>2</v>
      </c>
      <c r="G4028">
        <v>5</v>
      </c>
      <c r="H4028">
        <v>5</v>
      </c>
      <c r="J4028"/>
      <c r="K4028" t="b">
        <v>1</v>
      </c>
      <c r="L4028" t="s">
        <v>48</v>
      </c>
      <c r="N4028" s="43">
        <v>42214.662893518522</v>
      </c>
    </row>
    <row r="4029" spans="1:14" x14ac:dyDescent="0.25">
      <c r="A4029" t="s">
        <v>10753</v>
      </c>
      <c r="B4029">
        <v>4323</v>
      </c>
      <c r="C4029">
        <v>4323</v>
      </c>
      <c r="D4029">
        <v>2015</v>
      </c>
      <c r="E4029" t="s">
        <v>6418</v>
      </c>
      <c r="F4029">
        <v>2</v>
      </c>
      <c r="G4029">
        <v>3.5</v>
      </c>
      <c r="H4029">
        <v>0.5</v>
      </c>
      <c r="I4029">
        <v>1.4999999999999999E-2</v>
      </c>
      <c r="J4029">
        <v>9.9999999999999995E-7</v>
      </c>
      <c r="K4029" t="b">
        <v>1</v>
      </c>
      <c r="L4029" t="s">
        <v>5321</v>
      </c>
      <c r="N4029" s="43">
        <v>42214.662893518522</v>
      </c>
    </row>
    <row r="4030" spans="1:14" x14ac:dyDescent="0.25">
      <c r="A4030" t="s">
        <v>10754</v>
      </c>
      <c r="B4030">
        <v>4323</v>
      </c>
      <c r="C4030">
        <v>4324</v>
      </c>
      <c r="D4030">
        <v>2015</v>
      </c>
      <c r="E4030" t="s">
        <v>6418</v>
      </c>
      <c r="F4030">
        <v>2</v>
      </c>
      <c r="G4030">
        <v>3.5</v>
      </c>
      <c r="H4030">
        <v>0.65</v>
      </c>
      <c r="I4030">
        <v>0.04</v>
      </c>
      <c r="J4030">
        <v>3.0001E-2</v>
      </c>
      <c r="K4030" t="b">
        <v>1</v>
      </c>
      <c r="L4030" t="s">
        <v>5321</v>
      </c>
      <c r="N4030" s="43">
        <v>42214.662893518522</v>
      </c>
    </row>
    <row r="4031" spans="1:14" x14ac:dyDescent="0.25">
      <c r="A4031" t="s">
        <v>10755</v>
      </c>
      <c r="B4031">
        <v>4323</v>
      </c>
      <c r="C4031">
        <v>4325</v>
      </c>
      <c r="D4031">
        <v>2015</v>
      </c>
      <c r="E4031" t="s">
        <v>6418</v>
      </c>
      <c r="F4031">
        <v>2</v>
      </c>
      <c r="G4031">
        <v>3.5</v>
      </c>
      <c r="H4031">
        <v>0.85</v>
      </c>
      <c r="I4031">
        <v>7.4999999999999997E-2</v>
      </c>
      <c r="J4031">
        <v>5.0000999999999997E-2</v>
      </c>
      <c r="K4031" t="b">
        <v>1</v>
      </c>
      <c r="L4031" t="s">
        <v>5321</v>
      </c>
      <c r="N4031" s="43">
        <v>42214.662893518522</v>
      </c>
    </row>
    <row r="4032" spans="1:14" x14ac:dyDescent="0.25">
      <c r="A4032" t="s">
        <v>10756</v>
      </c>
      <c r="B4032">
        <v>4323</v>
      </c>
      <c r="C4032">
        <v>4327</v>
      </c>
      <c r="D4032">
        <v>2015</v>
      </c>
      <c r="E4032" t="s">
        <v>6418</v>
      </c>
      <c r="F4032">
        <v>2</v>
      </c>
      <c r="G4032">
        <v>3.5</v>
      </c>
      <c r="H4032">
        <v>1.1100000000000001</v>
      </c>
      <c r="I4032">
        <v>0.125</v>
      </c>
      <c r="J4032">
        <v>0.10000100000000001</v>
      </c>
      <c r="K4032" t="b">
        <v>1</v>
      </c>
      <c r="L4032" t="s">
        <v>5321</v>
      </c>
      <c r="N4032" s="43">
        <v>42214.662893518522</v>
      </c>
    </row>
    <row r="4033" spans="1:14" x14ac:dyDescent="0.25">
      <c r="A4033" t="s">
        <v>10757</v>
      </c>
      <c r="B4033">
        <v>4323</v>
      </c>
      <c r="C4033">
        <v>4328</v>
      </c>
      <c r="D4033">
        <v>2015</v>
      </c>
      <c r="E4033" t="s">
        <v>6418</v>
      </c>
      <c r="F4033">
        <v>2</v>
      </c>
      <c r="G4033">
        <v>3.5</v>
      </c>
      <c r="H4033">
        <v>1.45</v>
      </c>
      <c r="I4033">
        <v>0.17499999999999999</v>
      </c>
      <c r="J4033">
        <v>0.150001</v>
      </c>
      <c r="K4033" t="b">
        <v>1</v>
      </c>
      <c r="L4033" t="s">
        <v>5321</v>
      </c>
      <c r="N4033" s="43">
        <v>42214.662893518522</v>
      </c>
    </row>
    <row r="4034" spans="1:14" x14ac:dyDescent="0.25">
      <c r="A4034" t="s">
        <v>10758</v>
      </c>
      <c r="B4034">
        <v>4323</v>
      </c>
      <c r="C4034">
        <v>4329</v>
      </c>
      <c r="D4034">
        <v>2015</v>
      </c>
      <c r="E4034" t="s">
        <v>6418</v>
      </c>
      <c r="F4034">
        <v>2</v>
      </c>
      <c r="G4034">
        <v>3.5</v>
      </c>
      <c r="H4034">
        <v>1.89</v>
      </c>
      <c r="I4034">
        <v>0.25</v>
      </c>
      <c r="J4034">
        <v>0.20000100000000001</v>
      </c>
      <c r="K4034" t="b">
        <v>1</v>
      </c>
      <c r="L4034" t="s">
        <v>5321</v>
      </c>
      <c r="N4034" s="43">
        <v>42214.662893518522</v>
      </c>
    </row>
    <row r="4035" spans="1:14" x14ac:dyDescent="0.25">
      <c r="A4035" t="s">
        <v>10759</v>
      </c>
      <c r="B4035">
        <v>4323</v>
      </c>
      <c r="C4035">
        <v>4330</v>
      </c>
      <c r="D4035">
        <v>2015</v>
      </c>
      <c r="E4035" t="s">
        <v>6418</v>
      </c>
      <c r="F4035">
        <v>2</v>
      </c>
      <c r="G4035">
        <v>3.5</v>
      </c>
      <c r="H4035">
        <v>2.4700000000000002</v>
      </c>
      <c r="I4035">
        <v>0.4</v>
      </c>
      <c r="J4035">
        <v>0.30000100000000002</v>
      </c>
      <c r="K4035" t="b">
        <v>1</v>
      </c>
      <c r="L4035" t="s">
        <v>5321</v>
      </c>
      <c r="N4035" s="43">
        <v>42214.662893518522</v>
      </c>
    </row>
    <row r="4036" spans="1:14" x14ac:dyDescent="0.25">
      <c r="A4036" t="s">
        <v>10760</v>
      </c>
      <c r="B4036">
        <v>4323</v>
      </c>
      <c r="C4036">
        <v>4331</v>
      </c>
      <c r="D4036">
        <v>2015</v>
      </c>
      <c r="E4036" t="s">
        <v>6418</v>
      </c>
      <c r="F4036">
        <v>2</v>
      </c>
      <c r="G4036">
        <v>3.5</v>
      </c>
      <c r="H4036">
        <v>3.22</v>
      </c>
      <c r="I4036">
        <v>0.75</v>
      </c>
      <c r="J4036">
        <v>0.50000100000000003</v>
      </c>
      <c r="K4036" t="b">
        <v>1</v>
      </c>
      <c r="L4036" t="s">
        <v>5321</v>
      </c>
      <c r="N4036" s="43">
        <v>42214.662893518522</v>
      </c>
    </row>
    <row r="4037" spans="1:14" x14ac:dyDescent="0.25">
      <c r="A4037" t="s">
        <v>10761</v>
      </c>
      <c r="B4037">
        <v>4326</v>
      </c>
      <c r="C4037">
        <v>4326</v>
      </c>
      <c r="D4037">
        <v>2015</v>
      </c>
      <c r="E4037" t="s">
        <v>6354</v>
      </c>
      <c r="F4037">
        <v>2</v>
      </c>
      <c r="G4037">
        <v>3</v>
      </c>
      <c r="H4037">
        <v>5</v>
      </c>
      <c r="J4037"/>
      <c r="K4037" t="b">
        <v>1</v>
      </c>
      <c r="L4037" t="s">
        <v>48</v>
      </c>
      <c r="N4037" s="43">
        <v>42214.662893518522</v>
      </c>
    </row>
    <row r="4038" spans="1:14" x14ac:dyDescent="0.25">
      <c r="A4038" t="s">
        <v>10762</v>
      </c>
      <c r="B4038">
        <v>4332</v>
      </c>
      <c r="C4038">
        <v>4332</v>
      </c>
      <c r="D4038">
        <v>2015</v>
      </c>
      <c r="E4038" t="s">
        <v>6419</v>
      </c>
      <c r="F4038">
        <v>2</v>
      </c>
      <c r="G4038">
        <v>3.5</v>
      </c>
      <c r="H4038">
        <v>5</v>
      </c>
      <c r="J4038"/>
      <c r="K4038" t="b">
        <v>1</v>
      </c>
      <c r="L4038" t="s">
        <v>48</v>
      </c>
      <c r="N4038" s="43">
        <v>42214.662893518522</v>
      </c>
    </row>
    <row r="4039" spans="1:14" x14ac:dyDescent="0.25">
      <c r="A4039" t="s">
        <v>10763</v>
      </c>
      <c r="B4039">
        <v>4333</v>
      </c>
      <c r="C4039">
        <v>4333</v>
      </c>
      <c r="D4039">
        <v>2015</v>
      </c>
      <c r="E4039" t="s">
        <v>6420</v>
      </c>
      <c r="F4039">
        <v>2</v>
      </c>
      <c r="G4039">
        <v>3.5</v>
      </c>
      <c r="H4039">
        <v>2.2200000000000002</v>
      </c>
      <c r="J4039"/>
      <c r="K4039" t="b">
        <v>1</v>
      </c>
      <c r="L4039" t="s">
        <v>523</v>
      </c>
      <c r="N4039" s="43">
        <v>42214.662893518522</v>
      </c>
    </row>
    <row r="4040" spans="1:14" x14ac:dyDescent="0.25">
      <c r="A4040" t="s">
        <v>10764</v>
      </c>
      <c r="B4040">
        <v>4334</v>
      </c>
      <c r="C4040">
        <v>4334</v>
      </c>
      <c r="D4040">
        <v>2015</v>
      </c>
      <c r="E4040" t="s">
        <v>6421</v>
      </c>
      <c r="F4040">
        <v>2</v>
      </c>
      <c r="G4040">
        <v>3.5</v>
      </c>
      <c r="H4040">
        <v>0.5</v>
      </c>
      <c r="I4040">
        <v>1.4999999999999999E-2</v>
      </c>
      <c r="J4040">
        <v>9.9999999999999995E-7</v>
      </c>
      <c r="K4040" t="b">
        <v>1</v>
      </c>
      <c r="L4040" t="s">
        <v>5320</v>
      </c>
      <c r="N4040" s="43">
        <v>42214.662893518522</v>
      </c>
    </row>
    <row r="4041" spans="1:14" x14ac:dyDescent="0.25">
      <c r="A4041" t="s">
        <v>10765</v>
      </c>
      <c r="B4041">
        <v>4334</v>
      </c>
      <c r="C4041">
        <v>4335</v>
      </c>
      <c r="D4041">
        <v>2015</v>
      </c>
      <c r="E4041" t="s">
        <v>6421</v>
      </c>
      <c r="F4041">
        <v>2</v>
      </c>
      <c r="G4041">
        <v>3.5</v>
      </c>
      <c r="H4041">
        <v>0.61</v>
      </c>
      <c r="I4041">
        <v>0.04</v>
      </c>
      <c r="J4041">
        <v>3.0001E-2</v>
      </c>
      <c r="K4041" t="b">
        <v>1</v>
      </c>
      <c r="L4041" t="s">
        <v>5320</v>
      </c>
      <c r="N4041" s="43">
        <v>42214.662893518522</v>
      </c>
    </row>
    <row r="4042" spans="1:14" x14ac:dyDescent="0.25">
      <c r="A4042" t="s">
        <v>10766</v>
      </c>
      <c r="B4042">
        <v>4334</v>
      </c>
      <c r="C4042">
        <v>4336</v>
      </c>
      <c r="D4042">
        <v>2015</v>
      </c>
      <c r="E4042" t="s">
        <v>6421</v>
      </c>
      <c r="F4042">
        <v>2</v>
      </c>
      <c r="G4042">
        <v>3.5</v>
      </c>
      <c r="H4042">
        <v>0.74</v>
      </c>
      <c r="I4042">
        <v>7.4999999999999997E-2</v>
      </c>
      <c r="J4042">
        <v>5.0000999999999997E-2</v>
      </c>
      <c r="K4042" t="b">
        <v>1</v>
      </c>
      <c r="L4042" t="s">
        <v>5320</v>
      </c>
      <c r="N4042" s="43">
        <v>42214.662893518522</v>
      </c>
    </row>
    <row r="4043" spans="1:14" x14ac:dyDescent="0.25">
      <c r="A4043" t="s">
        <v>10767</v>
      </c>
      <c r="B4043">
        <v>4334</v>
      </c>
      <c r="C4043">
        <v>4338</v>
      </c>
      <c r="D4043">
        <v>2015</v>
      </c>
      <c r="E4043" t="s">
        <v>6421</v>
      </c>
      <c r="F4043">
        <v>2</v>
      </c>
      <c r="G4043">
        <v>3.5</v>
      </c>
      <c r="H4043">
        <v>0.91</v>
      </c>
      <c r="I4043">
        <v>0.125</v>
      </c>
      <c r="J4043">
        <v>0.10000100000000001</v>
      </c>
      <c r="K4043" t="b">
        <v>1</v>
      </c>
      <c r="L4043" t="s">
        <v>5320</v>
      </c>
      <c r="N4043" s="43">
        <v>42214.662893518522</v>
      </c>
    </row>
    <row r="4044" spans="1:14" x14ac:dyDescent="0.25">
      <c r="A4044" t="s">
        <v>10768</v>
      </c>
      <c r="B4044">
        <v>4334</v>
      </c>
      <c r="C4044">
        <v>4339</v>
      </c>
      <c r="D4044">
        <v>2015</v>
      </c>
      <c r="E4044" t="s">
        <v>6421</v>
      </c>
      <c r="F4044">
        <v>2</v>
      </c>
      <c r="G4044">
        <v>3.5</v>
      </c>
      <c r="H4044">
        <v>1.1000000000000001</v>
      </c>
      <c r="I4044">
        <v>0.17499999999999999</v>
      </c>
      <c r="J4044">
        <v>0.150001</v>
      </c>
      <c r="K4044" t="b">
        <v>1</v>
      </c>
      <c r="L4044" t="s">
        <v>5320</v>
      </c>
      <c r="N4044" s="43">
        <v>42214.662893518522</v>
      </c>
    </row>
    <row r="4045" spans="1:14" x14ac:dyDescent="0.25">
      <c r="A4045" t="s">
        <v>10769</v>
      </c>
      <c r="B4045">
        <v>4334</v>
      </c>
      <c r="C4045">
        <v>4340</v>
      </c>
      <c r="D4045">
        <v>2015</v>
      </c>
      <c r="E4045" t="s">
        <v>6421</v>
      </c>
      <c r="F4045">
        <v>2</v>
      </c>
      <c r="G4045">
        <v>3.5</v>
      </c>
      <c r="H4045">
        <v>1.35</v>
      </c>
      <c r="I4045">
        <v>0.25</v>
      </c>
      <c r="J4045">
        <v>0.20000100000000001</v>
      </c>
      <c r="K4045" t="b">
        <v>1</v>
      </c>
      <c r="L4045" t="s">
        <v>5320</v>
      </c>
      <c r="N4045" s="43">
        <v>42214.662893518522</v>
      </c>
    </row>
    <row r="4046" spans="1:14" x14ac:dyDescent="0.25">
      <c r="A4046" t="s">
        <v>10770</v>
      </c>
      <c r="B4046">
        <v>4334</v>
      </c>
      <c r="C4046">
        <v>4341</v>
      </c>
      <c r="D4046">
        <v>2015</v>
      </c>
      <c r="E4046" t="s">
        <v>6421</v>
      </c>
      <c r="F4046">
        <v>2</v>
      </c>
      <c r="G4046">
        <v>3.5</v>
      </c>
      <c r="H4046">
        <v>1.64</v>
      </c>
      <c r="I4046">
        <v>0.4</v>
      </c>
      <c r="J4046">
        <v>0.30000100000000002</v>
      </c>
      <c r="K4046" t="b">
        <v>1</v>
      </c>
      <c r="L4046" t="s">
        <v>5320</v>
      </c>
      <c r="N4046" s="43">
        <v>42214.662893518522</v>
      </c>
    </row>
    <row r="4047" spans="1:14" x14ac:dyDescent="0.25">
      <c r="A4047" t="s">
        <v>10771</v>
      </c>
      <c r="B4047">
        <v>4334</v>
      </c>
      <c r="C4047">
        <v>4342</v>
      </c>
      <c r="D4047">
        <v>2015</v>
      </c>
      <c r="E4047" t="s">
        <v>6421</v>
      </c>
      <c r="F4047">
        <v>2</v>
      </c>
      <c r="G4047">
        <v>3.5</v>
      </c>
      <c r="H4047">
        <v>2</v>
      </c>
      <c r="I4047">
        <v>0.75</v>
      </c>
      <c r="J4047">
        <v>0.50000100000000003</v>
      </c>
      <c r="K4047" t="b">
        <v>1</v>
      </c>
      <c r="L4047" t="s">
        <v>5320</v>
      </c>
      <c r="N4047" s="43">
        <v>42214.662893518522</v>
      </c>
    </row>
    <row r="4048" spans="1:14" x14ac:dyDescent="0.25">
      <c r="A4048" t="s">
        <v>10772</v>
      </c>
      <c r="B4048">
        <v>4337</v>
      </c>
      <c r="C4048">
        <v>4337</v>
      </c>
      <c r="D4048">
        <v>2015</v>
      </c>
      <c r="E4048" t="s">
        <v>6355</v>
      </c>
      <c r="F4048">
        <v>2</v>
      </c>
      <c r="G4048">
        <v>5</v>
      </c>
      <c r="H4048">
        <v>0.5</v>
      </c>
      <c r="I4048">
        <v>1.4999999999999999E-2</v>
      </c>
      <c r="J4048">
        <v>9.9999999999999995E-7</v>
      </c>
      <c r="K4048" t="b">
        <v>1</v>
      </c>
      <c r="L4048" t="s">
        <v>7073</v>
      </c>
      <c r="N4048" s="43">
        <v>42214.662893518522</v>
      </c>
    </row>
    <row r="4049" spans="1:14" x14ac:dyDescent="0.25">
      <c r="A4049" t="s">
        <v>10773</v>
      </c>
      <c r="B4049">
        <v>4337</v>
      </c>
      <c r="C4049">
        <v>4348</v>
      </c>
      <c r="D4049">
        <v>2015</v>
      </c>
      <c r="E4049" t="s">
        <v>6355</v>
      </c>
      <c r="F4049">
        <v>2</v>
      </c>
      <c r="G4049">
        <v>5</v>
      </c>
      <c r="H4049">
        <v>0.69</v>
      </c>
      <c r="I4049">
        <v>0.04</v>
      </c>
      <c r="J4049">
        <v>3.0001E-2</v>
      </c>
      <c r="K4049" t="b">
        <v>1</v>
      </c>
      <c r="L4049" t="s">
        <v>7073</v>
      </c>
      <c r="N4049" s="43">
        <v>42214.662893518522</v>
      </c>
    </row>
    <row r="4050" spans="1:14" x14ac:dyDescent="0.25">
      <c r="A4050" t="s">
        <v>10774</v>
      </c>
      <c r="B4050">
        <v>4337</v>
      </c>
      <c r="C4050">
        <v>4355</v>
      </c>
      <c r="D4050">
        <v>2015</v>
      </c>
      <c r="E4050" t="s">
        <v>6355</v>
      </c>
      <c r="F4050">
        <v>2</v>
      </c>
      <c r="G4050">
        <v>5</v>
      </c>
      <c r="H4050">
        <v>0.97</v>
      </c>
      <c r="I4050">
        <v>7.4999999999999997E-2</v>
      </c>
      <c r="J4050">
        <v>5.0000999999999997E-2</v>
      </c>
      <c r="K4050" t="b">
        <v>1</v>
      </c>
      <c r="L4050" t="s">
        <v>7073</v>
      </c>
      <c r="N4050" s="43">
        <v>42214.662893518522</v>
      </c>
    </row>
    <row r="4051" spans="1:14" x14ac:dyDescent="0.25">
      <c r="A4051" t="s">
        <v>10775</v>
      </c>
      <c r="B4051">
        <v>4337</v>
      </c>
      <c r="C4051">
        <v>4356</v>
      </c>
      <c r="D4051">
        <v>2015</v>
      </c>
      <c r="E4051" t="s">
        <v>6355</v>
      </c>
      <c r="F4051">
        <v>2</v>
      </c>
      <c r="G4051">
        <v>5</v>
      </c>
      <c r="H4051">
        <v>1.34</v>
      </c>
      <c r="I4051">
        <v>0.125</v>
      </c>
      <c r="J4051">
        <v>0.10000100000000001</v>
      </c>
      <c r="K4051" t="b">
        <v>1</v>
      </c>
      <c r="L4051" t="s">
        <v>7073</v>
      </c>
      <c r="N4051" s="43">
        <v>42214.662893518522</v>
      </c>
    </row>
    <row r="4052" spans="1:14" x14ac:dyDescent="0.25">
      <c r="A4052" t="s">
        <v>10776</v>
      </c>
      <c r="B4052">
        <v>4337</v>
      </c>
      <c r="C4052">
        <v>4357</v>
      </c>
      <c r="D4052">
        <v>2015</v>
      </c>
      <c r="E4052" t="s">
        <v>6355</v>
      </c>
      <c r="F4052">
        <v>2</v>
      </c>
      <c r="G4052">
        <v>5</v>
      </c>
      <c r="H4052">
        <v>1.86</v>
      </c>
      <c r="I4052">
        <v>0.17499999999999999</v>
      </c>
      <c r="J4052">
        <v>0.150001</v>
      </c>
      <c r="K4052" t="b">
        <v>1</v>
      </c>
      <c r="L4052" t="s">
        <v>7073</v>
      </c>
      <c r="N4052" s="43">
        <v>42214.662893518522</v>
      </c>
    </row>
    <row r="4053" spans="1:14" x14ac:dyDescent="0.25">
      <c r="A4053" t="s">
        <v>10777</v>
      </c>
      <c r="B4053">
        <v>4337</v>
      </c>
      <c r="C4053">
        <v>4358</v>
      </c>
      <c r="D4053">
        <v>2015</v>
      </c>
      <c r="E4053" t="s">
        <v>6355</v>
      </c>
      <c r="F4053">
        <v>2</v>
      </c>
      <c r="G4053">
        <v>5</v>
      </c>
      <c r="H4053">
        <v>2.59</v>
      </c>
      <c r="I4053">
        <v>0.25</v>
      </c>
      <c r="J4053">
        <v>0.20000100000000001</v>
      </c>
      <c r="K4053" t="b">
        <v>1</v>
      </c>
      <c r="L4053" t="s">
        <v>7073</v>
      </c>
      <c r="N4053" s="43">
        <v>42214.662893518522</v>
      </c>
    </row>
    <row r="4054" spans="1:14" x14ac:dyDescent="0.25">
      <c r="A4054" t="s">
        <v>10778</v>
      </c>
      <c r="B4054">
        <v>4337</v>
      </c>
      <c r="C4054">
        <v>4359</v>
      </c>
      <c r="D4054">
        <v>2015</v>
      </c>
      <c r="E4054" t="s">
        <v>6355</v>
      </c>
      <c r="F4054">
        <v>2</v>
      </c>
      <c r="G4054">
        <v>5</v>
      </c>
      <c r="H4054">
        <v>3.6</v>
      </c>
      <c r="I4054">
        <v>0.4</v>
      </c>
      <c r="J4054">
        <v>0.30000100000000002</v>
      </c>
      <c r="K4054" t="b">
        <v>1</v>
      </c>
      <c r="L4054" t="s">
        <v>7073</v>
      </c>
      <c r="N4054" s="43">
        <v>42214.662893518522</v>
      </c>
    </row>
    <row r="4055" spans="1:14" x14ac:dyDescent="0.25">
      <c r="A4055" t="s">
        <v>10779</v>
      </c>
      <c r="B4055">
        <v>4337</v>
      </c>
      <c r="C4055">
        <v>4360</v>
      </c>
      <c r="D4055">
        <v>2015</v>
      </c>
      <c r="E4055" t="s">
        <v>6355</v>
      </c>
      <c r="F4055">
        <v>2</v>
      </c>
      <c r="G4055">
        <v>5</v>
      </c>
      <c r="H4055">
        <v>5</v>
      </c>
      <c r="I4055">
        <v>0.75</v>
      </c>
      <c r="J4055">
        <v>0.50000100000000003</v>
      </c>
      <c r="K4055" t="b">
        <v>1</v>
      </c>
      <c r="L4055" t="s">
        <v>7073</v>
      </c>
      <c r="N4055" s="43">
        <v>42214.662893518522</v>
      </c>
    </row>
    <row r="4056" spans="1:14" x14ac:dyDescent="0.25">
      <c r="A4056" t="s">
        <v>10780</v>
      </c>
      <c r="B4056">
        <v>4343</v>
      </c>
      <c r="C4056">
        <v>4343</v>
      </c>
      <c r="D4056">
        <v>2015</v>
      </c>
      <c r="E4056" t="s">
        <v>6422</v>
      </c>
      <c r="F4056">
        <v>2</v>
      </c>
      <c r="G4056">
        <v>3.5</v>
      </c>
      <c r="H4056">
        <v>4</v>
      </c>
      <c r="J4056"/>
      <c r="K4056" t="b">
        <v>1</v>
      </c>
      <c r="L4056" t="s">
        <v>48</v>
      </c>
      <c r="N4056" s="43">
        <v>42214.662893518522</v>
      </c>
    </row>
    <row r="4057" spans="1:14" x14ac:dyDescent="0.25">
      <c r="A4057" t="s">
        <v>10781</v>
      </c>
      <c r="B4057">
        <v>4344</v>
      </c>
      <c r="C4057">
        <v>4344</v>
      </c>
      <c r="D4057">
        <v>2015</v>
      </c>
      <c r="E4057" t="s">
        <v>6423</v>
      </c>
      <c r="F4057">
        <v>2</v>
      </c>
      <c r="G4057">
        <v>2.54</v>
      </c>
      <c r="H4057">
        <v>2.59</v>
      </c>
      <c r="J4057"/>
      <c r="K4057" t="b">
        <v>1</v>
      </c>
      <c r="L4057" t="s">
        <v>534</v>
      </c>
      <c r="N4057" s="43">
        <v>42214.662893518522</v>
      </c>
    </row>
    <row r="4058" spans="1:14" x14ac:dyDescent="0.25">
      <c r="A4058" t="s">
        <v>10782</v>
      </c>
      <c r="B4058">
        <v>4345</v>
      </c>
      <c r="C4058">
        <v>4345</v>
      </c>
      <c r="D4058">
        <v>2015</v>
      </c>
      <c r="E4058" t="s">
        <v>6424</v>
      </c>
      <c r="F4058">
        <v>2</v>
      </c>
      <c r="G4058">
        <v>2.54</v>
      </c>
      <c r="H4058">
        <v>0.5</v>
      </c>
      <c r="I4058">
        <v>0.15</v>
      </c>
      <c r="J4058">
        <v>9.9999999999999995E-7</v>
      </c>
      <c r="K4058" t="b">
        <v>1</v>
      </c>
      <c r="L4058" t="s">
        <v>5319</v>
      </c>
      <c r="N4058" s="43">
        <v>42214.662893518522</v>
      </c>
    </row>
    <row r="4059" spans="1:14" x14ac:dyDescent="0.25">
      <c r="A4059" t="s">
        <v>10783</v>
      </c>
      <c r="B4059">
        <v>4345</v>
      </c>
      <c r="C4059">
        <v>4346</v>
      </c>
      <c r="D4059">
        <v>2015</v>
      </c>
      <c r="E4059" t="s">
        <v>6424</v>
      </c>
      <c r="F4059">
        <v>2</v>
      </c>
      <c r="G4059">
        <v>2.54</v>
      </c>
      <c r="H4059">
        <v>1.08</v>
      </c>
      <c r="I4059">
        <v>0.45</v>
      </c>
      <c r="J4059">
        <v>0.30000100000000002</v>
      </c>
      <c r="K4059" t="b">
        <v>1</v>
      </c>
      <c r="L4059" t="s">
        <v>5319</v>
      </c>
      <c r="N4059" s="43">
        <v>42214.662893518522</v>
      </c>
    </row>
    <row r="4060" spans="1:14" x14ac:dyDescent="0.25">
      <c r="A4060" t="s">
        <v>10784</v>
      </c>
      <c r="B4060">
        <v>4345</v>
      </c>
      <c r="C4060">
        <v>4347</v>
      </c>
      <c r="D4060">
        <v>2015</v>
      </c>
      <c r="E4060" t="s">
        <v>6424</v>
      </c>
      <c r="F4060">
        <v>2</v>
      </c>
      <c r="G4060">
        <v>2.54</v>
      </c>
      <c r="H4060">
        <v>2.3199999999999998</v>
      </c>
      <c r="I4060">
        <v>0.8</v>
      </c>
      <c r="J4060">
        <v>0.60000100000000001</v>
      </c>
      <c r="K4060" t="b">
        <v>1</v>
      </c>
      <c r="L4060" t="s">
        <v>5319</v>
      </c>
      <c r="N4060" s="43">
        <v>42214.662893518522</v>
      </c>
    </row>
    <row r="4061" spans="1:14" x14ac:dyDescent="0.25">
      <c r="A4061" t="s">
        <v>10785</v>
      </c>
      <c r="B4061">
        <v>4349</v>
      </c>
      <c r="C4061">
        <v>4349</v>
      </c>
      <c r="D4061">
        <v>2015</v>
      </c>
      <c r="E4061" t="s">
        <v>6425</v>
      </c>
      <c r="F4061">
        <v>2</v>
      </c>
      <c r="G4061">
        <v>2.54</v>
      </c>
      <c r="H4061">
        <v>5</v>
      </c>
      <c r="J4061"/>
      <c r="K4061" t="b">
        <v>1</v>
      </c>
      <c r="L4061" t="s">
        <v>48</v>
      </c>
      <c r="N4061" s="43">
        <v>42214.662893518522</v>
      </c>
    </row>
    <row r="4062" spans="1:14" x14ac:dyDescent="0.25">
      <c r="A4062" t="s">
        <v>10786</v>
      </c>
      <c r="B4062">
        <v>4350</v>
      </c>
      <c r="C4062">
        <v>4350</v>
      </c>
      <c r="D4062">
        <v>2015</v>
      </c>
      <c r="E4062" t="s">
        <v>6426</v>
      </c>
      <c r="F4062">
        <v>2</v>
      </c>
      <c r="G4062">
        <v>5</v>
      </c>
      <c r="H4062">
        <v>0.5</v>
      </c>
      <c r="I4062">
        <v>1.4999999999999999E-2</v>
      </c>
      <c r="J4062">
        <v>9.9999999999999995E-7</v>
      </c>
      <c r="K4062" t="b">
        <v>1</v>
      </c>
      <c r="L4062" t="s">
        <v>7183</v>
      </c>
      <c r="N4062" s="43">
        <v>42418.75</v>
      </c>
    </row>
    <row r="4063" spans="1:14" x14ac:dyDescent="0.25">
      <c r="A4063" t="s">
        <v>10787</v>
      </c>
      <c r="B4063">
        <v>4350</v>
      </c>
      <c r="C4063">
        <v>6279</v>
      </c>
      <c r="D4063">
        <v>2015</v>
      </c>
      <c r="E4063" t="s">
        <v>6426</v>
      </c>
      <c r="F4063">
        <v>2</v>
      </c>
      <c r="G4063">
        <v>5</v>
      </c>
      <c r="H4063">
        <v>0.65</v>
      </c>
      <c r="I4063">
        <v>0.04</v>
      </c>
      <c r="J4063">
        <v>3.0001E-2</v>
      </c>
      <c r="K4063" t="b">
        <v>1</v>
      </c>
      <c r="L4063" t="s">
        <v>7183</v>
      </c>
      <c r="N4063" s="43">
        <v>42418.75</v>
      </c>
    </row>
    <row r="4064" spans="1:14" x14ac:dyDescent="0.25">
      <c r="A4064" t="s">
        <v>10788</v>
      </c>
      <c r="B4064">
        <v>4350</v>
      </c>
      <c r="C4064">
        <v>6280</v>
      </c>
      <c r="D4064">
        <v>2015</v>
      </c>
      <c r="E4064" t="s">
        <v>6426</v>
      </c>
      <c r="F4064">
        <v>2</v>
      </c>
      <c r="G4064">
        <v>5</v>
      </c>
      <c r="H4064">
        <v>0.83</v>
      </c>
      <c r="I4064">
        <v>7.4999999999999997E-2</v>
      </c>
      <c r="J4064">
        <v>5.0000999999999997E-2</v>
      </c>
      <c r="K4064" t="b">
        <v>1</v>
      </c>
      <c r="L4064" t="s">
        <v>7183</v>
      </c>
      <c r="N4064" s="43">
        <v>42418.75</v>
      </c>
    </row>
    <row r="4065" spans="1:14" x14ac:dyDescent="0.25">
      <c r="A4065" t="s">
        <v>10789</v>
      </c>
      <c r="B4065">
        <v>4350</v>
      </c>
      <c r="C4065">
        <v>6281</v>
      </c>
      <c r="D4065">
        <v>2015</v>
      </c>
      <c r="E4065" t="s">
        <v>6426</v>
      </c>
      <c r="F4065">
        <v>2</v>
      </c>
      <c r="G4065">
        <v>5</v>
      </c>
      <c r="H4065">
        <v>1.08</v>
      </c>
      <c r="I4065">
        <v>0.125</v>
      </c>
      <c r="J4065">
        <v>0.10000100000000001</v>
      </c>
      <c r="K4065" t="b">
        <v>1</v>
      </c>
      <c r="L4065" t="s">
        <v>7183</v>
      </c>
      <c r="N4065" s="43">
        <v>42418.75</v>
      </c>
    </row>
    <row r="4066" spans="1:14" x14ac:dyDescent="0.25">
      <c r="A4066" t="s">
        <v>10790</v>
      </c>
      <c r="B4066">
        <v>4350</v>
      </c>
      <c r="C4066">
        <v>6282</v>
      </c>
      <c r="D4066">
        <v>2015</v>
      </c>
      <c r="E4066" t="s">
        <v>6426</v>
      </c>
      <c r="F4066">
        <v>2</v>
      </c>
      <c r="G4066">
        <v>5</v>
      </c>
      <c r="H4066">
        <v>1.39</v>
      </c>
      <c r="I4066">
        <v>0.17499999999999999</v>
      </c>
      <c r="J4066">
        <v>0.150001</v>
      </c>
      <c r="K4066" t="b">
        <v>1</v>
      </c>
      <c r="L4066" t="s">
        <v>7183</v>
      </c>
      <c r="N4066" s="43">
        <v>42418.75</v>
      </c>
    </row>
    <row r="4067" spans="1:14" x14ac:dyDescent="0.25">
      <c r="A4067" t="s">
        <v>10791</v>
      </c>
      <c r="B4067">
        <v>4350</v>
      </c>
      <c r="C4067">
        <v>6283</v>
      </c>
      <c r="D4067">
        <v>2015</v>
      </c>
      <c r="E4067" t="s">
        <v>6426</v>
      </c>
      <c r="F4067">
        <v>2</v>
      </c>
      <c r="G4067">
        <v>5</v>
      </c>
      <c r="H4067">
        <v>1.8</v>
      </c>
      <c r="I4067">
        <v>0.25</v>
      </c>
      <c r="J4067">
        <v>0.20000100000000001</v>
      </c>
      <c r="K4067" t="b">
        <v>1</v>
      </c>
      <c r="L4067" t="s">
        <v>7183</v>
      </c>
      <c r="N4067" s="43">
        <v>42418.75</v>
      </c>
    </row>
    <row r="4068" spans="1:14" x14ac:dyDescent="0.25">
      <c r="A4068" t="s">
        <v>10792</v>
      </c>
      <c r="B4068">
        <v>4350</v>
      </c>
      <c r="C4068">
        <v>6284</v>
      </c>
      <c r="D4068">
        <v>2015</v>
      </c>
      <c r="E4068" t="s">
        <v>6426</v>
      </c>
      <c r="F4068">
        <v>2</v>
      </c>
      <c r="G4068">
        <v>5</v>
      </c>
      <c r="H4068">
        <v>2.3199999999999998</v>
      </c>
      <c r="I4068">
        <v>0.4</v>
      </c>
      <c r="J4068">
        <v>0.30000100000000002</v>
      </c>
      <c r="K4068" t="b">
        <v>1</v>
      </c>
      <c r="L4068" t="s">
        <v>7183</v>
      </c>
      <c r="N4068" s="43">
        <v>42418.75</v>
      </c>
    </row>
    <row r="4069" spans="1:14" x14ac:dyDescent="0.25">
      <c r="A4069" t="s">
        <v>10793</v>
      </c>
      <c r="B4069">
        <v>4350</v>
      </c>
      <c r="C4069">
        <v>6285</v>
      </c>
      <c r="D4069">
        <v>2015</v>
      </c>
      <c r="E4069" t="s">
        <v>6426</v>
      </c>
      <c r="F4069">
        <v>2</v>
      </c>
      <c r="G4069">
        <v>5</v>
      </c>
      <c r="H4069">
        <v>3</v>
      </c>
      <c r="I4069">
        <v>0.75</v>
      </c>
      <c r="J4069">
        <v>0.50000100000000003</v>
      </c>
      <c r="K4069" t="b">
        <v>1</v>
      </c>
      <c r="L4069" t="s">
        <v>7183</v>
      </c>
      <c r="N4069" s="43">
        <v>42418.75</v>
      </c>
    </row>
    <row r="4070" spans="1:14" x14ac:dyDescent="0.25">
      <c r="A4070" s="53" t="s">
        <v>10794</v>
      </c>
      <c r="B4070">
        <v>4351</v>
      </c>
      <c r="C4070">
        <v>4351</v>
      </c>
      <c r="D4070">
        <v>2015</v>
      </c>
      <c r="E4070" t="s">
        <v>6427</v>
      </c>
      <c r="F4070">
        <v>2</v>
      </c>
      <c r="G4070">
        <v>5</v>
      </c>
      <c r="H4070">
        <v>0.5</v>
      </c>
      <c r="I4070">
        <v>0.15</v>
      </c>
      <c r="J4070">
        <v>9.9999999999999995E-7</v>
      </c>
      <c r="K4070" t="b">
        <v>1</v>
      </c>
      <c r="L4070" t="s">
        <v>5318</v>
      </c>
      <c r="N4070" s="43">
        <v>42214.662893518522</v>
      </c>
    </row>
    <row r="4071" spans="1:14" x14ac:dyDescent="0.25">
      <c r="A4071" s="53" t="s">
        <v>10795</v>
      </c>
      <c r="B4071">
        <v>4351</v>
      </c>
      <c r="C4071">
        <v>4352</v>
      </c>
      <c r="D4071">
        <v>2015</v>
      </c>
      <c r="E4071" t="s">
        <v>6427</v>
      </c>
      <c r="F4071">
        <v>2</v>
      </c>
      <c r="G4071">
        <v>5</v>
      </c>
      <c r="H4071">
        <v>1.08</v>
      </c>
      <c r="I4071">
        <v>0.45</v>
      </c>
      <c r="J4071">
        <v>0.30000100000000002</v>
      </c>
      <c r="K4071" t="b">
        <v>1</v>
      </c>
      <c r="L4071" t="s">
        <v>5318</v>
      </c>
      <c r="N4071" s="43">
        <v>42214.662893518522</v>
      </c>
    </row>
    <row r="4072" spans="1:14" x14ac:dyDescent="0.25">
      <c r="A4072" t="s">
        <v>10796</v>
      </c>
      <c r="B4072">
        <v>4351</v>
      </c>
      <c r="C4072">
        <v>4353</v>
      </c>
      <c r="D4072">
        <v>2015</v>
      </c>
      <c r="E4072" t="s">
        <v>6427</v>
      </c>
      <c r="F4072">
        <v>2</v>
      </c>
      <c r="G4072">
        <v>5</v>
      </c>
      <c r="H4072">
        <v>2.3199999999999998</v>
      </c>
      <c r="I4072">
        <v>0.8</v>
      </c>
      <c r="J4072">
        <v>0.60000100000000001</v>
      </c>
      <c r="K4072" t="b">
        <v>1</v>
      </c>
      <c r="L4072" t="s">
        <v>5318</v>
      </c>
      <c r="N4072" s="43">
        <v>42214.662893518522</v>
      </c>
    </row>
    <row r="4073" spans="1:14" x14ac:dyDescent="0.25">
      <c r="A4073" t="s">
        <v>10797</v>
      </c>
      <c r="B4073">
        <v>4354</v>
      </c>
      <c r="C4073">
        <v>4354</v>
      </c>
      <c r="D4073">
        <v>2015</v>
      </c>
      <c r="E4073" t="s">
        <v>6428</v>
      </c>
      <c r="F4073">
        <v>2</v>
      </c>
      <c r="G4073">
        <v>5</v>
      </c>
      <c r="H4073">
        <v>5</v>
      </c>
      <c r="J4073"/>
      <c r="K4073" t="b">
        <v>1</v>
      </c>
      <c r="L4073" t="s">
        <v>48</v>
      </c>
      <c r="N4073" s="43">
        <v>42214.662893518522</v>
      </c>
    </row>
    <row r="4074" spans="1:14" x14ac:dyDescent="0.25">
      <c r="A4074" t="s">
        <v>10798</v>
      </c>
      <c r="B4074">
        <v>4361</v>
      </c>
      <c r="C4074">
        <v>4361</v>
      </c>
      <c r="D4074">
        <v>2015</v>
      </c>
      <c r="E4074" t="s">
        <v>6356</v>
      </c>
      <c r="F4074">
        <v>2</v>
      </c>
      <c r="G4074">
        <v>5</v>
      </c>
      <c r="H4074">
        <v>0.5</v>
      </c>
      <c r="I4074">
        <v>1.4999999999999999E-2</v>
      </c>
      <c r="J4074">
        <v>9.9999999999999995E-7</v>
      </c>
      <c r="K4074" t="b">
        <v>1</v>
      </c>
      <c r="L4074" t="s">
        <v>5345</v>
      </c>
      <c r="N4074" s="43">
        <v>42214.662893518522</v>
      </c>
    </row>
    <row r="4075" spans="1:14" x14ac:dyDescent="0.25">
      <c r="A4075" t="s">
        <v>10799</v>
      </c>
      <c r="B4075">
        <v>4361</v>
      </c>
      <c r="C4075">
        <v>4362</v>
      </c>
      <c r="D4075">
        <v>2015</v>
      </c>
      <c r="E4075" t="s">
        <v>6356</v>
      </c>
      <c r="F4075">
        <v>2</v>
      </c>
      <c r="G4075">
        <v>5</v>
      </c>
      <c r="H4075">
        <v>0.68</v>
      </c>
      <c r="I4075">
        <v>0.04</v>
      </c>
      <c r="J4075">
        <v>3.0001E-2</v>
      </c>
      <c r="K4075" t="b">
        <v>1</v>
      </c>
      <c r="L4075" t="s">
        <v>5345</v>
      </c>
      <c r="N4075" s="43">
        <v>42214.662893518522</v>
      </c>
    </row>
    <row r="4076" spans="1:14" x14ac:dyDescent="0.25">
      <c r="A4076" t="s">
        <v>10800</v>
      </c>
      <c r="B4076">
        <v>4361</v>
      </c>
      <c r="C4076">
        <v>4363</v>
      </c>
      <c r="D4076">
        <v>2015</v>
      </c>
      <c r="E4076" t="s">
        <v>6356</v>
      </c>
      <c r="F4076">
        <v>2</v>
      </c>
      <c r="G4076">
        <v>5</v>
      </c>
      <c r="H4076">
        <v>0.94</v>
      </c>
      <c r="I4076">
        <v>7.4999999999999997E-2</v>
      </c>
      <c r="J4076">
        <v>5.0000999999999997E-2</v>
      </c>
      <c r="K4076" t="b">
        <v>1</v>
      </c>
      <c r="L4076" t="s">
        <v>5345</v>
      </c>
      <c r="N4076" s="43">
        <v>42214.662893518522</v>
      </c>
    </row>
    <row r="4077" spans="1:14" x14ac:dyDescent="0.25">
      <c r="A4077" t="s">
        <v>10801</v>
      </c>
      <c r="B4077">
        <v>4361</v>
      </c>
      <c r="C4077">
        <v>4364</v>
      </c>
      <c r="D4077">
        <v>2015</v>
      </c>
      <c r="E4077" t="s">
        <v>6356</v>
      </c>
      <c r="F4077">
        <v>2</v>
      </c>
      <c r="G4077">
        <v>5</v>
      </c>
      <c r="H4077">
        <v>1.28</v>
      </c>
      <c r="I4077">
        <v>0.125</v>
      </c>
      <c r="J4077">
        <v>0.10000100000000001</v>
      </c>
      <c r="K4077" t="b">
        <v>1</v>
      </c>
      <c r="L4077" t="s">
        <v>5345</v>
      </c>
      <c r="N4077" s="43">
        <v>42214.662893518522</v>
      </c>
    </row>
    <row r="4078" spans="1:14" x14ac:dyDescent="0.25">
      <c r="A4078" t="s">
        <v>10802</v>
      </c>
      <c r="B4078">
        <v>4361</v>
      </c>
      <c r="C4078">
        <v>4365</v>
      </c>
      <c r="D4078">
        <v>2015</v>
      </c>
      <c r="E4078" t="s">
        <v>6356</v>
      </c>
      <c r="F4078">
        <v>2</v>
      </c>
      <c r="G4078">
        <v>5</v>
      </c>
      <c r="H4078">
        <v>1.75</v>
      </c>
      <c r="I4078">
        <v>0.17499999999999999</v>
      </c>
      <c r="J4078">
        <v>0.150001</v>
      </c>
      <c r="K4078" t="b">
        <v>1</v>
      </c>
      <c r="L4078" t="s">
        <v>5345</v>
      </c>
      <c r="N4078" s="43">
        <v>42214.662893518522</v>
      </c>
    </row>
    <row r="4079" spans="1:14" x14ac:dyDescent="0.25">
      <c r="A4079" t="s">
        <v>10803</v>
      </c>
      <c r="B4079">
        <v>4361</v>
      </c>
      <c r="C4079">
        <v>4366</v>
      </c>
      <c r="D4079">
        <v>2015</v>
      </c>
      <c r="E4079" t="s">
        <v>6356</v>
      </c>
      <c r="F4079">
        <v>2</v>
      </c>
      <c r="G4079">
        <v>5</v>
      </c>
      <c r="H4079">
        <v>2.4</v>
      </c>
      <c r="I4079">
        <v>0.25</v>
      </c>
      <c r="J4079">
        <v>0.20000100000000001</v>
      </c>
      <c r="K4079" t="b">
        <v>1</v>
      </c>
      <c r="L4079" t="s">
        <v>5345</v>
      </c>
      <c r="N4079" s="43">
        <v>42214.662893518522</v>
      </c>
    </row>
    <row r="4080" spans="1:14" x14ac:dyDescent="0.25">
      <c r="A4080" t="s">
        <v>10804</v>
      </c>
      <c r="B4080">
        <v>4361</v>
      </c>
      <c r="C4080">
        <v>4367</v>
      </c>
      <c r="D4080">
        <v>2015</v>
      </c>
      <c r="E4080" t="s">
        <v>6356</v>
      </c>
      <c r="F4080">
        <v>2</v>
      </c>
      <c r="G4080">
        <v>5</v>
      </c>
      <c r="H4080">
        <v>3.29</v>
      </c>
      <c r="I4080">
        <v>0.4</v>
      </c>
      <c r="J4080">
        <v>0.30000100000000002</v>
      </c>
      <c r="K4080" t="b">
        <v>1</v>
      </c>
      <c r="L4080" t="s">
        <v>5345</v>
      </c>
      <c r="N4080" s="43">
        <v>42214.662893518522</v>
      </c>
    </row>
    <row r="4081" spans="1:14" x14ac:dyDescent="0.25">
      <c r="A4081" t="s">
        <v>10805</v>
      </c>
      <c r="B4081">
        <v>4361</v>
      </c>
      <c r="C4081">
        <v>4368</v>
      </c>
      <c r="D4081">
        <v>2015</v>
      </c>
      <c r="E4081" t="s">
        <v>6356</v>
      </c>
      <c r="F4081">
        <v>2</v>
      </c>
      <c r="G4081">
        <v>5</v>
      </c>
      <c r="H4081">
        <v>4.5</v>
      </c>
      <c r="I4081">
        <v>0.75</v>
      </c>
      <c r="J4081">
        <v>0.50000100000000003</v>
      </c>
      <c r="K4081" t="b">
        <v>1</v>
      </c>
      <c r="L4081" t="s">
        <v>5345</v>
      </c>
      <c r="N4081" s="43">
        <v>42214.662893518522</v>
      </c>
    </row>
    <row r="4082" spans="1:14" x14ac:dyDescent="0.25">
      <c r="A4082" t="s">
        <v>10806</v>
      </c>
      <c r="B4082">
        <v>4369</v>
      </c>
      <c r="C4082">
        <v>4369</v>
      </c>
      <c r="D4082">
        <v>2015</v>
      </c>
      <c r="E4082" t="s">
        <v>6357</v>
      </c>
      <c r="F4082">
        <v>2</v>
      </c>
      <c r="G4082">
        <v>5</v>
      </c>
      <c r="H4082">
        <v>0.5</v>
      </c>
      <c r="I4082">
        <v>1.4999999999999999E-2</v>
      </c>
      <c r="J4082">
        <v>9.9999999999999995E-7</v>
      </c>
      <c r="K4082" t="b">
        <v>1</v>
      </c>
      <c r="L4082" t="s">
        <v>5344</v>
      </c>
      <c r="N4082" s="43">
        <v>42214.662893518522</v>
      </c>
    </row>
    <row r="4083" spans="1:14" x14ac:dyDescent="0.25">
      <c r="A4083" t="s">
        <v>10807</v>
      </c>
      <c r="B4083">
        <v>4369</v>
      </c>
      <c r="C4083">
        <v>4370</v>
      </c>
      <c r="D4083">
        <v>2015</v>
      </c>
      <c r="E4083" t="s">
        <v>6357</v>
      </c>
      <c r="F4083">
        <v>2</v>
      </c>
      <c r="G4083">
        <v>5</v>
      </c>
      <c r="H4083">
        <v>0.68</v>
      </c>
      <c r="I4083">
        <v>0.04</v>
      </c>
      <c r="J4083">
        <v>3.0001E-2</v>
      </c>
      <c r="K4083" t="b">
        <v>1</v>
      </c>
      <c r="L4083" t="s">
        <v>5344</v>
      </c>
      <c r="N4083" s="43">
        <v>42214.662893518522</v>
      </c>
    </row>
    <row r="4084" spans="1:14" x14ac:dyDescent="0.25">
      <c r="A4084" t="s">
        <v>10808</v>
      </c>
      <c r="B4084">
        <v>4369</v>
      </c>
      <c r="C4084">
        <v>4371</v>
      </c>
      <c r="D4084">
        <v>2015</v>
      </c>
      <c r="E4084" t="s">
        <v>6357</v>
      </c>
      <c r="F4084">
        <v>2</v>
      </c>
      <c r="G4084">
        <v>5</v>
      </c>
      <c r="H4084">
        <v>0.94</v>
      </c>
      <c r="I4084">
        <v>7.4999999999999997E-2</v>
      </c>
      <c r="J4084">
        <v>5.0000999999999997E-2</v>
      </c>
      <c r="K4084" t="b">
        <v>1</v>
      </c>
      <c r="L4084" t="s">
        <v>5344</v>
      </c>
      <c r="N4084" s="43">
        <v>42214.662893518522</v>
      </c>
    </row>
    <row r="4085" spans="1:14" x14ac:dyDescent="0.25">
      <c r="A4085" t="s">
        <v>10809</v>
      </c>
      <c r="B4085">
        <v>4369</v>
      </c>
      <c r="C4085">
        <v>4372</v>
      </c>
      <c r="D4085">
        <v>2015</v>
      </c>
      <c r="E4085" t="s">
        <v>6357</v>
      </c>
      <c r="F4085">
        <v>2</v>
      </c>
      <c r="G4085">
        <v>5</v>
      </c>
      <c r="H4085">
        <v>1.28</v>
      </c>
      <c r="I4085">
        <v>0.125</v>
      </c>
      <c r="J4085">
        <v>0.10000100000000001</v>
      </c>
      <c r="K4085" t="b">
        <v>1</v>
      </c>
      <c r="L4085" t="s">
        <v>5344</v>
      </c>
      <c r="N4085" s="43">
        <v>42214.662893518522</v>
      </c>
    </row>
    <row r="4086" spans="1:14" x14ac:dyDescent="0.25">
      <c r="A4086" s="53" t="s">
        <v>10810</v>
      </c>
      <c r="B4086">
        <v>4369</v>
      </c>
      <c r="C4086">
        <v>4373</v>
      </c>
      <c r="D4086">
        <v>2015</v>
      </c>
      <c r="E4086" t="s">
        <v>6357</v>
      </c>
      <c r="F4086">
        <v>2</v>
      </c>
      <c r="G4086">
        <v>5</v>
      </c>
      <c r="H4086">
        <v>1.75</v>
      </c>
      <c r="I4086">
        <v>0.17499999999999999</v>
      </c>
      <c r="J4086">
        <v>0.150001</v>
      </c>
      <c r="K4086" t="b">
        <v>1</v>
      </c>
      <c r="L4086" t="s">
        <v>5344</v>
      </c>
      <c r="N4086" s="43">
        <v>42214.662893518522</v>
      </c>
    </row>
    <row r="4087" spans="1:14" x14ac:dyDescent="0.25">
      <c r="A4087" s="53" t="s">
        <v>10811</v>
      </c>
      <c r="B4087">
        <v>4369</v>
      </c>
      <c r="C4087">
        <v>4374</v>
      </c>
      <c r="D4087">
        <v>2015</v>
      </c>
      <c r="E4087" t="s">
        <v>6357</v>
      </c>
      <c r="F4087">
        <v>2</v>
      </c>
      <c r="G4087">
        <v>5</v>
      </c>
      <c r="H4087">
        <v>2.4</v>
      </c>
      <c r="I4087">
        <v>0.25</v>
      </c>
      <c r="J4087">
        <v>0.20000100000000001</v>
      </c>
      <c r="K4087" t="b">
        <v>1</v>
      </c>
      <c r="L4087" t="s">
        <v>5344</v>
      </c>
      <c r="N4087" s="43">
        <v>42214.662893518522</v>
      </c>
    </row>
    <row r="4088" spans="1:14" x14ac:dyDescent="0.25">
      <c r="A4088" t="s">
        <v>10812</v>
      </c>
      <c r="B4088">
        <v>4369</v>
      </c>
      <c r="C4088">
        <v>4375</v>
      </c>
      <c r="D4088">
        <v>2015</v>
      </c>
      <c r="E4088" t="s">
        <v>6357</v>
      </c>
      <c r="F4088">
        <v>2</v>
      </c>
      <c r="G4088">
        <v>5</v>
      </c>
      <c r="H4088">
        <v>3.29</v>
      </c>
      <c r="I4088">
        <v>0.4</v>
      </c>
      <c r="J4088">
        <v>0.30000100000000002</v>
      </c>
      <c r="K4088" t="b">
        <v>1</v>
      </c>
      <c r="L4088" t="s">
        <v>5344</v>
      </c>
      <c r="N4088" s="43">
        <v>42214.662893518522</v>
      </c>
    </row>
    <row r="4089" spans="1:14" x14ac:dyDescent="0.25">
      <c r="A4089" t="s">
        <v>10813</v>
      </c>
      <c r="B4089">
        <v>4369</v>
      </c>
      <c r="C4089">
        <v>4376</v>
      </c>
      <c r="D4089">
        <v>2015</v>
      </c>
      <c r="E4089" t="s">
        <v>6357</v>
      </c>
      <c r="F4089">
        <v>2</v>
      </c>
      <c r="G4089">
        <v>5</v>
      </c>
      <c r="H4089">
        <v>4.5</v>
      </c>
      <c r="I4089">
        <v>0.75</v>
      </c>
      <c r="J4089">
        <v>0.50000100000000003</v>
      </c>
      <c r="K4089" t="b">
        <v>1</v>
      </c>
      <c r="L4089" t="s">
        <v>5344</v>
      </c>
      <c r="N4089" s="43">
        <v>42214.662893518522</v>
      </c>
    </row>
    <row r="4090" spans="1:14" x14ac:dyDescent="0.25">
      <c r="A4090" t="s">
        <v>10814</v>
      </c>
      <c r="B4090">
        <v>4377</v>
      </c>
      <c r="C4090">
        <v>4377</v>
      </c>
      <c r="D4090">
        <v>2015</v>
      </c>
      <c r="E4090" t="s">
        <v>6358</v>
      </c>
      <c r="F4090">
        <v>2</v>
      </c>
      <c r="G4090">
        <v>5</v>
      </c>
      <c r="H4090">
        <v>5</v>
      </c>
      <c r="J4090"/>
      <c r="K4090" t="b">
        <v>1</v>
      </c>
      <c r="L4090" t="s">
        <v>48</v>
      </c>
      <c r="N4090" s="43">
        <v>42214.662893518522</v>
      </c>
    </row>
    <row r="4091" spans="1:14" x14ac:dyDescent="0.25">
      <c r="A4091" t="s">
        <v>10815</v>
      </c>
      <c r="B4091">
        <v>4378</v>
      </c>
      <c r="C4091">
        <v>4378</v>
      </c>
      <c r="D4091">
        <v>2015</v>
      </c>
      <c r="E4091" t="s">
        <v>6359</v>
      </c>
      <c r="F4091">
        <v>2</v>
      </c>
      <c r="G4091">
        <v>4</v>
      </c>
      <c r="H4091">
        <v>0.5</v>
      </c>
      <c r="I4091">
        <v>1.4999999999999999E-2</v>
      </c>
      <c r="J4091">
        <v>9.9999999999999995E-7</v>
      </c>
      <c r="K4091" t="b">
        <v>1</v>
      </c>
      <c r="L4091" t="s">
        <v>5343</v>
      </c>
      <c r="N4091" s="43">
        <v>42214.662893518522</v>
      </c>
    </row>
    <row r="4092" spans="1:14" x14ac:dyDescent="0.25">
      <c r="A4092" t="s">
        <v>10816</v>
      </c>
      <c r="B4092">
        <v>4378</v>
      </c>
      <c r="C4092">
        <v>4379</v>
      </c>
      <c r="D4092">
        <v>2015</v>
      </c>
      <c r="E4092" t="s">
        <v>6359</v>
      </c>
      <c r="F4092">
        <v>2</v>
      </c>
      <c r="G4092">
        <v>4</v>
      </c>
      <c r="H4092">
        <v>0.67</v>
      </c>
      <c r="I4092">
        <v>0.04</v>
      </c>
      <c r="J4092">
        <v>3.0001E-2</v>
      </c>
      <c r="K4092" t="b">
        <v>1</v>
      </c>
      <c r="L4092" t="s">
        <v>5343</v>
      </c>
      <c r="N4092" s="43">
        <v>42214.662893518522</v>
      </c>
    </row>
    <row r="4093" spans="1:14" x14ac:dyDescent="0.25">
      <c r="A4093" t="s">
        <v>10817</v>
      </c>
      <c r="B4093">
        <v>4378</v>
      </c>
      <c r="C4093">
        <v>4380</v>
      </c>
      <c r="D4093">
        <v>2015</v>
      </c>
      <c r="E4093" t="s">
        <v>6359</v>
      </c>
      <c r="F4093">
        <v>2</v>
      </c>
      <c r="G4093">
        <v>4</v>
      </c>
      <c r="H4093">
        <v>0.9</v>
      </c>
      <c r="I4093">
        <v>7.4999999999999997E-2</v>
      </c>
      <c r="J4093">
        <v>5.0000999999999997E-2</v>
      </c>
      <c r="K4093" t="b">
        <v>1</v>
      </c>
      <c r="L4093" t="s">
        <v>5343</v>
      </c>
      <c r="N4093" s="43">
        <v>42214.662893518522</v>
      </c>
    </row>
    <row r="4094" spans="1:14" x14ac:dyDescent="0.25">
      <c r="A4094" t="s">
        <v>10818</v>
      </c>
      <c r="B4094">
        <v>4378</v>
      </c>
      <c r="C4094">
        <v>4381</v>
      </c>
      <c r="D4094">
        <v>2015</v>
      </c>
      <c r="E4094" t="s">
        <v>6359</v>
      </c>
      <c r="F4094">
        <v>2</v>
      </c>
      <c r="G4094">
        <v>4</v>
      </c>
      <c r="H4094">
        <v>1.21</v>
      </c>
      <c r="I4094">
        <v>0.125</v>
      </c>
      <c r="J4094">
        <v>0.10000100000000001</v>
      </c>
      <c r="K4094" t="b">
        <v>1</v>
      </c>
      <c r="L4094" t="s">
        <v>5343</v>
      </c>
      <c r="N4094" s="43">
        <v>42214.662893518522</v>
      </c>
    </row>
    <row r="4095" spans="1:14" x14ac:dyDescent="0.25">
      <c r="A4095" s="53" t="s">
        <v>10819</v>
      </c>
      <c r="B4095">
        <v>4378</v>
      </c>
      <c r="C4095">
        <v>4382</v>
      </c>
      <c r="D4095">
        <v>2015</v>
      </c>
      <c r="E4095" t="s">
        <v>6359</v>
      </c>
      <c r="F4095">
        <v>2</v>
      </c>
      <c r="G4095">
        <v>4</v>
      </c>
      <c r="H4095">
        <v>1.62</v>
      </c>
      <c r="I4095">
        <v>0.17499999999999999</v>
      </c>
      <c r="J4095">
        <v>0.150001</v>
      </c>
      <c r="K4095" t="b">
        <v>1</v>
      </c>
      <c r="L4095" t="s">
        <v>5343</v>
      </c>
      <c r="N4095" s="43">
        <v>42214.662893518522</v>
      </c>
    </row>
    <row r="4096" spans="1:14" x14ac:dyDescent="0.25">
      <c r="A4096" t="s">
        <v>10820</v>
      </c>
      <c r="B4096">
        <v>4378</v>
      </c>
      <c r="C4096">
        <v>4383</v>
      </c>
      <c r="D4096">
        <v>2015</v>
      </c>
      <c r="E4096" t="s">
        <v>6359</v>
      </c>
      <c r="F4096">
        <v>2</v>
      </c>
      <c r="G4096">
        <v>4</v>
      </c>
      <c r="H4096">
        <v>2.17</v>
      </c>
      <c r="I4096">
        <v>0.25</v>
      </c>
      <c r="J4096" s="44">
        <v>0.20000100000000001</v>
      </c>
      <c r="K4096" t="b">
        <v>1</v>
      </c>
      <c r="L4096" t="s">
        <v>5343</v>
      </c>
      <c r="N4096" s="43">
        <v>42214.662893518522</v>
      </c>
    </row>
    <row r="4097" spans="1:14" x14ac:dyDescent="0.25">
      <c r="A4097" t="s">
        <v>10821</v>
      </c>
      <c r="B4097">
        <v>4378</v>
      </c>
      <c r="C4097">
        <v>4384</v>
      </c>
      <c r="D4097">
        <v>2015</v>
      </c>
      <c r="E4097" t="s">
        <v>6359</v>
      </c>
      <c r="F4097">
        <v>2</v>
      </c>
      <c r="G4097">
        <v>4</v>
      </c>
      <c r="H4097">
        <v>2.91</v>
      </c>
      <c r="I4097">
        <v>0.4</v>
      </c>
      <c r="J4097" s="44">
        <v>0.30000100000000002</v>
      </c>
      <c r="K4097" t="b">
        <v>1</v>
      </c>
      <c r="L4097" t="s">
        <v>5343</v>
      </c>
      <c r="N4097" s="43">
        <v>42214.662893518522</v>
      </c>
    </row>
    <row r="4098" spans="1:14" x14ac:dyDescent="0.25">
      <c r="A4098" t="s">
        <v>10822</v>
      </c>
      <c r="B4098">
        <v>4378</v>
      </c>
      <c r="C4098">
        <v>4385</v>
      </c>
      <c r="D4098">
        <v>2015</v>
      </c>
      <c r="E4098" t="s">
        <v>6359</v>
      </c>
      <c r="F4098">
        <v>2</v>
      </c>
      <c r="G4098">
        <v>4</v>
      </c>
      <c r="H4098">
        <v>3.9</v>
      </c>
      <c r="I4098">
        <v>0.75</v>
      </c>
      <c r="J4098" s="44">
        <v>0.50000100000000003</v>
      </c>
      <c r="K4098" t="b">
        <v>1</v>
      </c>
      <c r="L4098" t="s">
        <v>5343</v>
      </c>
      <c r="N4098" s="43">
        <v>42214.662893518522</v>
      </c>
    </row>
    <row r="4099" spans="1:14" x14ac:dyDescent="0.25">
      <c r="A4099" t="s">
        <v>10823</v>
      </c>
      <c r="B4099">
        <v>4386</v>
      </c>
      <c r="C4099">
        <v>4386</v>
      </c>
      <c r="D4099">
        <v>2015</v>
      </c>
      <c r="E4099" t="s">
        <v>6360</v>
      </c>
      <c r="F4099">
        <v>2</v>
      </c>
      <c r="G4099">
        <v>4</v>
      </c>
      <c r="H4099">
        <v>5</v>
      </c>
      <c r="J4099"/>
      <c r="K4099" t="b">
        <v>1</v>
      </c>
      <c r="L4099" t="s">
        <v>48</v>
      </c>
      <c r="N4099" s="43">
        <v>42214.662893518522</v>
      </c>
    </row>
    <row r="4100" spans="1:14" x14ac:dyDescent="0.25">
      <c r="A4100" t="s">
        <v>10824</v>
      </c>
      <c r="B4100">
        <v>4387</v>
      </c>
      <c r="C4100">
        <v>4387</v>
      </c>
      <c r="D4100">
        <v>2015</v>
      </c>
      <c r="E4100" t="s">
        <v>6368</v>
      </c>
      <c r="F4100">
        <v>2</v>
      </c>
      <c r="G4100">
        <v>4.5</v>
      </c>
      <c r="H4100">
        <v>0.5</v>
      </c>
      <c r="I4100">
        <v>1.4999999999999999E-2</v>
      </c>
      <c r="J4100">
        <v>9.9999999999999995E-7</v>
      </c>
      <c r="K4100" t="b">
        <v>1</v>
      </c>
      <c r="L4100" t="s">
        <v>5342</v>
      </c>
      <c r="N4100" s="43">
        <v>42214.662893518522</v>
      </c>
    </row>
    <row r="4101" spans="1:14" x14ac:dyDescent="0.25">
      <c r="A4101" t="s">
        <v>10825</v>
      </c>
      <c r="B4101">
        <v>4387</v>
      </c>
      <c r="C4101">
        <v>4388</v>
      </c>
      <c r="D4101">
        <v>2015</v>
      </c>
      <c r="E4101" t="s">
        <v>6368</v>
      </c>
      <c r="F4101">
        <v>2</v>
      </c>
      <c r="G4101">
        <v>4.5</v>
      </c>
      <c r="H4101">
        <v>0.6</v>
      </c>
      <c r="I4101">
        <v>0.04</v>
      </c>
      <c r="J4101">
        <v>3.0001E-2</v>
      </c>
      <c r="K4101" t="b">
        <v>1</v>
      </c>
      <c r="L4101" t="s">
        <v>5342</v>
      </c>
      <c r="N4101" s="43">
        <v>42214.662893518522</v>
      </c>
    </row>
    <row r="4102" spans="1:14" x14ac:dyDescent="0.25">
      <c r="A4102" s="53" t="s">
        <v>10826</v>
      </c>
      <c r="B4102">
        <v>4387</v>
      </c>
      <c r="C4102">
        <v>4389</v>
      </c>
      <c r="D4102">
        <v>2015</v>
      </c>
      <c r="E4102" t="s">
        <v>6368</v>
      </c>
      <c r="F4102">
        <v>2</v>
      </c>
      <c r="G4102">
        <v>4.5</v>
      </c>
      <c r="H4102">
        <v>0.74</v>
      </c>
      <c r="I4102">
        <v>7.4999999999999997E-2</v>
      </c>
      <c r="J4102">
        <v>5.0000999999999997E-2</v>
      </c>
      <c r="K4102" t="b">
        <v>1</v>
      </c>
      <c r="L4102" t="s">
        <v>5342</v>
      </c>
      <c r="N4102" s="43">
        <v>42214.662893518522</v>
      </c>
    </row>
    <row r="4103" spans="1:14" x14ac:dyDescent="0.25">
      <c r="A4103" t="s">
        <v>10827</v>
      </c>
      <c r="B4103">
        <v>4387</v>
      </c>
      <c r="C4103">
        <v>4390</v>
      </c>
      <c r="D4103">
        <v>2015</v>
      </c>
      <c r="E4103" t="s">
        <v>6368</v>
      </c>
      <c r="F4103">
        <v>2</v>
      </c>
      <c r="G4103">
        <v>4.5</v>
      </c>
      <c r="H4103">
        <v>0.9</v>
      </c>
      <c r="I4103">
        <v>0.125</v>
      </c>
      <c r="J4103">
        <v>0.10000100000000001</v>
      </c>
      <c r="K4103" t="b">
        <v>1</v>
      </c>
      <c r="L4103" t="s">
        <v>5342</v>
      </c>
      <c r="N4103" s="43">
        <v>42214.662893518522</v>
      </c>
    </row>
    <row r="4104" spans="1:14" x14ac:dyDescent="0.25">
      <c r="A4104" t="s">
        <v>10828</v>
      </c>
      <c r="B4104">
        <v>4387</v>
      </c>
      <c r="C4104">
        <v>4391</v>
      </c>
      <c r="D4104">
        <v>2015</v>
      </c>
      <c r="E4104" t="s">
        <v>6368</v>
      </c>
      <c r="F4104">
        <v>2</v>
      </c>
      <c r="G4104">
        <v>4.5</v>
      </c>
      <c r="H4104">
        <v>1.1000000000000001</v>
      </c>
      <c r="I4104">
        <v>0.17499999999999999</v>
      </c>
      <c r="J4104">
        <v>0.150001</v>
      </c>
      <c r="K4104" t="b">
        <v>1</v>
      </c>
      <c r="L4104" t="s">
        <v>5342</v>
      </c>
      <c r="N4104" s="43">
        <v>42214.662893518522</v>
      </c>
    </row>
    <row r="4105" spans="1:14" x14ac:dyDescent="0.25">
      <c r="A4105" t="s">
        <v>10829</v>
      </c>
      <c r="B4105">
        <v>4387</v>
      </c>
      <c r="C4105">
        <v>4392</v>
      </c>
      <c r="D4105">
        <v>2015</v>
      </c>
      <c r="E4105" t="s">
        <v>6368</v>
      </c>
      <c r="F4105">
        <v>2</v>
      </c>
      <c r="G4105">
        <v>4.5</v>
      </c>
      <c r="H4105">
        <v>1.34</v>
      </c>
      <c r="I4105">
        <v>0.25</v>
      </c>
      <c r="J4105">
        <v>0.20000100000000001</v>
      </c>
      <c r="K4105" t="b">
        <v>1</v>
      </c>
      <c r="L4105" t="s">
        <v>5342</v>
      </c>
      <c r="N4105" s="43">
        <v>42214.662893518522</v>
      </c>
    </row>
    <row r="4106" spans="1:14" x14ac:dyDescent="0.25">
      <c r="A4106" t="s">
        <v>10830</v>
      </c>
      <c r="B4106">
        <v>4387</v>
      </c>
      <c r="C4106">
        <v>4393</v>
      </c>
      <c r="D4106">
        <v>2015</v>
      </c>
      <c r="E4106" t="s">
        <v>6368</v>
      </c>
      <c r="F4106">
        <v>2</v>
      </c>
      <c r="G4106">
        <v>4.5</v>
      </c>
      <c r="H4106">
        <v>1.64</v>
      </c>
      <c r="I4106">
        <v>0.4</v>
      </c>
      <c r="J4106">
        <v>0.30000100000000002</v>
      </c>
      <c r="K4106" t="b">
        <v>1</v>
      </c>
      <c r="L4106" t="s">
        <v>5342</v>
      </c>
      <c r="N4106" s="43">
        <v>42214.662893518522</v>
      </c>
    </row>
    <row r="4107" spans="1:14" x14ac:dyDescent="0.25">
      <c r="A4107" t="s">
        <v>10831</v>
      </c>
      <c r="B4107">
        <v>4387</v>
      </c>
      <c r="C4107">
        <v>4394</v>
      </c>
      <c r="D4107">
        <v>2015</v>
      </c>
      <c r="E4107" t="s">
        <v>6368</v>
      </c>
      <c r="F4107">
        <v>2</v>
      </c>
      <c r="G4107">
        <v>4.5</v>
      </c>
      <c r="H4107">
        <v>2</v>
      </c>
      <c r="I4107">
        <v>0.75</v>
      </c>
      <c r="J4107">
        <v>0.50000100000000003</v>
      </c>
      <c r="K4107" t="b">
        <v>1</v>
      </c>
      <c r="L4107" t="s">
        <v>5342</v>
      </c>
      <c r="N4107" s="43">
        <v>42214.662893518522</v>
      </c>
    </row>
    <row r="4108" spans="1:14" x14ac:dyDescent="0.25">
      <c r="A4108" s="53" t="s">
        <v>10832</v>
      </c>
      <c r="B4108">
        <v>4395</v>
      </c>
      <c r="C4108">
        <v>4395</v>
      </c>
      <c r="D4108">
        <v>2015</v>
      </c>
      <c r="E4108" t="s">
        <v>6369</v>
      </c>
      <c r="F4108">
        <v>2</v>
      </c>
      <c r="G4108">
        <v>4.5</v>
      </c>
      <c r="H4108">
        <v>5</v>
      </c>
      <c r="J4108"/>
      <c r="K4108" t="b">
        <v>1</v>
      </c>
      <c r="L4108" t="s">
        <v>48</v>
      </c>
      <c r="N4108" s="43">
        <v>42214.662893518522</v>
      </c>
    </row>
    <row r="4109" spans="1:14" x14ac:dyDescent="0.25">
      <c r="A4109" s="53" t="s">
        <v>10833</v>
      </c>
      <c r="B4109">
        <v>4396</v>
      </c>
      <c r="C4109">
        <v>4396</v>
      </c>
      <c r="D4109">
        <v>2015</v>
      </c>
      <c r="E4109" t="s">
        <v>6370</v>
      </c>
      <c r="F4109">
        <v>2</v>
      </c>
      <c r="G4109">
        <v>4.5</v>
      </c>
      <c r="H4109">
        <v>0.5</v>
      </c>
      <c r="I4109">
        <v>1.4999999999999999E-2</v>
      </c>
      <c r="J4109">
        <v>9.9999999999999995E-7</v>
      </c>
      <c r="K4109" t="b">
        <v>1</v>
      </c>
      <c r="L4109" t="s">
        <v>5341</v>
      </c>
      <c r="N4109" s="43">
        <v>42214.662893518522</v>
      </c>
    </row>
    <row r="4110" spans="1:14" x14ac:dyDescent="0.25">
      <c r="A4110" t="s">
        <v>10834</v>
      </c>
      <c r="B4110">
        <v>4396</v>
      </c>
      <c r="C4110">
        <v>4397</v>
      </c>
      <c r="D4110">
        <v>2015</v>
      </c>
      <c r="E4110" t="s">
        <v>6370</v>
      </c>
      <c r="F4110">
        <v>2</v>
      </c>
      <c r="G4110">
        <v>4.5</v>
      </c>
      <c r="H4110">
        <v>1.08</v>
      </c>
      <c r="I4110">
        <v>6.5000000000000002E-2</v>
      </c>
      <c r="J4110">
        <v>3.0001E-2</v>
      </c>
      <c r="K4110" t="b">
        <v>1</v>
      </c>
      <c r="L4110" t="s">
        <v>5341</v>
      </c>
      <c r="N4110" s="43">
        <v>42214.662893518522</v>
      </c>
    </row>
    <row r="4111" spans="1:14" x14ac:dyDescent="0.25">
      <c r="A4111" s="53" t="s">
        <v>10835</v>
      </c>
      <c r="B4111">
        <v>4396</v>
      </c>
      <c r="C4111">
        <v>4398</v>
      </c>
      <c r="D4111">
        <v>2015</v>
      </c>
      <c r="E4111" t="s">
        <v>6370</v>
      </c>
      <c r="F4111">
        <v>2</v>
      </c>
      <c r="G4111">
        <v>4.5</v>
      </c>
      <c r="H4111">
        <v>2.3199999999999998</v>
      </c>
      <c r="I4111">
        <v>0.2</v>
      </c>
      <c r="J4111">
        <v>0.10000100000000001</v>
      </c>
      <c r="K4111" t="b">
        <v>1</v>
      </c>
      <c r="L4111" t="s">
        <v>5341</v>
      </c>
      <c r="N4111" s="43">
        <v>42214.662893518522</v>
      </c>
    </row>
    <row r="4112" spans="1:14" x14ac:dyDescent="0.25">
      <c r="A4112" t="s">
        <v>10836</v>
      </c>
      <c r="B4112">
        <v>4396</v>
      </c>
      <c r="C4112">
        <v>4399</v>
      </c>
      <c r="D4112">
        <v>2015</v>
      </c>
      <c r="E4112" t="s">
        <v>6370</v>
      </c>
      <c r="F4112">
        <v>2</v>
      </c>
      <c r="G4112">
        <v>4.5</v>
      </c>
      <c r="H4112">
        <v>5</v>
      </c>
      <c r="I4112">
        <v>0.65</v>
      </c>
      <c r="J4112">
        <v>0.30000100000000002</v>
      </c>
      <c r="K4112" t="b">
        <v>1</v>
      </c>
      <c r="L4112" t="s">
        <v>5341</v>
      </c>
      <c r="N4112" s="43">
        <v>42214.662893518522</v>
      </c>
    </row>
    <row r="4113" spans="1:14" x14ac:dyDescent="0.25">
      <c r="A4113" s="53" t="s">
        <v>10837</v>
      </c>
      <c r="B4113">
        <v>4400</v>
      </c>
      <c r="C4113">
        <v>4400</v>
      </c>
      <c r="D4113">
        <v>2015</v>
      </c>
      <c r="E4113" t="s">
        <v>6371</v>
      </c>
      <c r="F4113">
        <v>2</v>
      </c>
      <c r="G4113">
        <v>4.5</v>
      </c>
      <c r="H4113">
        <v>5</v>
      </c>
      <c r="J4113"/>
      <c r="K4113" t="b">
        <v>1</v>
      </c>
      <c r="L4113" t="s">
        <v>48</v>
      </c>
      <c r="N4113" s="43">
        <v>42214.662893518522</v>
      </c>
    </row>
    <row r="4114" spans="1:14" x14ac:dyDescent="0.25">
      <c r="A4114" s="53" t="s">
        <v>10838</v>
      </c>
      <c r="B4114">
        <v>4401</v>
      </c>
      <c r="C4114">
        <v>4401</v>
      </c>
      <c r="D4114">
        <v>2015</v>
      </c>
      <c r="E4114" t="s">
        <v>6372</v>
      </c>
      <c r="F4114">
        <v>2</v>
      </c>
      <c r="G4114">
        <v>3</v>
      </c>
      <c r="H4114">
        <v>0.5</v>
      </c>
      <c r="I4114">
        <v>1.4999999999999999E-2</v>
      </c>
      <c r="J4114">
        <v>9.9999999999999995E-7</v>
      </c>
      <c r="K4114" t="b">
        <v>1</v>
      </c>
      <c r="L4114" t="s">
        <v>5340</v>
      </c>
      <c r="N4114" s="43">
        <v>42214.662893518522</v>
      </c>
    </row>
    <row r="4115" spans="1:14" x14ac:dyDescent="0.25">
      <c r="A4115" s="53" t="s">
        <v>10839</v>
      </c>
      <c r="B4115">
        <v>4401</v>
      </c>
      <c r="C4115">
        <v>4402</v>
      </c>
      <c r="D4115">
        <v>2015</v>
      </c>
      <c r="E4115" t="s">
        <v>6372</v>
      </c>
      <c r="F4115">
        <v>2</v>
      </c>
      <c r="G4115">
        <v>3</v>
      </c>
      <c r="H4115">
        <v>0.65</v>
      </c>
      <c r="I4115">
        <v>0.04</v>
      </c>
      <c r="J4115">
        <v>3.0001E-2</v>
      </c>
      <c r="K4115" t="b">
        <v>1</v>
      </c>
      <c r="L4115" t="s">
        <v>5340</v>
      </c>
      <c r="N4115" s="43">
        <v>42214.662893518522</v>
      </c>
    </row>
    <row r="4116" spans="1:14" x14ac:dyDescent="0.25">
      <c r="A4116" t="s">
        <v>10840</v>
      </c>
      <c r="B4116">
        <v>4401</v>
      </c>
      <c r="C4116">
        <v>4403</v>
      </c>
      <c r="D4116">
        <v>2015</v>
      </c>
      <c r="E4116" t="s">
        <v>6372</v>
      </c>
      <c r="F4116">
        <v>2</v>
      </c>
      <c r="G4116">
        <v>3</v>
      </c>
      <c r="H4116">
        <v>0.83</v>
      </c>
      <c r="I4116">
        <v>7.4999999999999997E-2</v>
      </c>
      <c r="J4116">
        <v>5.0000999999999997E-2</v>
      </c>
      <c r="K4116" t="b">
        <v>1</v>
      </c>
      <c r="L4116" t="s">
        <v>5340</v>
      </c>
      <c r="N4116" s="43">
        <v>42214.662893518522</v>
      </c>
    </row>
    <row r="4117" spans="1:14" x14ac:dyDescent="0.25">
      <c r="A4117" t="s">
        <v>10841</v>
      </c>
      <c r="B4117">
        <v>4401</v>
      </c>
      <c r="C4117">
        <v>4404</v>
      </c>
      <c r="D4117">
        <v>2015</v>
      </c>
      <c r="E4117" t="s">
        <v>6372</v>
      </c>
      <c r="F4117">
        <v>2</v>
      </c>
      <c r="G4117">
        <v>3</v>
      </c>
      <c r="H4117">
        <v>1.08</v>
      </c>
      <c r="I4117">
        <v>0.125</v>
      </c>
      <c r="J4117">
        <v>0.10000100000000001</v>
      </c>
      <c r="K4117" t="b">
        <v>1</v>
      </c>
      <c r="L4117" t="s">
        <v>5340</v>
      </c>
      <c r="N4117" s="43">
        <v>42214.662893518522</v>
      </c>
    </row>
    <row r="4118" spans="1:14" x14ac:dyDescent="0.25">
      <c r="A4118" t="s">
        <v>10842</v>
      </c>
      <c r="B4118">
        <v>4401</v>
      </c>
      <c r="C4118">
        <v>4405</v>
      </c>
      <c r="D4118">
        <v>2015</v>
      </c>
      <c r="E4118" t="s">
        <v>6372</v>
      </c>
      <c r="F4118">
        <v>2</v>
      </c>
      <c r="G4118">
        <v>3</v>
      </c>
      <c r="H4118">
        <v>1.39</v>
      </c>
      <c r="I4118">
        <v>0.17499999999999999</v>
      </c>
      <c r="J4118">
        <v>0.150001</v>
      </c>
      <c r="K4118" t="b">
        <v>1</v>
      </c>
      <c r="L4118" t="s">
        <v>5340</v>
      </c>
      <c r="N4118" s="43">
        <v>42214.662893518522</v>
      </c>
    </row>
    <row r="4119" spans="1:14" x14ac:dyDescent="0.25">
      <c r="A4119" t="s">
        <v>10843</v>
      </c>
      <c r="B4119">
        <v>4401</v>
      </c>
      <c r="C4119">
        <v>4406</v>
      </c>
      <c r="D4119">
        <v>2015</v>
      </c>
      <c r="E4119" t="s">
        <v>6372</v>
      </c>
      <c r="F4119">
        <v>2</v>
      </c>
      <c r="G4119">
        <v>3</v>
      </c>
      <c r="H4119">
        <v>1.8</v>
      </c>
      <c r="I4119">
        <v>0.25</v>
      </c>
      <c r="J4119">
        <v>0.20000100000000001</v>
      </c>
      <c r="K4119" t="b">
        <v>1</v>
      </c>
      <c r="L4119" t="s">
        <v>5340</v>
      </c>
      <c r="N4119" s="43">
        <v>42214.662893518522</v>
      </c>
    </row>
    <row r="4120" spans="1:14" x14ac:dyDescent="0.25">
      <c r="A4120" s="53" t="s">
        <v>10844</v>
      </c>
      <c r="B4120">
        <v>4401</v>
      </c>
      <c r="C4120">
        <v>4407</v>
      </c>
      <c r="D4120">
        <v>2015</v>
      </c>
      <c r="E4120" t="s">
        <v>6372</v>
      </c>
      <c r="F4120">
        <v>2</v>
      </c>
      <c r="G4120">
        <v>3</v>
      </c>
      <c r="H4120">
        <v>2.3199999999999998</v>
      </c>
      <c r="I4120">
        <v>0.4</v>
      </c>
      <c r="J4120">
        <v>0.30000100000000002</v>
      </c>
      <c r="K4120" t="b">
        <v>1</v>
      </c>
      <c r="L4120" t="s">
        <v>5340</v>
      </c>
      <c r="N4120" s="43">
        <v>42214.662893518522</v>
      </c>
    </row>
    <row r="4121" spans="1:14" x14ac:dyDescent="0.25">
      <c r="A4121" t="s">
        <v>10845</v>
      </c>
      <c r="B4121">
        <v>4401</v>
      </c>
      <c r="C4121">
        <v>4408</v>
      </c>
      <c r="D4121">
        <v>2015</v>
      </c>
      <c r="E4121" t="s">
        <v>6372</v>
      </c>
      <c r="F4121">
        <v>2</v>
      </c>
      <c r="G4121">
        <v>3</v>
      </c>
      <c r="H4121">
        <v>3</v>
      </c>
      <c r="I4121">
        <v>0.75</v>
      </c>
      <c r="J4121">
        <v>0.50000100000000003</v>
      </c>
      <c r="K4121" t="b">
        <v>1</v>
      </c>
      <c r="L4121" t="s">
        <v>5340</v>
      </c>
      <c r="N4121" s="43">
        <v>42214.662893518522</v>
      </c>
    </row>
    <row r="4122" spans="1:14" x14ac:dyDescent="0.25">
      <c r="A4122" t="s">
        <v>10846</v>
      </c>
      <c r="B4122">
        <v>4409</v>
      </c>
      <c r="C4122">
        <v>4409</v>
      </c>
      <c r="D4122">
        <v>2015</v>
      </c>
      <c r="E4122" t="s">
        <v>6373</v>
      </c>
      <c r="F4122">
        <v>2</v>
      </c>
      <c r="G4122">
        <v>3</v>
      </c>
      <c r="H4122">
        <v>5</v>
      </c>
      <c r="J4122"/>
      <c r="K4122" t="b">
        <v>1</v>
      </c>
      <c r="L4122" t="s">
        <v>48</v>
      </c>
      <c r="N4122" s="43">
        <v>42214.662893518522</v>
      </c>
    </row>
    <row r="4123" spans="1:14" x14ac:dyDescent="0.25">
      <c r="A4123" s="53" t="s">
        <v>10847</v>
      </c>
      <c r="B4123">
        <v>4410</v>
      </c>
      <c r="C4123">
        <v>4410</v>
      </c>
      <c r="D4123">
        <v>2015</v>
      </c>
      <c r="E4123" t="s">
        <v>6374</v>
      </c>
      <c r="F4123">
        <v>2</v>
      </c>
      <c r="G4123">
        <v>5</v>
      </c>
      <c r="H4123">
        <v>5</v>
      </c>
      <c r="J4123"/>
      <c r="K4123" t="b">
        <v>1</v>
      </c>
      <c r="L4123" t="s">
        <v>297</v>
      </c>
      <c r="N4123" s="43">
        <v>42214.662893518522</v>
      </c>
    </row>
    <row r="4124" spans="1:14" x14ac:dyDescent="0.25">
      <c r="A4124" t="s">
        <v>10848</v>
      </c>
      <c r="B4124">
        <v>4411</v>
      </c>
      <c r="C4124">
        <v>4411</v>
      </c>
      <c r="D4124">
        <v>2015</v>
      </c>
      <c r="E4124" t="s">
        <v>6375</v>
      </c>
      <c r="F4124">
        <v>2</v>
      </c>
      <c r="G4124">
        <v>5</v>
      </c>
      <c r="H4124">
        <v>0.5</v>
      </c>
      <c r="I4124">
        <v>1.4999999999999999E-2</v>
      </c>
      <c r="J4124">
        <v>9.9999999999999995E-7</v>
      </c>
      <c r="K4124" t="b">
        <v>1</v>
      </c>
      <c r="L4124" t="s">
        <v>5339</v>
      </c>
      <c r="N4124" s="43">
        <v>42214.662893518522</v>
      </c>
    </row>
    <row r="4125" spans="1:14" x14ac:dyDescent="0.25">
      <c r="A4125" t="s">
        <v>10849</v>
      </c>
      <c r="B4125">
        <v>4411</v>
      </c>
      <c r="C4125">
        <v>4412</v>
      </c>
      <c r="D4125">
        <v>2015</v>
      </c>
      <c r="E4125" t="s">
        <v>6375</v>
      </c>
      <c r="F4125">
        <v>2</v>
      </c>
      <c r="G4125">
        <v>5</v>
      </c>
      <c r="H4125">
        <v>0.67</v>
      </c>
      <c r="I4125">
        <v>0.04</v>
      </c>
      <c r="J4125">
        <v>3.0001E-2</v>
      </c>
      <c r="K4125" t="b">
        <v>1</v>
      </c>
      <c r="L4125" t="s">
        <v>5339</v>
      </c>
      <c r="N4125" s="43">
        <v>42214.662893518522</v>
      </c>
    </row>
    <row r="4126" spans="1:14" x14ac:dyDescent="0.25">
      <c r="A4126" t="s">
        <v>10850</v>
      </c>
      <c r="B4126">
        <v>4411</v>
      </c>
      <c r="C4126">
        <v>4413</v>
      </c>
      <c r="D4126">
        <v>2015</v>
      </c>
      <c r="E4126" t="s">
        <v>6375</v>
      </c>
      <c r="F4126">
        <v>2</v>
      </c>
      <c r="G4126">
        <v>5</v>
      </c>
      <c r="H4126">
        <v>0.91</v>
      </c>
      <c r="I4126">
        <v>7.4999999999999997E-2</v>
      </c>
      <c r="J4126">
        <v>5.0000999999999997E-2</v>
      </c>
      <c r="K4126" t="b">
        <v>1</v>
      </c>
      <c r="L4126" t="s">
        <v>5339</v>
      </c>
      <c r="N4126" s="43">
        <v>42214.662893518522</v>
      </c>
    </row>
    <row r="4127" spans="1:14" x14ac:dyDescent="0.25">
      <c r="A4127" s="53" t="s">
        <v>10851</v>
      </c>
      <c r="B4127">
        <v>4411</v>
      </c>
      <c r="C4127">
        <v>4414</v>
      </c>
      <c r="D4127">
        <v>2015</v>
      </c>
      <c r="E4127" t="s">
        <v>6375</v>
      </c>
      <c r="F4127">
        <v>2</v>
      </c>
      <c r="G4127">
        <v>5</v>
      </c>
      <c r="H4127">
        <v>1.22</v>
      </c>
      <c r="I4127">
        <v>0.125</v>
      </c>
      <c r="J4127">
        <v>0.10000100000000001</v>
      </c>
      <c r="K4127" t="b">
        <v>1</v>
      </c>
      <c r="L4127" t="s">
        <v>5339</v>
      </c>
      <c r="N4127" s="43">
        <v>42214.662893518522</v>
      </c>
    </row>
    <row r="4128" spans="1:14" x14ac:dyDescent="0.25">
      <c r="A4128" t="s">
        <v>10852</v>
      </c>
      <c r="B4128">
        <v>4411</v>
      </c>
      <c r="C4128">
        <v>4415</v>
      </c>
      <c r="D4128">
        <v>2015</v>
      </c>
      <c r="E4128" t="s">
        <v>6375</v>
      </c>
      <c r="F4128">
        <v>2</v>
      </c>
      <c r="G4128">
        <v>5</v>
      </c>
      <c r="H4128">
        <v>1.64</v>
      </c>
      <c r="I4128">
        <v>0.17499999999999999</v>
      </c>
      <c r="J4128">
        <v>0.150001</v>
      </c>
      <c r="K4128" t="b">
        <v>1</v>
      </c>
      <c r="L4128" t="s">
        <v>5339</v>
      </c>
      <c r="N4128" s="43">
        <v>42214.662893518522</v>
      </c>
    </row>
    <row r="4129" spans="1:14" x14ac:dyDescent="0.25">
      <c r="A4129" s="53" t="s">
        <v>10853</v>
      </c>
      <c r="B4129">
        <v>4411</v>
      </c>
      <c r="C4129">
        <v>4416</v>
      </c>
      <c r="D4129">
        <v>2015</v>
      </c>
      <c r="E4129" t="s">
        <v>6375</v>
      </c>
      <c r="F4129">
        <v>2</v>
      </c>
      <c r="G4129">
        <v>5</v>
      </c>
      <c r="H4129">
        <v>2.21</v>
      </c>
      <c r="I4129">
        <v>0.25</v>
      </c>
      <c r="J4129">
        <v>0.20000100000000001</v>
      </c>
      <c r="K4129" t="b">
        <v>1</v>
      </c>
      <c r="L4129" t="s">
        <v>5339</v>
      </c>
      <c r="N4129" s="43">
        <v>42214.662893518522</v>
      </c>
    </row>
    <row r="4130" spans="1:14" x14ac:dyDescent="0.25">
      <c r="A4130" t="s">
        <v>10854</v>
      </c>
      <c r="B4130">
        <v>4411</v>
      </c>
      <c r="C4130">
        <v>4417</v>
      </c>
      <c r="D4130">
        <v>2015</v>
      </c>
      <c r="E4130" t="s">
        <v>6375</v>
      </c>
      <c r="F4130">
        <v>2</v>
      </c>
      <c r="G4130">
        <v>5</v>
      </c>
      <c r="H4130">
        <v>2.97</v>
      </c>
      <c r="I4130">
        <v>0.4</v>
      </c>
      <c r="J4130">
        <v>0.30000100000000002</v>
      </c>
      <c r="K4130" t="b">
        <v>1</v>
      </c>
      <c r="L4130" t="s">
        <v>5339</v>
      </c>
      <c r="N4130" s="43">
        <v>42214.662893518522</v>
      </c>
    </row>
    <row r="4131" spans="1:14" x14ac:dyDescent="0.25">
      <c r="A4131" t="s">
        <v>10855</v>
      </c>
      <c r="B4131">
        <v>4411</v>
      </c>
      <c r="C4131">
        <v>4418</v>
      </c>
      <c r="D4131">
        <v>2015</v>
      </c>
      <c r="E4131" t="s">
        <v>6375</v>
      </c>
      <c r="F4131">
        <v>2</v>
      </c>
      <c r="G4131">
        <v>5</v>
      </c>
      <c r="H4131">
        <v>4</v>
      </c>
      <c r="I4131">
        <v>0.75</v>
      </c>
      <c r="J4131">
        <v>0.50000100000000003</v>
      </c>
      <c r="K4131" t="b">
        <v>1</v>
      </c>
      <c r="L4131" t="s">
        <v>5339</v>
      </c>
      <c r="N4131" s="43">
        <v>42214.662893518522</v>
      </c>
    </row>
    <row r="4132" spans="1:14" x14ac:dyDescent="0.25">
      <c r="A4132" t="s">
        <v>10856</v>
      </c>
      <c r="B4132">
        <v>4419</v>
      </c>
      <c r="C4132">
        <v>4419</v>
      </c>
      <c r="D4132">
        <v>2015</v>
      </c>
      <c r="E4132" t="s">
        <v>6376</v>
      </c>
      <c r="F4132">
        <v>2</v>
      </c>
      <c r="G4132">
        <v>5</v>
      </c>
      <c r="H4132">
        <v>3.5</v>
      </c>
      <c r="J4132"/>
      <c r="K4132" t="b">
        <v>1</v>
      </c>
      <c r="L4132" t="s">
        <v>310</v>
      </c>
      <c r="N4132" s="43">
        <v>42214.662893518522</v>
      </c>
    </row>
    <row r="4133" spans="1:14" x14ac:dyDescent="0.25">
      <c r="A4133" t="s">
        <v>10857</v>
      </c>
      <c r="B4133">
        <v>4420</v>
      </c>
      <c r="C4133">
        <v>4420</v>
      </c>
      <c r="D4133">
        <v>2015</v>
      </c>
      <c r="E4133" t="s">
        <v>6377</v>
      </c>
      <c r="F4133">
        <v>2</v>
      </c>
      <c r="G4133">
        <v>5</v>
      </c>
      <c r="H4133">
        <v>0.5</v>
      </c>
      <c r="I4133">
        <v>1.4999999999999999E-2</v>
      </c>
      <c r="J4133">
        <v>9.9999999999999995E-7</v>
      </c>
      <c r="K4133" t="b">
        <v>1</v>
      </c>
      <c r="L4133" t="s">
        <v>5338</v>
      </c>
      <c r="N4133" s="43">
        <v>42214.662893518522</v>
      </c>
    </row>
    <row r="4134" spans="1:14" x14ac:dyDescent="0.25">
      <c r="A4134" t="s">
        <v>10858</v>
      </c>
      <c r="B4134">
        <v>4420</v>
      </c>
      <c r="C4134">
        <v>4421</v>
      </c>
      <c r="D4134">
        <v>2015</v>
      </c>
      <c r="E4134" t="s">
        <v>6377</v>
      </c>
      <c r="F4134">
        <v>2</v>
      </c>
      <c r="G4134">
        <v>5</v>
      </c>
      <c r="H4134">
        <v>0.65</v>
      </c>
      <c r="I4134">
        <v>0.04</v>
      </c>
      <c r="J4134">
        <v>3.0001E-2</v>
      </c>
      <c r="K4134" t="b">
        <v>1</v>
      </c>
      <c r="L4134" t="s">
        <v>5338</v>
      </c>
      <c r="N4134" s="43">
        <v>42214.662893518522</v>
      </c>
    </row>
    <row r="4135" spans="1:14" x14ac:dyDescent="0.25">
      <c r="A4135" s="53" t="s">
        <v>10859</v>
      </c>
      <c r="B4135">
        <v>4420</v>
      </c>
      <c r="C4135">
        <v>4422</v>
      </c>
      <c r="D4135">
        <v>2015</v>
      </c>
      <c r="E4135" t="s">
        <v>6377</v>
      </c>
      <c r="F4135">
        <v>2</v>
      </c>
      <c r="G4135">
        <v>5</v>
      </c>
      <c r="H4135">
        <v>0.83</v>
      </c>
      <c r="I4135">
        <v>7.4999999999999997E-2</v>
      </c>
      <c r="J4135">
        <v>5.0000999999999997E-2</v>
      </c>
      <c r="K4135" t="b">
        <v>1</v>
      </c>
      <c r="L4135" t="s">
        <v>5338</v>
      </c>
      <c r="N4135" s="43">
        <v>42214.662893518522</v>
      </c>
    </row>
    <row r="4136" spans="1:14" x14ac:dyDescent="0.25">
      <c r="A4136" t="s">
        <v>10860</v>
      </c>
      <c r="B4136">
        <v>4420</v>
      </c>
      <c r="C4136">
        <v>4423</v>
      </c>
      <c r="D4136">
        <v>2015</v>
      </c>
      <c r="E4136" t="s">
        <v>6377</v>
      </c>
      <c r="F4136">
        <v>2</v>
      </c>
      <c r="G4136">
        <v>5</v>
      </c>
      <c r="H4136">
        <v>1.08</v>
      </c>
      <c r="I4136">
        <v>0.125</v>
      </c>
      <c r="J4136">
        <v>0.10000100000000001</v>
      </c>
      <c r="K4136" t="b">
        <v>1</v>
      </c>
      <c r="L4136" t="s">
        <v>5338</v>
      </c>
      <c r="N4136" s="43">
        <v>42214.662893518522</v>
      </c>
    </row>
    <row r="4137" spans="1:14" x14ac:dyDescent="0.25">
      <c r="A4137" t="s">
        <v>10861</v>
      </c>
      <c r="B4137">
        <v>4420</v>
      </c>
      <c r="C4137">
        <v>4424</v>
      </c>
      <c r="D4137">
        <v>2015</v>
      </c>
      <c r="E4137" t="s">
        <v>6377</v>
      </c>
      <c r="F4137">
        <v>2</v>
      </c>
      <c r="G4137">
        <v>5</v>
      </c>
      <c r="H4137">
        <v>1.39</v>
      </c>
      <c r="I4137">
        <v>0.17499999999999999</v>
      </c>
      <c r="J4137">
        <v>0.150001</v>
      </c>
      <c r="K4137" t="b">
        <v>1</v>
      </c>
      <c r="L4137" t="s">
        <v>5338</v>
      </c>
      <c r="N4137" s="43">
        <v>42214.662893518522</v>
      </c>
    </row>
    <row r="4138" spans="1:14" x14ac:dyDescent="0.25">
      <c r="A4138" t="s">
        <v>10862</v>
      </c>
      <c r="B4138">
        <v>4420</v>
      </c>
      <c r="C4138">
        <v>4425</v>
      </c>
      <c r="D4138">
        <v>2015</v>
      </c>
      <c r="E4138" t="s">
        <v>6377</v>
      </c>
      <c r="F4138">
        <v>2</v>
      </c>
      <c r="G4138">
        <v>5</v>
      </c>
      <c r="H4138">
        <v>1.8</v>
      </c>
      <c r="I4138">
        <v>0.25</v>
      </c>
      <c r="J4138">
        <v>0.20000100000000001</v>
      </c>
      <c r="K4138" t="b">
        <v>1</v>
      </c>
      <c r="L4138" t="s">
        <v>5338</v>
      </c>
      <c r="N4138" s="43">
        <v>42214.662893518522</v>
      </c>
    </row>
    <row r="4139" spans="1:14" x14ac:dyDescent="0.25">
      <c r="A4139" t="s">
        <v>10863</v>
      </c>
      <c r="B4139">
        <v>4420</v>
      </c>
      <c r="C4139">
        <v>4426</v>
      </c>
      <c r="D4139">
        <v>2015</v>
      </c>
      <c r="E4139" t="s">
        <v>6377</v>
      </c>
      <c r="F4139">
        <v>2</v>
      </c>
      <c r="G4139">
        <v>5</v>
      </c>
      <c r="H4139">
        <v>2.3199999999999998</v>
      </c>
      <c r="I4139">
        <v>0.4</v>
      </c>
      <c r="J4139">
        <v>0.30000100000000002</v>
      </c>
      <c r="K4139" t="b">
        <v>1</v>
      </c>
      <c r="L4139" t="s">
        <v>5338</v>
      </c>
      <c r="N4139" s="43">
        <v>42214.662893518522</v>
      </c>
    </row>
    <row r="4140" spans="1:14" x14ac:dyDescent="0.25">
      <c r="A4140" t="s">
        <v>10864</v>
      </c>
      <c r="B4140">
        <v>4420</v>
      </c>
      <c r="C4140">
        <v>4162</v>
      </c>
      <c r="D4140">
        <v>2015</v>
      </c>
      <c r="E4140" t="s">
        <v>6377</v>
      </c>
      <c r="F4140">
        <v>2</v>
      </c>
      <c r="G4140">
        <v>5</v>
      </c>
      <c r="H4140">
        <v>3</v>
      </c>
      <c r="I4140">
        <v>0.75</v>
      </c>
      <c r="J4140" s="44">
        <v>0.50000100000000003</v>
      </c>
      <c r="K4140" t="b">
        <v>1</v>
      </c>
      <c r="L4140" t="s">
        <v>5338</v>
      </c>
      <c r="N4140" s="43">
        <v>42214.662881944445</v>
      </c>
    </row>
    <row r="4141" spans="1:14" x14ac:dyDescent="0.25">
      <c r="A4141" s="53" t="s">
        <v>10865</v>
      </c>
      <c r="B4141">
        <v>4427</v>
      </c>
      <c r="C4141">
        <v>4427</v>
      </c>
      <c r="D4141">
        <v>2015</v>
      </c>
      <c r="E4141" t="s">
        <v>6815</v>
      </c>
      <c r="F4141">
        <v>11</v>
      </c>
      <c r="G4141">
        <v>4.66</v>
      </c>
      <c r="H4141">
        <v>0.5</v>
      </c>
      <c r="I4141">
        <v>0.1</v>
      </c>
      <c r="J4141">
        <v>9.9999999999999995E-7</v>
      </c>
      <c r="K4141" t="b">
        <v>1</v>
      </c>
      <c r="L4141" t="s">
        <v>5175</v>
      </c>
      <c r="N4141" s="43">
        <v>42214.662893518522</v>
      </c>
    </row>
    <row r="4142" spans="1:14" x14ac:dyDescent="0.25">
      <c r="A4142" s="53" t="s">
        <v>10866</v>
      </c>
      <c r="B4142">
        <v>4427</v>
      </c>
      <c r="C4142">
        <v>4428</v>
      </c>
      <c r="D4142">
        <v>2015</v>
      </c>
      <c r="E4142" t="s">
        <v>6815</v>
      </c>
      <c r="F4142">
        <v>11</v>
      </c>
      <c r="G4142">
        <v>4.66</v>
      </c>
      <c r="H4142">
        <v>1.08</v>
      </c>
      <c r="I4142">
        <v>0.3</v>
      </c>
      <c r="J4142">
        <v>0.20000100000000001</v>
      </c>
      <c r="K4142" t="b">
        <v>1</v>
      </c>
      <c r="L4142" t="s">
        <v>5175</v>
      </c>
      <c r="N4142" s="43">
        <v>42214.662893518522</v>
      </c>
    </row>
    <row r="4143" spans="1:14" x14ac:dyDescent="0.25">
      <c r="A4143" s="53" t="s">
        <v>10867</v>
      </c>
      <c r="B4143">
        <v>4427</v>
      </c>
      <c r="C4143">
        <v>4429</v>
      </c>
      <c r="D4143">
        <v>2015</v>
      </c>
      <c r="E4143" t="s">
        <v>6815</v>
      </c>
      <c r="F4143">
        <v>11</v>
      </c>
      <c r="G4143">
        <v>4.66</v>
      </c>
      <c r="H4143">
        <v>2.3199999999999998</v>
      </c>
      <c r="I4143">
        <v>0.5</v>
      </c>
      <c r="J4143">
        <v>0.400001</v>
      </c>
      <c r="K4143" t="b">
        <v>1</v>
      </c>
      <c r="L4143" t="s">
        <v>5175</v>
      </c>
      <c r="N4143" s="43">
        <v>42214.662893518522</v>
      </c>
    </row>
    <row r="4144" spans="1:14" x14ac:dyDescent="0.25">
      <c r="A4144" s="53" t="s">
        <v>10868</v>
      </c>
      <c r="B4144">
        <v>4427</v>
      </c>
      <c r="C4144">
        <v>4430</v>
      </c>
      <c r="D4144">
        <v>2015</v>
      </c>
      <c r="E4144" t="s">
        <v>6815</v>
      </c>
      <c r="F4144">
        <v>11</v>
      </c>
      <c r="G4144">
        <v>4.66</v>
      </c>
      <c r="H4144">
        <v>5</v>
      </c>
      <c r="I4144">
        <v>0.8</v>
      </c>
      <c r="J4144">
        <v>0.60000100000000001</v>
      </c>
      <c r="K4144" t="b">
        <v>1</v>
      </c>
      <c r="L4144" t="s">
        <v>5175</v>
      </c>
      <c r="N4144" s="43">
        <v>42214.662893518522</v>
      </c>
    </row>
    <row r="4145" spans="1:14" x14ac:dyDescent="0.25">
      <c r="A4145" t="s">
        <v>10869</v>
      </c>
      <c r="B4145">
        <v>4431</v>
      </c>
      <c r="C4145">
        <v>4431</v>
      </c>
      <c r="D4145">
        <v>2015</v>
      </c>
      <c r="E4145" t="s">
        <v>6816</v>
      </c>
      <c r="F4145">
        <v>11</v>
      </c>
      <c r="G4145">
        <v>4.66</v>
      </c>
      <c r="H4145">
        <v>4.66</v>
      </c>
      <c r="J4145"/>
      <c r="K4145" t="b">
        <v>1</v>
      </c>
      <c r="L4145" t="s">
        <v>2064</v>
      </c>
      <c r="N4145" s="43">
        <v>42214.662893518522</v>
      </c>
    </row>
    <row r="4146" spans="1:14" x14ac:dyDescent="0.25">
      <c r="A4146" t="s">
        <v>10870</v>
      </c>
      <c r="B4146">
        <v>4432</v>
      </c>
      <c r="C4146">
        <v>4432</v>
      </c>
      <c r="D4146">
        <v>2015</v>
      </c>
      <c r="E4146" t="s">
        <v>6817</v>
      </c>
      <c r="F4146">
        <v>11</v>
      </c>
      <c r="G4146">
        <v>4.66</v>
      </c>
      <c r="H4146">
        <v>4</v>
      </c>
      <c r="J4146"/>
      <c r="K4146" t="b">
        <v>1</v>
      </c>
      <c r="L4146" t="s">
        <v>2065</v>
      </c>
      <c r="N4146" s="43">
        <v>42214.662893518522</v>
      </c>
    </row>
    <row r="4147" spans="1:14" x14ac:dyDescent="0.25">
      <c r="A4147" t="s">
        <v>10871</v>
      </c>
      <c r="B4147">
        <v>4433</v>
      </c>
      <c r="C4147">
        <v>4433</v>
      </c>
      <c r="D4147">
        <v>2015</v>
      </c>
      <c r="E4147" t="s">
        <v>6818</v>
      </c>
      <c r="F4147">
        <v>11</v>
      </c>
      <c r="G4147">
        <v>3</v>
      </c>
      <c r="H4147">
        <v>0.5</v>
      </c>
      <c r="I4147">
        <v>0.1</v>
      </c>
      <c r="J4147">
        <v>9.9999999999999995E-7</v>
      </c>
      <c r="K4147" t="b">
        <v>1</v>
      </c>
      <c r="L4147" t="s">
        <v>5174</v>
      </c>
      <c r="N4147" s="43">
        <v>42214.662893518522</v>
      </c>
    </row>
    <row r="4148" spans="1:14" x14ac:dyDescent="0.25">
      <c r="A4148" t="s">
        <v>10872</v>
      </c>
      <c r="B4148">
        <v>4433</v>
      </c>
      <c r="C4148">
        <v>4434</v>
      </c>
      <c r="D4148">
        <v>2015</v>
      </c>
      <c r="E4148" t="s">
        <v>6818</v>
      </c>
      <c r="F4148">
        <v>11</v>
      </c>
      <c r="G4148">
        <v>3</v>
      </c>
      <c r="H4148">
        <v>1.04</v>
      </c>
      <c r="I4148">
        <v>0.3</v>
      </c>
      <c r="J4148">
        <v>0.20000100000000001</v>
      </c>
      <c r="K4148" t="b">
        <v>1</v>
      </c>
      <c r="L4148" t="s">
        <v>5174</v>
      </c>
      <c r="N4148" s="43">
        <v>42214.662893518522</v>
      </c>
    </row>
    <row r="4149" spans="1:14" x14ac:dyDescent="0.25">
      <c r="A4149" t="s">
        <v>10873</v>
      </c>
      <c r="B4149">
        <v>4433</v>
      </c>
      <c r="C4149">
        <v>4435</v>
      </c>
      <c r="D4149">
        <v>2015</v>
      </c>
      <c r="E4149" t="s">
        <v>6818</v>
      </c>
      <c r="F4149">
        <v>11</v>
      </c>
      <c r="G4149">
        <v>3</v>
      </c>
      <c r="H4149">
        <v>2.16</v>
      </c>
      <c r="I4149">
        <v>0.5</v>
      </c>
      <c r="J4149">
        <v>0.400001</v>
      </c>
      <c r="K4149" t="b">
        <v>1</v>
      </c>
      <c r="L4149" t="s">
        <v>5174</v>
      </c>
      <c r="N4149" s="43">
        <v>42214.662893518522</v>
      </c>
    </row>
    <row r="4150" spans="1:14" x14ac:dyDescent="0.25">
      <c r="A4150" s="53" t="s">
        <v>10874</v>
      </c>
      <c r="B4150">
        <v>4433</v>
      </c>
      <c r="C4150">
        <v>4436</v>
      </c>
      <c r="D4150">
        <v>2015</v>
      </c>
      <c r="E4150" t="s">
        <v>6818</v>
      </c>
      <c r="F4150">
        <v>11</v>
      </c>
      <c r="G4150">
        <v>3</v>
      </c>
      <c r="H4150">
        <v>4.5</v>
      </c>
      <c r="I4150">
        <v>0.8</v>
      </c>
      <c r="J4150">
        <v>0.60000100000000001</v>
      </c>
      <c r="K4150" t="b">
        <v>1</v>
      </c>
      <c r="L4150" t="s">
        <v>5174</v>
      </c>
      <c r="N4150" s="43">
        <v>42214.662893518522</v>
      </c>
    </row>
    <row r="4151" spans="1:14" x14ac:dyDescent="0.25">
      <c r="A4151" t="s">
        <v>10875</v>
      </c>
      <c r="B4151">
        <v>4437</v>
      </c>
      <c r="C4151">
        <v>4437</v>
      </c>
      <c r="D4151">
        <v>2015</v>
      </c>
      <c r="E4151" t="s">
        <v>6819</v>
      </c>
      <c r="F4151">
        <v>11</v>
      </c>
      <c r="G4151">
        <v>4.66</v>
      </c>
      <c r="H4151">
        <v>3.83</v>
      </c>
      <c r="J4151"/>
      <c r="K4151" t="b">
        <v>1</v>
      </c>
      <c r="L4151" t="s">
        <v>2074</v>
      </c>
      <c r="N4151" s="43">
        <v>42214.662893518522</v>
      </c>
    </row>
    <row r="4152" spans="1:14" x14ac:dyDescent="0.25">
      <c r="A4152" t="s">
        <v>10876</v>
      </c>
      <c r="B4152">
        <v>4438</v>
      </c>
      <c r="C4152">
        <v>4438</v>
      </c>
      <c r="D4152">
        <v>2015</v>
      </c>
      <c r="E4152" t="s">
        <v>6820</v>
      </c>
      <c r="F4152">
        <v>11</v>
      </c>
      <c r="G4152">
        <v>4.66</v>
      </c>
      <c r="H4152">
        <v>5</v>
      </c>
      <c r="J4152"/>
      <c r="K4152" t="b">
        <v>1</v>
      </c>
      <c r="L4152" t="s">
        <v>48</v>
      </c>
      <c r="N4152" s="43">
        <v>42214.662893518522</v>
      </c>
    </row>
    <row r="4153" spans="1:14" x14ac:dyDescent="0.25">
      <c r="A4153" t="s">
        <v>10877</v>
      </c>
      <c r="B4153">
        <v>4439</v>
      </c>
      <c r="C4153">
        <v>4439</v>
      </c>
      <c r="D4153">
        <v>2015</v>
      </c>
      <c r="E4153" t="s">
        <v>6821</v>
      </c>
      <c r="F4153">
        <v>11</v>
      </c>
      <c r="G4153">
        <v>3.3</v>
      </c>
      <c r="H4153">
        <v>0.5</v>
      </c>
      <c r="I4153">
        <v>0.1</v>
      </c>
      <c r="J4153">
        <v>9.9999999999999995E-7</v>
      </c>
      <c r="K4153" t="b">
        <v>1</v>
      </c>
      <c r="L4153" t="s">
        <v>5173</v>
      </c>
      <c r="N4153" s="43">
        <v>42214.662893518522</v>
      </c>
    </row>
    <row r="4154" spans="1:14" x14ac:dyDescent="0.25">
      <c r="A4154" t="s">
        <v>10878</v>
      </c>
      <c r="B4154">
        <v>4439</v>
      </c>
      <c r="C4154">
        <v>4440</v>
      </c>
      <c r="D4154">
        <v>2015</v>
      </c>
      <c r="E4154" t="s">
        <v>6821</v>
      </c>
      <c r="F4154">
        <v>11</v>
      </c>
      <c r="G4154">
        <v>3.3</v>
      </c>
      <c r="H4154">
        <v>0.97</v>
      </c>
      <c r="I4154">
        <v>0.3</v>
      </c>
      <c r="J4154">
        <v>0.20000100000000001</v>
      </c>
      <c r="K4154" t="b">
        <v>1</v>
      </c>
      <c r="L4154" t="s">
        <v>5173</v>
      </c>
      <c r="N4154" s="43">
        <v>42214.662893518522</v>
      </c>
    </row>
    <row r="4155" spans="1:14" x14ac:dyDescent="0.25">
      <c r="A4155" t="s">
        <v>10879</v>
      </c>
      <c r="B4155">
        <v>4439</v>
      </c>
      <c r="C4155">
        <v>4441</v>
      </c>
      <c r="D4155">
        <v>2015</v>
      </c>
      <c r="E4155" t="s">
        <v>6821</v>
      </c>
      <c r="F4155">
        <v>11</v>
      </c>
      <c r="G4155">
        <v>3.3</v>
      </c>
      <c r="H4155">
        <v>1.9</v>
      </c>
      <c r="I4155">
        <v>0.5</v>
      </c>
      <c r="J4155">
        <v>0.400001</v>
      </c>
      <c r="K4155" t="b">
        <v>1</v>
      </c>
      <c r="L4155" t="s">
        <v>5173</v>
      </c>
      <c r="N4155" s="43">
        <v>42214.662893518522</v>
      </c>
    </row>
    <row r="4156" spans="1:14" x14ac:dyDescent="0.25">
      <c r="A4156" t="s">
        <v>10880</v>
      </c>
      <c r="B4156">
        <v>4439</v>
      </c>
      <c r="C4156">
        <v>4442</v>
      </c>
      <c r="D4156">
        <v>2015</v>
      </c>
      <c r="E4156" t="s">
        <v>6821</v>
      </c>
      <c r="F4156">
        <v>11</v>
      </c>
      <c r="G4156">
        <v>3.3</v>
      </c>
      <c r="H4156">
        <v>3.7</v>
      </c>
      <c r="I4156">
        <v>0.8</v>
      </c>
      <c r="J4156">
        <v>0.60000100000000001</v>
      </c>
      <c r="K4156" t="b">
        <v>1</v>
      </c>
      <c r="L4156" t="s">
        <v>5173</v>
      </c>
      <c r="N4156" s="43">
        <v>42214.662893518522</v>
      </c>
    </row>
    <row r="4157" spans="1:14" x14ac:dyDescent="0.25">
      <c r="A4157" t="s">
        <v>10881</v>
      </c>
      <c r="B4157">
        <v>4443</v>
      </c>
      <c r="C4157">
        <v>4443</v>
      </c>
      <c r="D4157">
        <v>2015</v>
      </c>
      <c r="E4157" t="s">
        <v>6822</v>
      </c>
      <c r="F4157">
        <v>11</v>
      </c>
      <c r="G4157">
        <v>3.33</v>
      </c>
      <c r="H4157">
        <v>5</v>
      </c>
      <c r="J4157"/>
      <c r="K4157" t="b">
        <v>1</v>
      </c>
      <c r="L4157" t="s">
        <v>48</v>
      </c>
      <c r="N4157" s="43">
        <v>42214.662893518522</v>
      </c>
    </row>
    <row r="4158" spans="1:14" x14ac:dyDescent="0.25">
      <c r="A4158" t="s">
        <v>10882</v>
      </c>
      <c r="B4158">
        <v>4444</v>
      </c>
      <c r="C4158">
        <v>4444</v>
      </c>
      <c r="D4158">
        <v>2015</v>
      </c>
      <c r="E4158" t="s">
        <v>6823</v>
      </c>
      <c r="F4158">
        <v>11</v>
      </c>
      <c r="G4158">
        <v>3.1</v>
      </c>
      <c r="H4158">
        <v>0.5</v>
      </c>
      <c r="I4158">
        <v>0.1</v>
      </c>
      <c r="J4158">
        <v>9.9999999999999995E-7</v>
      </c>
      <c r="K4158" t="b">
        <v>1</v>
      </c>
      <c r="L4158" t="s">
        <v>5167</v>
      </c>
      <c r="N4158" s="43">
        <v>42214.662893518522</v>
      </c>
    </row>
    <row r="4159" spans="1:14" x14ac:dyDescent="0.25">
      <c r="A4159" t="s">
        <v>10883</v>
      </c>
      <c r="B4159">
        <v>4444</v>
      </c>
      <c r="C4159">
        <v>4445</v>
      </c>
      <c r="D4159">
        <v>2015</v>
      </c>
      <c r="E4159" t="s">
        <v>6823</v>
      </c>
      <c r="F4159">
        <v>11</v>
      </c>
      <c r="G4159">
        <v>3.1</v>
      </c>
      <c r="H4159">
        <v>0.96</v>
      </c>
      <c r="I4159">
        <v>0.3</v>
      </c>
      <c r="J4159">
        <v>0.20000100000000001</v>
      </c>
      <c r="K4159" t="b">
        <v>1</v>
      </c>
      <c r="L4159" t="s">
        <v>5167</v>
      </c>
      <c r="N4159" s="43">
        <v>42214.662893518522</v>
      </c>
    </row>
    <row r="4160" spans="1:14" x14ac:dyDescent="0.25">
      <c r="A4160" t="s">
        <v>10884</v>
      </c>
      <c r="B4160">
        <v>4444</v>
      </c>
      <c r="C4160">
        <v>4446</v>
      </c>
      <c r="D4160">
        <v>2015</v>
      </c>
      <c r="E4160" t="s">
        <v>6823</v>
      </c>
      <c r="F4160">
        <v>11</v>
      </c>
      <c r="G4160">
        <v>3.1</v>
      </c>
      <c r="H4160">
        <v>1.83</v>
      </c>
      <c r="I4160">
        <v>0.5</v>
      </c>
      <c r="J4160">
        <v>0.400001</v>
      </c>
      <c r="K4160" t="b">
        <v>1</v>
      </c>
      <c r="L4160" t="s">
        <v>5167</v>
      </c>
      <c r="N4160" s="43">
        <v>42214.662893518522</v>
      </c>
    </row>
    <row r="4161" spans="1:14" x14ac:dyDescent="0.25">
      <c r="A4161" t="s">
        <v>10885</v>
      </c>
      <c r="B4161">
        <v>4444</v>
      </c>
      <c r="C4161">
        <v>4447</v>
      </c>
      <c r="D4161">
        <v>2015</v>
      </c>
      <c r="E4161" t="s">
        <v>6823</v>
      </c>
      <c r="F4161">
        <v>11</v>
      </c>
      <c r="G4161">
        <v>3.1</v>
      </c>
      <c r="H4161">
        <v>3.5</v>
      </c>
      <c r="I4161">
        <v>0.8</v>
      </c>
      <c r="J4161">
        <v>0.60000100000000001</v>
      </c>
      <c r="K4161" t="b">
        <v>1</v>
      </c>
      <c r="L4161" t="s">
        <v>5167</v>
      </c>
      <c r="N4161" s="43">
        <v>42214.662893518522</v>
      </c>
    </row>
    <row r="4162" spans="1:14" x14ac:dyDescent="0.25">
      <c r="A4162" t="s">
        <v>10886</v>
      </c>
      <c r="B4162">
        <v>4448</v>
      </c>
      <c r="C4162">
        <v>4448</v>
      </c>
      <c r="D4162">
        <v>2015</v>
      </c>
      <c r="E4162" t="s">
        <v>6824</v>
      </c>
      <c r="F4162">
        <v>11</v>
      </c>
      <c r="G4162">
        <v>3.08</v>
      </c>
      <c r="H4162">
        <v>5</v>
      </c>
      <c r="J4162"/>
      <c r="K4162" t="b">
        <v>1</v>
      </c>
      <c r="L4162" t="s">
        <v>48</v>
      </c>
      <c r="N4162" s="43">
        <v>42214.662893518522</v>
      </c>
    </row>
    <row r="4163" spans="1:14" x14ac:dyDescent="0.25">
      <c r="A4163" t="s">
        <v>10887</v>
      </c>
      <c r="B4163">
        <v>4449</v>
      </c>
      <c r="C4163">
        <v>4449</v>
      </c>
      <c r="D4163">
        <v>2015</v>
      </c>
      <c r="E4163" t="s">
        <v>6825</v>
      </c>
      <c r="F4163">
        <v>11</v>
      </c>
      <c r="G4163">
        <v>3</v>
      </c>
      <c r="H4163">
        <v>1</v>
      </c>
      <c r="I4163">
        <v>0.1</v>
      </c>
      <c r="J4163">
        <v>9.9999999999999995E-7</v>
      </c>
      <c r="K4163" t="b">
        <v>1</v>
      </c>
      <c r="L4163" t="s">
        <v>5168</v>
      </c>
      <c r="N4163" s="43">
        <v>42214.662893518522</v>
      </c>
    </row>
    <row r="4164" spans="1:14" x14ac:dyDescent="0.25">
      <c r="A4164" t="s">
        <v>10888</v>
      </c>
      <c r="B4164">
        <v>4449</v>
      </c>
      <c r="C4164">
        <v>4450</v>
      </c>
      <c r="D4164">
        <v>2015</v>
      </c>
      <c r="E4164" t="s">
        <v>6825</v>
      </c>
      <c r="F4164">
        <v>11</v>
      </c>
      <c r="G4164">
        <v>3</v>
      </c>
      <c r="H4164">
        <v>1.51</v>
      </c>
      <c r="I4164">
        <v>0.3</v>
      </c>
      <c r="J4164">
        <v>0.20000100000000001</v>
      </c>
      <c r="K4164" t="b">
        <v>1</v>
      </c>
      <c r="L4164" t="s">
        <v>5168</v>
      </c>
      <c r="N4164" s="43">
        <v>42214.662893518522</v>
      </c>
    </row>
    <row r="4165" spans="1:14" x14ac:dyDescent="0.25">
      <c r="A4165" t="s">
        <v>10889</v>
      </c>
      <c r="B4165">
        <v>4449</v>
      </c>
      <c r="C4165">
        <v>4451</v>
      </c>
      <c r="D4165">
        <v>2015</v>
      </c>
      <c r="E4165" t="s">
        <v>6825</v>
      </c>
      <c r="F4165">
        <v>11</v>
      </c>
      <c r="G4165">
        <v>3</v>
      </c>
      <c r="H4165">
        <v>2.2799999999999998</v>
      </c>
      <c r="I4165">
        <v>0.5</v>
      </c>
      <c r="J4165">
        <v>0.400001</v>
      </c>
      <c r="K4165" t="b">
        <v>1</v>
      </c>
      <c r="L4165" t="s">
        <v>5168</v>
      </c>
      <c r="N4165" s="43">
        <v>42214.662893518522</v>
      </c>
    </row>
    <row r="4166" spans="1:14" x14ac:dyDescent="0.25">
      <c r="A4166" t="s">
        <v>10890</v>
      </c>
      <c r="B4166">
        <v>4449</v>
      </c>
      <c r="C4166">
        <v>4452</v>
      </c>
      <c r="D4166">
        <v>2015</v>
      </c>
      <c r="E4166" t="s">
        <v>6825</v>
      </c>
      <c r="F4166">
        <v>11</v>
      </c>
      <c r="G4166">
        <v>3</v>
      </c>
      <c r="H4166">
        <v>3.45</v>
      </c>
      <c r="I4166">
        <v>0.8</v>
      </c>
      <c r="J4166">
        <v>0.60000100000000001</v>
      </c>
      <c r="K4166" t="b">
        <v>1</v>
      </c>
      <c r="L4166" t="s">
        <v>5168</v>
      </c>
      <c r="N4166" s="43">
        <v>42214.662893518522</v>
      </c>
    </row>
    <row r="4167" spans="1:14" x14ac:dyDescent="0.25">
      <c r="A4167" t="s">
        <v>10891</v>
      </c>
      <c r="B4167">
        <v>4453</v>
      </c>
      <c r="C4167">
        <v>4453</v>
      </c>
      <c r="D4167">
        <v>2015</v>
      </c>
      <c r="E4167" t="s">
        <v>6826</v>
      </c>
      <c r="F4167">
        <v>11</v>
      </c>
      <c r="G4167">
        <v>3</v>
      </c>
      <c r="H4167">
        <v>5</v>
      </c>
      <c r="J4167"/>
      <c r="K4167" t="b">
        <v>1</v>
      </c>
      <c r="L4167" t="s">
        <v>48</v>
      </c>
      <c r="N4167" s="43">
        <v>42214.662893518522</v>
      </c>
    </row>
    <row r="4168" spans="1:14" x14ac:dyDescent="0.25">
      <c r="A4168" t="s">
        <v>10892</v>
      </c>
      <c r="B4168">
        <v>4454</v>
      </c>
      <c r="C4168">
        <v>4454</v>
      </c>
      <c r="D4168">
        <v>2015</v>
      </c>
      <c r="E4168" t="s">
        <v>6827</v>
      </c>
      <c r="F4168">
        <v>11</v>
      </c>
      <c r="G4168">
        <v>4.16</v>
      </c>
      <c r="H4168">
        <v>0.5</v>
      </c>
      <c r="I4168">
        <v>0.1</v>
      </c>
      <c r="J4168">
        <v>9.9999999999999995E-7</v>
      </c>
      <c r="K4168" t="b">
        <v>1</v>
      </c>
      <c r="L4168" t="s">
        <v>5166</v>
      </c>
      <c r="N4168" s="43">
        <v>42214.662893518522</v>
      </c>
    </row>
    <row r="4169" spans="1:14" x14ac:dyDescent="0.25">
      <c r="A4169" t="s">
        <v>10893</v>
      </c>
      <c r="B4169">
        <v>4454</v>
      </c>
      <c r="C4169">
        <v>4455</v>
      </c>
      <c r="D4169">
        <v>2015</v>
      </c>
      <c r="E4169" t="s">
        <v>6827</v>
      </c>
      <c r="F4169">
        <v>11</v>
      </c>
      <c r="G4169">
        <v>4.16</v>
      </c>
      <c r="H4169">
        <v>1</v>
      </c>
      <c r="I4169">
        <v>0.3</v>
      </c>
      <c r="J4169">
        <v>0.20000100000000001</v>
      </c>
      <c r="K4169" t="b">
        <v>1</v>
      </c>
      <c r="L4169" t="s">
        <v>5166</v>
      </c>
      <c r="N4169" s="43">
        <v>42214.662893518522</v>
      </c>
    </row>
    <row r="4170" spans="1:14" x14ac:dyDescent="0.25">
      <c r="A4170" t="s">
        <v>10894</v>
      </c>
      <c r="B4170">
        <v>4454</v>
      </c>
      <c r="C4170">
        <v>4456</v>
      </c>
      <c r="D4170">
        <v>2015</v>
      </c>
      <c r="E4170" t="s">
        <v>6827</v>
      </c>
      <c r="F4170">
        <v>11</v>
      </c>
      <c r="G4170">
        <v>4.16</v>
      </c>
      <c r="H4170">
        <v>2</v>
      </c>
      <c r="I4170">
        <v>0.5</v>
      </c>
      <c r="J4170">
        <v>0.400001</v>
      </c>
      <c r="K4170" t="b">
        <v>1</v>
      </c>
      <c r="L4170" t="s">
        <v>5166</v>
      </c>
      <c r="N4170" s="43">
        <v>42214.662893518522</v>
      </c>
    </row>
    <row r="4171" spans="1:14" x14ac:dyDescent="0.25">
      <c r="A4171" t="s">
        <v>10895</v>
      </c>
      <c r="B4171">
        <v>4454</v>
      </c>
      <c r="C4171">
        <v>4457</v>
      </c>
      <c r="D4171">
        <v>2015</v>
      </c>
      <c r="E4171" t="s">
        <v>6827</v>
      </c>
      <c r="F4171">
        <v>11</v>
      </c>
      <c r="G4171">
        <v>4.16</v>
      </c>
      <c r="H4171">
        <v>4</v>
      </c>
      <c r="I4171">
        <v>0.8</v>
      </c>
      <c r="J4171">
        <v>0.60000100000000001</v>
      </c>
      <c r="K4171" t="b">
        <v>1</v>
      </c>
      <c r="L4171" t="s">
        <v>5166</v>
      </c>
      <c r="N4171" s="43">
        <v>42214.662893518522</v>
      </c>
    </row>
    <row r="4172" spans="1:14" x14ac:dyDescent="0.25">
      <c r="A4172" t="s">
        <v>10896</v>
      </c>
      <c r="B4172">
        <v>4458</v>
      </c>
      <c r="C4172">
        <v>4458</v>
      </c>
      <c r="D4172">
        <v>2015</v>
      </c>
      <c r="E4172" t="s">
        <v>6828</v>
      </c>
      <c r="F4172">
        <v>11</v>
      </c>
      <c r="G4172">
        <v>4.16</v>
      </c>
      <c r="H4172">
        <v>0.5</v>
      </c>
      <c r="I4172">
        <v>0.1</v>
      </c>
      <c r="J4172">
        <v>9.9999999999999995E-7</v>
      </c>
      <c r="K4172" t="b">
        <v>1</v>
      </c>
      <c r="L4172" t="s">
        <v>5165</v>
      </c>
      <c r="N4172" s="43">
        <v>42214.662893518522</v>
      </c>
    </row>
    <row r="4173" spans="1:14" x14ac:dyDescent="0.25">
      <c r="A4173" t="s">
        <v>10897</v>
      </c>
      <c r="B4173">
        <v>4458</v>
      </c>
      <c r="C4173">
        <v>4459</v>
      </c>
      <c r="D4173">
        <v>2015</v>
      </c>
      <c r="E4173" t="s">
        <v>6828</v>
      </c>
      <c r="F4173">
        <v>11</v>
      </c>
      <c r="G4173">
        <v>4.16</v>
      </c>
      <c r="H4173">
        <v>1</v>
      </c>
      <c r="I4173">
        <v>0.3</v>
      </c>
      <c r="J4173">
        <v>0.20000100000000001</v>
      </c>
      <c r="K4173" t="b">
        <v>1</v>
      </c>
      <c r="L4173" t="s">
        <v>5165</v>
      </c>
      <c r="N4173" s="43">
        <v>42214.662893518522</v>
      </c>
    </row>
    <row r="4174" spans="1:14" x14ac:dyDescent="0.25">
      <c r="A4174" t="s">
        <v>10898</v>
      </c>
      <c r="B4174">
        <v>4458</v>
      </c>
      <c r="C4174">
        <v>4460</v>
      </c>
      <c r="D4174">
        <v>2015</v>
      </c>
      <c r="E4174" t="s">
        <v>6828</v>
      </c>
      <c r="F4174">
        <v>11</v>
      </c>
      <c r="G4174">
        <v>4.16</v>
      </c>
      <c r="H4174">
        <v>2</v>
      </c>
      <c r="I4174">
        <v>0.5</v>
      </c>
      <c r="J4174">
        <v>0.400001</v>
      </c>
      <c r="K4174" t="b">
        <v>1</v>
      </c>
      <c r="L4174" t="s">
        <v>5165</v>
      </c>
      <c r="N4174" s="43">
        <v>42214.662893518522</v>
      </c>
    </row>
    <row r="4175" spans="1:14" x14ac:dyDescent="0.25">
      <c r="A4175" t="s">
        <v>10899</v>
      </c>
      <c r="B4175">
        <v>4458</v>
      </c>
      <c r="C4175">
        <v>4461</v>
      </c>
      <c r="D4175">
        <v>2015</v>
      </c>
      <c r="E4175" t="s">
        <v>6828</v>
      </c>
      <c r="F4175">
        <v>11</v>
      </c>
      <c r="G4175">
        <v>4.16</v>
      </c>
      <c r="H4175">
        <v>4</v>
      </c>
      <c r="I4175">
        <v>0.8</v>
      </c>
      <c r="J4175">
        <v>0.60000100000000001</v>
      </c>
      <c r="K4175" t="b">
        <v>1</v>
      </c>
      <c r="L4175" t="s">
        <v>5165</v>
      </c>
      <c r="N4175" s="43">
        <v>42214.662893518522</v>
      </c>
    </row>
    <row r="4176" spans="1:14" x14ac:dyDescent="0.25">
      <c r="A4176" t="s">
        <v>10900</v>
      </c>
      <c r="B4176">
        <v>4462</v>
      </c>
      <c r="C4176">
        <v>4462</v>
      </c>
      <c r="D4176">
        <v>2015</v>
      </c>
      <c r="E4176" t="s">
        <v>6829</v>
      </c>
      <c r="F4176">
        <v>11</v>
      </c>
      <c r="G4176">
        <v>4.16</v>
      </c>
      <c r="H4176">
        <v>5</v>
      </c>
      <c r="J4176"/>
      <c r="K4176" t="b">
        <v>1</v>
      </c>
      <c r="L4176" t="s">
        <v>48</v>
      </c>
      <c r="N4176" s="43">
        <v>42214.662893518522</v>
      </c>
    </row>
    <row r="4177" spans="1:14" x14ac:dyDescent="0.25">
      <c r="A4177" t="s">
        <v>10901</v>
      </c>
      <c r="B4177">
        <v>4463</v>
      </c>
      <c r="C4177">
        <v>4463</v>
      </c>
      <c r="D4177">
        <v>2015</v>
      </c>
      <c r="E4177" t="s">
        <v>6830</v>
      </c>
      <c r="F4177">
        <v>11</v>
      </c>
      <c r="G4177">
        <v>3</v>
      </c>
      <c r="H4177">
        <v>0.5</v>
      </c>
      <c r="I4177">
        <v>0.1</v>
      </c>
      <c r="J4177">
        <v>9.9999999999999995E-7</v>
      </c>
      <c r="K4177" t="b">
        <v>1</v>
      </c>
      <c r="L4177" t="s">
        <v>5164</v>
      </c>
      <c r="N4177" s="43">
        <v>42214.662893518522</v>
      </c>
    </row>
    <row r="4178" spans="1:14" x14ac:dyDescent="0.25">
      <c r="A4178" t="s">
        <v>10902</v>
      </c>
      <c r="B4178">
        <v>4463</v>
      </c>
      <c r="C4178">
        <v>4464</v>
      </c>
      <c r="D4178">
        <v>2015</v>
      </c>
      <c r="E4178" t="s">
        <v>6830</v>
      </c>
      <c r="F4178">
        <v>11</v>
      </c>
      <c r="G4178">
        <v>3</v>
      </c>
      <c r="H4178">
        <v>0.88</v>
      </c>
      <c r="I4178">
        <v>0.3</v>
      </c>
      <c r="J4178">
        <v>0.20000100000000001</v>
      </c>
      <c r="K4178" t="b">
        <v>1</v>
      </c>
      <c r="L4178" t="s">
        <v>5164</v>
      </c>
      <c r="N4178" s="43">
        <v>42214.662893518522</v>
      </c>
    </row>
    <row r="4179" spans="1:14" x14ac:dyDescent="0.25">
      <c r="A4179" t="s">
        <v>10903</v>
      </c>
      <c r="B4179">
        <v>4463</v>
      </c>
      <c r="C4179">
        <v>4465</v>
      </c>
      <c r="D4179">
        <v>2015</v>
      </c>
      <c r="E4179" t="s">
        <v>6830</v>
      </c>
      <c r="F4179">
        <v>11</v>
      </c>
      <c r="G4179">
        <v>3</v>
      </c>
      <c r="H4179">
        <v>1.54</v>
      </c>
      <c r="I4179">
        <v>0.5</v>
      </c>
      <c r="J4179">
        <v>0.400001</v>
      </c>
      <c r="K4179" t="b">
        <v>1</v>
      </c>
      <c r="L4179" t="s">
        <v>5164</v>
      </c>
      <c r="N4179" s="43">
        <v>42214.662893518522</v>
      </c>
    </row>
    <row r="4180" spans="1:14" x14ac:dyDescent="0.25">
      <c r="A4180" t="s">
        <v>10904</v>
      </c>
      <c r="B4180">
        <v>4463</v>
      </c>
      <c r="C4180">
        <v>4466</v>
      </c>
      <c r="D4180">
        <v>2015</v>
      </c>
      <c r="E4180" t="s">
        <v>6830</v>
      </c>
      <c r="F4180">
        <v>11</v>
      </c>
      <c r="G4180">
        <v>3</v>
      </c>
      <c r="H4180">
        <v>2.7</v>
      </c>
      <c r="I4180">
        <v>0.8</v>
      </c>
      <c r="J4180">
        <v>0.60000100000000001</v>
      </c>
      <c r="K4180" t="b">
        <v>1</v>
      </c>
      <c r="L4180" t="s">
        <v>5164</v>
      </c>
      <c r="N4180" s="43">
        <v>42214.662893518522</v>
      </c>
    </row>
    <row r="4181" spans="1:14" x14ac:dyDescent="0.25">
      <c r="A4181" t="s">
        <v>10905</v>
      </c>
      <c r="B4181">
        <v>4467</v>
      </c>
      <c r="C4181">
        <v>4467</v>
      </c>
      <c r="D4181">
        <v>2015</v>
      </c>
      <c r="E4181" t="s">
        <v>6831</v>
      </c>
      <c r="F4181">
        <v>11</v>
      </c>
      <c r="G4181">
        <v>3</v>
      </c>
      <c r="H4181">
        <v>5</v>
      </c>
      <c r="J4181"/>
      <c r="K4181" t="b">
        <v>1</v>
      </c>
      <c r="L4181" t="s">
        <v>48</v>
      </c>
      <c r="N4181" s="43">
        <v>42214.662893518522</v>
      </c>
    </row>
    <row r="4182" spans="1:14" x14ac:dyDescent="0.25">
      <c r="A4182" s="53" t="s">
        <v>10906</v>
      </c>
      <c r="B4182">
        <v>4468</v>
      </c>
      <c r="C4182">
        <v>4468</v>
      </c>
      <c r="D4182">
        <v>2015</v>
      </c>
      <c r="E4182" t="s">
        <v>6832</v>
      </c>
      <c r="F4182">
        <v>11</v>
      </c>
      <c r="G4182">
        <v>3.08</v>
      </c>
      <c r="H4182">
        <v>3.37</v>
      </c>
      <c r="J4182"/>
      <c r="K4182" t="b">
        <v>1</v>
      </c>
      <c r="L4182" t="s">
        <v>2115</v>
      </c>
      <c r="N4182" s="43">
        <v>42214.662893518522</v>
      </c>
    </row>
    <row r="4183" spans="1:14" x14ac:dyDescent="0.25">
      <c r="A4183" s="53" t="s">
        <v>10907</v>
      </c>
      <c r="B4183">
        <v>4469</v>
      </c>
      <c r="C4183">
        <v>4469</v>
      </c>
      <c r="D4183">
        <v>2015</v>
      </c>
      <c r="E4183" t="s">
        <v>6833</v>
      </c>
      <c r="F4183">
        <v>11</v>
      </c>
      <c r="G4183">
        <v>3.08</v>
      </c>
      <c r="H4183">
        <v>0.5</v>
      </c>
      <c r="I4183">
        <v>0.1</v>
      </c>
      <c r="J4183">
        <v>9.9999999999999995E-7</v>
      </c>
      <c r="K4183" t="b">
        <v>1</v>
      </c>
      <c r="L4183" t="s">
        <v>5169</v>
      </c>
      <c r="N4183" s="43">
        <v>42214.662893518522</v>
      </c>
    </row>
    <row r="4184" spans="1:14" x14ac:dyDescent="0.25">
      <c r="A4184" s="53" t="s">
        <v>10908</v>
      </c>
      <c r="B4184">
        <v>4469</v>
      </c>
      <c r="C4184">
        <v>4470</v>
      </c>
      <c r="D4184">
        <v>2015</v>
      </c>
      <c r="E4184" t="s">
        <v>6833</v>
      </c>
      <c r="F4184">
        <v>11</v>
      </c>
      <c r="G4184">
        <v>3.08</v>
      </c>
      <c r="H4184">
        <v>0.87</v>
      </c>
      <c r="I4184">
        <v>0.3</v>
      </c>
      <c r="J4184">
        <v>0.20000100000000001</v>
      </c>
      <c r="K4184" t="b">
        <v>1</v>
      </c>
      <c r="L4184" t="s">
        <v>5169</v>
      </c>
      <c r="N4184" s="43">
        <v>42214.662893518522</v>
      </c>
    </row>
    <row r="4185" spans="1:14" x14ac:dyDescent="0.25">
      <c r="A4185" t="s">
        <v>10909</v>
      </c>
      <c r="B4185">
        <v>4469</v>
      </c>
      <c r="C4185">
        <v>4471</v>
      </c>
      <c r="D4185">
        <v>2015</v>
      </c>
      <c r="E4185" t="s">
        <v>6833</v>
      </c>
      <c r="F4185">
        <v>11</v>
      </c>
      <c r="G4185">
        <v>3.08</v>
      </c>
      <c r="H4185">
        <v>1.5</v>
      </c>
      <c r="I4185">
        <v>0.5</v>
      </c>
      <c r="J4185">
        <v>0.400001</v>
      </c>
      <c r="K4185" t="b">
        <v>1</v>
      </c>
      <c r="L4185" t="s">
        <v>5169</v>
      </c>
      <c r="N4185" s="43">
        <v>42214.662893518522</v>
      </c>
    </row>
    <row r="4186" spans="1:14" x14ac:dyDescent="0.25">
      <c r="A4186" t="s">
        <v>10910</v>
      </c>
      <c r="B4186">
        <v>4469</v>
      </c>
      <c r="C4186">
        <v>4472</v>
      </c>
      <c r="D4186">
        <v>2015</v>
      </c>
      <c r="E4186" t="s">
        <v>6833</v>
      </c>
      <c r="F4186">
        <v>11</v>
      </c>
      <c r="G4186">
        <v>3.08</v>
      </c>
      <c r="H4186">
        <v>2.6</v>
      </c>
      <c r="I4186">
        <v>0.8</v>
      </c>
      <c r="J4186">
        <v>0.60000100000000001</v>
      </c>
      <c r="K4186" t="b">
        <v>1</v>
      </c>
      <c r="L4186" t="s">
        <v>5169</v>
      </c>
      <c r="N4186" s="43">
        <v>42214.662893518522</v>
      </c>
    </row>
    <row r="4187" spans="1:14" x14ac:dyDescent="0.25">
      <c r="A4187" t="s">
        <v>10911</v>
      </c>
      <c r="B4187">
        <v>4473</v>
      </c>
      <c r="C4187">
        <v>4473</v>
      </c>
      <c r="D4187">
        <v>2015</v>
      </c>
      <c r="E4187" t="s">
        <v>6834</v>
      </c>
      <c r="F4187">
        <v>11</v>
      </c>
      <c r="G4187">
        <v>3.08</v>
      </c>
      <c r="H4187">
        <v>5</v>
      </c>
      <c r="J4187"/>
      <c r="K4187" t="b">
        <v>1</v>
      </c>
      <c r="L4187" t="s">
        <v>48</v>
      </c>
      <c r="N4187" s="43">
        <v>42214.662893518522</v>
      </c>
    </row>
    <row r="4188" spans="1:14" x14ac:dyDescent="0.25">
      <c r="A4188" s="53" t="s">
        <v>10912</v>
      </c>
      <c r="B4188">
        <v>4474</v>
      </c>
      <c r="C4188">
        <v>4474</v>
      </c>
      <c r="D4188">
        <v>2015</v>
      </c>
      <c r="E4188" t="s">
        <v>6835</v>
      </c>
      <c r="F4188">
        <v>11</v>
      </c>
      <c r="G4188">
        <v>3.66</v>
      </c>
      <c r="H4188">
        <v>0.5</v>
      </c>
      <c r="I4188">
        <v>0.1</v>
      </c>
      <c r="J4188">
        <v>9.9999999999999995E-7</v>
      </c>
      <c r="K4188" t="b">
        <v>1</v>
      </c>
      <c r="L4188" t="s">
        <v>5170</v>
      </c>
      <c r="N4188" s="43">
        <v>42214.662893518522</v>
      </c>
    </row>
    <row r="4189" spans="1:14" x14ac:dyDescent="0.25">
      <c r="A4189" t="s">
        <v>10913</v>
      </c>
      <c r="B4189">
        <v>4474</v>
      </c>
      <c r="C4189">
        <v>4475</v>
      </c>
      <c r="D4189">
        <v>2015</v>
      </c>
      <c r="E4189" t="s">
        <v>6835</v>
      </c>
      <c r="F4189">
        <v>11</v>
      </c>
      <c r="G4189">
        <v>3.66</v>
      </c>
      <c r="H4189">
        <v>0.97</v>
      </c>
      <c r="I4189">
        <v>0.3</v>
      </c>
      <c r="J4189">
        <v>0.20000100000000001</v>
      </c>
      <c r="K4189" t="b">
        <v>1</v>
      </c>
      <c r="L4189" t="s">
        <v>5170</v>
      </c>
      <c r="N4189" s="43">
        <v>42214.662893518522</v>
      </c>
    </row>
    <row r="4190" spans="1:14" x14ac:dyDescent="0.25">
      <c r="A4190" t="s">
        <v>10914</v>
      </c>
      <c r="B4190">
        <v>4474</v>
      </c>
      <c r="C4190">
        <v>4476</v>
      </c>
      <c r="D4190">
        <v>2015</v>
      </c>
      <c r="E4190" t="s">
        <v>6835</v>
      </c>
      <c r="F4190">
        <v>11</v>
      </c>
      <c r="G4190">
        <v>3.66</v>
      </c>
      <c r="H4190">
        <v>1.9</v>
      </c>
      <c r="I4190">
        <v>0.5</v>
      </c>
      <c r="J4190">
        <v>0.400001</v>
      </c>
      <c r="K4190" t="b">
        <v>1</v>
      </c>
      <c r="L4190" t="s">
        <v>5170</v>
      </c>
      <c r="N4190" s="43">
        <v>42214.662893518522</v>
      </c>
    </row>
    <row r="4191" spans="1:14" x14ac:dyDescent="0.25">
      <c r="A4191" t="s">
        <v>10915</v>
      </c>
      <c r="B4191">
        <v>4474</v>
      </c>
      <c r="C4191">
        <v>4477</v>
      </c>
      <c r="D4191">
        <v>2015</v>
      </c>
      <c r="E4191" t="s">
        <v>6835</v>
      </c>
      <c r="F4191">
        <v>11</v>
      </c>
      <c r="G4191">
        <v>3.66</v>
      </c>
      <c r="H4191">
        <v>3.7</v>
      </c>
      <c r="I4191">
        <v>0.8</v>
      </c>
      <c r="J4191">
        <v>0.60000100000000001</v>
      </c>
      <c r="K4191" t="b">
        <v>1</v>
      </c>
      <c r="L4191" t="s">
        <v>5170</v>
      </c>
      <c r="N4191" s="43">
        <v>42214.662893518522</v>
      </c>
    </row>
    <row r="4192" spans="1:14" x14ac:dyDescent="0.25">
      <c r="A4192" s="53" t="s">
        <v>10916</v>
      </c>
      <c r="B4192">
        <v>4478</v>
      </c>
      <c r="C4192">
        <v>4478</v>
      </c>
      <c r="D4192">
        <v>2015</v>
      </c>
      <c r="E4192" t="s">
        <v>6836</v>
      </c>
      <c r="F4192">
        <v>11</v>
      </c>
      <c r="G4192">
        <v>3.66</v>
      </c>
      <c r="H4192">
        <v>0.5</v>
      </c>
      <c r="I4192">
        <v>0.1</v>
      </c>
      <c r="J4192">
        <v>9.9999999999999995E-7</v>
      </c>
      <c r="K4192" t="b">
        <v>1</v>
      </c>
      <c r="L4192" t="s">
        <v>5163</v>
      </c>
      <c r="N4192" s="43">
        <v>42214.662893518522</v>
      </c>
    </row>
    <row r="4193" spans="1:14" x14ac:dyDescent="0.25">
      <c r="A4193" s="53" t="s">
        <v>10917</v>
      </c>
      <c r="B4193">
        <v>4478</v>
      </c>
      <c r="C4193">
        <v>4479</v>
      </c>
      <c r="D4193">
        <v>2015</v>
      </c>
      <c r="E4193" t="s">
        <v>6836</v>
      </c>
      <c r="F4193">
        <v>11</v>
      </c>
      <c r="G4193">
        <v>3.66</v>
      </c>
      <c r="H4193">
        <v>0.97</v>
      </c>
      <c r="I4193">
        <v>0.3</v>
      </c>
      <c r="J4193">
        <v>0.20000100000000001</v>
      </c>
      <c r="K4193" t="b">
        <v>1</v>
      </c>
      <c r="L4193" t="s">
        <v>5163</v>
      </c>
      <c r="N4193" s="43">
        <v>42214.662893518522</v>
      </c>
    </row>
    <row r="4194" spans="1:14" x14ac:dyDescent="0.25">
      <c r="A4194" t="s">
        <v>10918</v>
      </c>
      <c r="B4194">
        <v>4478</v>
      </c>
      <c r="C4194">
        <v>4480</v>
      </c>
      <c r="D4194">
        <v>2015</v>
      </c>
      <c r="E4194" t="s">
        <v>6836</v>
      </c>
      <c r="F4194">
        <v>11</v>
      </c>
      <c r="G4194">
        <v>3.66</v>
      </c>
      <c r="H4194">
        <v>1.9</v>
      </c>
      <c r="I4194">
        <v>0.5</v>
      </c>
      <c r="J4194">
        <v>0.400001</v>
      </c>
      <c r="K4194" t="b">
        <v>1</v>
      </c>
      <c r="L4194" t="s">
        <v>5163</v>
      </c>
      <c r="N4194" s="43">
        <v>42214.662893518522</v>
      </c>
    </row>
    <row r="4195" spans="1:14" x14ac:dyDescent="0.25">
      <c r="A4195" t="s">
        <v>10919</v>
      </c>
      <c r="B4195">
        <v>4478</v>
      </c>
      <c r="C4195">
        <v>4481</v>
      </c>
      <c r="D4195">
        <v>2015</v>
      </c>
      <c r="E4195" t="s">
        <v>6836</v>
      </c>
      <c r="F4195">
        <v>11</v>
      </c>
      <c r="G4195">
        <v>3.66</v>
      </c>
      <c r="H4195">
        <v>3.7</v>
      </c>
      <c r="I4195">
        <v>0.8</v>
      </c>
      <c r="J4195">
        <v>0.60000100000000001</v>
      </c>
      <c r="K4195" t="b">
        <v>1</v>
      </c>
      <c r="L4195" t="s">
        <v>5163</v>
      </c>
      <c r="N4195" s="43">
        <v>42214.662893518522</v>
      </c>
    </row>
    <row r="4196" spans="1:14" x14ac:dyDescent="0.25">
      <c r="A4196" t="s">
        <v>10920</v>
      </c>
      <c r="B4196">
        <v>4482</v>
      </c>
      <c r="C4196">
        <v>4482</v>
      </c>
      <c r="D4196">
        <v>2015</v>
      </c>
      <c r="E4196" t="s">
        <v>6837</v>
      </c>
      <c r="F4196">
        <v>11</v>
      </c>
      <c r="G4196">
        <v>3.66</v>
      </c>
      <c r="H4196">
        <v>4.5</v>
      </c>
      <c r="J4196"/>
      <c r="K4196" t="b">
        <v>1</v>
      </c>
      <c r="L4196" t="s">
        <v>2134</v>
      </c>
      <c r="N4196" s="43">
        <v>42214.662893518522</v>
      </c>
    </row>
    <row r="4197" spans="1:14" x14ac:dyDescent="0.25">
      <c r="A4197" t="s">
        <v>10921</v>
      </c>
      <c r="B4197">
        <v>4483</v>
      </c>
      <c r="C4197">
        <v>4483</v>
      </c>
      <c r="D4197">
        <v>2015</v>
      </c>
      <c r="E4197" t="s">
        <v>6838</v>
      </c>
      <c r="F4197">
        <v>11</v>
      </c>
      <c r="G4197">
        <v>3.66</v>
      </c>
      <c r="H4197">
        <v>0.5</v>
      </c>
      <c r="I4197">
        <v>0.1</v>
      </c>
      <c r="J4197">
        <v>9.9999999999999995E-7</v>
      </c>
      <c r="K4197" t="b">
        <v>1</v>
      </c>
      <c r="L4197" t="s">
        <v>5162</v>
      </c>
      <c r="N4197" s="43">
        <v>42214.662893518522</v>
      </c>
    </row>
    <row r="4198" spans="1:14" x14ac:dyDescent="0.25">
      <c r="A4198" t="s">
        <v>10922</v>
      </c>
      <c r="B4198">
        <v>4483</v>
      </c>
      <c r="C4198">
        <v>4484</v>
      </c>
      <c r="D4198">
        <v>2015</v>
      </c>
      <c r="E4198" t="s">
        <v>6838</v>
      </c>
      <c r="F4198">
        <v>11</v>
      </c>
      <c r="G4198">
        <v>3.66</v>
      </c>
      <c r="H4198">
        <v>1</v>
      </c>
      <c r="I4198">
        <v>0.3</v>
      </c>
      <c r="J4198">
        <v>0.20000100000000001</v>
      </c>
      <c r="K4198" t="b">
        <v>1</v>
      </c>
      <c r="L4198" t="s">
        <v>5162</v>
      </c>
      <c r="N4198" s="43">
        <v>42214.662893518522</v>
      </c>
    </row>
    <row r="4199" spans="1:14" x14ac:dyDescent="0.25">
      <c r="A4199" t="s">
        <v>10923</v>
      </c>
      <c r="B4199">
        <v>4483</v>
      </c>
      <c r="C4199">
        <v>4485</v>
      </c>
      <c r="D4199">
        <v>2015</v>
      </c>
      <c r="E4199" t="s">
        <v>6838</v>
      </c>
      <c r="F4199">
        <v>11</v>
      </c>
      <c r="G4199">
        <v>3.66</v>
      </c>
      <c r="H4199">
        <v>2</v>
      </c>
      <c r="I4199">
        <v>0.5</v>
      </c>
      <c r="J4199">
        <v>0.400001</v>
      </c>
      <c r="K4199" t="b">
        <v>1</v>
      </c>
      <c r="L4199" t="s">
        <v>5162</v>
      </c>
      <c r="N4199" s="43">
        <v>42214.662893518522</v>
      </c>
    </row>
    <row r="4200" spans="1:14" x14ac:dyDescent="0.25">
      <c r="A4200" t="s">
        <v>10924</v>
      </c>
      <c r="B4200">
        <v>4483</v>
      </c>
      <c r="C4200">
        <v>4486</v>
      </c>
      <c r="D4200">
        <v>2015</v>
      </c>
      <c r="E4200" t="s">
        <v>6838</v>
      </c>
      <c r="F4200">
        <v>11</v>
      </c>
      <c r="G4200">
        <v>3.66</v>
      </c>
      <c r="H4200">
        <v>4</v>
      </c>
      <c r="I4200">
        <v>0.8</v>
      </c>
      <c r="J4200">
        <v>0.60000100000000001</v>
      </c>
      <c r="K4200" t="b">
        <v>1</v>
      </c>
      <c r="L4200" t="s">
        <v>5162</v>
      </c>
      <c r="N4200" s="43">
        <v>42214.662893518522</v>
      </c>
    </row>
    <row r="4201" spans="1:14" x14ac:dyDescent="0.25">
      <c r="A4201" t="s">
        <v>10925</v>
      </c>
      <c r="B4201">
        <v>4487</v>
      </c>
      <c r="C4201">
        <v>4487</v>
      </c>
      <c r="D4201">
        <v>2015</v>
      </c>
      <c r="E4201" t="s">
        <v>6839</v>
      </c>
      <c r="F4201">
        <v>11</v>
      </c>
      <c r="G4201">
        <v>3.66</v>
      </c>
      <c r="H4201">
        <v>5</v>
      </c>
      <c r="J4201"/>
      <c r="K4201" t="b">
        <v>1</v>
      </c>
      <c r="L4201" t="s">
        <v>48</v>
      </c>
      <c r="N4201" s="43">
        <v>42214.662893518522</v>
      </c>
    </row>
    <row r="4202" spans="1:14" x14ac:dyDescent="0.25">
      <c r="A4202" t="s">
        <v>10926</v>
      </c>
      <c r="B4202">
        <v>4488</v>
      </c>
      <c r="C4202">
        <v>4488</v>
      </c>
      <c r="D4202">
        <v>2015</v>
      </c>
      <c r="E4202" t="s">
        <v>6840</v>
      </c>
      <c r="F4202">
        <v>11</v>
      </c>
      <c r="G4202">
        <v>3</v>
      </c>
      <c r="H4202">
        <v>0.5</v>
      </c>
      <c r="I4202">
        <v>0.1</v>
      </c>
      <c r="J4202">
        <v>9.9999999999999995E-7</v>
      </c>
      <c r="K4202" t="b">
        <v>1</v>
      </c>
      <c r="L4202" t="s">
        <v>5171</v>
      </c>
      <c r="N4202" s="43">
        <v>42214.662893518522</v>
      </c>
    </row>
    <row r="4203" spans="1:14" x14ac:dyDescent="0.25">
      <c r="A4203" t="s">
        <v>10927</v>
      </c>
      <c r="B4203">
        <v>4488</v>
      </c>
      <c r="C4203">
        <v>4489</v>
      </c>
      <c r="D4203">
        <v>2015</v>
      </c>
      <c r="E4203" t="s">
        <v>6840</v>
      </c>
      <c r="F4203">
        <v>11</v>
      </c>
      <c r="G4203">
        <v>3</v>
      </c>
      <c r="H4203">
        <v>0.79</v>
      </c>
      <c r="I4203">
        <v>0.3</v>
      </c>
      <c r="J4203">
        <v>0.20000100000000001</v>
      </c>
      <c r="K4203" t="b">
        <v>1</v>
      </c>
      <c r="L4203" t="s">
        <v>5171</v>
      </c>
      <c r="N4203" s="43">
        <v>42214.662893518522</v>
      </c>
    </row>
    <row r="4204" spans="1:14" x14ac:dyDescent="0.25">
      <c r="A4204" t="s">
        <v>10928</v>
      </c>
      <c r="B4204">
        <v>4488</v>
      </c>
      <c r="C4204">
        <v>4490</v>
      </c>
      <c r="D4204">
        <v>2015</v>
      </c>
      <c r="E4204" t="s">
        <v>6840</v>
      </c>
      <c r="F4204">
        <v>11</v>
      </c>
      <c r="G4204">
        <v>3</v>
      </c>
      <c r="H4204">
        <v>1.26</v>
      </c>
      <c r="I4204">
        <v>0.5</v>
      </c>
      <c r="J4204">
        <v>0.400001</v>
      </c>
      <c r="K4204" t="b">
        <v>1</v>
      </c>
      <c r="L4204" t="s">
        <v>5171</v>
      </c>
      <c r="N4204" s="43">
        <v>42214.662893518522</v>
      </c>
    </row>
    <row r="4205" spans="1:14" x14ac:dyDescent="0.25">
      <c r="A4205" t="s">
        <v>10929</v>
      </c>
      <c r="B4205">
        <v>4488</v>
      </c>
      <c r="C4205">
        <v>4491</v>
      </c>
      <c r="D4205">
        <v>2015</v>
      </c>
      <c r="E4205" t="s">
        <v>6840</v>
      </c>
      <c r="F4205">
        <v>11</v>
      </c>
      <c r="G4205">
        <v>3</v>
      </c>
      <c r="H4205">
        <v>2</v>
      </c>
      <c r="I4205">
        <v>0.8</v>
      </c>
      <c r="J4205">
        <v>0.60000100000000001</v>
      </c>
      <c r="K4205" t="b">
        <v>1</v>
      </c>
      <c r="L4205" t="s">
        <v>5171</v>
      </c>
      <c r="N4205" s="43">
        <v>42214.662893518522</v>
      </c>
    </row>
    <row r="4206" spans="1:14" x14ac:dyDescent="0.25">
      <c r="A4206" t="s">
        <v>10930</v>
      </c>
      <c r="B4206">
        <v>4492</v>
      </c>
      <c r="C4206">
        <v>4492</v>
      </c>
      <c r="D4206">
        <v>2015</v>
      </c>
      <c r="E4206" t="s">
        <v>6841</v>
      </c>
      <c r="F4206">
        <v>11</v>
      </c>
      <c r="G4206">
        <v>3</v>
      </c>
      <c r="H4206">
        <v>0.5</v>
      </c>
      <c r="I4206">
        <v>0.1</v>
      </c>
      <c r="J4206">
        <v>9.9999999999999995E-7</v>
      </c>
      <c r="K4206" t="b">
        <v>1</v>
      </c>
      <c r="L4206" t="s">
        <v>5172</v>
      </c>
      <c r="N4206" s="43">
        <v>42214.662893518522</v>
      </c>
    </row>
    <row r="4207" spans="1:14" x14ac:dyDescent="0.25">
      <c r="A4207" t="s">
        <v>10931</v>
      </c>
      <c r="B4207">
        <v>4492</v>
      </c>
      <c r="C4207">
        <v>4493</v>
      </c>
      <c r="D4207">
        <v>2015</v>
      </c>
      <c r="E4207" t="s">
        <v>6841</v>
      </c>
      <c r="F4207">
        <v>11</v>
      </c>
      <c r="G4207">
        <v>3</v>
      </c>
      <c r="H4207">
        <v>0.98</v>
      </c>
      <c r="I4207">
        <v>0.3</v>
      </c>
      <c r="J4207">
        <v>0.20000100000000001</v>
      </c>
      <c r="K4207" t="b">
        <v>1</v>
      </c>
      <c r="L4207" t="s">
        <v>5172</v>
      </c>
      <c r="N4207" s="43">
        <v>42214.662893518522</v>
      </c>
    </row>
    <row r="4208" spans="1:14" x14ac:dyDescent="0.25">
      <c r="A4208" t="s">
        <v>10932</v>
      </c>
      <c r="B4208">
        <v>4492</v>
      </c>
      <c r="C4208">
        <v>4494</v>
      </c>
      <c r="D4208">
        <v>2015</v>
      </c>
      <c r="E4208" t="s">
        <v>6841</v>
      </c>
      <c r="F4208">
        <v>11</v>
      </c>
      <c r="G4208">
        <v>3</v>
      </c>
      <c r="H4208">
        <v>1.93</v>
      </c>
      <c r="I4208">
        <v>0.5</v>
      </c>
      <c r="J4208">
        <v>0.400001</v>
      </c>
      <c r="K4208" t="b">
        <v>1</v>
      </c>
      <c r="L4208" t="s">
        <v>5172</v>
      </c>
      <c r="N4208" s="43">
        <v>42214.662893518522</v>
      </c>
    </row>
    <row r="4209" spans="1:14" x14ac:dyDescent="0.25">
      <c r="A4209" t="s">
        <v>10933</v>
      </c>
      <c r="B4209">
        <v>4492</v>
      </c>
      <c r="C4209">
        <v>4495</v>
      </c>
      <c r="D4209">
        <v>2015</v>
      </c>
      <c r="E4209" t="s">
        <v>6841</v>
      </c>
      <c r="F4209">
        <v>11</v>
      </c>
      <c r="G4209">
        <v>3</v>
      </c>
      <c r="H4209">
        <v>3.8</v>
      </c>
      <c r="I4209">
        <v>0.8</v>
      </c>
      <c r="J4209">
        <v>0.60000100000000001</v>
      </c>
      <c r="K4209" t="b">
        <v>1</v>
      </c>
      <c r="L4209" t="s">
        <v>5172</v>
      </c>
      <c r="N4209" s="43">
        <v>42214.662893518522</v>
      </c>
    </row>
    <row r="4210" spans="1:14" x14ac:dyDescent="0.25">
      <c r="A4210" t="s">
        <v>10934</v>
      </c>
      <c r="B4210">
        <v>4496</v>
      </c>
      <c r="C4210">
        <v>4496</v>
      </c>
      <c r="D4210">
        <v>2015</v>
      </c>
      <c r="E4210" t="s">
        <v>6842</v>
      </c>
      <c r="F4210">
        <v>11</v>
      </c>
      <c r="G4210">
        <v>3</v>
      </c>
      <c r="H4210">
        <v>5</v>
      </c>
      <c r="J4210"/>
      <c r="K4210" t="b">
        <v>1</v>
      </c>
      <c r="L4210" t="s">
        <v>48</v>
      </c>
      <c r="N4210" s="43">
        <v>42214.662893518522</v>
      </c>
    </row>
    <row r="4211" spans="1:14" x14ac:dyDescent="0.25">
      <c r="A4211" t="s">
        <v>10935</v>
      </c>
      <c r="B4211">
        <v>4497</v>
      </c>
      <c r="C4211">
        <v>4497</v>
      </c>
      <c r="D4211">
        <v>2015</v>
      </c>
      <c r="E4211" t="s">
        <v>6843</v>
      </c>
      <c r="F4211">
        <v>11</v>
      </c>
      <c r="G4211">
        <v>3.7</v>
      </c>
      <c r="H4211">
        <v>0.5</v>
      </c>
      <c r="I4211">
        <v>0.1</v>
      </c>
      <c r="J4211">
        <v>9.9999999999999995E-7</v>
      </c>
      <c r="K4211" t="b">
        <v>1</v>
      </c>
      <c r="L4211" t="s">
        <v>5161</v>
      </c>
      <c r="N4211" s="43">
        <v>42214.662893518522</v>
      </c>
    </row>
    <row r="4212" spans="1:14" x14ac:dyDescent="0.25">
      <c r="A4212" t="s">
        <v>10936</v>
      </c>
      <c r="B4212">
        <v>4497</v>
      </c>
      <c r="C4212">
        <v>4498</v>
      </c>
      <c r="D4212">
        <v>2015</v>
      </c>
      <c r="E4212" t="s">
        <v>6843</v>
      </c>
      <c r="F4212">
        <v>11</v>
      </c>
      <c r="G4212">
        <v>3.7</v>
      </c>
      <c r="H4212">
        <v>1</v>
      </c>
      <c r="I4212">
        <v>0.3</v>
      </c>
      <c r="J4212">
        <v>0.20000100000000001</v>
      </c>
      <c r="K4212" t="b">
        <v>1</v>
      </c>
      <c r="L4212" t="s">
        <v>5161</v>
      </c>
      <c r="N4212" s="43">
        <v>42214.662893518522</v>
      </c>
    </row>
    <row r="4213" spans="1:14" x14ac:dyDescent="0.25">
      <c r="A4213" t="s">
        <v>10937</v>
      </c>
      <c r="B4213">
        <v>4497</v>
      </c>
      <c r="C4213">
        <v>4499</v>
      </c>
      <c r="D4213">
        <v>2015</v>
      </c>
      <c r="E4213" t="s">
        <v>6843</v>
      </c>
      <c r="F4213">
        <v>11</v>
      </c>
      <c r="G4213">
        <v>3.7</v>
      </c>
      <c r="H4213">
        <v>2</v>
      </c>
      <c r="I4213">
        <v>0.5</v>
      </c>
      <c r="J4213">
        <v>0.400001</v>
      </c>
      <c r="K4213" t="b">
        <v>1</v>
      </c>
      <c r="L4213" t="s">
        <v>5161</v>
      </c>
      <c r="N4213" s="43">
        <v>42214.662893518522</v>
      </c>
    </row>
    <row r="4214" spans="1:14" x14ac:dyDescent="0.25">
      <c r="A4214" t="s">
        <v>10938</v>
      </c>
      <c r="B4214">
        <v>4497</v>
      </c>
      <c r="C4214">
        <v>4500</v>
      </c>
      <c r="D4214">
        <v>2015</v>
      </c>
      <c r="E4214" t="s">
        <v>6843</v>
      </c>
      <c r="F4214">
        <v>11</v>
      </c>
      <c r="G4214">
        <v>3.7</v>
      </c>
      <c r="H4214">
        <v>4</v>
      </c>
      <c r="I4214">
        <v>0.8</v>
      </c>
      <c r="J4214">
        <v>0.60000100000000001</v>
      </c>
      <c r="K4214" t="b">
        <v>1</v>
      </c>
      <c r="L4214" t="s">
        <v>5161</v>
      </c>
      <c r="N4214" s="43">
        <v>42214.662893518522</v>
      </c>
    </row>
    <row r="4215" spans="1:14" x14ac:dyDescent="0.25">
      <c r="A4215" t="s">
        <v>10939</v>
      </c>
      <c r="B4215">
        <v>4501</v>
      </c>
      <c r="C4215">
        <v>4501</v>
      </c>
      <c r="D4215">
        <v>2015</v>
      </c>
      <c r="E4215" t="s">
        <v>6844</v>
      </c>
      <c r="F4215">
        <v>11</v>
      </c>
      <c r="G4215">
        <v>3.7</v>
      </c>
      <c r="H4215">
        <v>5</v>
      </c>
      <c r="J4215"/>
      <c r="K4215" t="b">
        <v>1</v>
      </c>
      <c r="L4215" t="s">
        <v>48</v>
      </c>
      <c r="N4215" s="43">
        <v>42214.662893518522</v>
      </c>
    </row>
    <row r="4216" spans="1:14" x14ac:dyDescent="0.25">
      <c r="A4216" t="s">
        <v>10940</v>
      </c>
      <c r="B4216">
        <v>4502</v>
      </c>
      <c r="C4216">
        <v>4502</v>
      </c>
      <c r="D4216">
        <v>2015</v>
      </c>
      <c r="E4216" t="s">
        <v>6845</v>
      </c>
      <c r="F4216">
        <v>11</v>
      </c>
      <c r="G4216">
        <v>3.25</v>
      </c>
      <c r="H4216">
        <v>4</v>
      </c>
      <c r="J4216"/>
      <c r="K4216" t="b">
        <v>1</v>
      </c>
      <c r="L4216" t="s">
        <v>1058</v>
      </c>
      <c r="N4216" s="43">
        <v>42214.662893518522</v>
      </c>
    </row>
    <row r="4217" spans="1:14" x14ac:dyDescent="0.25">
      <c r="A4217" t="s">
        <v>10941</v>
      </c>
      <c r="B4217">
        <v>4503</v>
      </c>
      <c r="C4217">
        <v>4503</v>
      </c>
      <c r="D4217">
        <v>2015</v>
      </c>
      <c r="E4217" t="s">
        <v>6846</v>
      </c>
      <c r="F4217">
        <v>11</v>
      </c>
      <c r="G4217">
        <v>3.25</v>
      </c>
      <c r="H4217">
        <v>5</v>
      </c>
      <c r="J4217"/>
      <c r="K4217" t="b">
        <v>1</v>
      </c>
      <c r="L4217" t="s">
        <v>48</v>
      </c>
      <c r="N4217" s="43">
        <v>42214.662893518522</v>
      </c>
    </row>
    <row r="4218" spans="1:14" x14ac:dyDescent="0.25">
      <c r="A4218" t="s">
        <v>10942</v>
      </c>
      <c r="B4218">
        <v>4504</v>
      </c>
      <c r="C4218">
        <v>4504</v>
      </c>
      <c r="D4218">
        <v>2015</v>
      </c>
      <c r="E4218" t="s">
        <v>6546</v>
      </c>
      <c r="F4218">
        <v>5</v>
      </c>
      <c r="G4218">
        <v>5</v>
      </c>
      <c r="H4218">
        <v>5</v>
      </c>
      <c r="J4218"/>
      <c r="K4218" t="b">
        <v>1</v>
      </c>
      <c r="L4218" t="s">
        <v>970</v>
      </c>
      <c r="N4218" s="43">
        <v>42214.662893518522</v>
      </c>
    </row>
    <row r="4219" spans="1:14" x14ac:dyDescent="0.25">
      <c r="A4219" t="s">
        <v>10943</v>
      </c>
      <c r="B4219">
        <v>4505</v>
      </c>
      <c r="C4219">
        <v>4505</v>
      </c>
      <c r="D4219">
        <v>2015</v>
      </c>
      <c r="E4219" t="s">
        <v>6548</v>
      </c>
      <c r="F4219">
        <v>5</v>
      </c>
      <c r="G4219">
        <v>5</v>
      </c>
      <c r="H4219">
        <v>5</v>
      </c>
      <c r="J4219"/>
      <c r="K4219" t="b">
        <v>1</v>
      </c>
      <c r="L4219" t="s">
        <v>971</v>
      </c>
      <c r="N4219" s="43">
        <v>42214.662893518522</v>
      </c>
    </row>
    <row r="4220" spans="1:14" x14ac:dyDescent="0.25">
      <c r="A4220" t="s">
        <v>10944</v>
      </c>
      <c r="B4220">
        <v>4506</v>
      </c>
      <c r="C4220">
        <v>4506</v>
      </c>
      <c r="D4220">
        <v>2015</v>
      </c>
      <c r="E4220" t="s">
        <v>6549</v>
      </c>
      <c r="F4220">
        <v>5</v>
      </c>
      <c r="G4220">
        <v>5</v>
      </c>
      <c r="H4220">
        <v>0.5</v>
      </c>
      <c r="I4220">
        <v>5.0000000000000001E-3</v>
      </c>
      <c r="J4220">
        <v>9.9999999999999995E-7</v>
      </c>
      <c r="K4220" t="b">
        <v>1</v>
      </c>
      <c r="L4220" t="s">
        <v>5221</v>
      </c>
      <c r="N4220" s="43">
        <v>42214.662893518522</v>
      </c>
    </row>
    <row r="4221" spans="1:14" x14ac:dyDescent="0.25">
      <c r="A4221" t="s">
        <v>10945</v>
      </c>
      <c r="B4221">
        <v>4506</v>
      </c>
      <c r="C4221">
        <v>4507</v>
      </c>
      <c r="D4221">
        <v>2015</v>
      </c>
      <c r="E4221" t="s">
        <v>6549</v>
      </c>
      <c r="F4221">
        <v>5</v>
      </c>
      <c r="G4221">
        <v>5</v>
      </c>
      <c r="H4221">
        <v>0.69</v>
      </c>
      <c r="I4221">
        <v>0.03</v>
      </c>
      <c r="J4221">
        <v>1.0000999999999999E-2</v>
      </c>
      <c r="K4221" t="b">
        <v>1</v>
      </c>
      <c r="L4221" t="s">
        <v>5221</v>
      </c>
      <c r="N4221" s="43">
        <v>42214.662893518522</v>
      </c>
    </row>
    <row r="4222" spans="1:14" x14ac:dyDescent="0.25">
      <c r="A4222" t="s">
        <v>10946</v>
      </c>
      <c r="B4222">
        <v>4506</v>
      </c>
      <c r="C4222">
        <v>4508</v>
      </c>
      <c r="D4222">
        <v>2015</v>
      </c>
      <c r="E4222" t="s">
        <v>6549</v>
      </c>
      <c r="F4222">
        <v>5</v>
      </c>
      <c r="G4222">
        <v>5</v>
      </c>
      <c r="H4222">
        <v>0.95</v>
      </c>
      <c r="I4222">
        <v>7.4999999999999997E-2</v>
      </c>
      <c r="J4222">
        <v>5.0000999999999997E-2</v>
      </c>
      <c r="K4222" t="b">
        <v>1</v>
      </c>
      <c r="L4222" t="s">
        <v>5221</v>
      </c>
      <c r="N4222" s="43">
        <v>42214.662893518522</v>
      </c>
    </row>
    <row r="4223" spans="1:14" x14ac:dyDescent="0.25">
      <c r="A4223" t="s">
        <v>10947</v>
      </c>
      <c r="B4223">
        <v>4506</v>
      </c>
      <c r="C4223">
        <v>4509</v>
      </c>
      <c r="D4223">
        <v>2015</v>
      </c>
      <c r="E4223" t="s">
        <v>6549</v>
      </c>
      <c r="F4223">
        <v>5</v>
      </c>
      <c r="G4223">
        <v>5</v>
      </c>
      <c r="H4223">
        <v>1.31</v>
      </c>
      <c r="I4223">
        <v>0.125</v>
      </c>
      <c r="J4223">
        <v>0.10000100000000001</v>
      </c>
      <c r="K4223" t="b">
        <v>1</v>
      </c>
      <c r="L4223" t="s">
        <v>5221</v>
      </c>
      <c r="N4223" s="43">
        <v>42214.662893518522</v>
      </c>
    </row>
    <row r="4224" spans="1:14" x14ac:dyDescent="0.25">
      <c r="A4224" t="s">
        <v>10948</v>
      </c>
      <c r="B4224">
        <v>4506</v>
      </c>
      <c r="C4224">
        <v>4510</v>
      </c>
      <c r="D4224">
        <v>2015</v>
      </c>
      <c r="E4224" t="s">
        <v>6549</v>
      </c>
      <c r="F4224">
        <v>5</v>
      </c>
      <c r="G4224">
        <v>5</v>
      </c>
      <c r="H4224">
        <v>1.81</v>
      </c>
      <c r="I4224">
        <v>0.17499999999999999</v>
      </c>
      <c r="J4224">
        <v>0.150001</v>
      </c>
      <c r="K4224" t="b">
        <v>1</v>
      </c>
      <c r="L4224" t="s">
        <v>5221</v>
      </c>
      <c r="N4224" s="43">
        <v>42214.662893518522</v>
      </c>
    </row>
    <row r="4225" spans="1:14" x14ac:dyDescent="0.25">
      <c r="A4225" t="s">
        <v>10949</v>
      </c>
      <c r="B4225">
        <v>4506</v>
      </c>
      <c r="C4225">
        <v>4511</v>
      </c>
      <c r="D4225">
        <v>2015</v>
      </c>
      <c r="E4225" t="s">
        <v>6549</v>
      </c>
      <c r="F4225">
        <v>5</v>
      </c>
      <c r="G4225">
        <v>5</v>
      </c>
      <c r="H4225">
        <v>2.5</v>
      </c>
      <c r="I4225">
        <v>0.25</v>
      </c>
      <c r="J4225">
        <v>0.20000100000000001</v>
      </c>
      <c r="K4225" t="b">
        <v>1</v>
      </c>
      <c r="L4225" t="s">
        <v>5221</v>
      </c>
      <c r="N4225" s="43">
        <v>42214.662893518522</v>
      </c>
    </row>
    <row r="4226" spans="1:14" x14ac:dyDescent="0.25">
      <c r="A4226" t="s">
        <v>10950</v>
      </c>
      <c r="B4226">
        <v>4506</v>
      </c>
      <c r="C4226">
        <v>4512</v>
      </c>
      <c r="D4226">
        <v>2015</v>
      </c>
      <c r="E4226" t="s">
        <v>6549</v>
      </c>
      <c r="F4226">
        <v>5</v>
      </c>
      <c r="G4226">
        <v>5</v>
      </c>
      <c r="H4226">
        <v>3.44</v>
      </c>
      <c r="I4226">
        <v>0.4</v>
      </c>
      <c r="J4226">
        <v>0.30000100000000002</v>
      </c>
      <c r="K4226" t="b">
        <v>1</v>
      </c>
      <c r="L4226" t="s">
        <v>5221</v>
      </c>
      <c r="N4226" s="43">
        <v>42214.662893518522</v>
      </c>
    </row>
    <row r="4227" spans="1:14" x14ac:dyDescent="0.25">
      <c r="A4227" t="s">
        <v>10951</v>
      </c>
      <c r="B4227">
        <v>4506</v>
      </c>
      <c r="C4227">
        <v>4513</v>
      </c>
      <c r="D4227">
        <v>2015</v>
      </c>
      <c r="E4227" t="s">
        <v>6549</v>
      </c>
      <c r="F4227">
        <v>5</v>
      </c>
      <c r="G4227">
        <v>5</v>
      </c>
      <c r="H4227">
        <v>4.75</v>
      </c>
      <c r="I4227">
        <v>0.75</v>
      </c>
      <c r="J4227">
        <v>0.50000100000000003</v>
      </c>
      <c r="K4227" t="b">
        <v>1</v>
      </c>
      <c r="L4227" t="s">
        <v>5221</v>
      </c>
      <c r="N4227" s="43">
        <v>42214.662893518522</v>
      </c>
    </row>
    <row r="4228" spans="1:14" x14ac:dyDescent="0.25">
      <c r="A4228" t="s">
        <v>10952</v>
      </c>
      <c r="B4228">
        <v>4514</v>
      </c>
      <c r="C4228">
        <v>4514</v>
      </c>
      <c r="D4228">
        <v>2015</v>
      </c>
      <c r="E4228" t="s">
        <v>6550</v>
      </c>
      <c r="F4228">
        <v>5</v>
      </c>
      <c r="G4228">
        <v>5</v>
      </c>
      <c r="H4228">
        <v>5</v>
      </c>
      <c r="J4228"/>
      <c r="K4228" t="b">
        <v>1</v>
      </c>
      <c r="L4228" t="s">
        <v>980</v>
      </c>
      <c r="N4228" s="43">
        <v>42214.662893518522</v>
      </c>
    </row>
    <row r="4229" spans="1:14" x14ac:dyDescent="0.25">
      <c r="A4229" t="s">
        <v>10953</v>
      </c>
      <c r="B4229">
        <v>4515</v>
      </c>
      <c r="C4229">
        <v>4515</v>
      </c>
      <c r="D4229">
        <v>2015</v>
      </c>
      <c r="E4229" t="s">
        <v>6551</v>
      </c>
      <c r="F4229">
        <v>5</v>
      </c>
      <c r="G4229">
        <v>5</v>
      </c>
      <c r="H4229">
        <v>0.5</v>
      </c>
      <c r="I4229">
        <v>5.0000000000000001E-3</v>
      </c>
      <c r="J4229">
        <v>9.9999999999999995E-7</v>
      </c>
      <c r="K4229" t="b">
        <v>1</v>
      </c>
      <c r="L4229" t="s">
        <v>5222</v>
      </c>
      <c r="N4229" s="43">
        <v>42214.662893518522</v>
      </c>
    </row>
    <row r="4230" spans="1:14" x14ac:dyDescent="0.25">
      <c r="A4230" t="s">
        <v>10954</v>
      </c>
      <c r="B4230">
        <v>4515</v>
      </c>
      <c r="C4230">
        <v>4516</v>
      </c>
      <c r="D4230">
        <v>2015</v>
      </c>
      <c r="E4230" t="s">
        <v>6551</v>
      </c>
      <c r="F4230">
        <v>5</v>
      </c>
      <c r="G4230">
        <v>5</v>
      </c>
      <c r="H4230">
        <v>0.69</v>
      </c>
      <c r="I4230">
        <v>0.03</v>
      </c>
      <c r="J4230">
        <v>1.0000999999999999E-2</v>
      </c>
      <c r="K4230" t="b">
        <v>1</v>
      </c>
      <c r="L4230" t="s">
        <v>5222</v>
      </c>
      <c r="N4230" s="43">
        <v>42214.662893518522</v>
      </c>
    </row>
    <row r="4231" spans="1:14" x14ac:dyDescent="0.25">
      <c r="A4231" t="s">
        <v>10955</v>
      </c>
      <c r="B4231">
        <v>4515</v>
      </c>
      <c r="C4231">
        <v>4517</v>
      </c>
      <c r="D4231">
        <v>2015</v>
      </c>
      <c r="E4231" t="s">
        <v>6551</v>
      </c>
      <c r="F4231">
        <v>5</v>
      </c>
      <c r="G4231">
        <v>5</v>
      </c>
      <c r="H4231">
        <v>0.95</v>
      </c>
      <c r="I4231">
        <v>7.4999999999999997E-2</v>
      </c>
      <c r="J4231">
        <v>5.0000999999999997E-2</v>
      </c>
      <c r="K4231" t="b">
        <v>1</v>
      </c>
      <c r="L4231" t="s">
        <v>5222</v>
      </c>
      <c r="N4231" s="43">
        <v>42214.662893518522</v>
      </c>
    </row>
    <row r="4232" spans="1:14" x14ac:dyDescent="0.25">
      <c r="A4232" t="s">
        <v>10956</v>
      </c>
      <c r="B4232">
        <v>4515</v>
      </c>
      <c r="C4232">
        <v>4518</v>
      </c>
      <c r="D4232">
        <v>2015</v>
      </c>
      <c r="E4232" t="s">
        <v>6551</v>
      </c>
      <c r="F4232">
        <v>5</v>
      </c>
      <c r="G4232">
        <v>5</v>
      </c>
      <c r="H4232">
        <v>1.31</v>
      </c>
      <c r="I4232">
        <v>0.125</v>
      </c>
      <c r="J4232">
        <v>0.10000100000000001</v>
      </c>
      <c r="K4232" t="b">
        <v>1</v>
      </c>
      <c r="L4232" t="s">
        <v>5222</v>
      </c>
      <c r="N4232" s="43">
        <v>42214.662893518522</v>
      </c>
    </row>
    <row r="4233" spans="1:14" x14ac:dyDescent="0.25">
      <c r="A4233" t="s">
        <v>10957</v>
      </c>
      <c r="B4233">
        <v>4515</v>
      </c>
      <c r="C4233">
        <v>4519</v>
      </c>
      <c r="D4233">
        <v>2015</v>
      </c>
      <c r="E4233" t="s">
        <v>6551</v>
      </c>
      <c r="F4233">
        <v>5</v>
      </c>
      <c r="G4233">
        <v>5</v>
      </c>
      <c r="H4233">
        <v>1.81</v>
      </c>
      <c r="I4233">
        <v>0.17499999999999999</v>
      </c>
      <c r="J4233">
        <v>0.150001</v>
      </c>
      <c r="K4233" t="b">
        <v>1</v>
      </c>
      <c r="L4233" t="s">
        <v>5222</v>
      </c>
      <c r="N4233" s="43">
        <v>42214.662893518522</v>
      </c>
    </row>
    <row r="4234" spans="1:14" x14ac:dyDescent="0.25">
      <c r="A4234" t="s">
        <v>10958</v>
      </c>
      <c r="B4234">
        <v>4515</v>
      </c>
      <c r="C4234">
        <v>4520</v>
      </c>
      <c r="D4234">
        <v>2015</v>
      </c>
      <c r="E4234" t="s">
        <v>6551</v>
      </c>
      <c r="F4234">
        <v>5</v>
      </c>
      <c r="G4234">
        <v>5</v>
      </c>
      <c r="H4234">
        <v>2.5</v>
      </c>
      <c r="I4234">
        <v>0.25</v>
      </c>
      <c r="J4234">
        <v>0.20000100000000001</v>
      </c>
      <c r="K4234" t="b">
        <v>1</v>
      </c>
      <c r="L4234" t="s">
        <v>5222</v>
      </c>
      <c r="N4234" s="43">
        <v>42214.662893518522</v>
      </c>
    </row>
    <row r="4235" spans="1:14" x14ac:dyDescent="0.25">
      <c r="A4235" t="s">
        <v>10959</v>
      </c>
      <c r="B4235">
        <v>4515</v>
      </c>
      <c r="C4235">
        <v>4521</v>
      </c>
      <c r="D4235">
        <v>2015</v>
      </c>
      <c r="E4235" t="s">
        <v>6551</v>
      </c>
      <c r="F4235">
        <v>5</v>
      </c>
      <c r="G4235">
        <v>5</v>
      </c>
      <c r="H4235">
        <v>3.44</v>
      </c>
      <c r="I4235">
        <v>0.4</v>
      </c>
      <c r="J4235">
        <v>0.30000100000000002</v>
      </c>
      <c r="K4235" t="b">
        <v>1</v>
      </c>
      <c r="L4235" t="s">
        <v>5222</v>
      </c>
      <c r="N4235" s="43">
        <v>42214.662893518522</v>
      </c>
    </row>
    <row r="4236" spans="1:14" x14ac:dyDescent="0.25">
      <c r="A4236" t="s">
        <v>10960</v>
      </c>
      <c r="B4236">
        <v>4515</v>
      </c>
      <c r="C4236">
        <v>4522</v>
      </c>
      <c r="D4236">
        <v>2015</v>
      </c>
      <c r="E4236" t="s">
        <v>6551</v>
      </c>
      <c r="F4236">
        <v>5</v>
      </c>
      <c r="G4236">
        <v>5</v>
      </c>
      <c r="H4236">
        <v>4.75</v>
      </c>
      <c r="I4236">
        <v>0.75</v>
      </c>
      <c r="J4236">
        <v>0.50000100000000003</v>
      </c>
      <c r="K4236" t="b">
        <v>1</v>
      </c>
      <c r="L4236" t="s">
        <v>5222</v>
      </c>
      <c r="N4236" s="43">
        <v>42214.662893518522</v>
      </c>
    </row>
    <row r="4237" spans="1:14" x14ac:dyDescent="0.25">
      <c r="A4237" t="s">
        <v>10961</v>
      </c>
      <c r="B4237">
        <v>4523</v>
      </c>
      <c r="C4237">
        <v>4523</v>
      </c>
      <c r="D4237">
        <v>2015</v>
      </c>
      <c r="E4237" t="s">
        <v>6552</v>
      </c>
      <c r="F4237">
        <v>5</v>
      </c>
      <c r="G4237">
        <v>5</v>
      </c>
      <c r="H4237">
        <v>5</v>
      </c>
      <c r="J4237"/>
      <c r="K4237" t="b">
        <v>1</v>
      </c>
      <c r="L4237" t="s">
        <v>989</v>
      </c>
      <c r="N4237" s="43">
        <v>42214.662893518522</v>
      </c>
    </row>
    <row r="4238" spans="1:14" x14ac:dyDescent="0.25">
      <c r="A4238" t="s">
        <v>10962</v>
      </c>
      <c r="B4238">
        <v>4524</v>
      </c>
      <c r="C4238">
        <v>4524</v>
      </c>
      <c r="D4238">
        <v>2015</v>
      </c>
      <c r="E4238" t="s">
        <v>6553</v>
      </c>
      <c r="F4238">
        <v>5</v>
      </c>
      <c r="G4238">
        <v>5</v>
      </c>
      <c r="H4238">
        <v>0.5</v>
      </c>
      <c r="I4238">
        <v>5.0000000000000001E-3</v>
      </c>
      <c r="J4238">
        <v>9.9999999999999995E-7</v>
      </c>
      <c r="K4238" t="b">
        <v>1</v>
      </c>
      <c r="L4238" t="s">
        <v>5223</v>
      </c>
      <c r="N4238" s="43">
        <v>42214.662893518522</v>
      </c>
    </row>
    <row r="4239" spans="1:14" x14ac:dyDescent="0.25">
      <c r="A4239" t="s">
        <v>10963</v>
      </c>
      <c r="B4239">
        <v>4524</v>
      </c>
      <c r="C4239">
        <v>4525</v>
      </c>
      <c r="D4239">
        <v>2015</v>
      </c>
      <c r="E4239" t="s">
        <v>6553</v>
      </c>
      <c r="F4239">
        <v>5</v>
      </c>
      <c r="G4239">
        <v>5</v>
      </c>
      <c r="H4239">
        <v>0.69</v>
      </c>
      <c r="I4239">
        <v>0.03</v>
      </c>
      <c r="J4239">
        <v>1.0000999999999999E-2</v>
      </c>
      <c r="K4239" t="b">
        <v>1</v>
      </c>
      <c r="L4239" t="s">
        <v>5223</v>
      </c>
      <c r="N4239" s="43">
        <v>42214.662893518522</v>
      </c>
    </row>
    <row r="4240" spans="1:14" x14ac:dyDescent="0.25">
      <c r="A4240" s="53" t="s">
        <v>10964</v>
      </c>
      <c r="B4240">
        <v>4524</v>
      </c>
      <c r="C4240">
        <v>4526</v>
      </c>
      <c r="D4240">
        <v>2015</v>
      </c>
      <c r="E4240" t="s">
        <v>6553</v>
      </c>
      <c r="F4240">
        <v>5</v>
      </c>
      <c r="G4240">
        <v>5</v>
      </c>
      <c r="H4240">
        <v>0.95</v>
      </c>
      <c r="I4240">
        <v>7.4999999999999997E-2</v>
      </c>
      <c r="J4240">
        <v>5.0000999999999997E-2</v>
      </c>
      <c r="K4240" t="b">
        <v>1</v>
      </c>
      <c r="L4240" t="s">
        <v>5223</v>
      </c>
      <c r="N4240" s="43">
        <v>42214.662893518522</v>
      </c>
    </row>
    <row r="4241" spans="1:14" x14ac:dyDescent="0.25">
      <c r="A4241" t="s">
        <v>10965</v>
      </c>
      <c r="B4241">
        <v>4524</v>
      </c>
      <c r="C4241">
        <v>4527</v>
      </c>
      <c r="D4241">
        <v>2015</v>
      </c>
      <c r="E4241" t="s">
        <v>6553</v>
      </c>
      <c r="F4241">
        <v>5</v>
      </c>
      <c r="G4241">
        <v>5</v>
      </c>
      <c r="H4241">
        <v>1.31</v>
      </c>
      <c r="I4241">
        <v>0.125</v>
      </c>
      <c r="J4241">
        <v>0.10000100000000001</v>
      </c>
      <c r="K4241" t="b">
        <v>1</v>
      </c>
      <c r="L4241" t="s">
        <v>5223</v>
      </c>
      <c r="N4241" s="43">
        <v>42214.662893518522</v>
      </c>
    </row>
    <row r="4242" spans="1:14" x14ac:dyDescent="0.25">
      <c r="A4242" t="s">
        <v>10966</v>
      </c>
      <c r="B4242">
        <v>4524</v>
      </c>
      <c r="C4242">
        <v>4528</v>
      </c>
      <c r="D4242">
        <v>2015</v>
      </c>
      <c r="E4242" t="s">
        <v>6553</v>
      </c>
      <c r="F4242">
        <v>5</v>
      </c>
      <c r="G4242">
        <v>5</v>
      </c>
      <c r="H4242">
        <v>1.81</v>
      </c>
      <c r="I4242">
        <v>0.17499999999999999</v>
      </c>
      <c r="J4242">
        <v>0.150001</v>
      </c>
      <c r="K4242" t="b">
        <v>1</v>
      </c>
      <c r="L4242" t="s">
        <v>5223</v>
      </c>
      <c r="N4242" s="43">
        <v>42214.662893518522</v>
      </c>
    </row>
    <row r="4243" spans="1:14" x14ac:dyDescent="0.25">
      <c r="A4243" s="53" t="s">
        <v>10967</v>
      </c>
      <c r="B4243">
        <v>4524</v>
      </c>
      <c r="C4243">
        <v>4529</v>
      </c>
      <c r="D4243">
        <v>2015</v>
      </c>
      <c r="E4243" t="s">
        <v>6553</v>
      </c>
      <c r="F4243">
        <v>5</v>
      </c>
      <c r="G4243">
        <v>5</v>
      </c>
      <c r="H4243">
        <v>2.5</v>
      </c>
      <c r="I4243">
        <v>0.25</v>
      </c>
      <c r="J4243">
        <v>0.20000100000000001</v>
      </c>
      <c r="K4243" t="b">
        <v>1</v>
      </c>
      <c r="L4243" t="s">
        <v>5223</v>
      </c>
      <c r="N4243" s="43">
        <v>42214.662893518522</v>
      </c>
    </row>
    <row r="4244" spans="1:14" x14ac:dyDescent="0.25">
      <c r="A4244" s="53" t="s">
        <v>10968</v>
      </c>
      <c r="B4244">
        <v>4524</v>
      </c>
      <c r="C4244">
        <v>4530</v>
      </c>
      <c r="D4244">
        <v>2015</v>
      </c>
      <c r="E4244" t="s">
        <v>6553</v>
      </c>
      <c r="F4244">
        <v>5</v>
      </c>
      <c r="G4244">
        <v>5</v>
      </c>
      <c r="H4244">
        <v>3.44</v>
      </c>
      <c r="I4244">
        <v>0.4</v>
      </c>
      <c r="J4244">
        <v>0.30000100000000002</v>
      </c>
      <c r="K4244" t="b">
        <v>1</v>
      </c>
      <c r="L4244" t="s">
        <v>5223</v>
      </c>
      <c r="N4244" s="43">
        <v>42214.662893518522</v>
      </c>
    </row>
    <row r="4245" spans="1:14" x14ac:dyDescent="0.25">
      <c r="A4245" t="s">
        <v>10969</v>
      </c>
      <c r="B4245">
        <v>4524</v>
      </c>
      <c r="C4245">
        <v>4531</v>
      </c>
      <c r="D4245">
        <v>2015</v>
      </c>
      <c r="E4245" t="s">
        <v>6553</v>
      </c>
      <c r="F4245">
        <v>5</v>
      </c>
      <c r="G4245">
        <v>5</v>
      </c>
      <c r="H4245">
        <v>4.75</v>
      </c>
      <c r="I4245">
        <v>0.75</v>
      </c>
      <c r="J4245">
        <v>0.50000100000000003</v>
      </c>
      <c r="K4245" t="b">
        <v>1</v>
      </c>
      <c r="L4245" t="s">
        <v>5223</v>
      </c>
      <c r="N4245" s="43">
        <v>42214.662893518522</v>
      </c>
    </row>
    <row r="4246" spans="1:14" x14ac:dyDescent="0.25">
      <c r="A4246" s="53" t="s">
        <v>10970</v>
      </c>
      <c r="B4246">
        <v>4532</v>
      </c>
      <c r="C4246">
        <v>4532</v>
      </c>
      <c r="D4246">
        <v>2015</v>
      </c>
      <c r="E4246" t="s">
        <v>6554</v>
      </c>
      <c r="F4246">
        <v>5</v>
      </c>
      <c r="G4246">
        <v>5</v>
      </c>
      <c r="H4246">
        <v>5</v>
      </c>
      <c r="J4246"/>
      <c r="K4246" t="b">
        <v>1</v>
      </c>
      <c r="L4246" t="s">
        <v>998</v>
      </c>
      <c r="N4246" s="43">
        <v>42214.662893518522</v>
      </c>
    </row>
    <row r="4247" spans="1:14" x14ac:dyDescent="0.25">
      <c r="A4247" t="s">
        <v>10971</v>
      </c>
      <c r="B4247">
        <v>4533</v>
      </c>
      <c r="C4247">
        <v>4533</v>
      </c>
      <c r="D4247">
        <v>2015</v>
      </c>
      <c r="E4247" t="s">
        <v>6555</v>
      </c>
      <c r="F4247">
        <v>5</v>
      </c>
      <c r="G4247">
        <v>5</v>
      </c>
      <c r="H4247">
        <v>0.5</v>
      </c>
      <c r="I4247">
        <v>5.0000000000000001E-3</v>
      </c>
      <c r="J4247">
        <v>9.9999999999999995E-7</v>
      </c>
      <c r="K4247" t="b">
        <v>1</v>
      </c>
      <c r="L4247" t="s">
        <v>5224</v>
      </c>
      <c r="N4247" s="43">
        <v>42214.662893518522</v>
      </c>
    </row>
    <row r="4248" spans="1:14" x14ac:dyDescent="0.25">
      <c r="A4248" t="s">
        <v>10972</v>
      </c>
      <c r="B4248">
        <v>4533</v>
      </c>
      <c r="C4248">
        <v>4534</v>
      </c>
      <c r="D4248">
        <v>2015</v>
      </c>
      <c r="E4248" t="s">
        <v>6555</v>
      </c>
      <c r="F4248">
        <v>5</v>
      </c>
      <c r="G4248">
        <v>5</v>
      </c>
      <c r="H4248">
        <v>0.69</v>
      </c>
      <c r="I4248">
        <v>0.03</v>
      </c>
      <c r="J4248">
        <v>1.0000999999999999E-2</v>
      </c>
      <c r="K4248" t="b">
        <v>1</v>
      </c>
      <c r="L4248" t="s">
        <v>5224</v>
      </c>
      <c r="N4248" s="43">
        <v>42214.662893518522</v>
      </c>
    </row>
    <row r="4249" spans="1:14" x14ac:dyDescent="0.25">
      <c r="A4249" t="s">
        <v>10973</v>
      </c>
      <c r="B4249">
        <v>4533</v>
      </c>
      <c r="C4249">
        <v>4535</v>
      </c>
      <c r="D4249">
        <v>2015</v>
      </c>
      <c r="E4249" t="s">
        <v>6555</v>
      </c>
      <c r="F4249">
        <v>5</v>
      </c>
      <c r="G4249">
        <v>5</v>
      </c>
      <c r="H4249">
        <v>0.95</v>
      </c>
      <c r="I4249">
        <v>7.4999999999999997E-2</v>
      </c>
      <c r="J4249">
        <v>5.0000999999999997E-2</v>
      </c>
      <c r="K4249" t="b">
        <v>1</v>
      </c>
      <c r="L4249" t="s">
        <v>5224</v>
      </c>
      <c r="N4249" s="43">
        <v>42214.662893518522</v>
      </c>
    </row>
    <row r="4250" spans="1:14" x14ac:dyDescent="0.25">
      <c r="A4250" t="s">
        <v>10974</v>
      </c>
      <c r="B4250">
        <v>4533</v>
      </c>
      <c r="C4250">
        <v>4536</v>
      </c>
      <c r="D4250">
        <v>2015</v>
      </c>
      <c r="E4250" t="s">
        <v>6555</v>
      </c>
      <c r="F4250">
        <v>5</v>
      </c>
      <c r="G4250">
        <v>5</v>
      </c>
      <c r="H4250">
        <v>1.31</v>
      </c>
      <c r="I4250">
        <v>0.125</v>
      </c>
      <c r="J4250">
        <v>0.10000100000000001</v>
      </c>
      <c r="K4250" t="b">
        <v>1</v>
      </c>
      <c r="L4250" t="s">
        <v>5224</v>
      </c>
      <c r="N4250" s="43">
        <v>42214.662893518522</v>
      </c>
    </row>
    <row r="4251" spans="1:14" x14ac:dyDescent="0.25">
      <c r="A4251" t="s">
        <v>10975</v>
      </c>
      <c r="B4251">
        <v>4533</v>
      </c>
      <c r="C4251">
        <v>4537</v>
      </c>
      <c r="D4251">
        <v>2015</v>
      </c>
      <c r="E4251" t="s">
        <v>6555</v>
      </c>
      <c r="F4251">
        <v>5</v>
      </c>
      <c r="G4251">
        <v>5</v>
      </c>
      <c r="H4251">
        <v>1.81</v>
      </c>
      <c r="I4251">
        <v>0.17499999999999999</v>
      </c>
      <c r="J4251">
        <v>0.150001</v>
      </c>
      <c r="K4251" t="b">
        <v>1</v>
      </c>
      <c r="L4251" t="s">
        <v>5224</v>
      </c>
      <c r="N4251" s="43">
        <v>42214.662893518522</v>
      </c>
    </row>
    <row r="4252" spans="1:14" x14ac:dyDescent="0.25">
      <c r="A4252" t="s">
        <v>10976</v>
      </c>
      <c r="B4252">
        <v>4533</v>
      </c>
      <c r="C4252">
        <v>4538</v>
      </c>
      <c r="D4252">
        <v>2015</v>
      </c>
      <c r="E4252" t="s">
        <v>6555</v>
      </c>
      <c r="F4252">
        <v>5</v>
      </c>
      <c r="G4252">
        <v>5</v>
      </c>
      <c r="H4252">
        <v>2.5</v>
      </c>
      <c r="I4252">
        <v>0.25</v>
      </c>
      <c r="J4252">
        <v>0.20000100000000001</v>
      </c>
      <c r="K4252" t="b">
        <v>1</v>
      </c>
      <c r="L4252" t="s">
        <v>5224</v>
      </c>
      <c r="N4252" s="43">
        <v>42214.662893518522</v>
      </c>
    </row>
    <row r="4253" spans="1:14" x14ac:dyDescent="0.25">
      <c r="A4253" t="s">
        <v>10977</v>
      </c>
      <c r="B4253">
        <v>4533</v>
      </c>
      <c r="C4253">
        <v>4539</v>
      </c>
      <c r="D4253">
        <v>2015</v>
      </c>
      <c r="E4253" t="s">
        <v>6555</v>
      </c>
      <c r="F4253">
        <v>5</v>
      </c>
      <c r="G4253">
        <v>5</v>
      </c>
      <c r="H4253">
        <v>3.44</v>
      </c>
      <c r="I4253">
        <v>0.4</v>
      </c>
      <c r="J4253">
        <v>0.30000100000000002</v>
      </c>
      <c r="K4253" t="b">
        <v>1</v>
      </c>
      <c r="L4253" t="s">
        <v>5224</v>
      </c>
      <c r="N4253" s="43">
        <v>42214.662893518522</v>
      </c>
    </row>
    <row r="4254" spans="1:14" x14ac:dyDescent="0.25">
      <c r="A4254" t="s">
        <v>10978</v>
      </c>
      <c r="B4254">
        <v>4533</v>
      </c>
      <c r="C4254">
        <v>4540</v>
      </c>
      <c r="D4254">
        <v>2015</v>
      </c>
      <c r="E4254" t="s">
        <v>6555</v>
      </c>
      <c r="F4254">
        <v>5</v>
      </c>
      <c r="G4254">
        <v>5</v>
      </c>
      <c r="H4254">
        <v>4.75</v>
      </c>
      <c r="I4254">
        <v>0.75</v>
      </c>
      <c r="J4254">
        <v>0.50000100000000003</v>
      </c>
      <c r="K4254" t="b">
        <v>1</v>
      </c>
      <c r="L4254" t="s">
        <v>5224</v>
      </c>
      <c r="N4254" s="43">
        <v>42214.662893518522</v>
      </c>
    </row>
    <row r="4255" spans="1:14" x14ac:dyDescent="0.25">
      <c r="A4255" t="s">
        <v>10979</v>
      </c>
      <c r="B4255">
        <v>4541</v>
      </c>
      <c r="C4255">
        <v>4541</v>
      </c>
      <c r="D4255">
        <v>2015</v>
      </c>
      <c r="E4255" t="s">
        <v>6556</v>
      </c>
      <c r="F4255">
        <v>5</v>
      </c>
      <c r="G4255">
        <v>5</v>
      </c>
      <c r="H4255">
        <v>0.5</v>
      </c>
      <c r="I4255">
        <v>5.0000000000000001E-3</v>
      </c>
      <c r="J4255">
        <v>9.9999999999999995E-7</v>
      </c>
      <c r="K4255" t="b">
        <v>1</v>
      </c>
      <c r="L4255" t="s">
        <v>5225</v>
      </c>
      <c r="N4255" s="43">
        <v>42214.662893518522</v>
      </c>
    </row>
    <row r="4256" spans="1:14" x14ac:dyDescent="0.25">
      <c r="A4256" t="s">
        <v>10980</v>
      </c>
      <c r="B4256">
        <v>4541</v>
      </c>
      <c r="C4256">
        <v>4542</v>
      </c>
      <c r="D4256">
        <v>2015</v>
      </c>
      <c r="E4256" t="s">
        <v>6556</v>
      </c>
      <c r="F4256">
        <v>5</v>
      </c>
      <c r="G4256">
        <v>5</v>
      </c>
      <c r="H4256">
        <v>0.65</v>
      </c>
      <c r="I4256">
        <v>0.03</v>
      </c>
      <c r="J4256">
        <v>1.0000999999999999E-2</v>
      </c>
      <c r="K4256" t="b">
        <v>1</v>
      </c>
      <c r="L4256" t="s">
        <v>5225</v>
      </c>
      <c r="N4256" s="43">
        <v>42214.662893518522</v>
      </c>
    </row>
    <row r="4257" spans="1:14" x14ac:dyDescent="0.25">
      <c r="A4257" t="s">
        <v>10981</v>
      </c>
      <c r="B4257">
        <v>4541</v>
      </c>
      <c r="C4257">
        <v>4543</v>
      </c>
      <c r="D4257">
        <v>2015</v>
      </c>
      <c r="E4257" t="s">
        <v>6556</v>
      </c>
      <c r="F4257">
        <v>5</v>
      </c>
      <c r="G4257">
        <v>5</v>
      </c>
      <c r="H4257">
        <v>0.83</v>
      </c>
      <c r="I4257">
        <v>7.4999999999999997E-2</v>
      </c>
      <c r="J4257">
        <v>5.0000999999999997E-2</v>
      </c>
      <c r="K4257" t="b">
        <v>1</v>
      </c>
      <c r="L4257" t="s">
        <v>5225</v>
      </c>
      <c r="N4257" s="43">
        <v>42214.662893518522</v>
      </c>
    </row>
    <row r="4258" spans="1:14" x14ac:dyDescent="0.25">
      <c r="A4258" t="s">
        <v>10982</v>
      </c>
      <c r="B4258">
        <v>4541</v>
      </c>
      <c r="C4258">
        <v>4544</v>
      </c>
      <c r="D4258">
        <v>2015</v>
      </c>
      <c r="E4258" t="s">
        <v>6556</v>
      </c>
      <c r="F4258">
        <v>5</v>
      </c>
      <c r="G4258">
        <v>5</v>
      </c>
      <c r="H4258">
        <v>1.08</v>
      </c>
      <c r="I4258">
        <v>0.125</v>
      </c>
      <c r="J4258">
        <v>0.10000100000000001</v>
      </c>
      <c r="K4258" t="b">
        <v>1</v>
      </c>
      <c r="L4258" t="s">
        <v>5225</v>
      </c>
      <c r="N4258" s="43">
        <v>42214.662893518522</v>
      </c>
    </row>
    <row r="4259" spans="1:14" x14ac:dyDescent="0.25">
      <c r="A4259" s="53" t="s">
        <v>10983</v>
      </c>
      <c r="B4259">
        <v>4541</v>
      </c>
      <c r="C4259">
        <v>4545</v>
      </c>
      <c r="D4259">
        <v>2015</v>
      </c>
      <c r="E4259" t="s">
        <v>6556</v>
      </c>
      <c r="F4259">
        <v>5</v>
      </c>
      <c r="G4259">
        <v>5</v>
      </c>
      <c r="H4259">
        <v>1.39</v>
      </c>
      <c r="I4259">
        <v>0.17499999999999999</v>
      </c>
      <c r="J4259">
        <v>0.150001</v>
      </c>
      <c r="K4259" t="b">
        <v>1</v>
      </c>
      <c r="L4259" t="s">
        <v>5225</v>
      </c>
      <c r="N4259" s="43">
        <v>42214.662893518522</v>
      </c>
    </row>
    <row r="4260" spans="1:14" x14ac:dyDescent="0.25">
      <c r="A4260" t="s">
        <v>10984</v>
      </c>
      <c r="B4260">
        <v>4541</v>
      </c>
      <c r="C4260">
        <v>4546</v>
      </c>
      <c r="D4260">
        <v>2015</v>
      </c>
      <c r="E4260" t="s">
        <v>6556</v>
      </c>
      <c r="F4260">
        <v>5</v>
      </c>
      <c r="G4260">
        <v>5</v>
      </c>
      <c r="H4260">
        <v>1.8</v>
      </c>
      <c r="I4260">
        <v>0.25</v>
      </c>
      <c r="J4260">
        <v>0.20000100000000001</v>
      </c>
      <c r="K4260" t="b">
        <v>1</v>
      </c>
      <c r="L4260" t="s">
        <v>5225</v>
      </c>
      <c r="N4260" s="43">
        <v>42214.662893518522</v>
      </c>
    </row>
    <row r="4261" spans="1:14" x14ac:dyDescent="0.25">
      <c r="A4261" s="53" t="s">
        <v>10985</v>
      </c>
      <c r="B4261">
        <v>4541</v>
      </c>
      <c r="C4261">
        <v>4547</v>
      </c>
      <c r="D4261">
        <v>2015</v>
      </c>
      <c r="E4261" t="s">
        <v>6556</v>
      </c>
      <c r="F4261">
        <v>5</v>
      </c>
      <c r="G4261">
        <v>5</v>
      </c>
      <c r="H4261">
        <v>2.3199999999999998</v>
      </c>
      <c r="I4261">
        <v>0.4</v>
      </c>
      <c r="J4261">
        <v>0.30000100000000002</v>
      </c>
      <c r="K4261" t="b">
        <v>1</v>
      </c>
      <c r="L4261" t="s">
        <v>5225</v>
      </c>
      <c r="N4261" s="43">
        <v>42214.662893518522</v>
      </c>
    </row>
    <row r="4262" spans="1:14" x14ac:dyDescent="0.25">
      <c r="A4262" s="53" t="s">
        <v>10986</v>
      </c>
      <c r="B4262">
        <v>4541</v>
      </c>
      <c r="C4262">
        <v>4548</v>
      </c>
      <c r="D4262">
        <v>2015</v>
      </c>
      <c r="E4262" t="s">
        <v>6556</v>
      </c>
      <c r="F4262">
        <v>5</v>
      </c>
      <c r="G4262">
        <v>5</v>
      </c>
      <c r="H4262">
        <v>3</v>
      </c>
      <c r="I4262">
        <v>0.75</v>
      </c>
      <c r="J4262">
        <v>0.50000100000000003</v>
      </c>
      <c r="K4262" t="b">
        <v>1</v>
      </c>
      <c r="L4262" t="s">
        <v>5225</v>
      </c>
      <c r="N4262" s="43">
        <v>42214.662893518522</v>
      </c>
    </row>
    <row r="4263" spans="1:14" x14ac:dyDescent="0.25">
      <c r="A4263" s="53" t="s">
        <v>10987</v>
      </c>
      <c r="B4263">
        <v>4549</v>
      </c>
      <c r="C4263">
        <v>4549</v>
      </c>
      <c r="D4263">
        <v>2015</v>
      </c>
      <c r="E4263" t="s">
        <v>6557</v>
      </c>
      <c r="F4263">
        <v>5</v>
      </c>
      <c r="G4263">
        <v>5</v>
      </c>
      <c r="H4263">
        <v>0.5</v>
      </c>
      <c r="I4263">
        <v>5.0000000000000001E-3</v>
      </c>
      <c r="J4263">
        <v>9.9999999999999995E-7</v>
      </c>
      <c r="K4263" t="b">
        <v>1</v>
      </c>
      <c r="L4263" t="s">
        <v>5288</v>
      </c>
      <c r="N4263" s="43">
        <v>42214.662893518522</v>
      </c>
    </row>
    <row r="4264" spans="1:14" x14ac:dyDescent="0.25">
      <c r="A4264" s="53" t="s">
        <v>10988</v>
      </c>
      <c r="B4264">
        <v>4549</v>
      </c>
      <c r="C4264">
        <v>4550</v>
      </c>
      <c r="D4264">
        <v>2015</v>
      </c>
      <c r="E4264" t="s">
        <v>6557</v>
      </c>
      <c r="F4264">
        <v>5</v>
      </c>
      <c r="G4264">
        <v>5</v>
      </c>
      <c r="H4264">
        <v>0.69</v>
      </c>
      <c r="I4264">
        <v>0.03</v>
      </c>
      <c r="J4264">
        <v>1.0000999999999999E-2</v>
      </c>
      <c r="K4264" t="b">
        <v>1</v>
      </c>
      <c r="L4264" t="s">
        <v>5288</v>
      </c>
      <c r="N4264" s="43">
        <v>42214.662893518522</v>
      </c>
    </row>
    <row r="4265" spans="1:14" x14ac:dyDescent="0.25">
      <c r="A4265" s="53" t="s">
        <v>10989</v>
      </c>
      <c r="B4265">
        <v>4549</v>
      </c>
      <c r="C4265">
        <v>4551</v>
      </c>
      <c r="D4265">
        <v>2015</v>
      </c>
      <c r="E4265" t="s">
        <v>6557</v>
      </c>
      <c r="F4265">
        <v>5</v>
      </c>
      <c r="G4265">
        <v>5</v>
      </c>
      <c r="H4265">
        <v>0.97</v>
      </c>
      <c r="I4265">
        <v>7.4999999999999997E-2</v>
      </c>
      <c r="J4265">
        <v>5.0000999999999997E-2</v>
      </c>
      <c r="K4265" t="b">
        <v>1</v>
      </c>
      <c r="L4265" t="s">
        <v>5288</v>
      </c>
      <c r="N4265" s="43">
        <v>42214.662893518522</v>
      </c>
    </row>
    <row r="4266" spans="1:14" x14ac:dyDescent="0.25">
      <c r="A4266" s="53" t="s">
        <v>10990</v>
      </c>
      <c r="B4266">
        <v>4549</v>
      </c>
      <c r="C4266">
        <v>4552</v>
      </c>
      <c r="D4266">
        <v>2015</v>
      </c>
      <c r="E4266" t="s">
        <v>6557</v>
      </c>
      <c r="F4266">
        <v>5</v>
      </c>
      <c r="G4266">
        <v>5</v>
      </c>
      <c r="H4266">
        <v>1.34</v>
      </c>
      <c r="I4266">
        <v>0.125</v>
      </c>
      <c r="J4266">
        <v>0.10000100000000001</v>
      </c>
      <c r="K4266" t="b">
        <v>1</v>
      </c>
      <c r="L4266" t="s">
        <v>5288</v>
      </c>
      <c r="N4266" s="43">
        <v>42214.662893518522</v>
      </c>
    </row>
    <row r="4267" spans="1:14" x14ac:dyDescent="0.25">
      <c r="A4267" s="53" t="s">
        <v>10991</v>
      </c>
      <c r="B4267">
        <v>4549</v>
      </c>
      <c r="C4267">
        <v>4553</v>
      </c>
      <c r="D4267">
        <v>2015</v>
      </c>
      <c r="E4267" t="s">
        <v>6557</v>
      </c>
      <c r="F4267">
        <v>5</v>
      </c>
      <c r="G4267">
        <v>5</v>
      </c>
      <c r="H4267">
        <v>1.86</v>
      </c>
      <c r="I4267">
        <v>0.17499999999999999</v>
      </c>
      <c r="J4267">
        <v>0.150001</v>
      </c>
      <c r="K4267" t="b">
        <v>1</v>
      </c>
      <c r="L4267" t="s">
        <v>5288</v>
      </c>
      <c r="N4267" s="43">
        <v>42214.662893518522</v>
      </c>
    </row>
    <row r="4268" spans="1:14" x14ac:dyDescent="0.25">
      <c r="A4268" s="53" t="s">
        <v>10992</v>
      </c>
      <c r="B4268">
        <v>4549</v>
      </c>
      <c r="C4268">
        <v>4554</v>
      </c>
      <c r="D4268">
        <v>2015</v>
      </c>
      <c r="E4268" t="s">
        <v>6557</v>
      </c>
      <c r="F4268">
        <v>5</v>
      </c>
      <c r="G4268">
        <v>5</v>
      </c>
      <c r="H4268">
        <v>2.59</v>
      </c>
      <c r="I4268">
        <v>0.25</v>
      </c>
      <c r="J4268">
        <v>0.20000100000000001</v>
      </c>
      <c r="K4268" t="b">
        <v>1</v>
      </c>
      <c r="L4268" t="s">
        <v>5288</v>
      </c>
      <c r="N4268" s="43">
        <v>42214.662893518522</v>
      </c>
    </row>
    <row r="4269" spans="1:14" x14ac:dyDescent="0.25">
      <c r="A4269" s="53" t="s">
        <v>10993</v>
      </c>
      <c r="B4269">
        <v>4549</v>
      </c>
      <c r="C4269">
        <v>4555</v>
      </c>
      <c r="D4269">
        <v>2015</v>
      </c>
      <c r="E4269" t="s">
        <v>6557</v>
      </c>
      <c r="F4269">
        <v>5</v>
      </c>
      <c r="G4269">
        <v>5</v>
      </c>
      <c r="H4269">
        <v>3.6</v>
      </c>
      <c r="I4269">
        <v>0.4</v>
      </c>
      <c r="J4269">
        <v>0.30000100000000002</v>
      </c>
      <c r="K4269" t="b">
        <v>1</v>
      </c>
      <c r="L4269" t="s">
        <v>5288</v>
      </c>
      <c r="N4269" s="43">
        <v>42214.662893518522</v>
      </c>
    </row>
    <row r="4270" spans="1:14" x14ac:dyDescent="0.25">
      <c r="A4270" t="s">
        <v>10994</v>
      </c>
      <c r="B4270">
        <v>4549</v>
      </c>
      <c r="C4270">
        <v>4556</v>
      </c>
      <c r="D4270">
        <v>2015</v>
      </c>
      <c r="E4270" t="s">
        <v>6557</v>
      </c>
      <c r="F4270">
        <v>5</v>
      </c>
      <c r="G4270">
        <v>5</v>
      </c>
      <c r="H4270">
        <v>5</v>
      </c>
      <c r="I4270">
        <v>0.75</v>
      </c>
      <c r="J4270">
        <v>0.50000100000000003</v>
      </c>
      <c r="K4270" t="b">
        <v>1</v>
      </c>
      <c r="L4270" t="s">
        <v>5288</v>
      </c>
      <c r="N4270" s="43">
        <v>42214.662893518522</v>
      </c>
    </row>
    <row r="4271" spans="1:14" x14ac:dyDescent="0.25">
      <c r="A4271" s="53" t="s">
        <v>10995</v>
      </c>
      <c r="B4271">
        <v>4557</v>
      </c>
      <c r="C4271">
        <v>4557</v>
      </c>
      <c r="D4271">
        <v>2015</v>
      </c>
      <c r="E4271" t="s">
        <v>6558</v>
      </c>
      <c r="F4271">
        <v>5</v>
      </c>
      <c r="G4271">
        <v>5</v>
      </c>
      <c r="H4271">
        <v>0.5</v>
      </c>
      <c r="I4271">
        <v>5.0000000000000001E-3</v>
      </c>
      <c r="J4271">
        <v>9.9999999999999995E-7</v>
      </c>
      <c r="K4271" t="b">
        <v>1</v>
      </c>
      <c r="L4271" t="s">
        <v>5226</v>
      </c>
      <c r="N4271" s="43">
        <v>42214.662893518522</v>
      </c>
    </row>
    <row r="4272" spans="1:14" x14ac:dyDescent="0.25">
      <c r="A4272" s="53" t="s">
        <v>10996</v>
      </c>
      <c r="B4272">
        <v>4557</v>
      </c>
      <c r="C4272">
        <v>4558</v>
      </c>
      <c r="D4272">
        <v>2015</v>
      </c>
      <c r="E4272" t="s">
        <v>6558</v>
      </c>
      <c r="F4272">
        <v>5</v>
      </c>
      <c r="G4272">
        <v>5</v>
      </c>
      <c r="H4272">
        <v>0.68</v>
      </c>
      <c r="I4272">
        <v>0.03</v>
      </c>
      <c r="J4272">
        <v>1.0000999999999999E-2</v>
      </c>
      <c r="K4272" t="b">
        <v>1</v>
      </c>
      <c r="L4272" t="s">
        <v>5226</v>
      </c>
      <c r="N4272" s="43">
        <v>42214.662893518522</v>
      </c>
    </row>
    <row r="4273" spans="1:14" x14ac:dyDescent="0.25">
      <c r="A4273" s="53" t="s">
        <v>10997</v>
      </c>
      <c r="B4273">
        <v>4557</v>
      </c>
      <c r="C4273">
        <v>4559</v>
      </c>
      <c r="D4273">
        <v>2015</v>
      </c>
      <c r="E4273" t="s">
        <v>6558</v>
      </c>
      <c r="F4273">
        <v>5</v>
      </c>
      <c r="G4273">
        <v>5</v>
      </c>
      <c r="H4273">
        <v>0.94</v>
      </c>
      <c r="I4273">
        <v>7.4999999999999997E-2</v>
      </c>
      <c r="J4273">
        <v>5.0000999999999997E-2</v>
      </c>
      <c r="K4273" t="b">
        <v>1</v>
      </c>
      <c r="L4273" t="s">
        <v>5226</v>
      </c>
      <c r="N4273" s="43">
        <v>42214.662893518522</v>
      </c>
    </row>
    <row r="4274" spans="1:14" x14ac:dyDescent="0.25">
      <c r="A4274" s="53" t="s">
        <v>10998</v>
      </c>
      <c r="B4274">
        <v>4557</v>
      </c>
      <c r="C4274">
        <v>4560</v>
      </c>
      <c r="D4274">
        <v>2015</v>
      </c>
      <c r="E4274" t="s">
        <v>6558</v>
      </c>
      <c r="F4274">
        <v>5</v>
      </c>
      <c r="G4274">
        <v>5</v>
      </c>
      <c r="H4274">
        <v>1.28</v>
      </c>
      <c r="I4274">
        <v>0.125</v>
      </c>
      <c r="J4274">
        <v>0.10000100000000001</v>
      </c>
      <c r="K4274" t="b">
        <v>1</v>
      </c>
      <c r="L4274" t="s">
        <v>5226</v>
      </c>
      <c r="N4274" s="43">
        <v>42214.662893518522</v>
      </c>
    </row>
    <row r="4275" spans="1:14" x14ac:dyDescent="0.25">
      <c r="A4275" s="53" t="s">
        <v>10999</v>
      </c>
      <c r="B4275">
        <v>4557</v>
      </c>
      <c r="C4275">
        <v>4561</v>
      </c>
      <c r="D4275">
        <v>2015</v>
      </c>
      <c r="E4275" t="s">
        <v>6558</v>
      </c>
      <c r="F4275">
        <v>5</v>
      </c>
      <c r="G4275">
        <v>5</v>
      </c>
      <c r="H4275">
        <v>1.75</v>
      </c>
      <c r="I4275">
        <v>0.17499999999999999</v>
      </c>
      <c r="J4275">
        <v>0.150001</v>
      </c>
      <c r="K4275" t="b">
        <v>1</v>
      </c>
      <c r="L4275" t="s">
        <v>5226</v>
      </c>
      <c r="N4275" s="43">
        <v>42214.662893518522</v>
      </c>
    </row>
    <row r="4276" spans="1:14" x14ac:dyDescent="0.25">
      <c r="A4276" s="53" t="s">
        <v>11000</v>
      </c>
      <c r="B4276">
        <v>4557</v>
      </c>
      <c r="C4276">
        <v>4562</v>
      </c>
      <c r="D4276">
        <v>2015</v>
      </c>
      <c r="E4276" t="s">
        <v>6558</v>
      </c>
      <c r="F4276">
        <v>5</v>
      </c>
      <c r="G4276">
        <v>5</v>
      </c>
      <c r="H4276">
        <v>2.4</v>
      </c>
      <c r="I4276">
        <v>0.25</v>
      </c>
      <c r="J4276">
        <v>0.20000100000000001</v>
      </c>
      <c r="K4276" t="b">
        <v>1</v>
      </c>
      <c r="L4276" t="s">
        <v>5226</v>
      </c>
      <c r="N4276" s="43">
        <v>42214.662893518522</v>
      </c>
    </row>
    <row r="4277" spans="1:14" x14ac:dyDescent="0.25">
      <c r="A4277" s="53" t="s">
        <v>11001</v>
      </c>
      <c r="B4277">
        <v>4557</v>
      </c>
      <c r="C4277">
        <v>4563</v>
      </c>
      <c r="D4277">
        <v>2015</v>
      </c>
      <c r="E4277" t="s">
        <v>6558</v>
      </c>
      <c r="F4277">
        <v>5</v>
      </c>
      <c r="G4277">
        <v>5</v>
      </c>
      <c r="H4277">
        <v>3.29</v>
      </c>
      <c r="I4277">
        <v>0.4</v>
      </c>
      <c r="J4277">
        <v>0.30000100000000002</v>
      </c>
      <c r="K4277" t="b">
        <v>1</v>
      </c>
      <c r="L4277" t="s">
        <v>5226</v>
      </c>
      <c r="N4277" s="43">
        <v>42214.662893518522</v>
      </c>
    </row>
    <row r="4278" spans="1:14" x14ac:dyDescent="0.25">
      <c r="A4278" t="s">
        <v>11002</v>
      </c>
      <c r="B4278">
        <v>4557</v>
      </c>
      <c r="C4278">
        <v>4564</v>
      </c>
      <c r="D4278">
        <v>2015</v>
      </c>
      <c r="E4278" t="s">
        <v>6558</v>
      </c>
      <c r="F4278">
        <v>5</v>
      </c>
      <c r="G4278">
        <v>5</v>
      </c>
      <c r="H4278">
        <v>4.5</v>
      </c>
      <c r="I4278">
        <v>0.75</v>
      </c>
      <c r="J4278">
        <v>0.50000100000000003</v>
      </c>
      <c r="K4278" t="b">
        <v>1</v>
      </c>
      <c r="L4278" t="s">
        <v>5226</v>
      </c>
      <c r="N4278" s="43">
        <v>42214.662893518522</v>
      </c>
    </row>
    <row r="4279" spans="1:14" x14ac:dyDescent="0.25">
      <c r="A4279" t="s">
        <v>11003</v>
      </c>
      <c r="B4279">
        <v>4565</v>
      </c>
      <c r="C4279">
        <v>4565</v>
      </c>
      <c r="D4279">
        <v>2015</v>
      </c>
      <c r="E4279" t="s">
        <v>6559</v>
      </c>
      <c r="F4279">
        <v>5</v>
      </c>
      <c r="G4279">
        <v>5</v>
      </c>
      <c r="H4279">
        <v>0.5</v>
      </c>
      <c r="I4279">
        <v>5.0000000000000001E-3</v>
      </c>
      <c r="J4279">
        <v>9.9999999999999995E-7</v>
      </c>
      <c r="K4279" t="b">
        <v>1</v>
      </c>
      <c r="L4279" t="s">
        <v>5227</v>
      </c>
      <c r="N4279" s="43">
        <v>42214.662893518522</v>
      </c>
    </row>
    <row r="4280" spans="1:14" x14ac:dyDescent="0.25">
      <c r="A4280" t="s">
        <v>11004</v>
      </c>
      <c r="B4280">
        <v>4565</v>
      </c>
      <c r="C4280">
        <v>4566</v>
      </c>
      <c r="D4280">
        <v>2015</v>
      </c>
      <c r="E4280" t="s">
        <v>6559</v>
      </c>
      <c r="F4280">
        <v>5</v>
      </c>
      <c r="G4280">
        <v>5</v>
      </c>
      <c r="H4280">
        <v>0.66</v>
      </c>
      <c r="I4280">
        <v>0.03</v>
      </c>
      <c r="J4280">
        <v>1.0000999999999999E-2</v>
      </c>
      <c r="K4280" t="b">
        <v>1</v>
      </c>
      <c r="L4280" t="s">
        <v>5227</v>
      </c>
      <c r="N4280" s="43">
        <v>42214.662893518522</v>
      </c>
    </row>
    <row r="4281" spans="1:14" x14ac:dyDescent="0.25">
      <c r="A4281" t="s">
        <v>11005</v>
      </c>
      <c r="B4281">
        <v>4565</v>
      </c>
      <c r="C4281">
        <v>4567</v>
      </c>
      <c r="D4281">
        <v>2015</v>
      </c>
      <c r="E4281" t="s">
        <v>6559</v>
      </c>
      <c r="F4281">
        <v>5</v>
      </c>
      <c r="G4281">
        <v>5</v>
      </c>
      <c r="H4281">
        <v>0.87</v>
      </c>
      <c r="I4281">
        <v>7.4999999999999997E-2</v>
      </c>
      <c r="J4281">
        <v>5.0000999999999997E-2</v>
      </c>
      <c r="K4281" t="b">
        <v>1</v>
      </c>
      <c r="L4281" t="s">
        <v>5227</v>
      </c>
      <c r="N4281" s="43">
        <v>42214.662893518522</v>
      </c>
    </row>
    <row r="4282" spans="1:14" x14ac:dyDescent="0.25">
      <c r="A4282" t="s">
        <v>11006</v>
      </c>
      <c r="B4282">
        <v>4565</v>
      </c>
      <c r="C4282">
        <v>4568</v>
      </c>
      <c r="D4282">
        <v>2015</v>
      </c>
      <c r="E4282" t="s">
        <v>6559</v>
      </c>
      <c r="F4282">
        <v>5</v>
      </c>
      <c r="G4282">
        <v>5</v>
      </c>
      <c r="H4282">
        <v>1.1499999999999999</v>
      </c>
      <c r="I4282">
        <v>0.125</v>
      </c>
      <c r="J4282">
        <v>0.10000100000000001</v>
      </c>
      <c r="K4282" t="b">
        <v>1</v>
      </c>
      <c r="L4282" t="s">
        <v>5227</v>
      </c>
      <c r="N4282" s="43">
        <v>42214.662893518522</v>
      </c>
    </row>
    <row r="4283" spans="1:14" x14ac:dyDescent="0.25">
      <c r="A4283" t="s">
        <v>11007</v>
      </c>
      <c r="B4283">
        <v>4565</v>
      </c>
      <c r="C4283">
        <v>4569</v>
      </c>
      <c r="D4283">
        <v>2015</v>
      </c>
      <c r="E4283" t="s">
        <v>6559</v>
      </c>
      <c r="F4283">
        <v>5</v>
      </c>
      <c r="G4283">
        <v>5</v>
      </c>
      <c r="H4283">
        <v>1.52</v>
      </c>
      <c r="I4283">
        <v>0.17499999999999999</v>
      </c>
      <c r="J4283">
        <v>0.150001</v>
      </c>
      <c r="K4283" t="b">
        <v>1</v>
      </c>
      <c r="L4283" t="s">
        <v>5227</v>
      </c>
      <c r="N4283" s="43">
        <v>42214.662893518522</v>
      </c>
    </row>
    <row r="4284" spans="1:14" x14ac:dyDescent="0.25">
      <c r="A4284" t="s">
        <v>11008</v>
      </c>
      <c r="B4284">
        <v>4565</v>
      </c>
      <c r="C4284">
        <v>4570</v>
      </c>
      <c r="D4284">
        <v>2015</v>
      </c>
      <c r="E4284" t="s">
        <v>6559</v>
      </c>
      <c r="F4284">
        <v>5</v>
      </c>
      <c r="G4284">
        <v>5</v>
      </c>
      <c r="H4284">
        <v>2.0099999999999998</v>
      </c>
      <c r="I4284">
        <v>0.25</v>
      </c>
      <c r="J4284">
        <v>0.20000100000000001</v>
      </c>
      <c r="K4284" t="b">
        <v>1</v>
      </c>
      <c r="L4284" t="s">
        <v>5227</v>
      </c>
      <c r="N4284" s="43">
        <v>42214.662893518522</v>
      </c>
    </row>
    <row r="4285" spans="1:14" x14ac:dyDescent="0.25">
      <c r="A4285" t="s">
        <v>11009</v>
      </c>
      <c r="B4285">
        <v>4565</v>
      </c>
      <c r="C4285">
        <v>4571</v>
      </c>
      <c r="D4285">
        <v>2015</v>
      </c>
      <c r="E4285" t="s">
        <v>6559</v>
      </c>
      <c r="F4285">
        <v>5</v>
      </c>
      <c r="G4285">
        <v>5</v>
      </c>
      <c r="H4285">
        <v>2.65</v>
      </c>
      <c r="I4285">
        <v>0.4</v>
      </c>
      <c r="J4285">
        <v>0.30000100000000002</v>
      </c>
      <c r="K4285" t="b">
        <v>1</v>
      </c>
      <c r="L4285" t="s">
        <v>5227</v>
      </c>
      <c r="N4285" s="43">
        <v>42214.662893518522</v>
      </c>
    </row>
    <row r="4286" spans="1:14" x14ac:dyDescent="0.25">
      <c r="A4286" t="s">
        <v>11010</v>
      </c>
      <c r="B4286">
        <v>4565</v>
      </c>
      <c r="C4286">
        <v>4572</v>
      </c>
      <c r="D4286">
        <v>2015</v>
      </c>
      <c r="E4286" t="s">
        <v>6559</v>
      </c>
      <c r="F4286">
        <v>5</v>
      </c>
      <c r="G4286">
        <v>5</v>
      </c>
      <c r="H4286">
        <v>3.5</v>
      </c>
      <c r="I4286">
        <v>0.75</v>
      </c>
      <c r="J4286">
        <v>0.50000100000000003</v>
      </c>
      <c r="K4286" t="b">
        <v>1</v>
      </c>
      <c r="L4286" t="s">
        <v>5227</v>
      </c>
      <c r="N4286" s="43">
        <v>42214.662893518522</v>
      </c>
    </row>
    <row r="4287" spans="1:14" x14ac:dyDescent="0.25">
      <c r="A4287" t="s">
        <v>11011</v>
      </c>
      <c r="B4287">
        <v>4573</v>
      </c>
      <c r="C4287">
        <v>4573</v>
      </c>
      <c r="D4287">
        <v>2015</v>
      </c>
      <c r="E4287" t="s">
        <v>6560</v>
      </c>
      <c r="F4287">
        <v>5</v>
      </c>
      <c r="G4287">
        <v>5</v>
      </c>
      <c r="H4287">
        <v>5</v>
      </c>
      <c r="J4287"/>
      <c r="K4287" t="b">
        <v>1</v>
      </c>
      <c r="L4287" t="s">
        <v>1040</v>
      </c>
      <c r="N4287" s="43">
        <v>42214.662893518522</v>
      </c>
    </row>
    <row r="4288" spans="1:14" x14ac:dyDescent="0.25">
      <c r="A4288" s="53" t="s">
        <v>11012</v>
      </c>
      <c r="B4288">
        <v>4574</v>
      </c>
      <c r="C4288">
        <v>4574</v>
      </c>
      <c r="D4288">
        <v>2015</v>
      </c>
      <c r="E4288" t="s">
        <v>6561</v>
      </c>
      <c r="F4288">
        <v>5</v>
      </c>
      <c r="G4288">
        <v>5</v>
      </c>
      <c r="H4288">
        <v>5</v>
      </c>
      <c r="J4288"/>
      <c r="K4288" t="b">
        <v>1</v>
      </c>
      <c r="L4288" t="s">
        <v>48</v>
      </c>
      <c r="N4288" s="43">
        <v>42214.662893518522</v>
      </c>
    </row>
    <row r="4289" spans="1:14" x14ac:dyDescent="0.25">
      <c r="A4289" s="53" t="s">
        <v>11013</v>
      </c>
      <c r="B4289">
        <v>4575</v>
      </c>
      <c r="C4289">
        <v>4575</v>
      </c>
      <c r="D4289">
        <v>2015</v>
      </c>
      <c r="E4289" t="s">
        <v>6562</v>
      </c>
      <c r="F4289">
        <v>5</v>
      </c>
      <c r="G4289">
        <v>2.25</v>
      </c>
      <c r="H4289">
        <v>2</v>
      </c>
      <c r="J4289"/>
      <c r="K4289" t="b">
        <v>1</v>
      </c>
      <c r="L4289" t="s">
        <v>1043</v>
      </c>
      <c r="N4289" s="43">
        <v>42214.662893518522</v>
      </c>
    </row>
    <row r="4290" spans="1:14" x14ac:dyDescent="0.25">
      <c r="A4290" s="53" t="s">
        <v>11014</v>
      </c>
      <c r="B4290">
        <v>4576</v>
      </c>
      <c r="C4290">
        <v>4576</v>
      </c>
      <c r="D4290">
        <v>2015</v>
      </c>
      <c r="E4290" t="s">
        <v>6563</v>
      </c>
      <c r="F4290">
        <v>5</v>
      </c>
      <c r="G4290">
        <v>2.5</v>
      </c>
      <c r="H4290">
        <v>2</v>
      </c>
      <c r="J4290"/>
      <c r="K4290" t="b">
        <v>1</v>
      </c>
      <c r="L4290" t="s">
        <v>1046</v>
      </c>
      <c r="N4290" s="43">
        <v>42214.662893518522</v>
      </c>
    </row>
    <row r="4291" spans="1:14" x14ac:dyDescent="0.25">
      <c r="A4291" s="53" t="s">
        <v>11015</v>
      </c>
      <c r="B4291">
        <v>4577</v>
      </c>
      <c r="C4291">
        <v>4577</v>
      </c>
      <c r="D4291">
        <v>2015</v>
      </c>
      <c r="E4291" t="s">
        <v>6564</v>
      </c>
      <c r="F4291">
        <v>5</v>
      </c>
      <c r="G4291">
        <v>2.5</v>
      </c>
      <c r="H4291">
        <v>2</v>
      </c>
      <c r="J4291"/>
      <c r="K4291" t="b">
        <v>1</v>
      </c>
      <c r="L4291" t="s">
        <v>1049</v>
      </c>
      <c r="N4291" s="43">
        <v>42214.662893518522</v>
      </c>
    </row>
    <row r="4292" spans="1:14" x14ac:dyDescent="0.25">
      <c r="A4292" s="53" t="s">
        <v>11016</v>
      </c>
      <c r="B4292">
        <v>4578</v>
      </c>
      <c r="C4292">
        <v>4578</v>
      </c>
      <c r="D4292">
        <v>2015</v>
      </c>
      <c r="E4292" t="s">
        <v>6565</v>
      </c>
      <c r="F4292">
        <v>5</v>
      </c>
      <c r="G4292">
        <v>3.1</v>
      </c>
      <c r="H4292">
        <v>3</v>
      </c>
      <c r="J4292"/>
      <c r="K4292" t="b">
        <v>1</v>
      </c>
      <c r="L4292" t="s">
        <v>1052</v>
      </c>
      <c r="N4292" s="43">
        <v>42214.662893518522</v>
      </c>
    </row>
    <row r="4293" spans="1:14" x14ac:dyDescent="0.25">
      <c r="A4293" s="53" t="s">
        <v>11017</v>
      </c>
      <c r="B4293">
        <v>4579</v>
      </c>
      <c r="C4293">
        <v>4579</v>
      </c>
      <c r="D4293">
        <v>2015</v>
      </c>
      <c r="E4293" t="s">
        <v>6566</v>
      </c>
      <c r="F4293">
        <v>5</v>
      </c>
      <c r="G4293">
        <v>3.1</v>
      </c>
      <c r="H4293">
        <v>2.5</v>
      </c>
      <c r="J4293"/>
      <c r="K4293" t="b">
        <v>1</v>
      </c>
      <c r="L4293" t="s">
        <v>1053</v>
      </c>
      <c r="N4293" s="43">
        <v>42214.662893518522</v>
      </c>
    </row>
    <row r="4294" spans="1:14" x14ac:dyDescent="0.25">
      <c r="A4294" s="53" t="s">
        <v>11018</v>
      </c>
      <c r="B4294">
        <v>4580</v>
      </c>
      <c r="C4294">
        <v>4580</v>
      </c>
      <c r="D4294">
        <v>2015</v>
      </c>
      <c r="E4294" t="s">
        <v>7147</v>
      </c>
      <c r="F4294">
        <v>5</v>
      </c>
      <c r="G4294">
        <v>3.1</v>
      </c>
      <c r="H4294">
        <v>5</v>
      </c>
      <c r="J4294"/>
      <c r="K4294" t="b">
        <v>1</v>
      </c>
      <c r="L4294" t="s">
        <v>48</v>
      </c>
      <c r="N4294" s="43">
        <v>42214.662893518522</v>
      </c>
    </row>
    <row r="4295" spans="1:14" x14ac:dyDescent="0.25">
      <c r="A4295" s="53" t="s">
        <v>11019</v>
      </c>
      <c r="B4295">
        <v>4581</v>
      </c>
      <c r="C4295">
        <v>4581</v>
      </c>
      <c r="D4295">
        <v>2015</v>
      </c>
      <c r="E4295" t="s">
        <v>6912</v>
      </c>
      <c r="F4295">
        <v>13</v>
      </c>
      <c r="G4295">
        <v>3</v>
      </c>
      <c r="H4295">
        <v>5</v>
      </c>
      <c r="J4295"/>
      <c r="K4295" t="b">
        <v>1</v>
      </c>
      <c r="L4295" t="s">
        <v>6135</v>
      </c>
      <c r="N4295" s="43">
        <v>42214.662893518522</v>
      </c>
    </row>
    <row r="4296" spans="1:14" x14ac:dyDescent="0.25">
      <c r="A4296" s="53" t="s">
        <v>11020</v>
      </c>
      <c r="B4296">
        <v>4582</v>
      </c>
      <c r="C4296">
        <v>4582</v>
      </c>
      <c r="D4296">
        <v>2015</v>
      </c>
      <c r="E4296" t="s">
        <v>6921</v>
      </c>
      <c r="F4296">
        <v>13</v>
      </c>
      <c r="G4296">
        <v>4.25</v>
      </c>
      <c r="H4296">
        <v>2</v>
      </c>
      <c r="J4296"/>
      <c r="K4296" t="b">
        <v>1</v>
      </c>
      <c r="L4296" t="s">
        <v>7013</v>
      </c>
      <c r="N4296" s="43">
        <v>42214.662893518522</v>
      </c>
    </row>
    <row r="4297" spans="1:14" x14ac:dyDescent="0.25">
      <c r="A4297" s="53" t="s">
        <v>11021</v>
      </c>
      <c r="B4297">
        <v>4583</v>
      </c>
      <c r="C4297">
        <v>4583</v>
      </c>
      <c r="D4297">
        <v>2015</v>
      </c>
      <c r="E4297" t="s">
        <v>6922</v>
      </c>
      <c r="F4297">
        <v>13</v>
      </c>
      <c r="G4297">
        <v>4.25</v>
      </c>
      <c r="H4297">
        <v>1</v>
      </c>
      <c r="J4297"/>
      <c r="K4297" t="b">
        <v>1</v>
      </c>
      <c r="L4297" t="s">
        <v>6138</v>
      </c>
      <c r="N4297" s="43">
        <v>42214.662893518522</v>
      </c>
    </row>
    <row r="4298" spans="1:14" x14ac:dyDescent="0.25">
      <c r="A4298" s="53" t="s">
        <v>11022</v>
      </c>
      <c r="B4298">
        <v>4584</v>
      </c>
      <c r="C4298">
        <v>4584</v>
      </c>
      <c r="D4298">
        <v>2015</v>
      </c>
      <c r="E4298" t="s">
        <v>6923</v>
      </c>
      <c r="F4298">
        <v>13</v>
      </c>
      <c r="G4298">
        <v>4.25</v>
      </c>
      <c r="H4298">
        <v>3.5</v>
      </c>
      <c r="J4298"/>
      <c r="K4298" t="b">
        <v>1</v>
      </c>
      <c r="L4298" t="s">
        <v>7014</v>
      </c>
      <c r="N4298" s="43">
        <v>42214.662893518522</v>
      </c>
    </row>
    <row r="4299" spans="1:14" x14ac:dyDescent="0.25">
      <c r="A4299" s="53" t="s">
        <v>11023</v>
      </c>
      <c r="B4299">
        <v>4585</v>
      </c>
      <c r="C4299">
        <v>4585</v>
      </c>
      <c r="D4299">
        <v>2015</v>
      </c>
      <c r="E4299" t="s">
        <v>6924</v>
      </c>
      <c r="F4299">
        <v>13</v>
      </c>
      <c r="G4299">
        <v>4.25</v>
      </c>
      <c r="H4299">
        <v>2</v>
      </c>
      <c r="J4299"/>
      <c r="K4299" t="b">
        <v>1</v>
      </c>
      <c r="L4299" t="s">
        <v>7015</v>
      </c>
      <c r="N4299" s="43">
        <v>42214.662893518522</v>
      </c>
    </row>
    <row r="4300" spans="1:14" x14ac:dyDescent="0.25">
      <c r="A4300" s="53" t="s">
        <v>11024</v>
      </c>
      <c r="B4300">
        <v>4586</v>
      </c>
      <c r="C4300">
        <v>4586</v>
      </c>
      <c r="D4300">
        <v>2015</v>
      </c>
      <c r="E4300" t="s">
        <v>3364</v>
      </c>
      <c r="F4300">
        <v>13</v>
      </c>
      <c r="G4300">
        <v>4.25</v>
      </c>
      <c r="H4300">
        <v>1</v>
      </c>
      <c r="J4300"/>
      <c r="K4300" t="b">
        <v>0</v>
      </c>
      <c r="L4300" t="s">
        <v>2308</v>
      </c>
      <c r="N4300" s="43">
        <v>42214.662893518522</v>
      </c>
    </row>
    <row r="4301" spans="1:14" x14ac:dyDescent="0.25">
      <c r="A4301" s="53" t="s">
        <v>11025</v>
      </c>
      <c r="B4301">
        <v>4587</v>
      </c>
      <c r="C4301">
        <v>4587</v>
      </c>
      <c r="D4301">
        <v>2015</v>
      </c>
      <c r="E4301" t="s">
        <v>6925</v>
      </c>
      <c r="F4301">
        <v>13</v>
      </c>
      <c r="G4301">
        <v>4.25</v>
      </c>
      <c r="H4301">
        <v>1</v>
      </c>
      <c r="J4301"/>
      <c r="K4301" t="b">
        <v>1</v>
      </c>
      <c r="L4301" t="s">
        <v>7016</v>
      </c>
      <c r="N4301" s="43">
        <v>42214.662893518522</v>
      </c>
    </row>
    <row r="4302" spans="1:14" x14ac:dyDescent="0.25">
      <c r="A4302" s="53" t="s">
        <v>11026</v>
      </c>
      <c r="B4302">
        <v>4588</v>
      </c>
      <c r="C4302">
        <v>4588</v>
      </c>
      <c r="D4302">
        <v>2015</v>
      </c>
      <c r="E4302" t="s">
        <v>6913</v>
      </c>
      <c r="F4302">
        <v>13</v>
      </c>
      <c r="G4302">
        <v>3</v>
      </c>
      <c r="H4302">
        <v>3</v>
      </c>
      <c r="J4302"/>
      <c r="K4302" t="b">
        <v>1</v>
      </c>
      <c r="L4302" t="s">
        <v>6199</v>
      </c>
      <c r="N4302" s="43">
        <v>42214.662893518522</v>
      </c>
    </row>
    <row r="4303" spans="1:14" x14ac:dyDescent="0.25">
      <c r="A4303" s="53" t="s">
        <v>11027</v>
      </c>
      <c r="B4303">
        <v>4589</v>
      </c>
      <c r="C4303">
        <v>4589</v>
      </c>
      <c r="D4303">
        <v>2015</v>
      </c>
      <c r="E4303" t="s">
        <v>6914</v>
      </c>
      <c r="F4303">
        <v>13</v>
      </c>
      <c r="G4303">
        <v>3</v>
      </c>
      <c r="H4303">
        <v>1</v>
      </c>
      <c r="J4303"/>
      <c r="K4303" t="b">
        <v>1</v>
      </c>
      <c r="L4303" t="s">
        <v>7008</v>
      </c>
      <c r="N4303" s="43">
        <v>42214.662893518522</v>
      </c>
    </row>
    <row r="4304" spans="1:14" x14ac:dyDescent="0.25">
      <c r="A4304" s="53" t="s">
        <v>11028</v>
      </c>
      <c r="B4304">
        <v>4590</v>
      </c>
      <c r="C4304">
        <v>4590</v>
      </c>
      <c r="D4304">
        <v>2015</v>
      </c>
      <c r="E4304" t="s">
        <v>6915</v>
      </c>
      <c r="F4304">
        <v>13</v>
      </c>
      <c r="G4304">
        <v>4.25</v>
      </c>
      <c r="H4304">
        <v>2</v>
      </c>
      <c r="J4304"/>
      <c r="K4304" t="b">
        <v>1</v>
      </c>
      <c r="L4304" t="s">
        <v>7009</v>
      </c>
      <c r="N4304" s="43">
        <v>42214.662893518522</v>
      </c>
    </row>
    <row r="4305" spans="1:14" x14ac:dyDescent="0.25">
      <c r="A4305" s="53" t="s">
        <v>11029</v>
      </c>
      <c r="B4305">
        <v>4591</v>
      </c>
      <c r="C4305">
        <v>4591</v>
      </c>
      <c r="D4305">
        <v>2015</v>
      </c>
      <c r="E4305" t="s">
        <v>6916</v>
      </c>
      <c r="F4305">
        <v>13</v>
      </c>
      <c r="G4305">
        <v>4.25</v>
      </c>
      <c r="H4305">
        <v>1</v>
      </c>
      <c r="J4305"/>
      <c r="K4305" t="b">
        <v>1</v>
      </c>
      <c r="L4305" t="s">
        <v>7010</v>
      </c>
      <c r="N4305" s="43">
        <v>42214.662893518522</v>
      </c>
    </row>
    <row r="4306" spans="1:14" x14ac:dyDescent="0.25">
      <c r="A4306" s="53" t="s">
        <v>11030</v>
      </c>
      <c r="B4306">
        <v>4592</v>
      </c>
      <c r="C4306">
        <v>4592</v>
      </c>
      <c r="D4306">
        <v>2015</v>
      </c>
      <c r="E4306" t="s">
        <v>6917</v>
      </c>
      <c r="F4306">
        <v>13</v>
      </c>
      <c r="G4306">
        <v>4.25</v>
      </c>
      <c r="H4306">
        <v>3</v>
      </c>
      <c r="J4306"/>
      <c r="K4306" t="b">
        <v>1</v>
      </c>
      <c r="L4306" t="s">
        <v>7011</v>
      </c>
      <c r="N4306" s="43">
        <v>42214.662893518522</v>
      </c>
    </row>
    <row r="4307" spans="1:14" x14ac:dyDescent="0.25">
      <c r="A4307" s="53" t="s">
        <v>11031</v>
      </c>
      <c r="B4307">
        <v>4593</v>
      </c>
      <c r="C4307">
        <v>4593</v>
      </c>
      <c r="D4307">
        <v>2015</v>
      </c>
      <c r="E4307" t="s">
        <v>6918</v>
      </c>
      <c r="F4307">
        <v>13</v>
      </c>
      <c r="G4307">
        <v>4.25</v>
      </c>
      <c r="H4307">
        <v>3</v>
      </c>
      <c r="J4307"/>
      <c r="K4307" t="b">
        <v>1</v>
      </c>
      <c r="L4307" t="s">
        <v>7012</v>
      </c>
      <c r="N4307" s="43">
        <v>42214.662893518522</v>
      </c>
    </row>
    <row r="4308" spans="1:14" x14ac:dyDescent="0.25">
      <c r="A4308" s="53" t="s">
        <v>11032</v>
      </c>
      <c r="B4308">
        <v>4594</v>
      </c>
      <c r="C4308">
        <v>4594</v>
      </c>
      <c r="D4308">
        <v>2015</v>
      </c>
      <c r="E4308" t="s">
        <v>6919</v>
      </c>
      <c r="F4308">
        <v>13</v>
      </c>
      <c r="G4308">
        <v>4.25</v>
      </c>
      <c r="H4308">
        <v>0</v>
      </c>
      <c r="J4308"/>
      <c r="K4308" t="b">
        <v>1</v>
      </c>
      <c r="L4308" t="s">
        <v>7225</v>
      </c>
      <c r="N4308" s="43">
        <v>42214.662893518522</v>
      </c>
    </row>
    <row r="4309" spans="1:14" x14ac:dyDescent="0.25">
      <c r="A4309" s="53" t="s">
        <v>11033</v>
      </c>
      <c r="B4309">
        <v>4595</v>
      </c>
      <c r="C4309">
        <v>4595</v>
      </c>
      <c r="D4309">
        <v>2015</v>
      </c>
      <c r="E4309" t="s">
        <v>6920</v>
      </c>
      <c r="F4309">
        <v>13</v>
      </c>
      <c r="G4309">
        <v>4.25</v>
      </c>
      <c r="H4309">
        <v>2</v>
      </c>
      <c r="J4309"/>
      <c r="K4309" t="b">
        <v>1</v>
      </c>
      <c r="L4309" t="s">
        <v>7031</v>
      </c>
      <c r="N4309" s="43">
        <v>42214.662893518522</v>
      </c>
    </row>
    <row r="4310" spans="1:14" x14ac:dyDescent="0.25">
      <c r="A4310" s="53" t="s">
        <v>11034</v>
      </c>
      <c r="B4310">
        <v>4596</v>
      </c>
      <c r="C4310">
        <v>4596</v>
      </c>
      <c r="D4310">
        <v>2015</v>
      </c>
      <c r="E4310" t="s">
        <v>6567</v>
      </c>
      <c r="F4310">
        <v>6</v>
      </c>
      <c r="G4310">
        <v>3.25</v>
      </c>
      <c r="H4310">
        <v>4</v>
      </c>
      <c r="J4310"/>
      <c r="K4310" t="b">
        <v>1</v>
      </c>
      <c r="L4310" t="s">
        <v>1058</v>
      </c>
      <c r="N4310" s="43">
        <v>42214.662893518522</v>
      </c>
    </row>
    <row r="4311" spans="1:14" x14ac:dyDescent="0.25">
      <c r="A4311" s="53" t="s">
        <v>11035</v>
      </c>
      <c r="B4311">
        <v>4597</v>
      </c>
      <c r="C4311">
        <v>4597</v>
      </c>
      <c r="D4311">
        <v>2015</v>
      </c>
      <c r="E4311" t="s">
        <v>6568</v>
      </c>
      <c r="F4311">
        <v>6</v>
      </c>
      <c r="G4311">
        <v>3.25</v>
      </c>
      <c r="H4311">
        <v>5</v>
      </c>
      <c r="J4311"/>
      <c r="K4311" t="b">
        <v>1</v>
      </c>
      <c r="L4311" t="s">
        <v>48</v>
      </c>
      <c r="N4311" s="43">
        <v>42214.662893518522</v>
      </c>
    </row>
    <row r="4312" spans="1:14" x14ac:dyDescent="0.25">
      <c r="A4312" s="53" t="s">
        <v>11036</v>
      </c>
      <c r="B4312">
        <v>4598</v>
      </c>
      <c r="C4312">
        <v>4598</v>
      </c>
      <c r="D4312">
        <v>2015</v>
      </c>
      <c r="E4312" t="s">
        <v>6569</v>
      </c>
      <c r="F4312">
        <v>6</v>
      </c>
      <c r="G4312">
        <v>5</v>
      </c>
      <c r="H4312">
        <v>5</v>
      </c>
      <c r="J4312"/>
      <c r="K4312" t="b">
        <v>1</v>
      </c>
      <c r="L4312" t="s">
        <v>1061</v>
      </c>
      <c r="N4312" s="43">
        <v>42214.662893518522</v>
      </c>
    </row>
    <row r="4313" spans="1:14" x14ac:dyDescent="0.25">
      <c r="A4313" s="53" t="s">
        <v>11037</v>
      </c>
      <c r="B4313">
        <v>4599</v>
      </c>
      <c r="C4313">
        <v>4599</v>
      </c>
      <c r="D4313">
        <v>2015</v>
      </c>
      <c r="E4313" t="s">
        <v>6570</v>
      </c>
      <c r="F4313">
        <v>6</v>
      </c>
      <c r="G4313">
        <v>4.58</v>
      </c>
      <c r="H4313">
        <v>0.5</v>
      </c>
      <c r="I4313">
        <v>2.5000000000000001E-2</v>
      </c>
      <c r="J4313">
        <v>9.9999999999999995E-7</v>
      </c>
      <c r="K4313" t="b">
        <v>1</v>
      </c>
      <c r="L4313" t="s">
        <v>5285</v>
      </c>
      <c r="N4313" s="43">
        <v>42214.662893518522</v>
      </c>
    </row>
    <row r="4314" spans="1:14" x14ac:dyDescent="0.25">
      <c r="A4314" s="53" t="s">
        <v>11038</v>
      </c>
      <c r="B4314">
        <v>4599</v>
      </c>
      <c r="C4314">
        <v>4600</v>
      </c>
      <c r="D4314">
        <v>2015</v>
      </c>
      <c r="E4314" t="s">
        <v>6570</v>
      </c>
      <c r="F4314">
        <v>6</v>
      </c>
      <c r="G4314">
        <v>4.58</v>
      </c>
      <c r="H4314">
        <v>1.08</v>
      </c>
      <c r="I4314">
        <v>0.17499999999999999</v>
      </c>
      <c r="J4314">
        <v>5.0000999999999997E-2</v>
      </c>
      <c r="K4314" t="b">
        <v>1</v>
      </c>
      <c r="L4314" t="s">
        <v>5285</v>
      </c>
      <c r="N4314" s="43">
        <v>42214.662893518522</v>
      </c>
    </row>
    <row r="4315" spans="1:14" x14ac:dyDescent="0.25">
      <c r="A4315" s="53" t="s">
        <v>11039</v>
      </c>
      <c r="B4315">
        <v>4599</v>
      </c>
      <c r="C4315">
        <v>4601</v>
      </c>
      <c r="D4315">
        <v>2015</v>
      </c>
      <c r="E4315" t="s">
        <v>6570</v>
      </c>
      <c r="F4315">
        <v>6</v>
      </c>
      <c r="G4315">
        <v>4.58</v>
      </c>
      <c r="H4315">
        <v>2.3199999999999998</v>
      </c>
      <c r="I4315">
        <v>0.45</v>
      </c>
      <c r="J4315">
        <v>0.30000100000000002</v>
      </c>
      <c r="K4315" t="b">
        <v>1</v>
      </c>
      <c r="L4315" t="s">
        <v>5285</v>
      </c>
      <c r="N4315" s="43">
        <v>42214.662893518522</v>
      </c>
    </row>
    <row r="4316" spans="1:14" x14ac:dyDescent="0.25">
      <c r="A4316" s="53" t="s">
        <v>11040</v>
      </c>
      <c r="B4316">
        <v>4599</v>
      </c>
      <c r="C4316">
        <v>4602</v>
      </c>
      <c r="D4316">
        <v>2015</v>
      </c>
      <c r="E4316" t="s">
        <v>6570</v>
      </c>
      <c r="F4316">
        <v>6</v>
      </c>
      <c r="G4316">
        <v>4.58</v>
      </c>
      <c r="H4316">
        <v>5</v>
      </c>
      <c r="I4316">
        <v>0.8</v>
      </c>
      <c r="J4316">
        <v>0.60000100000000001</v>
      </c>
      <c r="K4316" t="b">
        <v>1</v>
      </c>
      <c r="L4316" t="s">
        <v>5285</v>
      </c>
      <c r="N4316" s="43">
        <v>42214.662893518522</v>
      </c>
    </row>
    <row r="4317" spans="1:14" x14ac:dyDescent="0.25">
      <c r="A4317" s="53" t="s">
        <v>11041</v>
      </c>
      <c r="B4317">
        <v>4603</v>
      </c>
      <c r="C4317">
        <v>4603</v>
      </c>
      <c r="D4317">
        <v>2015</v>
      </c>
      <c r="E4317" t="s">
        <v>6571</v>
      </c>
      <c r="F4317">
        <v>6</v>
      </c>
      <c r="G4317">
        <v>4.58</v>
      </c>
      <c r="H4317">
        <v>0.5</v>
      </c>
      <c r="I4317">
        <v>2.5000000000000001E-2</v>
      </c>
      <c r="J4317">
        <v>9.9999999999999995E-7</v>
      </c>
      <c r="K4317" t="b">
        <v>1</v>
      </c>
      <c r="L4317" t="s">
        <v>5286</v>
      </c>
      <c r="N4317" s="43">
        <v>42214.662893518522</v>
      </c>
    </row>
    <row r="4318" spans="1:14" x14ac:dyDescent="0.25">
      <c r="A4318" s="53" t="s">
        <v>11042</v>
      </c>
      <c r="B4318">
        <v>4603</v>
      </c>
      <c r="C4318">
        <v>4604</v>
      </c>
      <c r="D4318">
        <v>2015</v>
      </c>
      <c r="E4318" t="s">
        <v>6571</v>
      </c>
      <c r="F4318">
        <v>6</v>
      </c>
      <c r="G4318">
        <v>4.58</v>
      </c>
      <c r="H4318">
        <v>1.04</v>
      </c>
      <c r="I4318">
        <v>0.17499999999999999</v>
      </c>
      <c r="J4318">
        <v>5.0000999999999997E-2</v>
      </c>
      <c r="K4318" t="b">
        <v>1</v>
      </c>
      <c r="L4318" t="s">
        <v>5286</v>
      </c>
      <c r="N4318" s="43">
        <v>42214.662893518522</v>
      </c>
    </row>
    <row r="4319" spans="1:14" x14ac:dyDescent="0.25">
      <c r="A4319" s="53" t="s">
        <v>11043</v>
      </c>
      <c r="B4319">
        <v>4603</v>
      </c>
      <c r="C4319">
        <v>4605</v>
      </c>
      <c r="D4319">
        <v>2015</v>
      </c>
      <c r="E4319" t="s">
        <v>6571</v>
      </c>
      <c r="F4319">
        <v>6</v>
      </c>
      <c r="G4319">
        <v>4.58</v>
      </c>
      <c r="H4319">
        <v>2.16</v>
      </c>
      <c r="I4319">
        <v>0.45</v>
      </c>
      <c r="J4319">
        <v>0.30000100000000002</v>
      </c>
      <c r="K4319" t="b">
        <v>1</v>
      </c>
      <c r="L4319" t="s">
        <v>5286</v>
      </c>
      <c r="N4319" s="43">
        <v>42214.662893518522</v>
      </c>
    </row>
    <row r="4320" spans="1:14" x14ac:dyDescent="0.25">
      <c r="A4320" s="53" t="s">
        <v>11044</v>
      </c>
      <c r="B4320">
        <v>4603</v>
      </c>
      <c r="C4320">
        <v>4606</v>
      </c>
      <c r="D4320">
        <v>2015</v>
      </c>
      <c r="E4320" t="s">
        <v>6571</v>
      </c>
      <c r="F4320">
        <v>6</v>
      </c>
      <c r="G4320">
        <v>4.58</v>
      </c>
      <c r="H4320">
        <v>4.5</v>
      </c>
      <c r="I4320">
        <v>0.8</v>
      </c>
      <c r="J4320">
        <v>0.60000100000000001</v>
      </c>
      <c r="K4320" t="b">
        <v>1</v>
      </c>
      <c r="L4320" t="s">
        <v>5286</v>
      </c>
      <c r="N4320" s="43">
        <v>42214.662893518522</v>
      </c>
    </row>
    <row r="4321" spans="1:14" x14ac:dyDescent="0.25">
      <c r="A4321" s="53" t="s">
        <v>11045</v>
      </c>
      <c r="B4321">
        <v>4607</v>
      </c>
      <c r="C4321">
        <v>4607</v>
      </c>
      <c r="D4321">
        <v>2015</v>
      </c>
      <c r="E4321" t="s">
        <v>6572</v>
      </c>
      <c r="F4321">
        <v>6</v>
      </c>
      <c r="G4321">
        <v>4.58</v>
      </c>
      <c r="H4321">
        <v>0.5</v>
      </c>
      <c r="I4321">
        <v>2.5000000000000001E-2</v>
      </c>
      <c r="J4321">
        <v>9.9999999999999995E-7</v>
      </c>
      <c r="K4321" t="b">
        <v>1</v>
      </c>
      <c r="L4321" t="s">
        <v>5287</v>
      </c>
      <c r="N4321" s="43">
        <v>42214.662893518522</v>
      </c>
    </row>
    <row r="4322" spans="1:14" x14ac:dyDescent="0.25">
      <c r="A4322" s="53" t="s">
        <v>11046</v>
      </c>
      <c r="B4322">
        <v>4607</v>
      </c>
      <c r="C4322">
        <v>4608</v>
      </c>
      <c r="D4322">
        <v>2015</v>
      </c>
      <c r="E4322" t="s">
        <v>6572</v>
      </c>
      <c r="F4322">
        <v>6</v>
      </c>
      <c r="G4322">
        <v>4.58</v>
      </c>
      <c r="H4322">
        <v>1.08</v>
      </c>
      <c r="I4322">
        <v>0.17499999999999999</v>
      </c>
      <c r="J4322">
        <v>5.0000999999999997E-2</v>
      </c>
      <c r="K4322" t="b">
        <v>1</v>
      </c>
      <c r="L4322" t="s">
        <v>5287</v>
      </c>
      <c r="N4322" s="43">
        <v>42214.662893518522</v>
      </c>
    </row>
    <row r="4323" spans="1:14" x14ac:dyDescent="0.25">
      <c r="A4323" s="53" t="s">
        <v>11047</v>
      </c>
      <c r="B4323">
        <v>4607</v>
      </c>
      <c r="C4323">
        <v>4609</v>
      </c>
      <c r="D4323">
        <v>2015</v>
      </c>
      <c r="E4323" t="s">
        <v>6572</v>
      </c>
      <c r="F4323">
        <v>6</v>
      </c>
      <c r="G4323">
        <v>4.58</v>
      </c>
      <c r="H4323">
        <v>2.3199999999999998</v>
      </c>
      <c r="I4323">
        <v>0.45</v>
      </c>
      <c r="J4323">
        <v>0.30000100000000002</v>
      </c>
      <c r="K4323" t="b">
        <v>1</v>
      </c>
      <c r="L4323" t="s">
        <v>5287</v>
      </c>
      <c r="N4323" s="43">
        <v>42214.662893518522</v>
      </c>
    </row>
    <row r="4324" spans="1:14" x14ac:dyDescent="0.25">
      <c r="A4324" s="53" t="s">
        <v>11048</v>
      </c>
      <c r="B4324">
        <v>4607</v>
      </c>
      <c r="C4324">
        <v>4610</v>
      </c>
      <c r="D4324">
        <v>2015</v>
      </c>
      <c r="E4324" t="s">
        <v>6572</v>
      </c>
      <c r="F4324">
        <v>6</v>
      </c>
      <c r="G4324">
        <v>4.58</v>
      </c>
      <c r="H4324">
        <v>5</v>
      </c>
      <c r="I4324">
        <v>0.8</v>
      </c>
      <c r="J4324">
        <v>0.60000100000000001</v>
      </c>
      <c r="K4324" t="b">
        <v>1</v>
      </c>
      <c r="L4324" t="s">
        <v>5287</v>
      </c>
      <c r="N4324" s="43">
        <v>42214.662893518522</v>
      </c>
    </row>
    <row r="4325" spans="1:14" x14ac:dyDescent="0.25">
      <c r="A4325" s="53" t="s">
        <v>11049</v>
      </c>
      <c r="B4325">
        <v>4611</v>
      </c>
      <c r="C4325">
        <v>4611</v>
      </c>
      <c r="D4325">
        <v>2015</v>
      </c>
      <c r="E4325" t="s">
        <v>6574</v>
      </c>
      <c r="F4325">
        <v>6</v>
      </c>
      <c r="G4325">
        <v>4.58</v>
      </c>
      <c r="H4325">
        <v>0.5</v>
      </c>
      <c r="I4325">
        <v>2.5000000000000001E-2</v>
      </c>
      <c r="J4325">
        <v>9.9999999999999995E-7</v>
      </c>
      <c r="K4325" t="b">
        <v>1</v>
      </c>
      <c r="L4325" t="s">
        <v>5279</v>
      </c>
      <c r="N4325" s="43">
        <v>42214.662893518522</v>
      </c>
    </row>
    <row r="4326" spans="1:14" x14ac:dyDescent="0.25">
      <c r="A4326" s="53" t="s">
        <v>11050</v>
      </c>
      <c r="B4326">
        <v>4611</v>
      </c>
      <c r="C4326">
        <v>4612</v>
      </c>
      <c r="D4326">
        <v>2015</v>
      </c>
      <c r="E4326" t="s">
        <v>6574</v>
      </c>
      <c r="F4326">
        <v>6</v>
      </c>
      <c r="G4326">
        <v>4.58</v>
      </c>
      <c r="H4326">
        <v>1.04</v>
      </c>
      <c r="I4326">
        <v>0.17499999999999999</v>
      </c>
      <c r="J4326">
        <v>5.0000999999999997E-2</v>
      </c>
      <c r="K4326" t="b">
        <v>1</v>
      </c>
      <c r="L4326" t="s">
        <v>5279</v>
      </c>
      <c r="N4326" s="43">
        <v>42214.662893518522</v>
      </c>
    </row>
    <row r="4327" spans="1:14" x14ac:dyDescent="0.25">
      <c r="A4327" s="53" t="s">
        <v>11051</v>
      </c>
      <c r="B4327">
        <v>4611</v>
      </c>
      <c r="C4327">
        <v>4613</v>
      </c>
      <c r="D4327">
        <v>2015</v>
      </c>
      <c r="E4327" t="s">
        <v>6574</v>
      </c>
      <c r="F4327">
        <v>6</v>
      </c>
      <c r="G4327">
        <v>4.58</v>
      </c>
      <c r="H4327">
        <v>2.16</v>
      </c>
      <c r="I4327">
        <v>0.45</v>
      </c>
      <c r="J4327">
        <v>0.30000100000000002</v>
      </c>
      <c r="K4327" t="b">
        <v>1</v>
      </c>
      <c r="L4327" t="s">
        <v>5279</v>
      </c>
      <c r="N4327" s="43">
        <v>42214.662893518522</v>
      </c>
    </row>
    <row r="4328" spans="1:14" x14ac:dyDescent="0.25">
      <c r="A4328" s="53" t="s">
        <v>11052</v>
      </c>
      <c r="B4328">
        <v>4611</v>
      </c>
      <c r="C4328">
        <v>4614</v>
      </c>
      <c r="D4328">
        <v>2015</v>
      </c>
      <c r="E4328" t="s">
        <v>6574</v>
      </c>
      <c r="F4328">
        <v>6</v>
      </c>
      <c r="G4328">
        <v>4.58</v>
      </c>
      <c r="H4328">
        <v>4.5</v>
      </c>
      <c r="I4328">
        <v>0.8</v>
      </c>
      <c r="J4328">
        <v>0.60000100000000001</v>
      </c>
      <c r="K4328" t="b">
        <v>1</v>
      </c>
      <c r="L4328" t="s">
        <v>5279</v>
      </c>
      <c r="N4328" s="43">
        <v>42214.662893518522</v>
      </c>
    </row>
    <row r="4329" spans="1:14" x14ac:dyDescent="0.25">
      <c r="A4329" s="53" t="s">
        <v>11053</v>
      </c>
      <c r="B4329">
        <v>4615</v>
      </c>
      <c r="C4329">
        <v>4615</v>
      </c>
      <c r="D4329">
        <v>2015</v>
      </c>
      <c r="E4329" t="s">
        <v>6575</v>
      </c>
      <c r="F4329">
        <v>6</v>
      </c>
      <c r="G4329">
        <v>4.58</v>
      </c>
      <c r="H4329">
        <v>4.95</v>
      </c>
      <c r="J4329"/>
      <c r="K4329" t="b">
        <v>1</v>
      </c>
      <c r="L4329" t="s">
        <v>48</v>
      </c>
      <c r="N4329" s="43">
        <v>42214.662893518522</v>
      </c>
    </row>
    <row r="4330" spans="1:14" x14ac:dyDescent="0.25">
      <c r="A4330" s="53" t="s">
        <v>11054</v>
      </c>
      <c r="B4330">
        <v>4616</v>
      </c>
      <c r="C4330">
        <v>4616</v>
      </c>
      <c r="D4330">
        <v>2015</v>
      </c>
      <c r="E4330" t="s">
        <v>6576</v>
      </c>
      <c r="F4330">
        <v>6</v>
      </c>
      <c r="G4330">
        <v>3.5</v>
      </c>
      <c r="H4330">
        <v>0.5</v>
      </c>
      <c r="I4330">
        <v>5.0000000000000001E-3</v>
      </c>
      <c r="J4330">
        <v>9.9999999999999995E-7</v>
      </c>
      <c r="K4330" t="b">
        <v>1</v>
      </c>
      <c r="L4330" t="s">
        <v>5278</v>
      </c>
      <c r="N4330" s="43">
        <v>42214.662893518522</v>
      </c>
    </row>
    <row r="4331" spans="1:14" x14ac:dyDescent="0.25">
      <c r="A4331" s="53" t="s">
        <v>11055</v>
      </c>
      <c r="B4331">
        <v>4616</v>
      </c>
      <c r="C4331">
        <v>4617</v>
      </c>
      <c r="D4331">
        <v>2015</v>
      </c>
      <c r="E4331" t="s">
        <v>6576</v>
      </c>
      <c r="F4331">
        <v>6</v>
      </c>
      <c r="G4331">
        <v>3.5</v>
      </c>
      <c r="H4331">
        <v>0.67</v>
      </c>
      <c r="I4331">
        <v>0.03</v>
      </c>
      <c r="J4331">
        <v>1.0000999999999999E-2</v>
      </c>
      <c r="K4331" t="b">
        <v>1</v>
      </c>
      <c r="L4331" t="s">
        <v>5278</v>
      </c>
      <c r="N4331" s="43">
        <v>42214.662893518522</v>
      </c>
    </row>
    <row r="4332" spans="1:14" x14ac:dyDescent="0.25">
      <c r="A4332" s="53" t="s">
        <v>11056</v>
      </c>
      <c r="B4332">
        <v>4616</v>
      </c>
      <c r="C4332">
        <v>4618</v>
      </c>
      <c r="D4332">
        <v>2015</v>
      </c>
      <c r="E4332" t="s">
        <v>6576</v>
      </c>
      <c r="F4332">
        <v>6</v>
      </c>
      <c r="G4332">
        <v>3.5</v>
      </c>
      <c r="H4332">
        <v>0.89</v>
      </c>
      <c r="I4332">
        <v>7.4999999999999997E-2</v>
      </c>
      <c r="J4332">
        <v>5.0000999999999997E-2</v>
      </c>
      <c r="K4332" t="b">
        <v>1</v>
      </c>
      <c r="L4332" t="s">
        <v>5278</v>
      </c>
      <c r="N4332" s="43">
        <v>42214.662893518522</v>
      </c>
    </row>
    <row r="4333" spans="1:14" x14ac:dyDescent="0.25">
      <c r="A4333" s="53" t="s">
        <v>11057</v>
      </c>
      <c r="B4333">
        <v>4616</v>
      </c>
      <c r="C4333">
        <v>4619</v>
      </c>
      <c r="D4333">
        <v>2015</v>
      </c>
      <c r="E4333" t="s">
        <v>6576</v>
      </c>
      <c r="F4333">
        <v>6</v>
      </c>
      <c r="G4333">
        <v>3.5</v>
      </c>
      <c r="H4333">
        <v>1.18</v>
      </c>
      <c r="I4333">
        <v>0.125</v>
      </c>
      <c r="J4333">
        <v>0.10000100000000001</v>
      </c>
      <c r="K4333" t="b">
        <v>1</v>
      </c>
      <c r="L4333" t="s">
        <v>5278</v>
      </c>
      <c r="N4333" s="43">
        <v>42214.662893518522</v>
      </c>
    </row>
    <row r="4334" spans="1:14" x14ac:dyDescent="0.25">
      <c r="A4334" s="53" t="s">
        <v>11058</v>
      </c>
      <c r="B4334">
        <v>4616</v>
      </c>
      <c r="C4334">
        <v>4620</v>
      </c>
      <c r="D4334">
        <v>2015</v>
      </c>
      <c r="E4334" t="s">
        <v>6576</v>
      </c>
      <c r="F4334">
        <v>6</v>
      </c>
      <c r="G4334">
        <v>3.5</v>
      </c>
      <c r="H4334">
        <v>1.57</v>
      </c>
      <c r="I4334">
        <v>0.17499999999999999</v>
      </c>
      <c r="J4334">
        <v>0.150001</v>
      </c>
      <c r="K4334" t="b">
        <v>1</v>
      </c>
      <c r="L4334" t="s">
        <v>5278</v>
      </c>
      <c r="N4334" s="43">
        <v>42214.662893518522</v>
      </c>
    </row>
    <row r="4335" spans="1:14" x14ac:dyDescent="0.25">
      <c r="A4335" s="53" t="s">
        <v>11059</v>
      </c>
      <c r="B4335">
        <v>4616</v>
      </c>
      <c r="C4335">
        <v>4621</v>
      </c>
      <c r="D4335">
        <v>2015</v>
      </c>
      <c r="E4335" t="s">
        <v>6576</v>
      </c>
      <c r="F4335">
        <v>6</v>
      </c>
      <c r="G4335">
        <v>3.5</v>
      </c>
      <c r="H4335">
        <v>2.09</v>
      </c>
      <c r="I4335">
        <v>0.25</v>
      </c>
      <c r="J4335">
        <v>0.20000100000000001</v>
      </c>
      <c r="K4335" t="b">
        <v>1</v>
      </c>
      <c r="L4335" t="s">
        <v>5278</v>
      </c>
      <c r="N4335" s="43">
        <v>42214.662893518522</v>
      </c>
    </row>
    <row r="4336" spans="1:14" x14ac:dyDescent="0.25">
      <c r="A4336" s="53" t="s">
        <v>11060</v>
      </c>
      <c r="B4336">
        <v>4616</v>
      </c>
      <c r="C4336">
        <v>4622</v>
      </c>
      <c r="D4336">
        <v>2015</v>
      </c>
      <c r="E4336" t="s">
        <v>6576</v>
      </c>
      <c r="F4336">
        <v>6</v>
      </c>
      <c r="G4336">
        <v>3.5</v>
      </c>
      <c r="H4336">
        <v>2.78</v>
      </c>
      <c r="I4336">
        <v>0.4</v>
      </c>
      <c r="J4336">
        <v>0.30000100000000002</v>
      </c>
      <c r="K4336" t="b">
        <v>1</v>
      </c>
      <c r="L4336" t="s">
        <v>5278</v>
      </c>
      <c r="N4336" s="43">
        <v>42214.662893518522</v>
      </c>
    </row>
    <row r="4337" spans="1:14" x14ac:dyDescent="0.25">
      <c r="A4337" s="53" t="s">
        <v>11061</v>
      </c>
      <c r="B4337">
        <v>4616</v>
      </c>
      <c r="C4337">
        <v>4623</v>
      </c>
      <c r="D4337">
        <v>2015</v>
      </c>
      <c r="E4337" t="s">
        <v>6576</v>
      </c>
      <c r="F4337">
        <v>6</v>
      </c>
      <c r="G4337">
        <v>3.5</v>
      </c>
      <c r="H4337">
        <v>3.7</v>
      </c>
      <c r="I4337">
        <v>0.75</v>
      </c>
      <c r="J4337">
        <v>0.50000100000000003</v>
      </c>
      <c r="K4337" t="b">
        <v>1</v>
      </c>
      <c r="L4337" t="s">
        <v>5278</v>
      </c>
      <c r="N4337" s="43">
        <v>42214.662893518522</v>
      </c>
    </row>
    <row r="4338" spans="1:14" x14ac:dyDescent="0.25">
      <c r="A4338" s="53" t="s">
        <v>11062</v>
      </c>
      <c r="B4338">
        <v>4624</v>
      </c>
      <c r="C4338">
        <v>4624</v>
      </c>
      <c r="D4338">
        <v>2015</v>
      </c>
      <c r="E4338" t="s">
        <v>6577</v>
      </c>
      <c r="F4338">
        <v>6</v>
      </c>
      <c r="G4338">
        <v>3.5</v>
      </c>
      <c r="H4338">
        <v>5</v>
      </c>
      <c r="J4338"/>
      <c r="K4338" t="b">
        <v>1</v>
      </c>
      <c r="L4338" t="s">
        <v>48</v>
      </c>
      <c r="N4338" s="43">
        <v>42214.662893518522</v>
      </c>
    </row>
    <row r="4339" spans="1:14" x14ac:dyDescent="0.25">
      <c r="A4339" s="53" t="s">
        <v>11063</v>
      </c>
      <c r="B4339">
        <v>4625</v>
      </c>
      <c r="C4339">
        <v>4625</v>
      </c>
      <c r="D4339">
        <v>2015</v>
      </c>
      <c r="E4339" t="s">
        <v>6578</v>
      </c>
      <c r="F4339">
        <v>6</v>
      </c>
      <c r="G4339">
        <v>3.75</v>
      </c>
      <c r="H4339">
        <v>0.5</v>
      </c>
      <c r="I4339">
        <v>2.5000000000000001E-2</v>
      </c>
      <c r="J4339">
        <v>9.9999999999999995E-7</v>
      </c>
      <c r="K4339" t="b">
        <v>1</v>
      </c>
      <c r="L4339" t="s">
        <v>5277</v>
      </c>
      <c r="N4339" s="43">
        <v>42214.662893518522</v>
      </c>
    </row>
    <row r="4340" spans="1:14" x14ac:dyDescent="0.25">
      <c r="A4340" s="53" t="s">
        <v>11064</v>
      </c>
      <c r="B4340">
        <v>4625</v>
      </c>
      <c r="C4340">
        <v>4626</v>
      </c>
      <c r="D4340">
        <v>2015</v>
      </c>
      <c r="E4340" t="s">
        <v>6578</v>
      </c>
      <c r="F4340">
        <v>6</v>
      </c>
      <c r="G4340">
        <v>3.75</v>
      </c>
      <c r="H4340">
        <v>1.04</v>
      </c>
      <c r="I4340">
        <v>0.17499999999999999</v>
      </c>
      <c r="J4340">
        <v>5.0000999999999997E-2</v>
      </c>
      <c r="K4340" t="b">
        <v>1</v>
      </c>
      <c r="L4340" t="s">
        <v>5277</v>
      </c>
      <c r="N4340" s="43">
        <v>42214.662893518522</v>
      </c>
    </row>
    <row r="4341" spans="1:14" x14ac:dyDescent="0.25">
      <c r="A4341" s="53" t="s">
        <v>11065</v>
      </c>
      <c r="B4341">
        <v>4625</v>
      </c>
      <c r="C4341">
        <v>4627</v>
      </c>
      <c r="D4341">
        <v>2015</v>
      </c>
      <c r="E4341" t="s">
        <v>6578</v>
      </c>
      <c r="F4341">
        <v>6</v>
      </c>
      <c r="G4341">
        <v>3.75</v>
      </c>
      <c r="H4341">
        <v>2.15</v>
      </c>
      <c r="I4341">
        <v>0.45</v>
      </c>
      <c r="J4341">
        <v>0.30000100000000002</v>
      </c>
      <c r="K4341" t="b">
        <v>1</v>
      </c>
      <c r="L4341" t="s">
        <v>5277</v>
      </c>
      <c r="N4341" s="43">
        <v>42214.662893518522</v>
      </c>
    </row>
    <row r="4342" spans="1:14" x14ac:dyDescent="0.25">
      <c r="A4342" s="53" t="s">
        <v>11066</v>
      </c>
      <c r="B4342">
        <v>4625</v>
      </c>
      <c r="C4342">
        <v>4628</v>
      </c>
      <c r="D4342">
        <v>2015</v>
      </c>
      <c r="E4342" t="s">
        <v>6578</v>
      </c>
      <c r="F4342">
        <v>6</v>
      </c>
      <c r="G4342">
        <v>3.75</v>
      </c>
      <c r="H4342">
        <v>4.45</v>
      </c>
      <c r="I4342">
        <v>0.8</v>
      </c>
      <c r="J4342">
        <v>0.60000100000000001</v>
      </c>
      <c r="K4342" t="b">
        <v>1</v>
      </c>
      <c r="L4342" t="s">
        <v>5277</v>
      </c>
      <c r="N4342" s="43">
        <v>42214.662893518522</v>
      </c>
    </row>
    <row r="4343" spans="1:14" x14ac:dyDescent="0.25">
      <c r="A4343" s="53" t="s">
        <v>11067</v>
      </c>
      <c r="B4343">
        <v>4629</v>
      </c>
      <c r="C4343">
        <v>4629</v>
      </c>
      <c r="D4343">
        <v>2015</v>
      </c>
      <c r="E4343" t="s">
        <v>6579</v>
      </c>
      <c r="F4343">
        <v>6</v>
      </c>
      <c r="G4343">
        <v>3.75</v>
      </c>
      <c r="H4343">
        <v>5</v>
      </c>
      <c r="J4343"/>
      <c r="K4343" t="b">
        <v>1</v>
      </c>
      <c r="L4343" t="s">
        <v>48</v>
      </c>
      <c r="N4343" s="43">
        <v>42214.662893518522</v>
      </c>
    </row>
    <row r="4344" spans="1:14" x14ac:dyDescent="0.25">
      <c r="A4344" s="53" t="s">
        <v>11068</v>
      </c>
      <c r="B4344">
        <v>4630</v>
      </c>
      <c r="C4344">
        <v>4630</v>
      </c>
      <c r="D4344">
        <v>2015</v>
      </c>
      <c r="E4344" t="s">
        <v>6580</v>
      </c>
      <c r="F4344">
        <v>6</v>
      </c>
      <c r="G4344">
        <v>5</v>
      </c>
      <c r="H4344">
        <v>0.5</v>
      </c>
      <c r="I4344">
        <v>0.15</v>
      </c>
      <c r="J4344">
        <v>9.9999999999999995E-7</v>
      </c>
      <c r="K4344" t="b">
        <v>1</v>
      </c>
      <c r="L4344" t="s">
        <v>5276</v>
      </c>
      <c r="N4344" s="43">
        <v>42214.662893518522</v>
      </c>
    </row>
    <row r="4345" spans="1:14" x14ac:dyDescent="0.25">
      <c r="A4345" s="53" t="s">
        <v>11069</v>
      </c>
      <c r="B4345">
        <v>4630</v>
      </c>
      <c r="C4345">
        <v>4631</v>
      </c>
      <c r="D4345">
        <v>2015</v>
      </c>
      <c r="E4345" t="s">
        <v>6580</v>
      </c>
      <c r="F4345">
        <v>6</v>
      </c>
      <c r="G4345">
        <v>5</v>
      </c>
      <c r="H4345">
        <v>1.08</v>
      </c>
      <c r="I4345">
        <v>0.45</v>
      </c>
      <c r="J4345">
        <v>0.30000100000000002</v>
      </c>
      <c r="K4345" t="b">
        <v>1</v>
      </c>
      <c r="L4345" t="s">
        <v>5276</v>
      </c>
      <c r="N4345" s="43">
        <v>42214.662893518522</v>
      </c>
    </row>
    <row r="4346" spans="1:14" x14ac:dyDescent="0.25">
      <c r="A4346" s="53" t="s">
        <v>11070</v>
      </c>
      <c r="B4346">
        <v>4630</v>
      </c>
      <c r="C4346">
        <v>4632</v>
      </c>
      <c r="D4346">
        <v>2015</v>
      </c>
      <c r="E4346" t="s">
        <v>6580</v>
      </c>
      <c r="F4346">
        <v>6</v>
      </c>
      <c r="G4346">
        <v>5</v>
      </c>
      <c r="H4346">
        <v>2.3199999999999998</v>
      </c>
      <c r="I4346">
        <v>0.8</v>
      </c>
      <c r="J4346">
        <v>0.60000100000000001</v>
      </c>
      <c r="K4346" t="b">
        <v>1</v>
      </c>
      <c r="L4346" t="s">
        <v>5276</v>
      </c>
      <c r="N4346" s="43">
        <v>42214.662893518522</v>
      </c>
    </row>
    <row r="4347" spans="1:14" x14ac:dyDescent="0.25">
      <c r="A4347" s="53" t="s">
        <v>11071</v>
      </c>
      <c r="B4347">
        <v>4633</v>
      </c>
      <c r="C4347">
        <v>4633</v>
      </c>
      <c r="D4347">
        <v>2015</v>
      </c>
      <c r="E4347" t="s">
        <v>6581</v>
      </c>
      <c r="F4347">
        <v>6</v>
      </c>
      <c r="G4347">
        <v>5</v>
      </c>
      <c r="H4347">
        <v>5</v>
      </c>
      <c r="J4347"/>
      <c r="K4347" t="b">
        <v>1</v>
      </c>
      <c r="L4347" t="s">
        <v>48</v>
      </c>
      <c r="N4347" s="43">
        <v>42214.662893518522</v>
      </c>
    </row>
    <row r="4348" spans="1:14" x14ac:dyDescent="0.25">
      <c r="A4348" s="53" t="s">
        <v>11072</v>
      </c>
      <c r="B4348">
        <v>4634</v>
      </c>
      <c r="C4348">
        <v>4634</v>
      </c>
      <c r="D4348">
        <v>2015</v>
      </c>
      <c r="E4348" t="s">
        <v>6582</v>
      </c>
      <c r="F4348">
        <v>6</v>
      </c>
      <c r="G4348">
        <v>5</v>
      </c>
      <c r="H4348">
        <v>5</v>
      </c>
      <c r="J4348"/>
      <c r="K4348" t="b">
        <v>1</v>
      </c>
      <c r="L4348" t="s">
        <v>1105</v>
      </c>
      <c r="N4348" s="43">
        <v>42214.662893518522</v>
      </c>
    </row>
    <row r="4349" spans="1:14" x14ac:dyDescent="0.25">
      <c r="A4349" s="53" t="s">
        <v>11073</v>
      </c>
      <c r="B4349">
        <v>4635</v>
      </c>
      <c r="C4349">
        <v>4635</v>
      </c>
      <c r="D4349">
        <v>2015</v>
      </c>
      <c r="E4349" t="s">
        <v>6583</v>
      </c>
      <c r="F4349">
        <v>6</v>
      </c>
      <c r="G4349">
        <v>5</v>
      </c>
      <c r="H4349">
        <v>0.5</v>
      </c>
      <c r="I4349">
        <v>1.4999999999999999E-2</v>
      </c>
      <c r="J4349">
        <v>9.9999999999999995E-7</v>
      </c>
      <c r="K4349" t="b">
        <v>1</v>
      </c>
      <c r="L4349" t="s">
        <v>5275</v>
      </c>
      <c r="N4349" s="43">
        <v>42214.662893518522</v>
      </c>
    </row>
    <row r="4350" spans="1:14" x14ac:dyDescent="0.25">
      <c r="A4350" t="s">
        <v>11074</v>
      </c>
      <c r="B4350">
        <v>4635</v>
      </c>
      <c r="C4350">
        <v>4636</v>
      </c>
      <c r="D4350">
        <v>2015</v>
      </c>
      <c r="E4350" t="s">
        <v>6583</v>
      </c>
      <c r="F4350">
        <v>6</v>
      </c>
      <c r="G4350">
        <v>5</v>
      </c>
      <c r="H4350">
        <v>0.69</v>
      </c>
      <c r="I4350">
        <v>0.04</v>
      </c>
      <c r="J4350" s="44">
        <v>3.0001E-2</v>
      </c>
      <c r="K4350" t="b">
        <v>1</v>
      </c>
      <c r="L4350" t="s">
        <v>5275</v>
      </c>
      <c r="N4350" s="43">
        <v>42214.662893518522</v>
      </c>
    </row>
    <row r="4351" spans="1:14" x14ac:dyDescent="0.25">
      <c r="A4351" t="s">
        <v>11075</v>
      </c>
      <c r="B4351">
        <v>4635</v>
      </c>
      <c r="C4351">
        <v>4637</v>
      </c>
      <c r="D4351">
        <v>2015</v>
      </c>
      <c r="E4351" t="s">
        <v>6583</v>
      </c>
      <c r="F4351">
        <v>6</v>
      </c>
      <c r="G4351">
        <v>5</v>
      </c>
      <c r="H4351">
        <v>0.97</v>
      </c>
      <c r="I4351">
        <v>7.4999999999999997E-2</v>
      </c>
      <c r="J4351" s="44">
        <v>5.0000999999999997E-2</v>
      </c>
      <c r="K4351" t="b">
        <v>1</v>
      </c>
      <c r="L4351" t="s">
        <v>5275</v>
      </c>
      <c r="N4351" s="43">
        <v>42214.662893518522</v>
      </c>
    </row>
    <row r="4352" spans="1:14" x14ac:dyDescent="0.25">
      <c r="A4352" s="53" t="s">
        <v>11076</v>
      </c>
      <c r="B4352">
        <v>4635</v>
      </c>
      <c r="C4352">
        <v>4638</v>
      </c>
      <c r="D4352">
        <v>2015</v>
      </c>
      <c r="E4352" t="s">
        <v>6583</v>
      </c>
      <c r="F4352">
        <v>6</v>
      </c>
      <c r="G4352">
        <v>5</v>
      </c>
      <c r="H4352">
        <v>1.34</v>
      </c>
      <c r="I4352">
        <v>0.125</v>
      </c>
      <c r="J4352">
        <v>0.10000100000000001</v>
      </c>
      <c r="K4352" t="b">
        <v>1</v>
      </c>
      <c r="L4352" t="s">
        <v>5275</v>
      </c>
      <c r="N4352" s="43">
        <v>42214.662893518522</v>
      </c>
    </row>
    <row r="4353" spans="1:14" x14ac:dyDescent="0.25">
      <c r="A4353" s="53" t="s">
        <v>11077</v>
      </c>
      <c r="B4353">
        <v>4635</v>
      </c>
      <c r="C4353">
        <v>4639</v>
      </c>
      <c r="D4353">
        <v>2015</v>
      </c>
      <c r="E4353" t="s">
        <v>6583</v>
      </c>
      <c r="F4353">
        <v>6</v>
      </c>
      <c r="G4353">
        <v>5</v>
      </c>
      <c r="H4353">
        <v>1.86</v>
      </c>
      <c r="I4353">
        <v>0.17499999999999999</v>
      </c>
      <c r="J4353">
        <v>0.150001</v>
      </c>
      <c r="K4353" t="b">
        <v>1</v>
      </c>
      <c r="L4353" t="s">
        <v>5275</v>
      </c>
      <c r="N4353" s="43">
        <v>42214.662893518522</v>
      </c>
    </row>
    <row r="4354" spans="1:14" x14ac:dyDescent="0.25">
      <c r="A4354" s="53" t="s">
        <v>11078</v>
      </c>
      <c r="B4354">
        <v>4635</v>
      </c>
      <c r="C4354">
        <v>4640</v>
      </c>
      <c r="D4354">
        <v>2015</v>
      </c>
      <c r="E4354" t="s">
        <v>6583</v>
      </c>
      <c r="F4354">
        <v>6</v>
      </c>
      <c r="G4354">
        <v>5</v>
      </c>
      <c r="H4354">
        <v>2.59</v>
      </c>
      <c r="I4354">
        <v>0.25</v>
      </c>
      <c r="J4354">
        <v>0.20000100000000001</v>
      </c>
      <c r="K4354" t="b">
        <v>1</v>
      </c>
      <c r="L4354" t="s">
        <v>5275</v>
      </c>
      <c r="N4354" s="43">
        <v>42214.662893518522</v>
      </c>
    </row>
    <row r="4355" spans="1:14" x14ac:dyDescent="0.25">
      <c r="A4355" s="53" t="s">
        <v>11079</v>
      </c>
      <c r="B4355">
        <v>4635</v>
      </c>
      <c r="C4355">
        <v>4641</v>
      </c>
      <c r="D4355">
        <v>2015</v>
      </c>
      <c r="E4355" t="s">
        <v>6583</v>
      </c>
      <c r="F4355">
        <v>6</v>
      </c>
      <c r="G4355">
        <v>5</v>
      </c>
      <c r="H4355">
        <v>3.6</v>
      </c>
      <c r="I4355">
        <v>0.4</v>
      </c>
      <c r="J4355">
        <v>0.30000100000000002</v>
      </c>
      <c r="K4355" t="b">
        <v>1</v>
      </c>
      <c r="L4355" t="s">
        <v>5275</v>
      </c>
      <c r="N4355" s="43">
        <v>42214.662893518522</v>
      </c>
    </row>
    <row r="4356" spans="1:14" x14ac:dyDescent="0.25">
      <c r="A4356" s="53" t="s">
        <v>11080</v>
      </c>
      <c r="B4356">
        <v>4635</v>
      </c>
      <c r="C4356">
        <v>4642</v>
      </c>
      <c r="D4356">
        <v>2015</v>
      </c>
      <c r="E4356" t="s">
        <v>6583</v>
      </c>
      <c r="F4356">
        <v>6</v>
      </c>
      <c r="G4356">
        <v>5</v>
      </c>
      <c r="H4356">
        <v>5</v>
      </c>
      <c r="I4356">
        <v>0.75</v>
      </c>
      <c r="J4356">
        <v>0.50000100000000003</v>
      </c>
      <c r="K4356" t="b">
        <v>1</v>
      </c>
      <c r="L4356" t="s">
        <v>5275</v>
      </c>
      <c r="N4356" s="43">
        <v>42214.662893518522</v>
      </c>
    </row>
    <row r="4357" spans="1:14" x14ac:dyDescent="0.25">
      <c r="A4357" s="53" t="s">
        <v>11081</v>
      </c>
      <c r="B4357">
        <v>4643</v>
      </c>
      <c r="C4357">
        <v>4643</v>
      </c>
      <c r="D4357">
        <v>2015</v>
      </c>
      <c r="E4357" t="s">
        <v>6584</v>
      </c>
      <c r="F4357">
        <v>6</v>
      </c>
      <c r="G4357">
        <v>5</v>
      </c>
      <c r="H4357">
        <v>5</v>
      </c>
      <c r="J4357"/>
      <c r="K4357" t="b">
        <v>1</v>
      </c>
      <c r="L4357" t="s">
        <v>48</v>
      </c>
      <c r="N4357" s="43">
        <v>42214.662893518522</v>
      </c>
    </row>
    <row r="4358" spans="1:14" x14ac:dyDescent="0.25">
      <c r="A4358" s="53" t="s">
        <v>11082</v>
      </c>
      <c r="B4358">
        <v>4644</v>
      </c>
      <c r="C4358">
        <v>4644</v>
      </c>
      <c r="D4358">
        <v>2015</v>
      </c>
      <c r="E4358" t="s">
        <v>6585</v>
      </c>
      <c r="F4358">
        <v>6</v>
      </c>
      <c r="G4358">
        <v>5</v>
      </c>
      <c r="H4358">
        <v>5</v>
      </c>
      <c r="J4358"/>
      <c r="K4358" t="b">
        <v>1</v>
      </c>
      <c r="L4358" t="s">
        <v>1110</v>
      </c>
      <c r="N4358" s="43">
        <v>42214.662893518522</v>
      </c>
    </row>
    <row r="4359" spans="1:14" x14ac:dyDescent="0.25">
      <c r="A4359" s="53" t="s">
        <v>11083</v>
      </c>
      <c r="B4359">
        <v>4645</v>
      </c>
      <c r="C4359">
        <v>4645</v>
      </c>
      <c r="D4359">
        <v>2015</v>
      </c>
      <c r="E4359" t="s">
        <v>6586</v>
      </c>
      <c r="F4359">
        <v>6</v>
      </c>
      <c r="G4359">
        <v>5</v>
      </c>
      <c r="H4359">
        <v>5</v>
      </c>
      <c r="J4359"/>
      <c r="K4359" t="b">
        <v>1</v>
      </c>
      <c r="L4359" t="s">
        <v>48</v>
      </c>
      <c r="N4359" s="43">
        <v>42214.662893518522</v>
      </c>
    </row>
    <row r="4360" spans="1:14" x14ac:dyDescent="0.25">
      <c r="A4360" s="53" t="s">
        <v>11084</v>
      </c>
      <c r="B4360">
        <v>4646</v>
      </c>
      <c r="C4360">
        <v>4646</v>
      </c>
      <c r="D4360">
        <v>2015</v>
      </c>
      <c r="E4360" t="s">
        <v>6587</v>
      </c>
      <c r="F4360">
        <v>6</v>
      </c>
      <c r="G4360">
        <v>5</v>
      </c>
      <c r="H4360">
        <v>5</v>
      </c>
      <c r="J4360"/>
      <c r="K4360" t="b">
        <v>1</v>
      </c>
      <c r="L4360" t="s">
        <v>1113</v>
      </c>
      <c r="N4360" s="43">
        <v>42214.662893518522</v>
      </c>
    </row>
    <row r="4361" spans="1:14" x14ac:dyDescent="0.25">
      <c r="A4361" s="53" t="s">
        <v>11085</v>
      </c>
      <c r="B4361">
        <v>4647</v>
      </c>
      <c r="C4361">
        <v>4647</v>
      </c>
      <c r="D4361">
        <v>2015</v>
      </c>
      <c r="E4361" t="s">
        <v>6588</v>
      </c>
      <c r="F4361">
        <v>6</v>
      </c>
      <c r="G4361">
        <v>5</v>
      </c>
      <c r="H4361">
        <v>5</v>
      </c>
      <c r="J4361"/>
      <c r="K4361" t="b">
        <v>1</v>
      </c>
      <c r="L4361" t="s">
        <v>48</v>
      </c>
      <c r="N4361" s="43">
        <v>42214.662893518522</v>
      </c>
    </row>
    <row r="4362" spans="1:14" x14ac:dyDescent="0.25">
      <c r="A4362" s="53" t="s">
        <v>11086</v>
      </c>
      <c r="B4362">
        <v>4648</v>
      </c>
      <c r="C4362">
        <v>4648</v>
      </c>
      <c r="D4362">
        <v>2015</v>
      </c>
      <c r="E4362" t="s">
        <v>6589</v>
      </c>
      <c r="F4362">
        <v>6</v>
      </c>
      <c r="G4362">
        <v>2.5</v>
      </c>
      <c r="H4362">
        <v>3.5</v>
      </c>
      <c r="J4362"/>
      <c r="K4362" t="b">
        <v>1</v>
      </c>
      <c r="L4362" t="s">
        <v>1116</v>
      </c>
      <c r="N4362" s="43">
        <v>42214.662893518522</v>
      </c>
    </row>
    <row r="4363" spans="1:14" x14ac:dyDescent="0.25">
      <c r="A4363" s="53" t="s">
        <v>11087</v>
      </c>
      <c r="B4363">
        <v>4649</v>
      </c>
      <c r="C4363">
        <v>4649</v>
      </c>
      <c r="D4363">
        <v>2015</v>
      </c>
      <c r="E4363" t="s">
        <v>6590</v>
      </c>
      <c r="F4363">
        <v>6</v>
      </c>
      <c r="G4363">
        <v>2.5</v>
      </c>
      <c r="H4363">
        <v>0.5</v>
      </c>
      <c r="I4363">
        <v>5.0000000000000001E-3</v>
      </c>
      <c r="J4363">
        <v>9.9999999999999995E-7</v>
      </c>
      <c r="K4363" t="b">
        <v>1</v>
      </c>
      <c r="L4363" t="s">
        <v>5228</v>
      </c>
      <c r="N4363" s="43">
        <v>42214.662893518522</v>
      </c>
    </row>
    <row r="4364" spans="1:14" x14ac:dyDescent="0.25">
      <c r="A4364" s="53" t="s">
        <v>11088</v>
      </c>
      <c r="B4364">
        <v>4649</v>
      </c>
      <c r="C4364">
        <v>4650</v>
      </c>
      <c r="D4364">
        <v>2015</v>
      </c>
      <c r="E4364" t="s">
        <v>6590</v>
      </c>
      <c r="F4364">
        <v>6</v>
      </c>
      <c r="G4364">
        <v>2.5</v>
      </c>
      <c r="H4364">
        <v>0.65</v>
      </c>
      <c r="I4364">
        <v>0.03</v>
      </c>
      <c r="J4364">
        <v>1.0000999999999999E-2</v>
      </c>
      <c r="K4364" t="b">
        <v>1</v>
      </c>
      <c r="L4364" t="s">
        <v>5228</v>
      </c>
      <c r="N4364" s="43">
        <v>42214.662893518522</v>
      </c>
    </row>
    <row r="4365" spans="1:14" x14ac:dyDescent="0.25">
      <c r="A4365" s="53" t="s">
        <v>11089</v>
      </c>
      <c r="B4365">
        <v>4649</v>
      </c>
      <c r="C4365">
        <v>4651</v>
      </c>
      <c r="D4365">
        <v>2015</v>
      </c>
      <c r="E4365" t="s">
        <v>6590</v>
      </c>
      <c r="F4365">
        <v>6</v>
      </c>
      <c r="G4365">
        <v>2.5</v>
      </c>
      <c r="H4365">
        <v>0.83</v>
      </c>
      <c r="I4365">
        <v>7.4999999999999997E-2</v>
      </c>
      <c r="J4365">
        <v>5.0000999999999997E-2</v>
      </c>
      <c r="K4365" t="b">
        <v>1</v>
      </c>
      <c r="L4365" t="s">
        <v>5228</v>
      </c>
      <c r="N4365" s="43">
        <v>42214.662893518522</v>
      </c>
    </row>
    <row r="4366" spans="1:14" x14ac:dyDescent="0.25">
      <c r="A4366" s="53" t="s">
        <v>11090</v>
      </c>
      <c r="B4366">
        <v>4649</v>
      </c>
      <c r="C4366">
        <v>4652</v>
      </c>
      <c r="D4366">
        <v>2015</v>
      </c>
      <c r="E4366" t="s">
        <v>6590</v>
      </c>
      <c r="F4366">
        <v>6</v>
      </c>
      <c r="G4366">
        <v>2.5</v>
      </c>
      <c r="H4366">
        <v>1.08</v>
      </c>
      <c r="I4366">
        <v>0.125</v>
      </c>
      <c r="J4366">
        <v>0.10000100000000001</v>
      </c>
      <c r="K4366" t="b">
        <v>1</v>
      </c>
      <c r="L4366" t="s">
        <v>5228</v>
      </c>
      <c r="N4366" s="43">
        <v>42214.662905092591</v>
      </c>
    </row>
    <row r="4367" spans="1:14" x14ac:dyDescent="0.25">
      <c r="A4367" s="53" t="s">
        <v>11091</v>
      </c>
      <c r="B4367">
        <v>4649</v>
      </c>
      <c r="C4367">
        <v>4653</v>
      </c>
      <c r="D4367">
        <v>2015</v>
      </c>
      <c r="E4367" t="s">
        <v>6590</v>
      </c>
      <c r="F4367">
        <v>6</v>
      </c>
      <c r="G4367">
        <v>2.5</v>
      </c>
      <c r="H4367">
        <v>1.39</v>
      </c>
      <c r="I4367">
        <v>0.17499999999999999</v>
      </c>
      <c r="J4367">
        <v>0.150001</v>
      </c>
      <c r="K4367" t="b">
        <v>1</v>
      </c>
      <c r="L4367" t="s">
        <v>5228</v>
      </c>
      <c r="N4367" s="43">
        <v>42214.662905092591</v>
      </c>
    </row>
    <row r="4368" spans="1:14" x14ac:dyDescent="0.25">
      <c r="A4368" s="53" t="s">
        <v>11092</v>
      </c>
      <c r="B4368">
        <v>4649</v>
      </c>
      <c r="C4368">
        <v>4654</v>
      </c>
      <c r="D4368">
        <v>2015</v>
      </c>
      <c r="E4368" t="s">
        <v>6590</v>
      </c>
      <c r="F4368">
        <v>6</v>
      </c>
      <c r="G4368">
        <v>2.5</v>
      </c>
      <c r="H4368">
        <v>1.8</v>
      </c>
      <c r="I4368">
        <v>0.25</v>
      </c>
      <c r="J4368">
        <v>0.20000100000000001</v>
      </c>
      <c r="K4368" t="b">
        <v>1</v>
      </c>
      <c r="L4368" t="s">
        <v>5228</v>
      </c>
      <c r="N4368" s="43">
        <v>42214.662905092591</v>
      </c>
    </row>
    <row r="4369" spans="1:14" x14ac:dyDescent="0.25">
      <c r="A4369" s="53" t="s">
        <v>11093</v>
      </c>
      <c r="B4369">
        <v>4649</v>
      </c>
      <c r="C4369">
        <v>4655</v>
      </c>
      <c r="D4369">
        <v>2015</v>
      </c>
      <c r="E4369" t="s">
        <v>6590</v>
      </c>
      <c r="F4369">
        <v>6</v>
      </c>
      <c r="G4369">
        <v>2.5</v>
      </c>
      <c r="H4369">
        <v>2.3199999999999998</v>
      </c>
      <c r="I4369">
        <v>0.4</v>
      </c>
      <c r="J4369">
        <v>0.30000100000000002</v>
      </c>
      <c r="K4369" t="b">
        <v>1</v>
      </c>
      <c r="L4369" t="s">
        <v>5228</v>
      </c>
      <c r="N4369" s="43">
        <v>42214.662905092591</v>
      </c>
    </row>
    <row r="4370" spans="1:14" x14ac:dyDescent="0.25">
      <c r="A4370" s="53" t="s">
        <v>11094</v>
      </c>
      <c r="B4370">
        <v>4649</v>
      </c>
      <c r="C4370">
        <v>4656</v>
      </c>
      <c r="D4370">
        <v>2015</v>
      </c>
      <c r="E4370" t="s">
        <v>6590</v>
      </c>
      <c r="F4370">
        <v>6</v>
      </c>
      <c r="G4370">
        <v>2.5</v>
      </c>
      <c r="H4370">
        <v>3</v>
      </c>
      <c r="I4370">
        <v>0.75</v>
      </c>
      <c r="J4370">
        <v>0.50000100000000003</v>
      </c>
      <c r="K4370" t="b">
        <v>1</v>
      </c>
      <c r="L4370" t="s">
        <v>5228</v>
      </c>
      <c r="N4370" s="43">
        <v>42214.662905092591</v>
      </c>
    </row>
    <row r="4371" spans="1:14" x14ac:dyDescent="0.25">
      <c r="A4371" s="53" t="s">
        <v>11095</v>
      </c>
      <c r="B4371">
        <v>4657</v>
      </c>
      <c r="C4371">
        <v>4657</v>
      </c>
      <c r="D4371">
        <v>2015</v>
      </c>
      <c r="E4371" t="s">
        <v>6591</v>
      </c>
      <c r="F4371">
        <v>6</v>
      </c>
      <c r="G4371">
        <v>2.5</v>
      </c>
      <c r="H4371">
        <v>5</v>
      </c>
      <c r="J4371"/>
      <c r="K4371" t="b">
        <v>1</v>
      </c>
      <c r="L4371" t="s">
        <v>48</v>
      </c>
      <c r="N4371" s="43">
        <v>42214.662905092591</v>
      </c>
    </row>
    <row r="4372" spans="1:14" x14ac:dyDescent="0.25">
      <c r="A4372" s="53" t="s">
        <v>11096</v>
      </c>
      <c r="B4372">
        <v>4658</v>
      </c>
      <c r="C4372">
        <v>4658</v>
      </c>
      <c r="D4372">
        <v>2015</v>
      </c>
      <c r="E4372" t="s">
        <v>6592</v>
      </c>
      <c r="F4372">
        <v>6</v>
      </c>
      <c r="G4372">
        <v>1.41</v>
      </c>
      <c r="H4372">
        <v>2.62</v>
      </c>
      <c r="J4372"/>
      <c r="K4372" t="b">
        <v>1</v>
      </c>
      <c r="L4372" t="s">
        <v>1127</v>
      </c>
      <c r="N4372" s="43">
        <v>42214.662905092591</v>
      </c>
    </row>
    <row r="4373" spans="1:14" x14ac:dyDescent="0.25">
      <c r="A4373" s="53" t="s">
        <v>11097</v>
      </c>
      <c r="B4373">
        <v>4659</v>
      </c>
      <c r="C4373">
        <v>4659</v>
      </c>
      <c r="D4373">
        <v>2015</v>
      </c>
      <c r="E4373" t="s">
        <v>6593</v>
      </c>
      <c r="F4373">
        <v>6</v>
      </c>
      <c r="G4373">
        <v>1.41</v>
      </c>
      <c r="H4373">
        <v>5</v>
      </c>
      <c r="J4373"/>
      <c r="K4373" t="b">
        <v>1</v>
      </c>
      <c r="L4373" t="s">
        <v>48</v>
      </c>
      <c r="N4373" s="43">
        <v>42214.662905092591</v>
      </c>
    </row>
    <row r="4374" spans="1:14" x14ac:dyDescent="0.25">
      <c r="A4374" s="53" t="s">
        <v>11098</v>
      </c>
      <c r="B4374">
        <v>4660</v>
      </c>
      <c r="C4374">
        <v>4660</v>
      </c>
      <c r="D4374">
        <v>2015</v>
      </c>
      <c r="E4374" t="s">
        <v>6594</v>
      </c>
      <c r="F4374">
        <v>6</v>
      </c>
      <c r="G4374">
        <v>2.08</v>
      </c>
      <c r="H4374">
        <v>3.45</v>
      </c>
      <c r="J4374"/>
      <c r="K4374" t="b">
        <v>1</v>
      </c>
      <c r="L4374" t="s">
        <v>1130</v>
      </c>
      <c r="N4374" s="43">
        <v>42214.662905092591</v>
      </c>
    </row>
    <row r="4375" spans="1:14" x14ac:dyDescent="0.25">
      <c r="A4375" s="53" t="s">
        <v>11099</v>
      </c>
      <c r="B4375">
        <v>4661</v>
      </c>
      <c r="C4375">
        <v>4661</v>
      </c>
      <c r="D4375">
        <v>2015</v>
      </c>
      <c r="E4375" t="s">
        <v>7321</v>
      </c>
      <c r="F4375">
        <v>6</v>
      </c>
      <c r="G4375">
        <v>2.08</v>
      </c>
      <c r="H4375">
        <v>5</v>
      </c>
      <c r="J4375"/>
      <c r="K4375" t="b">
        <v>1</v>
      </c>
      <c r="L4375" t="s">
        <v>48</v>
      </c>
      <c r="N4375" s="43">
        <v>42214.662905092591</v>
      </c>
    </row>
    <row r="4376" spans="1:14" x14ac:dyDescent="0.25">
      <c r="A4376" s="53" t="s">
        <v>11100</v>
      </c>
      <c r="B4376">
        <v>4662</v>
      </c>
      <c r="C4376">
        <v>4662</v>
      </c>
      <c r="D4376">
        <v>2015</v>
      </c>
      <c r="E4376" t="s">
        <v>6948</v>
      </c>
      <c r="F4376">
        <v>15</v>
      </c>
      <c r="G4376">
        <v>3.5</v>
      </c>
      <c r="H4376">
        <v>4.75</v>
      </c>
      <c r="J4376"/>
      <c r="K4376" t="b">
        <v>1</v>
      </c>
      <c r="L4376" t="s">
        <v>7070</v>
      </c>
      <c r="N4376" s="43">
        <v>42214.662905092591</v>
      </c>
    </row>
    <row r="4377" spans="1:14" x14ac:dyDescent="0.25">
      <c r="A4377" s="53" t="s">
        <v>11101</v>
      </c>
      <c r="B4377">
        <v>4665</v>
      </c>
      <c r="C4377">
        <v>4665</v>
      </c>
      <c r="D4377">
        <v>2015</v>
      </c>
      <c r="E4377" t="s">
        <v>3414</v>
      </c>
      <c r="F4377">
        <v>15</v>
      </c>
      <c r="G4377">
        <v>3.5</v>
      </c>
      <c r="H4377">
        <v>4.75</v>
      </c>
      <c r="J4377"/>
      <c r="K4377" t="b">
        <v>0</v>
      </c>
      <c r="L4377" t="s">
        <v>2378</v>
      </c>
      <c r="N4377" s="43">
        <v>42214.662905092591</v>
      </c>
    </row>
    <row r="4378" spans="1:14" x14ac:dyDescent="0.25">
      <c r="A4378" s="53" t="s">
        <v>11102</v>
      </c>
      <c r="B4378">
        <v>4666</v>
      </c>
      <c r="C4378">
        <v>4666</v>
      </c>
      <c r="D4378">
        <v>2015</v>
      </c>
      <c r="E4378" t="s">
        <v>6953</v>
      </c>
      <c r="F4378">
        <v>15</v>
      </c>
      <c r="G4378">
        <v>3.5</v>
      </c>
      <c r="H4378">
        <v>1.5</v>
      </c>
      <c r="I4378">
        <v>0.1</v>
      </c>
      <c r="J4378">
        <v>9.9999999999999995E-7</v>
      </c>
      <c r="K4378" t="b">
        <v>1</v>
      </c>
      <c r="L4378" t="s">
        <v>7019</v>
      </c>
      <c r="N4378" s="43">
        <v>42214.662905092591</v>
      </c>
    </row>
    <row r="4379" spans="1:14" x14ac:dyDescent="0.25">
      <c r="A4379" t="s">
        <v>11103</v>
      </c>
      <c r="B4379">
        <v>4666</v>
      </c>
      <c r="C4379">
        <v>4667</v>
      </c>
      <c r="D4379">
        <v>2015</v>
      </c>
      <c r="E4379" t="s">
        <v>6953</v>
      </c>
      <c r="F4379">
        <v>15</v>
      </c>
      <c r="G4379">
        <v>3.5</v>
      </c>
      <c r="H4379">
        <v>2.08</v>
      </c>
      <c r="I4379">
        <v>0.25</v>
      </c>
      <c r="J4379">
        <v>0.20000100000000001</v>
      </c>
      <c r="K4379" t="b">
        <v>1</v>
      </c>
      <c r="L4379" t="s">
        <v>7019</v>
      </c>
      <c r="N4379" s="43">
        <v>42214.662905092591</v>
      </c>
    </row>
    <row r="4380" spans="1:14" x14ac:dyDescent="0.25">
      <c r="A4380" t="s">
        <v>11104</v>
      </c>
      <c r="B4380">
        <v>4666</v>
      </c>
      <c r="C4380">
        <v>4668</v>
      </c>
      <c r="D4380">
        <v>2015</v>
      </c>
      <c r="E4380" t="s">
        <v>6953</v>
      </c>
      <c r="F4380">
        <v>15</v>
      </c>
      <c r="G4380">
        <v>3.5</v>
      </c>
      <c r="H4380">
        <v>2.88</v>
      </c>
      <c r="I4380">
        <v>0.4</v>
      </c>
      <c r="J4380">
        <v>0.30000100000000002</v>
      </c>
      <c r="K4380" t="b">
        <v>1</v>
      </c>
      <c r="L4380" t="s">
        <v>7019</v>
      </c>
      <c r="N4380" s="43">
        <v>42214.662905092591</v>
      </c>
    </row>
    <row r="4381" spans="1:14" x14ac:dyDescent="0.25">
      <c r="A4381" t="s">
        <v>11105</v>
      </c>
      <c r="B4381">
        <v>4666</v>
      </c>
      <c r="C4381">
        <v>4669</v>
      </c>
      <c r="D4381">
        <v>2015</v>
      </c>
      <c r="E4381" t="s">
        <v>6953</v>
      </c>
      <c r="F4381">
        <v>15</v>
      </c>
      <c r="G4381">
        <v>3.5</v>
      </c>
      <c r="H4381">
        <v>4</v>
      </c>
      <c r="I4381">
        <v>0.75</v>
      </c>
      <c r="J4381">
        <v>0.50000100000000003</v>
      </c>
      <c r="K4381" t="b">
        <v>1</v>
      </c>
      <c r="L4381" t="s">
        <v>7019</v>
      </c>
      <c r="N4381" s="43">
        <v>42214.662905092591</v>
      </c>
    </row>
    <row r="4382" spans="1:14" x14ac:dyDescent="0.25">
      <c r="A4382" t="s">
        <v>11106</v>
      </c>
      <c r="B4382">
        <v>4670</v>
      </c>
      <c r="C4382">
        <v>4670</v>
      </c>
      <c r="D4382">
        <v>2015</v>
      </c>
      <c r="E4382" t="s">
        <v>3419</v>
      </c>
      <c r="F4382">
        <v>15</v>
      </c>
      <c r="G4382">
        <v>3.5</v>
      </c>
      <c r="H4382">
        <v>2</v>
      </c>
      <c r="J4382"/>
      <c r="K4382" t="b">
        <v>0</v>
      </c>
      <c r="L4382" t="s">
        <v>2383</v>
      </c>
      <c r="N4382" s="43">
        <v>42214.662905092591</v>
      </c>
    </row>
    <row r="4383" spans="1:14" x14ac:dyDescent="0.25">
      <c r="A4383" s="53" t="s">
        <v>11107</v>
      </c>
      <c r="B4383">
        <v>4671</v>
      </c>
      <c r="C4383">
        <v>4671</v>
      </c>
      <c r="D4383">
        <v>2015</v>
      </c>
      <c r="E4383" t="s">
        <v>6955</v>
      </c>
      <c r="F4383">
        <v>15</v>
      </c>
      <c r="G4383">
        <v>1.5</v>
      </c>
      <c r="H4383">
        <v>0.75</v>
      </c>
      <c r="J4383"/>
      <c r="K4383" t="b">
        <v>1</v>
      </c>
      <c r="L4383" t="s">
        <v>7020</v>
      </c>
      <c r="N4383" s="43">
        <v>42214.662905092591</v>
      </c>
    </row>
    <row r="4384" spans="1:14" x14ac:dyDescent="0.25">
      <c r="A4384" s="53" t="s">
        <v>11108</v>
      </c>
      <c r="B4384">
        <v>4672</v>
      </c>
      <c r="C4384">
        <v>4672</v>
      </c>
      <c r="D4384">
        <v>2015</v>
      </c>
      <c r="E4384" t="s">
        <v>7022</v>
      </c>
      <c r="F4384">
        <v>15</v>
      </c>
      <c r="G4384">
        <v>1.5</v>
      </c>
      <c r="H4384">
        <v>0.5</v>
      </c>
      <c r="I4384">
        <v>0.1</v>
      </c>
      <c r="J4384">
        <v>9.9999999999999995E-7</v>
      </c>
      <c r="K4384" t="b">
        <v>1</v>
      </c>
      <c r="L4384" t="s">
        <v>7033</v>
      </c>
      <c r="N4384" s="43">
        <v>42214.662905092591</v>
      </c>
    </row>
    <row r="4385" spans="1:14" x14ac:dyDescent="0.25">
      <c r="A4385" t="s">
        <v>11109</v>
      </c>
      <c r="B4385">
        <v>4672</v>
      </c>
      <c r="C4385">
        <v>6054</v>
      </c>
      <c r="D4385">
        <v>2015</v>
      </c>
      <c r="E4385" t="s">
        <v>7022</v>
      </c>
      <c r="F4385">
        <v>15</v>
      </c>
      <c r="G4385">
        <v>1.5</v>
      </c>
      <c r="H4385">
        <v>0.67</v>
      </c>
      <c r="I4385">
        <v>0.25</v>
      </c>
      <c r="J4385">
        <v>0.20000100000000001</v>
      </c>
      <c r="K4385" t="b">
        <v>1</v>
      </c>
      <c r="L4385" t="s">
        <v>7033</v>
      </c>
      <c r="N4385" s="43">
        <v>42214.662905092591</v>
      </c>
    </row>
    <row r="4386" spans="1:14" x14ac:dyDescent="0.25">
      <c r="A4386" t="s">
        <v>11110</v>
      </c>
      <c r="B4386">
        <v>4672</v>
      </c>
      <c r="C4386">
        <v>6055</v>
      </c>
      <c r="D4386">
        <v>2015</v>
      </c>
      <c r="E4386" t="s">
        <v>7022</v>
      </c>
      <c r="F4386">
        <v>15</v>
      </c>
      <c r="G4386">
        <v>1.5</v>
      </c>
      <c r="H4386">
        <v>0.92</v>
      </c>
      <c r="I4386">
        <v>0.4</v>
      </c>
      <c r="J4386">
        <v>0.30000100000000002</v>
      </c>
      <c r="K4386" t="b">
        <v>1</v>
      </c>
      <c r="L4386" t="s">
        <v>7033</v>
      </c>
      <c r="N4386" s="43">
        <v>42214.662905092591</v>
      </c>
    </row>
    <row r="4387" spans="1:14" x14ac:dyDescent="0.25">
      <c r="A4387" t="s">
        <v>11111</v>
      </c>
      <c r="B4387">
        <v>4672</v>
      </c>
      <c r="C4387">
        <v>6056</v>
      </c>
      <c r="D4387">
        <v>2015</v>
      </c>
      <c r="E4387" t="s">
        <v>7022</v>
      </c>
      <c r="F4387">
        <v>15</v>
      </c>
      <c r="G4387">
        <v>1.5</v>
      </c>
      <c r="H4387">
        <v>1.25</v>
      </c>
      <c r="I4387">
        <v>0.75</v>
      </c>
      <c r="J4387">
        <v>0.50000100000000003</v>
      </c>
      <c r="K4387" t="b">
        <v>1</v>
      </c>
      <c r="L4387" t="s">
        <v>7033</v>
      </c>
      <c r="N4387" s="43">
        <v>42214.662905092591</v>
      </c>
    </row>
    <row r="4388" spans="1:14" x14ac:dyDescent="0.25">
      <c r="A4388" s="53" t="s">
        <v>11112</v>
      </c>
      <c r="B4388">
        <v>4673</v>
      </c>
      <c r="C4388">
        <v>4673</v>
      </c>
      <c r="D4388">
        <v>2015</v>
      </c>
      <c r="E4388" t="s">
        <v>6950</v>
      </c>
      <c r="F4388">
        <v>15</v>
      </c>
      <c r="G4388">
        <v>3.5</v>
      </c>
      <c r="H4388">
        <v>1.5</v>
      </c>
      <c r="J4388"/>
      <c r="K4388" t="b">
        <v>1</v>
      </c>
      <c r="L4388" t="s">
        <v>6198</v>
      </c>
      <c r="N4388" s="43">
        <v>42214.662905092591</v>
      </c>
    </row>
    <row r="4389" spans="1:14" x14ac:dyDescent="0.25">
      <c r="A4389" s="53" t="s">
        <v>11113</v>
      </c>
      <c r="B4389">
        <v>4674</v>
      </c>
      <c r="C4389">
        <v>4674</v>
      </c>
      <c r="D4389">
        <v>2015</v>
      </c>
      <c r="E4389" t="s">
        <v>6949</v>
      </c>
      <c r="F4389">
        <v>15</v>
      </c>
      <c r="G4389">
        <v>3.5</v>
      </c>
      <c r="H4389">
        <v>3</v>
      </c>
      <c r="J4389"/>
      <c r="K4389" t="b">
        <v>1</v>
      </c>
      <c r="L4389" t="s">
        <v>7032</v>
      </c>
      <c r="N4389" s="43">
        <v>42214.662905092591</v>
      </c>
    </row>
    <row r="4390" spans="1:14" x14ac:dyDescent="0.25">
      <c r="A4390" s="53" t="s">
        <v>11114</v>
      </c>
      <c r="B4390">
        <v>4675</v>
      </c>
      <c r="C4390">
        <v>4675</v>
      </c>
      <c r="D4390">
        <v>2015</v>
      </c>
      <c r="E4390" t="s">
        <v>6951</v>
      </c>
      <c r="F4390">
        <v>15</v>
      </c>
      <c r="G4390">
        <v>3.5</v>
      </c>
      <c r="H4390">
        <v>1.5</v>
      </c>
      <c r="I4390">
        <v>0.05</v>
      </c>
      <c r="J4390">
        <v>9.9999999999999995E-7</v>
      </c>
      <c r="K4390" t="b">
        <v>1</v>
      </c>
      <c r="L4390" t="s">
        <v>7017</v>
      </c>
      <c r="N4390" s="43">
        <v>42214.662905092591</v>
      </c>
    </row>
    <row r="4391" spans="1:14" x14ac:dyDescent="0.25">
      <c r="A4391" s="53" t="s">
        <v>11115</v>
      </c>
      <c r="B4391">
        <v>4675</v>
      </c>
      <c r="C4391">
        <v>4676</v>
      </c>
      <c r="D4391">
        <v>2015</v>
      </c>
      <c r="E4391" t="s">
        <v>6951</v>
      </c>
      <c r="F4391">
        <v>15</v>
      </c>
      <c r="G4391">
        <v>3.5</v>
      </c>
      <c r="H4391">
        <v>2.16</v>
      </c>
      <c r="I4391">
        <v>0.2</v>
      </c>
      <c r="J4391">
        <v>0.10000100000000001</v>
      </c>
      <c r="K4391" t="b">
        <v>1</v>
      </c>
      <c r="L4391" t="s">
        <v>7017</v>
      </c>
      <c r="N4391" s="43">
        <v>42214.662905092591</v>
      </c>
    </row>
    <row r="4392" spans="1:14" x14ac:dyDescent="0.25">
      <c r="A4392" s="53" t="s">
        <v>11116</v>
      </c>
      <c r="B4392">
        <v>4675</v>
      </c>
      <c r="C4392">
        <v>4677</v>
      </c>
      <c r="D4392">
        <v>2015</v>
      </c>
      <c r="E4392" t="s">
        <v>6951</v>
      </c>
      <c r="F4392">
        <v>15</v>
      </c>
      <c r="G4392">
        <v>3.5</v>
      </c>
      <c r="H4392">
        <v>3.12</v>
      </c>
      <c r="I4392">
        <v>0.4</v>
      </c>
      <c r="J4392">
        <v>0.30000100000000002</v>
      </c>
      <c r="K4392" t="b">
        <v>1</v>
      </c>
      <c r="L4392" t="s">
        <v>7017</v>
      </c>
      <c r="N4392" s="43">
        <v>42214.662905092591</v>
      </c>
    </row>
    <row r="4393" spans="1:14" x14ac:dyDescent="0.25">
      <c r="A4393" s="53" t="s">
        <v>11117</v>
      </c>
      <c r="B4393">
        <v>4675</v>
      </c>
      <c r="C4393">
        <v>4678</v>
      </c>
      <c r="D4393">
        <v>2015</v>
      </c>
      <c r="E4393" t="s">
        <v>6951</v>
      </c>
      <c r="F4393">
        <v>15</v>
      </c>
      <c r="G4393">
        <v>3.5</v>
      </c>
      <c r="H4393">
        <v>4.5</v>
      </c>
      <c r="I4393">
        <v>0.75</v>
      </c>
      <c r="J4393">
        <v>0.50000100000000003</v>
      </c>
      <c r="K4393" t="b">
        <v>1</v>
      </c>
      <c r="L4393" t="s">
        <v>7017</v>
      </c>
      <c r="N4393" s="43">
        <v>42214.662905092591</v>
      </c>
    </row>
    <row r="4394" spans="1:14" x14ac:dyDescent="0.25">
      <c r="A4394" s="53" t="s">
        <v>11118</v>
      </c>
      <c r="B4394">
        <v>4679</v>
      </c>
      <c r="C4394">
        <v>4679</v>
      </c>
      <c r="D4394">
        <v>2015</v>
      </c>
      <c r="E4394" t="s">
        <v>6952</v>
      </c>
      <c r="F4394">
        <v>15</v>
      </c>
      <c r="G4394">
        <v>3.5</v>
      </c>
      <c r="H4394">
        <v>0.5</v>
      </c>
      <c r="I4394">
        <v>0.05</v>
      </c>
      <c r="J4394">
        <v>9.9999999999999995E-7</v>
      </c>
      <c r="K4394" t="b">
        <v>1</v>
      </c>
      <c r="L4394" t="s">
        <v>7018</v>
      </c>
      <c r="N4394" s="43">
        <v>42214.662905092591</v>
      </c>
    </row>
    <row r="4395" spans="1:14" x14ac:dyDescent="0.25">
      <c r="A4395" t="s">
        <v>11119</v>
      </c>
      <c r="B4395">
        <v>4679</v>
      </c>
      <c r="C4395">
        <v>6155</v>
      </c>
      <c r="D4395">
        <v>2015</v>
      </c>
      <c r="E4395" t="s">
        <v>6952</v>
      </c>
      <c r="F4395">
        <v>15</v>
      </c>
      <c r="G4395">
        <v>3.5</v>
      </c>
      <c r="H4395">
        <v>0.76</v>
      </c>
      <c r="I4395">
        <v>0.15</v>
      </c>
      <c r="J4395">
        <v>0.10000100000000001</v>
      </c>
      <c r="K4395" t="b">
        <v>1</v>
      </c>
      <c r="L4395" t="s">
        <v>7018</v>
      </c>
      <c r="N4395" s="43">
        <v>42404.75</v>
      </c>
    </row>
    <row r="4396" spans="1:14" x14ac:dyDescent="0.25">
      <c r="A4396" t="s">
        <v>11120</v>
      </c>
      <c r="B4396">
        <v>4679</v>
      </c>
      <c r="C4396">
        <v>6156</v>
      </c>
      <c r="D4396">
        <v>2015</v>
      </c>
      <c r="E4396" t="s">
        <v>6952</v>
      </c>
      <c r="F4396">
        <v>15</v>
      </c>
      <c r="G4396">
        <v>3.5</v>
      </c>
      <c r="H4396">
        <v>1.1499999999999999</v>
      </c>
      <c r="I4396">
        <v>0.25</v>
      </c>
      <c r="J4396">
        <v>0.20000100000000001</v>
      </c>
      <c r="K4396" t="b">
        <v>1</v>
      </c>
      <c r="L4396" t="s">
        <v>7018</v>
      </c>
      <c r="N4396" s="43">
        <v>42404.75</v>
      </c>
    </row>
    <row r="4397" spans="1:14" x14ac:dyDescent="0.25">
      <c r="A4397" s="53" t="s">
        <v>11121</v>
      </c>
      <c r="B4397">
        <v>4679</v>
      </c>
      <c r="C4397">
        <v>4680</v>
      </c>
      <c r="D4397">
        <v>2015</v>
      </c>
      <c r="E4397" t="s">
        <v>6952</v>
      </c>
      <c r="F4397">
        <v>15</v>
      </c>
      <c r="G4397">
        <v>3.5</v>
      </c>
      <c r="H4397">
        <v>1.74</v>
      </c>
      <c r="I4397">
        <v>0.35</v>
      </c>
      <c r="J4397">
        <v>0.30000100000000002</v>
      </c>
      <c r="K4397" t="b">
        <v>1</v>
      </c>
      <c r="L4397" t="s">
        <v>7018</v>
      </c>
      <c r="N4397" s="43">
        <v>42214.662905092591</v>
      </c>
    </row>
    <row r="4398" spans="1:14" x14ac:dyDescent="0.25">
      <c r="A4398" s="53" t="s">
        <v>11122</v>
      </c>
      <c r="B4398">
        <v>4679</v>
      </c>
      <c r="C4398">
        <v>4663</v>
      </c>
      <c r="D4398">
        <v>2015</v>
      </c>
      <c r="E4398" t="s">
        <v>6952</v>
      </c>
      <c r="F4398">
        <v>15</v>
      </c>
      <c r="G4398">
        <v>3.5</v>
      </c>
      <c r="H4398">
        <v>2.64</v>
      </c>
      <c r="I4398">
        <v>0.5</v>
      </c>
      <c r="J4398">
        <v>0.400001</v>
      </c>
      <c r="K4398" t="b">
        <v>1</v>
      </c>
      <c r="L4398" t="s">
        <v>7018</v>
      </c>
      <c r="N4398" s="43">
        <v>42214.662905092591</v>
      </c>
    </row>
    <row r="4399" spans="1:14" x14ac:dyDescent="0.25">
      <c r="A4399" s="53" t="s">
        <v>11123</v>
      </c>
      <c r="B4399">
        <v>4679</v>
      </c>
      <c r="C4399">
        <v>4664</v>
      </c>
      <c r="D4399">
        <v>2015</v>
      </c>
      <c r="E4399" t="s">
        <v>6952</v>
      </c>
      <c r="F4399">
        <v>15</v>
      </c>
      <c r="G4399">
        <v>3.5</v>
      </c>
      <c r="H4399">
        <v>4</v>
      </c>
      <c r="I4399">
        <v>0.8</v>
      </c>
      <c r="J4399">
        <v>0.60000100000000001</v>
      </c>
      <c r="K4399" t="b">
        <v>1</v>
      </c>
      <c r="L4399" t="s">
        <v>7018</v>
      </c>
      <c r="N4399" s="43">
        <v>42214.662905092591</v>
      </c>
    </row>
    <row r="4400" spans="1:14" x14ac:dyDescent="0.25">
      <c r="A4400" s="53" t="s">
        <v>11124</v>
      </c>
      <c r="B4400">
        <v>4681</v>
      </c>
      <c r="C4400">
        <v>4681</v>
      </c>
      <c r="D4400">
        <v>2015</v>
      </c>
      <c r="E4400" t="s">
        <v>6625</v>
      </c>
      <c r="F4400">
        <v>8</v>
      </c>
      <c r="G4400">
        <v>5</v>
      </c>
      <c r="H4400">
        <v>5</v>
      </c>
      <c r="I4400">
        <v>0</v>
      </c>
      <c r="J4400">
        <v>0</v>
      </c>
      <c r="K4400" t="b">
        <v>1</v>
      </c>
      <c r="L4400" t="s">
        <v>1214</v>
      </c>
      <c r="N4400" s="43">
        <v>42214.662905092591</v>
      </c>
    </row>
    <row r="4401" spans="1:14" x14ac:dyDescent="0.25">
      <c r="A4401" s="53" t="s">
        <v>11125</v>
      </c>
      <c r="B4401">
        <v>4682</v>
      </c>
      <c r="C4401">
        <v>4682</v>
      </c>
      <c r="D4401">
        <v>2015</v>
      </c>
      <c r="E4401" t="s">
        <v>6626</v>
      </c>
      <c r="F4401">
        <v>8</v>
      </c>
      <c r="G4401">
        <v>5</v>
      </c>
      <c r="H4401">
        <v>0</v>
      </c>
      <c r="I4401">
        <v>0</v>
      </c>
      <c r="J4401">
        <v>0</v>
      </c>
      <c r="K4401" t="b">
        <v>1</v>
      </c>
      <c r="L4401" t="s">
        <v>1219</v>
      </c>
      <c r="N4401" s="43">
        <v>42214.662905092591</v>
      </c>
    </row>
    <row r="4402" spans="1:14" x14ac:dyDescent="0.25">
      <c r="A4402" s="53" t="s">
        <v>11126</v>
      </c>
      <c r="B4402">
        <v>4683</v>
      </c>
      <c r="C4402">
        <v>4683</v>
      </c>
      <c r="D4402">
        <v>2015</v>
      </c>
      <c r="E4402" t="s">
        <v>6627</v>
      </c>
      <c r="F4402">
        <v>8</v>
      </c>
      <c r="G4402">
        <v>2.91</v>
      </c>
      <c r="H4402">
        <v>3.62</v>
      </c>
      <c r="I4402">
        <v>0</v>
      </c>
      <c r="J4402">
        <v>0</v>
      </c>
      <c r="K4402" t="b">
        <v>1</v>
      </c>
      <c r="L4402" t="s">
        <v>1222</v>
      </c>
      <c r="N4402" s="43">
        <v>42214.662905092591</v>
      </c>
    </row>
    <row r="4403" spans="1:14" x14ac:dyDescent="0.25">
      <c r="A4403" s="53" t="s">
        <v>11127</v>
      </c>
      <c r="B4403">
        <v>4684</v>
      </c>
      <c r="C4403">
        <v>4684</v>
      </c>
      <c r="D4403">
        <v>2015</v>
      </c>
      <c r="E4403" t="s">
        <v>6628</v>
      </c>
      <c r="F4403">
        <v>8</v>
      </c>
      <c r="G4403">
        <v>2.91</v>
      </c>
      <c r="H4403">
        <v>4.5</v>
      </c>
      <c r="I4403">
        <v>0</v>
      </c>
      <c r="J4403">
        <v>0</v>
      </c>
      <c r="K4403" t="b">
        <v>1</v>
      </c>
      <c r="L4403" t="s">
        <v>6265</v>
      </c>
      <c r="N4403" s="43">
        <v>42214.662905092591</v>
      </c>
    </row>
    <row r="4404" spans="1:14" x14ac:dyDescent="0.25">
      <c r="A4404" s="53" t="s">
        <v>11128</v>
      </c>
      <c r="B4404">
        <v>4685</v>
      </c>
      <c r="C4404">
        <v>4685</v>
      </c>
      <c r="D4404">
        <v>2015</v>
      </c>
      <c r="E4404" t="s">
        <v>6629</v>
      </c>
      <c r="F4404">
        <v>8</v>
      </c>
      <c r="G4404">
        <v>2.91</v>
      </c>
      <c r="H4404">
        <v>5</v>
      </c>
      <c r="I4404">
        <v>0</v>
      </c>
      <c r="J4404">
        <v>0</v>
      </c>
      <c r="K4404" t="b">
        <v>1</v>
      </c>
      <c r="L4404" t="s">
        <v>48</v>
      </c>
      <c r="N4404" s="43">
        <v>42214.662905092591</v>
      </c>
    </row>
    <row r="4405" spans="1:14" x14ac:dyDescent="0.25">
      <c r="A4405" s="53" t="s">
        <v>11129</v>
      </c>
      <c r="B4405">
        <v>4686</v>
      </c>
      <c r="C4405">
        <v>4686</v>
      </c>
      <c r="D4405">
        <v>2015</v>
      </c>
      <c r="E4405" t="s">
        <v>6630</v>
      </c>
      <c r="F4405">
        <v>8</v>
      </c>
      <c r="G4405">
        <v>4</v>
      </c>
      <c r="H4405">
        <v>5</v>
      </c>
      <c r="I4405">
        <v>0</v>
      </c>
      <c r="J4405">
        <v>0</v>
      </c>
      <c r="K4405" t="b">
        <v>1</v>
      </c>
      <c r="L4405" t="s">
        <v>1226</v>
      </c>
      <c r="N4405" s="43">
        <v>42214.662905092591</v>
      </c>
    </row>
    <row r="4406" spans="1:14" x14ac:dyDescent="0.25">
      <c r="A4406" s="53" t="s">
        <v>11130</v>
      </c>
      <c r="B4406">
        <v>4687</v>
      </c>
      <c r="C4406">
        <v>4687</v>
      </c>
      <c r="D4406">
        <v>2015</v>
      </c>
      <c r="E4406" t="s">
        <v>6631</v>
      </c>
      <c r="F4406">
        <v>8</v>
      </c>
      <c r="G4406">
        <v>4</v>
      </c>
      <c r="H4406">
        <v>5</v>
      </c>
      <c r="I4406">
        <v>0</v>
      </c>
      <c r="J4406">
        <v>0</v>
      </c>
      <c r="K4406" t="b">
        <v>1</v>
      </c>
      <c r="L4406" t="s">
        <v>1229</v>
      </c>
      <c r="N4406" s="43">
        <v>42214.662905092591</v>
      </c>
    </row>
    <row r="4407" spans="1:14" x14ac:dyDescent="0.25">
      <c r="A4407" s="53" t="s">
        <v>11131</v>
      </c>
      <c r="B4407">
        <v>4688</v>
      </c>
      <c r="C4407">
        <v>4688</v>
      </c>
      <c r="D4407">
        <v>2015</v>
      </c>
      <c r="E4407" t="s">
        <v>6632</v>
      </c>
      <c r="F4407">
        <v>8</v>
      </c>
      <c r="G4407">
        <v>4</v>
      </c>
      <c r="H4407">
        <v>4.5</v>
      </c>
      <c r="I4407">
        <v>0</v>
      </c>
      <c r="J4407">
        <v>0</v>
      </c>
      <c r="K4407" t="b">
        <v>1</v>
      </c>
      <c r="L4407" t="s">
        <v>1232</v>
      </c>
      <c r="N4407" s="43">
        <v>42214.662905092591</v>
      </c>
    </row>
    <row r="4408" spans="1:14" x14ac:dyDescent="0.25">
      <c r="A4408" s="53" t="s">
        <v>11132</v>
      </c>
      <c r="B4408">
        <v>4689</v>
      </c>
      <c r="C4408">
        <v>4689</v>
      </c>
      <c r="D4408">
        <v>2015</v>
      </c>
      <c r="E4408" t="s">
        <v>6633</v>
      </c>
      <c r="F4408">
        <v>8</v>
      </c>
      <c r="G4408">
        <v>4</v>
      </c>
      <c r="H4408">
        <v>1</v>
      </c>
      <c r="I4408">
        <v>0</v>
      </c>
      <c r="J4408">
        <v>0</v>
      </c>
      <c r="K4408" t="b">
        <v>1</v>
      </c>
      <c r="L4408" t="s">
        <v>1233</v>
      </c>
      <c r="N4408" s="43">
        <v>42214.662905092591</v>
      </c>
    </row>
    <row r="4409" spans="1:14" x14ac:dyDescent="0.25">
      <c r="A4409" s="53" t="s">
        <v>11133</v>
      </c>
      <c r="B4409">
        <v>4690</v>
      </c>
      <c r="C4409">
        <v>4690</v>
      </c>
      <c r="D4409">
        <v>2015</v>
      </c>
      <c r="E4409" t="s">
        <v>6634</v>
      </c>
      <c r="F4409">
        <v>8</v>
      </c>
      <c r="G4409">
        <v>4</v>
      </c>
      <c r="H4409">
        <v>0.5</v>
      </c>
      <c r="I4409">
        <v>0</v>
      </c>
      <c r="J4409">
        <v>0</v>
      </c>
      <c r="K4409" t="b">
        <v>1</v>
      </c>
      <c r="L4409" t="s">
        <v>1234</v>
      </c>
      <c r="N4409" s="43">
        <v>42214.662905092591</v>
      </c>
    </row>
    <row r="4410" spans="1:14" x14ac:dyDescent="0.25">
      <c r="A4410" s="53" t="s">
        <v>11134</v>
      </c>
      <c r="B4410">
        <v>4691</v>
      </c>
      <c r="C4410">
        <v>4691</v>
      </c>
      <c r="D4410">
        <v>2015</v>
      </c>
      <c r="E4410" t="s">
        <v>6635</v>
      </c>
      <c r="F4410">
        <v>8</v>
      </c>
      <c r="G4410">
        <v>5</v>
      </c>
      <c r="H4410">
        <v>5</v>
      </c>
      <c r="I4410">
        <v>0</v>
      </c>
      <c r="J4410">
        <v>0</v>
      </c>
      <c r="K4410" t="b">
        <v>1</v>
      </c>
      <c r="L4410" t="s">
        <v>1237</v>
      </c>
      <c r="N4410" s="43">
        <v>42214.662905092591</v>
      </c>
    </row>
    <row r="4411" spans="1:14" x14ac:dyDescent="0.25">
      <c r="A4411" s="53" t="s">
        <v>11135</v>
      </c>
      <c r="B4411">
        <v>4692</v>
      </c>
      <c r="C4411">
        <v>4692</v>
      </c>
      <c r="D4411">
        <v>2015</v>
      </c>
      <c r="E4411" t="s">
        <v>6636</v>
      </c>
      <c r="F4411">
        <v>8</v>
      </c>
      <c r="G4411">
        <v>5</v>
      </c>
      <c r="H4411">
        <v>5</v>
      </c>
      <c r="I4411">
        <v>0</v>
      </c>
      <c r="J4411">
        <v>0</v>
      </c>
      <c r="K4411" t="b">
        <v>1</v>
      </c>
      <c r="L4411" t="s">
        <v>48</v>
      </c>
      <c r="N4411" s="43">
        <v>42214.662905092591</v>
      </c>
    </row>
    <row r="4412" spans="1:14" x14ac:dyDescent="0.25">
      <c r="A4412" s="53" t="s">
        <v>11136</v>
      </c>
      <c r="B4412">
        <v>4693</v>
      </c>
      <c r="C4412">
        <v>4693</v>
      </c>
      <c r="D4412">
        <v>2015</v>
      </c>
      <c r="E4412" t="s">
        <v>6637</v>
      </c>
      <c r="F4412">
        <v>8</v>
      </c>
      <c r="G4412">
        <v>5</v>
      </c>
      <c r="H4412">
        <v>5</v>
      </c>
      <c r="I4412">
        <v>0</v>
      </c>
      <c r="J4412">
        <v>0</v>
      </c>
      <c r="K4412" t="b">
        <v>1</v>
      </c>
      <c r="L4412" t="s">
        <v>1240</v>
      </c>
      <c r="N4412" s="43">
        <v>42214.662905092591</v>
      </c>
    </row>
    <row r="4413" spans="1:14" x14ac:dyDescent="0.25">
      <c r="A4413" s="53" t="s">
        <v>11137</v>
      </c>
      <c r="B4413">
        <v>4694</v>
      </c>
      <c r="C4413">
        <v>4694</v>
      </c>
      <c r="D4413">
        <v>2015</v>
      </c>
      <c r="E4413" t="s">
        <v>6638</v>
      </c>
      <c r="F4413">
        <v>8</v>
      </c>
      <c r="G4413">
        <v>5</v>
      </c>
      <c r="H4413">
        <v>5</v>
      </c>
      <c r="I4413">
        <v>0</v>
      </c>
      <c r="J4413">
        <v>0</v>
      </c>
      <c r="K4413" t="b">
        <v>1</v>
      </c>
      <c r="L4413" t="s">
        <v>48</v>
      </c>
      <c r="N4413" s="43">
        <v>42214.662905092591</v>
      </c>
    </row>
    <row r="4414" spans="1:14" x14ac:dyDescent="0.25">
      <c r="A4414" s="53" t="s">
        <v>11138</v>
      </c>
      <c r="B4414">
        <v>4695</v>
      </c>
      <c r="C4414">
        <v>4695</v>
      </c>
      <c r="D4414">
        <v>2015</v>
      </c>
      <c r="E4414" t="s">
        <v>6639</v>
      </c>
      <c r="F4414">
        <v>8</v>
      </c>
      <c r="G4414">
        <v>5</v>
      </c>
      <c r="H4414">
        <v>5</v>
      </c>
      <c r="J4414"/>
      <c r="K4414" t="b">
        <v>1</v>
      </c>
      <c r="L4414" t="s">
        <v>1244</v>
      </c>
      <c r="N4414" s="43">
        <v>42214.662905092591</v>
      </c>
    </row>
    <row r="4415" spans="1:14" x14ac:dyDescent="0.25">
      <c r="A4415" s="53" t="s">
        <v>11139</v>
      </c>
      <c r="B4415">
        <v>4696</v>
      </c>
      <c r="C4415">
        <v>4696</v>
      </c>
      <c r="D4415">
        <v>2015</v>
      </c>
      <c r="E4415" t="s">
        <v>6640</v>
      </c>
      <c r="F4415">
        <v>8</v>
      </c>
      <c r="G4415">
        <v>5</v>
      </c>
      <c r="H4415">
        <v>5</v>
      </c>
      <c r="J4415"/>
      <c r="K4415" t="b">
        <v>1</v>
      </c>
      <c r="L4415" t="s">
        <v>48</v>
      </c>
      <c r="N4415" s="43">
        <v>42214.662905092591</v>
      </c>
    </row>
    <row r="4416" spans="1:14" x14ac:dyDescent="0.25">
      <c r="A4416" s="53" t="s">
        <v>11140</v>
      </c>
      <c r="B4416">
        <v>4697</v>
      </c>
      <c r="C4416">
        <v>4697</v>
      </c>
      <c r="D4416">
        <v>2015</v>
      </c>
      <c r="E4416" t="s">
        <v>6641</v>
      </c>
      <c r="F4416">
        <v>8</v>
      </c>
      <c r="G4416">
        <v>5</v>
      </c>
      <c r="H4416">
        <v>5</v>
      </c>
      <c r="J4416"/>
      <c r="K4416" t="b">
        <v>1</v>
      </c>
      <c r="L4416" t="s">
        <v>1247</v>
      </c>
      <c r="N4416" s="43">
        <v>42214.662905092591</v>
      </c>
    </row>
    <row r="4417" spans="1:14" x14ac:dyDescent="0.25">
      <c r="A4417" s="53" t="s">
        <v>11141</v>
      </c>
      <c r="B4417">
        <v>4698</v>
      </c>
      <c r="C4417">
        <v>4698</v>
      </c>
      <c r="D4417">
        <v>2015</v>
      </c>
      <c r="E4417" t="s">
        <v>6642</v>
      </c>
      <c r="F4417">
        <v>8</v>
      </c>
      <c r="G4417">
        <v>5</v>
      </c>
      <c r="H4417">
        <v>4.5</v>
      </c>
      <c r="J4417"/>
      <c r="K4417" t="b">
        <v>1</v>
      </c>
      <c r="L4417" t="s">
        <v>1248</v>
      </c>
      <c r="N4417" s="43">
        <v>42214.662905092591</v>
      </c>
    </row>
    <row r="4418" spans="1:14" x14ac:dyDescent="0.25">
      <c r="A4418" s="53" t="s">
        <v>11142</v>
      </c>
      <c r="B4418">
        <v>4699</v>
      </c>
      <c r="C4418">
        <v>4699</v>
      </c>
      <c r="D4418">
        <v>2015</v>
      </c>
      <c r="E4418" t="s">
        <v>6643</v>
      </c>
      <c r="F4418">
        <v>8</v>
      </c>
      <c r="G4418">
        <v>5</v>
      </c>
      <c r="H4418">
        <v>5</v>
      </c>
      <c r="J4418"/>
      <c r="K4418" t="b">
        <v>1</v>
      </c>
      <c r="L4418" t="s">
        <v>48</v>
      </c>
      <c r="N4418" s="43">
        <v>42214.662905092591</v>
      </c>
    </row>
    <row r="4419" spans="1:14" x14ac:dyDescent="0.25">
      <c r="A4419" s="53" t="s">
        <v>11143</v>
      </c>
      <c r="B4419">
        <v>4700</v>
      </c>
      <c r="C4419">
        <v>4700</v>
      </c>
      <c r="D4419">
        <v>2015</v>
      </c>
      <c r="E4419" t="s">
        <v>6644</v>
      </c>
      <c r="F4419">
        <v>8</v>
      </c>
      <c r="G4419">
        <v>3.66</v>
      </c>
      <c r="H4419">
        <v>4.12</v>
      </c>
      <c r="J4419"/>
      <c r="K4419" t="b">
        <v>1</v>
      </c>
      <c r="L4419" t="s">
        <v>1251</v>
      </c>
      <c r="N4419" s="43">
        <v>42214.662905092591</v>
      </c>
    </row>
    <row r="4420" spans="1:14" x14ac:dyDescent="0.25">
      <c r="A4420" s="53" t="s">
        <v>11144</v>
      </c>
      <c r="B4420">
        <v>4701</v>
      </c>
      <c r="C4420">
        <v>4701</v>
      </c>
      <c r="D4420">
        <v>2015</v>
      </c>
      <c r="E4420" t="s">
        <v>6645</v>
      </c>
      <c r="F4420">
        <v>8</v>
      </c>
      <c r="G4420">
        <v>3.66</v>
      </c>
      <c r="H4420">
        <v>5</v>
      </c>
      <c r="J4420"/>
      <c r="K4420" t="b">
        <v>1</v>
      </c>
      <c r="L4420" t="s">
        <v>48</v>
      </c>
      <c r="N4420" s="43">
        <v>42214.662905092591</v>
      </c>
    </row>
    <row r="4421" spans="1:14" x14ac:dyDescent="0.25">
      <c r="A4421" s="53" t="s">
        <v>11145</v>
      </c>
      <c r="B4421">
        <v>4702</v>
      </c>
      <c r="C4421">
        <v>4702</v>
      </c>
      <c r="D4421">
        <v>2015</v>
      </c>
      <c r="E4421" t="s">
        <v>6646</v>
      </c>
      <c r="F4421">
        <v>8</v>
      </c>
      <c r="G4421">
        <v>2.58</v>
      </c>
      <c r="H4421">
        <v>3.37</v>
      </c>
      <c r="J4421"/>
      <c r="K4421" t="b">
        <v>1</v>
      </c>
      <c r="L4421" t="s">
        <v>1254</v>
      </c>
      <c r="N4421" s="43">
        <v>42214.662905092591</v>
      </c>
    </row>
    <row r="4422" spans="1:14" x14ac:dyDescent="0.25">
      <c r="A4422" s="53" t="s">
        <v>11146</v>
      </c>
      <c r="B4422">
        <v>4703</v>
      </c>
      <c r="C4422">
        <v>4703</v>
      </c>
      <c r="D4422">
        <v>2015</v>
      </c>
      <c r="E4422" t="s">
        <v>6648</v>
      </c>
      <c r="F4422">
        <v>8</v>
      </c>
      <c r="G4422">
        <v>3</v>
      </c>
      <c r="H4422">
        <v>2.12</v>
      </c>
      <c r="I4422">
        <v>2.5000000000000001E-2</v>
      </c>
      <c r="J4422">
        <v>9.9999999999999995E-7</v>
      </c>
      <c r="K4422" t="b">
        <v>1</v>
      </c>
      <c r="L4422" t="s">
        <v>6264</v>
      </c>
      <c r="N4422" s="43">
        <v>42214.662905092591</v>
      </c>
    </row>
    <row r="4423" spans="1:14" x14ac:dyDescent="0.25">
      <c r="A4423" s="53" t="s">
        <v>11147</v>
      </c>
      <c r="B4423">
        <v>4703</v>
      </c>
      <c r="C4423">
        <v>4704</v>
      </c>
      <c r="D4423">
        <v>2015</v>
      </c>
      <c r="E4423" t="s">
        <v>6648</v>
      </c>
      <c r="F4423">
        <v>8</v>
      </c>
      <c r="G4423">
        <v>3</v>
      </c>
      <c r="H4423">
        <v>2.75</v>
      </c>
      <c r="I4423">
        <v>0.1</v>
      </c>
      <c r="J4423">
        <v>5.0000999999999997E-2</v>
      </c>
      <c r="K4423" t="b">
        <v>1</v>
      </c>
      <c r="L4423" t="s">
        <v>6264</v>
      </c>
      <c r="N4423" s="43">
        <v>42214.662905092591</v>
      </c>
    </row>
    <row r="4424" spans="1:14" x14ac:dyDescent="0.25">
      <c r="A4424" s="53" t="s">
        <v>11148</v>
      </c>
      <c r="B4424">
        <v>4703</v>
      </c>
      <c r="C4424">
        <v>4705</v>
      </c>
      <c r="D4424">
        <v>2015</v>
      </c>
      <c r="E4424" t="s">
        <v>6648</v>
      </c>
      <c r="F4424">
        <v>8</v>
      </c>
      <c r="G4424">
        <v>3</v>
      </c>
      <c r="H4424">
        <v>3.58</v>
      </c>
      <c r="I4424">
        <v>0.57499999999999996</v>
      </c>
      <c r="J4424">
        <v>0.150001</v>
      </c>
      <c r="K4424" t="b">
        <v>1</v>
      </c>
      <c r="L4424" t="s">
        <v>6264</v>
      </c>
      <c r="N4424" s="43">
        <v>42214.662905092591</v>
      </c>
    </row>
    <row r="4425" spans="1:14" x14ac:dyDescent="0.25">
      <c r="A4425" s="53" t="s">
        <v>11149</v>
      </c>
      <c r="B4425">
        <v>4706</v>
      </c>
      <c r="C4425">
        <v>4706</v>
      </c>
      <c r="D4425">
        <v>2015</v>
      </c>
      <c r="E4425" t="s">
        <v>6649</v>
      </c>
      <c r="F4425">
        <v>8</v>
      </c>
      <c r="G4425">
        <v>3</v>
      </c>
      <c r="H4425">
        <v>3.16</v>
      </c>
      <c r="J4425"/>
      <c r="K4425" t="b">
        <v>1</v>
      </c>
      <c r="L4425" t="s">
        <v>1260</v>
      </c>
      <c r="N4425" s="43">
        <v>42214.662905092591</v>
      </c>
    </row>
    <row r="4426" spans="1:14" x14ac:dyDescent="0.25">
      <c r="A4426" s="53" t="s">
        <v>11150</v>
      </c>
      <c r="B4426">
        <v>4707</v>
      </c>
      <c r="C4426">
        <v>4707</v>
      </c>
      <c r="D4426">
        <v>2015</v>
      </c>
      <c r="E4426" t="s">
        <v>6650</v>
      </c>
      <c r="F4426">
        <v>8</v>
      </c>
      <c r="G4426">
        <v>3</v>
      </c>
      <c r="H4426">
        <v>5</v>
      </c>
      <c r="J4426"/>
      <c r="K4426" t="b">
        <v>1</v>
      </c>
      <c r="L4426" t="s">
        <v>48</v>
      </c>
      <c r="N4426" s="43">
        <v>42214.662905092591</v>
      </c>
    </row>
    <row r="4427" spans="1:14" x14ac:dyDescent="0.25">
      <c r="A4427" s="53" t="s">
        <v>11151</v>
      </c>
      <c r="B4427">
        <v>4708</v>
      </c>
      <c r="C4427">
        <v>4708</v>
      </c>
      <c r="D4427">
        <v>2015</v>
      </c>
      <c r="E4427" t="s">
        <v>6651</v>
      </c>
      <c r="F4427">
        <v>8</v>
      </c>
      <c r="G4427">
        <v>3.41</v>
      </c>
      <c r="H4427">
        <v>0.5</v>
      </c>
      <c r="I4427">
        <v>5.0000000000000001E-3</v>
      </c>
      <c r="J4427">
        <v>9.9999999999999995E-7</v>
      </c>
      <c r="K4427" t="b">
        <v>1</v>
      </c>
      <c r="L4427" t="s">
        <v>5233</v>
      </c>
      <c r="N4427" s="43">
        <v>42214.662905092591</v>
      </c>
    </row>
    <row r="4428" spans="1:14" x14ac:dyDescent="0.25">
      <c r="A4428" s="53" t="s">
        <v>11152</v>
      </c>
      <c r="B4428">
        <v>4708</v>
      </c>
      <c r="C4428">
        <v>4709</v>
      </c>
      <c r="D4428">
        <v>2015</v>
      </c>
      <c r="E4428" t="s">
        <v>6651</v>
      </c>
      <c r="F4428">
        <v>8</v>
      </c>
      <c r="G4428">
        <v>3.41</v>
      </c>
      <c r="H4428">
        <v>0.69</v>
      </c>
      <c r="I4428">
        <v>0.03</v>
      </c>
      <c r="J4428">
        <v>1.0000999999999999E-2</v>
      </c>
      <c r="K4428" t="b">
        <v>1</v>
      </c>
      <c r="L4428" t="s">
        <v>5233</v>
      </c>
      <c r="N4428" s="43">
        <v>42214.662905092591</v>
      </c>
    </row>
    <row r="4429" spans="1:14" x14ac:dyDescent="0.25">
      <c r="A4429" s="53" t="s">
        <v>11153</v>
      </c>
      <c r="B4429">
        <v>4708</v>
      </c>
      <c r="C4429">
        <v>4710</v>
      </c>
      <c r="D4429">
        <v>2015</v>
      </c>
      <c r="E4429" t="s">
        <v>6651</v>
      </c>
      <c r="F4429">
        <v>8</v>
      </c>
      <c r="G4429">
        <v>3.41</v>
      </c>
      <c r="H4429">
        <v>0.97</v>
      </c>
      <c r="I4429">
        <v>7.4999999999999997E-2</v>
      </c>
      <c r="J4429">
        <v>5.0000999999999997E-2</v>
      </c>
      <c r="K4429" t="b">
        <v>1</v>
      </c>
      <c r="L4429" t="s">
        <v>5233</v>
      </c>
      <c r="N4429" s="43">
        <v>42214.662905092591</v>
      </c>
    </row>
    <row r="4430" spans="1:14" x14ac:dyDescent="0.25">
      <c r="A4430" s="53" t="s">
        <v>11154</v>
      </c>
      <c r="B4430">
        <v>4708</v>
      </c>
      <c r="C4430">
        <v>4711</v>
      </c>
      <c r="D4430">
        <v>2015</v>
      </c>
      <c r="E4430" t="s">
        <v>6651</v>
      </c>
      <c r="F4430">
        <v>8</v>
      </c>
      <c r="G4430">
        <v>3.41</v>
      </c>
      <c r="H4430">
        <v>1.34</v>
      </c>
      <c r="I4430">
        <v>0.125</v>
      </c>
      <c r="J4430">
        <v>0.10000100000000001</v>
      </c>
      <c r="K4430" t="b">
        <v>1</v>
      </c>
      <c r="L4430" t="s">
        <v>5233</v>
      </c>
      <c r="N4430" s="43">
        <v>42214.662905092591</v>
      </c>
    </row>
    <row r="4431" spans="1:14" x14ac:dyDescent="0.25">
      <c r="A4431" s="53" t="s">
        <v>11155</v>
      </c>
      <c r="B4431">
        <v>4708</v>
      </c>
      <c r="C4431">
        <v>4712</v>
      </c>
      <c r="D4431">
        <v>2015</v>
      </c>
      <c r="E4431" t="s">
        <v>6651</v>
      </c>
      <c r="F4431">
        <v>8</v>
      </c>
      <c r="G4431">
        <v>3.41</v>
      </c>
      <c r="H4431">
        <v>1.86</v>
      </c>
      <c r="I4431">
        <v>0.17499999999999999</v>
      </c>
      <c r="J4431">
        <v>0.150001</v>
      </c>
      <c r="K4431" t="b">
        <v>1</v>
      </c>
      <c r="L4431" t="s">
        <v>5233</v>
      </c>
      <c r="N4431" s="43">
        <v>42214.662905092591</v>
      </c>
    </row>
    <row r="4432" spans="1:14" x14ac:dyDescent="0.25">
      <c r="A4432" s="53" t="s">
        <v>11156</v>
      </c>
      <c r="B4432">
        <v>4708</v>
      </c>
      <c r="C4432">
        <v>4713</v>
      </c>
      <c r="D4432">
        <v>2015</v>
      </c>
      <c r="E4432" t="s">
        <v>6651</v>
      </c>
      <c r="F4432">
        <v>8</v>
      </c>
      <c r="G4432">
        <v>3.41</v>
      </c>
      <c r="H4432">
        <v>2.59</v>
      </c>
      <c r="I4432">
        <v>0.25</v>
      </c>
      <c r="J4432">
        <v>0.20000100000000001</v>
      </c>
      <c r="K4432" t="b">
        <v>1</v>
      </c>
      <c r="L4432" t="s">
        <v>5233</v>
      </c>
      <c r="N4432" s="43">
        <v>42214.662905092591</v>
      </c>
    </row>
    <row r="4433" spans="1:14" x14ac:dyDescent="0.25">
      <c r="A4433" s="53" t="s">
        <v>11157</v>
      </c>
      <c r="B4433">
        <v>4708</v>
      </c>
      <c r="C4433">
        <v>4714</v>
      </c>
      <c r="D4433">
        <v>2015</v>
      </c>
      <c r="E4433" t="s">
        <v>6651</v>
      </c>
      <c r="F4433">
        <v>8</v>
      </c>
      <c r="G4433">
        <v>3.41</v>
      </c>
      <c r="H4433">
        <v>3.6</v>
      </c>
      <c r="I4433">
        <v>0.4</v>
      </c>
      <c r="J4433">
        <v>0.30000100000000002</v>
      </c>
      <c r="K4433" t="b">
        <v>1</v>
      </c>
      <c r="L4433" t="s">
        <v>5233</v>
      </c>
      <c r="N4433" s="43">
        <v>42214.662905092591</v>
      </c>
    </row>
    <row r="4434" spans="1:14" x14ac:dyDescent="0.25">
      <c r="A4434" s="53" t="s">
        <v>11158</v>
      </c>
      <c r="B4434">
        <v>4708</v>
      </c>
      <c r="C4434">
        <v>4715</v>
      </c>
      <c r="D4434">
        <v>2015</v>
      </c>
      <c r="E4434" t="s">
        <v>6651</v>
      </c>
      <c r="F4434">
        <v>8</v>
      </c>
      <c r="G4434">
        <v>3.41</v>
      </c>
      <c r="H4434">
        <v>5</v>
      </c>
      <c r="I4434">
        <v>0.75</v>
      </c>
      <c r="J4434">
        <v>0.50000100000000003</v>
      </c>
      <c r="K4434" t="b">
        <v>1</v>
      </c>
      <c r="L4434" t="s">
        <v>5233</v>
      </c>
      <c r="N4434" s="43">
        <v>42214.662905092591</v>
      </c>
    </row>
    <row r="4435" spans="1:14" x14ac:dyDescent="0.25">
      <c r="A4435" s="53" t="s">
        <v>11159</v>
      </c>
      <c r="B4435">
        <v>4716</v>
      </c>
      <c r="C4435">
        <v>4716</v>
      </c>
      <c r="D4435">
        <v>2015</v>
      </c>
      <c r="E4435" t="s">
        <v>6652</v>
      </c>
      <c r="F4435">
        <v>8</v>
      </c>
      <c r="G4435">
        <v>3.41</v>
      </c>
      <c r="H4435">
        <v>5</v>
      </c>
      <c r="J4435"/>
      <c r="K4435" t="b">
        <v>1</v>
      </c>
      <c r="L4435" t="s">
        <v>1277</v>
      </c>
      <c r="N4435" s="43">
        <v>42214.662905092591</v>
      </c>
    </row>
    <row r="4436" spans="1:14" x14ac:dyDescent="0.25">
      <c r="A4436" s="53" t="s">
        <v>11160</v>
      </c>
      <c r="B4436">
        <v>4717</v>
      </c>
      <c r="C4436">
        <v>4717</v>
      </c>
      <c r="D4436">
        <v>2015</v>
      </c>
      <c r="E4436" t="s">
        <v>6653</v>
      </c>
      <c r="F4436">
        <v>8</v>
      </c>
      <c r="G4436">
        <v>3.41</v>
      </c>
      <c r="H4436">
        <v>5</v>
      </c>
      <c r="J4436"/>
      <c r="K4436" t="b">
        <v>1</v>
      </c>
      <c r="L4436" t="s">
        <v>1278</v>
      </c>
      <c r="N4436" s="43">
        <v>42214.662905092591</v>
      </c>
    </row>
    <row r="4437" spans="1:14" x14ac:dyDescent="0.25">
      <c r="A4437" s="53" t="s">
        <v>11161</v>
      </c>
      <c r="B4437">
        <v>4718</v>
      </c>
      <c r="C4437">
        <v>4718</v>
      </c>
      <c r="D4437">
        <v>2015</v>
      </c>
      <c r="E4437" t="s">
        <v>6654</v>
      </c>
      <c r="F4437">
        <v>8</v>
      </c>
      <c r="G4437">
        <v>3.41</v>
      </c>
      <c r="H4437">
        <v>5</v>
      </c>
      <c r="J4437"/>
      <c r="K4437" t="b">
        <v>1</v>
      </c>
      <c r="L4437" t="s">
        <v>48</v>
      </c>
      <c r="N4437" s="43">
        <v>42214.662905092591</v>
      </c>
    </row>
    <row r="4438" spans="1:14" x14ac:dyDescent="0.25">
      <c r="A4438" s="53" t="s">
        <v>11162</v>
      </c>
      <c r="B4438">
        <v>4719</v>
      </c>
      <c r="C4438">
        <v>4719</v>
      </c>
      <c r="D4438">
        <v>2015</v>
      </c>
      <c r="E4438" t="s">
        <v>6655</v>
      </c>
      <c r="F4438">
        <v>8</v>
      </c>
      <c r="G4438">
        <v>3.83</v>
      </c>
      <c r="H4438">
        <v>0.5</v>
      </c>
      <c r="I4438">
        <v>5.0000000000000001E-3</v>
      </c>
      <c r="J4438">
        <v>9.9999999999999995E-7</v>
      </c>
      <c r="K4438" t="b">
        <v>1</v>
      </c>
      <c r="L4438" t="s">
        <v>5234</v>
      </c>
      <c r="N4438" s="43">
        <v>42214.662905092591</v>
      </c>
    </row>
    <row r="4439" spans="1:14" x14ac:dyDescent="0.25">
      <c r="A4439" s="53" t="s">
        <v>11163</v>
      </c>
      <c r="B4439">
        <v>4719</v>
      </c>
      <c r="C4439">
        <v>4720</v>
      </c>
      <c r="D4439">
        <v>2015</v>
      </c>
      <c r="E4439" t="s">
        <v>6655</v>
      </c>
      <c r="F4439">
        <v>8</v>
      </c>
      <c r="G4439">
        <v>3.83</v>
      </c>
      <c r="H4439">
        <v>0.69</v>
      </c>
      <c r="I4439">
        <v>0.03</v>
      </c>
      <c r="J4439">
        <v>1.0000999999999999E-2</v>
      </c>
      <c r="K4439" t="b">
        <v>1</v>
      </c>
      <c r="L4439" t="s">
        <v>5234</v>
      </c>
      <c r="N4439" s="43">
        <v>42214.662905092591</v>
      </c>
    </row>
    <row r="4440" spans="1:14" x14ac:dyDescent="0.25">
      <c r="A4440" s="53" t="s">
        <v>11164</v>
      </c>
      <c r="B4440">
        <v>4719</v>
      </c>
      <c r="C4440">
        <v>4721</v>
      </c>
      <c r="D4440">
        <v>2015</v>
      </c>
      <c r="E4440" t="s">
        <v>6655</v>
      </c>
      <c r="F4440">
        <v>8</v>
      </c>
      <c r="G4440">
        <v>3.83</v>
      </c>
      <c r="H4440">
        <v>0.97</v>
      </c>
      <c r="I4440">
        <v>7.4999999999999997E-2</v>
      </c>
      <c r="J4440">
        <v>5.0000999999999997E-2</v>
      </c>
      <c r="K4440" t="b">
        <v>1</v>
      </c>
      <c r="L4440" t="s">
        <v>5234</v>
      </c>
      <c r="N4440" s="43">
        <v>42214.662905092591</v>
      </c>
    </row>
    <row r="4441" spans="1:14" x14ac:dyDescent="0.25">
      <c r="A4441" s="53" t="s">
        <v>11165</v>
      </c>
      <c r="B4441">
        <v>4719</v>
      </c>
      <c r="C4441">
        <v>4722</v>
      </c>
      <c r="D4441">
        <v>2015</v>
      </c>
      <c r="E4441" t="s">
        <v>6655</v>
      </c>
      <c r="F4441">
        <v>8</v>
      </c>
      <c r="G4441">
        <v>3.83</v>
      </c>
      <c r="H4441">
        <v>1.34</v>
      </c>
      <c r="I4441">
        <v>0.125</v>
      </c>
      <c r="J4441">
        <v>0.10000100000000001</v>
      </c>
      <c r="K4441" t="b">
        <v>1</v>
      </c>
      <c r="L4441" t="s">
        <v>5234</v>
      </c>
      <c r="N4441" s="43">
        <v>42214.662905092591</v>
      </c>
    </row>
    <row r="4442" spans="1:14" x14ac:dyDescent="0.25">
      <c r="A4442" s="53" t="s">
        <v>11166</v>
      </c>
      <c r="B4442">
        <v>4719</v>
      </c>
      <c r="C4442">
        <v>4723</v>
      </c>
      <c r="D4442">
        <v>2015</v>
      </c>
      <c r="E4442" t="s">
        <v>6655</v>
      </c>
      <c r="F4442">
        <v>8</v>
      </c>
      <c r="G4442">
        <v>3.83</v>
      </c>
      <c r="H4442">
        <v>1.86</v>
      </c>
      <c r="I4442">
        <v>0.17499999999999999</v>
      </c>
      <c r="J4442">
        <v>0.150001</v>
      </c>
      <c r="K4442" t="b">
        <v>1</v>
      </c>
      <c r="L4442" t="s">
        <v>5234</v>
      </c>
      <c r="N4442" s="43">
        <v>42214.662905092591</v>
      </c>
    </row>
    <row r="4443" spans="1:14" x14ac:dyDescent="0.25">
      <c r="A4443" s="53" t="s">
        <v>11167</v>
      </c>
      <c r="B4443">
        <v>4719</v>
      </c>
      <c r="C4443">
        <v>4724</v>
      </c>
      <c r="D4443">
        <v>2015</v>
      </c>
      <c r="E4443" t="s">
        <v>6655</v>
      </c>
      <c r="F4443">
        <v>8</v>
      </c>
      <c r="G4443">
        <v>3.83</v>
      </c>
      <c r="H4443">
        <v>2.59</v>
      </c>
      <c r="I4443">
        <v>0.25</v>
      </c>
      <c r="J4443">
        <v>0.20000100000000001</v>
      </c>
      <c r="K4443" t="b">
        <v>1</v>
      </c>
      <c r="L4443" t="s">
        <v>5234</v>
      </c>
      <c r="N4443" s="43">
        <v>42214.662905092591</v>
      </c>
    </row>
    <row r="4444" spans="1:14" x14ac:dyDescent="0.25">
      <c r="A4444" s="53" t="s">
        <v>11168</v>
      </c>
      <c r="B4444">
        <v>4719</v>
      </c>
      <c r="C4444">
        <v>4725</v>
      </c>
      <c r="D4444">
        <v>2015</v>
      </c>
      <c r="E4444" t="s">
        <v>6655</v>
      </c>
      <c r="F4444">
        <v>8</v>
      </c>
      <c r="G4444">
        <v>3.83</v>
      </c>
      <c r="H4444">
        <v>3.6</v>
      </c>
      <c r="I4444">
        <v>0.4</v>
      </c>
      <c r="J4444">
        <v>0.30000100000000002</v>
      </c>
      <c r="K4444" t="b">
        <v>1</v>
      </c>
      <c r="L4444" t="s">
        <v>5234</v>
      </c>
      <c r="N4444" s="43">
        <v>42214.662905092591</v>
      </c>
    </row>
    <row r="4445" spans="1:14" x14ac:dyDescent="0.25">
      <c r="A4445" s="53" t="s">
        <v>11169</v>
      </c>
      <c r="B4445">
        <v>4719</v>
      </c>
      <c r="C4445">
        <v>4726</v>
      </c>
      <c r="D4445">
        <v>2015</v>
      </c>
      <c r="E4445" t="s">
        <v>6655</v>
      </c>
      <c r="F4445">
        <v>8</v>
      </c>
      <c r="G4445">
        <v>3.83</v>
      </c>
      <c r="H4445">
        <v>5</v>
      </c>
      <c r="I4445">
        <v>0.75</v>
      </c>
      <c r="J4445">
        <v>0.50000100000000003</v>
      </c>
      <c r="K4445" t="b">
        <v>1</v>
      </c>
      <c r="L4445" t="s">
        <v>5234</v>
      </c>
      <c r="N4445" s="43">
        <v>42214.662905092591</v>
      </c>
    </row>
    <row r="4446" spans="1:14" x14ac:dyDescent="0.25">
      <c r="A4446" s="53" t="s">
        <v>11170</v>
      </c>
      <c r="B4446">
        <v>4727</v>
      </c>
      <c r="C4446">
        <v>4727</v>
      </c>
      <c r="D4446">
        <v>2015</v>
      </c>
      <c r="E4446" t="s">
        <v>6656</v>
      </c>
      <c r="F4446">
        <v>8</v>
      </c>
      <c r="G4446">
        <v>3.83</v>
      </c>
      <c r="H4446">
        <v>5</v>
      </c>
      <c r="J4446"/>
      <c r="K4446" t="b">
        <v>1</v>
      </c>
      <c r="L4446" t="s">
        <v>48</v>
      </c>
      <c r="N4446" s="43">
        <v>42214.662905092591</v>
      </c>
    </row>
    <row r="4447" spans="1:14" x14ac:dyDescent="0.25">
      <c r="A4447" s="53" t="s">
        <v>11171</v>
      </c>
      <c r="B4447">
        <v>4728</v>
      </c>
      <c r="C4447">
        <v>4728</v>
      </c>
      <c r="D4447">
        <v>2015</v>
      </c>
      <c r="E4447" t="s">
        <v>6657</v>
      </c>
      <c r="F4447">
        <v>8</v>
      </c>
      <c r="G4447">
        <v>4.45</v>
      </c>
      <c r="H4447">
        <v>5</v>
      </c>
      <c r="J4447"/>
      <c r="K4447" t="b">
        <v>1</v>
      </c>
      <c r="L4447" t="s">
        <v>1293</v>
      </c>
      <c r="N4447" s="43">
        <v>42214.662905092591</v>
      </c>
    </row>
    <row r="4448" spans="1:14" x14ac:dyDescent="0.25">
      <c r="A4448" s="53" t="s">
        <v>11172</v>
      </c>
      <c r="B4448">
        <v>4729</v>
      </c>
      <c r="C4448">
        <v>4729</v>
      </c>
      <c r="D4448">
        <v>2015</v>
      </c>
      <c r="E4448" t="s">
        <v>6658</v>
      </c>
      <c r="F4448">
        <v>8</v>
      </c>
      <c r="G4448">
        <v>4.45</v>
      </c>
      <c r="H4448">
        <v>4</v>
      </c>
      <c r="J4448"/>
      <c r="K4448" t="b">
        <v>1</v>
      </c>
      <c r="L4448" t="s">
        <v>1294</v>
      </c>
      <c r="N4448" s="43">
        <v>42214.662905092591</v>
      </c>
    </row>
    <row r="4449" spans="1:14" x14ac:dyDescent="0.25">
      <c r="A4449" s="53" t="s">
        <v>11173</v>
      </c>
      <c r="B4449">
        <v>4730</v>
      </c>
      <c r="C4449">
        <v>4730</v>
      </c>
      <c r="D4449">
        <v>2015</v>
      </c>
      <c r="E4449" t="s">
        <v>6659</v>
      </c>
      <c r="F4449">
        <v>8</v>
      </c>
      <c r="G4449">
        <v>4.45</v>
      </c>
      <c r="H4449">
        <v>0.5</v>
      </c>
      <c r="I4449">
        <v>0.05</v>
      </c>
      <c r="J4449">
        <v>9.9999999999999995E-7</v>
      </c>
      <c r="K4449" t="b">
        <v>1</v>
      </c>
      <c r="L4449" t="s">
        <v>5273</v>
      </c>
      <c r="N4449" s="43">
        <v>42214.662905092591</v>
      </c>
    </row>
    <row r="4450" spans="1:14" x14ac:dyDescent="0.25">
      <c r="A4450" s="53" t="s">
        <v>11174</v>
      </c>
      <c r="B4450">
        <v>4730</v>
      </c>
      <c r="C4450">
        <v>4731</v>
      </c>
      <c r="D4450">
        <v>2015</v>
      </c>
      <c r="E4450" t="s">
        <v>6659</v>
      </c>
      <c r="F4450">
        <v>8</v>
      </c>
      <c r="G4450">
        <v>4.45</v>
      </c>
      <c r="H4450">
        <v>0.89</v>
      </c>
      <c r="I4450">
        <v>0.15</v>
      </c>
      <c r="J4450">
        <v>0.10000100000000001</v>
      </c>
      <c r="K4450" t="b">
        <v>1</v>
      </c>
      <c r="L4450" t="s">
        <v>5273</v>
      </c>
      <c r="N4450" s="43">
        <v>42214.662905092591</v>
      </c>
    </row>
    <row r="4451" spans="1:14" x14ac:dyDescent="0.25">
      <c r="A4451" s="53" t="s">
        <v>11175</v>
      </c>
      <c r="B4451">
        <v>4730</v>
      </c>
      <c r="C4451">
        <v>4732</v>
      </c>
      <c r="D4451">
        <v>2015</v>
      </c>
      <c r="E4451" t="s">
        <v>6659</v>
      </c>
      <c r="F4451">
        <v>8</v>
      </c>
      <c r="G4451">
        <v>4.45</v>
      </c>
      <c r="H4451">
        <v>1.58</v>
      </c>
      <c r="I4451">
        <v>0.3</v>
      </c>
      <c r="J4451">
        <v>0.20000100000000001</v>
      </c>
      <c r="K4451" t="b">
        <v>1</v>
      </c>
      <c r="L4451" t="s">
        <v>5273</v>
      </c>
      <c r="N4451" s="43">
        <v>42214.662905092591</v>
      </c>
    </row>
    <row r="4452" spans="1:14" x14ac:dyDescent="0.25">
      <c r="A4452" s="53" t="s">
        <v>11176</v>
      </c>
      <c r="B4452">
        <v>4730</v>
      </c>
      <c r="C4452">
        <v>4733</v>
      </c>
      <c r="D4452">
        <v>2015</v>
      </c>
      <c r="E4452" t="s">
        <v>6659</v>
      </c>
      <c r="F4452">
        <v>8</v>
      </c>
      <c r="G4452">
        <v>4.45</v>
      </c>
      <c r="H4452">
        <v>2.81</v>
      </c>
      <c r="I4452">
        <v>0.5</v>
      </c>
      <c r="J4452">
        <v>0.400001</v>
      </c>
      <c r="K4452" t="b">
        <v>1</v>
      </c>
      <c r="L4452" t="s">
        <v>5273</v>
      </c>
      <c r="N4452" s="43">
        <v>42214.662905092591</v>
      </c>
    </row>
    <row r="4453" spans="1:14" x14ac:dyDescent="0.25">
      <c r="A4453" s="53" t="s">
        <v>11177</v>
      </c>
      <c r="B4453">
        <v>4730</v>
      </c>
      <c r="C4453">
        <v>4734</v>
      </c>
      <c r="D4453">
        <v>2015</v>
      </c>
      <c r="E4453" t="s">
        <v>6659</v>
      </c>
      <c r="F4453">
        <v>8</v>
      </c>
      <c r="G4453">
        <v>4.45</v>
      </c>
      <c r="H4453">
        <v>5</v>
      </c>
      <c r="I4453">
        <v>0.8</v>
      </c>
      <c r="J4453">
        <v>0.60000100000000001</v>
      </c>
      <c r="K4453" t="b">
        <v>1</v>
      </c>
      <c r="L4453" t="s">
        <v>5273</v>
      </c>
      <c r="N4453" s="43">
        <v>42214.662905092591</v>
      </c>
    </row>
    <row r="4454" spans="1:14" x14ac:dyDescent="0.25">
      <c r="A4454" s="53" t="s">
        <v>11178</v>
      </c>
      <c r="B4454">
        <v>4735</v>
      </c>
      <c r="C4454">
        <v>4735</v>
      </c>
      <c r="D4454">
        <v>2015</v>
      </c>
      <c r="E4454" t="s">
        <v>6660</v>
      </c>
      <c r="F4454">
        <v>8</v>
      </c>
      <c r="G4454">
        <v>4.45</v>
      </c>
      <c r="H4454">
        <v>1.5</v>
      </c>
      <c r="J4454">
        <v>1</v>
      </c>
      <c r="K4454" t="b">
        <v>1</v>
      </c>
      <c r="L4454" t="s">
        <v>5272</v>
      </c>
      <c r="N4454" s="43">
        <v>42214.662905092591</v>
      </c>
    </row>
    <row r="4455" spans="1:14" x14ac:dyDescent="0.25">
      <c r="A4455" s="53" t="s">
        <v>11179</v>
      </c>
      <c r="B4455">
        <v>4735</v>
      </c>
      <c r="C4455">
        <v>4736</v>
      </c>
      <c r="D4455">
        <v>2015</v>
      </c>
      <c r="E4455" t="s">
        <v>6660</v>
      </c>
      <c r="F4455">
        <v>8</v>
      </c>
      <c r="G4455">
        <v>4.45</v>
      </c>
      <c r="H4455">
        <v>2.16</v>
      </c>
      <c r="J4455">
        <v>2</v>
      </c>
      <c r="K4455" t="b">
        <v>1</v>
      </c>
      <c r="L4455" t="s">
        <v>5272</v>
      </c>
      <c r="N4455" s="43">
        <v>42214.662905092591</v>
      </c>
    </row>
    <row r="4456" spans="1:14" x14ac:dyDescent="0.25">
      <c r="A4456" s="53" t="s">
        <v>11180</v>
      </c>
      <c r="B4456">
        <v>4735</v>
      </c>
      <c r="C4456">
        <v>4737</v>
      </c>
      <c r="D4456">
        <v>2015</v>
      </c>
      <c r="E4456" t="s">
        <v>6660</v>
      </c>
      <c r="F4456">
        <v>8</v>
      </c>
      <c r="G4456">
        <v>4.45</v>
      </c>
      <c r="H4456">
        <v>3.12</v>
      </c>
      <c r="J4456">
        <v>4</v>
      </c>
      <c r="K4456" t="b">
        <v>1</v>
      </c>
      <c r="L4456" t="s">
        <v>5272</v>
      </c>
      <c r="N4456" s="43">
        <v>42214.662905092591</v>
      </c>
    </row>
    <row r="4457" spans="1:14" x14ac:dyDescent="0.25">
      <c r="A4457" s="53" t="s">
        <v>11181</v>
      </c>
      <c r="B4457">
        <v>4735</v>
      </c>
      <c r="C4457">
        <v>4738</v>
      </c>
      <c r="D4457">
        <v>2015</v>
      </c>
      <c r="E4457" t="s">
        <v>6660</v>
      </c>
      <c r="F4457">
        <v>8</v>
      </c>
      <c r="G4457">
        <v>4.45</v>
      </c>
      <c r="H4457">
        <v>4.5</v>
      </c>
      <c r="J4457">
        <v>5</v>
      </c>
      <c r="K4457" t="b">
        <v>1</v>
      </c>
      <c r="L4457" t="s">
        <v>5272</v>
      </c>
      <c r="N4457" s="43">
        <v>42214.662905092591</v>
      </c>
    </row>
    <row r="4458" spans="1:14" x14ac:dyDescent="0.25">
      <c r="A4458" s="53" t="s">
        <v>11182</v>
      </c>
      <c r="B4458">
        <v>4739</v>
      </c>
      <c r="C4458">
        <v>4739</v>
      </c>
      <c r="D4458">
        <v>2015</v>
      </c>
      <c r="E4458" t="s">
        <v>6661</v>
      </c>
      <c r="F4458">
        <v>8</v>
      </c>
      <c r="G4458">
        <v>4.45</v>
      </c>
      <c r="H4458">
        <v>1.5</v>
      </c>
      <c r="J4458">
        <v>1</v>
      </c>
      <c r="K4458" t="b">
        <v>1</v>
      </c>
      <c r="L4458" t="s">
        <v>5271</v>
      </c>
      <c r="N4458" s="43">
        <v>42214.662905092591</v>
      </c>
    </row>
    <row r="4459" spans="1:14" x14ac:dyDescent="0.25">
      <c r="A4459" s="53" t="s">
        <v>11183</v>
      </c>
      <c r="B4459">
        <v>4739</v>
      </c>
      <c r="C4459">
        <v>4740</v>
      </c>
      <c r="D4459">
        <v>2015</v>
      </c>
      <c r="E4459" t="s">
        <v>6661</v>
      </c>
      <c r="F4459">
        <v>8</v>
      </c>
      <c r="G4459">
        <v>4.45</v>
      </c>
      <c r="H4459">
        <v>2.08</v>
      </c>
      <c r="J4459">
        <v>2</v>
      </c>
      <c r="K4459" t="b">
        <v>1</v>
      </c>
      <c r="L4459" t="s">
        <v>5271</v>
      </c>
      <c r="N4459" s="43">
        <v>42214.662905092591</v>
      </c>
    </row>
    <row r="4460" spans="1:14" x14ac:dyDescent="0.25">
      <c r="A4460" s="53" t="s">
        <v>11184</v>
      </c>
      <c r="B4460">
        <v>4739</v>
      </c>
      <c r="C4460">
        <v>4741</v>
      </c>
      <c r="D4460">
        <v>2015</v>
      </c>
      <c r="E4460" t="s">
        <v>6661</v>
      </c>
      <c r="F4460">
        <v>8</v>
      </c>
      <c r="G4460">
        <v>4.45</v>
      </c>
      <c r="H4460">
        <v>2.88</v>
      </c>
      <c r="J4460">
        <v>4</v>
      </c>
      <c r="K4460" t="b">
        <v>1</v>
      </c>
      <c r="L4460" t="s">
        <v>5271</v>
      </c>
      <c r="N4460" s="43">
        <v>42214.662905092591</v>
      </c>
    </row>
    <row r="4461" spans="1:14" x14ac:dyDescent="0.25">
      <c r="A4461" s="53" t="s">
        <v>11185</v>
      </c>
      <c r="B4461">
        <v>4739</v>
      </c>
      <c r="C4461">
        <v>4742</v>
      </c>
      <c r="D4461">
        <v>2015</v>
      </c>
      <c r="E4461" t="s">
        <v>6661</v>
      </c>
      <c r="F4461">
        <v>8</v>
      </c>
      <c r="G4461">
        <v>4.45</v>
      </c>
      <c r="H4461">
        <v>4</v>
      </c>
      <c r="J4461">
        <v>5</v>
      </c>
      <c r="K4461" t="b">
        <v>1</v>
      </c>
      <c r="L4461" t="s">
        <v>5271</v>
      </c>
      <c r="N4461" s="43">
        <v>42214.662905092591</v>
      </c>
    </row>
    <row r="4462" spans="1:14" x14ac:dyDescent="0.25">
      <c r="A4462" t="s">
        <v>11186</v>
      </c>
      <c r="B4462">
        <v>4743</v>
      </c>
      <c r="C4462">
        <v>4743</v>
      </c>
      <c r="D4462">
        <v>2015</v>
      </c>
      <c r="E4462" t="s">
        <v>7323</v>
      </c>
      <c r="F4462">
        <v>8</v>
      </c>
      <c r="G4462">
        <v>5</v>
      </c>
      <c r="H4462">
        <v>5</v>
      </c>
      <c r="J4462"/>
      <c r="K4462" t="b">
        <v>1</v>
      </c>
      <c r="L4462" t="s">
        <v>1313</v>
      </c>
      <c r="N4462" s="43">
        <v>42214.662905092591</v>
      </c>
    </row>
    <row r="4463" spans="1:14" x14ac:dyDescent="0.25">
      <c r="A4463" s="53" t="s">
        <v>11187</v>
      </c>
      <c r="B4463">
        <v>4744</v>
      </c>
      <c r="C4463">
        <v>4744</v>
      </c>
      <c r="D4463">
        <v>2015</v>
      </c>
      <c r="E4463" t="s">
        <v>7325</v>
      </c>
      <c r="F4463">
        <v>8</v>
      </c>
      <c r="G4463">
        <v>5</v>
      </c>
      <c r="H4463">
        <v>5</v>
      </c>
      <c r="J4463"/>
      <c r="K4463" t="b">
        <v>1</v>
      </c>
      <c r="L4463" t="s">
        <v>1316</v>
      </c>
      <c r="N4463" s="43">
        <v>42214.662905092591</v>
      </c>
    </row>
    <row r="4464" spans="1:14" x14ac:dyDescent="0.25">
      <c r="A4464" s="53" t="s">
        <v>11188</v>
      </c>
      <c r="B4464">
        <v>4745</v>
      </c>
      <c r="C4464">
        <v>4745</v>
      </c>
      <c r="D4464">
        <v>2015</v>
      </c>
      <c r="E4464" t="s">
        <v>7326</v>
      </c>
      <c r="F4464">
        <v>8</v>
      </c>
      <c r="G4464">
        <v>5</v>
      </c>
      <c r="H4464">
        <v>5</v>
      </c>
      <c r="J4464"/>
      <c r="K4464" t="b">
        <v>1</v>
      </c>
      <c r="L4464" t="s">
        <v>1319</v>
      </c>
      <c r="N4464" s="43">
        <v>42214.662905092591</v>
      </c>
    </row>
    <row r="4465" spans="1:14" x14ac:dyDescent="0.25">
      <c r="A4465" s="53" t="s">
        <v>11189</v>
      </c>
      <c r="B4465">
        <v>4746</v>
      </c>
      <c r="C4465">
        <v>4746</v>
      </c>
      <c r="D4465">
        <v>2015</v>
      </c>
      <c r="E4465" t="s">
        <v>6510</v>
      </c>
      <c r="F4465">
        <v>4</v>
      </c>
      <c r="G4465">
        <v>2.8</v>
      </c>
      <c r="H4465">
        <v>4</v>
      </c>
      <c r="J4465"/>
      <c r="K4465" t="b">
        <v>1</v>
      </c>
      <c r="L4465" t="s">
        <v>850</v>
      </c>
      <c r="N4465" s="43">
        <v>42214.662905092591</v>
      </c>
    </row>
    <row r="4466" spans="1:14" x14ac:dyDescent="0.25">
      <c r="A4466" s="53" t="s">
        <v>11190</v>
      </c>
      <c r="B4466">
        <v>4747</v>
      </c>
      <c r="C4466">
        <v>4747</v>
      </c>
      <c r="D4466">
        <v>2015</v>
      </c>
      <c r="E4466" t="s">
        <v>6511</v>
      </c>
      <c r="F4466">
        <v>4</v>
      </c>
      <c r="G4466">
        <v>2.8</v>
      </c>
      <c r="H4466">
        <v>0.5</v>
      </c>
      <c r="I4466">
        <v>5.0000000000000001E-3</v>
      </c>
      <c r="J4466">
        <v>9.9999999999999995E-7</v>
      </c>
      <c r="K4466" t="b">
        <v>1</v>
      </c>
      <c r="L4466" t="s">
        <v>5220</v>
      </c>
      <c r="N4466" s="43">
        <v>42214.662905092591</v>
      </c>
    </row>
    <row r="4467" spans="1:14" x14ac:dyDescent="0.25">
      <c r="A4467" s="53" t="s">
        <v>11191</v>
      </c>
      <c r="B4467">
        <v>4747</v>
      </c>
      <c r="C4467">
        <v>4748</v>
      </c>
      <c r="D4467">
        <v>2015</v>
      </c>
      <c r="E4467" t="s">
        <v>6511</v>
      </c>
      <c r="F4467">
        <v>4</v>
      </c>
      <c r="G4467">
        <v>2.8</v>
      </c>
      <c r="H4467">
        <v>0.66</v>
      </c>
      <c r="I4467">
        <v>0.03</v>
      </c>
      <c r="J4467">
        <v>1.0000999999999999E-2</v>
      </c>
      <c r="K4467" t="b">
        <v>1</v>
      </c>
      <c r="L4467" t="s">
        <v>5220</v>
      </c>
      <c r="N4467" s="43">
        <v>42214.662905092591</v>
      </c>
    </row>
    <row r="4468" spans="1:14" x14ac:dyDescent="0.25">
      <c r="A4468" t="s">
        <v>11192</v>
      </c>
      <c r="B4468">
        <v>4747</v>
      </c>
      <c r="C4468">
        <v>4749</v>
      </c>
      <c r="D4468">
        <v>2015</v>
      </c>
      <c r="E4468" t="s">
        <v>6511</v>
      </c>
      <c r="F4468">
        <v>4</v>
      </c>
      <c r="G4468">
        <v>2.8</v>
      </c>
      <c r="H4468">
        <v>0.87</v>
      </c>
      <c r="I4468">
        <v>7.4999999999999997E-2</v>
      </c>
      <c r="J4468">
        <v>5.0000999999999997E-2</v>
      </c>
      <c r="K4468" t="b">
        <v>1</v>
      </c>
      <c r="L4468" t="s">
        <v>5220</v>
      </c>
      <c r="N4468" s="43">
        <v>42214.662905092591</v>
      </c>
    </row>
    <row r="4469" spans="1:14" x14ac:dyDescent="0.25">
      <c r="A4469" t="s">
        <v>11193</v>
      </c>
      <c r="B4469">
        <v>4747</v>
      </c>
      <c r="C4469">
        <v>4750</v>
      </c>
      <c r="D4469">
        <v>2015</v>
      </c>
      <c r="E4469" t="s">
        <v>6511</v>
      </c>
      <c r="F4469">
        <v>4</v>
      </c>
      <c r="G4469">
        <v>2.8</v>
      </c>
      <c r="H4469">
        <v>1.1499999999999999</v>
      </c>
      <c r="I4469">
        <v>0.125</v>
      </c>
      <c r="J4469">
        <v>0.10000100000000001</v>
      </c>
      <c r="K4469" t="b">
        <v>1</v>
      </c>
      <c r="L4469" t="s">
        <v>5220</v>
      </c>
      <c r="N4469" s="43">
        <v>42214.662905092591</v>
      </c>
    </row>
    <row r="4470" spans="1:14" x14ac:dyDescent="0.25">
      <c r="A4470" t="s">
        <v>11194</v>
      </c>
      <c r="B4470">
        <v>4747</v>
      </c>
      <c r="C4470">
        <v>4751</v>
      </c>
      <c r="D4470">
        <v>2015</v>
      </c>
      <c r="E4470" t="s">
        <v>6511</v>
      </c>
      <c r="F4470">
        <v>4</v>
      </c>
      <c r="G4470">
        <v>2.8</v>
      </c>
      <c r="H4470">
        <v>1.52</v>
      </c>
      <c r="I4470">
        <v>0.17499999999999999</v>
      </c>
      <c r="J4470">
        <v>0.150001</v>
      </c>
      <c r="K4470" t="b">
        <v>1</v>
      </c>
      <c r="L4470" t="s">
        <v>5220</v>
      </c>
      <c r="N4470" s="43">
        <v>42214.662905092591</v>
      </c>
    </row>
    <row r="4471" spans="1:14" x14ac:dyDescent="0.25">
      <c r="A4471" t="s">
        <v>11195</v>
      </c>
      <c r="B4471">
        <v>4747</v>
      </c>
      <c r="C4471">
        <v>4752</v>
      </c>
      <c r="D4471">
        <v>2015</v>
      </c>
      <c r="E4471" t="s">
        <v>6511</v>
      </c>
      <c r="F4471">
        <v>4</v>
      </c>
      <c r="G4471">
        <v>2.8</v>
      </c>
      <c r="H4471">
        <v>2.0099999999999998</v>
      </c>
      <c r="I4471">
        <v>0.25</v>
      </c>
      <c r="J4471">
        <v>0.20000100000000001</v>
      </c>
      <c r="K4471" t="b">
        <v>1</v>
      </c>
      <c r="L4471" t="s">
        <v>5220</v>
      </c>
      <c r="N4471" s="43">
        <v>42214.662905092591</v>
      </c>
    </row>
    <row r="4472" spans="1:14" x14ac:dyDescent="0.25">
      <c r="A4472" t="s">
        <v>11196</v>
      </c>
      <c r="B4472">
        <v>4747</v>
      </c>
      <c r="C4472">
        <v>4753</v>
      </c>
      <c r="D4472">
        <v>2015</v>
      </c>
      <c r="E4472" t="s">
        <v>6511</v>
      </c>
      <c r="F4472">
        <v>4</v>
      </c>
      <c r="G4472">
        <v>2.8</v>
      </c>
      <c r="H4472">
        <v>2.65</v>
      </c>
      <c r="I4472">
        <v>0.4</v>
      </c>
      <c r="J4472">
        <v>0.30000100000000002</v>
      </c>
      <c r="K4472" t="b">
        <v>1</v>
      </c>
      <c r="L4472" t="s">
        <v>5220</v>
      </c>
      <c r="N4472" s="43">
        <v>42214.662905092591</v>
      </c>
    </row>
    <row r="4473" spans="1:14" x14ac:dyDescent="0.25">
      <c r="A4473" t="s">
        <v>11197</v>
      </c>
      <c r="B4473">
        <v>4747</v>
      </c>
      <c r="C4473">
        <v>4754</v>
      </c>
      <c r="D4473">
        <v>2015</v>
      </c>
      <c r="E4473" t="s">
        <v>6511</v>
      </c>
      <c r="F4473">
        <v>4</v>
      </c>
      <c r="G4473">
        <v>2.8</v>
      </c>
      <c r="H4473">
        <v>3.5</v>
      </c>
      <c r="I4473">
        <v>0.75</v>
      </c>
      <c r="J4473">
        <v>0.50000100000000003</v>
      </c>
      <c r="K4473" t="b">
        <v>1</v>
      </c>
      <c r="L4473" t="s">
        <v>5220</v>
      </c>
      <c r="N4473" s="43">
        <v>42214.662905092591</v>
      </c>
    </row>
    <row r="4474" spans="1:14" x14ac:dyDescent="0.25">
      <c r="A4474" t="s">
        <v>11198</v>
      </c>
      <c r="B4474">
        <v>4755</v>
      </c>
      <c r="C4474">
        <v>4755</v>
      </c>
      <c r="D4474">
        <v>2015</v>
      </c>
      <c r="E4474" t="s">
        <v>3997</v>
      </c>
      <c r="F4474">
        <v>4</v>
      </c>
      <c r="G4474">
        <v>2.8</v>
      </c>
      <c r="H4474">
        <v>3.5</v>
      </c>
      <c r="J4474"/>
      <c r="K4474" t="b">
        <v>0</v>
      </c>
      <c r="L4474" t="s">
        <v>859</v>
      </c>
      <c r="N4474" s="43">
        <v>42214.662905092591</v>
      </c>
    </row>
    <row r="4475" spans="1:14" x14ac:dyDescent="0.25">
      <c r="A4475" t="s">
        <v>11199</v>
      </c>
      <c r="B4475">
        <v>4756</v>
      </c>
      <c r="C4475">
        <v>4756</v>
      </c>
      <c r="D4475">
        <v>2015</v>
      </c>
      <c r="E4475" t="s">
        <v>7111</v>
      </c>
      <c r="F4475">
        <v>4</v>
      </c>
      <c r="G4475">
        <v>5</v>
      </c>
      <c r="H4475">
        <v>5</v>
      </c>
      <c r="J4475"/>
      <c r="K4475" t="b">
        <v>1</v>
      </c>
      <c r="L4475" t="s">
        <v>6214</v>
      </c>
      <c r="N4475" s="43">
        <v>42214.662905092591</v>
      </c>
    </row>
    <row r="4476" spans="1:14" x14ac:dyDescent="0.25">
      <c r="A4476" t="s">
        <v>11200</v>
      </c>
      <c r="B4476">
        <v>4757</v>
      </c>
      <c r="C4476">
        <v>4757</v>
      </c>
      <c r="D4476">
        <v>2015</v>
      </c>
      <c r="E4476" t="s">
        <v>7112</v>
      </c>
      <c r="F4476">
        <v>4</v>
      </c>
      <c r="G4476">
        <v>5</v>
      </c>
      <c r="H4476">
        <v>5</v>
      </c>
      <c r="J4476"/>
      <c r="K4476" t="b">
        <v>1</v>
      </c>
      <c r="L4476" t="s">
        <v>962</v>
      </c>
      <c r="N4476" s="43">
        <v>42214.662905092591</v>
      </c>
    </row>
    <row r="4477" spans="1:14" x14ac:dyDescent="0.25">
      <c r="A4477" t="s">
        <v>11201</v>
      </c>
      <c r="B4477">
        <v>4758</v>
      </c>
      <c r="C4477">
        <v>4758</v>
      </c>
      <c r="D4477">
        <v>2015</v>
      </c>
      <c r="E4477" t="s">
        <v>7113</v>
      </c>
      <c r="F4477">
        <v>4</v>
      </c>
      <c r="G4477">
        <v>5</v>
      </c>
      <c r="H4477">
        <v>5</v>
      </c>
      <c r="J4477"/>
      <c r="K4477" t="b">
        <v>1</v>
      </c>
      <c r="L4477" t="s">
        <v>48</v>
      </c>
      <c r="N4477" s="43">
        <v>42214.662905092591</v>
      </c>
    </row>
    <row r="4478" spans="1:14" x14ac:dyDescent="0.25">
      <c r="A4478" t="s">
        <v>11202</v>
      </c>
      <c r="B4478">
        <v>4759</v>
      </c>
      <c r="C4478">
        <v>4759</v>
      </c>
      <c r="D4478">
        <v>2015</v>
      </c>
      <c r="E4478" t="s">
        <v>7114</v>
      </c>
      <c r="F4478">
        <v>4</v>
      </c>
      <c r="G4478">
        <v>5</v>
      </c>
      <c r="H4478">
        <v>5</v>
      </c>
      <c r="J4478"/>
      <c r="K4478" t="b">
        <v>1</v>
      </c>
      <c r="L4478" t="s">
        <v>965</v>
      </c>
      <c r="N4478" s="43">
        <v>42214.662905092591</v>
      </c>
    </row>
    <row r="4479" spans="1:14" x14ac:dyDescent="0.25">
      <c r="A4479" t="s">
        <v>11203</v>
      </c>
      <c r="B4479">
        <v>4760</v>
      </c>
      <c r="C4479">
        <v>4760</v>
      </c>
      <c r="D4479">
        <v>2015</v>
      </c>
      <c r="E4479" t="s">
        <v>7115</v>
      </c>
      <c r="F4479">
        <v>4</v>
      </c>
      <c r="G4479">
        <v>5</v>
      </c>
      <c r="H4479">
        <v>5</v>
      </c>
      <c r="J4479"/>
      <c r="K4479" t="b">
        <v>1</v>
      </c>
      <c r="L4479" t="s">
        <v>48</v>
      </c>
      <c r="N4479" s="43">
        <v>42214.662905092591</v>
      </c>
    </row>
    <row r="4480" spans="1:14" x14ac:dyDescent="0.25">
      <c r="A4480" t="s">
        <v>11204</v>
      </c>
      <c r="B4480">
        <v>4761</v>
      </c>
      <c r="C4480">
        <v>4761</v>
      </c>
      <c r="D4480">
        <v>2015</v>
      </c>
      <c r="E4480" t="s">
        <v>3998</v>
      </c>
      <c r="F4480">
        <v>4</v>
      </c>
      <c r="G4480">
        <v>2.8</v>
      </c>
      <c r="H4480">
        <v>0.5</v>
      </c>
      <c r="I4480">
        <v>5.0000000000000001E-3</v>
      </c>
      <c r="J4480">
        <v>9.9999999999999995E-7</v>
      </c>
      <c r="K4480" t="b">
        <v>0</v>
      </c>
      <c r="L4480" t="s">
        <v>860</v>
      </c>
      <c r="N4480" s="43">
        <v>42214.662905092591</v>
      </c>
    </row>
    <row r="4481" spans="1:14" x14ac:dyDescent="0.25">
      <c r="A4481" t="s">
        <v>11205</v>
      </c>
      <c r="B4481">
        <v>4761</v>
      </c>
      <c r="C4481">
        <v>4762</v>
      </c>
      <c r="D4481">
        <v>2015</v>
      </c>
      <c r="E4481" t="s">
        <v>3998</v>
      </c>
      <c r="F4481">
        <v>4</v>
      </c>
      <c r="G4481">
        <v>2.8</v>
      </c>
      <c r="H4481">
        <v>0.65</v>
      </c>
      <c r="I4481">
        <v>0.03</v>
      </c>
      <c r="J4481">
        <v>1.0000999999999999E-2</v>
      </c>
      <c r="K4481" t="b">
        <v>0</v>
      </c>
      <c r="L4481" t="s">
        <v>861</v>
      </c>
      <c r="N4481" s="43">
        <v>42214.662905092591</v>
      </c>
    </row>
    <row r="4482" spans="1:14" x14ac:dyDescent="0.25">
      <c r="A4482" t="s">
        <v>11206</v>
      </c>
      <c r="B4482">
        <v>4761</v>
      </c>
      <c r="C4482">
        <v>4763</v>
      </c>
      <c r="D4482">
        <v>2015</v>
      </c>
      <c r="E4482" t="s">
        <v>3998</v>
      </c>
      <c r="F4482">
        <v>4</v>
      </c>
      <c r="G4482">
        <v>2.8</v>
      </c>
      <c r="H4482">
        <v>0.83</v>
      </c>
      <c r="I4482">
        <v>7.4999999999999997E-2</v>
      </c>
      <c r="J4482">
        <v>5.0000999999999997E-2</v>
      </c>
      <c r="K4482" t="b">
        <v>0</v>
      </c>
      <c r="L4482" t="s">
        <v>862</v>
      </c>
      <c r="N4482" s="43">
        <v>42214.662905092591</v>
      </c>
    </row>
    <row r="4483" spans="1:14" x14ac:dyDescent="0.25">
      <c r="A4483" t="s">
        <v>11207</v>
      </c>
      <c r="B4483">
        <v>4761</v>
      </c>
      <c r="C4483">
        <v>4764</v>
      </c>
      <c r="D4483">
        <v>2015</v>
      </c>
      <c r="E4483" t="s">
        <v>3998</v>
      </c>
      <c r="F4483">
        <v>4</v>
      </c>
      <c r="G4483">
        <v>2.8</v>
      </c>
      <c r="H4483">
        <v>1.08</v>
      </c>
      <c r="I4483">
        <v>0.125</v>
      </c>
      <c r="J4483">
        <v>0.10000100000000001</v>
      </c>
      <c r="K4483" t="b">
        <v>0</v>
      </c>
      <c r="L4483" t="s">
        <v>863</v>
      </c>
      <c r="N4483" s="43">
        <v>42214.662905092591</v>
      </c>
    </row>
    <row r="4484" spans="1:14" x14ac:dyDescent="0.25">
      <c r="A4484" s="53" t="s">
        <v>11208</v>
      </c>
      <c r="B4484">
        <v>4761</v>
      </c>
      <c r="C4484">
        <v>4765</v>
      </c>
      <c r="D4484">
        <v>2015</v>
      </c>
      <c r="E4484" t="s">
        <v>3998</v>
      </c>
      <c r="F4484">
        <v>4</v>
      </c>
      <c r="G4484">
        <v>2.8</v>
      </c>
      <c r="H4484">
        <v>1.39</v>
      </c>
      <c r="I4484">
        <v>0.17499999999999999</v>
      </c>
      <c r="J4484">
        <v>0.150001</v>
      </c>
      <c r="K4484" t="b">
        <v>0</v>
      </c>
      <c r="L4484" t="s">
        <v>864</v>
      </c>
      <c r="N4484" s="43">
        <v>42214.662905092591</v>
      </c>
    </row>
    <row r="4485" spans="1:14" x14ac:dyDescent="0.25">
      <c r="A4485" t="s">
        <v>11209</v>
      </c>
      <c r="B4485">
        <v>4761</v>
      </c>
      <c r="C4485">
        <v>4766</v>
      </c>
      <c r="D4485">
        <v>2015</v>
      </c>
      <c r="E4485" t="s">
        <v>3998</v>
      </c>
      <c r="F4485">
        <v>4</v>
      </c>
      <c r="G4485">
        <v>2.8</v>
      </c>
      <c r="H4485">
        <v>1.8</v>
      </c>
      <c r="I4485">
        <v>0.25</v>
      </c>
      <c r="J4485">
        <v>0.20000100000000001</v>
      </c>
      <c r="K4485" t="b">
        <v>0</v>
      </c>
      <c r="L4485" t="s">
        <v>865</v>
      </c>
      <c r="N4485" s="43">
        <v>42214.662905092591</v>
      </c>
    </row>
    <row r="4486" spans="1:14" x14ac:dyDescent="0.25">
      <c r="A4486" s="53" t="s">
        <v>11210</v>
      </c>
      <c r="B4486">
        <v>4761</v>
      </c>
      <c r="C4486">
        <v>4767</v>
      </c>
      <c r="D4486">
        <v>2015</v>
      </c>
      <c r="E4486" t="s">
        <v>3998</v>
      </c>
      <c r="F4486">
        <v>4</v>
      </c>
      <c r="G4486">
        <v>2.8</v>
      </c>
      <c r="H4486">
        <v>2.3199999999999998</v>
      </c>
      <c r="I4486">
        <v>0.4</v>
      </c>
      <c r="J4486">
        <v>0.30000100000000002</v>
      </c>
      <c r="K4486" t="b">
        <v>0</v>
      </c>
      <c r="L4486" t="s">
        <v>866</v>
      </c>
      <c r="N4486" s="43">
        <v>42214.662905092591</v>
      </c>
    </row>
    <row r="4487" spans="1:14" x14ac:dyDescent="0.25">
      <c r="A4487" t="s">
        <v>11211</v>
      </c>
      <c r="B4487">
        <v>4761</v>
      </c>
      <c r="C4487">
        <v>4768</v>
      </c>
      <c r="D4487">
        <v>2015</v>
      </c>
      <c r="E4487" t="s">
        <v>3998</v>
      </c>
      <c r="F4487">
        <v>4</v>
      </c>
      <c r="G4487">
        <v>2.8</v>
      </c>
      <c r="H4487">
        <v>3</v>
      </c>
      <c r="I4487">
        <v>0.75</v>
      </c>
      <c r="J4487">
        <v>0.50000100000000003</v>
      </c>
      <c r="K4487" t="b">
        <v>0</v>
      </c>
      <c r="L4487" t="s">
        <v>867</v>
      </c>
      <c r="N4487" s="43">
        <v>42214.662905092591</v>
      </c>
    </row>
    <row r="4488" spans="1:14" x14ac:dyDescent="0.25">
      <c r="A4488" s="53" t="s">
        <v>11212</v>
      </c>
      <c r="B4488">
        <v>4769</v>
      </c>
      <c r="C4488">
        <v>4769</v>
      </c>
      <c r="D4488">
        <v>2015</v>
      </c>
      <c r="E4488" t="s">
        <v>6512</v>
      </c>
      <c r="F4488">
        <v>4</v>
      </c>
      <c r="G4488">
        <v>2.8</v>
      </c>
      <c r="H4488">
        <v>5</v>
      </c>
      <c r="J4488"/>
      <c r="K4488" t="b">
        <v>1</v>
      </c>
      <c r="L4488" t="s">
        <v>48</v>
      </c>
      <c r="N4488" s="43">
        <v>42214.662905092591</v>
      </c>
    </row>
    <row r="4489" spans="1:14" x14ac:dyDescent="0.25">
      <c r="A4489" s="53" t="s">
        <v>11213</v>
      </c>
      <c r="B4489">
        <v>4770</v>
      </c>
      <c r="C4489">
        <v>4770</v>
      </c>
      <c r="D4489">
        <v>2015</v>
      </c>
      <c r="E4489" t="s">
        <v>6513</v>
      </c>
      <c r="F4489">
        <v>4</v>
      </c>
      <c r="G4489">
        <v>5</v>
      </c>
      <c r="H4489">
        <v>5</v>
      </c>
      <c r="J4489"/>
      <c r="K4489" t="b">
        <v>1</v>
      </c>
      <c r="L4489" t="s">
        <v>870</v>
      </c>
      <c r="N4489" s="43">
        <v>42214.662905092591</v>
      </c>
    </row>
    <row r="4490" spans="1:14" x14ac:dyDescent="0.25">
      <c r="A4490" s="53" t="s">
        <v>11214</v>
      </c>
      <c r="B4490">
        <v>4771</v>
      </c>
      <c r="C4490">
        <v>4771</v>
      </c>
      <c r="D4490">
        <v>2015</v>
      </c>
      <c r="E4490" t="s">
        <v>6514</v>
      </c>
      <c r="F4490">
        <v>4</v>
      </c>
      <c r="G4490">
        <v>5</v>
      </c>
      <c r="H4490">
        <v>3.5</v>
      </c>
      <c r="J4490"/>
      <c r="K4490" t="b">
        <v>1</v>
      </c>
      <c r="L4490" t="s">
        <v>871</v>
      </c>
      <c r="N4490" s="43">
        <v>42214.662905092591</v>
      </c>
    </row>
    <row r="4491" spans="1:14" x14ac:dyDescent="0.25">
      <c r="A4491" t="s">
        <v>11215</v>
      </c>
      <c r="B4491">
        <v>4772</v>
      </c>
      <c r="C4491">
        <v>4772</v>
      </c>
      <c r="D4491">
        <v>2015</v>
      </c>
      <c r="E4491" t="s">
        <v>6515</v>
      </c>
      <c r="F4491">
        <v>4</v>
      </c>
      <c r="G4491">
        <v>5</v>
      </c>
      <c r="H4491">
        <v>5</v>
      </c>
      <c r="J4491"/>
      <c r="K4491" t="b">
        <v>1</v>
      </c>
      <c r="L4491" t="s">
        <v>48</v>
      </c>
      <c r="N4491" s="43">
        <v>42214.662905092591</v>
      </c>
    </row>
    <row r="4492" spans="1:14" x14ac:dyDescent="0.25">
      <c r="A4492" t="s">
        <v>11216</v>
      </c>
      <c r="B4492">
        <v>4773</v>
      </c>
      <c r="C4492">
        <v>4773</v>
      </c>
      <c r="D4492">
        <v>2015</v>
      </c>
      <c r="E4492" t="s">
        <v>6516</v>
      </c>
      <c r="F4492">
        <v>4</v>
      </c>
      <c r="G4492">
        <v>5</v>
      </c>
      <c r="H4492">
        <v>0.5</v>
      </c>
      <c r="I4492">
        <v>5000</v>
      </c>
      <c r="J4492">
        <v>9.9999999999999995E-7</v>
      </c>
      <c r="K4492" t="b">
        <v>1</v>
      </c>
      <c r="L4492" t="s">
        <v>5303</v>
      </c>
      <c r="N4492" s="43">
        <v>42214.662905092591</v>
      </c>
    </row>
    <row r="4493" spans="1:14" x14ac:dyDescent="0.25">
      <c r="A4493" t="s">
        <v>11217</v>
      </c>
      <c r="B4493">
        <v>4773</v>
      </c>
      <c r="C4493">
        <v>4774</v>
      </c>
      <c r="D4493">
        <v>2015</v>
      </c>
      <c r="E4493" t="s">
        <v>6516</v>
      </c>
      <c r="F4493">
        <v>4</v>
      </c>
      <c r="G4493">
        <v>5</v>
      </c>
      <c r="H4493">
        <v>0.79</v>
      </c>
      <c r="I4493">
        <v>255000</v>
      </c>
      <c r="J4493">
        <v>10000.000001</v>
      </c>
      <c r="K4493" t="b">
        <v>1</v>
      </c>
      <c r="L4493" t="s">
        <v>5303</v>
      </c>
      <c r="N4493" s="43">
        <v>42214.662905092591</v>
      </c>
    </row>
    <row r="4494" spans="1:14" x14ac:dyDescent="0.25">
      <c r="A4494" t="s">
        <v>11218</v>
      </c>
      <c r="B4494">
        <v>4773</v>
      </c>
      <c r="C4494">
        <v>4775</v>
      </c>
      <c r="D4494">
        <v>2015</v>
      </c>
      <c r="E4494" t="s">
        <v>6516</v>
      </c>
      <c r="F4494">
        <v>4</v>
      </c>
      <c r="G4494">
        <v>5</v>
      </c>
      <c r="H4494">
        <v>1.26</v>
      </c>
      <c r="I4494">
        <v>750000</v>
      </c>
      <c r="J4494">
        <v>500000.00000100001</v>
      </c>
      <c r="K4494" t="b">
        <v>1</v>
      </c>
      <c r="L4494" t="s">
        <v>5303</v>
      </c>
      <c r="N4494" s="43">
        <v>42214.662905092591</v>
      </c>
    </row>
    <row r="4495" spans="1:14" x14ac:dyDescent="0.25">
      <c r="A4495" t="s">
        <v>11219</v>
      </c>
      <c r="B4495">
        <v>4773</v>
      </c>
      <c r="C4495">
        <v>4776</v>
      </c>
      <c r="D4495">
        <v>2015</v>
      </c>
      <c r="E4495" t="s">
        <v>6516</v>
      </c>
      <c r="F4495">
        <v>4</v>
      </c>
      <c r="G4495">
        <v>5</v>
      </c>
      <c r="H4495">
        <v>1.99</v>
      </c>
      <c r="I4495">
        <v>5500000</v>
      </c>
      <c r="J4495">
        <v>1000000.000001</v>
      </c>
      <c r="K4495" t="b">
        <v>1</v>
      </c>
      <c r="L4495" t="s">
        <v>5303</v>
      </c>
      <c r="N4495" s="43">
        <v>42214.662905092591</v>
      </c>
    </row>
    <row r="4496" spans="1:14" x14ac:dyDescent="0.25">
      <c r="A4496" t="s">
        <v>11220</v>
      </c>
      <c r="B4496">
        <v>4773</v>
      </c>
      <c r="C4496">
        <v>4777</v>
      </c>
      <c r="D4496">
        <v>2015</v>
      </c>
      <c r="E4496" t="s">
        <v>6516</v>
      </c>
      <c r="F4496">
        <v>4</v>
      </c>
      <c r="G4496">
        <v>5</v>
      </c>
      <c r="H4496">
        <v>3.15</v>
      </c>
      <c r="I4496">
        <v>30000000</v>
      </c>
      <c r="J4496">
        <v>10000000.000001</v>
      </c>
      <c r="K4496" t="b">
        <v>1</v>
      </c>
      <c r="L4496" t="s">
        <v>5303</v>
      </c>
      <c r="N4496" s="43">
        <v>42214.662905092591</v>
      </c>
    </row>
    <row r="4497" spans="1:14" x14ac:dyDescent="0.25">
      <c r="A4497" t="s">
        <v>11221</v>
      </c>
      <c r="B4497">
        <v>4773</v>
      </c>
      <c r="C4497">
        <v>4778</v>
      </c>
      <c r="D4497">
        <v>2015</v>
      </c>
      <c r="E4497" t="s">
        <v>6516</v>
      </c>
      <c r="F4497">
        <v>4</v>
      </c>
      <c r="G4497">
        <v>5</v>
      </c>
      <c r="H4497">
        <v>5</v>
      </c>
      <c r="I4497">
        <v>55000000</v>
      </c>
      <c r="J4497">
        <v>50000000.000000998</v>
      </c>
      <c r="K4497" t="b">
        <v>1</v>
      </c>
      <c r="L4497" t="s">
        <v>5303</v>
      </c>
      <c r="N4497" s="43">
        <v>42214.662905092591</v>
      </c>
    </row>
    <row r="4498" spans="1:14" x14ac:dyDescent="0.25">
      <c r="A4498" t="s">
        <v>11222</v>
      </c>
      <c r="B4498">
        <v>4779</v>
      </c>
      <c r="C4498">
        <v>4779</v>
      </c>
      <c r="D4498">
        <v>2015</v>
      </c>
      <c r="E4498" t="s">
        <v>6517</v>
      </c>
      <c r="F4498">
        <v>4</v>
      </c>
      <c r="G4498">
        <v>5</v>
      </c>
      <c r="H4498">
        <v>0.5</v>
      </c>
      <c r="I4498">
        <v>1.25E-3</v>
      </c>
      <c r="J4498">
        <v>9.9999999999999995E-7</v>
      </c>
      <c r="K4498" t="b">
        <v>1</v>
      </c>
      <c r="L4498" t="s">
        <v>5302</v>
      </c>
      <c r="N4498" s="43">
        <v>42214.662905092591</v>
      </c>
    </row>
    <row r="4499" spans="1:14" x14ac:dyDescent="0.25">
      <c r="A4499" s="53" t="s">
        <v>11223</v>
      </c>
      <c r="B4499">
        <v>4779</v>
      </c>
      <c r="C4499">
        <v>4780</v>
      </c>
      <c r="D4499">
        <v>2015</v>
      </c>
      <c r="E4499" t="s">
        <v>6517</v>
      </c>
      <c r="F4499">
        <v>4</v>
      </c>
      <c r="G4499">
        <v>5</v>
      </c>
      <c r="H4499">
        <v>0.79</v>
      </c>
      <c r="I4499">
        <v>3.7499999999999999E-3</v>
      </c>
      <c r="J4499">
        <v>2.5010000000000002E-3</v>
      </c>
      <c r="K4499" t="b">
        <v>1</v>
      </c>
      <c r="L4499" t="s">
        <v>5302</v>
      </c>
      <c r="N4499" s="43">
        <v>42214.662905092591</v>
      </c>
    </row>
    <row r="4500" spans="1:14" x14ac:dyDescent="0.25">
      <c r="A4500" s="53" t="s">
        <v>11224</v>
      </c>
      <c r="B4500">
        <v>4779</v>
      </c>
      <c r="C4500">
        <v>4781</v>
      </c>
      <c r="D4500">
        <v>2015</v>
      </c>
      <c r="E4500" t="s">
        <v>6517</v>
      </c>
      <c r="F4500">
        <v>4</v>
      </c>
      <c r="G4500">
        <v>5</v>
      </c>
      <c r="H4500">
        <v>1.26</v>
      </c>
      <c r="I4500">
        <v>7.4999999999999997E-3</v>
      </c>
      <c r="J4500">
        <v>5.0010000000000002E-3</v>
      </c>
      <c r="K4500" t="b">
        <v>1</v>
      </c>
      <c r="L4500" t="s">
        <v>5302</v>
      </c>
      <c r="N4500" s="43">
        <v>42214.662905092591</v>
      </c>
    </row>
    <row r="4501" spans="1:14" x14ac:dyDescent="0.25">
      <c r="A4501" s="53" t="s">
        <v>11225</v>
      </c>
      <c r="B4501">
        <v>4779</v>
      </c>
      <c r="C4501">
        <v>4782</v>
      </c>
      <c r="D4501">
        <v>2015</v>
      </c>
      <c r="E4501" t="s">
        <v>6517</v>
      </c>
      <c r="F4501">
        <v>4</v>
      </c>
      <c r="G4501">
        <v>5</v>
      </c>
      <c r="H4501">
        <v>1.99</v>
      </c>
      <c r="I4501">
        <v>0.03</v>
      </c>
      <c r="J4501">
        <v>1.0000999999999999E-2</v>
      </c>
      <c r="K4501" t="b">
        <v>1</v>
      </c>
      <c r="L4501" t="s">
        <v>5302</v>
      </c>
      <c r="N4501" s="43">
        <v>42214.662905092591</v>
      </c>
    </row>
    <row r="4502" spans="1:14" x14ac:dyDescent="0.25">
      <c r="A4502" t="s">
        <v>11226</v>
      </c>
      <c r="B4502">
        <v>4779</v>
      </c>
      <c r="C4502">
        <v>4783</v>
      </c>
      <c r="D4502">
        <v>2015</v>
      </c>
      <c r="E4502" t="s">
        <v>6517</v>
      </c>
      <c r="F4502">
        <v>4</v>
      </c>
      <c r="G4502">
        <v>5</v>
      </c>
      <c r="H4502">
        <v>3.15</v>
      </c>
      <c r="I4502">
        <v>0.1</v>
      </c>
      <c r="J4502">
        <v>5.0000999999999997E-2</v>
      </c>
      <c r="K4502" t="b">
        <v>1</v>
      </c>
      <c r="L4502" t="s">
        <v>5302</v>
      </c>
      <c r="N4502" s="43">
        <v>42214.662905092591</v>
      </c>
    </row>
    <row r="4503" spans="1:14" x14ac:dyDescent="0.25">
      <c r="A4503" t="s">
        <v>11227</v>
      </c>
      <c r="B4503">
        <v>4779</v>
      </c>
      <c r="C4503">
        <v>4784</v>
      </c>
      <c r="D4503">
        <v>2015</v>
      </c>
      <c r="E4503" t="s">
        <v>6517</v>
      </c>
      <c r="F4503">
        <v>4</v>
      </c>
      <c r="G4503">
        <v>5</v>
      </c>
      <c r="H4503">
        <v>5</v>
      </c>
      <c r="I4503">
        <v>0.57499999999999996</v>
      </c>
      <c r="J4503">
        <v>0.150001</v>
      </c>
      <c r="K4503" t="b">
        <v>1</v>
      </c>
      <c r="L4503" t="s">
        <v>5302</v>
      </c>
      <c r="N4503" s="43">
        <v>42214.662905092591</v>
      </c>
    </row>
    <row r="4504" spans="1:14" x14ac:dyDescent="0.25">
      <c r="A4504" t="s">
        <v>11228</v>
      </c>
      <c r="B4504">
        <v>4785</v>
      </c>
      <c r="C4504">
        <v>4785</v>
      </c>
      <c r="D4504">
        <v>2015</v>
      </c>
      <c r="E4504" t="s">
        <v>6518</v>
      </c>
      <c r="F4504">
        <v>4</v>
      </c>
      <c r="G4504">
        <v>5</v>
      </c>
      <c r="H4504">
        <v>0.5</v>
      </c>
      <c r="J4504">
        <v>1</v>
      </c>
      <c r="K4504" t="b">
        <v>1</v>
      </c>
      <c r="L4504" t="s">
        <v>5301</v>
      </c>
      <c r="N4504" s="43">
        <v>42214.662905092591</v>
      </c>
    </row>
    <row r="4505" spans="1:14" x14ac:dyDescent="0.25">
      <c r="A4505" t="s">
        <v>11229</v>
      </c>
      <c r="B4505">
        <v>4785</v>
      </c>
      <c r="C4505">
        <v>4786</v>
      </c>
      <c r="D4505">
        <v>2015</v>
      </c>
      <c r="E4505" t="s">
        <v>6518</v>
      </c>
      <c r="F4505">
        <v>4</v>
      </c>
      <c r="G4505">
        <v>5</v>
      </c>
      <c r="H4505">
        <v>0.79</v>
      </c>
      <c r="J4505">
        <v>5</v>
      </c>
      <c r="K4505" t="b">
        <v>1</v>
      </c>
      <c r="L4505" t="s">
        <v>5301</v>
      </c>
      <c r="N4505" s="43">
        <v>42214.662905092591</v>
      </c>
    </row>
    <row r="4506" spans="1:14" x14ac:dyDescent="0.25">
      <c r="A4506" t="s">
        <v>11230</v>
      </c>
      <c r="B4506">
        <v>4785</v>
      </c>
      <c r="C4506">
        <v>4787</v>
      </c>
      <c r="D4506">
        <v>2015</v>
      </c>
      <c r="E4506" t="s">
        <v>6518</v>
      </c>
      <c r="F4506">
        <v>4</v>
      </c>
      <c r="G4506">
        <v>5</v>
      </c>
      <c r="H4506">
        <v>1.26</v>
      </c>
      <c r="J4506">
        <v>10</v>
      </c>
      <c r="K4506" t="b">
        <v>1</v>
      </c>
      <c r="L4506" t="s">
        <v>5301</v>
      </c>
      <c r="N4506" s="43">
        <v>42214.662905092591</v>
      </c>
    </row>
    <row r="4507" spans="1:14" x14ac:dyDescent="0.25">
      <c r="A4507" t="s">
        <v>11231</v>
      </c>
      <c r="B4507">
        <v>4785</v>
      </c>
      <c r="C4507">
        <v>4788</v>
      </c>
      <c r="D4507">
        <v>2015</v>
      </c>
      <c r="E4507" t="s">
        <v>6518</v>
      </c>
      <c r="F4507">
        <v>4</v>
      </c>
      <c r="G4507">
        <v>5</v>
      </c>
      <c r="H4507">
        <v>1.99</v>
      </c>
      <c r="J4507">
        <v>30</v>
      </c>
      <c r="K4507" t="b">
        <v>1</v>
      </c>
      <c r="L4507" t="s">
        <v>5301</v>
      </c>
      <c r="N4507" s="43">
        <v>42214.662905092591</v>
      </c>
    </row>
    <row r="4508" spans="1:14" x14ac:dyDescent="0.25">
      <c r="A4508" t="s">
        <v>11232</v>
      </c>
      <c r="B4508">
        <v>4785</v>
      </c>
      <c r="C4508">
        <v>4789</v>
      </c>
      <c r="D4508">
        <v>2015</v>
      </c>
      <c r="E4508" t="s">
        <v>6518</v>
      </c>
      <c r="F4508">
        <v>4</v>
      </c>
      <c r="G4508">
        <v>5</v>
      </c>
      <c r="H4508">
        <v>3.15</v>
      </c>
      <c r="J4508">
        <v>60</v>
      </c>
      <c r="K4508" t="b">
        <v>1</v>
      </c>
      <c r="L4508" t="s">
        <v>5301</v>
      </c>
      <c r="N4508" s="43">
        <v>42214.662905092591</v>
      </c>
    </row>
    <row r="4509" spans="1:14" x14ac:dyDescent="0.25">
      <c r="A4509" s="53" t="s">
        <v>11233</v>
      </c>
      <c r="B4509">
        <v>4785</v>
      </c>
      <c r="C4509">
        <v>4790</v>
      </c>
      <c r="D4509">
        <v>2015</v>
      </c>
      <c r="E4509" t="s">
        <v>6518</v>
      </c>
      <c r="F4509">
        <v>4</v>
      </c>
      <c r="G4509">
        <v>5</v>
      </c>
      <c r="H4509">
        <v>5</v>
      </c>
      <c r="J4509">
        <v>90</v>
      </c>
      <c r="K4509" t="b">
        <v>1</v>
      </c>
      <c r="L4509" t="s">
        <v>5301</v>
      </c>
      <c r="N4509" s="43">
        <v>42214.662905092591</v>
      </c>
    </row>
    <row r="4510" spans="1:14" x14ac:dyDescent="0.25">
      <c r="A4510" s="53" t="s">
        <v>11234</v>
      </c>
      <c r="B4510">
        <v>4791</v>
      </c>
      <c r="C4510">
        <v>4791</v>
      </c>
      <c r="D4510">
        <v>2015</v>
      </c>
      <c r="E4510" t="s">
        <v>6519</v>
      </c>
      <c r="F4510">
        <v>4</v>
      </c>
      <c r="G4510">
        <v>5</v>
      </c>
      <c r="H4510">
        <v>5</v>
      </c>
      <c r="J4510"/>
      <c r="K4510" t="b">
        <v>1</v>
      </c>
      <c r="L4510" t="s">
        <v>896</v>
      </c>
      <c r="N4510" s="43">
        <v>42214.662905092591</v>
      </c>
    </row>
    <row r="4511" spans="1:14" x14ac:dyDescent="0.25">
      <c r="A4511" s="53" t="s">
        <v>11235</v>
      </c>
      <c r="B4511">
        <v>4792</v>
      </c>
      <c r="C4511">
        <v>4792</v>
      </c>
      <c r="D4511">
        <v>2015</v>
      </c>
      <c r="E4511" t="s">
        <v>6520</v>
      </c>
      <c r="F4511">
        <v>4</v>
      </c>
      <c r="G4511">
        <v>5</v>
      </c>
      <c r="H4511">
        <v>3</v>
      </c>
      <c r="I4511">
        <v>0.15</v>
      </c>
      <c r="J4511">
        <v>9.9999999999999995E-7</v>
      </c>
      <c r="K4511" t="b">
        <v>1</v>
      </c>
      <c r="L4511" t="s">
        <v>5300</v>
      </c>
      <c r="N4511" s="43">
        <v>42214.662905092591</v>
      </c>
    </row>
    <row r="4512" spans="1:14" x14ac:dyDescent="0.25">
      <c r="A4512" s="53" t="s">
        <v>11236</v>
      </c>
      <c r="B4512">
        <v>4792</v>
      </c>
      <c r="C4512">
        <v>4793</v>
      </c>
      <c r="D4512">
        <v>2015</v>
      </c>
      <c r="E4512" t="s">
        <v>6520</v>
      </c>
      <c r="F4512">
        <v>4</v>
      </c>
      <c r="G4512">
        <v>5</v>
      </c>
      <c r="H4512">
        <v>4.22</v>
      </c>
      <c r="I4512">
        <v>0.45</v>
      </c>
      <c r="J4512">
        <v>0.30000100000000002</v>
      </c>
      <c r="K4512" t="b">
        <v>1</v>
      </c>
      <c r="L4512" t="s">
        <v>5300</v>
      </c>
      <c r="N4512" s="43">
        <v>42214.662905092591</v>
      </c>
    </row>
    <row r="4513" spans="1:14" x14ac:dyDescent="0.25">
      <c r="A4513" t="s">
        <v>11237</v>
      </c>
      <c r="B4513">
        <v>4792</v>
      </c>
      <c r="C4513">
        <v>4794</v>
      </c>
      <c r="D4513">
        <v>2015</v>
      </c>
      <c r="E4513" t="s">
        <v>6520</v>
      </c>
      <c r="F4513">
        <v>4</v>
      </c>
      <c r="G4513">
        <v>5</v>
      </c>
      <c r="H4513">
        <v>5</v>
      </c>
      <c r="I4513">
        <v>0.8</v>
      </c>
      <c r="J4513">
        <v>0.60000100000000001</v>
      </c>
      <c r="K4513" t="b">
        <v>1</v>
      </c>
      <c r="L4513" t="s">
        <v>5300</v>
      </c>
      <c r="N4513" s="43">
        <v>42214.662905092591</v>
      </c>
    </row>
    <row r="4514" spans="1:14" x14ac:dyDescent="0.25">
      <c r="A4514" t="s">
        <v>11238</v>
      </c>
      <c r="B4514">
        <v>4795</v>
      </c>
      <c r="C4514">
        <v>4795</v>
      </c>
      <c r="D4514">
        <v>2015</v>
      </c>
      <c r="E4514" t="s">
        <v>6521</v>
      </c>
      <c r="F4514">
        <v>4</v>
      </c>
      <c r="G4514">
        <v>5</v>
      </c>
      <c r="H4514">
        <v>3.5</v>
      </c>
      <c r="J4514"/>
      <c r="K4514" t="b">
        <v>1</v>
      </c>
      <c r="L4514" t="s">
        <v>7227</v>
      </c>
      <c r="N4514" s="43">
        <v>42214.662905092591</v>
      </c>
    </row>
    <row r="4515" spans="1:14" x14ac:dyDescent="0.25">
      <c r="A4515" s="53" t="s">
        <v>11239</v>
      </c>
      <c r="B4515">
        <v>4796</v>
      </c>
      <c r="C4515">
        <v>4796</v>
      </c>
      <c r="D4515">
        <v>2015</v>
      </c>
      <c r="E4515" t="s">
        <v>6522</v>
      </c>
      <c r="F4515">
        <v>4</v>
      </c>
      <c r="G4515">
        <v>5</v>
      </c>
      <c r="H4515">
        <v>5</v>
      </c>
      <c r="J4515"/>
      <c r="K4515" t="b">
        <v>1</v>
      </c>
      <c r="L4515" t="s">
        <v>48</v>
      </c>
      <c r="N4515" s="43">
        <v>42214.662905092591</v>
      </c>
    </row>
    <row r="4516" spans="1:14" x14ac:dyDescent="0.25">
      <c r="A4516" s="53" t="s">
        <v>11240</v>
      </c>
      <c r="B4516">
        <v>4797</v>
      </c>
      <c r="C4516">
        <v>4797</v>
      </c>
      <c r="D4516">
        <v>2015</v>
      </c>
      <c r="E4516" t="s">
        <v>6523</v>
      </c>
      <c r="F4516">
        <v>4</v>
      </c>
      <c r="G4516">
        <v>5</v>
      </c>
      <c r="H4516">
        <v>0.5</v>
      </c>
      <c r="I4516">
        <v>1.25E-3</v>
      </c>
      <c r="J4516">
        <v>9.9999999999999995E-7</v>
      </c>
      <c r="K4516" t="b">
        <v>1</v>
      </c>
      <c r="L4516" t="s">
        <v>5299</v>
      </c>
      <c r="N4516" s="43">
        <v>42214.662905092591</v>
      </c>
    </row>
    <row r="4517" spans="1:14" x14ac:dyDescent="0.25">
      <c r="A4517" s="53" t="s">
        <v>11241</v>
      </c>
      <c r="B4517">
        <v>4797</v>
      </c>
      <c r="C4517">
        <v>4798</v>
      </c>
      <c r="D4517">
        <v>2015</v>
      </c>
      <c r="E4517" t="s">
        <v>6523</v>
      </c>
      <c r="F4517">
        <v>4</v>
      </c>
      <c r="G4517">
        <v>5</v>
      </c>
      <c r="H4517">
        <v>0.74</v>
      </c>
      <c r="I4517">
        <v>3.7499999999999999E-3</v>
      </c>
      <c r="J4517">
        <v>2.5010000000000002E-3</v>
      </c>
      <c r="K4517" t="b">
        <v>1</v>
      </c>
      <c r="L4517" t="s">
        <v>5299</v>
      </c>
      <c r="N4517" s="43">
        <v>42214.662905092591</v>
      </c>
    </row>
    <row r="4518" spans="1:14" x14ac:dyDescent="0.25">
      <c r="A4518" t="s">
        <v>11242</v>
      </c>
      <c r="B4518">
        <v>4797</v>
      </c>
      <c r="C4518">
        <v>4799</v>
      </c>
      <c r="D4518">
        <v>2015</v>
      </c>
      <c r="E4518" t="s">
        <v>6523</v>
      </c>
      <c r="F4518">
        <v>4</v>
      </c>
      <c r="G4518">
        <v>5</v>
      </c>
      <c r="H4518">
        <v>1.0900000000000001</v>
      </c>
      <c r="I4518">
        <v>7.4999999999999997E-3</v>
      </c>
      <c r="J4518">
        <v>5.0010000000000002E-3</v>
      </c>
      <c r="K4518" t="b">
        <v>1</v>
      </c>
      <c r="L4518" t="s">
        <v>5299</v>
      </c>
      <c r="N4518" s="43">
        <v>42214.662905092591</v>
      </c>
    </row>
    <row r="4519" spans="1:14" x14ac:dyDescent="0.25">
      <c r="A4519" t="s">
        <v>11243</v>
      </c>
      <c r="B4519">
        <v>4797</v>
      </c>
      <c r="C4519">
        <v>4800</v>
      </c>
      <c r="D4519">
        <v>2015</v>
      </c>
      <c r="E4519" t="s">
        <v>6523</v>
      </c>
      <c r="F4519">
        <v>4</v>
      </c>
      <c r="G4519">
        <v>5</v>
      </c>
      <c r="H4519">
        <v>1.61</v>
      </c>
      <c r="I4519">
        <v>1.4999999999999999E-2</v>
      </c>
      <c r="J4519">
        <v>1.0000999999999999E-2</v>
      </c>
      <c r="K4519" t="b">
        <v>1</v>
      </c>
      <c r="L4519" t="s">
        <v>5299</v>
      </c>
      <c r="N4519" s="43">
        <v>42214.662905092591</v>
      </c>
    </row>
    <row r="4520" spans="1:14" x14ac:dyDescent="0.25">
      <c r="A4520" t="s">
        <v>11244</v>
      </c>
      <c r="B4520">
        <v>4797</v>
      </c>
      <c r="C4520">
        <v>4801</v>
      </c>
      <c r="D4520">
        <v>2015</v>
      </c>
      <c r="E4520" t="s">
        <v>6523</v>
      </c>
      <c r="F4520">
        <v>4</v>
      </c>
      <c r="G4520">
        <v>5</v>
      </c>
      <c r="H4520">
        <v>2.37</v>
      </c>
      <c r="I4520">
        <v>2.5000000000000001E-2</v>
      </c>
      <c r="J4520">
        <v>2.0001000000000001E-2</v>
      </c>
      <c r="K4520" t="b">
        <v>1</v>
      </c>
      <c r="L4520" t="s">
        <v>5299</v>
      </c>
      <c r="N4520" s="43">
        <v>42214.662905092591</v>
      </c>
    </row>
    <row r="4521" spans="1:14" x14ac:dyDescent="0.25">
      <c r="A4521" t="s">
        <v>11245</v>
      </c>
      <c r="B4521">
        <v>4797</v>
      </c>
      <c r="C4521">
        <v>4802</v>
      </c>
      <c r="D4521">
        <v>2015</v>
      </c>
      <c r="E4521" t="s">
        <v>6523</v>
      </c>
      <c r="F4521">
        <v>4</v>
      </c>
      <c r="G4521">
        <v>5</v>
      </c>
      <c r="H4521">
        <v>3.5</v>
      </c>
      <c r="I4521">
        <v>0.51500000000000001</v>
      </c>
      <c r="J4521">
        <v>3.0001E-2</v>
      </c>
      <c r="K4521" t="b">
        <v>1</v>
      </c>
      <c r="L4521" t="s">
        <v>5299</v>
      </c>
      <c r="N4521" s="43">
        <v>42214.662905092591</v>
      </c>
    </row>
    <row r="4522" spans="1:14" x14ac:dyDescent="0.25">
      <c r="A4522" t="s">
        <v>11246</v>
      </c>
      <c r="B4522">
        <v>4803</v>
      </c>
      <c r="C4522">
        <v>4803</v>
      </c>
      <c r="D4522">
        <v>2015</v>
      </c>
      <c r="E4522" t="s">
        <v>6524</v>
      </c>
      <c r="F4522">
        <v>4</v>
      </c>
      <c r="G4522">
        <v>5</v>
      </c>
      <c r="H4522">
        <v>5</v>
      </c>
      <c r="J4522"/>
      <c r="K4522" t="b">
        <v>1</v>
      </c>
      <c r="L4522" t="s">
        <v>48</v>
      </c>
      <c r="N4522" s="43">
        <v>42214.662905092591</v>
      </c>
    </row>
    <row r="4523" spans="1:14" x14ac:dyDescent="0.25">
      <c r="A4523" t="s">
        <v>11247</v>
      </c>
      <c r="B4523">
        <v>4804</v>
      </c>
      <c r="C4523">
        <v>4804</v>
      </c>
      <c r="D4523">
        <v>2015</v>
      </c>
      <c r="E4523" t="s">
        <v>6525</v>
      </c>
      <c r="F4523">
        <v>4</v>
      </c>
      <c r="G4523">
        <v>5</v>
      </c>
      <c r="H4523">
        <v>3</v>
      </c>
      <c r="I4523">
        <v>5000</v>
      </c>
      <c r="J4523">
        <v>9.9999999999999995E-7</v>
      </c>
      <c r="K4523" t="b">
        <v>1</v>
      </c>
      <c r="L4523" t="s">
        <v>5298</v>
      </c>
      <c r="N4523" s="43">
        <v>42214.662905092591</v>
      </c>
    </row>
    <row r="4524" spans="1:14" x14ac:dyDescent="0.25">
      <c r="A4524" t="s">
        <v>11248</v>
      </c>
      <c r="B4524">
        <v>4804</v>
      </c>
      <c r="C4524">
        <v>4805</v>
      </c>
      <c r="D4524">
        <v>2015</v>
      </c>
      <c r="E4524" t="s">
        <v>6525</v>
      </c>
      <c r="F4524">
        <v>4</v>
      </c>
      <c r="G4524">
        <v>5</v>
      </c>
      <c r="H4524">
        <v>3.87</v>
      </c>
      <c r="I4524">
        <v>55000</v>
      </c>
      <c r="J4524">
        <v>10000.000001</v>
      </c>
      <c r="K4524" t="b">
        <v>1</v>
      </c>
      <c r="L4524" t="s">
        <v>5298</v>
      </c>
      <c r="N4524" s="43">
        <v>42214.662905092591</v>
      </c>
    </row>
    <row r="4525" spans="1:14" x14ac:dyDescent="0.25">
      <c r="A4525" t="s">
        <v>11249</v>
      </c>
      <c r="B4525">
        <v>4804</v>
      </c>
      <c r="C4525">
        <v>4806</v>
      </c>
      <c r="D4525">
        <v>2015</v>
      </c>
      <c r="E4525" t="s">
        <v>6525</v>
      </c>
      <c r="F4525">
        <v>4</v>
      </c>
      <c r="G4525">
        <v>5</v>
      </c>
      <c r="H4525">
        <v>5</v>
      </c>
      <c r="I4525">
        <v>110000</v>
      </c>
      <c r="J4525">
        <v>100000.00000099999</v>
      </c>
      <c r="K4525" t="b">
        <v>1</v>
      </c>
      <c r="L4525" t="s">
        <v>5298</v>
      </c>
      <c r="N4525" s="43">
        <v>42214.662905092591</v>
      </c>
    </row>
    <row r="4526" spans="1:14" x14ac:dyDescent="0.25">
      <c r="A4526" t="s">
        <v>11250</v>
      </c>
      <c r="B4526">
        <v>4807</v>
      </c>
      <c r="C4526">
        <v>4807</v>
      </c>
      <c r="D4526">
        <v>2015</v>
      </c>
      <c r="E4526" t="s">
        <v>6526</v>
      </c>
      <c r="F4526">
        <v>4</v>
      </c>
      <c r="G4526">
        <v>5</v>
      </c>
      <c r="H4526">
        <v>3</v>
      </c>
      <c r="I4526">
        <v>5000</v>
      </c>
      <c r="J4526">
        <v>9.9999999999999995E-7</v>
      </c>
      <c r="K4526" t="b">
        <v>1</v>
      </c>
      <c r="L4526" t="s">
        <v>5297</v>
      </c>
      <c r="N4526" s="43">
        <v>42214.662905092591</v>
      </c>
    </row>
    <row r="4527" spans="1:14" x14ac:dyDescent="0.25">
      <c r="A4527" t="s">
        <v>11251</v>
      </c>
      <c r="B4527">
        <v>4807</v>
      </c>
      <c r="C4527">
        <v>4808</v>
      </c>
      <c r="D4527">
        <v>2015</v>
      </c>
      <c r="E4527" t="s">
        <v>6526</v>
      </c>
      <c r="F4527">
        <v>4</v>
      </c>
      <c r="G4527">
        <v>5</v>
      </c>
      <c r="H4527">
        <v>3.41</v>
      </c>
      <c r="I4527">
        <v>55000</v>
      </c>
      <c r="J4527">
        <v>10000.000001</v>
      </c>
      <c r="K4527" t="b">
        <v>1</v>
      </c>
      <c r="L4527" t="s">
        <v>5297</v>
      </c>
      <c r="N4527" s="43">
        <v>42214.662905092591</v>
      </c>
    </row>
    <row r="4528" spans="1:14" x14ac:dyDescent="0.25">
      <c r="A4528" t="s">
        <v>11252</v>
      </c>
      <c r="B4528">
        <v>4807</v>
      </c>
      <c r="C4528">
        <v>4809</v>
      </c>
      <c r="D4528">
        <v>2015</v>
      </c>
      <c r="E4528" t="s">
        <v>6526</v>
      </c>
      <c r="F4528">
        <v>4</v>
      </c>
      <c r="G4528">
        <v>5</v>
      </c>
      <c r="H4528">
        <v>3.87</v>
      </c>
      <c r="I4528">
        <v>300000</v>
      </c>
      <c r="J4528">
        <v>100000.00000099999</v>
      </c>
      <c r="K4528" t="b">
        <v>1</v>
      </c>
      <c r="L4528" t="s">
        <v>5297</v>
      </c>
      <c r="N4528" s="43">
        <v>42214.662905092591</v>
      </c>
    </row>
    <row r="4529" spans="1:14" x14ac:dyDescent="0.25">
      <c r="A4529" t="s">
        <v>11253</v>
      </c>
      <c r="B4529">
        <v>4807</v>
      </c>
      <c r="C4529">
        <v>4810</v>
      </c>
      <c r="D4529">
        <v>2015</v>
      </c>
      <c r="E4529" t="s">
        <v>6526</v>
      </c>
      <c r="F4529">
        <v>4</v>
      </c>
      <c r="G4529">
        <v>5</v>
      </c>
      <c r="H4529">
        <v>4.4000000000000004</v>
      </c>
      <c r="I4529">
        <v>750000</v>
      </c>
      <c r="J4529">
        <v>500000.00000100001</v>
      </c>
      <c r="K4529" t="b">
        <v>1</v>
      </c>
      <c r="L4529" t="s">
        <v>5297</v>
      </c>
      <c r="N4529" s="43">
        <v>42214.662905092591</v>
      </c>
    </row>
    <row r="4530" spans="1:14" x14ac:dyDescent="0.25">
      <c r="A4530" t="s">
        <v>11254</v>
      </c>
      <c r="B4530">
        <v>4807</v>
      </c>
      <c r="C4530">
        <v>4811</v>
      </c>
      <c r="D4530">
        <v>2015</v>
      </c>
      <c r="E4530" t="s">
        <v>6526</v>
      </c>
      <c r="F4530">
        <v>4</v>
      </c>
      <c r="G4530">
        <v>5</v>
      </c>
      <c r="H4530">
        <v>5</v>
      </c>
      <c r="I4530">
        <v>1100000</v>
      </c>
      <c r="J4530">
        <v>1000000.000001</v>
      </c>
      <c r="K4530" t="b">
        <v>1</v>
      </c>
      <c r="L4530" t="s">
        <v>5297</v>
      </c>
      <c r="N4530" s="43">
        <v>42214.662905092591</v>
      </c>
    </row>
    <row r="4531" spans="1:14" x14ac:dyDescent="0.25">
      <c r="A4531" t="s">
        <v>11255</v>
      </c>
      <c r="B4531">
        <v>4812</v>
      </c>
      <c r="C4531">
        <v>4812</v>
      </c>
      <c r="D4531">
        <v>2015</v>
      </c>
      <c r="E4531" t="s">
        <v>6528</v>
      </c>
      <c r="F4531">
        <v>4</v>
      </c>
      <c r="G4531">
        <v>5</v>
      </c>
      <c r="H4531">
        <v>3</v>
      </c>
      <c r="I4531">
        <v>5000</v>
      </c>
      <c r="J4531">
        <v>9.9999999999999995E-7</v>
      </c>
      <c r="K4531" t="b">
        <v>1</v>
      </c>
      <c r="L4531" t="s">
        <v>5296</v>
      </c>
      <c r="N4531" s="43">
        <v>42214.662905092591</v>
      </c>
    </row>
    <row r="4532" spans="1:14" x14ac:dyDescent="0.25">
      <c r="A4532" t="s">
        <v>11256</v>
      </c>
      <c r="B4532">
        <v>4812</v>
      </c>
      <c r="C4532">
        <v>4813</v>
      </c>
      <c r="D4532">
        <v>2015</v>
      </c>
      <c r="E4532" t="s">
        <v>6528</v>
      </c>
      <c r="F4532">
        <v>4</v>
      </c>
      <c r="G4532">
        <v>5</v>
      </c>
      <c r="H4532">
        <v>3.87</v>
      </c>
      <c r="I4532">
        <v>55000</v>
      </c>
      <c r="J4532">
        <v>10000.000001</v>
      </c>
      <c r="K4532" t="b">
        <v>1</v>
      </c>
      <c r="L4532" t="s">
        <v>5296</v>
      </c>
      <c r="N4532" s="43">
        <v>42214.662905092591</v>
      </c>
    </row>
    <row r="4533" spans="1:14" x14ac:dyDescent="0.25">
      <c r="A4533" t="s">
        <v>11257</v>
      </c>
      <c r="B4533">
        <v>4812</v>
      </c>
      <c r="C4533">
        <v>4814</v>
      </c>
      <c r="D4533">
        <v>2015</v>
      </c>
      <c r="E4533" t="s">
        <v>6528</v>
      </c>
      <c r="F4533">
        <v>4</v>
      </c>
      <c r="G4533">
        <v>5</v>
      </c>
      <c r="H4533">
        <v>5</v>
      </c>
      <c r="I4533">
        <v>110000</v>
      </c>
      <c r="J4533">
        <v>100000.00000099999</v>
      </c>
      <c r="K4533" t="b">
        <v>1</v>
      </c>
      <c r="L4533" t="s">
        <v>5296</v>
      </c>
      <c r="N4533" s="43">
        <v>42214.662905092591</v>
      </c>
    </row>
    <row r="4534" spans="1:14" x14ac:dyDescent="0.25">
      <c r="A4534" t="s">
        <v>11258</v>
      </c>
      <c r="B4534">
        <v>4815</v>
      </c>
      <c r="C4534">
        <v>4815</v>
      </c>
      <c r="D4534">
        <v>2015</v>
      </c>
      <c r="E4534" t="s">
        <v>6529</v>
      </c>
      <c r="F4534">
        <v>4</v>
      </c>
      <c r="G4534">
        <v>5</v>
      </c>
      <c r="H4534">
        <v>1</v>
      </c>
      <c r="I4534">
        <v>5000</v>
      </c>
      <c r="J4534">
        <v>9.9999999999999995E-7</v>
      </c>
      <c r="K4534" t="b">
        <v>1</v>
      </c>
      <c r="L4534" t="s">
        <v>5295</v>
      </c>
      <c r="N4534" s="43">
        <v>42214.662905092591</v>
      </c>
    </row>
    <row r="4535" spans="1:14" x14ac:dyDescent="0.25">
      <c r="A4535" t="s">
        <v>11259</v>
      </c>
      <c r="B4535">
        <v>4815</v>
      </c>
      <c r="C4535">
        <v>4816</v>
      </c>
      <c r="D4535">
        <v>2015</v>
      </c>
      <c r="E4535" t="s">
        <v>6529</v>
      </c>
      <c r="F4535">
        <v>4</v>
      </c>
      <c r="G4535">
        <v>5</v>
      </c>
      <c r="H4535">
        <v>1.46</v>
      </c>
      <c r="I4535">
        <v>55000</v>
      </c>
      <c r="J4535">
        <v>10000.000001</v>
      </c>
      <c r="K4535" t="b">
        <v>1</v>
      </c>
      <c r="L4535" t="s">
        <v>5295</v>
      </c>
      <c r="N4535" s="43">
        <v>42214.662905092591</v>
      </c>
    </row>
    <row r="4536" spans="1:14" x14ac:dyDescent="0.25">
      <c r="A4536" t="s">
        <v>11260</v>
      </c>
      <c r="B4536">
        <v>4815</v>
      </c>
      <c r="C4536">
        <v>4817</v>
      </c>
      <c r="D4536">
        <v>2015</v>
      </c>
      <c r="E4536" t="s">
        <v>6529</v>
      </c>
      <c r="F4536">
        <v>4</v>
      </c>
      <c r="G4536">
        <v>5</v>
      </c>
      <c r="H4536">
        <v>2.12</v>
      </c>
      <c r="I4536">
        <v>300000</v>
      </c>
      <c r="J4536">
        <v>100000.00000099999</v>
      </c>
      <c r="K4536" t="b">
        <v>1</v>
      </c>
      <c r="L4536" t="s">
        <v>5295</v>
      </c>
      <c r="N4536" s="43">
        <v>42214.662905092591</v>
      </c>
    </row>
    <row r="4537" spans="1:14" x14ac:dyDescent="0.25">
      <c r="A4537" t="s">
        <v>11261</v>
      </c>
      <c r="B4537">
        <v>4815</v>
      </c>
      <c r="C4537">
        <v>4818</v>
      </c>
      <c r="D4537">
        <v>2015</v>
      </c>
      <c r="E4537" t="s">
        <v>6529</v>
      </c>
      <c r="F4537">
        <v>4</v>
      </c>
      <c r="G4537">
        <v>5</v>
      </c>
      <c r="H4537">
        <v>3.09</v>
      </c>
      <c r="I4537">
        <v>750000</v>
      </c>
      <c r="J4537">
        <v>500000.00000100001</v>
      </c>
      <c r="K4537" t="b">
        <v>1</v>
      </c>
      <c r="L4537" t="s">
        <v>5295</v>
      </c>
      <c r="N4537" s="43">
        <v>42214.662905092591</v>
      </c>
    </row>
    <row r="4538" spans="1:14" x14ac:dyDescent="0.25">
      <c r="A4538" s="53" t="s">
        <v>11262</v>
      </c>
      <c r="B4538">
        <v>4815</v>
      </c>
      <c r="C4538">
        <v>4819</v>
      </c>
      <c r="D4538">
        <v>2015</v>
      </c>
      <c r="E4538" t="s">
        <v>6529</v>
      </c>
      <c r="F4538">
        <v>4</v>
      </c>
      <c r="G4538">
        <v>5</v>
      </c>
      <c r="H4538">
        <v>4.5</v>
      </c>
      <c r="I4538">
        <v>1100000</v>
      </c>
      <c r="J4538">
        <v>1000000.000001</v>
      </c>
      <c r="K4538" t="b">
        <v>1</v>
      </c>
      <c r="L4538" t="s">
        <v>5295</v>
      </c>
      <c r="N4538" s="43">
        <v>42214.662905092591</v>
      </c>
    </row>
    <row r="4539" spans="1:14" x14ac:dyDescent="0.25">
      <c r="A4539" s="53" t="s">
        <v>11263</v>
      </c>
      <c r="B4539">
        <v>4820</v>
      </c>
      <c r="C4539">
        <v>4820</v>
      </c>
      <c r="D4539">
        <v>2015</v>
      </c>
      <c r="E4539" t="s">
        <v>6535</v>
      </c>
      <c r="F4539">
        <v>4</v>
      </c>
      <c r="G4539">
        <v>5</v>
      </c>
      <c r="H4539">
        <v>1</v>
      </c>
      <c r="I4539">
        <v>5000</v>
      </c>
      <c r="J4539">
        <v>9.9999999999999995E-7</v>
      </c>
      <c r="K4539" t="b">
        <v>1</v>
      </c>
      <c r="L4539" t="s">
        <v>5294</v>
      </c>
      <c r="N4539" s="43">
        <v>42214.662905092591</v>
      </c>
    </row>
    <row r="4540" spans="1:14" x14ac:dyDescent="0.25">
      <c r="A4540" s="53" t="s">
        <v>11264</v>
      </c>
      <c r="B4540">
        <v>4820</v>
      </c>
      <c r="C4540">
        <v>4821</v>
      </c>
      <c r="D4540">
        <v>2015</v>
      </c>
      <c r="E4540" t="s">
        <v>6535</v>
      </c>
      <c r="F4540">
        <v>4</v>
      </c>
      <c r="G4540">
        <v>5</v>
      </c>
      <c r="H4540">
        <v>1.5</v>
      </c>
      <c r="I4540">
        <v>55000</v>
      </c>
      <c r="J4540">
        <v>10000.000001</v>
      </c>
      <c r="K4540" t="b">
        <v>1</v>
      </c>
      <c r="L4540" t="s">
        <v>5294</v>
      </c>
      <c r="N4540" s="43">
        <v>42214.662905092591</v>
      </c>
    </row>
    <row r="4541" spans="1:14" x14ac:dyDescent="0.25">
      <c r="A4541" s="53" t="s">
        <v>11265</v>
      </c>
      <c r="B4541">
        <v>4820</v>
      </c>
      <c r="C4541">
        <v>4822</v>
      </c>
      <c r="D4541">
        <v>2015</v>
      </c>
      <c r="E4541" t="s">
        <v>6535</v>
      </c>
      <c r="F4541">
        <v>4</v>
      </c>
      <c r="G4541">
        <v>5</v>
      </c>
      <c r="H4541">
        <v>2.2400000000000002</v>
      </c>
      <c r="I4541">
        <v>300000</v>
      </c>
      <c r="J4541">
        <v>100000.00000099999</v>
      </c>
      <c r="K4541" t="b">
        <v>1</v>
      </c>
      <c r="L4541" t="s">
        <v>5294</v>
      </c>
      <c r="N4541" s="43">
        <v>42214.662905092591</v>
      </c>
    </row>
    <row r="4542" spans="1:14" x14ac:dyDescent="0.25">
      <c r="A4542" s="53" t="s">
        <v>11266</v>
      </c>
      <c r="B4542">
        <v>4820</v>
      </c>
      <c r="C4542">
        <v>4823</v>
      </c>
      <c r="D4542">
        <v>2015</v>
      </c>
      <c r="E4542" t="s">
        <v>6535</v>
      </c>
      <c r="F4542">
        <v>4</v>
      </c>
      <c r="G4542">
        <v>5</v>
      </c>
      <c r="H4542">
        <v>3.34</v>
      </c>
      <c r="I4542">
        <v>750000</v>
      </c>
      <c r="J4542">
        <v>500000.00000100001</v>
      </c>
      <c r="K4542" t="b">
        <v>1</v>
      </c>
      <c r="L4542" t="s">
        <v>5294</v>
      </c>
      <c r="N4542" s="43">
        <v>42214.662905092591</v>
      </c>
    </row>
    <row r="4543" spans="1:14" x14ac:dyDescent="0.25">
      <c r="A4543" s="53" t="s">
        <v>11267</v>
      </c>
      <c r="B4543">
        <v>4820</v>
      </c>
      <c r="C4543">
        <v>4824</v>
      </c>
      <c r="D4543">
        <v>2015</v>
      </c>
      <c r="E4543" t="s">
        <v>6535</v>
      </c>
      <c r="F4543">
        <v>4</v>
      </c>
      <c r="G4543">
        <v>5</v>
      </c>
      <c r="H4543">
        <v>5</v>
      </c>
      <c r="I4543">
        <v>1100000</v>
      </c>
      <c r="J4543">
        <v>1000000.000001</v>
      </c>
      <c r="K4543" t="b">
        <v>1</v>
      </c>
      <c r="L4543" t="s">
        <v>5294</v>
      </c>
      <c r="N4543" s="43">
        <v>42214.662905092591</v>
      </c>
    </row>
    <row r="4544" spans="1:14" x14ac:dyDescent="0.25">
      <c r="A4544" s="53" t="s">
        <v>11268</v>
      </c>
      <c r="B4544">
        <v>4825</v>
      </c>
      <c r="C4544">
        <v>4825</v>
      </c>
      <c r="D4544">
        <v>2015</v>
      </c>
      <c r="E4544" t="s">
        <v>6537</v>
      </c>
      <c r="F4544">
        <v>4</v>
      </c>
      <c r="G4544">
        <v>5</v>
      </c>
      <c r="H4544">
        <v>3</v>
      </c>
      <c r="I4544">
        <v>0.15</v>
      </c>
      <c r="J4544">
        <v>9.9999999999999995E-7</v>
      </c>
      <c r="K4544" t="b">
        <v>1</v>
      </c>
      <c r="L4544" t="s">
        <v>5293</v>
      </c>
      <c r="N4544" s="43">
        <v>42214.662905092591</v>
      </c>
    </row>
    <row r="4545" spans="1:14" x14ac:dyDescent="0.25">
      <c r="A4545" s="53" t="s">
        <v>11269</v>
      </c>
      <c r="B4545">
        <v>4825</v>
      </c>
      <c r="C4545">
        <v>4826</v>
      </c>
      <c r="D4545">
        <v>2015</v>
      </c>
      <c r="E4545" t="s">
        <v>6537</v>
      </c>
      <c r="F4545">
        <v>4</v>
      </c>
      <c r="G4545">
        <v>5</v>
      </c>
      <c r="H4545">
        <v>3.87</v>
      </c>
      <c r="I4545">
        <v>0.45</v>
      </c>
      <c r="J4545">
        <v>0.30000100000000002</v>
      </c>
      <c r="K4545" t="b">
        <v>1</v>
      </c>
      <c r="L4545" t="s">
        <v>5293</v>
      </c>
      <c r="N4545" s="43">
        <v>42214.662905092591</v>
      </c>
    </row>
    <row r="4546" spans="1:14" x14ac:dyDescent="0.25">
      <c r="A4546" s="53" t="s">
        <v>11270</v>
      </c>
      <c r="B4546">
        <v>4825</v>
      </c>
      <c r="C4546">
        <v>4827</v>
      </c>
      <c r="D4546">
        <v>2015</v>
      </c>
      <c r="E4546" t="s">
        <v>6537</v>
      </c>
      <c r="F4546">
        <v>4</v>
      </c>
      <c r="G4546">
        <v>5</v>
      </c>
      <c r="H4546">
        <v>5</v>
      </c>
      <c r="I4546">
        <v>0.8</v>
      </c>
      <c r="J4546">
        <v>0.60000100000000001</v>
      </c>
      <c r="K4546" t="b">
        <v>1</v>
      </c>
      <c r="L4546" t="s">
        <v>5293</v>
      </c>
      <c r="N4546" s="43">
        <v>42214.662905092591</v>
      </c>
    </row>
    <row r="4547" spans="1:14" x14ac:dyDescent="0.25">
      <c r="A4547" s="53" t="s">
        <v>11271</v>
      </c>
      <c r="B4547">
        <v>4828</v>
      </c>
      <c r="C4547">
        <v>4828</v>
      </c>
      <c r="D4547">
        <v>2015</v>
      </c>
      <c r="E4547" t="s">
        <v>6538</v>
      </c>
      <c r="F4547">
        <v>4</v>
      </c>
      <c r="G4547">
        <v>5</v>
      </c>
      <c r="H4547">
        <v>5</v>
      </c>
      <c r="J4547"/>
      <c r="K4547" t="b">
        <v>1</v>
      </c>
      <c r="L4547" t="s">
        <v>48</v>
      </c>
      <c r="N4547" s="43">
        <v>42214.662905092591</v>
      </c>
    </row>
    <row r="4548" spans="1:14" x14ac:dyDescent="0.25">
      <c r="A4548" s="53" t="s">
        <v>11272</v>
      </c>
      <c r="B4548">
        <v>4829</v>
      </c>
      <c r="C4548">
        <v>4829</v>
      </c>
      <c r="D4548">
        <v>2015</v>
      </c>
      <c r="E4548" t="s">
        <v>6539</v>
      </c>
      <c r="F4548">
        <v>4</v>
      </c>
      <c r="G4548">
        <v>5</v>
      </c>
      <c r="H4548">
        <v>1</v>
      </c>
      <c r="I4548">
        <v>5000</v>
      </c>
      <c r="J4548">
        <v>9.9999999999999995E-7</v>
      </c>
      <c r="K4548" t="b">
        <v>1</v>
      </c>
      <c r="L4548" t="s">
        <v>5292</v>
      </c>
      <c r="N4548" s="43">
        <v>42214.662905092591</v>
      </c>
    </row>
    <row r="4549" spans="1:14" x14ac:dyDescent="0.25">
      <c r="A4549" s="53" t="s">
        <v>11273</v>
      </c>
      <c r="B4549">
        <v>4829</v>
      </c>
      <c r="C4549">
        <v>4830</v>
      </c>
      <c r="D4549">
        <v>2015</v>
      </c>
      <c r="E4549" t="s">
        <v>6539</v>
      </c>
      <c r="F4549">
        <v>4</v>
      </c>
      <c r="G4549">
        <v>5</v>
      </c>
      <c r="H4549">
        <v>1.65</v>
      </c>
      <c r="I4549">
        <v>55000</v>
      </c>
      <c r="J4549">
        <v>10000.000001</v>
      </c>
      <c r="K4549" t="b">
        <v>1</v>
      </c>
      <c r="L4549" t="s">
        <v>5292</v>
      </c>
      <c r="N4549" s="43">
        <v>42214.662905092591</v>
      </c>
    </row>
    <row r="4550" spans="1:14" x14ac:dyDescent="0.25">
      <c r="A4550" s="53" t="s">
        <v>11274</v>
      </c>
      <c r="B4550">
        <v>4829</v>
      </c>
      <c r="C4550">
        <v>4831</v>
      </c>
      <c r="D4550">
        <v>2015</v>
      </c>
      <c r="E4550" t="s">
        <v>6539</v>
      </c>
      <c r="F4550">
        <v>4</v>
      </c>
      <c r="G4550">
        <v>5</v>
      </c>
      <c r="H4550">
        <v>2.73</v>
      </c>
      <c r="I4550">
        <v>300000</v>
      </c>
      <c r="J4550">
        <v>100000.00000099999</v>
      </c>
      <c r="K4550" t="b">
        <v>1</v>
      </c>
      <c r="L4550" t="s">
        <v>5292</v>
      </c>
      <c r="N4550" s="43">
        <v>42214.662905092591</v>
      </c>
    </row>
    <row r="4551" spans="1:14" x14ac:dyDescent="0.25">
      <c r="A4551" s="53" t="s">
        <v>11275</v>
      </c>
      <c r="B4551">
        <v>4829</v>
      </c>
      <c r="C4551">
        <v>4832</v>
      </c>
      <c r="D4551">
        <v>2015</v>
      </c>
      <c r="E4551" t="s">
        <v>6539</v>
      </c>
      <c r="F4551">
        <v>4</v>
      </c>
      <c r="G4551">
        <v>5</v>
      </c>
      <c r="H4551">
        <v>4.5</v>
      </c>
      <c r="I4551">
        <v>750000</v>
      </c>
      <c r="J4551">
        <v>500000.00000100001</v>
      </c>
      <c r="K4551" t="b">
        <v>1</v>
      </c>
      <c r="L4551" t="s">
        <v>5292</v>
      </c>
      <c r="N4551" s="43">
        <v>42214.662905092591</v>
      </c>
    </row>
    <row r="4552" spans="1:14" x14ac:dyDescent="0.25">
      <c r="A4552" s="53" t="s">
        <v>11276</v>
      </c>
      <c r="B4552">
        <v>4829</v>
      </c>
      <c r="C4552">
        <v>4833</v>
      </c>
      <c r="D4552">
        <v>2015</v>
      </c>
      <c r="E4552" t="s">
        <v>6539</v>
      </c>
      <c r="F4552">
        <v>4</v>
      </c>
      <c r="G4552">
        <v>5</v>
      </c>
      <c r="H4552">
        <v>4.95</v>
      </c>
      <c r="I4552">
        <v>1100000</v>
      </c>
      <c r="J4552">
        <v>1000000.000001</v>
      </c>
      <c r="K4552" t="b">
        <v>1</v>
      </c>
      <c r="L4552" t="s">
        <v>5292</v>
      </c>
      <c r="N4552" s="43">
        <v>42214.662905092591</v>
      </c>
    </row>
    <row r="4553" spans="1:14" x14ac:dyDescent="0.25">
      <c r="A4553" s="53" t="s">
        <v>11277</v>
      </c>
      <c r="B4553">
        <v>4834</v>
      </c>
      <c r="C4553">
        <v>4834</v>
      </c>
      <c r="D4553">
        <v>2015</v>
      </c>
      <c r="E4553" t="s">
        <v>6540</v>
      </c>
      <c r="F4553">
        <v>4</v>
      </c>
      <c r="G4553">
        <v>5</v>
      </c>
      <c r="H4553">
        <v>1</v>
      </c>
      <c r="I4553">
        <v>5000</v>
      </c>
      <c r="J4553">
        <v>9.9999999999999995E-7</v>
      </c>
      <c r="K4553" t="b">
        <v>1</v>
      </c>
      <c r="L4553" t="s">
        <v>5291</v>
      </c>
      <c r="N4553" s="43">
        <v>42214.662905092591</v>
      </c>
    </row>
    <row r="4554" spans="1:14" x14ac:dyDescent="0.25">
      <c r="A4554" s="53" t="s">
        <v>11278</v>
      </c>
      <c r="B4554">
        <v>4834</v>
      </c>
      <c r="C4554">
        <v>4835</v>
      </c>
      <c r="D4554">
        <v>2015</v>
      </c>
      <c r="E4554" t="s">
        <v>6540</v>
      </c>
      <c r="F4554">
        <v>4</v>
      </c>
      <c r="G4554">
        <v>5</v>
      </c>
      <c r="H4554">
        <v>1.41</v>
      </c>
      <c r="I4554">
        <v>55000</v>
      </c>
      <c r="J4554">
        <v>10000.000001</v>
      </c>
      <c r="K4554" t="b">
        <v>1</v>
      </c>
      <c r="L4554" t="s">
        <v>5291</v>
      </c>
      <c r="N4554" s="43">
        <v>42214.662905092591</v>
      </c>
    </row>
    <row r="4555" spans="1:14" x14ac:dyDescent="0.25">
      <c r="A4555" s="53" t="s">
        <v>11279</v>
      </c>
      <c r="B4555">
        <v>4834</v>
      </c>
      <c r="C4555">
        <v>4836</v>
      </c>
      <c r="D4555">
        <v>2015</v>
      </c>
      <c r="E4555" t="s">
        <v>6540</v>
      </c>
      <c r="F4555">
        <v>4</v>
      </c>
      <c r="G4555">
        <v>5</v>
      </c>
      <c r="H4555">
        <v>2</v>
      </c>
      <c r="I4555">
        <v>300000</v>
      </c>
      <c r="J4555">
        <v>100000.00000099999</v>
      </c>
      <c r="K4555" t="b">
        <v>1</v>
      </c>
      <c r="L4555" t="s">
        <v>5291</v>
      </c>
      <c r="N4555" s="43">
        <v>42214.662905092591</v>
      </c>
    </row>
    <row r="4556" spans="1:14" x14ac:dyDescent="0.25">
      <c r="A4556" s="53" t="s">
        <v>11280</v>
      </c>
      <c r="B4556">
        <v>4834</v>
      </c>
      <c r="C4556">
        <v>4837</v>
      </c>
      <c r="D4556">
        <v>2015</v>
      </c>
      <c r="E4556" t="s">
        <v>6540</v>
      </c>
      <c r="F4556">
        <v>4</v>
      </c>
      <c r="G4556">
        <v>5</v>
      </c>
      <c r="H4556">
        <v>2.83</v>
      </c>
      <c r="I4556">
        <v>750000</v>
      </c>
      <c r="J4556">
        <v>500000.00000100001</v>
      </c>
      <c r="K4556" t="b">
        <v>1</v>
      </c>
      <c r="L4556" t="s">
        <v>5291</v>
      </c>
      <c r="N4556" s="43">
        <v>42214.662905092591</v>
      </c>
    </row>
    <row r="4557" spans="1:14" x14ac:dyDescent="0.25">
      <c r="A4557" s="53" t="s">
        <v>11281</v>
      </c>
      <c r="B4557">
        <v>4834</v>
      </c>
      <c r="C4557">
        <v>4838</v>
      </c>
      <c r="D4557">
        <v>2015</v>
      </c>
      <c r="E4557" t="s">
        <v>6540</v>
      </c>
      <c r="F4557">
        <v>4</v>
      </c>
      <c r="G4557">
        <v>5</v>
      </c>
      <c r="H4557">
        <v>4</v>
      </c>
      <c r="I4557">
        <v>1100000</v>
      </c>
      <c r="J4557">
        <v>1000000.000001</v>
      </c>
      <c r="K4557" t="b">
        <v>1</v>
      </c>
      <c r="L4557" t="s">
        <v>5291</v>
      </c>
      <c r="N4557" s="43">
        <v>42214.662905092591</v>
      </c>
    </row>
    <row r="4558" spans="1:14" x14ac:dyDescent="0.25">
      <c r="A4558" s="53" t="s">
        <v>11282</v>
      </c>
      <c r="B4558">
        <v>4839</v>
      </c>
      <c r="C4558">
        <v>4839</v>
      </c>
      <c r="D4558">
        <v>2015</v>
      </c>
      <c r="E4558" t="s">
        <v>6542</v>
      </c>
      <c r="F4558">
        <v>4</v>
      </c>
      <c r="G4558">
        <v>5</v>
      </c>
      <c r="H4558">
        <v>5</v>
      </c>
      <c r="J4558"/>
      <c r="K4558" t="b">
        <v>1</v>
      </c>
      <c r="L4558" t="s">
        <v>48</v>
      </c>
      <c r="N4558" s="43">
        <v>42214.662905092591</v>
      </c>
    </row>
    <row r="4559" spans="1:14" x14ac:dyDescent="0.25">
      <c r="A4559" s="53" t="s">
        <v>11283</v>
      </c>
      <c r="B4559">
        <v>4840</v>
      </c>
      <c r="C4559">
        <v>4840</v>
      </c>
      <c r="D4559">
        <v>2015</v>
      </c>
      <c r="E4559" t="s">
        <v>6543</v>
      </c>
      <c r="F4559">
        <v>4</v>
      </c>
      <c r="G4559">
        <v>5</v>
      </c>
      <c r="H4559">
        <v>1</v>
      </c>
      <c r="I4559">
        <v>5000</v>
      </c>
      <c r="J4559">
        <v>9.9999999999999995E-7</v>
      </c>
      <c r="K4559" t="b">
        <v>1</v>
      </c>
      <c r="L4559" t="s">
        <v>5290</v>
      </c>
      <c r="N4559" s="43">
        <v>42214.662905092591</v>
      </c>
    </row>
    <row r="4560" spans="1:14" x14ac:dyDescent="0.25">
      <c r="A4560" s="53" t="s">
        <v>11284</v>
      </c>
      <c r="B4560">
        <v>4840</v>
      </c>
      <c r="C4560">
        <v>4841</v>
      </c>
      <c r="D4560">
        <v>2015</v>
      </c>
      <c r="E4560" t="s">
        <v>6543</v>
      </c>
      <c r="F4560">
        <v>4</v>
      </c>
      <c r="G4560">
        <v>5</v>
      </c>
      <c r="H4560">
        <v>1.5</v>
      </c>
      <c r="I4560">
        <v>55000</v>
      </c>
      <c r="J4560">
        <v>10000.000001</v>
      </c>
      <c r="K4560" t="b">
        <v>1</v>
      </c>
      <c r="L4560" t="s">
        <v>5290</v>
      </c>
      <c r="N4560" s="43">
        <v>42214.662905092591</v>
      </c>
    </row>
    <row r="4561" spans="1:14" x14ac:dyDescent="0.25">
      <c r="A4561" s="53" t="s">
        <v>11285</v>
      </c>
      <c r="B4561">
        <v>4840</v>
      </c>
      <c r="C4561">
        <v>4842</v>
      </c>
      <c r="D4561">
        <v>2015</v>
      </c>
      <c r="E4561" t="s">
        <v>6543</v>
      </c>
      <c r="F4561">
        <v>4</v>
      </c>
      <c r="G4561">
        <v>5</v>
      </c>
      <c r="H4561">
        <v>2.2400000000000002</v>
      </c>
      <c r="I4561">
        <v>300000</v>
      </c>
      <c r="J4561">
        <v>100000.00000099999</v>
      </c>
      <c r="K4561" t="b">
        <v>1</v>
      </c>
      <c r="L4561" t="s">
        <v>5290</v>
      </c>
      <c r="N4561" s="43">
        <v>42214.662905092591</v>
      </c>
    </row>
    <row r="4562" spans="1:14" x14ac:dyDescent="0.25">
      <c r="A4562" t="s">
        <v>11286</v>
      </c>
      <c r="B4562">
        <v>4840</v>
      </c>
      <c r="C4562">
        <v>4843</v>
      </c>
      <c r="D4562">
        <v>2015</v>
      </c>
      <c r="E4562" t="s">
        <v>6543</v>
      </c>
      <c r="F4562">
        <v>4</v>
      </c>
      <c r="G4562">
        <v>5</v>
      </c>
      <c r="H4562">
        <v>3.34</v>
      </c>
      <c r="I4562">
        <v>750000</v>
      </c>
      <c r="J4562">
        <v>500000.00000100001</v>
      </c>
      <c r="K4562" t="b">
        <v>1</v>
      </c>
      <c r="L4562" t="s">
        <v>5290</v>
      </c>
      <c r="N4562" s="43">
        <v>42214.662905092591</v>
      </c>
    </row>
    <row r="4563" spans="1:14" x14ac:dyDescent="0.25">
      <c r="A4563" s="53" t="s">
        <v>11287</v>
      </c>
      <c r="B4563">
        <v>4840</v>
      </c>
      <c r="C4563">
        <v>4844</v>
      </c>
      <c r="D4563">
        <v>2015</v>
      </c>
      <c r="E4563" t="s">
        <v>6543</v>
      </c>
      <c r="F4563">
        <v>4</v>
      </c>
      <c r="G4563">
        <v>5</v>
      </c>
      <c r="H4563">
        <v>5</v>
      </c>
      <c r="I4563">
        <v>1100000</v>
      </c>
      <c r="J4563">
        <v>1000000.000001</v>
      </c>
      <c r="K4563" t="b">
        <v>1</v>
      </c>
      <c r="L4563" t="s">
        <v>5290</v>
      </c>
      <c r="N4563" s="43">
        <v>42214.662905092591</v>
      </c>
    </row>
    <row r="4564" spans="1:14" x14ac:dyDescent="0.25">
      <c r="A4564" s="53" t="s">
        <v>11288</v>
      </c>
      <c r="B4564">
        <v>4845</v>
      </c>
      <c r="C4564">
        <v>4845</v>
      </c>
      <c r="D4564">
        <v>2015</v>
      </c>
      <c r="E4564" t="s">
        <v>6545</v>
      </c>
      <c r="F4564">
        <v>4</v>
      </c>
      <c r="G4564">
        <v>5</v>
      </c>
      <c r="H4564">
        <v>5</v>
      </c>
      <c r="J4564"/>
      <c r="K4564" t="b">
        <v>1</v>
      </c>
      <c r="L4564" t="s">
        <v>48</v>
      </c>
      <c r="N4564" s="43">
        <v>42214.662905092591</v>
      </c>
    </row>
    <row r="4565" spans="1:14" x14ac:dyDescent="0.25">
      <c r="A4565" s="53" t="s">
        <v>11289</v>
      </c>
      <c r="B4565">
        <v>4846</v>
      </c>
      <c r="C4565">
        <v>4846</v>
      </c>
      <c r="D4565">
        <v>2015</v>
      </c>
      <c r="E4565" t="s">
        <v>7109</v>
      </c>
      <c r="F4565">
        <v>4</v>
      </c>
      <c r="G4565">
        <v>3.1</v>
      </c>
      <c r="H4565">
        <v>0.5</v>
      </c>
      <c r="I4565">
        <v>0.15</v>
      </c>
      <c r="J4565">
        <v>9.9999999999999995E-7</v>
      </c>
      <c r="K4565" t="b">
        <v>1</v>
      </c>
      <c r="L4565" t="s">
        <v>5289</v>
      </c>
      <c r="N4565" s="43">
        <v>42214.662905092591</v>
      </c>
    </row>
    <row r="4566" spans="1:14" x14ac:dyDescent="0.25">
      <c r="A4566" t="s">
        <v>11290</v>
      </c>
      <c r="B4566">
        <v>4846</v>
      </c>
      <c r="C4566">
        <v>4847</v>
      </c>
      <c r="D4566">
        <v>2015</v>
      </c>
      <c r="E4566" t="s">
        <v>7109</v>
      </c>
      <c r="F4566">
        <v>4</v>
      </c>
      <c r="G4566">
        <v>3.1</v>
      </c>
      <c r="H4566">
        <v>1</v>
      </c>
      <c r="I4566">
        <v>0.45</v>
      </c>
      <c r="J4566">
        <v>0.30000100000000002</v>
      </c>
      <c r="K4566" t="b">
        <v>1</v>
      </c>
      <c r="L4566" t="s">
        <v>5289</v>
      </c>
      <c r="N4566" s="43">
        <v>42214.662905092591</v>
      </c>
    </row>
    <row r="4567" spans="1:14" x14ac:dyDescent="0.25">
      <c r="A4567" t="s">
        <v>11291</v>
      </c>
      <c r="B4567">
        <v>4846</v>
      </c>
      <c r="C4567">
        <v>4848</v>
      </c>
      <c r="D4567">
        <v>2015</v>
      </c>
      <c r="E4567" t="s">
        <v>7109</v>
      </c>
      <c r="F4567">
        <v>4</v>
      </c>
      <c r="G4567">
        <v>3.1</v>
      </c>
      <c r="H4567">
        <v>2</v>
      </c>
      <c r="I4567">
        <v>0.8</v>
      </c>
      <c r="J4567">
        <v>0.60000100000000001</v>
      </c>
      <c r="K4567" t="b">
        <v>1</v>
      </c>
      <c r="L4567" t="s">
        <v>5289</v>
      </c>
      <c r="N4567" s="43">
        <v>42214.662905092591</v>
      </c>
    </row>
    <row r="4568" spans="1:14" x14ac:dyDescent="0.25">
      <c r="A4568" s="53" t="s">
        <v>11292</v>
      </c>
      <c r="B4568">
        <v>4849</v>
      </c>
      <c r="C4568">
        <v>4849</v>
      </c>
      <c r="D4568">
        <v>2015</v>
      </c>
      <c r="E4568" t="s">
        <v>7110</v>
      </c>
      <c r="F4568">
        <v>4</v>
      </c>
      <c r="G4568">
        <v>3.1</v>
      </c>
      <c r="H4568">
        <v>5</v>
      </c>
      <c r="J4568"/>
      <c r="K4568" t="b">
        <v>1</v>
      </c>
      <c r="L4568" t="s">
        <v>48</v>
      </c>
      <c r="N4568" s="43">
        <v>42214.662905092591</v>
      </c>
    </row>
    <row r="4569" spans="1:14" x14ac:dyDescent="0.25">
      <c r="A4569" s="53" t="s">
        <v>11293</v>
      </c>
      <c r="B4569">
        <v>4850</v>
      </c>
      <c r="C4569">
        <v>4850</v>
      </c>
      <c r="D4569">
        <v>2015</v>
      </c>
      <c r="E4569" t="s">
        <v>6926</v>
      </c>
      <c r="F4569">
        <v>14</v>
      </c>
      <c r="G4569">
        <v>3</v>
      </c>
      <c r="H4569">
        <v>3.5</v>
      </c>
      <c r="J4569"/>
      <c r="K4569" t="b">
        <v>1</v>
      </c>
      <c r="L4569" t="s">
        <v>2314</v>
      </c>
      <c r="N4569" s="43">
        <v>42214.662905092591</v>
      </c>
    </row>
    <row r="4570" spans="1:14" x14ac:dyDescent="0.25">
      <c r="A4570" s="53" t="s">
        <v>11294</v>
      </c>
      <c r="B4570">
        <v>4851</v>
      </c>
      <c r="C4570">
        <v>4851</v>
      </c>
      <c r="D4570">
        <v>2015</v>
      </c>
      <c r="E4570" t="s">
        <v>6927</v>
      </c>
      <c r="F4570">
        <v>14</v>
      </c>
      <c r="G4570">
        <v>3</v>
      </c>
      <c r="H4570">
        <v>0.5</v>
      </c>
      <c r="I4570">
        <v>7.4999999999999997E-2</v>
      </c>
      <c r="J4570">
        <v>9.9999999999999995E-7</v>
      </c>
      <c r="K4570" t="b">
        <v>1</v>
      </c>
      <c r="L4570" t="s">
        <v>7039</v>
      </c>
      <c r="N4570" s="43">
        <v>42214.662905092591</v>
      </c>
    </row>
    <row r="4571" spans="1:14" x14ac:dyDescent="0.25">
      <c r="A4571" s="53" t="s">
        <v>11295</v>
      </c>
      <c r="B4571">
        <v>4851</v>
      </c>
      <c r="C4571">
        <v>4852</v>
      </c>
      <c r="D4571">
        <v>2015</v>
      </c>
      <c r="E4571" t="s">
        <v>6927</v>
      </c>
      <c r="F4571">
        <v>14</v>
      </c>
      <c r="G4571">
        <v>3</v>
      </c>
      <c r="H4571">
        <v>0.91</v>
      </c>
      <c r="I4571">
        <v>0.22500000000000001</v>
      </c>
      <c r="J4571">
        <v>0.150001</v>
      </c>
      <c r="K4571" t="b">
        <v>1</v>
      </c>
      <c r="L4571" t="s">
        <v>7039</v>
      </c>
      <c r="N4571" s="43">
        <v>42214.662905092591</v>
      </c>
    </row>
    <row r="4572" spans="1:14" x14ac:dyDescent="0.25">
      <c r="A4572" s="53" t="s">
        <v>11296</v>
      </c>
      <c r="B4572">
        <v>4851</v>
      </c>
      <c r="C4572">
        <v>4853</v>
      </c>
      <c r="D4572">
        <v>2015</v>
      </c>
      <c r="E4572" t="s">
        <v>6927</v>
      </c>
      <c r="F4572">
        <v>14</v>
      </c>
      <c r="G4572">
        <v>3</v>
      </c>
      <c r="H4572">
        <v>1.65</v>
      </c>
      <c r="I4572">
        <v>0.4</v>
      </c>
      <c r="J4572">
        <v>0.30000100000000002</v>
      </c>
      <c r="K4572" t="b">
        <v>1</v>
      </c>
      <c r="L4572" t="s">
        <v>7039</v>
      </c>
      <c r="N4572" s="43">
        <v>42214.662905092591</v>
      </c>
    </row>
    <row r="4573" spans="1:14" x14ac:dyDescent="0.25">
      <c r="A4573" s="53" t="s">
        <v>11297</v>
      </c>
      <c r="B4573">
        <v>4851</v>
      </c>
      <c r="C4573">
        <v>4854</v>
      </c>
      <c r="D4573">
        <v>2015</v>
      </c>
      <c r="E4573" t="s">
        <v>6927</v>
      </c>
      <c r="F4573">
        <v>14</v>
      </c>
      <c r="G4573">
        <v>3</v>
      </c>
      <c r="H4573">
        <v>3</v>
      </c>
      <c r="I4573">
        <v>0.75</v>
      </c>
      <c r="J4573">
        <v>0.50000100000000003</v>
      </c>
      <c r="K4573" t="b">
        <v>1</v>
      </c>
      <c r="L4573" t="s">
        <v>7039</v>
      </c>
      <c r="N4573" s="43">
        <v>42214.662905092591</v>
      </c>
    </row>
    <row r="4574" spans="1:14" x14ac:dyDescent="0.25">
      <c r="A4574" s="53" t="s">
        <v>11298</v>
      </c>
      <c r="B4574">
        <v>4855</v>
      </c>
      <c r="C4574">
        <v>4855</v>
      </c>
      <c r="D4574">
        <v>2015</v>
      </c>
      <c r="E4574" t="s">
        <v>6928</v>
      </c>
      <c r="F4574">
        <v>14</v>
      </c>
      <c r="G4574">
        <v>3.5</v>
      </c>
      <c r="H4574">
        <v>4</v>
      </c>
      <c r="J4574"/>
      <c r="K4574" t="b">
        <v>1</v>
      </c>
      <c r="L4574" t="s">
        <v>7116</v>
      </c>
      <c r="N4574" s="43">
        <v>42214.662905092591</v>
      </c>
    </row>
    <row r="4575" spans="1:14" x14ac:dyDescent="0.25">
      <c r="A4575" s="53" t="s">
        <v>11299</v>
      </c>
      <c r="B4575">
        <v>4856</v>
      </c>
      <c r="C4575">
        <v>4856</v>
      </c>
      <c r="D4575">
        <v>2015</v>
      </c>
      <c r="E4575" t="s">
        <v>6929</v>
      </c>
      <c r="F4575">
        <v>14</v>
      </c>
      <c r="G4575">
        <v>3.5</v>
      </c>
      <c r="H4575">
        <v>4</v>
      </c>
      <c r="J4575"/>
      <c r="K4575" t="b">
        <v>1</v>
      </c>
      <c r="L4575" t="s">
        <v>7066</v>
      </c>
      <c r="N4575" s="43">
        <v>42214.662905092591</v>
      </c>
    </row>
    <row r="4576" spans="1:14" x14ac:dyDescent="0.25">
      <c r="A4576" s="53" t="s">
        <v>11300</v>
      </c>
      <c r="B4576">
        <v>4857</v>
      </c>
      <c r="C4576">
        <v>4857</v>
      </c>
      <c r="D4576">
        <v>2015</v>
      </c>
      <c r="E4576" t="s">
        <v>6937</v>
      </c>
      <c r="F4576">
        <v>14</v>
      </c>
      <c r="G4576">
        <v>3.5</v>
      </c>
      <c r="H4576">
        <v>2.75</v>
      </c>
      <c r="J4576"/>
      <c r="K4576" t="b">
        <v>1</v>
      </c>
      <c r="L4576" t="s">
        <v>7051</v>
      </c>
      <c r="N4576" s="43">
        <v>42214.662905092591</v>
      </c>
    </row>
    <row r="4577" spans="1:14" x14ac:dyDescent="0.25">
      <c r="A4577" s="53" t="s">
        <v>11301</v>
      </c>
      <c r="B4577">
        <v>4858</v>
      </c>
      <c r="C4577">
        <v>4858</v>
      </c>
      <c r="D4577">
        <v>2015</v>
      </c>
      <c r="E4577" t="s">
        <v>6938</v>
      </c>
      <c r="F4577">
        <v>14</v>
      </c>
      <c r="G4577">
        <v>3.5</v>
      </c>
      <c r="H4577">
        <v>2.75</v>
      </c>
      <c r="J4577"/>
      <c r="K4577" t="b">
        <v>1</v>
      </c>
      <c r="L4577" t="s">
        <v>7052</v>
      </c>
      <c r="N4577" s="43">
        <v>42214.662905092591</v>
      </c>
    </row>
    <row r="4578" spans="1:14" x14ac:dyDescent="0.25">
      <c r="A4578" s="53" t="s">
        <v>11302</v>
      </c>
      <c r="B4578">
        <v>4859</v>
      </c>
      <c r="C4578">
        <v>4859</v>
      </c>
      <c r="D4578">
        <v>2015</v>
      </c>
      <c r="E4578" t="s">
        <v>6933</v>
      </c>
      <c r="F4578">
        <v>14</v>
      </c>
      <c r="G4578">
        <v>3.5</v>
      </c>
      <c r="H4578">
        <v>2.5</v>
      </c>
      <c r="J4578"/>
      <c r="K4578" t="b">
        <v>1</v>
      </c>
      <c r="L4578" t="s">
        <v>7049</v>
      </c>
      <c r="N4578" s="43">
        <v>42214.662905092591</v>
      </c>
    </row>
    <row r="4579" spans="1:14" x14ac:dyDescent="0.25">
      <c r="A4579" s="53" t="s">
        <v>11303</v>
      </c>
      <c r="B4579">
        <v>4860</v>
      </c>
      <c r="C4579">
        <v>4860</v>
      </c>
      <c r="D4579">
        <v>2015</v>
      </c>
      <c r="E4579" t="s">
        <v>6940</v>
      </c>
      <c r="F4579">
        <v>14</v>
      </c>
      <c r="G4579">
        <v>3.5</v>
      </c>
      <c r="H4579">
        <v>1.25</v>
      </c>
      <c r="J4579"/>
      <c r="K4579" t="b">
        <v>1</v>
      </c>
      <c r="L4579" t="s">
        <v>7053</v>
      </c>
      <c r="N4579" s="43">
        <v>42214.662905092591</v>
      </c>
    </row>
    <row r="4580" spans="1:14" x14ac:dyDescent="0.25">
      <c r="A4580" s="53" t="s">
        <v>11304</v>
      </c>
      <c r="B4580">
        <v>4861</v>
      </c>
      <c r="C4580">
        <v>4861</v>
      </c>
      <c r="D4580">
        <v>2015</v>
      </c>
      <c r="E4580" t="s">
        <v>6947</v>
      </c>
      <c r="F4580">
        <v>14</v>
      </c>
      <c r="G4580">
        <v>3.5</v>
      </c>
      <c r="H4580">
        <v>2.5</v>
      </c>
      <c r="J4580"/>
      <c r="K4580" t="b">
        <v>1</v>
      </c>
      <c r="L4580" t="s">
        <v>7235</v>
      </c>
      <c r="N4580" s="43">
        <v>42214.662905092591</v>
      </c>
    </row>
    <row r="4581" spans="1:14" x14ac:dyDescent="0.25">
      <c r="A4581" s="53" t="s">
        <v>11305</v>
      </c>
      <c r="B4581">
        <v>4862</v>
      </c>
      <c r="C4581">
        <v>4862</v>
      </c>
      <c r="D4581">
        <v>2015</v>
      </c>
      <c r="F4581">
        <v>14</v>
      </c>
      <c r="J4581"/>
      <c r="K4581" t="b">
        <v>0</v>
      </c>
      <c r="N4581" s="43">
        <v>42214.662905092591</v>
      </c>
    </row>
    <row r="4582" spans="1:14" x14ac:dyDescent="0.25">
      <c r="A4582" s="53" t="s">
        <v>11306</v>
      </c>
      <c r="B4582">
        <v>4863</v>
      </c>
      <c r="C4582">
        <v>4863</v>
      </c>
      <c r="D4582">
        <v>2015</v>
      </c>
      <c r="E4582" t="s">
        <v>6934</v>
      </c>
      <c r="F4582">
        <v>14</v>
      </c>
      <c r="G4582">
        <v>3.5</v>
      </c>
      <c r="H4582">
        <v>2.5</v>
      </c>
      <c r="J4582"/>
      <c r="K4582" t="b">
        <v>1</v>
      </c>
      <c r="L4582" t="s">
        <v>7050</v>
      </c>
      <c r="N4582" s="43">
        <v>42214.662905092591</v>
      </c>
    </row>
    <row r="4583" spans="1:14" x14ac:dyDescent="0.25">
      <c r="A4583" s="53" t="s">
        <v>11307</v>
      </c>
      <c r="B4583">
        <v>4864</v>
      </c>
      <c r="C4583">
        <v>4864</v>
      </c>
      <c r="D4583">
        <v>2015</v>
      </c>
      <c r="F4583">
        <v>14</v>
      </c>
      <c r="J4583"/>
      <c r="K4583" t="b">
        <v>0</v>
      </c>
      <c r="N4583" s="43">
        <v>42214.662905092591</v>
      </c>
    </row>
    <row r="4584" spans="1:14" x14ac:dyDescent="0.25">
      <c r="A4584" s="53" t="s">
        <v>11308</v>
      </c>
      <c r="B4584">
        <v>4865</v>
      </c>
      <c r="C4584">
        <v>4865</v>
      </c>
      <c r="D4584">
        <v>2015</v>
      </c>
      <c r="F4584">
        <v>14</v>
      </c>
      <c r="J4584"/>
      <c r="K4584" t="b">
        <v>0</v>
      </c>
      <c r="N4584" s="43">
        <v>42214.662905092591</v>
      </c>
    </row>
    <row r="4585" spans="1:14" x14ac:dyDescent="0.25">
      <c r="A4585" s="53" t="s">
        <v>11309</v>
      </c>
      <c r="B4585">
        <v>4866</v>
      </c>
      <c r="C4585">
        <v>4866</v>
      </c>
      <c r="D4585">
        <v>2015</v>
      </c>
      <c r="F4585">
        <v>14</v>
      </c>
      <c r="I4585">
        <v>0.75</v>
      </c>
      <c r="J4585"/>
      <c r="K4585" t="b">
        <v>0</v>
      </c>
      <c r="N4585" s="43">
        <v>42214.662905092591</v>
      </c>
    </row>
    <row r="4586" spans="1:14" x14ac:dyDescent="0.25">
      <c r="A4586" s="53" t="s">
        <v>11310</v>
      </c>
      <c r="B4586">
        <v>4867</v>
      </c>
      <c r="C4586">
        <v>4867</v>
      </c>
      <c r="D4586">
        <v>2015</v>
      </c>
      <c r="E4586" t="s">
        <v>6935</v>
      </c>
      <c r="F4586">
        <v>14</v>
      </c>
      <c r="G4586">
        <v>3.5</v>
      </c>
      <c r="H4586">
        <v>1</v>
      </c>
      <c r="I4586">
        <v>0.1</v>
      </c>
      <c r="J4586">
        <v>9.9999999999999995E-7</v>
      </c>
      <c r="K4586" t="b">
        <v>1</v>
      </c>
      <c r="L4586" t="s">
        <v>7048</v>
      </c>
      <c r="N4586" s="43">
        <v>42391.458333333336</v>
      </c>
    </row>
    <row r="4587" spans="1:14" x14ac:dyDescent="0.25">
      <c r="A4587" t="s">
        <v>11311</v>
      </c>
      <c r="B4587">
        <v>4867</v>
      </c>
      <c r="C4587">
        <v>6141</v>
      </c>
      <c r="D4587">
        <v>2015</v>
      </c>
      <c r="E4587" t="s">
        <v>6935</v>
      </c>
      <c r="F4587">
        <v>14</v>
      </c>
      <c r="G4587">
        <v>3.5</v>
      </c>
      <c r="H4587">
        <v>1.37</v>
      </c>
      <c r="I4587">
        <v>0.25</v>
      </c>
      <c r="J4587">
        <v>0.20000100000000001</v>
      </c>
      <c r="K4587" t="b">
        <v>1</v>
      </c>
      <c r="L4587" t="s">
        <v>7048</v>
      </c>
      <c r="N4587" s="43">
        <v>42391.458333333336</v>
      </c>
    </row>
    <row r="4588" spans="1:14" x14ac:dyDescent="0.25">
      <c r="A4588" t="s">
        <v>11312</v>
      </c>
      <c r="B4588">
        <v>4867</v>
      </c>
      <c r="C4588">
        <v>6142</v>
      </c>
      <c r="D4588">
        <v>2015</v>
      </c>
      <c r="E4588" t="s">
        <v>6935</v>
      </c>
      <c r="F4588">
        <v>14</v>
      </c>
      <c r="G4588">
        <v>3.5</v>
      </c>
      <c r="H4588">
        <v>1.87</v>
      </c>
      <c r="I4588">
        <v>0.35</v>
      </c>
      <c r="J4588">
        <v>0.30000100000000002</v>
      </c>
      <c r="K4588" t="b">
        <v>1</v>
      </c>
      <c r="L4588" t="s">
        <v>7048</v>
      </c>
      <c r="N4588" s="43">
        <v>42391.458333333336</v>
      </c>
    </row>
    <row r="4589" spans="1:14" x14ac:dyDescent="0.25">
      <c r="A4589" t="s">
        <v>11313</v>
      </c>
      <c r="B4589">
        <v>4867</v>
      </c>
      <c r="C4589">
        <v>6143</v>
      </c>
      <c r="D4589">
        <v>2015</v>
      </c>
      <c r="E4589" t="s">
        <v>6935</v>
      </c>
      <c r="F4589">
        <v>14</v>
      </c>
      <c r="G4589">
        <v>3.5</v>
      </c>
      <c r="H4589">
        <v>2.56</v>
      </c>
      <c r="I4589">
        <v>0.5</v>
      </c>
      <c r="J4589">
        <v>0.400001</v>
      </c>
      <c r="K4589" t="b">
        <v>1</v>
      </c>
      <c r="L4589" t="s">
        <v>7048</v>
      </c>
      <c r="N4589" s="43">
        <v>42391.458333333336</v>
      </c>
    </row>
    <row r="4590" spans="1:14" x14ac:dyDescent="0.25">
      <c r="A4590" t="s">
        <v>11314</v>
      </c>
      <c r="B4590">
        <v>4867</v>
      </c>
      <c r="C4590">
        <v>6158</v>
      </c>
      <c r="D4590">
        <v>2015</v>
      </c>
      <c r="E4590" t="s">
        <v>6935</v>
      </c>
      <c r="F4590">
        <v>14</v>
      </c>
      <c r="G4590">
        <v>3.5</v>
      </c>
      <c r="H4590">
        <v>3.5</v>
      </c>
      <c r="I4590">
        <v>0.8</v>
      </c>
      <c r="J4590">
        <v>0.60000100000000001</v>
      </c>
      <c r="K4590" t="b">
        <v>1</v>
      </c>
      <c r="L4590" t="s">
        <v>7048</v>
      </c>
      <c r="N4590" s="43">
        <v>42404.75</v>
      </c>
    </row>
    <row r="4591" spans="1:14" x14ac:dyDescent="0.25">
      <c r="A4591" s="53" t="s">
        <v>11315</v>
      </c>
      <c r="B4591">
        <v>4868</v>
      </c>
      <c r="C4591">
        <v>4868</v>
      </c>
      <c r="D4591">
        <v>2015</v>
      </c>
      <c r="E4591" t="s">
        <v>6936</v>
      </c>
      <c r="F4591">
        <v>14</v>
      </c>
      <c r="G4591">
        <v>3.5</v>
      </c>
      <c r="H4591">
        <v>1.25</v>
      </c>
      <c r="I4591">
        <v>0.1</v>
      </c>
      <c r="J4591">
        <v>9.9999999999999995E-7</v>
      </c>
      <c r="K4591" t="b">
        <v>1</v>
      </c>
      <c r="L4591" t="s">
        <v>7082</v>
      </c>
      <c r="N4591" s="43">
        <v>42391.458333333336</v>
      </c>
    </row>
    <row r="4592" spans="1:14" x14ac:dyDescent="0.25">
      <c r="A4592" t="s">
        <v>11316</v>
      </c>
      <c r="B4592">
        <v>4868</v>
      </c>
      <c r="C4592">
        <v>6144</v>
      </c>
      <c r="D4592">
        <v>2015</v>
      </c>
      <c r="E4592" t="s">
        <v>6936</v>
      </c>
      <c r="F4592">
        <v>14</v>
      </c>
      <c r="G4592">
        <v>3.5</v>
      </c>
      <c r="H4592">
        <v>1.59</v>
      </c>
      <c r="I4592">
        <v>0.25</v>
      </c>
      <c r="J4592">
        <v>0.20000100000000001</v>
      </c>
      <c r="K4592" t="b">
        <v>1</v>
      </c>
      <c r="L4592" t="s">
        <v>7082</v>
      </c>
      <c r="N4592" s="43">
        <v>42391.458333333336</v>
      </c>
    </row>
    <row r="4593" spans="1:14" x14ac:dyDescent="0.25">
      <c r="A4593" t="s">
        <v>11317</v>
      </c>
      <c r="B4593">
        <v>4868</v>
      </c>
      <c r="C4593">
        <v>6145</v>
      </c>
      <c r="D4593">
        <v>2015</v>
      </c>
      <c r="E4593" t="s">
        <v>6936</v>
      </c>
      <c r="F4593">
        <v>14</v>
      </c>
      <c r="G4593">
        <v>3.5</v>
      </c>
      <c r="H4593">
        <v>2.02</v>
      </c>
      <c r="I4593">
        <v>0.35</v>
      </c>
      <c r="J4593">
        <v>0.30000100000000002</v>
      </c>
      <c r="K4593" t="b">
        <v>1</v>
      </c>
      <c r="L4593" t="s">
        <v>7082</v>
      </c>
      <c r="N4593" s="43">
        <v>42391.458333333336</v>
      </c>
    </row>
    <row r="4594" spans="1:14" x14ac:dyDescent="0.25">
      <c r="A4594" t="s">
        <v>11318</v>
      </c>
      <c r="B4594">
        <v>4868</v>
      </c>
      <c r="C4594">
        <v>6146</v>
      </c>
      <c r="D4594">
        <v>2015</v>
      </c>
      <c r="E4594" t="s">
        <v>6936</v>
      </c>
      <c r="F4594">
        <v>14</v>
      </c>
      <c r="G4594">
        <v>3.5</v>
      </c>
      <c r="H4594">
        <v>2.56</v>
      </c>
      <c r="I4594">
        <v>0.5</v>
      </c>
      <c r="J4594">
        <v>0.400001</v>
      </c>
      <c r="K4594" t="b">
        <v>1</v>
      </c>
      <c r="L4594" t="s">
        <v>7082</v>
      </c>
      <c r="N4594" s="43">
        <v>42391.458333333336</v>
      </c>
    </row>
    <row r="4595" spans="1:14" x14ac:dyDescent="0.25">
      <c r="A4595" t="s">
        <v>11319</v>
      </c>
      <c r="B4595">
        <v>4868</v>
      </c>
      <c r="C4595">
        <v>6157</v>
      </c>
      <c r="D4595">
        <v>2015</v>
      </c>
      <c r="E4595" t="s">
        <v>6936</v>
      </c>
      <c r="F4595">
        <v>14</v>
      </c>
      <c r="G4595">
        <v>3.5</v>
      </c>
      <c r="H4595">
        <v>3.25</v>
      </c>
      <c r="I4595">
        <v>0.8</v>
      </c>
      <c r="J4595">
        <v>0.60000100000000001</v>
      </c>
      <c r="K4595" t="b">
        <v>1</v>
      </c>
      <c r="L4595" t="s">
        <v>7082</v>
      </c>
      <c r="N4595" s="43">
        <v>42404.75</v>
      </c>
    </row>
    <row r="4596" spans="1:14" x14ac:dyDescent="0.25">
      <c r="A4596" s="53" t="s">
        <v>11320</v>
      </c>
      <c r="B4596">
        <v>4869</v>
      </c>
      <c r="C4596">
        <v>4869</v>
      </c>
      <c r="D4596">
        <v>2015</v>
      </c>
      <c r="E4596" t="s">
        <v>6930</v>
      </c>
      <c r="F4596">
        <v>14</v>
      </c>
      <c r="G4596">
        <v>3.5</v>
      </c>
      <c r="H4596">
        <v>1</v>
      </c>
      <c r="J4596"/>
      <c r="K4596" t="b">
        <v>1</v>
      </c>
      <c r="L4596" t="s">
        <v>2329</v>
      </c>
      <c r="N4596" s="43">
        <v>42214.662905092591</v>
      </c>
    </row>
    <row r="4597" spans="1:14" x14ac:dyDescent="0.25">
      <c r="A4597" s="53" t="s">
        <v>11321</v>
      </c>
      <c r="B4597">
        <v>4870</v>
      </c>
      <c r="C4597">
        <v>4870</v>
      </c>
      <c r="D4597">
        <v>2015</v>
      </c>
      <c r="E4597" t="s">
        <v>6931</v>
      </c>
      <c r="F4597">
        <v>14</v>
      </c>
      <c r="G4597">
        <v>3.5</v>
      </c>
      <c r="H4597">
        <v>0.5</v>
      </c>
      <c r="J4597"/>
      <c r="K4597" t="b">
        <v>1</v>
      </c>
      <c r="L4597" t="s">
        <v>2330</v>
      </c>
      <c r="N4597" s="43">
        <v>42214.662905092591</v>
      </c>
    </row>
    <row r="4598" spans="1:14" x14ac:dyDescent="0.25">
      <c r="A4598" s="53" t="s">
        <v>11322</v>
      </c>
      <c r="B4598">
        <v>4871</v>
      </c>
      <c r="C4598">
        <v>4871</v>
      </c>
      <c r="D4598">
        <v>2015</v>
      </c>
      <c r="E4598" t="s">
        <v>6939</v>
      </c>
      <c r="F4598">
        <v>14</v>
      </c>
      <c r="G4598">
        <v>3.5</v>
      </c>
      <c r="H4598">
        <v>1.25</v>
      </c>
      <c r="J4598"/>
      <c r="K4598" t="b">
        <v>1</v>
      </c>
      <c r="L4598" t="s">
        <v>7069</v>
      </c>
      <c r="N4598" s="43">
        <v>42214.662905092591</v>
      </c>
    </row>
    <row r="4599" spans="1:14" x14ac:dyDescent="0.25">
      <c r="A4599" s="53" t="s">
        <v>11323</v>
      </c>
      <c r="B4599">
        <v>4872</v>
      </c>
      <c r="C4599">
        <v>4872</v>
      </c>
      <c r="D4599">
        <v>2015</v>
      </c>
      <c r="E4599" t="s">
        <v>6941</v>
      </c>
      <c r="F4599">
        <v>14</v>
      </c>
      <c r="G4599">
        <v>3.5</v>
      </c>
      <c r="H4599">
        <v>0.5</v>
      </c>
      <c r="I4599">
        <v>0.05</v>
      </c>
      <c r="J4599">
        <v>9.9999999999999995E-7</v>
      </c>
      <c r="K4599" t="b">
        <v>1</v>
      </c>
      <c r="L4599" t="s">
        <v>7054</v>
      </c>
      <c r="N4599" s="43">
        <v>42214.662905092591</v>
      </c>
    </row>
    <row r="4600" spans="1:14" x14ac:dyDescent="0.25">
      <c r="A4600" s="53" t="s">
        <v>11324</v>
      </c>
      <c r="B4600">
        <v>4872</v>
      </c>
      <c r="C4600">
        <v>4873</v>
      </c>
      <c r="D4600">
        <v>2015</v>
      </c>
      <c r="E4600" t="s">
        <v>6941</v>
      </c>
      <c r="F4600">
        <v>14</v>
      </c>
      <c r="G4600">
        <v>3.5</v>
      </c>
      <c r="H4600">
        <v>0.59</v>
      </c>
      <c r="I4600">
        <v>0.15</v>
      </c>
      <c r="J4600">
        <v>0.10000100000000001</v>
      </c>
      <c r="K4600" t="b">
        <v>1</v>
      </c>
      <c r="L4600" t="s">
        <v>7054</v>
      </c>
      <c r="N4600" s="43">
        <v>42214.662905092591</v>
      </c>
    </row>
    <row r="4601" spans="1:14" x14ac:dyDescent="0.25">
      <c r="A4601" s="53" t="s">
        <v>11325</v>
      </c>
      <c r="B4601">
        <v>4872</v>
      </c>
      <c r="C4601">
        <v>4874</v>
      </c>
      <c r="D4601">
        <v>2015</v>
      </c>
      <c r="E4601" t="s">
        <v>6941</v>
      </c>
      <c r="F4601">
        <v>14</v>
      </c>
      <c r="G4601">
        <v>3.5</v>
      </c>
      <c r="H4601">
        <v>0.71</v>
      </c>
      <c r="I4601">
        <v>0.25</v>
      </c>
      <c r="J4601">
        <v>0.20000100000000001</v>
      </c>
      <c r="K4601" t="b">
        <v>1</v>
      </c>
      <c r="L4601" t="s">
        <v>7054</v>
      </c>
      <c r="N4601" s="43">
        <v>42214.662905092591</v>
      </c>
    </row>
    <row r="4602" spans="1:14" x14ac:dyDescent="0.25">
      <c r="A4602" s="53" t="s">
        <v>11326</v>
      </c>
      <c r="B4602">
        <v>4872</v>
      </c>
      <c r="C4602">
        <v>4875</v>
      </c>
      <c r="D4602">
        <v>2015</v>
      </c>
      <c r="E4602" t="s">
        <v>6941</v>
      </c>
      <c r="F4602">
        <v>14</v>
      </c>
      <c r="G4602">
        <v>3.5</v>
      </c>
      <c r="H4602">
        <v>0.84</v>
      </c>
      <c r="I4602">
        <v>0.4</v>
      </c>
      <c r="J4602">
        <v>0.30000100000000002</v>
      </c>
      <c r="K4602" t="b">
        <v>1</v>
      </c>
      <c r="L4602" t="s">
        <v>7054</v>
      </c>
      <c r="N4602" s="43">
        <v>42214.662905092591</v>
      </c>
    </row>
    <row r="4603" spans="1:14" x14ac:dyDescent="0.25">
      <c r="A4603" t="s">
        <v>11327</v>
      </c>
      <c r="B4603">
        <v>4872</v>
      </c>
      <c r="C4603">
        <v>6159</v>
      </c>
      <c r="D4603">
        <v>2015</v>
      </c>
      <c r="E4603" t="s">
        <v>6941</v>
      </c>
      <c r="F4603">
        <v>14</v>
      </c>
      <c r="G4603">
        <v>3.5</v>
      </c>
      <c r="H4603">
        <v>1</v>
      </c>
      <c r="I4603">
        <v>0.75</v>
      </c>
      <c r="J4603">
        <v>0.50000100000000003</v>
      </c>
      <c r="K4603" t="b">
        <v>1</v>
      </c>
      <c r="L4603" t="s">
        <v>7054</v>
      </c>
      <c r="N4603" s="43">
        <v>42404.75</v>
      </c>
    </row>
    <row r="4604" spans="1:14" x14ac:dyDescent="0.25">
      <c r="A4604" s="53" t="s">
        <v>11328</v>
      </c>
      <c r="B4604">
        <v>4876</v>
      </c>
      <c r="C4604">
        <v>4876</v>
      </c>
      <c r="D4604">
        <v>2015</v>
      </c>
      <c r="E4604" t="s">
        <v>6943</v>
      </c>
      <c r="F4604">
        <v>14</v>
      </c>
      <c r="G4604">
        <v>3.5</v>
      </c>
      <c r="H4604">
        <v>2.5</v>
      </c>
      <c r="J4604"/>
      <c r="K4604" t="b">
        <v>1</v>
      </c>
      <c r="L4604" t="s">
        <v>7081</v>
      </c>
      <c r="N4604" s="43">
        <v>42214.662905092591</v>
      </c>
    </row>
    <row r="4605" spans="1:14" x14ac:dyDescent="0.25">
      <c r="A4605" s="53" t="s">
        <v>11329</v>
      </c>
      <c r="B4605">
        <v>4877</v>
      </c>
      <c r="C4605">
        <v>4877</v>
      </c>
      <c r="D4605">
        <v>2015</v>
      </c>
      <c r="F4605">
        <v>14</v>
      </c>
      <c r="J4605"/>
      <c r="K4605" t="b">
        <v>0</v>
      </c>
      <c r="N4605" s="43">
        <v>42214.662905092591</v>
      </c>
    </row>
    <row r="4606" spans="1:14" x14ac:dyDescent="0.25">
      <c r="A4606" s="53" t="s">
        <v>11330</v>
      </c>
      <c r="B4606">
        <v>4878</v>
      </c>
      <c r="C4606">
        <v>4878</v>
      </c>
      <c r="D4606">
        <v>2015</v>
      </c>
      <c r="E4606" t="s">
        <v>6945</v>
      </c>
      <c r="F4606">
        <v>14</v>
      </c>
      <c r="G4606">
        <v>3.5</v>
      </c>
      <c r="H4606">
        <v>2.5</v>
      </c>
      <c r="J4606"/>
      <c r="K4606" t="b">
        <v>1</v>
      </c>
      <c r="L4606" t="s">
        <v>7234</v>
      </c>
      <c r="N4606" s="43">
        <v>42214.662905092591</v>
      </c>
    </row>
    <row r="4607" spans="1:14" x14ac:dyDescent="0.25">
      <c r="A4607" s="53" t="s">
        <v>11331</v>
      </c>
      <c r="B4607">
        <v>4879</v>
      </c>
      <c r="C4607">
        <v>4879</v>
      </c>
      <c r="D4607">
        <v>2015</v>
      </c>
      <c r="F4607">
        <v>14</v>
      </c>
      <c r="J4607"/>
      <c r="K4607" t="b">
        <v>0</v>
      </c>
      <c r="N4607" s="43">
        <v>42214.662905092591</v>
      </c>
    </row>
    <row r="4608" spans="1:14" x14ac:dyDescent="0.25">
      <c r="A4608" s="53" t="s">
        <v>11332</v>
      </c>
      <c r="B4608">
        <v>4880</v>
      </c>
      <c r="C4608">
        <v>4880</v>
      </c>
      <c r="D4608">
        <v>2015</v>
      </c>
      <c r="F4608">
        <v>14</v>
      </c>
      <c r="J4608"/>
      <c r="K4608" t="b">
        <v>0</v>
      </c>
      <c r="N4608" s="43">
        <v>42214.662905092591</v>
      </c>
    </row>
    <row r="4609" spans="1:14" x14ac:dyDescent="0.25">
      <c r="A4609" s="53" t="s">
        <v>11333</v>
      </c>
      <c r="B4609">
        <v>4881</v>
      </c>
      <c r="C4609">
        <v>4881</v>
      </c>
      <c r="D4609">
        <v>2015</v>
      </c>
      <c r="F4609">
        <v>14</v>
      </c>
      <c r="J4609"/>
      <c r="K4609" t="b">
        <v>0</v>
      </c>
      <c r="N4609" s="43">
        <v>42214.662905092591</v>
      </c>
    </row>
    <row r="4610" spans="1:14" x14ac:dyDescent="0.25">
      <c r="A4610" s="53" t="s">
        <v>11334</v>
      </c>
      <c r="B4610">
        <v>4882</v>
      </c>
      <c r="C4610">
        <v>4882</v>
      </c>
      <c r="D4610">
        <v>2015</v>
      </c>
      <c r="E4610" t="s">
        <v>6946</v>
      </c>
      <c r="F4610">
        <v>14</v>
      </c>
      <c r="G4610">
        <v>3.5</v>
      </c>
      <c r="H4610">
        <v>0.5</v>
      </c>
      <c r="I4610">
        <v>7.4999999999999997E-2</v>
      </c>
      <c r="J4610">
        <v>9.9999999999999995E-7</v>
      </c>
      <c r="K4610" t="b">
        <v>1</v>
      </c>
      <c r="L4610" t="s">
        <v>7172</v>
      </c>
      <c r="N4610" s="43">
        <v>42214.662905092591</v>
      </c>
    </row>
    <row r="4611" spans="1:14" x14ac:dyDescent="0.25">
      <c r="A4611" s="53" t="s">
        <v>11335</v>
      </c>
      <c r="B4611">
        <v>4882</v>
      </c>
      <c r="C4611">
        <v>4883</v>
      </c>
      <c r="D4611">
        <v>2015</v>
      </c>
      <c r="E4611" t="s">
        <v>6946</v>
      </c>
      <c r="F4611">
        <v>14</v>
      </c>
      <c r="G4611">
        <v>3.5</v>
      </c>
      <c r="H4611">
        <v>0.72</v>
      </c>
      <c r="I4611">
        <v>0.25</v>
      </c>
      <c r="J4611">
        <v>0.150001</v>
      </c>
      <c r="K4611" t="b">
        <v>1</v>
      </c>
      <c r="L4611" t="s">
        <v>7172</v>
      </c>
      <c r="N4611" s="43">
        <v>42214.662905092591</v>
      </c>
    </row>
    <row r="4612" spans="1:14" x14ac:dyDescent="0.25">
      <c r="A4612" s="53" t="s">
        <v>11336</v>
      </c>
      <c r="B4612">
        <v>4882</v>
      </c>
      <c r="C4612">
        <v>4884</v>
      </c>
      <c r="D4612">
        <v>2015</v>
      </c>
      <c r="E4612" t="s">
        <v>6946</v>
      </c>
      <c r="F4612">
        <v>14</v>
      </c>
      <c r="G4612">
        <v>3.5</v>
      </c>
      <c r="H4612">
        <v>1.04</v>
      </c>
      <c r="I4612">
        <v>0.42499999999999999</v>
      </c>
      <c r="J4612">
        <v>0.35000100000000001</v>
      </c>
      <c r="K4612" t="b">
        <v>1</v>
      </c>
      <c r="L4612" t="s">
        <v>7172</v>
      </c>
      <c r="N4612" s="43">
        <v>42214.662905092591</v>
      </c>
    </row>
    <row r="4613" spans="1:14" x14ac:dyDescent="0.25">
      <c r="A4613" s="53" t="s">
        <v>11337</v>
      </c>
      <c r="B4613">
        <v>4882</v>
      </c>
      <c r="C4613">
        <v>4885</v>
      </c>
      <c r="D4613">
        <v>2015</v>
      </c>
      <c r="E4613" t="s">
        <v>6946</v>
      </c>
      <c r="F4613">
        <v>14</v>
      </c>
      <c r="G4613">
        <v>3.5</v>
      </c>
      <c r="H4613">
        <v>1.5</v>
      </c>
      <c r="I4613">
        <v>0.75</v>
      </c>
      <c r="J4613">
        <v>0.50000100000000003</v>
      </c>
      <c r="K4613" t="b">
        <v>1</v>
      </c>
      <c r="L4613" t="s">
        <v>7172</v>
      </c>
      <c r="N4613" s="43">
        <v>42214.662905092591</v>
      </c>
    </row>
    <row r="4614" spans="1:14" x14ac:dyDescent="0.25">
      <c r="A4614" t="s">
        <v>11338</v>
      </c>
      <c r="B4614">
        <v>4886</v>
      </c>
      <c r="C4614">
        <v>4886</v>
      </c>
      <c r="D4614">
        <v>2015</v>
      </c>
      <c r="E4614" t="s">
        <v>6932</v>
      </c>
      <c r="F4614">
        <v>14</v>
      </c>
      <c r="G4614">
        <v>3.5</v>
      </c>
      <c r="H4614">
        <v>1.5</v>
      </c>
      <c r="J4614"/>
      <c r="K4614" t="b">
        <v>1</v>
      </c>
      <c r="L4614" t="s">
        <v>7047</v>
      </c>
      <c r="N4614" s="43">
        <v>42214.662905092591</v>
      </c>
    </row>
    <row r="4615" spans="1:14" x14ac:dyDescent="0.25">
      <c r="A4615" s="53" t="s">
        <v>11339</v>
      </c>
      <c r="B4615">
        <v>4887</v>
      </c>
      <c r="C4615">
        <v>4887</v>
      </c>
      <c r="D4615">
        <v>2015</v>
      </c>
      <c r="E4615" t="s">
        <v>6962</v>
      </c>
      <c r="F4615">
        <v>16</v>
      </c>
      <c r="G4615">
        <v>3.25</v>
      </c>
      <c r="H4615">
        <v>5</v>
      </c>
      <c r="J4615"/>
      <c r="K4615" t="b">
        <v>1</v>
      </c>
      <c r="L4615" t="s">
        <v>6185</v>
      </c>
      <c r="N4615" s="43">
        <v>42214.662905092591</v>
      </c>
    </row>
    <row r="4616" spans="1:14" x14ac:dyDescent="0.25">
      <c r="A4616" s="53" t="s">
        <v>11340</v>
      </c>
      <c r="B4616">
        <v>4888</v>
      </c>
      <c r="C4616">
        <v>4888</v>
      </c>
      <c r="D4616">
        <v>2015</v>
      </c>
      <c r="E4616" t="s">
        <v>6963</v>
      </c>
      <c r="F4616">
        <v>16</v>
      </c>
      <c r="G4616">
        <v>3.25</v>
      </c>
      <c r="H4616">
        <v>2.5</v>
      </c>
      <c r="J4616"/>
      <c r="K4616" t="b">
        <v>1</v>
      </c>
      <c r="L4616" t="s">
        <v>7035</v>
      </c>
      <c r="N4616" s="43">
        <v>42214.662905092591</v>
      </c>
    </row>
    <row r="4617" spans="1:14" x14ac:dyDescent="0.25">
      <c r="A4617" t="s">
        <v>11341</v>
      </c>
      <c r="B4617">
        <v>4889</v>
      </c>
      <c r="C4617">
        <v>4889</v>
      </c>
      <c r="D4617">
        <v>2015</v>
      </c>
      <c r="E4617" t="s">
        <v>6160</v>
      </c>
      <c r="F4617">
        <v>16</v>
      </c>
      <c r="G4617">
        <v>3.25</v>
      </c>
      <c r="H4617">
        <v>3</v>
      </c>
      <c r="J4617"/>
      <c r="K4617" t="b">
        <v>0</v>
      </c>
      <c r="L4617" t="s">
        <v>2353</v>
      </c>
      <c r="N4617" s="43">
        <v>42214.662905092591</v>
      </c>
    </row>
    <row r="4618" spans="1:14" x14ac:dyDescent="0.25">
      <c r="A4618" t="s">
        <v>11342</v>
      </c>
      <c r="B4618">
        <v>4890</v>
      </c>
      <c r="C4618">
        <v>4890</v>
      </c>
      <c r="D4618">
        <v>2015</v>
      </c>
      <c r="E4618" t="s">
        <v>6161</v>
      </c>
      <c r="F4618">
        <v>16</v>
      </c>
      <c r="G4618">
        <v>3.25</v>
      </c>
      <c r="H4618">
        <v>2.5</v>
      </c>
      <c r="J4618"/>
      <c r="K4618" t="b">
        <v>0</v>
      </c>
      <c r="L4618" t="s">
        <v>2354</v>
      </c>
      <c r="N4618" s="43">
        <v>42214.662905092591</v>
      </c>
    </row>
    <row r="4619" spans="1:14" x14ac:dyDescent="0.25">
      <c r="A4619" s="53" t="s">
        <v>11343</v>
      </c>
      <c r="B4619">
        <v>4891</v>
      </c>
      <c r="C4619">
        <v>4891</v>
      </c>
      <c r="D4619">
        <v>2015</v>
      </c>
      <c r="E4619" t="s">
        <v>6966</v>
      </c>
      <c r="F4619">
        <v>16</v>
      </c>
      <c r="G4619">
        <v>3.25</v>
      </c>
      <c r="H4619">
        <v>2.5</v>
      </c>
      <c r="J4619"/>
      <c r="K4619" t="b">
        <v>1</v>
      </c>
      <c r="L4619" t="s">
        <v>7036</v>
      </c>
      <c r="N4619" s="43">
        <v>42214.662905092591</v>
      </c>
    </row>
    <row r="4620" spans="1:14" x14ac:dyDescent="0.25">
      <c r="A4620" t="s">
        <v>11344</v>
      </c>
      <c r="B4620">
        <v>4892</v>
      </c>
      <c r="C4620">
        <v>4892</v>
      </c>
      <c r="D4620">
        <v>2015</v>
      </c>
      <c r="E4620" t="s">
        <v>7330</v>
      </c>
      <c r="F4620">
        <v>14</v>
      </c>
      <c r="G4620">
        <v>3.25</v>
      </c>
      <c r="H4620">
        <v>4</v>
      </c>
      <c r="J4620"/>
      <c r="K4620" t="b">
        <v>1</v>
      </c>
      <c r="L4620" t="s">
        <v>7040</v>
      </c>
      <c r="N4620" s="43">
        <v>42214.662905092591</v>
      </c>
    </row>
    <row r="4621" spans="1:14" x14ac:dyDescent="0.25">
      <c r="A4621" s="53" t="s">
        <v>11345</v>
      </c>
      <c r="B4621">
        <v>4893</v>
      </c>
      <c r="C4621">
        <v>4893</v>
      </c>
      <c r="D4621">
        <v>2015</v>
      </c>
      <c r="E4621" t="s">
        <v>7331</v>
      </c>
      <c r="F4621">
        <v>14</v>
      </c>
      <c r="G4621">
        <v>3.25</v>
      </c>
      <c r="H4621">
        <v>2</v>
      </c>
      <c r="J4621"/>
      <c r="K4621" t="b">
        <v>1</v>
      </c>
      <c r="L4621" t="s">
        <v>7041</v>
      </c>
      <c r="N4621" s="43">
        <v>42214.662905092591</v>
      </c>
    </row>
    <row r="4622" spans="1:14" x14ac:dyDescent="0.25">
      <c r="A4622" s="53" t="s">
        <v>11346</v>
      </c>
      <c r="B4622">
        <v>4894</v>
      </c>
      <c r="C4622">
        <v>4894</v>
      </c>
      <c r="D4622">
        <v>2015</v>
      </c>
      <c r="E4622" t="s">
        <v>3409</v>
      </c>
      <c r="F4622">
        <v>14</v>
      </c>
      <c r="G4622">
        <v>0.5</v>
      </c>
      <c r="H4622">
        <v>1</v>
      </c>
      <c r="J4622"/>
      <c r="K4622" t="b">
        <v>0</v>
      </c>
      <c r="L4622" t="s">
        <v>2361</v>
      </c>
      <c r="N4622" s="43">
        <v>42214.662905092591</v>
      </c>
    </row>
    <row r="4623" spans="1:14" x14ac:dyDescent="0.25">
      <c r="A4623" s="53" t="s">
        <v>11347</v>
      </c>
      <c r="B4623">
        <v>4895</v>
      </c>
      <c r="C4623">
        <v>4895</v>
      </c>
      <c r="D4623">
        <v>2015</v>
      </c>
      <c r="E4623" t="s">
        <v>6431</v>
      </c>
      <c r="F4623">
        <v>3</v>
      </c>
      <c r="G4623">
        <v>5</v>
      </c>
      <c r="H4623">
        <v>5</v>
      </c>
      <c r="J4623"/>
      <c r="K4623" t="b">
        <v>1</v>
      </c>
      <c r="L4623" t="s">
        <v>7180</v>
      </c>
      <c r="N4623" s="43">
        <v>42214.662905092591</v>
      </c>
    </row>
    <row r="4624" spans="1:14" x14ac:dyDescent="0.25">
      <c r="A4624" s="53" t="s">
        <v>11348</v>
      </c>
      <c r="B4624">
        <v>4896</v>
      </c>
      <c r="C4624">
        <v>4896</v>
      </c>
      <c r="D4624">
        <v>2015</v>
      </c>
      <c r="E4624" t="s">
        <v>6431</v>
      </c>
      <c r="F4624">
        <v>3</v>
      </c>
      <c r="G4624">
        <v>2.5</v>
      </c>
      <c r="H4624">
        <v>0.72</v>
      </c>
      <c r="I4624">
        <v>0.04</v>
      </c>
      <c r="J4624">
        <v>3.0001E-2</v>
      </c>
      <c r="K4624" t="b">
        <v>0</v>
      </c>
      <c r="L4624" t="s">
        <v>5317</v>
      </c>
      <c r="N4624" s="43">
        <v>42214.662905092591</v>
      </c>
    </row>
    <row r="4625" spans="1:14" x14ac:dyDescent="0.25">
      <c r="A4625" s="53" t="s">
        <v>11349</v>
      </c>
      <c r="B4625">
        <v>4897</v>
      </c>
      <c r="C4625">
        <v>4897</v>
      </c>
      <c r="D4625">
        <v>2015</v>
      </c>
      <c r="E4625" t="s">
        <v>6431</v>
      </c>
      <c r="F4625">
        <v>3</v>
      </c>
      <c r="G4625">
        <v>2.5</v>
      </c>
      <c r="H4625">
        <v>1.04</v>
      </c>
      <c r="I4625">
        <v>7.4999999999999997E-2</v>
      </c>
      <c r="J4625">
        <v>5.0000999999999997E-2</v>
      </c>
      <c r="K4625" t="b">
        <v>0</v>
      </c>
      <c r="L4625" t="s">
        <v>5317</v>
      </c>
      <c r="N4625" s="43">
        <v>42214.662905092591</v>
      </c>
    </row>
    <row r="4626" spans="1:14" x14ac:dyDescent="0.25">
      <c r="A4626" s="53" t="s">
        <v>11350</v>
      </c>
      <c r="B4626">
        <v>4898</v>
      </c>
      <c r="C4626">
        <v>4898</v>
      </c>
      <c r="D4626">
        <v>2015</v>
      </c>
      <c r="E4626" t="s">
        <v>6431</v>
      </c>
      <c r="F4626">
        <v>3</v>
      </c>
      <c r="G4626">
        <v>2.5</v>
      </c>
      <c r="H4626">
        <v>1.5</v>
      </c>
      <c r="I4626">
        <v>0.17499999999999999</v>
      </c>
      <c r="J4626">
        <v>0.150001</v>
      </c>
      <c r="K4626" t="b">
        <v>0</v>
      </c>
      <c r="L4626" t="s">
        <v>5317</v>
      </c>
      <c r="N4626" s="43">
        <v>42214.662905092591</v>
      </c>
    </row>
    <row r="4627" spans="1:14" x14ac:dyDescent="0.25">
      <c r="A4627" s="53" t="s">
        <v>11351</v>
      </c>
      <c r="B4627">
        <v>4899</v>
      </c>
      <c r="C4627">
        <v>4899</v>
      </c>
      <c r="D4627">
        <v>2015</v>
      </c>
      <c r="E4627" t="s">
        <v>6431</v>
      </c>
      <c r="F4627">
        <v>3</v>
      </c>
      <c r="G4627">
        <v>2.5</v>
      </c>
      <c r="H4627">
        <v>2.16</v>
      </c>
      <c r="I4627">
        <v>0.25</v>
      </c>
      <c r="J4627">
        <v>0.20000100000000001</v>
      </c>
      <c r="K4627" t="b">
        <v>0</v>
      </c>
      <c r="L4627" t="s">
        <v>5317</v>
      </c>
      <c r="N4627" s="43">
        <v>42214.662905092591</v>
      </c>
    </row>
    <row r="4628" spans="1:14" x14ac:dyDescent="0.25">
      <c r="A4628" s="53" t="s">
        <v>11352</v>
      </c>
      <c r="B4628">
        <v>4900</v>
      </c>
      <c r="C4628">
        <v>4900</v>
      </c>
      <c r="D4628">
        <v>2015</v>
      </c>
      <c r="E4628" t="s">
        <v>6431</v>
      </c>
      <c r="F4628">
        <v>3</v>
      </c>
      <c r="G4628">
        <v>2.5</v>
      </c>
      <c r="H4628">
        <v>3.12</v>
      </c>
      <c r="I4628">
        <v>0.4</v>
      </c>
      <c r="J4628">
        <v>0.30000100000000002</v>
      </c>
      <c r="K4628" t="b">
        <v>0</v>
      </c>
      <c r="L4628" t="s">
        <v>5317</v>
      </c>
      <c r="N4628" s="43">
        <v>42214.662905092591</v>
      </c>
    </row>
    <row r="4629" spans="1:14" x14ac:dyDescent="0.25">
      <c r="A4629" s="53" t="s">
        <v>11353</v>
      </c>
      <c r="B4629">
        <v>4901</v>
      </c>
      <c r="C4629">
        <v>4901</v>
      </c>
      <c r="D4629">
        <v>2015</v>
      </c>
      <c r="E4629" t="s">
        <v>6431</v>
      </c>
      <c r="F4629">
        <v>3</v>
      </c>
      <c r="G4629">
        <v>2.5</v>
      </c>
      <c r="H4629">
        <v>4.5</v>
      </c>
      <c r="I4629">
        <v>0.75</v>
      </c>
      <c r="J4629">
        <v>0.50000100000000003</v>
      </c>
      <c r="K4629" t="b">
        <v>0</v>
      </c>
      <c r="L4629" t="s">
        <v>5317</v>
      </c>
      <c r="N4629" s="43">
        <v>42214.662905092591</v>
      </c>
    </row>
    <row r="4630" spans="1:14" x14ac:dyDescent="0.25">
      <c r="A4630" s="53" t="s">
        <v>11354</v>
      </c>
      <c r="B4630">
        <v>4902</v>
      </c>
      <c r="C4630">
        <v>4902</v>
      </c>
      <c r="D4630">
        <v>2015</v>
      </c>
      <c r="E4630" t="s">
        <v>6432</v>
      </c>
      <c r="F4630">
        <v>3</v>
      </c>
      <c r="G4630">
        <v>5</v>
      </c>
      <c r="H4630">
        <v>5</v>
      </c>
      <c r="J4630"/>
      <c r="K4630" t="b">
        <v>1</v>
      </c>
      <c r="L4630" t="s">
        <v>48</v>
      </c>
      <c r="N4630" s="43">
        <v>42214.662905092591</v>
      </c>
    </row>
    <row r="4631" spans="1:14" x14ac:dyDescent="0.25">
      <c r="A4631" s="53" t="s">
        <v>11355</v>
      </c>
      <c r="B4631">
        <v>4903</v>
      </c>
      <c r="C4631">
        <v>4903</v>
      </c>
      <c r="D4631">
        <v>2015</v>
      </c>
      <c r="E4631" t="s">
        <v>6433</v>
      </c>
      <c r="F4631">
        <v>3</v>
      </c>
      <c r="G4631">
        <v>3.45</v>
      </c>
      <c r="H4631">
        <v>0.5</v>
      </c>
      <c r="I4631">
        <v>5.0000000000000001E-3</v>
      </c>
      <c r="J4631">
        <v>9.9999999999999995E-7</v>
      </c>
      <c r="K4631" t="b">
        <v>1</v>
      </c>
      <c r="L4631" t="s">
        <v>5211</v>
      </c>
      <c r="N4631" s="43">
        <v>42214.662905092591</v>
      </c>
    </row>
    <row r="4632" spans="1:14" x14ac:dyDescent="0.25">
      <c r="A4632" s="53" t="s">
        <v>11356</v>
      </c>
      <c r="B4632">
        <v>4903</v>
      </c>
      <c r="C4632">
        <v>4904</v>
      </c>
      <c r="D4632">
        <v>2015</v>
      </c>
      <c r="E4632" t="s">
        <v>6433</v>
      </c>
      <c r="F4632">
        <v>3</v>
      </c>
      <c r="G4632">
        <v>3.45</v>
      </c>
      <c r="H4632">
        <v>0.66</v>
      </c>
      <c r="I4632">
        <v>0.03</v>
      </c>
      <c r="J4632">
        <v>1.0000999999999999E-2</v>
      </c>
      <c r="K4632" t="b">
        <v>1</v>
      </c>
      <c r="L4632" t="s">
        <v>5211</v>
      </c>
      <c r="N4632" s="43">
        <v>42214.662905092591</v>
      </c>
    </row>
    <row r="4633" spans="1:14" x14ac:dyDescent="0.25">
      <c r="A4633" s="53" t="s">
        <v>11357</v>
      </c>
      <c r="B4633">
        <v>4903</v>
      </c>
      <c r="C4633">
        <v>4915</v>
      </c>
      <c r="D4633">
        <v>2015</v>
      </c>
      <c r="E4633" t="s">
        <v>6433</v>
      </c>
      <c r="F4633">
        <v>3</v>
      </c>
      <c r="G4633">
        <v>3.45</v>
      </c>
      <c r="H4633">
        <v>0.87</v>
      </c>
      <c r="I4633">
        <v>7.4999999999999997E-2</v>
      </c>
      <c r="J4633">
        <v>5.0000999999999997E-2</v>
      </c>
      <c r="K4633" t="b">
        <v>1</v>
      </c>
      <c r="L4633" t="s">
        <v>5211</v>
      </c>
      <c r="N4633" s="43">
        <v>42214.662905092591</v>
      </c>
    </row>
    <row r="4634" spans="1:14" x14ac:dyDescent="0.25">
      <c r="A4634" s="53" t="s">
        <v>11358</v>
      </c>
      <c r="B4634">
        <v>4903</v>
      </c>
      <c r="C4634">
        <v>4926</v>
      </c>
      <c r="D4634">
        <v>2015</v>
      </c>
      <c r="E4634" t="s">
        <v>6433</v>
      </c>
      <c r="F4634">
        <v>3</v>
      </c>
      <c r="G4634">
        <v>3.45</v>
      </c>
      <c r="H4634">
        <v>1.1499999999999999</v>
      </c>
      <c r="I4634">
        <v>0.125</v>
      </c>
      <c r="J4634">
        <v>0.10000100000000001</v>
      </c>
      <c r="K4634" t="b">
        <v>1</v>
      </c>
      <c r="L4634" t="s">
        <v>5211</v>
      </c>
      <c r="N4634" s="43">
        <v>42214.662905092591</v>
      </c>
    </row>
    <row r="4635" spans="1:14" x14ac:dyDescent="0.25">
      <c r="A4635" s="53" t="s">
        <v>11359</v>
      </c>
      <c r="B4635">
        <v>4903</v>
      </c>
      <c r="C4635">
        <v>4937</v>
      </c>
      <c r="D4635">
        <v>2015</v>
      </c>
      <c r="E4635" t="s">
        <v>6433</v>
      </c>
      <c r="F4635">
        <v>3</v>
      </c>
      <c r="G4635">
        <v>3.45</v>
      </c>
      <c r="H4635">
        <v>1.52</v>
      </c>
      <c r="I4635">
        <v>0.17499999999999999</v>
      </c>
      <c r="J4635">
        <v>0.150001</v>
      </c>
      <c r="K4635" t="b">
        <v>1</v>
      </c>
      <c r="L4635" t="s">
        <v>5211</v>
      </c>
      <c r="N4635" s="43">
        <v>42214.662905092591</v>
      </c>
    </row>
    <row r="4636" spans="1:14" x14ac:dyDescent="0.25">
      <c r="A4636" s="53" t="s">
        <v>11360</v>
      </c>
      <c r="B4636">
        <v>4903</v>
      </c>
      <c r="C4636">
        <v>4948</v>
      </c>
      <c r="D4636">
        <v>2015</v>
      </c>
      <c r="E4636" t="s">
        <v>6433</v>
      </c>
      <c r="F4636">
        <v>3</v>
      </c>
      <c r="G4636">
        <v>3.45</v>
      </c>
      <c r="H4636">
        <v>2.0099999999999998</v>
      </c>
      <c r="I4636">
        <v>0.25</v>
      </c>
      <c r="J4636">
        <v>0.20000100000000001</v>
      </c>
      <c r="K4636" t="b">
        <v>1</v>
      </c>
      <c r="L4636" t="s">
        <v>5211</v>
      </c>
      <c r="N4636" s="43">
        <v>42214.662905092591</v>
      </c>
    </row>
    <row r="4637" spans="1:14" x14ac:dyDescent="0.25">
      <c r="A4637" s="53" t="s">
        <v>11361</v>
      </c>
      <c r="B4637">
        <v>4903</v>
      </c>
      <c r="C4637">
        <v>4959</v>
      </c>
      <c r="D4637">
        <v>2015</v>
      </c>
      <c r="E4637" t="s">
        <v>6433</v>
      </c>
      <c r="F4637">
        <v>3</v>
      </c>
      <c r="G4637">
        <v>3.45</v>
      </c>
      <c r="H4637">
        <v>2.65</v>
      </c>
      <c r="I4637">
        <v>0.4</v>
      </c>
      <c r="J4637">
        <v>0.30000100000000002</v>
      </c>
      <c r="K4637" t="b">
        <v>1</v>
      </c>
      <c r="L4637" t="s">
        <v>5211</v>
      </c>
      <c r="N4637" s="43">
        <v>42214.662905092591</v>
      </c>
    </row>
    <row r="4638" spans="1:14" x14ac:dyDescent="0.25">
      <c r="A4638" s="53" t="s">
        <v>11362</v>
      </c>
      <c r="B4638">
        <v>4903</v>
      </c>
      <c r="C4638">
        <v>4970</v>
      </c>
      <c r="D4638">
        <v>2015</v>
      </c>
      <c r="E4638" t="s">
        <v>6433</v>
      </c>
      <c r="F4638">
        <v>3</v>
      </c>
      <c r="G4638">
        <v>3.45</v>
      </c>
      <c r="H4638">
        <v>3.5</v>
      </c>
      <c r="I4638">
        <v>0.75</v>
      </c>
      <c r="J4638">
        <v>0.50000100000000003</v>
      </c>
      <c r="K4638" t="b">
        <v>1</v>
      </c>
      <c r="L4638" t="s">
        <v>5211</v>
      </c>
      <c r="N4638" s="43">
        <v>42214.662905092591</v>
      </c>
    </row>
    <row r="4639" spans="1:14" x14ac:dyDescent="0.25">
      <c r="A4639" s="53" t="s">
        <v>11363</v>
      </c>
      <c r="B4639">
        <v>4908</v>
      </c>
      <c r="C4639">
        <v>4908</v>
      </c>
      <c r="D4639">
        <v>2015</v>
      </c>
      <c r="E4639" t="s">
        <v>6474</v>
      </c>
      <c r="F4639">
        <v>3</v>
      </c>
      <c r="G4639">
        <v>4.5</v>
      </c>
      <c r="H4639">
        <v>0.5</v>
      </c>
      <c r="I4639">
        <v>1.4999999999999999E-2</v>
      </c>
      <c r="J4639">
        <v>9.9999999999999995E-7</v>
      </c>
      <c r="K4639" t="b">
        <v>1</v>
      </c>
      <c r="L4639" t="s">
        <v>5311</v>
      </c>
      <c r="N4639" s="43">
        <v>42214.662905092591</v>
      </c>
    </row>
    <row r="4640" spans="1:14" x14ac:dyDescent="0.25">
      <c r="A4640" s="53" t="s">
        <v>11364</v>
      </c>
      <c r="B4640">
        <v>4908</v>
      </c>
      <c r="C4640">
        <v>4909</v>
      </c>
      <c r="D4640">
        <v>2015</v>
      </c>
      <c r="E4640" t="s">
        <v>6474</v>
      </c>
      <c r="F4640">
        <v>3</v>
      </c>
      <c r="G4640">
        <v>4.5</v>
      </c>
      <c r="H4640">
        <v>0.67</v>
      </c>
      <c r="I4640">
        <v>0.04</v>
      </c>
      <c r="J4640">
        <v>3.0001E-2</v>
      </c>
      <c r="K4640" t="b">
        <v>1</v>
      </c>
      <c r="L4640" t="s">
        <v>5311</v>
      </c>
      <c r="N4640" s="43">
        <v>42214.662905092591</v>
      </c>
    </row>
    <row r="4641" spans="1:14" x14ac:dyDescent="0.25">
      <c r="A4641" s="53" t="s">
        <v>11365</v>
      </c>
      <c r="B4641">
        <v>4908</v>
      </c>
      <c r="C4641">
        <v>4910</v>
      </c>
      <c r="D4641">
        <v>2015</v>
      </c>
      <c r="E4641" t="s">
        <v>6474</v>
      </c>
      <c r="F4641">
        <v>3</v>
      </c>
      <c r="G4641">
        <v>4.5</v>
      </c>
      <c r="H4641">
        <v>0.89</v>
      </c>
      <c r="I4641">
        <v>7.4999999999999997E-2</v>
      </c>
      <c r="J4641">
        <v>5.0000999999999997E-2</v>
      </c>
      <c r="K4641" t="b">
        <v>1</v>
      </c>
      <c r="L4641" t="s">
        <v>5311</v>
      </c>
      <c r="N4641" s="43">
        <v>42214.662905092591</v>
      </c>
    </row>
    <row r="4642" spans="1:14" x14ac:dyDescent="0.25">
      <c r="A4642" s="53" t="s">
        <v>11366</v>
      </c>
      <c r="B4642">
        <v>4908</v>
      </c>
      <c r="C4642">
        <v>4911</v>
      </c>
      <c r="D4642">
        <v>2015</v>
      </c>
      <c r="E4642" t="s">
        <v>6474</v>
      </c>
      <c r="F4642">
        <v>3</v>
      </c>
      <c r="G4642">
        <v>4.5</v>
      </c>
      <c r="H4642">
        <v>1.18</v>
      </c>
      <c r="I4642">
        <v>0.125</v>
      </c>
      <c r="J4642">
        <v>0.10000100000000001</v>
      </c>
      <c r="K4642" t="b">
        <v>1</v>
      </c>
      <c r="L4642" t="s">
        <v>5311</v>
      </c>
      <c r="N4642" s="43">
        <v>42214.662905092591</v>
      </c>
    </row>
    <row r="4643" spans="1:14" x14ac:dyDescent="0.25">
      <c r="A4643" s="53" t="s">
        <v>11367</v>
      </c>
      <c r="B4643">
        <v>4908</v>
      </c>
      <c r="C4643">
        <v>4912</v>
      </c>
      <c r="D4643">
        <v>2015</v>
      </c>
      <c r="E4643" t="s">
        <v>6474</v>
      </c>
      <c r="F4643">
        <v>3</v>
      </c>
      <c r="G4643">
        <v>4.5</v>
      </c>
      <c r="H4643">
        <v>1.57</v>
      </c>
      <c r="I4643">
        <v>0.17499999999999999</v>
      </c>
      <c r="J4643">
        <v>0.150001</v>
      </c>
      <c r="K4643" t="b">
        <v>1</v>
      </c>
      <c r="L4643" t="s">
        <v>5311</v>
      </c>
      <c r="N4643" s="43">
        <v>42214.662905092591</v>
      </c>
    </row>
    <row r="4644" spans="1:14" x14ac:dyDescent="0.25">
      <c r="A4644" s="53" t="s">
        <v>11368</v>
      </c>
      <c r="B4644">
        <v>4908</v>
      </c>
      <c r="C4644">
        <v>4913</v>
      </c>
      <c r="D4644">
        <v>2015</v>
      </c>
      <c r="E4644" t="s">
        <v>6474</v>
      </c>
      <c r="F4644">
        <v>3</v>
      </c>
      <c r="G4644">
        <v>4.5</v>
      </c>
      <c r="H4644">
        <v>2.09</v>
      </c>
      <c r="I4644">
        <v>0.25</v>
      </c>
      <c r="J4644">
        <v>0.20000100000000001</v>
      </c>
      <c r="K4644" t="b">
        <v>1</v>
      </c>
      <c r="L4644" t="s">
        <v>5311</v>
      </c>
      <c r="N4644" s="43">
        <v>42214.662905092591</v>
      </c>
    </row>
    <row r="4645" spans="1:14" x14ac:dyDescent="0.25">
      <c r="A4645" s="53" t="s">
        <v>11369</v>
      </c>
      <c r="B4645">
        <v>4908</v>
      </c>
      <c r="C4645">
        <v>4914</v>
      </c>
      <c r="D4645">
        <v>2015</v>
      </c>
      <c r="E4645" t="s">
        <v>6474</v>
      </c>
      <c r="F4645">
        <v>3</v>
      </c>
      <c r="G4645">
        <v>4.5</v>
      </c>
      <c r="H4645">
        <v>2.78</v>
      </c>
      <c r="I4645">
        <v>0.4</v>
      </c>
      <c r="J4645">
        <v>0.30000100000000002</v>
      </c>
      <c r="K4645" t="b">
        <v>1</v>
      </c>
      <c r="L4645" t="s">
        <v>5311</v>
      </c>
      <c r="N4645" s="43">
        <v>42214.662905092591</v>
      </c>
    </row>
    <row r="4646" spans="1:14" x14ac:dyDescent="0.25">
      <c r="A4646" s="53" t="s">
        <v>11370</v>
      </c>
      <c r="B4646">
        <v>4908</v>
      </c>
      <c r="C4646">
        <v>4916</v>
      </c>
      <c r="D4646">
        <v>2015</v>
      </c>
      <c r="E4646" t="s">
        <v>6474</v>
      </c>
      <c r="F4646">
        <v>3</v>
      </c>
      <c r="G4646">
        <v>4.5</v>
      </c>
      <c r="H4646">
        <v>3.7</v>
      </c>
      <c r="I4646">
        <v>0.75</v>
      </c>
      <c r="J4646">
        <v>0.50000100000000003</v>
      </c>
      <c r="K4646" t="b">
        <v>1</v>
      </c>
      <c r="L4646" t="s">
        <v>5311</v>
      </c>
      <c r="N4646" s="43">
        <v>42214.662905092591</v>
      </c>
    </row>
    <row r="4647" spans="1:14" x14ac:dyDescent="0.25">
      <c r="A4647" s="53" t="s">
        <v>11371</v>
      </c>
      <c r="B4647">
        <v>4917</v>
      </c>
      <c r="C4647">
        <v>4917</v>
      </c>
      <c r="D4647">
        <v>2015</v>
      </c>
      <c r="E4647" t="s">
        <v>6475</v>
      </c>
      <c r="F4647">
        <v>3</v>
      </c>
      <c r="G4647">
        <v>3</v>
      </c>
      <c r="H4647">
        <v>0.5</v>
      </c>
      <c r="I4647">
        <v>1.4999999999999999E-2</v>
      </c>
      <c r="J4647">
        <v>9.9999999999999995E-7</v>
      </c>
      <c r="K4647" t="b">
        <v>1</v>
      </c>
      <c r="L4647" t="s">
        <v>5310</v>
      </c>
      <c r="N4647" s="43">
        <v>42214.662905092591</v>
      </c>
    </row>
    <row r="4648" spans="1:14" x14ac:dyDescent="0.25">
      <c r="A4648" s="53" t="s">
        <v>11372</v>
      </c>
      <c r="B4648">
        <v>4917</v>
      </c>
      <c r="C4648">
        <v>4918</v>
      </c>
      <c r="D4648">
        <v>2015</v>
      </c>
      <c r="E4648" t="s">
        <v>6475</v>
      </c>
      <c r="F4648">
        <v>3</v>
      </c>
      <c r="G4648">
        <v>3</v>
      </c>
      <c r="H4648">
        <v>0.72</v>
      </c>
      <c r="I4648">
        <v>0.04</v>
      </c>
      <c r="J4648">
        <v>3.0001E-2</v>
      </c>
      <c r="K4648" t="b">
        <v>1</v>
      </c>
      <c r="L4648" t="s">
        <v>5310</v>
      </c>
      <c r="N4648" s="43">
        <v>42214.662905092591</v>
      </c>
    </row>
    <row r="4649" spans="1:14" x14ac:dyDescent="0.25">
      <c r="A4649" s="53" t="s">
        <v>11373</v>
      </c>
      <c r="B4649">
        <v>4917</v>
      </c>
      <c r="C4649">
        <v>4919</v>
      </c>
      <c r="D4649">
        <v>2015</v>
      </c>
      <c r="E4649" t="s">
        <v>6475</v>
      </c>
      <c r="F4649">
        <v>3</v>
      </c>
      <c r="G4649">
        <v>3</v>
      </c>
      <c r="H4649">
        <v>1.02</v>
      </c>
      <c r="I4649">
        <v>7.4999999999999997E-2</v>
      </c>
      <c r="J4649">
        <v>5.0000999999999997E-2</v>
      </c>
      <c r="K4649" t="b">
        <v>1</v>
      </c>
      <c r="L4649" t="s">
        <v>5310</v>
      </c>
      <c r="N4649" s="43">
        <v>42214.662905092591</v>
      </c>
    </row>
    <row r="4650" spans="1:14" x14ac:dyDescent="0.25">
      <c r="A4650" s="53" t="s">
        <v>11374</v>
      </c>
      <c r="B4650">
        <v>4917</v>
      </c>
      <c r="C4650">
        <v>4920</v>
      </c>
      <c r="D4650">
        <v>2015</v>
      </c>
      <c r="E4650" t="s">
        <v>6475</v>
      </c>
      <c r="F4650">
        <v>3</v>
      </c>
      <c r="G4650">
        <v>3</v>
      </c>
      <c r="H4650">
        <v>1.47</v>
      </c>
      <c r="I4650">
        <v>0.15</v>
      </c>
      <c r="J4650">
        <v>0.10000100000000001</v>
      </c>
      <c r="K4650" t="b">
        <v>1</v>
      </c>
      <c r="L4650" t="s">
        <v>5310</v>
      </c>
      <c r="N4650" s="43">
        <v>42214.662905092591</v>
      </c>
    </row>
    <row r="4651" spans="1:14" x14ac:dyDescent="0.25">
      <c r="A4651" s="53" t="s">
        <v>11375</v>
      </c>
      <c r="B4651">
        <v>4917</v>
      </c>
      <c r="C4651">
        <v>4921</v>
      </c>
      <c r="D4651">
        <v>2015</v>
      </c>
      <c r="E4651" t="s">
        <v>6475</v>
      </c>
      <c r="F4651">
        <v>3</v>
      </c>
      <c r="G4651">
        <v>3</v>
      </c>
      <c r="H4651">
        <v>2.1</v>
      </c>
      <c r="I4651">
        <v>0.25</v>
      </c>
      <c r="J4651">
        <v>0.20000100000000001</v>
      </c>
      <c r="K4651" t="b">
        <v>1</v>
      </c>
      <c r="L4651" t="s">
        <v>5310</v>
      </c>
      <c r="N4651" s="43">
        <v>42214.662905092591</v>
      </c>
    </row>
    <row r="4652" spans="1:14" x14ac:dyDescent="0.25">
      <c r="A4652" s="53" t="s">
        <v>11376</v>
      </c>
      <c r="B4652">
        <v>4917</v>
      </c>
      <c r="C4652">
        <v>4922</v>
      </c>
      <c r="D4652">
        <v>2015</v>
      </c>
      <c r="E4652" t="s">
        <v>6475</v>
      </c>
      <c r="F4652">
        <v>3</v>
      </c>
      <c r="G4652">
        <v>3</v>
      </c>
      <c r="H4652">
        <v>3</v>
      </c>
      <c r="I4652">
        <v>0.65</v>
      </c>
      <c r="J4652">
        <v>0.30000100000000002</v>
      </c>
      <c r="K4652" t="b">
        <v>1</v>
      </c>
      <c r="L4652" t="s">
        <v>5310</v>
      </c>
      <c r="N4652" s="43">
        <v>42214.662905092591</v>
      </c>
    </row>
    <row r="4653" spans="1:14" x14ac:dyDescent="0.25">
      <c r="A4653" s="53" t="s">
        <v>11377</v>
      </c>
      <c r="B4653">
        <v>4923</v>
      </c>
      <c r="C4653">
        <v>4923</v>
      </c>
      <c r="D4653">
        <v>2015</v>
      </c>
      <c r="E4653" t="s">
        <v>6476</v>
      </c>
      <c r="F4653">
        <v>3</v>
      </c>
      <c r="G4653">
        <v>3</v>
      </c>
      <c r="H4653">
        <v>5</v>
      </c>
      <c r="J4653"/>
      <c r="K4653" t="b">
        <v>1</v>
      </c>
      <c r="L4653" t="s">
        <v>48</v>
      </c>
      <c r="N4653" s="43">
        <v>42214.662905092591</v>
      </c>
    </row>
    <row r="4654" spans="1:14" x14ac:dyDescent="0.25">
      <c r="A4654" s="53" t="s">
        <v>11378</v>
      </c>
      <c r="B4654">
        <v>4924</v>
      </c>
      <c r="C4654">
        <v>4924</v>
      </c>
      <c r="D4654">
        <v>2015</v>
      </c>
      <c r="E4654" t="s">
        <v>6478</v>
      </c>
      <c r="F4654">
        <v>3</v>
      </c>
      <c r="G4654">
        <v>3.5</v>
      </c>
      <c r="H4654">
        <v>0.5</v>
      </c>
      <c r="J4654">
        <v>1</v>
      </c>
      <c r="K4654" t="b">
        <v>1</v>
      </c>
      <c r="L4654" t="s">
        <v>5309</v>
      </c>
      <c r="N4654" s="43">
        <v>42214.662905092591</v>
      </c>
    </row>
    <row r="4655" spans="1:14" x14ac:dyDescent="0.25">
      <c r="A4655" s="53" t="s">
        <v>11379</v>
      </c>
      <c r="B4655">
        <v>4924</v>
      </c>
      <c r="C4655">
        <v>4925</v>
      </c>
      <c r="D4655">
        <v>2015</v>
      </c>
      <c r="E4655" t="s">
        <v>6478</v>
      </c>
      <c r="F4655">
        <v>3</v>
      </c>
      <c r="G4655">
        <v>3.5</v>
      </c>
      <c r="H4655">
        <v>0.74</v>
      </c>
      <c r="J4655">
        <v>3</v>
      </c>
      <c r="K4655" t="b">
        <v>1</v>
      </c>
      <c r="L4655" t="s">
        <v>5309</v>
      </c>
      <c r="N4655" s="43">
        <v>42214.662905092591</v>
      </c>
    </row>
    <row r="4656" spans="1:14" x14ac:dyDescent="0.25">
      <c r="A4656" s="53" t="s">
        <v>11380</v>
      </c>
      <c r="B4656">
        <v>4924</v>
      </c>
      <c r="C4656">
        <v>4927</v>
      </c>
      <c r="D4656">
        <v>2015</v>
      </c>
      <c r="E4656" t="s">
        <v>6478</v>
      </c>
      <c r="F4656">
        <v>3</v>
      </c>
      <c r="G4656">
        <v>3.5</v>
      </c>
      <c r="H4656">
        <v>1.0900000000000001</v>
      </c>
      <c r="J4656">
        <v>6</v>
      </c>
      <c r="K4656" t="b">
        <v>1</v>
      </c>
      <c r="L4656" t="s">
        <v>5309</v>
      </c>
      <c r="N4656" s="43">
        <v>42214.662905092591</v>
      </c>
    </row>
    <row r="4657" spans="1:14" x14ac:dyDescent="0.25">
      <c r="A4657" s="53" t="s">
        <v>11381</v>
      </c>
      <c r="B4657">
        <v>4924</v>
      </c>
      <c r="C4657">
        <v>4928</v>
      </c>
      <c r="D4657">
        <v>2015</v>
      </c>
      <c r="E4657" t="s">
        <v>6478</v>
      </c>
      <c r="F4657">
        <v>3</v>
      </c>
      <c r="G4657">
        <v>3.5</v>
      </c>
      <c r="H4657">
        <v>1.61</v>
      </c>
      <c r="J4657">
        <v>11</v>
      </c>
      <c r="K4657" t="b">
        <v>1</v>
      </c>
      <c r="L4657" t="s">
        <v>5309</v>
      </c>
      <c r="N4657" s="43">
        <v>42214.662905092591</v>
      </c>
    </row>
    <row r="4658" spans="1:14" x14ac:dyDescent="0.25">
      <c r="A4658" s="53" t="s">
        <v>11382</v>
      </c>
      <c r="B4658">
        <v>4924</v>
      </c>
      <c r="C4658">
        <v>4929</v>
      </c>
      <c r="D4658">
        <v>2015</v>
      </c>
      <c r="E4658" t="s">
        <v>6478</v>
      </c>
      <c r="F4658">
        <v>3</v>
      </c>
      <c r="G4658">
        <v>3.5</v>
      </c>
      <c r="H4658">
        <v>2.37</v>
      </c>
      <c r="J4658">
        <v>21</v>
      </c>
      <c r="K4658" t="b">
        <v>1</v>
      </c>
      <c r="L4658" t="s">
        <v>5309</v>
      </c>
      <c r="N4658" s="43">
        <v>42214.662905092591</v>
      </c>
    </row>
    <row r="4659" spans="1:14" x14ac:dyDescent="0.25">
      <c r="A4659" s="53" t="s">
        <v>11383</v>
      </c>
      <c r="B4659">
        <v>4924</v>
      </c>
      <c r="C4659">
        <v>4930</v>
      </c>
      <c r="D4659">
        <v>2015</v>
      </c>
      <c r="E4659" t="s">
        <v>6478</v>
      </c>
      <c r="F4659">
        <v>3</v>
      </c>
      <c r="G4659">
        <v>3.5</v>
      </c>
      <c r="H4659">
        <v>3.5</v>
      </c>
      <c r="J4659">
        <v>30</v>
      </c>
      <c r="K4659" t="b">
        <v>1</v>
      </c>
      <c r="L4659" t="s">
        <v>5309</v>
      </c>
      <c r="N4659" s="43">
        <v>42214.662905092591</v>
      </c>
    </row>
    <row r="4660" spans="1:14" x14ac:dyDescent="0.25">
      <c r="A4660" s="53" t="s">
        <v>11384</v>
      </c>
      <c r="B4660">
        <v>4931</v>
      </c>
      <c r="C4660">
        <v>4931</v>
      </c>
      <c r="D4660">
        <v>2015</v>
      </c>
      <c r="E4660" t="s">
        <v>6479</v>
      </c>
      <c r="F4660">
        <v>3</v>
      </c>
      <c r="G4660">
        <v>3.5</v>
      </c>
      <c r="H4660">
        <v>5</v>
      </c>
      <c r="J4660"/>
      <c r="K4660" t="b">
        <v>1</v>
      </c>
      <c r="L4660" t="s">
        <v>48</v>
      </c>
      <c r="N4660" s="43">
        <v>42214.662905092591</v>
      </c>
    </row>
    <row r="4661" spans="1:14" x14ac:dyDescent="0.25">
      <c r="A4661" s="53" t="s">
        <v>11385</v>
      </c>
      <c r="B4661">
        <v>4932</v>
      </c>
      <c r="C4661">
        <v>4932</v>
      </c>
      <c r="D4661">
        <v>2015</v>
      </c>
      <c r="E4661" t="s">
        <v>6480</v>
      </c>
      <c r="F4661">
        <v>3</v>
      </c>
      <c r="G4661">
        <v>2</v>
      </c>
      <c r="H4661">
        <v>0.5</v>
      </c>
      <c r="I4661">
        <v>5.0000000000000001E-3</v>
      </c>
      <c r="J4661">
        <v>9.9999999999999995E-7</v>
      </c>
      <c r="K4661" t="b">
        <v>1</v>
      </c>
      <c r="L4661" t="s">
        <v>5216</v>
      </c>
      <c r="N4661" s="43">
        <v>42214.662905092591</v>
      </c>
    </row>
    <row r="4662" spans="1:14" x14ac:dyDescent="0.25">
      <c r="A4662" s="53" t="s">
        <v>11386</v>
      </c>
      <c r="B4662">
        <v>4932</v>
      </c>
      <c r="C4662">
        <v>4933</v>
      </c>
      <c r="D4662">
        <v>2015</v>
      </c>
      <c r="E4662" t="s">
        <v>6480</v>
      </c>
      <c r="F4662">
        <v>3</v>
      </c>
      <c r="G4662">
        <v>2</v>
      </c>
      <c r="H4662">
        <v>0.66</v>
      </c>
      <c r="I4662">
        <v>0.03</v>
      </c>
      <c r="J4662">
        <v>1.0000999999999999E-2</v>
      </c>
      <c r="K4662" t="b">
        <v>1</v>
      </c>
      <c r="L4662" t="s">
        <v>5216</v>
      </c>
      <c r="N4662" s="43">
        <v>42214.662905092591</v>
      </c>
    </row>
    <row r="4663" spans="1:14" x14ac:dyDescent="0.25">
      <c r="A4663" s="53" t="s">
        <v>11387</v>
      </c>
      <c r="B4663">
        <v>4932</v>
      </c>
      <c r="C4663">
        <v>4934</v>
      </c>
      <c r="D4663">
        <v>2015</v>
      </c>
      <c r="E4663" t="s">
        <v>6480</v>
      </c>
      <c r="F4663">
        <v>3</v>
      </c>
      <c r="G4663">
        <v>2</v>
      </c>
      <c r="H4663">
        <v>0.86</v>
      </c>
      <c r="I4663">
        <v>7.4999999999999997E-2</v>
      </c>
      <c r="J4663">
        <v>5.0000999999999997E-2</v>
      </c>
      <c r="K4663" t="b">
        <v>1</v>
      </c>
      <c r="L4663" t="s">
        <v>5216</v>
      </c>
      <c r="N4663" s="43">
        <v>42214.662905092591</v>
      </c>
    </row>
    <row r="4664" spans="1:14" x14ac:dyDescent="0.25">
      <c r="A4664" s="53" t="s">
        <v>11388</v>
      </c>
      <c r="B4664">
        <v>4932</v>
      </c>
      <c r="C4664">
        <v>4935</v>
      </c>
      <c r="D4664">
        <v>2015</v>
      </c>
      <c r="E4664" t="s">
        <v>6480</v>
      </c>
      <c r="F4664">
        <v>3</v>
      </c>
      <c r="G4664">
        <v>2</v>
      </c>
      <c r="H4664">
        <v>1.1399999999999999</v>
      </c>
      <c r="I4664">
        <v>0.125</v>
      </c>
      <c r="J4664">
        <v>0.10000100000000001</v>
      </c>
      <c r="K4664" t="b">
        <v>1</v>
      </c>
      <c r="L4664" t="s">
        <v>5216</v>
      </c>
      <c r="N4664" s="43">
        <v>42214.662905092591</v>
      </c>
    </row>
    <row r="4665" spans="1:14" x14ac:dyDescent="0.25">
      <c r="A4665" s="53" t="s">
        <v>11389</v>
      </c>
      <c r="B4665">
        <v>4932</v>
      </c>
      <c r="C4665">
        <v>4936</v>
      </c>
      <c r="D4665">
        <v>2015</v>
      </c>
      <c r="E4665" t="s">
        <v>6480</v>
      </c>
      <c r="F4665">
        <v>3</v>
      </c>
      <c r="G4665">
        <v>2</v>
      </c>
      <c r="H4665">
        <v>1.5</v>
      </c>
      <c r="I4665">
        <v>0.17499999999999999</v>
      </c>
      <c r="J4665">
        <v>0.150001</v>
      </c>
      <c r="K4665" t="b">
        <v>1</v>
      </c>
      <c r="L4665" t="s">
        <v>5216</v>
      </c>
      <c r="N4665" s="43">
        <v>42214.662905092591</v>
      </c>
    </row>
    <row r="4666" spans="1:14" x14ac:dyDescent="0.25">
      <c r="A4666" s="53" t="s">
        <v>11390</v>
      </c>
      <c r="B4666">
        <v>4932</v>
      </c>
      <c r="C4666">
        <v>4938</v>
      </c>
      <c r="D4666">
        <v>2015</v>
      </c>
      <c r="E4666" t="s">
        <v>6480</v>
      </c>
      <c r="F4666">
        <v>3</v>
      </c>
      <c r="G4666">
        <v>2</v>
      </c>
      <c r="H4666">
        <v>1.97</v>
      </c>
      <c r="I4666">
        <v>0.25</v>
      </c>
      <c r="J4666">
        <v>0.20000100000000001</v>
      </c>
      <c r="K4666" t="b">
        <v>1</v>
      </c>
      <c r="L4666" t="s">
        <v>5216</v>
      </c>
      <c r="N4666" s="43">
        <v>42214.662905092591</v>
      </c>
    </row>
    <row r="4667" spans="1:14" x14ac:dyDescent="0.25">
      <c r="A4667" s="53" t="s">
        <v>11391</v>
      </c>
      <c r="B4667">
        <v>4932</v>
      </c>
      <c r="C4667">
        <v>4939</v>
      </c>
      <c r="D4667">
        <v>2015</v>
      </c>
      <c r="E4667" t="s">
        <v>6480</v>
      </c>
      <c r="F4667">
        <v>3</v>
      </c>
      <c r="G4667">
        <v>2</v>
      </c>
      <c r="H4667">
        <v>2.59</v>
      </c>
      <c r="I4667">
        <v>0.4</v>
      </c>
      <c r="J4667">
        <v>0.30000100000000002</v>
      </c>
      <c r="K4667" t="b">
        <v>1</v>
      </c>
      <c r="L4667" t="s">
        <v>5216</v>
      </c>
      <c r="N4667" s="43">
        <v>42214.662905092591</v>
      </c>
    </row>
    <row r="4668" spans="1:14" x14ac:dyDescent="0.25">
      <c r="A4668" s="53" t="s">
        <v>11392</v>
      </c>
      <c r="B4668">
        <v>4932</v>
      </c>
      <c r="C4668">
        <v>4940</v>
      </c>
      <c r="D4668">
        <v>2015</v>
      </c>
      <c r="E4668" t="s">
        <v>6480</v>
      </c>
      <c r="F4668">
        <v>3</v>
      </c>
      <c r="G4668">
        <v>2</v>
      </c>
      <c r="H4668">
        <v>3.4</v>
      </c>
      <c r="I4668">
        <v>0.75</v>
      </c>
      <c r="J4668">
        <v>0.50000100000000003</v>
      </c>
      <c r="K4668" t="b">
        <v>1</v>
      </c>
      <c r="L4668" t="s">
        <v>5216</v>
      </c>
      <c r="N4668" s="43">
        <v>42214.662905092591</v>
      </c>
    </row>
    <row r="4669" spans="1:14" x14ac:dyDescent="0.25">
      <c r="A4669" s="53" t="s">
        <v>11393</v>
      </c>
      <c r="B4669">
        <v>4941</v>
      </c>
      <c r="C4669">
        <v>4941</v>
      </c>
      <c r="D4669">
        <v>2015</v>
      </c>
      <c r="E4669" t="s">
        <v>6481</v>
      </c>
      <c r="F4669">
        <v>3</v>
      </c>
      <c r="G4669">
        <v>2</v>
      </c>
      <c r="H4669">
        <v>0.5</v>
      </c>
      <c r="I4669">
        <v>5.0000000000000001E-3</v>
      </c>
      <c r="J4669">
        <v>9.9999999999999995E-7</v>
      </c>
      <c r="K4669" t="b">
        <v>1</v>
      </c>
      <c r="L4669" t="s">
        <v>5217</v>
      </c>
      <c r="N4669" s="43">
        <v>42214.662905092591</v>
      </c>
    </row>
    <row r="4670" spans="1:14" x14ac:dyDescent="0.25">
      <c r="A4670" s="53" t="s">
        <v>11394</v>
      </c>
      <c r="B4670">
        <v>4941</v>
      </c>
      <c r="C4670">
        <v>4942</v>
      </c>
      <c r="D4670">
        <v>2015</v>
      </c>
      <c r="E4670" t="s">
        <v>6481</v>
      </c>
      <c r="F4670">
        <v>3</v>
      </c>
      <c r="G4670">
        <v>2</v>
      </c>
      <c r="H4670">
        <v>0.66</v>
      </c>
      <c r="I4670">
        <v>0.03</v>
      </c>
      <c r="J4670">
        <v>1.0000999999999999E-2</v>
      </c>
      <c r="K4670" t="b">
        <v>1</v>
      </c>
      <c r="L4670" t="s">
        <v>5217</v>
      </c>
      <c r="N4670" s="43">
        <v>42214.662905092591</v>
      </c>
    </row>
    <row r="4671" spans="1:14" x14ac:dyDescent="0.25">
      <c r="A4671" s="53" t="s">
        <v>11395</v>
      </c>
      <c r="B4671">
        <v>4941</v>
      </c>
      <c r="C4671">
        <v>4943</v>
      </c>
      <c r="D4671">
        <v>2015</v>
      </c>
      <c r="E4671" t="s">
        <v>6481</v>
      </c>
      <c r="F4671">
        <v>3</v>
      </c>
      <c r="G4671">
        <v>2</v>
      </c>
      <c r="H4671">
        <v>0.87</v>
      </c>
      <c r="I4671">
        <v>7.4999999999999997E-2</v>
      </c>
      <c r="J4671">
        <v>5.0000999999999997E-2</v>
      </c>
      <c r="K4671" t="b">
        <v>1</v>
      </c>
      <c r="L4671" t="s">
        <v>5217</v>
      </c>
      <c r="N4671" s="43">
        <v>42214.662905092591</v>
      </c>
    </row>
    <row r="4672" spans="1:14" x14ac:dyDescent="0.25">
      <c r="A4672" s="53" t="s">
        <v>11396</v>
      </c>
      <c r="B4672">
        <v>4941</v>
      </c>
      <c r="C4672">
        <v>4944</v>
      </c>
      <c r="D4672">
        <v>2015</v>
      </c>
      <c r="E4672" t="s">
        <v>6481</v>
      </c>
      <c r="F4672">
        <v>3</v>
      </c>
      <c r="G4672">
        <v>2</v>
      </c>
      <c r="H4672">
        <v>1.1499999999999999</v>
      </c>
      <c r="I4672">
        <v>0.125</v>
      </c>
      <c r="J4672">
        <v>0.10000100000000001</v>
      </c>
      <c r="K4672" t="b">
        <v>1</v>
      </c>
      <c r="L4672" t="s">
        <v>5217</v>
      </c>
      <c r="N4672" s="43">
        <v>42214.662905092591</v>
      </c>
    </row>
    <row r="4673" spans="1:14" x14ac:dyDescent="0.25">
      <c r="A4673" s="53" t="s">
        <v>11397</v>
      </c>
      <c r="B4673">
        <v>4941</v>
      </c>
      <c r="C4673">
        <v>4945</v>
      </c>
      <c r="D4673">
        <v>2015</v>
      </c>
      <c r="E4673" t="s">
        <v>6481</v>
      </c>
      <c r="F4673">
        <v>3</v>
      </c>
      <c r="G4673">
        <v>2</v>
      </c>
      <c r="H4673">
        <v>1.52</v>
      </c>
      <c r="I4673">
        <v>0.17499999999999999</v>
      </c>
      <c r="J4673">
        <v>0.150001</v>
      </c>
      <c r="K4673" t="b">
        <v>1</v>
      </c>
      <c r="L4673" t="s">
        <v>5217</v>
      </c>
      <c r="N4673" s="43">
        <v>42214.662905092591</v>
      </c>
    </row>
    <row r="4674" spans="1:14" x14ac:dyDescent="0.25">
      <c r="A4674" s="53" t="s">
        <v>11398</v>
      </c>
      <c r="B4674">
        <v>4941</v>
      </c>
      <c r="C4674">
        <v>4946</v>
      </c>
      <c r="D4674">
        <v>2015</v>
      </c>
      <c r="E4674" t="s">
        <v>6481</v>
      </c>
      <c r="F4674">
        <v>3</v>
      </c>
      <c r="G4674">
        <v>2</v>
      </c>
      <c r="H4674">
        <v>2.0099999999999998</v>
      </c>
      <c r="I4674">
        <v>0.25</v>
      </c>
      <c r="J4674">
        <v>0.20000100000000001</v>
      </c>
      <c r="K4674" t="b">
        <v>1</v>
      </c>
      <c r="L4674" t="s">
        <v>5217</v>
      </c>
      <c r="N4674" s="43">
        <v>42214.662905092591</v>
      </c>
    </row>
    <row r="4675" spans="1:14" x14ac:dyDescent="0.25">
      <c r="A4675" s="53" t="s">
        <v>11399</v>
      </c>
      <c r="B4675">
        <v>4941</v>
      </c>
      <c r="C4675">
        <v>4947</v>
      </c>
      <c r="D4675">
        <v>2015</v>
      </c>
      <c r="E4675" t="s">
        <v>6481</v>
      </c>
      <c r="F4675">
        <v>3</v>
      </c>
      <c r="G4675">
        <v>2</v>
      </c>
      <c r="H4675">
        <v>2.65</v>
      </c>
      <c r="I4675">
        <v>0.4</v>
      </c>
      <c r="J4675">
        <v>0.30000100000000002</v>
      </c>
      <c r="K4675" t="b">
        <v>1</v>
      </c>
      <c r="L4675" t="s">
        <v>5217</v>
      </c>
      <c r="N4675" s="43">
        <v>42214.662905092591</v>
      </c>
    </row>
    <row r="4676" spans="1:14" x14ac:dyDescent="0.25">
      <c r="A4676" s="53" t="s">
        <v>11400</v>
      </c>
      <c r="B4676">
        <v>4941</v>
      </c>
      <c r="C4676">
        <v>4949</v>
      </c>
      <c r="D4676">
        <v>2015</v>
      </c>
      <c r="E4676" t="s">
        <v>6481</v>
      </c>
      <c r="F4676">
        <v>3</v>
      </c>
      <c r="G4676">
        <v>2</v>
      </c>
      <c r="H4676">
        <v>3.5</v>
      </c>
      <c r="I4676">
        <v>0.75</v>
      </c>
      <c r="J4676">
        <v>0.50000100000000003</v>
      </c>
      <c r="K4676" t="b">
        <v>1</v>
      </c>
      <c r="L4676" t="s">
        <v>5217</v>
      </c>
      <c r="N4676" s="43">
        <v>42214.662905092591</v>
      </c>
    </row>
    <row r="4677" spans="1:14" x14ac:dyDescent="0.25">
      <c r="A4677" s="53" t="s">
        <v>11401</v>
      </c>
      <c r="B4677">
        <v>4950</v>
      </c>
      <c r="C4677">
        <v>4950</v>
      </c>
      <c r="D4677">
        <v>2015</v>
      </c>
      <c r="E4677" t="s">
        <v>6482</v>
      </c>
      <c r="F4677">
        <v>3</v>
      </c>
      <c r="G4677">
        <v>2</v>
      </c>
      <c r="H4677">
        <v>0.5</v>
      </c>
      <c r="I4677">
        <v>1.4999999999999999E-2</v>
      </c>
      <c r="J4677">
        <v>9.9999999999999995E-7</v>
      </c>
      <c r="K4677" t="b">
        <v>1</v>
      </c>
      <c r="L4677" t="s">
        <v>5308</v>
      </c>
      <c r="N4677" s="43">
        <v>42214.662905092591</v>
      </c>
    </row>
    <row r="4678" spans="1:14" x14ac:dyDescent="0.25">
      <c r="A4678" s="53" t="s">
        <v>11402</v>
      </c>
      <c r="B4678">
        <v>4950</v>
      </c>
      <c r="C4678">
        <v>4951</v>
      </c>
      <c r="D4678">
        <v>2015</v>
      </c>
      <c r="E4678" t="s">
        <v>6482</v>
      </c>
      <c r="F4678">
        <v>3</v>
      </c>
      <c r="G4678">
        <v>2</v>
      </c>
      <c r="H4678">
        <v>0.63</v>
      </c>
      <c r="I4678">
        <v>0.04</v>
      </c>
      <c r="J4678">
        <v>3.0001E-2</v>
      </c>
      <c r="K4678" t="b">
        <v>1</v>
      </c>
      <c r="L4678" t="s">
        <v>5308</v>
      </c>
      <c r="N4678" s="43">
        <v>42214.662905092591</v>
      </c>
    </row>
    <row r="4679" spans="1:14" x14ac:dyDescent="0.25">
      <c r="A4679" s="53" t="s">
        <v>11403</v>
      </c>
      <c r="B4679">
        <v>4950</v>
      </c>
      <c r="C4679">
        <v>4952</v>
      </c>
      <c r="D4679">
        <v>2015</v>
      </c>
      <c r="E4679" t="s">
        <v>6482</v>
      </c>
      <c r="F4679">
        <v>3</v>
      </c>
      <c r="G4679">
        <v>2</v>
      </c>
      <c r="H4679">
        <v>0.8</v>
      </c>
      <c r="I4679">
        <v>7.4999999999999997E-2</v>
      </c>
      <c r="J4679">
        <v>5.0000999999999997E-2</v>
      </c>
      <c r="K4679" t="b">
        <v>1</v>
      </c>
      <c r="L4679" t="s">
        <v>5308</v>
      </c>
      <c r="N4679" s="43">
        <v>42214.662905092591</v>
      </c>
    </row>
    <row r="4680" spans="1:14" x14ac:dyDescent="0.25">
      <c r="A4680" s="53" t="s">
        <v>11404</v>
      </c>
      <c r="B4680">
        <v>4950</v>
      </c>
      <c r="C4680">
        <v>4953</v>
      </c>
      <c r="D4680">
        <v>2015</v>
      </c>
      <c r="E4680" t="s">
        <v>6482</v>
      </c>
      <c r="F4680">
        <v>3</v>
      </c>
      <c r="G4680">
        <v>2</v>
      </c>
      <c r="H4680">
        <v>1.01</v>
      </c>
      <c r="I4680">
        <v>0.125</v>
      </c>
      <c r="J4680">
        <v>0.10000100000000001</v>
      </c>
      <c r="K4680" t="b">
        <v>1</v>
      </c>
      <c r="L4680" t="s">
        <v>5308</v>
      </c>
      <c r="N4680" s="43">
        <v>42214.662905092591</v>
      </c>
    </row>
    <row r="4681" spans="1:14" x14ac:dyDescent="0.25">
      <c r="A4681" s="53" t="s">
        <v>11405</v>
      </c>
      <c r="B4681">
        <v>4950</v>
      </c>
      <c r="C4681">
        <v>4954</v>
      </c>
      <c r="D4681">
        <v>2015</v>
      </c>
      <c r="E4681" t="s">
        <v>6482</v>
      </c>
      <c r="F4681">
        <v>3</v>
      </c>
      <c r="G4681">
        <v>2</v>
      </c>
      <c r="H4681">
        <v>1.28</v>
      </c>
      <c r="I4681">
        <v>0.17499999999999999</v>
      </c>
      <c r="J4681">
        <v>0.150001</v>
      </c>
      <c r="K4681" t="b">
        <v>1</v>
      </c>
      <c r="L4681" t="s">
        <v>5308</v>
      </c>
      <c r="N4681" s="43">
        <v>42214.662905092591</v>
      </c>
    </row>
    <row r="4682" spans="1:14" x14ac:dyDescent="0.25">
      <c r="A4682" s="53" t="s">
        <v>11406</v>
      </c>
      <c r="B4682">
        <v>4950</v>
      </c>
      <c r="C4682">
        <v>4955</v>
      </c>
      <c r="D4682">
        <v>2015</v>
      </c>
      <c r="E4682" t="s">
        <v>6482</v>
      </c>
      <c r="F4682">
        <v>3</v>
      </c>
      <c r="G4682">
        <v>2</v>
      </c>
      <c r="H4682">
        <v>1.62</v>
      </c>
      <c r="I4682">
        <v>0.25</v>
      </c>
      <c r="J4682">
        <v>0.20000100000000001</v>
      </c>
      <c r="K4682" t="b">
        <v>1</v>
      </c>
      <c r="L4682" t="s">
        <v>5308</v>
      </c>
      <c r="N4682" s="43">
        <v>42214.662905092591</v>
      </c>
    </row>
    <row r="4683" spans="1:14" x14ac:dyDescent="0.25">
      <c r="A4683" s="53" t="s">
        <v>11407</v>
      </c>
      <c r="B4683">
        <v>4950</v>
      </c>
      <c r="C4683">
        <v>4956</v>
      </c>
      <c r="D4683">
        <v>2015</v>
      </c>
      <c r="E4683" t="s">
        <v>6482</v>
      </c>
      <c r="F4683">
        <v>3</v>
      </c>
      <c r="G4683">
        <v>2</v>
      </c>
      <c r="H4683">
        <v>2.0499999999999998</v>
      </c>
      <c r="I4683">
        <v>0.4</v>
      </c>
      <c r="J4683">
        <v>0.30000100000000002</v>
      </c>
      <c r="K4683" t="b">
        <v>1</v>
      </c>
      <c r="L4683" t="s">
        <v>5308</v>
      </c>
      <c r="N4683" s="43">
        <v>42214.662905092591</v>
      </c>
    </row>
    <row r="4684" spans="1:14" x14ac:dyDescent="0.25">
      <c r="A4684" s="53" t="s">
        <v>11408</v>
      </c>
      <c r="B4684">
        <v>4950</v>
      </c>
      <c r="C4684">
        <v>4957</v>
      </c>
      <c r="D4684">
        <v>2015</v>
      </c>
      <c r="E4684" t="s">
        <v>6482</v>
      </c>
      <c r="F4684">
        <v>3</v>
      </c>
      <c r="G4684">
        <v>2</v>
      </c>
      <c r="H4684">
        <v>2.6</v>
      </c>
      <c r="I4684">
        <v>0.75</v>
      </c>
      <c r="J4684">
        <v>0.50000100000000003</v>
      </c>
      <c r="K4684" t="b">
        <v>1</v>
      </c>
      <c r="L4684" t="s">
        <v>5308</v>
      </c>
      <c r="N4684" s="43">
        <v>42214.662905092591</v>
      </c>
    </row>
    <row r="4685" spans="1:14" x14ac:dyDescent="0.25">
      <c r="A4685" s="53" t="s">
        <v>11409</v>
      </c>
      <c r="B4685">
        <v>4958</v>
      </c>
      <c r="C4685">
        <v>4958</v>
      </c>
      <c r="D4685">
        <v>2015</v>
      </c>
      <c r="E4685" t="s">
        <v>6483</v>
      </c>
      <c r="F4685">
        <v>3</v>
      </c>
      <c r="G4685">
        <v>2</v>
      </c>
      <c r="H4685">
        <v>5</v>
      </c>
      <c r="J4685"/>
      <c r="K4685" t="b">
        <v>1</v>
      </c>
      <c r="L4685" t="s">
        <v>48</v>
      </c>
      <c r="N4685" s="43">
        <v>42214.662905092591</v>
      </c>
    </row>
    <row r="4686" spans="1:14" x14ac:dyDescent="0.25">
      <c r="A4686" s="53" t="s">
        <v>11410</v>
      </c>
      <c r="B4686">
        <v>4960</v>
      </c>
      <c r="C4686">
        <v>4960</v>
      </c>
      <c r="D4686">
        <v>2015</v>
      </c>
      <c r="E4686" t="s">
        <v>6484</v>
      </c>
      <c r="F4686">
        <v>3</v>
      </c>
      <c r="G4686">
        <v>5</v>
      </c>
      <c r="H4686">
        <v>5</v>
      </c>
      <c r="J4686"/>
      <c r="K4686" t="b">
        <v>1</v>
      </c>
      <c r="L4686" t="s">
        <v>744</v>
      </c>
      <c r="N4686" s="43">
        <v>42214.662905092591</v>
      </c>
    </row>
    <row r="4687" spans="1:14" x14ac:dyDescent="0.25">
      <c r="A4687" s="53" t="s">
        <v>11411</v>
      </c>
      <c r="B4687">
        <v>4961</v>
      </c>
      <c r="C4687">
        <v>4961</v>
      </c>
      <c r="D4687">
        <v>2015</v>
      </c>
      <c r="E4687" t="s">
        <v>6485</v>
      </c>
      <c r="F4687">
        <v>3</v>
      </c>
      <c r="G4687">
        <v>5</v>
      </c>
      <c r="H4687">
        <v>3.95</v>
      </c>
      <c r="J4687"/>
      <c r="K4687" t="b">
        <v>1</v>
      </c>
      <c r="L4687" t="s">
        <v>747</v>
      </c>
      <c r="N4687" s="43">
        <v>42214.662905092591</v>
      </c>
    </row>
    <row r="4688" spans="1:14" x14ac:dyDescent="0.25">
      <c r="A4688" s="53" t="s">
        <v>11412</v>
      </c>
      <c r="B4688">
        <v>4962</v>
      </c>
      <c r="C4688">
        <v>4962</v>
      </c>
      <c r="D4688">
        <v>2015</v>
      </c>
      <c r="E4688" t="s">
        <v>6486</v>
      </c>
      <c r="F4688">
        <v>3</v>
      </c>
      <c r="G4688">
        <v>5</v>
      </c>
      <c r="H4688">
        <v>5</v>
      </c>
      <c r="J4688"/>
      <c r="K4688" t="b">
        <v>1</v>
      </c>
      <c r="L4688" t="s">
        <v>750</v>
      </c>
      <c r="N4688" s="43">
        <v>42214.662905092591</v>
      </c>
    </row>
    <row r="4689" spans="1:14" x14ac:dyDescent="0.25">
      <c r="A4689" s="53" t="s">
        <v>11413</v>
      </c>
      <c r="B4689">
        <v>4963</v>
      </c>
      <c r="C4689">
        <v>4963</v>
      </c>
      <c r="D4689">
        <v>2015</v>
      </c>
      <c r="E4689" t="s">
        <v>6487</v>
      </c>
      <c r="F4689">
        <v>3</v>
      </c>
      <c r="G4689">
        <v>5</v>
      </c>
      <c r="H4689">
        <v>5</v>
      </c>
      <c r="J4689"/>
      <c r="K4689" t="b">
        <v>1</v>
      </c>
      <c r="L4689" t="s">
        <v>751</v>
      </c>
      <c r="N4689" s="43">
        <v>42214.662905092591</v>
      </c>
    </row>
    <row r="4690" spans="1:14" x14ac:dyDescent="0.25">
      <c r="A4690" s="53" t="s">
        <v>11414</v>
      </c>
      <c r="B4690">
        <v>4964</v>
      </c>
      <c r="C4690">
        <v>4964</v>
      </c>
      <c r="D4690">
        <v>2015</v>
      </c>
      <c r="E4690" t="s">
        <v>6488</v>
      </c>
      <c r="F4690">
        <v>3</v>
      </c>
      <c r="G4690">
        <v>5</v>
      </c>
      <c r="H4690">
        <v>5</v>
      </c>
      <c r="J4690"/>
      <c r="K4690" t="b">
        <v>1</v>
      </c>
      <c r="L4690" t="s">
        <v>752</v>
      </c>
      <c r="N4690" s="43">
        <v>42214.662905092591</v>
      </c>
    </row>
    <row r="4691" spans="1:14" x14ac:dyDescent="0.25">
      <c r="A4691" s="53" t="s">
        <v>11415</v>
      </c>
      <c r="B4691">
        <v>4965</v>
      </c>
      <c r="C4691">
        <v>4965</v>
      </c>
      <c r="D4691">
        <v>2015</v>
      </c>
      <c r="E4691" t="s">
        <v>6489</v>
      </c>
      <c r="F4691">
        <v>3</v>
      </c>
      <c r="G4691">
        <v>5</v>
      </c>
      <c r="H4691">
        <v>5</v>
      </c>
      <c r="J4691"/>
      <c r="K4691" t="b">
        <v>1</v>
      </c>
      <c r="L4691" t="s">
        <v>753</v>
      </c>
      <c r="N4691" s="43">
        <v>42214.662905092591</v>
      </c>
    </row>
    <row r="4692" spans="1:14" x14ac:dyDescent="0.25">
      <c r="A4692" s="53" t="s">
        <v>11416</v>
      </c>
      <c r="B4692">
        <v>4966</v>
      </c>
      <c r="C4692">
        <v>4966</v>
      </c>
      <c r="D4692">
        <v>2015</v>
      </c>
      <c r="E4692" t="s">
        <v>6490</v>
      </c>
      <c r="F4692">
        <v>3</v>
      </c>
      <c r="G4692">
        <v>5</v>
      </c>
      <c r="H4692">
        <v>0.5</v>
      </c>
      <c r="I4692">
        <v>1.4999999999999999E-2</v>
      </c>
      <c r="J4692">
        <v>9.9999999999999995E-7</v>
      </c>
      <c r="K4692" t="b">
        <v>1</v>
      </c>
      <c r="L4692" t="s">
        <v>5275</v>
      </c>
      <c r="N4692" s="43">
        <v>42214.662905092591</v>
      </c>
    </row>
    <row r="4693" spans="1:14" x14ac:dyDescent="0.25">
      <c r="A4693" s="53" t="s">
        <v>11417</v>
      </c>
      <c r="B4693">
        <v>4966</v>
      </c>
      <c r="C4693">
        <v>4967</v>
      </c>
      <c r="D4693">
        <v>2015</v>
      </c>
      <c r="E4693" t="s">
        <v>6490</v>
      </c>
      <c r="F4693">
        <v>3</v>
      </c>
      <c r="G4693">
        <v>5</v>
      </c>
      <c r="H4693">
        <v>0.73</v>
      </c>
      <c r="I4693">
        <v>0.04</v>
      </c>
      <c r="J4693">
        <v>3.0001E-2</v>
      </c>
      <c r="K4693" t="b">
        <v>1</v>
      </c>
      <c r="L4693" t="s">
        <v>5275</v>
      </c>
      <c r="N4693" s="43">
        <v>42214.662905092591</v>
      </c>
    </row>
    <row r="4694" spans="1:14" x14ac:dyDescent="0.25">
      <c r="A4694" s="53" t="s">
        <v>11418</v>
      </c>
      <c r="B4694">
        <v>4966</v>
      </c>
      <c r="C4694">
        <v>4968</v>
      </c>
      <c r="D4694">
        <v>2015</v>
      </c>
      <c r="E4694" t="s">
        <v>6490</v>
      </c>
      <c r="F4694">
        <v>3</v>
      </c>
      <c r="G4694">
        <v>5</v>
      </c>
      <c r="H4694">
        <v>1.08</v>
      </c>
      <c r="I4694">
        <v>7.4999999999999997E-2</v>
      </c>
      <c r="J4694">
        <v>5.0000999999999997E-2</v>
      </c>
      <c r="K4694" t="b">
        <v>1</v>
      </c>
      <c r="L4694" t="s">
        <v>5275</v>
      </c>
      <c r="N4694" s="43">
        <v>42214.662905092591</v>
      </c>
    </row>
    <row r="4695" spans="1:14" x14ac:dyDescent="0.25">
      <c r="A4695" s="53" t="s">
        <v>11419</v>
      </c>
      <c r="B4695">
        <v>4966</v>
      </c>
      <c r="C4695">
        <v>4969</v>
      </c>
      <c r="D4695">
        <v>2015</v>
      </c>
      <c r="E4695" t="s">
        <v>6490</v>
      </c>
      <c r="F4695">
        <v>3</v>
      </c>
      <c r="G4695">
        <v>5</v>
      </c>
      <c r="H4695">
        <v>1.58</v>
      </c>
      <c r="I4695">
        <v>0.15</v>
      </c>
      <c r="J4695">
        <v>0.10000100000000001</v>
      </c>
      <c r="K4695" t="b">
        <v>1</v>
      </c>
      <c r="L4695" t="s">
        <v>5275</v>
      </c>
      <c r="N4695" s="43">
        <v>42214.662905092591</v>
      </c>
    </row>
    <row r="4696" spans="1:14" x14ac:dyDescent="0.25">
      <c r="A4696" s="53" t="s">
        <v>11420</v>
      </c>
      <c r="B4696">
        <v>4966</v>
      </c>
      <c r="C4696">
        <v>4971</v>
      </c>
      <c r="D4696">
        <v>2015</v>
      </c>
      <c r="E4696" t="s">
        <v>6490</v>
      </c>
      <c r="F4696">
        <v>3</v>
      </c>
      <c r="G4696">
        <v>5</v>
      </c>
      <c r="H4696">
        <v>2.3199999999999998</v>
      </c>
      <c r="I4696">
        <v>0.25</v>
      </c>
      <c r="J4696">
        <v>0.20000100000000001</v>
      </c>
      <c r="K4696" t="b">
        <v>1</v>
      </c>
      <c r="L4696" t="s">
        <v>5275</v>
      </c>
      <c r="N4696" s="43">
        <v>42214.662905092591</v>
      </c>
    </row>
    <row r="4697" spans="1:14" x14ac:dyDescent="0.25">
      <c r="A4697" s="53" t="s">
        <v>11421</v>
      </c>
      <c r="B4697">
        <v>4966</v>
      </c>
      <c r="C4697">
        <v>4972</v>
      </c>
      <c r="D4697">
        <v>2015</v>
      </c>
      <c r="E4697" t="s">
        <v>6490</v>
      </c>
      <c r="F4697">
        <v>3</v>
      </c>
      <c r="G4697">
        <v>5</v>
      </c>
      <c r="H4697">
        <v>3.41</v>
      </c>
      <c r="I4697">
        <v>0.4</v>
      </c>
      <c r="J4697">
        <v>0.30000100000000002</v>
      </c>
      <c r="K4697" t="b">
        <v>1</v>
      </c>
      <c r="L4697" t="s">
        <v>5275</v>
      </c>
      <c r="N4697" s="43">
        <v>42214.662905092591</v>
      </c>
    </row>
    <row r="4698" spans="1:14" x14ac:dyDescent="0.25">
      <c r="A4698" s="53" t="s">
        <v>11422</v>
      </c>
      <c r="B4698">
        <v>4966</v>
      </c>
      <c r="C4698">
        <v>4973</v>
      </c>
      <c r="D4698">
        <v>2015</v>
      </c>
      <c r="E4698" t="s">
        <v>6490</v>
      </c>
      <c r="F4698">
        <v>3</v>
      </c>
      <c r="G4698">
        <v>5</v>
      </c>
      <c r="H4698">
        <v>5</v>
      </c>
      <c r="I4698">
        <v>0.75</v>
      </c>
      <c r="J4698">
        <v>0.50000100000000003</v>
      </c>
      <c r="K4698" t="b">
        <v>1</v>
      </c>
      <c r="L4698" t="s">
        <v>5275</v>
      </c>
      <c r="N4698" s="43">
        <v>42214.662905092591</v>
      </c>
    </row>
    <row r="4699" spans="1:14" x14ac:dyDescent="0.25">
      <c r="A4699" s="53" t="s">
        <v>11423</v>
      </c>
      <c r="B4699">
        <v>4974</v>
      </c>
      <c r="C4699">
        <v>4974</v>
      </c>
      <c r="D4699">
        <v>2015</v>
      </c>
      <c r="E4699" t="s">
        <v>6492</v>
      </c>
      <c r="F4699">
        <v>3</v>
      </c>
      <c r="G4699">
        <v>5</v>
      </c>
      <c r="H4699">
        <v>0.5</v>
      </c>
      <c r="I4699">
        <v>1.4999999999999999E-2</v>
      </c>
      <c r="J4699">
        <v>9.9999999999999995E-7</v>
      </c>
      <c r="K4699" t="b">
        <v>1</v>
      </c>
      <c r="L4699" t="s">
        <v>5307</v>
      </c>
      <c r="N4699" s="43">
        <v>42214.662905092591</v>
      </c>
    </row>
    <row r="4700" spans="1:14" x14ac:dyDescent="0.25">
      <c r="A4700" s="53" t="s">
        <v>11424</v>
      </c>
      <c r="B4700">
        <v>4974</v>
      </c>
      <c r="C4700">
        <v>4975</v>
      </c>
      <c r="D4700">
        <v>2015</v>
      </c>
      <c r="E4700" t="s">
        <v>6492</v>
      </c>
      <c r="F4700">
        <v>3</v>
      </c>
      <c r="G4700">
        <v>5</v>
      </c>
      <c r="H4700">
        <v>0.67</v>
      </c>
      <c r="I4700">
        <v>0.04</v>
      </c>
      <c r="J4700">
        <v>3.0001E-2</v>
      </c>
      <c r="K4700" t="b">
        <v>1</v>
      </c>
      <c r="L4700" t="s">
        <v>5307</v>
      </c>
      <c r="N4700" s="43">
        <v>42214.662905092591</v>
      </c>
    </row>
    <row r="4701" spans="1:14" x14ac:dyDescent="0.25">
      <c r="A4701" s="53" t="s">
        <v>11425</v>
      </c>
      <c r="B4701">
        <v>4974</v>
      </c>
      <c r="C4701">
        <v>4976</v>
      </c>
      <c r="D4701">
        <v>2015</v>
      </c>
      <c r="E4701" t="s">
        <v>6492</v>
      </c>
      <c r="F4701">
        <v>3</v>
      </c>
      <c r="G4701">
        <v>5</v>
      </c>
      <c r="H4701">
        <v>0.91</v>
      </c>
      <c r="I4701">
        <v>7.4999999999999997E-2</v>
      </c>
      <c r="J4701">
        <v>5.0000999999999997E-2</v>
      </c>
      <c r="K4701" t="b">
        <v>1</v>
      </c>
      <c r="L4701" t="s">
        <v>5307</v>
      </c>
      <c r="N4701" s="43">
        <v>42214.662905092591</v>
      </c>
    </row>
    <row r="4702" spans="1:14" x14ac:dyDescent="0.25">
      <c r="A4702" s="53" t="s">
        <v>11426</v>
      </c>
      <c r="B4702">
        <v>4974</v>
      </c>
      <c r="C4702">
        <v>4977</v>
      </c>
      <c r="D4702">
        <v>2015</v>
      </c>
      <c r="E4702" t="s">
        <v>6492</v>
      </c>
      <c r="F4702">
        <v>3</v>
      </c>
      <c r="G4702">
        <v>5</v>
      </c>
      <c r="H4702">
        <v>1.22</v>
      </c>
      <c r="I4702">
        <v>0.15</v>
      </c>
      <c r="J4702">
        <v>0.10000100000000001</v>
      </c>
      <c r="K4702" t="b">
        <v>1</v>
      </c>
      <c r="L4702" t="s">
        <v>5307</v>
      </c>
      <c r="N4702" s="43">
        <v>42214.662905092591</v>
      </c>
    </row>
    <row r="4703" spans="1:14" x14ac:dyDescent="0.25">
      <c r="A4703" s="53" t="s">
        <v>11427</v>
      </c>
      <c r="B4703">
        <v>4974</v>
      </c>
      <c r="C4703">
        <v>4978</v>
      </c>
      <c r="D4703">
        <v>2015</v>
      </c>
      <c r="E4703" t="s">
        <v>6492</v>
      </c>
      <c r="F4703">
        <v>3</v>
      </c>
      <c r="G4703">
        <v>5</v>
      </c>
      <c r="H4703">
        <v>1.65</v>
      </c>
      <c r="I4703">
        <v>0.25</v>
      </c>
      <c r="J4703">
        <v>0.20000100000000001</v>
      </c>
      <c r="K4703" t="b">
        <v>1</v>
      </c>
      <c r="L4703" t="s">
        <v>5307</v>
      </c>
      <c r="N4703" s="43">
        <v>42214.662905092591</v>
      </c>
    </row>
    <row r="4704" spans="1:14" x14ac:dyDescent="0.25">
      <c r="A4704" s="53" t="s">
        <v>11428</v>
      </c>
      <c r="B4704">
        <v>4974</v>
      </c>
      <c r="C4704">
        <v>4979</v>
      </c>
      <c r="D4704">
        <v>2015</v>
      </c>
      <c r="E4704" t="s">
        <v>6492</v>
      </c>
      <c r="F4704">
        <v>3</v>
      </c>
      <c r="G4704">
        <v>5</v>
      </c>
      <c r="H4704">
        <v>2.23</v>
      </c>
      <c r="I4704">
        <v>0.4</v>
      </c>
      <c r="J4704">
        <v>0.30000100000000002</v>
      </c>
      <c r="K4704" t="b">
        <v>1</v>
      </c>
      <c r="L4704" t="s">
        <v>5307</v>
      </c>
      <c r="N4704" s="43">
        <v>42214.662905092591</v>
      </c>
    </row>
    <row r="4705" spans="1:14" x14ac:dyDescent="0.25">
      <c r="A4705" s="53" t="s">
        <v>11429</v>
      </c>
      <c r="B4705">
        <v>4974</v>
      </c>
      <c r="C4705">
        <v>4980</v>
      </c>
      <c r="D4705">
        <v>2015</v>
      </c>
      <c r="E4705" t="s">
        <v>6492</v>
      </c>
      <c r="F4705">
        <v>3</v>
      </c>
      <c r="G4705">
        <v>5</v>
      </c>
      <c r="H4705">
        <v>3</v>
      </c>
      <c r="I4705">
        <v>0.75</v>
      </c>
      <c r="J4705">
        <v>0.50000100000000003</v>
      </c>
      <c r="K4705" t="b">
        <v>1</v>
      </c>
      <c r="L4705" t="s">
        <v>5307</v>
      </c>
      <c r="N4705" s="43">
        <v>42214.662905092591</v>
      </c>
    </row>
    <row r="4706" spans="1:14" x14ac:dyDescent="0.25">
      <c r="A4706" s="53" t="s">
        <v>11430</v>
      </c>
      <c r="B4706">
        <v>4981</v>
      </c>
      <c r="C4706">
        <v>4981</v>
      </c>
      <c r="D4706">
        <v>2015</v>
      </c>
      <c r="E4706" t="s">
        <v>6434</v>
      </c>
      <c r="F4706">
        <v>3</v>
      </c>
      <c r="G4706">
        <v>3.45</v>
      </c>
      <c r="H4706">
        <v>3.5</v>
      </c>
      <c r="J4706"/>
      <c r="K4706" t="b">
        <v>1</v>
      </c>
      <c r="L4706" t="s">
        <v>570</v>
      </c>
      <c r="N4706" s="43">
        <v>42214.662905092591</v>
      </c>
    </row>
    <row r="4707" spans="1:14" x14ac:dyDescent="0.25">
      <c r="A4707" s="53" t="s">
        <v>11431</v>
      </c>
      <c r="B4707">
        <v>4982</v>
      </c>
      <c r="C4707">
        <v>4982</v>
      </c>
      <c r="D4707">
        <v>2015</v>
      </c>
      <c r="E4707" t="s">
        <v>6494</v>
      </c>
      <c r="F4707">
        <v>3</v>
      </c>
      <c r="G4707">
        <v>5</v>
      </c>
      <c r="H4707">
        <v>5</v>
      </c>
      <c r="J4707"/>
      <c r="K4707" t="b">
        <v>1</v>
      </c>
      <c r="L4707" t="s">
        <v>48</v>
      </c>
      <c r="N4707" s="43">
        <v>42214.662905092591</v>
      </c>
    </row>
    <row r="4708" spans="1:14" x14ac:dyDescent="0.25">
      <c r="A4708" s="53" t="s">
        <v>11432</v>
      </c>
      <c r="B4708">
        <v>4983</v>
      </c>
      <c r="C4708">
        <v>4983</v>
      </c>
      <c r="D4708">
        <v>2015</v>
      </c>
      <c r="E4708" t="s">
        <v>6495</v>
      </c>
      <c r="F4708">
        <v>3</v>
      </c>
      <c r="G4708">
        <v>5</v>
      </c>
      <c r="H4708">
        <v>5</v>
      </c>
      <c r="J4708"/>
      <c r="K4708" t="b">
        <v>1</v>
      </c>
      <c r="L4708" t="s">
        <v>780</v>
      </c>
      <c r="N4708" s="43">
        <v>42214.662905092591</v>
      </c>
    </row>
    <row r="4709" spans="1:14" x14ac:dyDescent="0.25">
      <c r="A4709" s="53" t="s">
        <v>11433</v>
      </c>
      <c r="B4709">
        <v>4984</v>
      </c>
      <c r="C4709">
        <v>4984</v>
      </c>
      <c r="D4709">
        <v>2015</v>
      </c>
      <c r="E4709" t="s">
        <v>6496</v>
      </c>
      <c r="F4709">
        <v>3</v>
      </c>
      <c r="G4709">
        <v>5</v>
      </c>
      <c r="H4709">
        <v>5</v>
      </c>
      <c r="J4709"/>
      <c r="K4709" t="b">
        <v>1</v>
      </c>
      <c r="L4709" t="s">
        <v>783</v>
      </c>
      <c r="N4709" s="43">
        <v>42214.662905092591</v>
      </c>
    </row>
    <row r="4710" spans="1:14" x14ac:dyDescent="0.25">
      <c r="A4710" s="53" t="s">
        <v>11434</v>
      </c>
      <c r="B4710">
        <v>4985</v>
      </c>
      <c r="C4710">
        <v>4985</v>
      </c>
      <c r="D4710">
        <v>2015</v>
      </c>
      <c r="E4710" t="s">
        <v>6497</v>
      </c>
      <c r="F4710">
        <v>3</v>
      </c>
      <c r="G4710">
        <v>5</v>
      </c>
      <c r="H4710">
        <v>5</v>
      </c>
      <c r="J4710"/>
      <c r="K4710" t="b">
        <v>1</v>
      </c>
      <c r="L4710" t="s">
        <v>786</v>
      </c>
      <c r="N4710" s="43">
        <v>42214.662905092591</v>
      </c>
    </row>
    <row r="4711" spans="1:14" x14ac:dyDescent="0.25">
      <c r="A4711" s="53" t="s">
        <v>11435</v>
      </c>
      <c r="B4711">
        <v>4986</v>
      </c>
      <c r="C4711">
        <v>4986</v>
      </c>
      <c r="D4711">
        <v>2015</v>
      </c>
      <c r="E4711" t="s">
        <v>6498</v>
      </c>
      <c r="F4711">
        <v>3</v>
      </c>
      <c r="G4711">
        <v>5</v>
      </c>
      <c r="H4711">
        <v>5</v>
      </c>
      <c r="J4711"/>
      <c r="K4711" t="b">
        <v>1</v>
      </c>
      <c r="L4711" t="s">
        <v>787</v>
      </c>
      <c r="N4711" s="43">
        <v>42214.662905092591</v>
      </c>
    </row>
    <row r="4712" spans="1:14" x14ac:dyDescent="0.25">
      <c r="A4712" s="53" t="s">
        <v>11436</v>
      </c>
      <c r="B4712">
        <v>4987</v>
      </c>
      <c r="C4712">
        <v>4987</v>
      </c>
      <c r="D4712">
        <v>2015</v>
      </c>
      <c r="E4712" t="s">
        <v>6499</v>
      </c>
      <c r="F4712">
        <v>3</v>
      </c>
      <c r="G4712">
        <v>5</v>
      </c>
      <c r="H4712">
        <v>5</v>
      </c>
      <c r="J4712"/>
      <c r="K4712" t="b">
        <v>1</v>
      </c>
      <c r="L4712" t="s">
        <v>788</v>
      </c>
      <c r="N4712" s="43">
        <v>42214.662905092591</v>
      </c>
    </row>
    <row r="4713" spans="1:14" x14ac:dyDescent="0.25">
      <c r="A4713" s="53" t="s">
        <v>11437</v>
      </c>
      <c r="B4713">
        <v>4988</v>
      </c>
      <c r="C4713">
        <v>4988</v>
      </c>
      <c r="D4713">
        <v>2015</v>
      </c>
      <c r="E4713" t="s">
        <v>6500</v>
      </c>
      <c r="F4713">
        <v>3</v>
      </c>
      <c r="G4713">
        <v>3.5</v>
      </c>
      <c r="H4713">
        <v>0.5</v>
      </c>
      <c r="I4713">
        <v>5.0000000000000001E-3</v>
      </c>
      <c r="J4713">
        <v>9.9999999999999995E-7</v>
      </c>
      <c r="K4713" t="b">
        <v>1</v>
      </c>
      <c r="L4713" t="s">
        <v>5218</v>
      </c>
      <c r="N4713" s="43">
        <v>42214.662905092591</v>
      </c>
    </row>
    <row r="4714" spans="1:14" x14ac:dyDescent="0.25">
      <c r="A4714" s="53" t="s">
        <v>11438</v>
      </c>
      <c r="B4714">
        <v>4988</v>
      </c>
      <c r="C4714">
        <v>4989</v>
      </c>
      <c r="D4714">
        <v>2015</v>
      </c>
      <c r="E4714" t="s">
        <v>6500</v>
      </c>
      <c r="F4714">
        <v>3</v>
      </c>
      <c r="G4714">
        <v>3.5</v>
      </c>
      <c r="H4714">
        <v>0.67</v>
      </c>
      <c r="I4714">
        <v>0.03</v>
      </c>
      <c r="J4714">
        <v>1.0000999999999999E-2</v>
      </c>
      <c r="K4714" t="b">
        <v>1</v>
      </c>
      <c r="L4714" t="s">
        <v>5218</v>
      </c>
      <c r="N4714" s="43">
        <v>42214.662905092591</v>
      </c>
    </row>
    <row r="4715" spans="1:14" x14ac:dyDescent="0.25">
      <c r="A4715" s="53" t="s">
        <v>11439</v>
      </c>
      <c r="B4715">
        <v>4988</v>
      </c>
      <c r="C4715">
        <v>4990</v>
      </c>
      <c r="D4715">
        <v>2015</v>
      </c>
      <c r="E4715" t="s">
        <v>6500</v>
      </c>
      <c r="F4715">
        <v>3</v>
      </c>
      <c r="G4715">
        <v>3.5</v>
      </c>
      <c r="H4715">
        <v>0.89</v>
      </c>
      <c r="I4715">
        <v>7.4999999999999997E-2</v>
      </c>
      <c r="J4715">
        <v>5.0000999999999997E-2</v>
      </c>
      <c r="K4715" t="b">
        <v>1</v>
      </c>
      <c r="L4715" t="s">
        <v>5218</v>
      </c>
      <c r="N4715" s="43">
        <v>42214.662905092591</v>
      </c>
    </row>
    <row r="4716" spans="1:14" x14ac:dyDescent="0.25">
      <c r="A4716" s="53" t="s">
        <v>11440</v>
      </c>
      <c r="B4716">
        <v>4988</v>
      </c>
      <c r="C4716">
        <v>4991</v>
      </c>
      <c r="D4716">
        <v>2015</v>
      </c>
      <c r="E4716" t="s">
        <v>6500</v>
      </c>
      <c r="F4716">
        <v>3</v>
      </c>
      <c r="G4716">
        <v>3.5</v>
      </c>
      <c r="H4716">
        <v>1.19</v>
      </c>
      <c r="I4716">
        <v>0.125</v>
      </c>
      <c r="J4716">
        <v>0.10000100000000001</v>
      </c>
      <c r="K4716" t="b">
        <v>1</v>
      </c>
      <c r="L4716" t="s">
        <v>5218</v>
      </c>
      <c r="N4716" s="43">
        <v>42214.662905092591</v>
      </c>
    </row>
    <row r="4717" spans="1:14" x14ac:dyDescent="0.25">
      <c r="A4717" s="53" t="s">
        <v>11441</v>
      </c>
      <c r="B4717">
        <v>4988</v>
      </c>
      <c r="C4717">
        <v>4993</v>
      </c>
      <c r="D4717">
        <v>2015</v>
      </c>
      <c r="E4717" t="s">
        <v>6500</v>
      </c>
      <c r="F4717">
        <v>3</v>
      </c>
      <c r="G4717">
        <v>3.5</v>
      </c>
      <c r="H4717">
        <v>1.59</v>
      </c>
      <c r="I4717">
        <v>0.17499999999999999</v>
      </c>
      <c r="J4717">
        <v>0.150001</v>
      </c>
      <c r="K4717" t="b">
        <v>1</v>
      </c>
      <c r="L4717" t="s">
        <v>5218</v>
      </c>
      <c r="N4717" s="43">
        <v>42214.662905092591</v>
      </c>
    </row>
    <row r="4718" spans="1:14" x14ac:dyDescent="0.25">
      <c r="A4718" s="53" t="s">
        <v>11442</v>
      </c>
      <c r="B4718">
        <v>4988</v>
      </c>
      <c r="C4718">
        <v>4994</v>
      </c>
      <c r="D4718">
        <v>2015</v>
      </c>
      <c r="E4718" t="s">
        <v>6500</v>
      </c>
      <c r="F4718">
        <v>3</v>
      </c>
      <c r="G4718">
        <v>3.5</v>
      </c>
      <c r="H4718">
        <v>2.13</v>
      </c>
      <c r="I4718">
        <v>0.25</v>
      </c>
      <c r="J4718">
        <v>0.20000100000000001</v>
      </c>
      <c r="K4718" t="b">
        <v>1</v>
      </c>
      <c r="L4718" t="s">
        <v>5218</v>
      </c>
      <c r="N4718" s="43">
        <v>42214.662905092591</v>
      </c>
    </row>
    <row r="4719" spans="1:14" x14ac:dyDescent="0.25">
      <c r="A4719" s="53" t="s">
        <v>11443</v>
      </c>
      <c r="B4719">
        <v>4988</v>
      </c>
      <c r="C4719">
        <v>4995</v>
      </c>
      <c r="D4719">
        <v>2015</v>
      </c>
      <c r="E4719" t="s">
        <v>6500</v>
      </c>
      <c r="F4719">
        <v>3</v>
      </c>
      <c r="G4719">
        <v>3.5</v>
      </c>
      <c r="H4719">
        <v>2.84</v>
      </c>
      <c r="I4719">
        <v>0.4</v>
      </c>
      <c r="J4719">
        <v>0.30000100000000002</v>
      </c>
      <c r="K4719" t="b">
        <v>1</v>
      </c>
      <c r="L4719" t="s">
        <v>5218</v>
      </c>
      <c r="N4719" s="43">
        <v>42214.662905092591</v>
      </c>
    </row>
    <row r="4720" spans="1:14" x14ac:dyDescent="0.25">
      <c r="A4720" s="53" t="s">
        <v>11444</v>
      </c>
      <c r="B4720">
        <v>4988</v>
      </c>
      <c r="C4720">
        <v>4996</v>
      </c>
      <c r="D4720">
        <v>2015</v>
      </c>
      <c r="E4720" t="s">
        <v>6500</v>
      </c>
      <c r="F4720">
        <v>3</v>
      </c>
      <c r="G4720">
        <v>3.5</v>
      </c>
      <c r="H4720">
        <v>3.8</v>
      </c>
      <c r="I4720">
        <v>0.75</v>
      </c>
      <c r="J4720">
        <v>0.50000100000000003</v>
      </c>
      <c r="K4720" t="b">
        <v>1</v>
      </c>
      <c r="L4720" t="s">
        <v>5218</v>
      </c>
      <c r="N4720" s="43">
        <v>42214.662905092591</v>
      </c>
    </row>
    <row r="4721" spans="1:14" x14ac:dyDescent="0.25">
      <c r="A4721" s="53" t="s">
        <v>11445</v>
      </c>
      <c r="B4721">
        <v>4992</v>
      </c>
      <c r="C4721">
        <v>4992</v>
      </c>
      <c r="D4721">
        <v>2015</v>
      </c>
      <c r="E4721" t="s">
        <v>6435</v>
      </c>
      <c r="F4721">
        <v>3</v>
      </c>
      <c r="G4721">
        <v>3.45</v>
      </c>
      <c r="H4721">
        <v>5</v>
      </c>
      <c r="J4721"/>
      <c r="K4721" t="b">
        <v>1</v>
      </c>
      <c r="L4721" t="s">
        <v>48</v>
      </c>
      <c r="N4721" s="43">
        <v>42214.662905092591</v>
      </c>
    </row>
    <row r="4722" spans="1:14" x14ac:dyDescent="0.25">
      <c r="A4722" s="53" t="s">
        <v>11446</v>
      </c>
      <c r="B4722">
        <v>4997</v>
      </c>
      <c r="C4722">
        <v>4997</v>
      </c>
      <c r="D4722">
        <v>2015</v>
      </c>
      <c r="E4722" t="s">
        <v>6501</v>
      </c>
      <c r="F4722">
        <v>3</v>
      </c>
      <c r="G4722">
        <v>3.5</v>
      </c>
      <c r="H4722">
        <v>0.5</v>
      </c>
      <c r="I4722">
        <v>5.0000000000000001E-3</v>
      </c>
      <c r="J4722">
        <v>9.9999999999999995E-7</v>
      </c>
      <c r="K4722" t="b">
        <v>1</v>
      </c>
      <c r="L4722" t="s">
        <v>5219</v>
      </c>
      <c r="N4722" s="43">
        <v>42214.662905092591</v>
      </c>
    </row>
    <row r="4723" spans="1:14" x14ac:dyDescent="0.25">
      <c r="A4723" s="53" t="s">
        <v>11447</v>
      </c>
      <c r="B4723">
        <v>4997</v>
      </c>
      <c r="C4723">
        <v>4998</v>
      </c>
      <c r="D4723">
        <v>2015</v>
      </c>
      <c r="E4723" t="s">
        <v>6501</v>
      </c>
      <c r="F4723">
        <v>3</v>
      </c>
      <c r="G4723">
        <v>3.5</v>
      </c>
      <c r="H4723">
        <v>0.67</v>
      </c>
      <c r="I4723">
        <v>0.03</v>
      </c>
      <c r="J4723">
        <v>1.0000999999999999E-2</v>
      </c>
      <c r="K4723" t="b">
        <v>1</v>
      </c>
      <c r="L4723" t="s">
        <v>5219</v>
      </c>
      <c r="N4723" s="43">
        <v>42214.662905092591</v>
      </c>
    </row>
    <row r="4724" spans="1:14" x14ac:dyDescent="0.25">
      <c r="A4724" t="s">
        <v>11448</v>
      </c>
      <c r="B4724">
        <v>4997</v>
      </c>
      <c r="C4724">
        <v>4999</v>
      </c>
      <c r="D4724">
        <v>2015</v>
      </c>
      <c r="E4724" t="s">
        <v>6501</v>
      </c>
      <c r="F4724">
        <v>3</v>
      </c>
      <c r="G4724">
        <v>3.5</v>
      </c>
      <c r="H4724">
        <v>0.89</v>
      </c>
      <c r="I4724">
        <v>7.4999999999999997E-2</v>
      </c>
      <c r="J4724">
        <v>5.0000999999999997E-2</v>
      </c>
      <c r="K4724" t="b">
        <v>1</v>
      </c>
      <c r="L4724" t="s">
        <v>5219</v>
      </c>
      <c r="N4724" s="43">
        <v>42214.662905092591</v>
      </c>
    </row>
    <row r="4725" spans="1:14" x14ac:dyDescent="0.25">
      <c r="A4725" s="53" t="s">
        <v>11449</v>
      </c>
      <c r="B4725">
        <v>4997</v>
      </c>
      <c r="C4725">
        <v>5000</v>
      </c>
      <c r="D4725">
        <v>2015</v>
      </c>
      <c r="E4725" t="s">
        <v>6501</v>
      </c>
      <c r="F4725">
        <v>3</v>
      </c>
      <c r="G4725">
        <v>3.5</v>
      </c>
      <c r="H4725">
        <v>1.19</v>
      </c>
      <c r="I4725">
        <v>0.125</v>
      </c>
      <c r="J4725">
        <v>0.10000100000000001</v>
      </c>
      <c r="K4725" t="b">
        <v>1</v>
      </c>
      <c r="L4725" t="s">
        <v>5219</v>
      </c>
      <c r="N4725" s="43">
        <v>42214.662905092591</v>
      </c>
    </row>
    <row r="4726" spans="1:14" x14ac:dyDescent="0.25">
      <c r="A4726" s="53" t="s">
        <v>11450</v>
      </c>
      <c r="B4726">
        <v>4997</v>
      </c>
      <c r="C4726">
        <v>5001</v>
      </c>
      <c r="D4726">
        <v>2015</v>
      </c>
      <c r="E4726" t="s">
        <v>6501</v>
      </c>
      <c r="F4726">
        <v>3</v>
      </c>
      <c r="G4726">
        <v>3.5</v>
      </c>
      <c r="H4726">
        <v>1.59</v>
      </c>
      <c r="I4726">
        <v>0.17499999999999999</v>
      </c>
      <c r="J4726">
        <v>0.150001</v>
      </c>
      <c r="K4726" t="b">
        <v>1</v>
      </c>
      <c r="L4726" t="s">
        <v>5219</v>
      </c>
      <c r="N4726" s="43">
        <v>42214.662905092591</v>
      </c>
    </row>
    <row r="4727" spans="1:14" x14ac:dyDescent="0.25">
      <c r="A4727" s="53" t="s">
        <v>11451</v>
      </c>
      <c r="B4727">
        <v>4997</v>
      </c>
      <c r="C4727">
        <v>5002</v>
      </c>
      <c r="D4727">
        <v>2015</v>
      </c>
      <c r="E4727" t="s">
        <v>6501</v>
      </c>
      <c r="F4727">
        <v>3</v>
      </c>
      <c r="G4727">
        <v>3.5</v>
      </c>
      <c r="H4727">
        <v>2.13</v>
      </c>
      <c r="I4727">
        <v>0.25</v>
      </c>
      <c r="J4727">
        <v>0.20000100000000001</v>
      </c>
      <c r="K4727" t="b">
        <v>1</v>
      </c>
      <c r="L4727" t="s">
        <v>5219</v>
      </c>
      <c r="N4727" s="43">
        <v>42214.662905092591</v>
      </c>
    </row>
    <row r="4728" spans="1:14" x14ac:dyDescent="0.25">
      <c r="A4728" s="53" t="s">
        <v>11452</v>
      </c>
      <c r="B4728">
        <v>4997</v>
      </c>
      <c r="C4728">
        <v>5004</v>
      </c>
      <c r="D4728">
        <v>2015</v>
      </c>
      <c r="E4728" t="s">
        <v>6501</v>
      </c>
      <c r="F4728">
        <v>3</v>
      </c>
      <c r="G4728">
        <v>3.5</v>
      </c>
      <c r="H4728">
        <v>2.84</v>
      </c>
      <c r="I4728">
        <v>0.4</v>
      </c>
      <c r="J4728">
        <v>0.30000100000000002</v>
      </c>
      <c r="K4728" t="b">
        <v>1</v>
      </c>
      <c r="L4728" t="s">
        <v>5219</v>
      </c>
      <c r="N4728" s="43">
        <v>42214.662905092591</v>
      </c>
    </row>
    <row r="4729" spans="1:14" x14ac:dyDescent="0.25">
      <c r="A4729" s="53" t="s">
        <v>11453</v>
      </c>
      <c r="B4729">
        <v>4997</v>
      </c>
      <c r="C4729">
        <v>5005</v>
      </c>
      <c r="D4729">
        <v>2015</v>
      </c>
      <c r="E4729" t="s">
        <v>6501</v>
      </c>
      <c r="F4729">
        <v>3</v>
      </c>
      <c r="G4729">
        <v>3.5</v>
      </c>
      <c r="H4729">
        <v>3.8</v>
      </c>
      <c r="I4729">
        <v>0.75</v>
      </c>
      <c r="J4729">
        <v>0.50000100000000003</v>
      </c>
      <c r="K4729" t="b">
        <v>1</v>
      </c>
      <c r="L4729" t="s">
        <v>5219</v>
      </c>
      <c r="N4729" s="43">
        <v>42214.662905092591</v>
      </c>
    </row>
    <row r="4730" spans="1:14" x14ac:dyDescent="0.25">
      <c r="A4730" s="53" t="s">
        <v>11454</v>
      </c>
      <c r="B4730">
        <v>5003</v>
      </c>
      <c r="C4730">
        <v>5003</v>
      </c>
      <c r="D4730">
        <v>2015</v>
      </c>
      <c r="E4730" t="s">
        <v>6436</v>
      </c>
      <c r="F4730">
        <v>3</v>
      </c>
      <c r="G4730">
        <v>5</v>
      </c>
      <c r="H4730">
        <v>2.5</v>
      </c>
      <c r="I4730">
        <v>1.4999999999999999E-2</v>
      </c>
      <c r="J4730">
        <v>9.9999999999999995E-7</v>
      </c>
      <c r="K4730" t="b">
        <v>1</v>
      </c>
      <c r="L4730" t="s">
        <v>5316</v>
      </c>
      <c r="N4730" s="43">
        <v>42214.662905092591</v>
      </c>
    </row>
    <row r="4731" spans="1:14" x14ac:dyDescent="0.25">
      <c r="A4731" s="53" t="s">
        <v>11455</v>
      </c>
      <c r="B4731">
        <v>5003</v>
      </c>
      <c r="C4731">
        <v>5014</v>
      </c>
      <c r="D4731">
        <v>2015</v>
      </c>
      <c r="E4731" t="s">
        <v>6436</v>
      </c>
      <c r="F4731">
        <v>3</v>
      </c>
      <c r="G4731">
        <v>5</v>
      </c>
      <c r="H4731">
        <v>2.76</v>
      </c>
      <c r="I4731">
        <v>0.04</v>
      </c>
      <c r="J4731">
        <v>3.0001E-2</v>
      </c>
      <c r="K4731" t="b">
        <v>1</v>
      </c>
      <c r="L4731" t="s">
        <v>5316</v>
      </c>
      <c r="N4731" s="43">
        <v>42214.662905092591</v>
      </c>
    </row>
    <row r="4732" spans="1:14" x14ac:dyDescent="0.25">
      <c r="A4732" s="53" t="s">
        <v>11456</v>
      </c>
      <c r="B4732">
        <v>5003</v>
      </c>
      <c r="C4732">
        <v>5025</v>
      </c>
      <c r="D4732">
        <v>2015</v>
      </c>
      <c r="E4732" t="s">
        <v>6436</v>
      </c>
      <c r="F4732">
        <v>3</v>
      </c>
      <c r="G4732">
        <v>5</v>
      </c>
      <c r="H4732">
        <v>3.05</v>
      </c>
      <c r="I4732">
        <v>7.4999999999999997E-2</v>
      </c>
      <c r="J4732">
        <v>5.0000999999999997E-2</v>
      </c>
      <c r="K4732" t="b">
        <v>1</v>
      </c>
      <c r="L4732" t="s">
        <v>5316</v>
      </c>
      <c r="N4732" s="43">
        <v>42214.662916666668</v>
      </c>
    </row>
    <row r="4733" spans="1:14" x14ac:dyDescent="0.25">
      <c r="A4733" s="53" t="s">
        <v>11457</v>
      </c>
      <c r="B4733">
        <v>5003</v>
      </c>
      <c r="C4733">
        <v>5033</v>
      </c>
      <c r="D4733">
        <v>2015</v>
      </c>
      <c r="E4733" t="s">
        <v>6436</v>
      </c>
      <c r="F4733">
        <v>3</v>
      </c>
      <c r="G4733">
        <v>5</v>
      </c>
      <c r="H4733">
        <v>3.36</v>
      </c>
      <c r="I4733">
        <v>0.125</v>
      </c>
      <c r="J4733">
        <v>0.10000100000000001</v>
      </c>
      <c r="K4733" t="b">
        <v>1</v>
      </c>
      <c r="L4733" t="s">
        <v>5316</v>
      </c>
      <c r="N4733" s="43">
        <v>42214.662916666668</v>
      </c>
    </row>
    <row r="4734" spans="1:14" x14ac:dyDescent="0.25">
      <c r="A4734" s="53" t="s">
        <v>11458</v>
      </c>
      <c r="B4734">
        <v>5003</v>
      </c>
      <c r="C4734">
        <v>5034</v>
      </c>
      <c r="D4734">
        <v>2015</v>
      </c>
      <c r="E4734" t="s">
        <v>6436</v>
      </c>
      <c r="F4734">
        <v>3</v>
      </c>
      <c r="G4734">
        <v>5</v>
      </c>
      <c r="H4734">
        <v>3.71</v>
      </c>
      <c r="I4734">
        <v>0.17499999999999999</v>
      </c>
      <c r="J4734">
        <v>0.150001</v>
      </c>
      <c r="K4734" t="b">
        <v>1</v>
      </c>
      <c r="L4734" t="s">
        <v>5316</v>
      </c>
      <c r="N4734" s="43">
        <v>42214.662916666668</v>
      </c>
    </row>
    <row r="4735" spans="1:14" x14ac:dyDescent="0.25">
      <c r="A4735" t="s">
        <v>11459</v>
      </c>
      <c r="B4735">
        <v>5003</v>
      </c>
      <c r="C4735">
        <v>5035</v>
      </c>
      <c r="D4735">
        <v>2015</v>
      </c>
      <c r="E4735" t="s">
        <v>6436</v>
      </c>
      <c r="F4735">
        <v>3</v>
      </c>
      <c r="G4735">
        <v>5</v>
      </c>
      <c r="H4735">
        <v>4.0999999999999996</v>
      </c>
      <c r="I4735">
        <v>0.25</v>
      </c>
      <c r="J4735">
        <v>0.20000100000000001</v>
      </c>
      <c r="K4735" t="b">
        <v>1</v>
      </c>
      <c r="L4735" t="s">
        <v>5316</v>
      </c>
      <c r="N4735" s="43">
        <v>42214.662916666668</v>
      </c>
    </row>
    <row r="4736" spans="1:14" x14ac:dyDescent="0.25">
      <c r="A4736" s="53" t="s">
        <v>11460</v>
      </c>
      <c r="B4736">
        <v>5003</v>
      </c>
      <c r="C4736">
        <v>5036</v>
      </c>
      <c r="D4736">
        <v>2015</v>
      </c>
      <c r="E4736" t="s">
        <v>6436</v>
      </c>
      <c r="F4736">
        <v>3</v>
      </c>
      <c r="G4736">
        <v>5</v>
      </c>
      <c r="H4736">
        <v>4.53</v>
      </c>
      <c r="I4736">
        <v>0.4</v>
      </c>
      <c r="J4736">
        <v>0.30000100000000002</v>
      </c>
      <c r="K4736" t="b">
        <v>1</v>
      </c>
      <c r="L4736" t="s">
        <v>5316</v>
      </c>
      <c r="N4736" s="43">
        <v>42214.662916666668</v>
      </c>
    </row>
    <row r="4737" spans="1:14" x14ac:dyDescent="0.25">
      <c r="A4737" s="53" t="s">
        <v>11461</v>
      </c>
      <c r="B4737">
        <v>5003</v>
      </c>
      <c r="C4737">
        <v>5037</v>
      </c>
      <c r="D4737">
        <v>2015</v>
      </c>
      <c r="E4737" t="s">
        <v>6436</v>
      </c>
      <c r="F4737">
        <v>3</v>
      </c>
      <c r="G4737">
        <v>5</v>
      </c>
      <c r="H4737">
        <v>5</v>
      </c>
      <c r="I4737">
        <v>0.75</v>
      </c>
      <c r="J4737">
        <v>0.50000100000000003</v>
      </c>
      <c r="K4737" t="b">
        <v>1</v>
      </c>
      <c r="L4737" t="s">
        <v>5316</v>
      </c>
      <c r="N4737" s="43">
        <v>42214.662916666668</v>
      </c>
    </row>
    <row r="4738" spans="1:14" x14ac:dyDescent="0.25">
      <c r="A4738" s="53" t="s">
        <v>11462</v>
      </c>
      <c r="B4738">
        <v>5006</v>
      </c>
      <c r="C4738">
        <v>5006</v>
      </c>
      <c r="D4738">
        <v>2015</v>
      </c>
      <c r="E4738" t="s">
        <v>6502</v>
      </c>
      <c r="F4738">
        <v>3</v>
      </c>
      <c r="G4738">
        <v>2.5</v>
      </c>
      <c r="H4738">
        <v>0.5</v>
      </c>
      <c r="I4738">
        <v>1.4999999999999999E-2</v>
      </c>
      <c r="J4738">
        <v>9.9999999999999995E-7</v>
      </c>
      <c r="K4738" t="b">
        <v>1</v>
      </c>
      <c r="L4738" t="s">
        <v>5306</v>
      </c>
      <c r="N4738" s="43">
        <v>42214.662905092591</v>
      </c>
    </row>
    <row r="4739" spans="1:14" x14ac:dyDescent="0.25">
      <c r="A4739" s="53" t="s">
        <v>11463</v>
      </c>
      <c r="B4739">
        <v>5006</v>
      </c>
      <c r="C4739">
        <v>5007</v>
      </c>
      <c r="D4739">
        <v>2015</v>
      </c>
      <c r="E4739" t="s">
        <v>6502</v>
      </c>
      <c r="F4739">
        <v>3</v>
      </c>
      <c r="G4739">
        <v>2.5</v>
      </c>
      <c r="H4739">
        <v>0.66</v>
      </c>
      <c r="I4739">
        <v>0.04</v>
      </c>
      <c r="J4739">
        <v>3.0001E-2</v>
      </c>
      <c r="K4739" t="b">
        <v>1</v>
      </c>
      <c r="L4739" t="s">
        <v>5306</v>
      </c>
      <c r="N4739" s="43">
        <v>42214.662905092591</v>
      </c>
    </row>
    <row r="4740" spans="1:14" x14ac:dyDescent="0.25">
      <c r="A4740" s="53" t="s">
        <v>11464</v>
      </c>
      <c r="B4740">
        <v>5006</v>
      </c>
      <c r="C4740">
        <v>5008</v>
      </c>
      <c r="D4740">
        <v>2015</v>
      </c>
      <c r="E4740" t="s">
        <v>6502</v>
      </c>
      <c r="F4740">
        <v>3</v>
      </c>
      <c r="G4740">
        <v>2.5</v>
      </c>
      <c r="H4740">
        <v>0.87</v>
      </c>
      <c r="I4740">
        <v>7.4999999999999997E-2</v>
      </c>
      <c r="J4740">
        <v>5.0000999999999997E-2</v>
      </c>
      <c r="K4740" t="b">
        <v>1</v>
      </c>
      <c r="L4740" t="s">
        <v>5306</v>
      </c>
      <c r="N4740" s="43">
        <v>42214.662905092591</v>
      </c>
    </row>
    <row r="4741" spans="1:14" x14ac:dyDescent="0.25">
      <c r="A4741" s="53" t="s">
        <v>11465</v>
      </c>
      <c r="B4741">
        <v>5006</v>
      </c>
      <c r="C4741">
        <v>5009</v>
      </c>
      <c r="D4741">
        <v>2015</v>
      </c>
      <c r="E4741" t="s">
        <v>6502</v>
      </c>
      <c r="F4741">
        <v>3</v>
      </c>
      <c r="G4741">
        <v>2.5</v>
      </c>
      <c r="H4741">
        <v>1.1499999999999999</v>
      </c>
      <c r="I4741">
        <v>0.125</v>
      </c>
      <c r="J4741">
        <v>0.10000100000000001</v>
      </c>
      <c r="K4741" t="b">
        <v>1</v>
      </c>
      <c r="L4741" t="s">
        <v>5306</v>
      </c>
      <c r="N4741" s="43">
        <v>42214.662905092591</v>
      </c>
    </row>
    <row r="4742" spans="1:14" x14ac:dyDescent="0.25">
      <c r="A4742" s="53" t="s">
        <v>11466</v>
      </c>
      <c r="B4742">
        <v>5006</v>
      </c>
      <c r="C4742">
        <v>5010</v>
      </c>
      <c r="D4742">
        <v>2015</v>
      </c>
      <c r="E4742" t="s">
        <v>6502</v>
      </c>
      <c r="F4742">
        <v>3</v>
      </c>
      <c r="G4742">
        <v>2.5</v>
      </c>
      <c r="H4742">
        <v>1.52</v>
      </c>
      <c r="I4742">
        <v>0.17499999999999999</v>
      </c>
      <c r="J4742">
        <v>0.150001</v>
      </c>
      <c r="K4742" t="b">
        <v>1</v>
      </c>
      <c r="L4742" t="s">
        <v>5306</v>
      </c>
      <c r="N4742" s="43">
        <v>42214.662905092591</v>
      </c>
    </row>
    <row r="4743" spans="1:14" x14ac:dyDescent="0.25">
      <c r="A4743" s="53" t="s">
        <v>11467</v>
      </c>
      <c r="B4743">
        <v>5006</v>
      </c>
      <c r="C4743">
        <v>5011</v>
      </c>
      <c r="D4743">
        <v>2015</v>
      </c>
      <c r="E4743" t="s">
        <v>6502</v>
      </c>
      <c r="F4743">
        <v>3</v>
      </c>
      <c r="G4743">
        <v>2.5</v>
      </c>
      <c r="H4743">
        <v>2.0099999999999998</v>
      </c>
      <c r="I4743">
        <v>0.25</v>
      </c>
      <c r="J4743">
        <v>0.20000100000000001</v>
      </c>
      <c r="K4743" t="b">
        <v>1</v>
      </c>
      <c r="L4743" t="s">
        <v>5306</v>
      </c>
      <c r="N4743" s="43">
        <v>42214.662905092591</v>
      </c>
    </row>
    <row r="4744" spans="1:14" x14ac:dyDescent="0.25">
      <c r="A4744" s="53" t="s">
        <v>11468</v>
      </c>
      <c r="B4744">
        <v>5006</v>
      </c>
      <c r="C4744">
        <v>5012</v>
      </c>
      <c r="D4744">
        <v>2015</v>
      </c>
      <c r="E4744" t="s">
        <v>6502</v>
      </c>
      <c r="F4744">
        <v>3</v>
      </c>
      <c r="G4744">
        <v>2.5</v>
      </c>
      <c r="H4744">
        <v>2.65</v>
      </c>
      <c r="I4744">
        <v>0.4</v>
      </c>
      <c r="J4744">
        <v>0.30000100000000002</v>
      </c>
      <c r="K4744" t="b">
        <v>1</v>
      </c>
      <c r="L4744" t="s">
        <v>5306</v>
      </c>
      <c r="N4744" s="43">
        <v>42214.662905092591</v>
      </c>
    </row>
    <row r="4745" spans="1:14" x14ac:dyDescent="0.25">
      <c r="A4745" s="53" t="s">
        <v>11469</v>
      </c>
      <c r="B4745">
        <v>5006</v>
      </c>
      <c r="C4745">
        <v>5013</v>
      </c>
      <c r="D4745">
        <v>2015</v>
      </c>
      <c r="E4745" t="s">
        <v>6502</v>
      </c>
      <c r="F4745">
        <v>3</v>
      </c>
      <c r="G4745">
        <v>2.5</v>
      </c>
      <c r="H4745">
        <v>3.5</v>
      </c>
      <c r="I4745">
        <v>0.75</v>
      </c>
      <c r="J4745">
        <v>0.50000100000000003</v>
      </c>
      <c r="K4745" t="b">
        <v>1</v>
      </c>
      <c r="L4745" t="s">
        <v>5306</v>
      </c>
      <c r="N4745" s="43">
        <v>42214.662905092591</v>
      </c>
    </row>
    <row r="4746" spans="1:14" x14ac:dyDescent="0.25">
      <c r="A4746" s="53" t="s">
        <v>11470</v>
      </c>
      <c r="B4746">
        <v>5015</v>
      </c>
      <c r="C4746">
        <v>5015</v>
      </c>
      <c r="D4746">
        <v>2015</v>
      </c>
      <c r="E4746" t="s">
        <v>6503</v>
      </c>
      <c r="F4746">
        <v>3</v>
      </c>
      <c r="G4746">
        <v>2.5</v>
      </c>
      <c r="H4746">
        <v>5</v>
      </c>
      <c r="I4746">
        <v>0</v>
      </c>
      <c r="J4746">
        <v>0</v>
      </c>
      <c r="K4746" t="b">
        <v>1</v>
      </c>
      <c r="L4746" t="s">
        <v>48</v>
      </c>
      <c r="N4746" s="43">
        <v>42214.662905092591</v>
      </c>
    </row>
    <row r="4747" spans="1:14" x14ac:dyDescent="0.25">
      <c r="A4747" s="53" t="s">
        <v>11471</v>
      </c>
      <c r="B4747">
        <v>5016</v>
      </c>
      <c r="C4747">
        <v>5016</v>
      </c>
      <c r="D4747">
        <v>2015</v>
      </c>
      <c r="E4747" t="s">
        <v>6504</v>
      </c>
      <c r="F4747">
        <v>3</v>
      </c>
      <c r="G4747">
        <v>3.5</v>
      </c>
      <c r="H4747">
        <v>0</v>
      </c>
      <c r="I4747">
        <v>0</v>
      </c>
      <c r="J4747">
        <v>0</v>
      </c>
      <c r="K4747" t="b">
        <v>1</v>
      </c>
      <c r="L4747" t="s">
        <v>823</v>
      </c>
      <c r="N4747" s="43">
        <v>42214.662905092591</v>
      </c>
    </row>
    <row r="4748" spans="1:14" x14ac:dyDescent="0.25">
      <c r="A4748" s="53" t="s">
        <v>11472</v>
      </c>
      <c r="B4748">
        <v>5017</v>
      </c>
      <c r="C4748">
        <v>5017</v>
      </c>
      <c r="D4748">
        <v>2015</v>
      </c>
      <c r="E4748" t="s">
        <v>6505</v>
      </c>
      <c r="F4748">
        <v>3</v>
      </c>
      <c r="G4748">
        <v>4</v>
      </c>
      <c r="H4748">
        <v>0.5</v>
      </c>
      <c r="I4748">
        <v>0.01</v>
      </c>
      <c r="J4748">
        <v>9.9999999999999995E-7</v>
      </c>
      <c r="K4748" t="b">
        <v>1</v>
      </c>
      <c r="L4748" t="s">
        <v>5305</v>
      </c>
      <c r="N4748" s="43">
        <v>42214.662905092591</v>
      </c>
    </row>
    <row r="4749" spans="1:14" x14ac:dyDescent="0.25">
      <c r="A4749" s="53" t="s">
        <v>11473</v>
      </c>
      <c r="B4749">
        <v>5017</v>
      </c>
      <c r="C4749">
        <v>5018</v>
      </c>
      <c r="D4749">
        <v>2015</v>
      </c>
      <c r="E4749" t="s">
        <v>6505</v>
      </c>
      <c r="F4749">
        <v>3</v>
      </c>
      <c r="G4749">
        <v>4</v>
      </c>
      <c r="H4749">
        <v>1</v>
      </c>
      <c r="I4749">
        <v>3.5000000000000003E-2</v>
      </c>
      <c r="J4749">
        <v>2.0001000000000001E-2</v>
      </c>
      <c r="K4749" t="b">
        <v>1</v>
      </c>
      <c r="L4749" t="s">
        <v>5305</v>
      </c>
      <c r="N4749" s="43">
        <v>42214.662905092591</v>
      </c>
    </row>
    <row r="4750" spans="1:14" x14ac:dyDescent="0.25">
      <c r="A4750" s="53" t="s">
        <v>11474</v>
      </c>
      <c r="B4750">
        <v>5017</v>
      </c>
      <c r="C4750">
        <v>5019</v>
      </c>
      <c r="D4750">
        <v>2015</v>
      </c>
      <c r="E4750" t="s">
        <v>6505</v>
      </c>
      <c r="F4750">
        <v>3</v>
      </c>
      <c r="G4750">
        <v>4</v>
      </c>
      <c r="H4750">
        <v>2</v>
      </c>
      <c r="I4750">
        <v>0.17499999999999999</v>
      </c>
      <c r="J4750">
        <v>5.0000999999999997E-2</v>
      </c>
      <c r="K4750" t="b">
        <v>1</v>
      </c>
      <c r="L4750" t="s">
        <v>5305</v>
      </c>
      <c r="N4750" s="43">
        <v>42214.662905092591</v>
      </c>
    </row>
    <row r="4751" spans="1:14" x14ac:dyDescent="0.25">
      <c r="A4751" s="53" t="s">
        <v>11475</v>
      </c>
      <c r="B4751">
        <v>5017</v>
      </c>
      <c r="C4751">
        <v>5020</v>
      </c>
      <c r="D4751">
        <v>2015</v>
      </c>
      <c r="E4751" t="s">
        <v>6505</v>
      </c>
      <c r="F4751">
        <v>3</v>
      </c>
      <c r="G4751">
        <v>4</v>
      </c>
      <c r="H4751">
        <v>4</v>
      </c>
      <c r="I4751">
        <v>0.65</v>
      </c>
      <c r="J4751">
        <v>0.30000100000000002</v>
      </c>
      <c r="K4751" t="b">
        <v>1</v>
      </c>
      <c r="L4751" t="s">
        <v>5305</v>
      </c>
      <c r="N4751" s="43">
        <v>42214.662905092591</v>
      </c>
    </row>
    <row r="4752" spans="1:14" x14ac:dyDescent="0.25">
      <c r="A4752" s="53" t="s">
        <v>11476</v>
      </c>
      <c r="B4752">
        <v>5021</v>
      </c>
      <c r="C4752">
        <v>5021</v>
      </c>
      <c r="D4752">
        <v>2015</v>
      </c>
      <c r="E4752" t="s">
        <v>6506</v>
      </c>
      <c r="F4752">
        <v>3</v>
      </c>
      <c r="G4752">
        <v>4</v>
      </c>
      <c r="H4752">
        <v>1.5</v>
      </c>
      <c r="J4752"/>
      <c r="K4752" t="b">
        <v>1</v>
      </c>
      <c r="L4752" t="s">
        <v>2440</v>
      </c>
      <c r="N4752" s="43">
        <v>42214.662905092591</v>
      </c>
    </row>
    <row r="4753" spans="1:14" x14ac:dyDescent="0.25">
      <c r="A4753" t="s">
        <v>11477</v>
      </c>
      <c r="B4753">
        <v>5022</v>
      </c>
      <c r="C4753">
        <v>5022</v>
      </c>
      <c r="D4753">
        <v>2015</v>
      </c>
      <c r="E4753" t="s">
        <v>6507</v>
      </c>
      <c r="F4753">
        <v>3</v>
      </c>
      <c r="G4753">
        <v>4</v>
      </c>
      <c r="H4753">
        <v>3</v>
      </c>
      <c r="J4753"/>
      <c r="K4753" t="b">
        <v>1</v>
      </c>
      <c r="L4753" t="s">
        <v>828</v>
      </c>
      <c r="N4753" s="43">
        <v>42214.662916666668</v>
      </c>
    </row>
    <row r="4754" spans="1:14" x14ac:dyDescent="0.25">
      <c r="A4754" s="53" t="s">
        <v>11478</v>
      </c>
      <c r="B4754">
        <v>5023</v>
      </c>
      <c r="C4754">
        <v>5023</v>
      </c>
      <c r="D4754">
        <v>2015</v>
      </c>
      <c r="E4754" t="s">
        <v>6508</v>
      </c>
      <c r="F4754">
        <v>3</v>
      </c>
      <c r="G4754">
        <v>4</v>
      </c>
      <c r="H4754">
        <v>0.5</v>
      </c>
      <c r="I4754">
        <v>2</v>
      </c>
      <c r="J4754">
        <v>1</v>
      </c>
      <c r="K4754" t="b">
        <v>1</v>
      </c>
      <c r="L4754" t="s">
        <v>7171</v>
      </c>
      <c r="N4754" s="43">
        <v>42214.662916666668</v>
      </c>
    </row>
    <row r="4755" spans="1:14" x14ac:dyDescent="0.25">
      <c r="A4755" t="s">
        <v>11479</v>
      </c>
      <c r="B4755">
        <v>5023</v>
      </c>
      <c r="C4755">
        <v>6245</v>
      </c>
      <c r="D4755">
        <v>2015</v>
      </c>
      <c r="E4755" t="s">
        <v>6508</v>
      </c>
      <c r="F4755">
        <v>3</v>
      </c>
      <c r="G4755">
        <v>4</v>
      </c>
      <c r="H4755">
        <v>0.84</v>
      </c>
      <c r="I4755">
        <v>5</v>
      </c>
      <c r="J4755">
        <v>3</v>
      </c>
      <c r="K4755" t="b">
        <v>1</v>
      </c>
      <c r="L4755" t="s">
        <v>7171</v>
      </c>
      <c r="N4755" s="43">
        <v>42416.850902777776</v>
      </c>
    </row>
    <row r="4756" spans="1:14" x14ac:dyDescent="0.25">
      <c r="A4756" t="s">
        <v>11480</v>
      </c>
      <c r="B4756">
        <v>5023</v>
      </c>
      <c r="C4756">
        <v>6246</v>
      </c>
      <c r="D4756">
        <v>2015</v>
      </c>
      <c r="E4756" t="s">
        <v>6508</v>
      </c>
      <c r="F4756">
        <v>3</v>
      </c>
      <c r="G4756">
        <v>4</v>
      </c>
      <c r="H4756">
        <v>1.41</v>
      </c>
      <c r="I4756">
        <v>8</v>
      </c>
      <c r="J4756">
        <v>6</v>
      </c>
      <c r="K4756" t="b">
        <v>1</v>
      </c>
      <c r="L4756" t="s">
        <v>7171</v>
      </c>
      <c r="N4756" s="43">
        <v>42416.850902777776</v>
      </c>
    </row>
    <row r="4757" spans="1:14" x14ac:dyDescent="0.25">
      <c r="A4757" t="s">
        <v>11481</v>
      </c>
      <c r="B4757">
        <v>5023</v>
      </c>
      <c r="C4757">
        <v>6247</v>
      </c>
      <c r="D4757">
        <v>2015</v>
      </c>
      <c r="E4757" t="s">
        <v>6508</v>
      </c>
      <c r="F4757">
        <v>3</v>
      </c>
      <c r="G4757">
        <v>4</v>
      </c>
      <c r="H4757">
        <v>2.38</v>
      </c>
      <c r="I4757">
        <v>15</v>
      </c>
      <c r="J4757">
        <v>10</v>
      </c>
      <c r="K4757" t="b">
        <v>1</v>
      </c>
      <c r="L4757" t="s">
        <v>7171</v>
      </c>
      <c r="N4757" s="43">
        <v>42416.850902777776</v>
      </c>
    </row>
    <row r="4758" spans="1:14" x14ac:dyDescent="0.25">
      <c r="A4758" t="s">
        <v>11482</v>
      </c>
      <c r="B4758">
        <v>5023</v>
      </c>
      <c r="C4758">
        <v>6256</v>
      </c>
      <c r="D4758">
        <v>2015</v>
      </c>
      <c r="E4758" t="s">
        <v>6508</v>
      </c>
      <c r="F4758">
        <v>3</v>
      </c>
      <c r="G4758">
        <v>4</v>
      </c>
      <c r="H4758">
        <v>4</v>
      </c>
      <c r="I4758">
        <v>24</v>
      </c>
      <c r="J4758">
        <v>21</v>
      </c>
      <c r="K4758" t="b">
        <v>1</v>
      </c>
      <c r="L4758" t="s">
        <v>7171</v>
      </c>
      <c r="N4758" s="43">
        <v>42416.850902777776</v>
      </c>
    </row>
    <row r="4759" spans="1:14" x14ac:dyDescent="0.25">
      <c r="A4759" s="53" t="s">
        <v>11483</v>
      </c>
      <c r="B4759">
        <v>5024</v>
      </c>
      <c r="C4759">
        <v>5024</v>
      </c>
      <c r="D4759">
        <v>2015</v>
      </c>
      <c r="E4759" t="s">
        <v>6509</v>
      </c>
      <c r="F4759">
        <v>3</v>
      </c>
      <c r="G4759">
        <v>4</v>
      </c>
      <c r="H4759">
        <v>0.5</v>
      </c>
      <c r="I4759">
        <v>7.4999999999999997E-2</v>
      </c>
      <c r="J4759">
        <v>9.9999999999999995E-7</v>
      </c>
      <c r="K4759" t="b">
        <v>0</v>
      </c>
      <c r="L4759" t="s">
        <v>5304</v>
      </c>
      <c r="N4759" s="43">
        <v>42214.662916666668</v>
      </c>
    </row>
    <row r="4760" spans="1:14" x14ac:dyDescent="0.25">
      <c r="A4760" t="s">
        <v>11484</v>
      </c>
      <c r="B4760">
        <v>5024</v>
      </c>
      <c r="C4760">
        <v>5026</v>
      </c>
      <c r="D4760">
        <v>2015</v>
      </c>
      <c r="E4760" t="s">
        <v>6509</v>
      </c>
      <c r="F4760">
        <v>3</v>
      </c>
      <c r="G4760">
        <v>4</v>
      </c>
      <c r="H4760">
        <v>1.08</v>
      </c>
      <c r="I4760">
        <v>0.25</v>
      </c>
      <c r="J4760">
        <v>0.150001</v>
      </c>
      <c r="K4760" t="b">
        <v>0</v>
      </c>
      <c r="L4760" t="s">
        <v>5304</v>
      </c>
      <c r="N4760" s="43">
        <v>42214.662916666668</v>
      </c>
    </row>
    <row r="4761" spans="1:14" x14ac:dyDescent="0.25">
      <c r="A4761" s="53" t="s">
        <v>11485</v>
      </c>
      <c r="B4761">
        <v>5024</v>
      </c>
      <c r="C4761">
        <v>5027</v>
      </c>
      <c r="D4761">
        <v>2015</v>
      </c>
      <c r="E4761" t="s">
        <v>6509</v>
      </c>
      <c r="F4761">
        <v>3</v>
      </c>
      <c r="G4761">
        <v>4</v>
      </c>
      <c r="H4761">
        <v>2.3199999999999998</v>
      </c>
      <c r="I4761">
        <v>0.4</v>
      </c>
      <c r="J4761">
        <v>0.35000100000000001</v>
      </c>
      <c r="K4761" t="b">
        <v>0</v>
      </c>
      <c r="L4761" t="s">
        <v>5304</v>
      </c>
      <c r="N4761" s="43">
        <v>42214.662916666668</v>
      </c>
    </row>
    <row r="4762" spans="1:14" x14ac:dyDescent="0.25">
      <c r="A4762" s="53" t="s">
        <v>11486</v>
      </c>
      <c r="B4762">
        <v>5024</v>
      </c>
      <c r="C4762">
        <v>5028</v>
      </c>
      <c r="D4762">
        <v>2015</v>
      </c>
      <c r="E4762" t="s">
        <v>6509</v>
      </c>
      <c r="F4762">
        <v>3</v>
      </c>
      <c r="G4762">
        <v>4</v>
      </c>
      <c r="H4762">
        <v>5</v>
      </c>
      <c r="I4762">
        <v>0.72499999999999998</v>
      </c>
      <c r="J4762">
        <v>0.45000099999999998</v>
      </c>
      <c r="K4762" t="b">
        <v>0</v>
      </c>
      <c r="L4762" t="s">
        <v>5304</v>
      </c>
      <c r="N4762" s="43">
        <v>42214.662916666668</v>
      </c>
    </row>
    <row r="4763" spans="1:14" x14ac:dyDescent="0.25">
      <c r="A4763" s="53" t="s">
        <v>11487</v>
      </c>
      <c r="B4763">
        <v>5029</v>
      </c>
      <c r="C4763">
        <v>5029</v>
      </c>
      <c r="D4763">
        <v>2015</v>
      </c>
      <c r="E4763" t="s">
        <v>6509</v>
      </c>
      <c r="F4763">
        <v>3</v>
      </c>
      <c r="G4763">
        <v>4</v>
      </c>
      <c r="H4763">
        <v>3.6</v>
      </c>
      <c r="J4763"/>
      <c r="K4763" t="b">
        <v>1</v>
      </c>
      <c r="L4763" t="s">
        <v>836</v>
      </c>
      <c r="N4763" s="43">
        <v>42214.662916666668</v>
      </c>
    </row>
    <row r="4764" spans="1:14" x14ac:dyDescent="0.25">
      <c r="A4764" s="53" t="s">
        <v>11488</v>
      </c>
      <c r="B4764">
        <v>5030</v>
      </c>
      <c r="C4764">
        <v>5030</v>
      </c>
      <c r="D4764">
        <v>2015</v>
      </c>
      <c r="E4764" t="s">
        <v>7137</v>
      </c>
      <c r="F4764">
        <v>3</v>
      </c>
      <c r="G4764">
        <v>4</v>
      </c>
      <c r="H4764">
        <v>4</v>
      </c>
      <c r="J4764"/>
      <c r="K4764" t="b">
        <v>1</v>
      </c>
      <c r="L4764" t="s">
        <v>839</v>
      </c>
      <c r="N4764" s="43">
        <v>42214.662916666668</v>
      </c>
    </row>
    <row r="4765" spans="1:14" x14ac:dyDescent="0.25">
      <c r="A4765" s="53" t="s">
        <v>11489</v>
      </c>
      <c r="B4765">
        <v>5031</v>
      </c>
      <c r="C4765">
        <v>5031</v>
      </c>
      <c r="D4765">
        <v>2015</v>
      </c>
      <c r="E4765" t="s">
        <v>7151</v>
      </c>
      <c r="F4765">
        <v>3</v>
      </c>
      <c r="G4765">
        <v>3</v>
      </c>
      <c r="H4765">
        <v>2.5</v>
      </c>
      <c r="J4765"/>
      <c r="K4765" t="b">
        <v>1</v>
      </c>
      <c r="L4765" t="s">
        <v>842</v>
      </c>
      <c r="N4765" s="43">
        <v>42214.662916666668</v>
      </c>
    </row>
    <row r="4766" spans="1:14" x14ac:dyDescent="0.25">
      <c r="A4766" s="53" t="s">
        <v>11490</v>
      </c>
      <c r="B4766">
        <v>5032</v>
      </c>
      <c r="C4766">
        <v>5032</v>
      </c>
      <c r="D4766">
        <v>2015</v>
      </c>
      <c r="E4766" t="s">
        <v>7320</v>
      </c>
      <c r="F4766">
        <v>3</v>
      </c>
      <c r="G4766">
        <v>3</v>
      </c>
      <c r="H4766">
        <v>2</v>
      </c>
      <c r="J4766"/>
      <c r="K4766" t="b">
        <v>1</v>
      </c>
      <c r="L4766" t="s">
        <v>845</v>
      </c>
      <c r="N4766" s="43">
        <v>42214.662916666668</v>
      </c>
    </row>
    <row r="4767" spans="1:14" x14ac:dyDescent="0.25">
      <c r="A4767" s="53" t="s">
        <v>11491</v>
      </c>
      <c r="B4767">
        <v>5038</v>
      </c>
      <c r="C4767">
        <v>5038</v>
      </c>
      <c r="D4767">
        <v>2015</v>
      </c>
      <c r="E4767" t="s">
        <v>6437</v>
      </c>
      <c r="F4767">
        <v>3</v>
      </c>
      <c r="G4767">
        <v>5</v>
      </c>
      <c r="H4767">
        <v>5</v>
      </c>
      <c r="J4767"/>
      <c r="K4767" t="b">
        <v>1</v>
      </c>
      <c r="L4767" t="s">
        <v>48</v>
      </c>
      <c r="N4767" s="43">
        <v>42214.662916666668</v>
      </c>
    </row>
    <row r="4768" spans="1:14" x14ac:dyDescent="0.25">
      <c r="A4768" t="s">
        <v>11492</v>
      </c>
      <c r="B4768">
        <v>5039</v>
      </c>
      <c r="C4768">
        <v>5039</v>
      </c>
      <c r="D4768">
        <v>2015</v>
      </c>
      <c r="E4768" t="s">
        <v>6438</v>
      </c>
      <c r="F4768">
        <v>3</v>
      </c>
      <c r="G4768">
        <v>5</v>
      </c>
      <c r="H4768">
        <v>5</v>
      </c>
      <c r="J4768"/>
      <c r="K4768" t="b">
        <v>1</v>
      </c>
      <c r="L4768" t="s">
        <v>583</v>
      </c>
      <c r="N4768" s="43">
        <v>42214.662916666668</v>
      </c>
    </row>
    <row r="4769" spans="1:14" x14ac:dyDescent="0.25">
      <c r="A4769" s="53" t="s">
        <v>11493</v>
      </c>
      <c r="B4769">
        <v>5040</v>
      </c>
      <c r="C4769">
        <v>5040</v>
      </c>
      <c r="D4769">
        <v>2015</v>
      </c>
      <c r="E4769" t="s">
        <v>6439</v>
      </c>
      <c r="F4769">
        <v>3</v>
      </c>
      <c r="G4769">
        <v>5</v>
      </c>
      <c r="H4769">
        <v>5</v>
      </c>
      <c r="J4769"/>
      <c r="K4769" t="b">
        <v>1</v>
      </c>
      <c r="L4769" t="s">
        <v>586</v>
      </c>
      <c r="N4769" s="43">
        <v>42214.662916666668</v>
      </c>
    </row>
    <row r="4770" spans="1:14" x14ac:dyDescent="0.25">
      <c r="A4770" s="53" t="s">
        <v>11494</v>
      </c>
      <c r="B4770">
        <v>5041</v>
      </c>
      <c r="C4770">
        <v>5041</v>
      </c>
      <c r="D4770">
        <v>2015</v>
      </c>
      <c r="E4770" t="s">
        <v>6440</v>
      </c>
      <c r="F4770">
        <v>3</v>
      </c>
      <c r="G4770">
        <v>5</v>
      </c>
      <c r="H4770">
        <v>4.5</v>
      </c>
      <c r="J4770"/>
      <c r="K4770" t="b">
        <v>1</v>
      </c>
      <c r="L4770" t="s">
        <v>587</v>
      </c>
      <c r="N4770" s="43">
        <v>42214.662916666668</v>
      </c>
    </row>
    <row r="4771" spans="1:14" x14ac:dyDescent="0.25">
      <c r="A4771" s="53" t="s">
        <v>11495</v>
      </c>
      <c r="B4771">
        <v>5042</v>
      </c>
      <c r="C4771">
        <v>5042</v>
      </c>
      <c r="D4771">
        <v>2015</v>
      </c>
      <c r="E4771" t="s">
        <v>6441</v>
      </c>
      <c r="F4771">
        <v>3</v>
      </c>
      <c r="G4771">
        <v>5</v>
      </c>
      <c r="H4771">
        <v>4.5</v>
      </c>
      <c r="J4771"/>
      <c r="K4771" t="b">
        <v>1</v>
      </c>
      <c r="L4771" t="s">
        <v>588</v>
      </c>
      <c r="N4771" s="43">
        <v>42214.662916666668</v>
      </c>
    </row>
    <row r="4772" spans="1:14" x14ac:dyDescent="0.25">
      <c r="A4772" s="53" t="s">
        <v>11496</v>
      </c>
      <c r="B4772">
        <v>5043</v>
      </c>
      <c r="C4772">
        <v>5043</v>
      </c>
      <c r="D4772">
        <v>2015</v>
      </c>
      <c r="E4772" t="s">
        <v>6442</v>
      </c>
      <c r="F4772">
        <v>3</v>
      </c>
      <c r="G4772">
        <v>5</v>
      </c>
      <c r="H4772">
        <v>5</v>
      </c>
      <c r="J4772"/>
      <c r="K4772" t="b">
        <v>1</v>
      </c>
      <c r="L4772" t="s">
        <v>591</v>
      </c>
      <c r="N4772" s="43">
        <v>42214.662916666668</v>
      </c>
    </row>
    <row r="4773" spans="1:14" x14ac:dyDescent="0.25">
      <c r="A4773" s="53" t="s">
        <v>11497</v>
      </c>
      <c r="B4773">
        <v>5044</v>
      </c>
      <c r="C4773">
        <v>5044</v>
      </c>
      <c r="D4773">
        <v>2015</v>
      </c>
      <c r="E4773" t="s">
        <v>6443</v>
      </c>
      <c r="F4773">
        <v>3</v>
      </c>
      <c r="G4773">
        <v>5</v>
      </c>
      <c r="H4773">
        <v>5</v>
      </c>
      <c r="J4773"/>
      <c r="K4773" t="b">
        <v>1</v>
      </c>
      <c r="L4773" t="s">
        <v>48</v>
      </c>
      <c r="N4773" s="43">
        <v>42214.662916666668</v>
      </c>
    </row>
    <row r="4774" spans="1:14" x14ac:dyDescent="0.25">
      <c r="A4774" s="53" t="s">
        <v>11498</v>
      </c>
      <c r="B4774">
        <v>5045</v>
      </c>
      <c r="C4774">
        <v>5045</v>
      </c>
      <c r="D4774">
        <v>2015</v>
      </c>
      <c r="E4774" t="s">
        <v>6444</v>
      </c>
      <c r="F4774">
        <v>3</v>
      </c>
      <c r="G4774">
        <v>5</v>
      </c>
      <c r="H4774">
        <v>1.5</v>
      </c>
      <c r="I4774">
        <v>1.4999999999999999E-2</v>
      </c>
      <c r="J4774">
        <v>9.9999999999999995E-7</v>
      </c>
      <c r="K4774" t="b">
        <v>1</v>
      </c>
      <c r="L4774" t="s">
        <v>5315</v>
      </c>
      <c r="N4774" s="43">
        <v>42214.662916666668</v>
      </c>
    </row>
    <row r="4775" spans="1:14" x14ac:dyDescent="0.25">
      <c r="A4775" s="53" t="s">
        <v>11499</v>
      </c>
      <c r="B4775">
        <v>5045</v>
      </c>
      <c r="C4775">
        <v>5046</v>
      </c>
      <c r="D4775">
        <v>2015</v>
      </c>
      <c r="E4775" t="s">
        <v>6444</v>
      </c>
      <c r="F4775">
        <v>3</v>
      </c>
      <c r="G4775">
        <v>5</v>
      </c>
      <c r="H4775">
        <v>1.78</v>
      </c>
      <c r="I4775">
        <v>0.04</v>
      </c>
      <c r="J4775">
        <v>3.0001E-2</v>
      </c>
      <c r="K4775" t="b">
        <v>1</v>
      </c>
      <c r="L4775" t="s">
        <v>5315</v>
      </c>
      <c r="N4775" s="43">
        <v>42214.662916666668</v>
      </c>
    </row>
    <row r="4776" spans="1:14" x14ac:dyDescent="0.25">
      <c r="A4776" s="53" t="s">
        <v>11500</v>
      </c>
      <c r="B4776">
        <v>5045</v>
      </c>
      <c r="C4776">
        <v>5047</v>
      </c>
      <c r="D4776">
        <v>2015</v>
      </c>
      <c r="E4776" t="s">
        <v>6444</v>
      </c>
      <c r="F4776">
        <v>3</v>
      </c>
      <c r="G4776">
        <v>5</v>
      </c>
      <c r="H4776">
        <v>2.12</v>
      </c>
      <c r="I4776">
        <v>7.4999999999999997E-2</v>
      </c>
      <c r="J4776">
        <v>5.0000999999999997E-2</v>
      </c>
      <c r="K4776" t="b">
        <v>1</v>
      </c>
      <c r="L4776" t="s">
        <v>5315</v>
      </c>
      <c r="N4776" s="43">
        <v>42214.662916666668</v>
      </c>
    </row>
    <row r="4777" spans="1:14" x14ac:dyDescent="0.25">
      <c r="A4777" s="53" t="s">
        <v>11501</v>
      </c>
      <c r="B4777">
        <v>5045</v>
      </c>
      <c r="C4777">
        <v>5048</v>
      </c>
      <c r="D4777">
        <v>2015</v>
      </c>
      <c r="E4777" t="s">
        <v>6444</v>
      </c>
      <c r="F4777">
        <v>3</v>
      </c>
      <c r="G4777">
        <v>5</v>
      </c>
      <c r="H4777">
        <v>2.5099999999999998</v>
      </c>
      <c r="I4777">
        <v>0.125</v>
      </c>
      <c r="J4777">
        <v>0.10000100000000001</v>
      </c>
      <c r="K4777" t="b">
        <v>1</v>
      </c>
      <c r="L4777" t="s">
        <v>5315</v>
      </c>
      <c r="N4777" s="43">
        <v>42214.662916666668</v>
      </c>
    </row>
    <row r="4778" spans="1:14" x14ac:dyDescent="0.25">
      <c r="A4778" s="53" t="s">
        <v>11502</v>
      </c>
      <c r="B4778">
        <v>5045</v>
      </c>
      <c r="C4778">
        <v>5049</v>
      </c>
      <c r="D4778">
        <v>2015</v>
      </c>
      <c r="E4778" t="s">
        <v>6444</v>
      </c>
      <c r="F4778">
        <v>3</v>
      </c>
      <c r="G4778">
        <v>5</v>
      </c>
      <c r="H4778">
        <v>2.98</v>
      </c>
      <c r="I4778">
        <v>0.17499999999999999</v>
      </c>
      <c r="J4778">
        <v>0.150001</v>
      </c>
      <c r="K4778" t="b">
        <v>1</v>
      </c>
      <c r="L4778" t="s">
        <v>5315</v>
      </c>
      <c r="N4778" s="43">
        <v>42214.662916666668</v>
      </c>
    </row>
    <row r="4779" spans="1:14" x14ac:dyDescent="0.25">
      <c r="A4779" s="53" t="s">
        <v>11503</v>
      </c>
      <c r="B4779">
        <v>5045</v>
      </c>
      <c r="C4779">
        <v>5050</v>
      </c>
      <c r="D4779">
        <v>2015</v>
      </c>
      <c r="E4779" t="s">
        <v>6444</v>
      </c>
      <c r="F4779">
        <v>3</v>
      </c>
      <c r="G4779">
        <v>5</v>
      </c>
      <c r="H4779">
        <v>3.54</v>
      </c>
      <c r="I4779">
        <v>0.25</v>
      </c>
      <c r="J4779">
        <v>0.20000100000000001</v>
      </c>
      <c r="K4779" t="b">
        <v>1</v>
      </c>
      <c r="L4779" t="s">
        <v>5315</v>
      </c>
      <c r="N4779" s="43">
        <v>42214.662916666668</v>
      </c>
    </row>
    <row r="4780" spans="1:14" x14ac:dyDescent="0.25">
      <c r="A4780" s="53" t="s">
        <v>11504</v>
      </c>
      <c r="B4780">
        <v>5045</v>
      </c>
      <c r="C4780">
        <v>5051</v>
      </c>
      <c r="D4780">
        <v>2015</v>
      </c>
      <c r="E4780" t="s">
        <v>6444</v>
      </c>
      <c r="F4780">
        <v>3</v>
      </c>
      <c r="G4780">
        <v>5</v>
      </c>
      <c r="H4780">
        <v>4.21</v>
      </c>
      <c r="I4780">
        <v>0.4</v>
      </c>
      <c r="J4780">
        <v>0.30000100000000002</v>
      </c>
      <c r="K4780" t="b">
        <v>1</v>
      </c>
      <c r="L4780" t="s">
        <v>5315</v>
      </c>
      <c r="N4780" s="43">
        <v>42214.662916666668</v>
      </c>
    </row>
    <row r="4781" spans="1:14" x14ac:dyDescent="0.25">
      <c r="A4781" s="53" t="s">
        <v>11505</v>
      </c>
      <c r="B4781">
        <v>5045</v>
      </c>
      <c r="C4781">
        <v>5052</v>
      </c>
      <c r="D4781">
        <v>2015</v>
      </c>
      <c r="E4781" t="s">
        <v>6444</v>
      </c>
      <c r="F4781">
        <v>3</v>
      </c>
      <c r="G4781">
        <v>5</v>
      </c>
      <c r="H4781">
        <v>5</v>
      </c>
      <c r="I4781">
        <v>0.75</v>
      </c>
      <c r="J4781">
        <v>0.50000100000000003</v>
      </c>
      <c r="K4781" t="b">
        <v>1</v>
      </c>
      <c r="L4781" t="s">
        <v>5315</v>
      </c>
      <c r="N4781" s="43">
        <v>42214.662916666668</v>
      </c>
    </row>
    <row r="4782" spans="1:14" x14ac:dyDescent="0.25">
      <c r="A4782" s="53" t="s">
        <v>11506</v>
      </c>
      <c r="B4782">
        <v>5053</v>
      </c>
      <c r="C4782">
        <v>5053</v>
      </c>
      <c r="D4782">
        <v>2015</v>
      </c>
      <c r="E4782" t="s">
        <v>6445</v>
      </c>
      <c r="F4782">
        <v>3</v>
      </c>
      <c r="G4782">
        <v>5</v>
      </c>
      <c r="H4782">
        <v>0.5</v>
      </c>
      <c r="I4782">
        <v>1.4999999999999999E-2</v>
      </c>
      <c r="J4782">
        <v>9.9999999999999995E-7</v>
      </c>
      <c r="K4782" t="b">
        <v>1</v>
      </c>
      <c r="L4782" t="s">
        <v>5314</v>
      </c>
      <c r="N4782" s="43">
        <v>42214.662916666668</v>
      </c>
    </row>
    <row r="4783" spans="1:14" x14ac:dyDescent="0.25">
      <c r="A4783" s="53" t="s">
        <v>11507</v>
      </c>
      <c r="B4783">
        <v>5053</v>
      </c>
      <c r="C4783">
        <v>5054</v>
      </c>
      <c r="D4783">
        <v>2015</v>
      </c>
      <c r="E4783" t="s">
        <v>6445</v>
      </c>
      <c r="F4783">
        <v>3</v>
      </c>
      <c r="G4783">
        <v>5</v>
      </c>
      <c r="H4783">
        <v>0.69</v>
      </c>
      <c r="I4783">
        <v>0.04</v>
      </c>
      <c r="J4783">
        <v>3.0001E-2</v>
      </c>
      <c r="K4783" t="b">
        <v>1</v>
      </c>
      <c r="L4783" t="s">
        <v>5314</v>
      </c>
      <c r="N4783" s="43">
        <v>42214.662916666668</v>
      </c>
    </row>
    <row r="4784" spans="1:14" x14ac:dyDescent="0.25">
      <c r="A4784" s="53" t="s">
        <v>11508</v>
      </c>
      <c r="B4784">
        <v>5053</v>
      </c>
      <c r="C4784">
        <v>5055</v>
      </c>
      <c r="D4784">
        <v>2015</v>
      </c>
      <c r="E4784" t="s">
        <v>6445</v>
      </c>
      <c r="F4784">
        <v>3</v>
      </c>
      <c r="G4784">
        <v>5</v>
      </c>
      <c r="H4784">
        <v>0.97</v>
      </c>
      <c r="I4784">
        <v>7.4999999999999997E-2</v>
      </c>
      <c r="J4784">
        <v>5.0000999999999997E-2</v>
      </c>
      <c r="K4784" t="b">
        <v>1</v>
      </c>
      <c r="L4784" t="s">
        <v>5314</v>
      </c>
      <c r="N4784" s="43">
        <v>42214.662916666668</v>
      </c>
    </row>
    <row r="4785" spans="1:14" x14ac:dyDescent="0.25">
      <c r="A4785" s="53" t="s">
        <v>11509</v>
      </c>
      <c r="B4785">
        <v>5053</v>
      </c>
      <c r="C4785">
        <v>5056</v>
      </c>
      <c r="D4785">
        <v>2015</v>
      </c>
      <c r="E4785" t="s">
        <v>6445</v>
      </c>
      <c r="F4785">
        <v>3</v>
      </c>
      <c r="G4785">
        <v>5</v>
      </c>
      <c r="H4785">
        <v>1.34</v>
      </c>
      <c r="I4785">
        <v>0.125</v>
      </c>
      <c r="J4785">
        <v>0.10000100000000001</v>
      </c>
      <c r="K4785" t="b">
        <v>1</v>
      </c>
      <c r="L4785" t="s">
        <v>5314</v>
      </c>
      <c r="N4785" s="43">
        <v>42214.662916666668</v>
      </c>
    </row>
    <row r="4786" spans="1:14" x14ac:dyDescent="0.25">
      <c r="A4786" s="53" t="s">
        <v>11510</v>
      </c>
      <c r="B4786">
        <v>5053</v>
      </c>
      <c r="C4786">
        <v>5057</v>
      </c>
      <c r="D4786">
        <v>2015</v>
      </c>
      <c r="E4786" t="s">
        <v>6445</v>
      </c>
      <c r="F4786">
        <v>3</v>
      </c>
      <c r="G4786">
        <v>5</v>
      </c>
      <c r="H4786">
        <v>1.86</v>
      </c>
      <c r="I4786">
        <v>0.17499999999999999</v>
      </c>
      <c r="J4786">
        <v>0.150001</v>
      </c>
      <c r="K4786" t="b">
        <v>1</v>
      </c>
      <c r="L4786" t="s">
        <v>5314</v>
      </c>
      <c r="N4786" s="43">
        <v>42214.662916666668</v>
      </c>
    </row>
    <row r="4787" spans="1:14" x14ac:dyDescent="0.25">
      <c r="A4787" s="53" t="s">
        <v>11511</v>
      </c>
      <c r="B4787">
        <v>5053</v>
      </c>
      <c r="C4787">
        <v>5058</v>
      </c>
      <c r="D4787">
        <v>2015</v>
      </c>
      <c r="E4787" t="s">
        <v>6445</v>
      </c>
      <c r="F4787">
        <v>3</v>
      </c>
      <c r="G4787">
        <v>5</v>
      </c>
      <c r="H4787">
        <v>2.59</v>
      </c>
      <c r="I4787">
        <v>0.25</v>
      </c>
      <c r="J4787">
        <v>0.20000100000000001</v>
      </c>
      <c r="K4787" t="b">
        <v>1</v>
      </c>
      <c r="L4787" t="s">
        <v>5314</v>
      </c>
      <c r="N4787" s="43">
        <v>42214.662916666668</v>
      </c>
    </row>
    <row r="4788" spans="1:14" x14ac:dyDescent="0.25">
      <c r="A4788" s="53" t="s">
        <v>11512</v>
      </c>
      <c r="B4788">
        <v>5053</v>
      </c>
      <c r="C4788">
        <v>5059</v>
      </c>
      <c r="D4788">
        <v>2015</v>
      </c>
      <c r="E4788" t="s">
        <v>6445</v>
      </c>
      <c r="F4788">
        <v>3</v>
      </c>
      <c r="G4788">
        <v>5</v>
      </c>
      <c r="H4788">
        <v>3.6</v>
      </c>
      <c r="I4788">
        <v>0.4</v>
      </c>
      <c r="J4788">
        <v>0.30000100000000002</v>
      </c>
      <c r="K4788" t="b">
        <v>1</v>
      </c>
      <c r="L4788" t="s">
        <v>5314</v>
      </c>
      <c r="N4788" s="43">
        <v>42214.662916666668</v>
      </c>
    </row>
    <row r="4789" spans="1:14" x14ac:dyDescent="0.25">
      <c r="A4789" s="53" t="s">
        <v>11513</v>
      </c>
      <c r="B4789">
        <v>5053</v>
      </c>
      <c r="C4789">
        <v>5060</v>
      </c>
      <c r="D4789">
        <v>2015</v>
      </c>
      <c r="E4789" t="s">
        <v>6445</v>
      </c>
      <c r="F4789">
        <v>3</v>
      </c>
      <c r="G4789">
        <v>5</v>
      </c>
      <c r="H4789">
        <v>5</v>
      </c>
      <c r="I4789">
        <v>0.75</v>
      </c>
      <c r="J4789">
        <v>0.50000100000000003</v>
      </c>
      <c r="K4789" t="b">
        <v>1</v>
      </c>
      <c r="L4789" t="s">
        <v>5314</v>
      </c>
      <c r="N4789" s="43">
        <v>42214.662916666668</v>
      </c>
    </row>
    <row r="4790" spans="1:14" x14ac:dyDescent="0.25">
      <c r="A4790" s="53" t="s">
        <v>11514</v>
      </c>
      <c r="B4790">
        <v>5061</v>
      </c>
      <c r="C4790">
        <v>5061</v>
      </c>
      <c r="D4790">
        <v>2015</v>
      </c>
      <c r="E4790" t="s">
        <v>6447</v>
      </c>
      <c r="F4790">
        <v>3</v>
      </c>
      <c r="G4790">
        <v>5</v>
      </c>
      <c r="H4790">
        <v>5</v>
      </c>
      <c r="J4790"/>
      <c r="K4790" t="b">
        <v>1</v>
      </c>
      <c r="L4790" t="s">
        <v>48</v>
      </c>
      <c r="N4790" s="43">
        <v>42214.662916666668</v>
      </c>
    </row>
    <row r="4791" spans="1:14" x14ac:dyDescent="0.25">
      <c r="A4791" s="53" t="s">
        <v>11515</v>
      </c>
      <c r="B4791">
        <v>5062</v>
      </c>
      <c r="C4791">
        <v>5062</v>
      </c>
      <c r="D4791">
        <v>2015</v>
      </c>
      <c r="E4791" t="s">
        <v>6454</v>
      </c>
      <c r="F4791">
        <v>3</v>
      </c>
      <c r="G4791">
        <v>4</v>
      </c>
      <c r="H4791">
        <v>4</v>
      </c>
      <c r="J4791"/>
      <c r="K4791" t="b">
        <v>1</v>
      </c>
      <c r="L4791" t="s">
        <v>614</v>
      </c>
      <c r="N4791" s="43">
        <v>42214.662916666668</v>
      </c>
    </row>
    <row r="4792" spans="1:14" x14ac:dyDescent="0.25">
      <c r="A4792" s="53" t="s">
        <v>11516</v>
      </c>
      <c r="B4792">
        <v>5063</v>
      </c>
      <c r="C4792">
        <v>5063</v>
      </c>
      <c r="D4792">
        <v>2015</v>
      </c>
      <c r="E4792" t="s">
        <v>6455</v>
      </c>
      <c r="F4792">
        <v>3</v>
      </c>
      <c r="G4792">
        <v>4.5</v>
      </c>
      <c r="H4792">
        <v>4</v>
      </c>
      <c r="J4792"/>
      <c r="K4792" t="b">
        <v>1</v>
      </c>
      <c r="L4792" t="s">
        <v>617</v>
      </c>
      <c r="N4792" s="43">
        <v>42214.662916666668</v>
      </c>
    </row>
    <row r="4793" spans="1:14" x14ac:dyDescent="0.25">
      <c r="A4793" s="53" t="s">
        <v>11517</v>
      </c>
      <c r="B4793">
        <v>5064</v>
      </c>
      <c r="C4793">
        <v>5064</v>
      </c>
      <c r="D4793">
        <v>2015</v>
      </c>
      <c r="E4793" t="s">
        <v>6456</v>
      </c>
      <c r="F4793">
        <v>3</v>
      </c>
      <c r="G4793">
        <v>4.5</v>
      </c>
      <c r="H4793">
        <v>4.5</v>
      </c>
      <c r="J4793"/>
      <c r="K4793" t="b">
        <v>1</v>
      </c>
      <c r="L4793" t="s">
        <v>620</v>
      </c>
      <c r="N4793" s="43">
        <v>42214.662916666668</v>
      </c>
    </row>
    <row r="4794" spans="1:14" x14ac:dyDescent="0.25">
      <c r="A4794" s="53" t="s">
        <v>11518</v>
      </c>
      <c r="B4794">
        <v>5065</v>
      </c>
      <c r="C4794">
        <v>5065</v>
      </c>
      <c r="D4794">
        <v>2015</v>
      </c>
      <c r="E4794" t="s">
        <v>6457</v>
      </c>
      <c r="F4794">
        <v>3</v>
      </c>
      <c r="G4794">
        <v>2</v>
      </c>
      <c r="H4794">
        <v>2.79</v>
      </c>
      <c r="J4794"/>
      <c r="K4794" t="b">
        <v>1</v>
      </c>
      <c r="L4794" t="s">
        <v>623</v>
      </c>
      <c r="N4794" s="43">
        <v>42214.662916666668</v>
      </c>
    </row>
    <row r="4795" spans="1:14" x14ac:dyDescent="0.25">
      <c r="A4795" s="53" t="s">
        <v>11519</v>
      </c>
      <c r="B4795">
        <v>5066</v>
      </c>
      <c r="C4795">
        <v>5066</v>
      </c>
      <c r="D4795">
        <v>2015</v>
      </c>
      <c r="E4795" t="s">
        <v>6458</v>
      </c>
      <c r="F4795">
        <v>3</v>
      </c>
      <c r="G4795">
        <v>2</v>
      </c>
      <c r="H4795">
        <v>0.5</v>
      </c>
      <c r="I4795">
        <v>5.0000000000000001E-3</v>
      </c>
      <c r="J4795">
        <v>9.9999999999999995E-7</v>
      </c>
      <c r="K4795" t="b">
        <v>1</v>
      </c>
      <c r="L4795" t="s">
        <v>5212</v>
      </c>
      <c r="N4795" s="43">
        <v>42214.662916666668</v>
      </c>
    </row>
    <row r="4796" spans="1:14" x14ac:dyDescent="0.25">
      <c r="A4796" s="53" t="s">
        <v>11520</v>
      </c>
      <c r="B4796">
        <v>5066</v>
      </c>
      <c r="C4796">
        <v>5067</v>
      </c>
      <c r="D4796">
        <v>2015</v>
      </c>
      <c r="E4796" t="s">
        <v>6458</v>
      </c>
      <c r="F4796">
        <v>3</v>
      </c>
      <c r="G4796">
        <v>2</v>
      </c>
      <c r="H4796">
        <v>0.69</v>
      </c>
      <c r="I4796">
        <v>0.03</v>
      </c>
      <c r="J4796">
        <v>1.0000999999999999E-2</v>
      </c>
      <c r="K4796" t="b">
        <v>1</v>
      </c>
      <c r="L4796" t="s">
        <v>5212</v>
      </c>
      <c r="N4796" s="43">
        <v>42214.662916666668</v>
      </c>
    </row>
    <row r="4797" spans="1:14" x14ac:dyDescent="0.25">
      <c r="A4797" s="53" t="s">
        <v>11521</v>
      </c>
      <c r="B4797">
        <v>5066</v>
      </c>
      <c r="C4797">
        <v>5068</v>
      </c>
      <c r="D4797">
        <v>2015</v>
      </c>
      <c r="E4797" t="s">
        <v>6458</v>
      </c>
      <c r="F4797">
        <v>3</v>
      </c>
      <c r="G4797">
        <v>2</v>
      </c>
      <c r="H4797">
        <v>0.97</v>
      </c>
      <c r="I4797">
        <v>7.4999999999999997E-2</v>
      </c>
      <c r="J4797">
        <v>5.0000999999999997E-2</v>
      </c>
      <c r="K4797" t="b">
        <v>1</v>
      </c>
      <c r="L4797" t="s">
        <v>5212</v>
      </c>
      <c r="N4797" s="43">
        <v>42214.662916666668</v>
      </c>
    </row>
    <row r="4798" spans="1:14" x14ac:dyDescent="0.25">
      <c r="A4798" s="53" t="s">
        <v>11522</v>
      </c>
      <c r="B4798">
        <v>5066</v>
      </c>
      <c r="C4798">
        <v>5069</v>
      </c>
      <c r="D4798">
        <v>2015</v>
      </c>
      <c r="E4798" t="s">
        <v>6458</v>
      </c>
      <c r="F4798">
        <v>3</v>
      </c>
      <c r="G4798">
        <v>2</v>
      </c>
      <c r="H4798">
        <v>1.34</v>
      </c>
      <c r="I4798">
        <v>0.125</v>
      </c>
      <c r="J4798">
        <v>0.10000100000000001</v>
      </c>
      <c r="K4798" t="b">
        <v>1</v>
      </c>
      <c r="L4798" t="s">
        <v>5212</v>
      </c>
      <c r="N4798" s="43">
        <v>42214.662916666668</v>
      </c>
    </row>
    <row r="4799" spans="1:14" x14ac:dyDescent="0.25">
      <c r="A4799" s="53" t="s">
        <v>11523</v>
      </c>
      <c r="B4799">
        <v>5066</v>
      </c>
      <c r="C4799">
        <v>5070</v>
      </c>
      <c r="D4799">
        <v>2015</v>
      </c>
      <c r="E4799" t="s">
        <v>6458</v>
      </c>
      <c r="F4799">
        <v>3</v>
      </c>
      <c r="G4799">
        <v>2</v>
      </c>
      <c r="H4799">
        <v>1.86</v>
      </c>
      <c r="I4799">
        <v>0.17499999999999999</v>
      </c>
      <c r="J4799">
        <v>0.150001</v>
      </c>
      <c r="K4799" t="b">
        <v>1</v>
      </c>
      <c r="L4799" t="s">
        <v>5212</v>
      </c>
      <c r="N4799" s="43">
        <v>42214.662916666668</v>
      </c>
    </row>
    <row r="4800" spans="1:14" x14ac:dyDescent="0.25">
      <c r="A4800" s="53" t="s">
        <v>11524</v>
      </c>
      <c r="B4800">
        <v>5066</v>
      </c>
      <c r="C4800">
        <v>5071</v>
      </c>
      <c r="D4800">
        <v>2015</v>
      </c>
      <c r="E4800" t="s">
        <v>6458</v>
      </c>
      <c r="F4800">
        <v>3</v>
      </c>
      <c r="G4800">
        <v>2</v>
      </c>
      <c r="H4800">
        <v>2.59</v>
      </c>
      <c r="I4800">
        <v>0.25</v>
      </c>
      <c r="J4800">
        <v>0.20000100000000001</v>
      </c>
      <c r="K4800" t="b">
        <v>1</v>
      </c>
      <c r="L4800" t="s">
        <v>5212</v>
      </c>
      <c r="N4800" s="43">
        <v>42214.662916666668</v>
      </c>
    </row>
    <row r="4801" spans="1:14" x14ac:dyDescent="0.25">
      <c r="A4801" s="53" t="s">
        <v>11525</v>
      </c>
      <c r="B4801">
        <v>5066</v>
      </c>
      <c r="C4801">
        <v>5072</v>
      </c>
      <c r="D4801">
        <v>2015</v>
      </c>
      <c r="E4801" t="s">
        <v>6458</v>
      </c>
      <c r="F4801">
        <v>3</v>
      </c>
      <c r="G4801">
        <v>2</v>
      </c>
      <c r="H4801">
        <v>3.6</v>
      </c>
      <c r="I4801">
        <v>0.4</v>
      </c>
      <c r="J4801">
        <v>0.30000100000000002</v>
      </c>
      <c r="K4801" t="b">
        <v>1</v>
      </c>
      <c r="L4801" t="s">
        <v>5212</v>
      </c>
      <c r="N4801" s="43">
        <v>42214.662916666668</v>
      </c>
    </row>
    <row r="4802" spans="1:14" x14ac:dyDescent="0.25">
      <c r="A4802" s="53" t="s">
        <v>11526</v>
      </c>
      <c r="B4802">
        <v>5066</v>
      </c>
      <c r="C4802">
        <v>5073</v>
      </c>
      <c r="D4802">
        <v>2015</v>
      </c>
      <c r="E4802" t="s">
        <v>6458</v>
      </c>
      <c r="F4802">
        <v>3</v>
      </c>
      <c r="G4802">
        <v>2</v>
      </c>
      <c r="H4802">
        <v>5</v>
      </c>
      <c r="I4802">
        <v>0.75</v>
      </c>
      <c r="J4802">
        <v>0.50000100000000003</v>
      </c>
      <c r="K4802" t="b">
        <v>1</v>
      </c>
      <c r="L4802" t="s">
        <v>5212</v>
      </c>
      <c r="N4802" s="43">
        <v>42214.662916666668</v>
      </c>
    </row>
    <row r="4803" spans="1:14" x14ac:dyDescent="0.25">
      <c r="A4803" s="53" t="s">
        <v>11527</v>
      </c>
      <c r="B4803">
        <v>5074</v>
      </c>
      <c r="C4803">
        <v>5074</v>
      </c>
      <c r="D4803">
        <v>2015</v>
      </c>
      <c r="E4803" t="s">
        <v>6459</v>
      </c>
      <c r="F4803">
        <v>3</v>
      </c>
      <c r="G4803">
        <v>2</v>
      </c>
      <c r="H4803">
        <v>5</v>
      </c>
      <c r="J4803"/>
      <c r="K4803" t="b">
        <v>1</v>
      </c>
      <c r="L4803" t="s">
        <v>48</v>
      </c>
      <c r="N4803" s="43">
        <v>42214.662916666668</v>
      </c>
    </row>
    <row r="4804" spans="1:14" x14ac:dyDescent="0.25">
      <c r="A4804" s="53" t="s">
        <v>11528</v>
      </c>
      <c r="B4804">
        <v>5075</v>
      </c>
      <c r="C4804">
        <v>5075</v>
      </c>
      <c r="D4804">
        <v>2015</v>
      </c>
      <c r="E4804" t="s">
        <v>6460</v>
      </c>
      <c r="F4804">
        <v>3</v>
      </c>
      <c r="G4804">
        <v>1.5</v>
      </c>
      <c r="H4804">
        <v>2.5</v>
      </c>
      <c r="J4804"/>
      <c r="K4804" t="b">
        <v>1</v>
      </c>
      <c r="L4804" t="s">
        <v>634</v>
      </c>
      <c r="N4804" s="43">
        <v>42214.662916666668</v>
      </c>
    </row>
    <row r="4805" spans="1:14" x14ac:dyDescent="0.25">
      <c r="A4805" s="53" t="s">
        <v>11529</v>
      </c>
      <c r="B4805">
        <v>5076</v>
      </c>
      <c r="C4805">
        <v>5076</v>
      </c>
      <c r="D4805">
        <v>2015</v>
      </c>
      <c r="E4805" t="s">
        <v>6461</v>
      </c>
      <c r="F4805">
        <v>3</v>
      </c>
      <c r="G4805">
        <v>1.5</v>
      </c>
      <c r="H4805">
        <v>1.5</v>
      </c>
      <c r="J4805"/>
      <c r="K4805" t="b">
        <v>1</v>
      </c>
      <c r="L4805" t="s">
        <v>635</v>
      </c>
      <c r="N4805" s="43">
        <v>42214.662916666668</v>
      </c>
    </row>
    <row r="4806" spans="1:14" x14ac:dyDescent="0.25">
      <c r="A4806" s="53" t="s">
        <v>11530</v>
      </c>
      <c r="B4806">
        <v>5077</v>
      </c>
      <c r="C4806">
        <v>5077</v>
      </c>
      <c r="D4806">
        <v>2015</v>
      </c>
      <c r="E4806" t="s">
        <v>6462</v>
      </c>
      <c r="F4806">
        <v>3</v>
      </c>
      <c r="G4806">
        <v>1.5</v>
      </c>
      <c r="H4806">
        <v>0.5</v>
      </c>
      <c r="J4806"/>
      <c r="K4806" t="b">
        <v>1</v>
      </c>
      <c r="L4806" t="s">
        <v>636</v>
      </c>
      <c r="N4806" s="43">
        <v>42214.662916666668</v>
      </c>
    </row>
    <row r="4807" spans="1:14" x14ac:dyDescent="0.25">
      <c r="A4807" s="53" t="s">
        <v>11531</v>
      </c>
      <c r="B4807">
        <v>5078</v>
      </c>
      <c r="C4807">
        <v>5078</v>
      </c>
      <c r="D4807">
        <v>2015</v>
      </c>
      <c r="E4807" t="s">
        <v>6463</v>
      </c>
      <c r="F4807">
        <v>3</v>
      </c>
      <c r="G4807">
        <v>5</v>
      </c>
      <c r="H4807">
        <v>4</v>
      </c>
      <c r="J4807"/>
      <c r="K4807" t="b">
        <v>1</v>
      </c>
      <c r="L4807" t="s">
        <v>639</v>
      </c>
      <c r="N4807" s="43">
        <v>42214.662916666668</v>
      </c>
    </row>
    <row r="4808" spans="1:14" x14ac:dyDescent="0.25">
      <c r="A4808" s="53" t="s">
        <v>11532</v>
      </c>
      <c r="B4808">
        <v>5079</v>
      </c>
      <c r="C4808">
        <v>5079</v>
      </c>
      <c r="D4808">
        <v>2015</v>
      </c>
      <c r="E4808" t="s">
        <v>6464</v>
      </c>
      <c r="F4808">
        <v>3</v>
      </c>
      <c r="G4808">
        <v>5</v>
      </c>
      <c r="H4808">
        <v>4</v>
      </c>
      <c r="J4808"/>
      <c r="K4808" t="b">
        <v>1</v>
      </c>
      <c r="L4808" t="s">
        <v>642</v>
      </c>
      <c r="N4808" s="43">
        <v>42214.662916666668</v>
      </c>
    </row>
    <row r="4809" spans="1:14" x14ac:dyDescent="0.25">
      <c r="A4809" s="53" t="s">
        <v>11533</v>
      </c>
      <c r="B4809">
        <v>5080</v>
      </c>
      <c r="C4809">
        <v>5080</v>
      </c>
      <c r="D4809">
        <v>2015</v>
      </c>
      <c r="E4809" t="s">
        <v>6465</v>
      </c>
      <c r="F4809">
        <v>3</v>
      </c>
      <c r="G4809">
        <v>5</v>
      </c>
      <c r="H4809">
        <v>4</v>
      </c>
      <c r="J4809"/>
      <c r="K4809" t="b">
        <v>1</v>
      </c>
      <c r="L4809" t="s">
        <v>48</v>
      </c>
      <c r="N4809" s="43">
        <v>42214.662916666668</v>
      </c>
    </row>
    <row r="4810" spans="1:14" x14ac:dyDescent="0.25">
      <c r="A4810" s="53" t="s">
        <v>11534</v>
      </c>
      <c r="B4810">
        <v>5081</v>
      </c>
      <c r="C4810">
        <v>5081</v>
      </c>
      <c r="D4810">
        <v>2015</v>
      </c>
      <c r="E4810" t="s">
        <v>6466</v>
      </c>
      <c r="F4810">
        <v>3</v>
      </c>
      <c r="G4810">
        <v>5</v>
      </c>
      <c r="H4810">
        <v>5</v>
      </c>
      <c r="J4810"/>
      <c r="K4810" t="b">
        <v>1</v>
      </c>
      <c r="L4810" t="s">
        <v>647</v>
      </c>
      <c r="N4810" s="43">
        <v>42214.662916666668</v>
      </c>
    </row>
    <row r="4811" spans="1:14" x14ac:dyDescent="0.25">
      <c r="A4811" s="53" t="s">
        <v>11535</v>
      </c>
      <c r="B4811">
        <v>5082</v>
      </c>
      <c r="C4811">
        <v>5082</v>
      </c>
      <c r="D4811">
        <v>2015</v>
      </c>
      <c r="E4811" t="s">
        <v>6467</v>
      </c>
      <c r="F4811">
        <v>3</v>
      </c>
      <c r="G4811">
        <v>3.25</v>
      </c>
      <c r="H4811">
        <v>3.25</v>
      </c>
      <c r="J4811"/>
      <c r="K4811" t="b">
        <v>1</v>
      </c>
      <c r="L4811" t="s">
        <v>650</v>
      </c>
      <c r="N4811" s="43">
        <v>42214.662916666668</v>
      </c>
    </row>
    <row r="4812" spans="1:14" x14ac:dyDescent="0.25">
      <c r="A4812" t="s">
        <v>11536</v>
      </c>
      <c r="B4812">
        <v>5083</v>
      </c>
      <c r="C4812">
        <v>5083</v>
      </c>
      <c r="D4812">
        <v>2015</v>
      </c>
      <c r="E4812" t="s">
        <v>3811</v>
      </c>
      <c r="F4812">
        <v>3</v>
      </c>
      <c r="G4812">
        <v>3.25</v>
      </c>
      <c r="H4812">
        <v>2.75</v>
      </c>
      <c r="J4812"/>
      <c r="K4812" t="b">
        <v>0</v>
      </c>
      <c r="L4812" t="s">
        <v>651</v>
      </c>
      <c r="N4812" s="43">
        <v>42214.662916666668</v>
      </c>
    </row>
    <row r="4813" spans="1:14" x14ac:dyDescent="0.25">
      <c r="A4813" s="53" t="s">
        <v>11537</v>
      </c>
      <c r="B4813">
        <v>5084</v>
      </c>
      <c r="C4813">
        <v>5084</v>
      </c>
      <c r="D4813">
        <v>2015</v>
      </c>
      <c r="E4813" t="s">
        <v>6468</v>
      </c>
      <c r="F4813">
        <v>3</v>
      </c>
      <c r="G4813">
        <v>3.25</v>
      </c>
      <c r="H4813">
        <v>0.5</v>
      </c>
      <c r="I4813">
        <v>1.4999999999999999E-2</v>
      </c>
      <c r="J4813">
        <v>9.9999999999999995E-7</v>
      </c>
      <c r="K4813" t="b">
        <v>1</v>
      </c>
      <c r="L4813" t="s">
        <v>5313</v>
      </c>
      <c r="N4813" s="43">
        <v>42214.662916666668</v>
      </c>
    </row>
    <row r="4814" spans="1:14" x14ac:dyDescent="0.25">
      <c r="A4814" s="53" t="s">
        <v>11538</v>
      </c>
      <c r="B4814">
        <v>5084</v>
      </c>
      <c r="C4814">
        <v>5085</v>
      </c>
      <c r="D4814">
        <v>2015</v>
      </c>
      <c r="E4814" t="s">
        <v>6468</v>
      </c>
      <c r="F4814">
        <v>3</v>
      </c>
      <c r="G4814">
        <v>3.25</v>
      </c>
      <c r="H4814">
        <v>0.63</v>
      </c>
      <c r="I4814">
        <v>0.04</v>
      </c>
      <c r="J4814">
        <v>3.0001E-2</v>
      </c>
      <c r="K4814" t="b">
        <v>1</v>
      </c>
      <c r="L4814" t="s">
        <v>5313</v>
      </c>
      <c r="N4814" s="43">
        <v>42214.662916666668</v>
      </c>
    </row>
    <row r="4815" spans="1:14" x14ac:dyDescent="0.25">
      <c r="A4815" s="53" t="s">
        <v>11539</v>
      </c>
      <c r="B4815">
        <v>5084</v>
      </c>
      <c r="C4815">
        <v>5086</v>
      </c>
      <c r="D4815">
        <v>2015</v>
      </c>
      <c r="E4815" t="s">
        <v>6468</v>
      </c>
      <c r="F4815">
        <v>3</v>
      </c>
      <c r="G4815">
        <v>3.25</v>
      </c>
      <c r="H4815">
        <v>0.79</v>
      </c>
      <c r="I4815">
        <v>7.4999999999999997E-2</v>
      </c>
      <c r="J4815">
        <v>5.0000999999999997E-2</v>
      </c>
      <c r="K4815" t="b">
        <v>1</v>
      </c>
      <c r="L4815" t="s">
        <v>5313</v>
      </c>
      <c r="N4815" s="43">
        <v>42214.662916666668</v>
      </c>
    </row>
    <row r="4816" spans="1:14" x14ac:dyDescent="0.25">
      <c r="A4816" t="s">
        <v>11540</v>
      </c>
      <c r="B4816">
        <v>5084</v>
      </c>
      <c r="C4816">
        <v>5087</v>
      </c>
      <c r="D4816">
        <v>2015</v>
      </c>
      <c r="E4816" t="s">
        <v>6468</v>
      </c>
      <c r="F4816">
        <v>3</v>
      </c>
      <c r="G4816">
        <v>3.25</v>
      </c>
      <c r="H4816">
        <v>1</v>
      </c>
      <c r="I4816">
        <v>0.125</v>
      </c>
      <c r="J4816">
        <v>0.10000100000000001</v>
      </c>
      <c r="K4816" t="b">
        <v>1</v>
      </c>
      <c r="L4816" t="s">
        <v>5313</v>
      </c>
      <c r="N4816" s="43">
        <v>42214.662916666668</v>
      </c>
    </row>
    <row r="4817" spans="1:14" x14ac:dyDescent="0.25">
      <c r="A4817" s="53" t="s">
        <v>11541</v>
      </c>
      <c r="B4817">
        <v>5084</v>
      </c>
      <c r="C4817">
        <v>5088</v>
      </c>
      <c r="D4817">
        <v>2015</v>
      </c>
      <c r="E4817" t="s">
        <v>6468</v>
      </c>
      <c r="F4817">
        <v>3</v>
      </c>
      <c r="G4817">
        <v>3.25</v>
      </c>
      <c r="H4817">
        <v>1.25</v>
      </c>
      <c r="I4817">
        <v>0.17499999999999999</v>
      </c>
      <c r="J4817">
        <v>0.150001</v>
      </c>
      <c r="K4817" t="b">
        <v>1</v>
      </c>
      <c r="L4817" t="s">
        <v>5313</v>
      </c>
      <c r="N4817" s="43">
        <v>42214.662916666668</v>
      </c>
    </row>
    <row r="4818" spans="1:14" x14ac:dyDescent="0.25">
      <c r="A4818" s="53" t="s">
        <v>11542</v>
      </c>
      <c r="B4818">
        <v>5084</v>
      </c>
      <c r="C4818">
        <v>5089</v>
      </c>
      <c r="D4818">
        <v>2015</v>
      </c>
      <c r="E4818" t="s">
        <v>6468</v>
      </c>
      <c r="F4818">
        <v>3</v>
      </c>
      <c r="G4818">
        <v>3.25</v>
      </c>
      <c r="H4818">
        <v>1.58</v>
      </c>
      <c r="I4818">
        <v>0.25</v>
      </c>
      <c r="J4818">
        <v>0.20000100000000001</v>
      </c>
      <c r="K4818" t="b">
        <v>1</v>
      </c>
      <c r="L4818" t="s">
        <v>5313</v>
      </c>
      <c r="N4818" s="43">
        <v>42214.662916666668</v>
      </c>
    </row>
    <row r="4819" spans="1:14" x14ac:dyDescent="0.25">
      <c r="A4819" s="53" t="s">
        <v>11543</v>
      </c>
      <c r="B4819">
        <v>5084</v>
      </c>
      <c r="C4819">
        <v>5090</v>
      </c>
      <c r="D4819">
        <v>2015</v>
      </c>
      <c r="E4819" t="s">
        <v>6468</v>
      </c>
      <c r="F4819">
        <v>3</v>
      </c>
      <c r="G4819">
        <v>3.25</v>
      </c>
      <c r="H4819">
        <v>1.99</v>
      </c>
      <c r="I4819">
        <v>0.4</v>
      </c>
      <c r="J4819">
        <v>0.30000100000000002</v>
      </c>
      <c r="K4819" t="b">
        <v>1</v>
      </c>
      <c r="L4819" t="s">
        <v>5313</v>
      </c>
      <c r="N4819" s="43">
        <v>42214.662916666668</v>
      </c>
    </row>
    <row r="4820" spans="1:14" x14ac:dyDescent="0.25">
      <c r="A4820" s="53" t="s">
        <v>11544</v>
      </c>
      <c r="B4820">
        <v>5084</v>
      </c>
      <c r="C4820">
        <v>5091</v>
      </c>
      <c r="D4820">
        <v>2015</v>
      </c>
      <c r="E4820" t="s">
        <v>6468</v>
      </c>
      <c r="F4820">
        <v>3</v>
      </c>
      <c r="G4820">
        <v>3.25</v>
      </c>
      <c r="H4820">
        <v>2.5</v>
      </c>
      <c r="I4820">
        <v>0.75</v>
      </c>
      <c r="J4820">
        <v>0.50000100000000003</v>
      </c>
      <c r="K4820" t="b">
        <v>1</v>
      </c>
      <c r="L4820" t="s">
        <v>5313</v>
      </c>
      <c r="N4820" s="43">
        <v>42214.662916666668</v>
      </c>
    </row>
    <row r="4821" spans="1:14" x14ac:dyDescent="0.25">
      <c r="A4821" s="53" t="s">
        <v>11545</v>
      </c>
      <c r="B4821">
        <v>5092</v>
      </c>
      <c r="C4821">
        <v>5092</v>
      </c>
      <c r="D4821">
        <v>2015</v>
      </c>
      <c r="E4821" t="s">
        <v>6469</v>
      </c>
      <c r="F4821">
        <v>3</v>
      </c>
      <c r="G4821">
        <v>3.25</v>
      </c>
      <c r="H4821">
        <v>0.5</v>
      </c>
      <c r="I4821">
        <v>1.4999999999999999E-2</v>
      </c>
      <c r="J4821">
        <v>9.9999999999999995E-7</v>
      </c>
      <c r="K4821" t="b">
        <v>1</v>
      </c>
      <c r="L4821" t="s">
        <v>6972</v>
      </c>
      <c r="N4821" s="43">
        <v>42214.662916666668</v>
      </c>
    </row>
    <row r="4822" spans="1:14" x14ac:dyDescent="0.25">
      <c r="A4822" s="53" t="s">
        <v>11546</v>
      </c>
      <c r="B4822">
        <v>5092</v>
      </c>
      <c r="C4822">
        <v>5093</v>
      </c>
      <c r="D4822">
        <v>2015</v>
      </c>
      <c r="E4822" t="s">
        <v>6469</v>
      </c>
      <c r="F4822">
        <v>3</v>
      </c>
      <c r="G4822">
        <v>3.25</v>
      </c>
      <c r="H4822">
        <v>0.68</v>
      </c>
      <c r="I4822">
        <v>0.04</v>
      </c>
      <c r="J4822">
        <v>3.0001E-2</v>
      </c>
      <c r="K4822" t="b">
        <v>1</v>
      </c>
      <c r="L4822" t="s">
        <v>6972</v>
      </c>
      <c r="N4822" s="43">
        <v>42214.662916666668</v>
      </c>
    </row>
    <row r="4823" spans="1:14" x14ac:dyDescent="0.25">
      <c r="A4823" s="53" t="s">
        <v>11547</v>
      </c>
      <c r="B4823">
        <v>5092</v>
      </c>
      <c r="C4823">
        <v>5094</v>
      </c>
      <c r="D4823">
        <v>2015</v>
      </c>
      <c r="E4823" t="s">
        <v>6469</v>
      </c>
      <c r="F4823">
        <v>3</v>
      </c>
      <c r="G4823">
        <v>3.25</v>
      </c>
      <c r="H4823">
        <v>0.94</v>
      </c>
      <c r="I4823">
        <v>7.4999999999999997E-2</v>
      </c>
      <c r="J4823">
        <v>5.0000999999999997E-2</v>
      </c>
      <c r="K4823" t="b">
        <v>1</v>
      </c>
      <c r="L4823" t="s">
        <v>6972</v>
      </c>
      <c r="N4823" s="43">
        <v>42214.662916666668</v>
      </c>
    </row>
    <row r="4824" spans="1:14" x14ac:dyDescent="0.25">
      <c r="A4824" s="53" t="s">
        <v>11548</v>
      </c>
      <c r="B4824">
        <v>5092</v>
      </c>
      <c r="C4824">
        <v>5095</v>
      </c>
      <c r="D4824">
        <v>2015</v>
      </c>
      <c r="E4824" t="s">
        <v>6469</v>
      </c>
      <c r="F4824">
        <v>3</v>
      </c>
      <c r="G4824">
        <v>3.25</v>
      </c>
      <c r="H4824">
        <v>1.28</v>
      </c>
      <c r="I4824">
        <v>0.125</v>
      </c>
      <c r="J4824">
        <v>0.10000100000000001</v>
      </c>
      <c r="K4824" t="b">
        <v>1</v>
      </c>
      <c r="L4824" t="s">
        <v>6972</v>
      </c>
      <c r="N4824" s="43">
        <v>42214.662916666668</v>
      </c>
    </row>
    <row r="4825" spans="1:14" x14ac:dyDescent="0.25">
      <c r="A4825" s="53" t="s">
        <v>11549</v>
      </c>
      <c r="B4825">
        <v>5092</v>
      </c>
      <c r="C4825">
        <v>5096</v>
      </c>
      <c r="D4825">
        <v>2015</v>
      </c>
      <c r="E4825" t="s">
        <v>6469</v>
      </c>
      <c r="F4825">
        <v>3</v>
      </c>
      <c r="G4825">
        <v>3.25</v>
      </c>
      <c r="H4825">
        <v>1.75</v>
      </c>
      <c r="I4825">
        <v>0.17499999999999999</v>
      </c>
      <c r="J4825">
        <v>0.150001</v>
      </c>
      <c r="K4825" t="b">
        <v>1</v>
      </c>
      <c r="L4825" t="s">
        <v>6972</v>
      </c>
      <c r="N4825" s="43">
        <v>42214.662916666668</v>
      </c>
    </row>
    <row r="4826" spans="1:14" x14ac:dyDescent="0.25">
      <c r="A4826" s="53" t="s">
        <v>11550</v>
      </c>
      <c r="B4826">
        <v>5092</v>
      </c>
      <c r="C4826">
        <v>5097</v>
      </c>
      <c r="D4826">
        <v>2015</v>
      </c>
      <c r="E4826" t="s">
        <v>6469</v>
      </c>
      <c r="F4826">
        <v>3</v>
      </c>
      <c r="G4826">
        <v>3.25</v>
      </c>
      <c r="H4826">
        <v>2.4</v>
      </c>
      <c r="I4826">
        <v>0.25</v>
      </c>
      <c r="J4826">
        <v>0.20000100000000001</v>
      </c>
      <c r="K4826" t="b">
        <v>1</v>
      </c>
      <c r="L4826" t="s">
        <v>6972</v>
      </c>
      <c r="N4826" s="43">
        <v>42214.662916666668</v>
      </c>
    </row>
    <row r="4827" spans="1:14" x14ac:dyDescent="0.25">
      <c r="A4827" s="53" t="s">
        <v>11551</v>
      </c>
      <c r="B4827">
        <v>5092</v>
      </c>
      <c r="C4827">
        <v>5098</v>
      </c>
      <c r="D4827">
        <v>2015</v>
      </c>
      <c r="E4827" t="s">
        <v>6469</v>
      </c>
      <c r="F4827">
        <v>3</v>
      </c>
      <c r="G4827">
        <v>3.25</v>
      </c>
      <c r="H4827">
        <v>3.29</v>
      </c>
      <c r="I4827">
        <v>0.4</v>
      </c>
      <c r="J4827">
        <v>0.30000100000000002</v>
      </c>
      <c r="K4827" t="b">
        <v>1</v>
      </c>
      <c r="L4827" t="s">
        <v>6972</v>
      </c>
      <c r="N4827" s="43">
        <v>42214.662916666668</v>
      </c>
    </row>
    <row r="4828" spans="1:14" x14ac:dyDescent="0.25">
      <c r="A4828" s="53" t="s">
        <v>11552</v>
      </c>
      <c r="B4828">
        <v>5092</v>
      </c>
      <c r="C4828">
        <v>5099</v>
      </c>
      <c r="D4828">
        <v>2015</v>
      </c>
      <c r="E4828" t="s">
        <v>6469</v>
      </c>
      <c r="F4828">
        <v>3</v>
      </c>
      <c r="G4828">
        <v>3.25</v>
      </c>
      <c r="H4828">
        <v>4.5</v>
      </c>
      <c r="I4828">
        <v>0.75</v>
      </c>
      <c r="J4828">
        <v>0.50000100000000003</v>
      </c>
      <c r="K4828" t="b">
        <v>1</v>
      </c>
      <c r="L4828" t="s">
        <v>6972</v>
      </c>
      <c r="N4828" s="43">
        <v>42214.662916666668</v>
      </c>
    </row>
    <row r="4829" spans="1:14" x14ac:dyDescent="0.25">
      <c r="A4829" s="53" t="s">
        <v>11553</v>
      </c>
      <c r="B4829">
        <v>5100</v>
      </c>
      <c r="C4829">
        <v>5100</v>
      </c>
      <c r="D4829">
        <v>2015</v>
      </c>
      <c r="E4829" t="s">
        <v>6470</v>
      </c>
      <c r="F4829">
        <v>3</v>
      </c>
      <c r="G4829">
        <v>3.5</v>
      </c>
      <c r="H4829">
        <v>0.5</v>
      </c>
      <c r="I4829">
        <v>1.4999999999999999E-2</v>
      </c>
      <c r="J4829">
        <v>9.9999999999999995E-7</v>
      </c>
      <c r="K4829" t="b">
        <v>1</v>
      </c>
      <c r="L4829" t="s">
        <v>5312</v>
      </c>
      <c r="N4829" s="43">
        <v>42214.662916666668</v>
      </c>
    </row>
    <row r="4830" spans="1:14" x14ac:dyDescent="0.25">
      <c r="A4830" t="s">
        <v>11554</v>
      </c>
      <c r="B4830">
        <v>5100</v>
      </c>
      <c r="C4830">
        <v>5101</v>
      </c>
      <c r="D4830">
        <v>2015</v>
      </c>
      <c r="E4830" t="s">
        <v>6470</v>
      </c>
      <c r="F4830">
        <v>3</v>
      </c>
      <c r="G4830">
        <v>3.5</v>
      </c>
      <c r="H4830">
        <v>3.7</v>
      </c>
      <c r="I4830">
        <v>0.51500000000000001</v>
      </c>
      <c r="J4830">
        <v>3.0001E-2</v>
      </c>
      <c r="K4830" t="b">
        <v>1</v>
      </c>
      <c r="L4830" t="s">
        <v>5312</v>
      </c>
      <c r="N4830" s="43">
        <v>42214.662916666668</v>
      </c>
    </row>
    <row r="4831" spans="1:14" x14ac:dyDescent="0.25">
      <c r="A4831" t="s">
        <v>11555</v>
      </c>
      <c r="B4831">
        <v>5102</v>
      </c>
      <c r="C4831">
        <v>5102</v>
      </c>
      <c r="D4831">
        <v>2015</v>
      </c>
      <c r="E4831" t="s">
        <v>6471</v>
      </c>
      <c r="F4831">
        <v>3</v>
      </c>
      <c r="G4831">
        <v>4.25</v>
      </c>
      <c r="H4831">
        <v>0.5</v>
      </c>
      <c r="I4831">
        <v>2.5000000000000001E-3</v>
      </c>
      <c r="J4831">
        <v>9.9999999999999995E-7</v>
      </c>
      <c r="K4831" t="b">
        <v>1</v>
      </c>
      <c r="L4831" t="s">
        <v>5213</v>
      </c>
      <c r="N4831" s="43">
        <v>42214.662916666668</v>
      </c>
    </row>
    <row r="4832" spans="1:14" x14ac:dyDescent="0.25">
      <c r="A4832" t="s">
        <v>11556</v>
      </c>
      <c r="B4832">
        <v>5102</v>
      </c>
      <c r="C4832">
        <v>5103</v>
      </c>
      <c r="D4832">
        <v>2015</v>
      </c>
      <c r="E4832" t="s">
        <v>6471</v>
      </c>
      <c r="F4832">
        <v>3</v>
      </c>
      <c r="G4832">
        <v>4.25</v>
      </c>
      <c r="H4832">
        <v>1</v>
      </c>
      <c r="I4832">
        <v>1.7500000000000002E-2</v>
      </c>
      <c r="J4832">
        <v>5.0010000000000002E-3</v>
      </c>
      <c r="K4832" t="b">
        <v>1</v>
      </c>
      <c r="L4832" t="s">
        <v>5213</v>
      </c>
      <c r="N4832" s="43">
        <v>42214.662916666668</v>
      </c>
    </row>
    <row r="4833" spans="1:14" x14ac:dyDescent="0.25">
      <c r="A4833" t="s">
        <v>11557</v>
      </c>
      <c r="B4833">
        <v>5102</v>
      </c>
      <c r="C4833">
        <v>5104</v>
      </c>
      <c r="D4833">
        <v>2015</v>
      </c>
      <c r="E4833" t="s">
        <v>6471</v>
      </c>
      <c r="F4833">
        <v>3</v>
      </c>
      <c r="G4833">
        <v>4.25</v>
      </c>
      <c r="H4833">
        <v>2</v>
      </c>
      <c r="I4833">
        <v>4.4999999999999998E-2</v>
      </c>
      <c r="J4833">
        <v>3.0001E-2</v>
      </c>
      <c r="K4833" t="b">
        <v>1</v>
      </c>
      <c r="L4833" t="s">
        <v>5213</v>
      </c>
      <c r="N4833" s="43">
        <v>42214.662916666668</v>
      </c>
    </row>
    <row r="4834" spans="1:14" x14ac:dyDescent="0.25">
      <c r="A4834" t="s">
        <v>11558</v>
      </c>
      <c r="B4834">
        <v>5102</v>
      </c>
      <c r="C4834">
        <v>5105</v>
      </c>
      <c r="D4834">
        <v>2015</v>
      </c>
      <c r="E4834" t="s">
        <v>6471</v>
      </c>
      <c r="F4834">
        <v>3</v>
      </c>
      <c r="G4834">
        <v>4.25</v>
      </c>
      <c r="H4834">
        <v>4</v>
      </c>
      <c r="I4834">
        <v>0.53</v>
      </c>
      <c r="J4834">
        <v>6.0000999999999999E-2</v>
      </c>
      <c r="K4834" t="b">
        <v>1</v>
      </c>
      <c r="L4834" t="s">
        <v>5213</v>
      </c>
      <c r="N4834" s="43">
        <v>42214.662916666668</v>
      </c>
    </row>
    <row r="4835" spans="1:14" x14ac:dyDescent="0.25">
      <c r="A4835" t="s">
        <v>11559</v>
      </c>
      <c r="B4835">
        <v>5106</v>
      </c>
      <c r="C4835">
        <v>5106</v>
      </c>
      <c r="D4835">
        <v>2015</v>
      </c>
      <c r="E4835" t="s">
        <v>6472</v>
      </c>
      <c r="F4835">
        <v>3</v>
      </c>
      <c r="G4835">
        <v>4.25</v>
      </c>
      <c r="H4835">
        <v>0.5</v>
      </c>
      <c r="I4835">
        <v>2.5000000000000001E-3</v>
      </c>
      <c r="J4835">
        <v>9.9999999999999995E-7</v>
      </c>
      <c r="K4835" t="b">
        <v>1</v>
      </c>
      <c r="L4835" t="s">
        <v>5214</v>
      </c>
      <c r="N4835" s="43">
        <v>42214.662916666668</v>
      </c>
    </row>
    <row r="4836" spans="1:14" x14ac:dyDescent="0.25">
      <c r="A4836" t="s">
        <v>11560</v>
      </c>
      <c r="B4836">
        <v>5106</v>
      </c>
      <c r="C4836">
        <v>5107</v>
      </c>
      <c r="D4836">
        <v>2015</v>
      </c>
      <c r="E4836" t="s">
        <v>6472</v>
      </c>
      <c r="F4836">
        <v>3</v>
      </c>
      <c r="G4836">
        <v>4.25</v>
      </c>
      <c r="H4836">
        <v>1</v>
      </c>
      <c r="I4836">
        <v>0.01</v>
      </c>
      <c r="J4836">
        <v>5.0010000000000002E-3</v>
      </c>
      <c r="K4836" t="b">
        <v>1</v>
      </c>
      <c r="L4836" t="s">
        <v>5214</v>
      </c>
      <c r="N4836" s="43">
        <v>42214.662916666668</v>
      </c>
    </row>
    <row r="4837" spans="1:14" x14ac:dyDescent="0.25">
      <c r="A4837" t="s">
        <v>11561</v>
      </c>
      <c r="B4837">
        <v>5106</v>
      </c>
      <c r="C4837">
        <v>5108</v>
      </c>
      <c r="D4837">
        <v>2015</v>
      </c>
      <c r="E4837" t="s">
        <v>6472</v>
      </c>
      <c r="F4837">
        <v>3</v>
      </c>
      <c r="G4837">
        <v>4.25</v>
      </c>
      <c r="H4837">
        <v>2</v>
      </c>
      <c r="I4837">
        <v>2.2499999999999999E-2</v>
      </c>
      <c r="J4837">
        <v>1.5001E-2</v>
      </c>
      <c r="K4837" t="b">
        <v>1</v>
      </c>
      <c r="L4837" t="s">
        <v>5214</v>
      </c>
      <c r="N4837" s="43">
        <v>42214.662916666668</v>
      </c>
    </row>
    <row r="4838" spans="1:14" x14ac:dyDescent="0.25">
      <c r="A4838" t="s">
        <v>11562</v>
      </c>
      <c r="B4838">
        <v>5106</v>
      </c>
      <c r="C4838">
        <v>5109</v>
      </c>
      <c r="D4838">
        <v>2015</v>
      </c>
      <c r="E4838" t="s">
        <v>6472</v>
      </c>
      <c r="F4838">
        <v>3</v>
      </c>
      <c r="G4838">
        <v>4.25</v>
      </c>
      <c r="H4838">
        <v>4</v>
      </c>
      <c r="I4838">
        <v>0.51500000000000001</v>
      </c>
      <c r="J4838">
        <v>3.0001E-2</v>
      </c>
      <c r="K4838" t="b">
        <v>1</v>
      </c>
      <c r="L4838" t="s">
        <v>5214</v>
      </c>
      <c r="N4838" s="43">
        <v>42214.662916666668</v>
      </c>
    </row>
    <row r="4839" spans="1:14" x14ac:dyDescent="0.25">
      <c r="A4839" t="s">
        <v>11563</v>
      </c>
      <c r="B4839">
        <v>5110</v>
      </c>
      <c r="C4839">
        <v>5110</v>
      </c>
      <c r="D4839">
        <v>2015</v>
      </c>
      <c r="E4839" t="s">
        <v>6473</v>
      </c>
      <c r="F4839">
        <v>3</v>
      </c>
      <c r="G4839">
        <v>4.25</v>
      </c>
      <c r="H4839">
        <v>0.5</v>
      </c>
      <c r="I4839">
        <v>2.5000000000000001E-3</v>
      </c>
      <c r="J4839">
        <v>9.9999999999999995E-7</v>
      </c>
      <c r="K4839" t="b">
        <v>1</v>
      </c>
      <c r="L4839" t="s">
        <v>5215</v>
      </c>
      <c r="N4839" s="43">
        <v>42214.662916666668</v>
      </c>
    </row>
    <row r="4840" spans="1:14" x14ac:dyDescent="0.25">
      <c r="A4840" s="53" t="s">
        <v>11564</v>
      </c>
      <c r="B4840">
        <v>5110</v>
      </c>
      <c r="C4840">
        <v>4905</v>
      </c>
      <c r="D4840">
        <v>2015</v>
      </c>
      <c r="E4840" t="s">
        <v>6473</v>
      </c>
      <c r="F4840">
        <v>3</v>
      </c>
      <c r="G4840">
        <v>4.25</v>
      </c>
      <c r="H4840">
        <v>1</v>
      </c>
      <c r="I4840">
        <v>0.01</v>
      </c>
      <c r="J4840">
        <v>5.0010000000000002E-3</v>
      </c>
      <c r="K4840" t="b">
        <v>1</v>
      </c>
      <c r="L4840" t="s">
        <v>5215</v>
      </c>
      <c r="N4840" s="43">
        <v>42214.662905092591</v>
      </c>
    </row>
    <row r="4841" spans="1:14" x14ac:dyDescent="0.25">
      <c r="A4841" s="53" t="s">
        <v>11565</v>
      </c>
      <c r="B4841">
        <v>5110</v>
      </c>
      <c r="C4841">
        <v>4906</v>
      </c>
      <c r="D4841">
        <v>2015</v>
      </c>
      <c r="E4841" t="s">
        <v>6473</v>
      </c>
      <c r="F4841">
        <v>3</v>
      </c>
      <c r="G4841">
        <v>4.25</v>
      </c>
      <c r="H4841">
        <v>2</v>
      </c>
      <c r="I4841">
        <v>2.2499999999999999E-2</v>
      </c>
      <c r="J4841">
        <v>1.5001E-2</v>
      </c>
      <c r="K4841" t="b">
        <v>1</v>
      </c>
      <c r="L4841" t="s">
        <v>5215</v>
      </c>
      <c r="N4841" s="43">
        <v>42214.662905092591</v>
      </c>
    </row>
    <row r="4842" spans="1:14" x14ac:dyDescent="0.25">
      <c r="A4842" s="53" t="s">
        <v>11566</v>
      </c>
      <c r="B4842">
        <v>5110</v>
      </c>
      <c r="C4842">
        <v>4907</v>
      </c>
      <c r="D4842">
        <v>2015</v>
      </c>
      <c r="E4842" t="s">
        <v>6473</v>
      </c>
      <c r="F4842">
        <v>3</v>
      </c>
      <c r="G4842">
        <v>4.25</v>
      </c>
      <c r="H4842">
        <v>4</v>
      </c>
      <c r="I4842">
        <v>0.51500000000000001</v>
      </c>
      <c r="J4842">
        <v>3.0001E-2</v>
      </c>
      <c r="K4842" t="b">
        <v>1</v>
      </c>
      <c r="L4842" t="s">
        <v>5215</v>
      </c>
      <c r="N4842" s="43">
        <v>42214.662905092591</v>
      </c>
    </row>
    <row r="4843" spans="1:14" x14ac:dyDescent="0.25">
      <c r="A4843" t="s">
        <v>11567</v>
      </c>
      <c r="B4843">
        <v>5111</v>
      </c>
      <c r="C4843">
        <v>5111</v>
      </c>
      <c r="D4843">
        <v>2015</v>
      </c>
      <c r="E4843" t="s">
        <v>6665</v>
      </c>
      <c r="F4843">
        <v>9</v>
      </c>
      <c r="G4843">
        <v>5</v>
      </c>
      <c r="H4843">
        <v>4.5</v>
      </c>
      <c r="J4843"/>
      <c r="K4843" t="b">
        <v>1</v>
      </c>
      <c r="L4843" t="s">
        <v>1322</v>
      </c>
      <c r="N4843" s="43">
        <v>42214.662916666668</v>
      </c>
    </row>
    <row r="4844" spans="1:14" x14ac:dyDescent="0.25">
      <c r="A4844" t="s">
        <v>11568</v>
      </c>
      <c r="B4844">
        <v>5112</v>
      </c>
      <c r="C4844">
        <v>5112</v>
      </c>
      <c r="D4844">
        <v>2015</v>
      </c>
      <c r="E4844" t="s">
        <v>6666</v>
      </c>
      <c r="F4844">
        <v>9</v>
      </c>
      <c r="G4844">
        <v>5</v>
      </c>
      <c r="H4844">
        <v>0.5</v>
      </c>
      <c r="I4844">
        <v>5.0000000000000001E-3</v>
      </c>
      <c r="J4844">
        <v>9.9999999999999995E-7</v>
      </c>
      <c r="K4844" t="b">
        <v>1</v>
      </c>
      <c r="L4844" t="s">
        <v>5235</v>
      </c>
      <c r="N4844" s="43">
        <v>42214.662916666668</v>
      </c>
    </row>
    <row r="4845" spans="1:14" x14ac:dyDescent="0.25">
      <c r="A4845" t="s">
        <v>11569</v>
      </c>
      <c r="B4845">
        <v>5112</v>
      </c>
      <c r="C4845">
        <v>5113</v>
      </c>
      <c r="D4845">
        <v>2015</v>
      </c>
      <c r="E4845" t="s">
        <v>6666</v>
      </c>
      <c r="F4845">
        <v>9</v>
      </c>
      <c r="G4845">
        <v>5</v>
      </c>
      <c r="H4845">
        <v>0.67</v>
      </c>
      <c r="I4845">
        <v>0.03</v>
      </c>
      <c r="J4845">
        <v>1.0000999999999999E-2</v>
      </c>
      <c r="K4845" t="b">
        <v>1</v>
      </c>
      <c r="L4845" t="s">
        <v>5235</v>
      </c>
      <c r="N4845" s="43">
        <v>42214.662916666668</v>
      </c>
    </row>
    <row r="4846" spans="1:14" x14ac:dyDescent="0.25">
      <c r="A4846" t="s">
        <v>11570</v>
      </c>
      <c r="B4846">
        <v>5112</v>
      </c>
      <c r="C4846">
        <v>5114</v>
      </c>
      <c r="D4846">
        <v>2015</v>
      </c>
      <c r="E4846" t="s">
        <v>6666</v>
      </c>
      <c r="F4846">
        <v>9</v>
      </c>
      <c r="G4846">
        <v>5</v>
      </c>
      <c r="H4846">
        <v>0.91</v>
      </c>
      <c r="I4846">
        <v>7.4999999999999997E-2</v>
      </c>
      <c r="J4846">
        <v>5.0000999999999997E-2</v>
      </c>
      <c r="K4846" t="b">
        <v>1</v>
      </c>
      <c r="L4846" t="s">
        <v>5235</v>
      </c>
      <c r="N4846" s="43">
        <v>42214.662916666668</v>
      </c>
    </row>
    <row r="4847" spans="1:14" x14ac:dyDescent="0.25">
      <c r="A4847" t="s">
        <v>11571</v>
      </c>
      <c r="B4847">
        <v>5112</v>
      </c>
      <c r="C4847">
        <v>5115</v>
      </c>
      <c r="D4847">
        <v>2015</v>
      </c>
      <c r="E4847" t="s">
        <v>6666</v>
      </c>
      <c r="F4847">
        <v>9</v>
      </c>
      <c r="G4847">
        <v>5</v>
      </c>
      <c r="H4847">
        <v>1.22</v>
      </c>
      <c r="I4847">
        <v>0.125</v>
      </c>
      <c r="J4847">
        <v>0.10000100000000001</v>
      </c>
      <c r="K4847" t="b">
        <v>1</v>
      </c>
      <c r="L4847" t="s">
        <v>5235</v>
      </c>
      <c r="N4847" s="43">
        <v>42214.662916666668</v>
      </c>
    </row>
    <row r="4848" spans="1:14" x14ac:dyDescent="0.25">
      <c r="A4848" t="s">
        <v>11572</v>
      </c>
      <c r="B4848">
        <v>5112</v>
      </c>
      <c r="C4848">
        <v>5116</v>
      </c>
      <c r="D4848">
        <v>2015</v>
      </c>
      <c r="E4848" t="s">
        <v>6666</v>
      </c>
      <c r="F4848">
        <v>9</v>
      </c>
      <c r="G4848">
        <v>5</v>
      </c>
      <c r="H4848">
        <v>1.64</v>
      </c>
      <c r="I4848">
        <v>0.17499999999999999</v>
      </c>
      <c r="J4848">
        <v>0.150001</v>
      </c>
      <c r="K4848" t="b">
        <v>1</v>
      </c>
      <c r="L4848" t="s">
        <v>5235</v>
      </c>
      <c r="N4848" s="43">
        <v>42214.662916666668</v>
      </c>
    </row>
    <row r="4849" spans="1:14" x14ac:dyDescent="0.25">
      <c r="A4849" t="s">
        <v>11573</v>
      </c>
      <c r="B4849">
        <v>5112</v>
      </c>
      <c r="C4849">
        <v>5117</v>
      </c>
      <c r="D4849">
        <v>2015</v>
      </c>
      <c r="E4849" t="s">
        <v>6666</v>
      </c>
      <c r="F4849">
        <v>9</v>
      </c>
      <c r="G4849">
        <v>5</v>
      </c>
      <c r="H4849">
        <v>2.21</v>
      </c>
      <c r="I4849">
        <v>0.25</v>
      </c>
      <c r="J4849">
        <v>0.20000100000000001</v>
      </c>
      <c r="K4849" t="b">
        <v>1</v>
      </c>
      <c r="L4849" t="s">
        <v>5235</v>
      </c>
      <c r="N4849" s="43">
        <v>42214.662916666668</v>
      </c>
    </row>
    <row r="4850" spans="1:14" x14ac:dyDescent="0.25">
      <c r="A4850" t="s">
        <v>11574</v>
      </c>
      <c r="B4850">
        <v>5112</v>
      </c>
      <c r="C4850">
        <v>5118</v>
      </c>
      <c r="D4850">
        <v>2015</v>
      </c>
      <c r="E4850" t="s">
        <v>6666</v>
      </c>
      <c r="F4850">
        <v>9</v>
      </c>
      <c r="G4850">
        <v>5</v>
      </c>
      <c r="H4850">
        <v>2.97</v>
      </c>
      <c r="I4850">
        <v>0.4</v>
      </c>
      <c r="J4850">
        <v>0.30000100000000002</v>
      </c>
      <c r="K4850" t="b">
        <v>1</v>
      </c>
      <c r="L4850" t="s">
        <v>5235</v>
      </c>
      <c r="N4850" s="43">
        <v>42214.662916666668</v>
      </c>
    </row>
    <row r="4851" spans="1:14" x14ac:dyDescent="0.25">
      <c r="A4851" t="s">
        <v>11575</v>
      </c>
      <c r="B4851">
        <v>5112</v>
      </c>
      <c r="C4851">
        <v>5119</v>
      </c>
      <c r="D4851">
        <v>2015</v>
      </c>
      <c r="E4851" t="s">
        <v>6666</v>
      </c>
      <c r="F4851">
        <v>9</v>
      </c>
      <c r="G4851">
        <v>5</v>
      </c>
      <c r="H4851">
        <v>4</v>
      </c>
      <c r="I4851">
        <v>0.75</v>
      </c>
      <c r="J4851">
        <v>0.50000100000000003</v>
      </c>
      <c r="K4851" t="b">
        <v>1</v>
      </c>
      <c r="L4851" t="s">
        <v>5235</v>
      </c>
      <c r="N4851" s="43">
        <v>42214.662916666668</v>
      </c>
    </row>
    <row r="4852" spans="1:14" x14ac:dyDescent="0.25">
      <c r="A4852" t="s">
        <v>11576</v>
      </c>
      <c r="B4852">
        <v>5120</v>
      </c>
      <c r="C4852">
        <v>5120</v>
      </c>
      <c r="D4852">
        <v>2015</v>
      </c>
      <c r="E4852" t="s">
        <v>6667</v>
      </c>
      <c r="F4852">
        <v>9</v>
      </c>
      <c r="G4852">
        <v>5</v>
      </c>
      <c r="H4852">
        <v>5</v>
      </c>
      <c r="J4852"/>
      <c r="K4852" t="b">
        <v>1</v>
      </c>
      <c r="L4852" t="s">
        <v>1331</v>
      </c>
      <c r="N4852" s="43">
        <v>42214.662916666668</v>
      </c>
    </row>
    <row r="4853" spans="1:14" x14ac:dyDescent="0.25">
      <c r="A4853" s="53" t="s">
        <v>11577</v>
      </c>
      <c r="B4853">
        <v>5123</v>
      </c>
      <c r="C4853">
        <v>5123</v>
      </c>
      <c r="D4853">
        <v>2015</v>
      </c>
      <c r="E4853" t="s">
        <v>6700</v>
      </c>
      <c r="F4853">
        <v>9</v>
      </c>
      <c r="G4853">
        <v>5</v>
      </c>
      <c r="H4853">
        <v>5</v>
      </c>
      <c r="J4853"/>
      <c r="K4853" t="b">
        <v>1</v>
      </c>
      <c r="L4853" t="s">
        <v>1422</v>
      </c>
      <c r="N4853" s="43">
        <v>42214.662916666668</v>
      </c>
    </row>
    <row r="4854" spans="1:14" x14ac:dyDescent="0.25">
      <c r="A4854" t="s">
        <v>11578</v>
      </c>
      <c r="B4854">
        <v>5124</v>
      </c>
      <c r="C4854">
        <v>5124</v>
      </c>
      <c r="D4854">
        <v>2015</v>
      </c>
      <c r="E4854" t="s">
        <v>6701</v>
      </c>
      <c r="F4854">
        <v>9</v>
      </c>
      <c r="G4854">
        <v>5</v>
      </c>
      <c r="H4854">
        <v>2.25</v>
      </c>
      <c r="J4854"/>
      <c r="K4854" t="b">
        <v>1</v>
      </c>
      <c r="L4854" t="s">
        <v>1423</v>
      </c>
      <c r="N4854" s="43">
        <v>42214.662916666668</v>
      </c>
    </row>
    <row r="4855" spans="1:14" x14ac:dyDescent="0.25">
      <c r="A4855" s="53" t="s">
        <v>11579</v>
      </c>
      <c r="B4855">
        <v>5125</v>
      </c>
      <c r="C4855">
        <v>5125</v>
      </c>
      <c r="D4855">
        <v>2015</v>
      </c>
      <c r="E4855" t="s">
        <v>6702</v>
      </c>
      <c r="F4855">
        <v>9</v>
      </c>
      <c r="G4855">
        <v>5</v>
      </c>
      <c r="H4855">
        <v>0.5</v>
      </c>
      <c r="I4855">
        <v>2.5000000000000001E-3</v>
      </c>
      <c r="J4855">
        <v>9.9999999999999995E-7</v>
      </c>
      <c r="K4855" t="b">
        <v>1</v>
      </c>
      <c r="L4855" t="s">
        <v>5242</v>
      </c>
      <c r="N4855" s="43">
        <v>42214.662916666668</v>
      </c>
    </row>
    <row r="4856" spans="1:14" x14ac:dyDescent="0.25">
      <c r="A4856" t="s">
        <v>11580</v>
      </c>
      <c r="B4856">
        <v>5125</v>
      </c>
      <c r="C4856">
        <v>5126</v>
      </c>
      <c r="D4856">
        <v>2015</v>
      </c>
      <c r="E4856" t="s">
        <v>6702</v>
      </c>
      <c r="F4856">
        <v>9</v>
      </c>
      <c r="G4856">
        <v>5</v>
      </c>
      <c r="H4856">
        <v>0.65</v>
      </c>
      <c r="I4856">
        <v>2.75E-2</v>
      </c>
      <c r="J4856">
        <v>5.0010000000000002E-3</v>
      </c>
      <c r="K4856" t="b">
        <v>1</v>
      </c>
      <c r="L4856" t="s">
        <v>5242</v>
      </c>
      <c r="N4856" s="43">
        <v>42214.662916666668</v>
      </c>
    </row>
    <row r="4857" spans="1:14" x14ac:dyDescent="0.25">
      <c r="A4857" s="53" t="s">
        <v>11581</v>
      </c>
      <c r="B4857">
        <v>5125</v>
      </c>
      <c r="C4857">
        <v>5127</v>
      </c>
      <c r="D4857">
        <v>2015</v>
      </c>
      <c r="E4857" t="s">
        <v>6702</v>
      </c>
      <c r="F4857">
        <v>9</v>
      </c>
      <c r="G4857">
        <v>5</v>
      </c>
      <c r="H4857">
        <v>0.85</v>
      </c>
      <c r="I4857">
        <v>7.4999999999999997E-2</v>
      </c>
      <c r="J4857">
        <v>5.0000999999999997E-2</v>
      </c>
      <c r="K4857" t="b">
        <v>1</v>
      </c>
      <c r="L4857" t="s">
        <v>5242</v>
      </c>
      <c r="N4857" s="43">
        <v>42214.662916666668</v>
      </c>
    </row>
    <row r="4858" spans="1:14" x14ac:dyDescent="0.25">
      <c r="A4858" s="53" t="s">
        <v>11582</v>
      </c>
      <c r="B4858">
        <v>5125</v>
      </c>
      <c r="C4858">
        <v>5128</v>
      </c>
      <c r="D4858">
        <v>2015</v>
      </c>
      <c r="E4858" t="s">
        <v>6702</v>
      </c>
      <c r="F4858">
        <v>9</v>
      </c>
      <c r="G4858">
        <v>5</v>
      </c>
      <c r="H4858">
        <v>1.1200000000000001</v>
      </c>
      <c r="I4858">
        <v>0.125</v>
      </c>
      <c r="J4858">
        <v>0.10000100000000001</v>
      </c>
      <c r="K4858" t="b">
        <v>1</v>
      </c>
      <c r="L4858" t="s">
        <v>5242</v>
      </c>
      <c r="N4858" s="43">
        <v>42214.662916666668</v>
      </c>
    </row>
    <row r="4859" spans="1:14" x14ac:dyDescent="0.25">
      <c r="A4859" s="53" t="s">
        <v>11583</v>
      </c>
      <c r="B4859">
        <v>5125</v>
      </c>
      <c r="C4859">
        <v>5129</v>
      </c>
      <c r="D4859">
        <v>2015</v>
      </c>
      <c r="E4859" t="s">
        <v>6702</v>
      </c>
      <c r="F4859">
        <v>9</v>
      </c>
      <c r="G4859">
        <v>5</v>
      </c>
      <c r="H4859">
        <v>1.46</v>
      </c>
      <c r="I4859">
        <v>0.17499999999999999</v>
      </c>
      <c r="J4859">
        <v>0.150001</v>
      </c>
      <c r="K4859" t="b">
        <v>1</v>
      </c>
      <c r="L4859" t="s">
        <v>5242</v>
      </c>
      <c r="N4859" s="43">
        <v>42214.662916666668</v>
      </c>
    </row>
    <row r="4860" spans="1:14" x14ac:dyDescent="0.25">
      <c r="A4860" t="s">
        <v>11584</v>
      </c>
      <c r="B4860">
        <v>5125</v>
      </c>
      <c r="C4860">
        <v>5130</v>
      </c>
      <c r="D4860">
        <v>2015</v>
      </c>
      <c r="E4860" t="s">
        <v>6702</v>
      </c>
      <c r="F4860">
        <v>9</v>
      </c>
      <c r="G4860">
        <v>5</v>
      </c>
      <c r="H4860">
        <v>1.9</v>
      </c>
      <c r="I4860">
        <v>0.25</v>
      </c>
      <c r="J4860">
        <v>0.20000100000000001</v>
      </c>
      <c r="K4860" t="b">
        <v>1</v>
      </c>
      <c r="L4860" t="s">
        <v>5242</v>
      </c>
      <c r="N4860" s="43">
        <v>42214.662916666668</v>
      </c>
    </row>
    <row r="4861" spans="1:14" x14ac:dyDescent="0.25">
      <c r="A4861" t="s">
        <v>11585</v>
      </c>
      <c r="B4861">
        <v>5125</v>
      </c>
      <c r="C4861">
        <v>5132</v>
      </c>
      <c r="D4861">
        <v>2015</v>
      </c>
      <c r="E4861" t="s">
        <v>6702</v>
      </c>
      <c r="F4861">
        <v>9</v>
      </c>
      <c r="G4861">
        <v>5</v>
      </c>
      <c r="H4861">
        <v>2.4900000000000002</v>
      </c>
      <c r="I4861">
        <v>0.4</v>
      </c>
      <c r="J4861">
        <v>0.30000100000000002</v>
      </c>
      <c r="K4861" t="b">
        <v>1</v>
      </c>
      <c r="L4861" t="s">
        <v>5242</v>
      </c>
      <c r="N4861" s="43">
        <v>42214.662916666668</v>
      </c>
    </row>
    <row r="4862" spans="1:14" x14ac:dyDescent="0.25">
      <c r="A4862" t="s">
        <v>11586</v>
      </c>
      <c r="B4862">
        <v>5125</v>
      </c>
      <c r="C4862">
        <v>5133</v>
      </c>
      <c r="D4862">
        <v>2015</v>
      </c>
      <c r="E4862" t="s">
        <v>6702</v>
      </c>
      <c r="F4862">
        <v>9</v>
      </c>
      <c r="G4862">
        <v>5</v>
      </c>
      <c r="H4862">
        <v>3.25</v>
      </c>
      <c r="I4862">
        <v>0.75</v>
      </c>
      <c r="J4862">
        <v>0.50000100000000003</v>
      </c>
      <c r="K4862" t="b">
        <v>1</v>
      </c>
      <c r="L4862" t="s">
        <v>5242</v>
      </c>
      <c r="N4862" s="43">
        <v>42214.662916666668</v>
      </c>
    </row>
    <row r="4863" spans="1:14" x14ac:dyDescent="0.25">
      <c r="A4863" t="s">
        <v>11587</v>
      </c>
      <c r="B4863">
        <v>5131</v>
      </c>
      <c r="C4863">
        <v>5131</v>
      </c>
      <c r="D4863">
        <v>2015</v>
      </c>
      <c r="E4863" t="s">
        <v>6669</v>
      </c>
      <c r="F4863">
        <v>9</v>
      </c>
      <c r="G4863">
        <v>5</v>
      </c>
      <c r="H4863">
        <v>0.5</v>
      </c>
      <c r="I4863">
        <v>5.0000000000000001E-3</v>
      </c>
      <c r="J4863">
        <v>9.9999999999999995E-7</v>
      </c>
      <c r="K4863" t="b">
        <v>1</v>
      </c>
      <c r="L4863" t="s">
        <v>5236</v>
      </c>
      <c r="N4863" s="43">
        <v>42214.662916666668</v>
      </c>
    </row>
    <row r="4864" spans="1:14" x14ac:dyDescent="0.25">
      <c r="A4864" t="s">
        <v>11588</v>
      </c>
      <c r="B4864">
        <v>5131</v>
      </c>
      <c r="C4864">
        <v>5142</v>
      </c>
      <c r="D4864">
        <v>2015</v>
      </c>
      <c r="E4864" t="s">
        <v>6669</v>
      </c>
      <c r="F4864">
        <v>9</v>
      </c>
      <c r="G4864">
        <v>5</v>
      </c>
      <c r="H4864">
        <v>0.68</v>
      </c>
      <c r="I4864">
        <v>0.03</v>
      </c>
      <c r="J4864">
        <v>1.0000999999999999E-2</v>
      </c>
      <c r="K4864" t="b">
        <v>1</v>
      </c>
      <c r="L4864" t="s">
        <v>5236</v>
      </c>
      <c r="N4864" s="43">
        <v>42214.662916666668</v>
      </c>
    </row>
    <row r="4865" spans="1:14" x14ac:dyDescent="0.25">
      <c r="A4865" t="s">
        <v>11589</v>
      </c>
      <c r="B4865">
        <v>5131</v>
      </c>
      <c r="C4865">
        <v>5153</v>
      </c>
      <c r="D4865">
        <v>2015</v>
      </c>
      <c r="E4865" t="s">
        <v>6669</v>
      </c>
      <c r="F4865">
        <v>9</v>
      </c>
      <c r="G4865">
        <v>5</v>
      </c>
      <c r="H4865">
        <v>0.94</v>
      </c>
      <c r="I4865">
        <v>7.4999999999999997E-2</v>
      </c>
      <c r="J4865">
        <v>5.0000999999999997E-2</v>
      </c>
      <c r="K4865" t="b">
        <v>1</v>
      </c>
      <c r="L4865" t="s">
        <v>5236</v>
      </c>
      <c r="N4865" s="43">
        <v>42214.662916666668</v>
      </c>
    </row>
    <row r="4866" spans="1:14" x14ac:dyDescent="0.25">
      <c r="A4866" t="s">
        <v>11590</v>
      </c>
      <c r="B4866">
        <v>5131</v>
      </c>
      <c r="C4866">
        <v>5164</v>
      </c>
      <c r="D4866">
        <v>2015</v>
      </c>
      <c r="E4866" t="s">
        <v>6669</v>
      </c>
      <c r="F4866">
        <v>9</v>
      </c>
      <c r="G4866">
        <v>5</v>
      </c>
      <c r="H4866">
        <v>1.28</v>
      </c>
      <c r="I4866">
        <v>0.125</v>
      </c>
      <c r="J4866">
        <v>0.10000100000000001</v>
      </c>
      <c r="K4866" t="b">
        <v>1</v>
      </c>
      <c r="L4866" t="s">
        <v>5236</v>
      </c>
      <c r="N4866" s="43">
        <v>42214.662916666668</v>
      </c>
    </row>
    <row r="4867" spans="1:14" x14ac:dyDescent="0.25">
      <c r="A4867" t="s">
        <v>11591</v>
      </c>
      <c r="B4867">
        <v>5131</v>
      </c>
      <c r="C4867">
        <v>5175</v>
      </c>
      <c r="D4867">
        <v>2015</v>
      </c>
      <c r="E4867" t="s">
        <v>6669</v>
      </c>
      <c r="F4867">
        <v>9</v>
      </c>
      <c r="G4867">
        <v>5</v>
      </c>
      <c r="H4867">
        <v>1.75</v>
      </c>
      <c r="I4867">
        <v>0.17499999999999999</v>
      </c>
      <c r="J4867">
        <v>0.150001</v>
      </c>
      <c r="K4867" t="b">
        <v>1</v>
      </c>
      <c r="L4867" t="s">
        <v>5236</v>
      </c>
      <c r="N4867" s="43">
        <v>42214.662916666668</v>
      </c>
    </row>
    <row r="4868" spans="1:14" x14ac:dyDescent="0.25">
      <c r="A4868" s="53" t="s">
        <v>11592</v>
      </c>
      <c r="B4868">
        <v>5131</v>
      </c>
      <c r="C4868">
        <v>5186</v>
      </c>
      <c r="D4868">
        <v>2015</v>
      </c>
      <c r="E4868" t="s">
        <v>6669</v>
      </c>
      <c r="F4868">
        <v>9</v>
      </c>
      <c r="G4868">
        <v>5</v>
      </c>
      <c r="H4868">
        <v>2.4</v>
      </c>
      <c r="I4868">
        <v>0.25</v>
      </c>
      <c r="J4868">
        <v>0.20000100000000001</v>
      </c>
      <c r="K4868" t="b">
        <v>1</v>
      </c>
      <c r="L4868" t="s">
        <v>5236</v>
      </c>
      <c r="N4868" s="43">
        <v>42214.662916666668</v>
      </c>
    </row>
    <row r="4869" spans="1:14" x14ac:dyDescent="0.25">
      <c r="A4869" t="s">
        <v>11593</v>
      </c>
      <c r="B4869">
        <v>5131</v>
      </c>
      <c r="C4869">
        <v>5197</v>
      </c>
      <c r="D4869">
        <v>2015</v>
      </c>
      <c r="E4869" t="s">
        <v>6669</v>
      </c>
      <c r="F4869">
        <v>9</v>
      </c>
      <c r="G4869">
        <v>5</v>
      </c>
      <c r="H4869">
        <v>3.29</v>
      </c>
      <c r="I4869">
        <v>0.4</v>
      </c>
      <c r="J4869">
        <v>0.30000100000000002</v>
      </c>
      <c r="K4869" t="b">
        <v>1</v>
      </c>
      <c r="L4869" t="s">
        <v>5236</v>
      </c>
      <c r="N4869" s="43">
        <v>42214.662916666668</v>
      </c>
    </row>
    <row r="4870" spans="1:14" x14ac:dyDescent="0.25">
      <c r="A4870" s="53" t="s">
        <v>11594</v>
      </c>
      <c r="B4870">
        <v>5131</v>
      </c>
      <c r="C4870">
        <v>5208</v>
      </c>
      <c r="D4870">
        <v>2015</v>
      </c>
      <c r="E4870" t="s">
        <v>6669</v>
      </c>
      <c r="F4870">
        <v>9</v>
      </c>
      <c r="G4870">
        <v>5</v>
      </c>
      <c r="H4870">
        <v>4.5</v>
      </c>
      <c r="I4870">
        <v>0.75</v>
      </c>
      <c r="J4870">
        <v>0.50000100000000003</v>
      </c>
      <c r="K4870" t="b">
        <v>1</v>
      </c>
      <c r="L4870" t="s">
        <v>5236</v>
      </c>
      <c r="N4870" s="43">
        <v>42214.662916666668</v>
      </c>
    </row>
    <row r="4871" spans="1:14" x14ac:dyDescent="0.25">
      <c r="A4871" t="s">
        <v>11595</v>
      </c>
      <c r="B4871">
        <v>5134</v>
      </c>
      <c r="C4871">
        <v>5134</v>
      </c>
      <c r="D4871">
        <v>2015</v>
      </c>
      <c r="E4871" t="s">
        <v>6703</v>
      </c>
      <c r="F4871">
        <v>9</v>
      </c>
      <c r="G4871">
        <v>5</v>
      </c>
      <c r="H4871">
        <v>5</v>
      </c>
      <c r="J4871"/>
      <c r="K4871" t="b">
        <v>1</v>
      </c>
      <c r="L4871" t="s">
        <v>1432</v>
      </c>
      <c r="N4871" s="43">
        <v>42214.662916666668</v>
      </c>
    </row>
    <row r="4872" spans="1:14" x14ac:dyDescent="0.25">
      <c r="A4872" t="s">
        <v>11596</v>
      </c>
      <c r="B4872">
        <v>5135</v>
      </c>
      <c r="C4872">
        <v>5135</v>
      </c>
      <c r="D4872">
        <v>2015</v>
      </c>
      <c r="E4872" t="s">
        <v>6704</v>
      </c>
      <c r="F4872">
        <v>9</v>
      </c>
      <c r="G4872">
        <v>5</v>
      </c>
      <c r="H4872">
        <v>3.5</v>
      </c>
      <c r="J4872"/>
      <c r="K4872" t="b">
        <v>1</v>
      </c>
      <c r="L4872" t="s">
        <v>1433</v>
      </c>
      <c r="N4872" s="43">
        <v>42214.662916666668</v>
      </c>
    </row>
    <row r="4873" spans="1:14" x14ac:dyDescent="0.25">
      <c r="A4873" t="s">
        <v>11597</v>
      </c>
      <c r="B4873">
        <v>5136</v>
      </c>
      <c r="C4873">
        <v>5136</v>
      </c>
      <c r="D4873">
        <v>2015</v>
      </c>
      <c r="E4873" t="s">
        <v>6705</v>
      </c>
      <c r="F4873">
        <v>9</v>
      </c>
      <c r="G4873">
        <v>5</v>
      </c>
      <c r="H4873">
        <v>5</v>
      </c>
      <c r="J4873"/>
      <c r="K4873" t="b">
        <v>1</v>
      </c>
      <c r="L4873" t="s">
        <v>1434</v>
      </c>
      <c r="N4873" s="43">
        <v>42214.662916666668</v>
      </c>
    </row>
    <row r="4874" spans="1:14" x14ac:dyDescent="0.25">
      <c r="A4874" t="s">
        <v>11598</v>
      </c>
      <c r="B4874">
        <v>5137</v>
      </c>
      <c r="C4874">
        <v>5137</v>
      </c>
      <c r="D4874">
        <v>2015</v>
      </c>
      <c r="E4874" t="s">
        <v>6706</v>
      </c>
      <c r="F4874">
        <v>9</v>
      </c>
      <c r="G4874">
        <v>5</v>
      </c>
      <c r="H4874">
        <v>3.5</v>
      </c>
      <c r="J4874"/>
      <c r="K4874" t="b">
        <v>1</v>
      </c>
      <c r="L4874" t="s">
        <v>1347</v>
      </c>
      <c r="N4874" s="43">
        <v>42214.662916666668</v>
      </c>
    </row>
    <row r="4875" spans="1:14" x14ac:dyDescent="0.25">
      <c r="A4875" t="s">
        <v>11599</v>
      </c>
      <c r="B4875">
        <v>5138</v>
      </c>
      <c r="C4875">
        <v>5138</v>
      </c>
      <c r="D4875">
        <v>2015</v>
      </c>
      <c r="E4875" t="s">
        <v>6707</v>
      </c>
      <c r="F4875">
        <v>9</v>
      </c>
      <c r="G4875">
        <v>5</v>
      </c>
      <c r="H4875">
        <v>0.5</v>
      </c>
      <c r="I4875">
        <v>2.5000000000000001E-3</v>
      </c>
      <c r="J4875">
        <v>9.9999999999999995E-7</v>
      </c>
      <c r="K4875" t="b">
        <v>1</v>
      </c>
      <c r="L4875" t="s">
        <v>5243</v>
      </c>
      <c r="N4875" s="43">
        <v>42214.662916666668</v>
      </c>
    </row>
    <row r="4876" spans="1:14" x14ac:dyDescent="0.25">
      <c r="A4876" t="s">
        <v>11600</v>
      </c>
      <c r="B4876">
        <v>5138</v>
      </c>
      <c r="C4876">
        <v>5139</v>
      </c>
      <c r="D4876">
        <v>2015</v>
      </c>
      <c r="E4876" t="s">
        <v>6707</v>
      </c>
      <c r="F4876">
        <v>9</v>
      </c>
      <c r="G4876">
        <v>5</v>
      </c>
      <c r="H4876">
        <v>0.68</v>
      </c>
      <c r="I4876">
        <v>2.75E-2</v>
      </c>
      <c r="J4876">
        <v>5.0010000000000002E-3</v>
      </c>
      <c r="K4876" t="b">
        <v>1</v>
      </c>
      <c r="L4876" t="s">
        <v>5243</v>
      </c>
      <c r="N4876" s="43">
        <v>42214.662916666668</v>
      </c>
    </row>
    <row r="4877" spans="1:14" x14ac:dyDescent="0.25">
      <c r="A4877" t="s">
        <v>11601</v>
      </c>
      <c r="B4877">
        <v>5138</v>
      </c>
      <c r="C4877">
        <v>5140</v>
      </c>
      <c r="D4877">
        <v>2015</v>
      </c>
      <c r="E4877" t="s">
        <v>6707</v>
      </c>
      <c r="F4877">
        <v>9</v>
      </c>
      <c r="G4877">
        <v>5</v>
      </c>
      <c r="H4877">
        <v>0.94</v>
      </c>
      <c r="I4877">
        <v>7.4999999999999997E-2</v>
      </c>
      <c r="J4877">
        <v>5.0000999999999997E-2</v>
      </c>
      <c r="K4877" t="b">
        <v>1</v>
      </c>
      <c r="L4877" t="s">
        <v>5243</v>
      </c>
      <c r="N4877" s="43">
        <v>42214.662916666668</v>
      </c>
    </row>
    <row r="4878" spans="1:14" x14ac:dyDescent="0.25">
      <c r="A4878" t="s">
        <v>11602</v>
      </c>
      <c r="B4878">
        <v>5138</v>
      </c>
      <c r="C4878">
        <v>5141</v>
      </c>
      <c r="D4878">
        <v>2015</v>
      </c>
      <c r="E4878" t="s">
        <v>6707</v>
      </c>
      <c r="F4878">
        <v>9</v>
      </c>
      <c r="G4878">
        <v>5</v>
      </c>
      <c r="H4878">
        <v>1.28</v>
      </c>
      <c r="I4878">
        <v>0.125</v>
      </c>
      <c r="J4878">
        <v>0.10000100000000001</v>
      </c>
      <c r="K4878" t="b">
        <v>1</v>
      </c>
      <c r="L4878" t="s">
        <v>5243</v>
      </c>
      <c r="N4878" s="43">
        <v>42214.662916666668</v>
      </c>
    </row>
    <row r="4879" spans="1:14" x14ac:dyDescent="0.25">
      <c r="A4879" t="s">
        <v>11603</v>
      </c>
      <c r="B4879">
        <v>5138</v>
      </c>
      <c r="C4879">
        <v>5143</v>
      </c>
      <c r="D4879">
        <v>2015</v>
      </c>
      <c r="E4879" t="s">
        <v>6707</v>
      </c>
      <c r="F4879">
        <v>9</v>
      </c>
      <c r="G4879">
        <v>5</v>
      </c>
      <c r="H4879">
        <v>1.75</v>
      </c>
      <c r="I4879">
        <v>0.17499999999999999</v>
      </c>
      <c r="J4879">
        <v>0.150001</v>
      </c>
      <c r="K4879" t="b">
        <v>1</v>
      </c>
      <c r="L4879" t="s">
        <v>5243</v>
      </c>
      <c r="N4879" s="43">
        <v>42214.662916666668</v>
      </c>
    </row>
    <row r="4880" spans="1:14" x14ac:dyDescent="0.25">
      <c r="A4880" s="53" t="s">
        <v>11604</v>
      </c>
      <c r="B4880">
        <v>5138</v>
      </c>
      <c r="C4880">
        <v>5144</v>
      </c>
      <c r="D4880">
        <v>2015</v>
      </c>
      <c r="E4880" t="s">
        <v>6707</v>
      </c>
      <c r="F4880">
        <v>9</v>
      </c>
      <c r="G4880">
        <v>5</v>
      </c>
      <c r="H4880">
        <v>2.4</v>
      </c>
      <c r="I4880">
        <v>0.25</v>
      </c>
      <c r="J4880">
        <v>0.20000100000000001</v>
      </c>
      <c r="K4880" t="b">
        <v>1</v>
      </c>
      <c r="L4880" t="s">
        <v>5243</v>
      </c>
      <c r="N4880" s="43">
        <v>42214.662916666668</v>
      </c>
    </row>
    <row r="4881" spans="1:14" x14ac:dyDescent="0.25">
      <c r="A4881" s="53" t="s">
        <v>11605</v>
      </c>
      <c r="B4881">
        <v>5138</v>
      </c>
      <c r="C4881">
        <v>5145</v>
      </c>
      <c r="D4881">
        <v>2015</v>
      </c>
      <c r="E4881" t="s">
        <v>6707</v>
      </c>
      <c r="F4881">
        <v>9</v>
      </c>
      <c r="G4881">
        <v>5</v>
      </c>
      <c r="H4881">
        <v>3.29</v>
      </c>
      <c r="I4881">
        <v>0.4</v>
      </c>
      <c r="J4881">
        <v>0.30000100000000002</v>
      </c>
      <c r="K4881" t="b">
        <v>1</v>
      </c>
      <c r="L4881" t="s">
        <v>5243</v>
      </c>
      <c r="N4881" s="43">
        <v>42214.662916666668</v>
      </c>
    </row>
    <row r="4882" spans="1:14" x14ac:dyDescent="0.25">
      <c r="A4882" t="s">
        <v>11606</v>
      </c>
      <c r="B4882">
        <v>5138</v>
      </c>
      <c r="C4882">
        <v>5146</v>
      </c>
      <c r="D4882">
        <v>2015</v>
      </c>
      <c r="E4882" t="s">
        <v>6707</v>
      </c>
      <c r="F4882">
        <v>9</v>
      </c>
      <c r="G4882">
        <v>5</v>
      </c>
      <c r="H4882">
        <v>4.5</v>
      </c>
      <c r="I4882">
        <v>0.75</v>
      </c>
      <c r="J4882">
        <v>0.50000100000000003</v>
      </c>
      <c r="K4882" t="b">
        <v>1</v>
      </c>
      <c r="L4882" t="s">
        <v>5243</v>
      </c>
      <c r="N4882" s="43">
        <v>42214.662916666668</v>
      </c>
    </row>
    <row r="4883" spans="1:14" x14ac:dyDescent="0.25">
      <c r="A4883" t="s">
        <v>11607</v>
      </c>
      <c r="B4883">
        <v>5147</v>
      </c>
      <c r="C4883">
        <v>5147</v>
      </c>
      <c r="D4883">
        <v>2015</v>
      </c>
      <c r="E4883" t="s">
        <v>6708</v>
      </c>
      <c r="F4883">
        <v>9</v>
      </c>
      <c r="G4883">
        <v>5</v>
      </c>
      <c r="H4883">
        <v>0.5</v>
      </c>
      <c r="I4883">
        <v>5.0000000000000001E-3</v>
      </c>
      <c r="J4883">
        <v>9.9999999999999995E-7</v>
      </c>
      <c r="K4883" t="b">
        <v>1</v>
      </c>
      <c r="L4883" t="s">
        <v>7124</v>
      </c>
      <c r="N4883" s="43">
        <v>42214.662916666668</v>
      </c>
    </row>
    <row r="4884" spans="1:14" x14ac:dyDescent="0.25">
      <c r="A4884" t="s">
        <v>11608</v>
      </c>
      <c r="B4884">
        <v>5147</v>
      </c>
      <c r="C4884">
        <v>5148</v>
      </c>
      <c r="D4884">
        <v>2015</v>
      </c>
      <c r="E4884" t="s">
        <v>6708</v>
      </c>
      <c r="F4884">
        <v>9</v>
      </c>
      <c r="G4884">
        <v>5</v>
      </c>
      <c r="H4884">
        <v>0.65</v>
      </c>
      <c r="I4884">
        <v>0.03</v>
      </c>
      <c r="J4884">
        <v>1.0000999999999999E-2</v>
      </c>
      <c r="K4884" t="b">
        <v>1</v>
      </c>
      <c r="L4884" t="s">
        <v>7124</v>
      </c>
      <c r="N4884" s="43">
        <v>42214.662916666668</v>
      </c>
    </row>
    <row r="4885" spans="1:14" x14ac:dyDescent="0.25">
      <c r="A4885" t="s">
        <v>11609</v>
      </c>
      <c r="B4885">
        <v>5147</v>
      </c>
      <c r="C4885">
        <v>5149</v>
      </c>
      <c r="D4885">
        <v>2015</v>
      </c>
      <c r="E4885" t="s">
        <v>6708</v>
      </c>
      <c r="F4885">
        <v>9</v>
      </c>
      <c r="G4885">
        <v>5</v>
      </c>
      <c r="H4885">
        <v>0.85</v>
      </c>
      <c r="I4885">
        <v>7.4999999999999997E-2</v>
      </c>
      <c r="J4885">
        <v>5.0000999999999997E-2</v>
      </c>
      <c r="K4885" t="b">
        <v>1</v>
      </c>
      <c r="L4885" t="s">
        <v>7124</v>
      </c>
      <c r="N4885" s="43">
        <v>42214.662916666668</v>
      </c>
    </row>
    <row r="4886" spans="1:14" x14ac:dyDescent="0.25">
      <c r="A4886" t="s">
        <v>11610</v>
      </c>
      <c r="B4886">
        <v>5147</v>
      </c>
      <c r="C4886">
        <v>5150</v>
      </c>
      <c r="D4886">
        <v>2015</v>
      </c>
      <c r="E4886" t="s">
        <v>6708</v>
      </c>
      <c r="F4886">
        <v>9</v>
      </c>
      <c r="G4886">
        <v>5</v>
      </c>
      <c r="H4886">
        <v>1.1100000000000001</v>
      </c>
      <c r="I4886">
        <v>0.125</v>
      </c>
      <c r="J4886">
        <v>0.10000100000000001</v>
      </c>
      <c r="K4886" t="b">
        <v>1</v>
      </c>
      <c r="L4886" t="s">
        <v>7124</v>
      </c>
      <c r="N4886" s="43">
        <v>42214.662916666668</v>
      </c>
    </row>
    <row r="4887" spans="1:14" x14ac:dyDescent="0.25">
      <c r="A4887" t="s">
        <v>11611</v>
      </c>
      <c r="B4887">
        <v>5147</v>
      </c>
      <c r="C4887">
        <v>5151</v>
      </c>
      <c r="D4887">
        <v>2015</v>
      </c>
      <c r="E4887" t="s">
        <v>6708</v>
      </c>
      <c r="F4887">
        <v>9</v>
      </c>
      <c r="G4887">
        <v>5</v>
      </c>
      <c r="H4887">
        <v>1.45</v>
      </c>
      <c r="I4887">
        <v>0.17499999999999999</v>
      </c>
      <c r="J4887">
        <v>0.150001</v>
      </c>
      <c r="K4887" t="b">
        <v>1</v>
      </c>
      <c r="L4887" t="s">
        <v>7124</v>
      </c>
      <c r="N4887" s="43">
        <v>42214.662916666668</v>
      </c>
    </row>
    <row r="4888" spans="1:14" x14ac:dyDescent="0.25">
      <c r="A4888" t="s">
        <v>11612</v>
      </c>
      <c r="B4888">
        <v>5147</v>
      </c>
      <c r="C4888">
        <v>5152</v>
      </c>
      <c r="D4888">
        <v>2015</v>
      </c>
      <c r="E4888" t="s">
        <v>6708</v>
      </c>
      <c r="F4888">
        <v>9</v>
      </c>
      <c r="G4888">
        <v>5</v>
      </c>
      <c r="H4888">
        <v>1.9</v>
      </c>
      <c r="I4888">
        <v>0.25</v>
      </c>
      <c r="J4888">
        <v>0.20000100000000001</v>
      </c>
      <c r="K4888" t="b">
        <v>1</v>
      </c>
      <c r="L4888" t="s">
        <v>7124</v>
      </c>
      <c r="N4888" s="43">
        <v>42214.662916666668</v>
      </c>
    </row>
    <row r="4889" spans="1:14" x14ac:dyDescent="0.25">
      <c r="A4889" t="s">
        <v>11613</v>
      </c>
      <c r="B4889">
        <v>5147</v>
      </c>
      <c r="C4889">
        <v>5154</v>
      </c>
      <c r="D4889">
        <v>2015</v>
      </c>
      <c r="E4889" t="s">
        <v>6708</v>
      </c>
      <c r="F4889">
        <v>9</v>
      </c>
      <c r="G4889">
        <v>5</v>
      </c>
      <c r="H4889">
        <v>2.48</v>
      </c>
      <c r="I4889">
        <v>0.4</v>
      </c>
      <c r="J4889">
        <v>0.30000100000000002</v>
      </c>
      <c r="K4889" t="b">
        <v>1</v>
      </c>
      <c r="L4889" t="s">
        <v>7124</v>
      </c>
      <c r="N4889" s="43">
        <v>42214.662916666668</v>
      </c>
    </row>
    <row r="4890" spans="1:14" x14ac:dyDescent="0.25">
      <c r="A4890" t="s">
        <v>11614</v>
      </c>
      <c r="B4890">
        <v>5147</v>
      </c>
      <c r="C4890">
        <v>5155</v>
      </c>
      <c r="D4890">
        <v>2015</v>
      </c>
      <c r="E4890" t="s">
        <v>6708</v>
      </c>
      <c r="F4890">
        <v>9</v>
      </c>
      <c r="G4890">
        <v>5</v>
      </c>
      <c r="H4890">
        <v>3.25</v>
      </c>
      <c r="I4890">
        <v>0.75</v>
      </c>
      <c r="J4890">
        <v>0.50000100000000003</v>
      </c>
      <c r="K4890" t="b">
        <v>1</v>
      </c>
      <c r="L4890" t="s">
        <v>7124</v>
      </c>
      <c r="N4890" s="43">
        <v>42214.662916666668</v>
      </c>
    </row>
    <row r="4891" spans="1:14" x14ac:dyDescent="0.25">
      <c r="A4891" t="s">
        <v>11615</v>
      </c>
      <c r="B4891">
        <v>5156</v>
      </c>
      <c r="C4891">
        <v>5156</v>
      </c>
      <c r="D4891">
        <v>2015</v>
      </c>
      <c r="E4891" t="s">
        <v>6709</v>
      </c>
      <c r="F4891">
        <v>9</v>
      </c>
      <c r="G4891">
        <v>5</v>
      </c>
      <c r="H4891">
        <v>5</v>
      </c>
      <c r="J4891"/>
      <c r="K4891" t="b">
        <v>1</v>
      </c>
      <c r="L4891" t="s">
        <v>1451</v>
      </c>
      <c r="N4891" s="43">
        <v>42214.662916666668</v>
      </c>
    </row>
    <row r="4892" spans="1:14" x14ac:dyDescent="0.25">
      <c r="A4892" t="s">
        <v>11616</v>
      </c>
      <c r="B4892">
        <v>5157</v>
      </c>
      <c r="C4892">
        <v>5157</v>
      </c>
      <c r="D4892">
        <v>2015</v>
      </c>
      <c r="E4892" t="s">
        <v>6710</v>
      </c>
      <c r="F4892">
        <v>9</v>
      </c>
      <c r="G4892">
        <v>5</v>
      </c>
      <c r="H4892">
        <v>2.25</v>
      </c>
      <c r="J4892"/>
      <c r="K4892" t="b">
        <v>1</v>
      </c>
      <c r="L4892" t="s">
        <v>1452</v>
      </c>
      <c r="N4892" s="43">
        <v>42214.662916666668</v>
      </c>
    </row>
    <row r="4893" spans="1:14" x14ac:dyDescent="0.25">
      <c r="A4893" t="s">
        <v>11617</v>
      </c>
      <c r="B4893">
        <v>5158</v>
      </c>
      <c r="C4893">
        <v>5158</v>
      </c>
      <c r="D4893">
        <v>2015</v>
      </c>
      <c r="E4893" t="s">
        <v>6711</v>
      </c>
      <c r="F4893">
        <v>9</v>
      </c>
      <c r="G4893">
        <v>5</v>
      </c>
      <c r="H4893">
        <v>0.5</v>
      </c>
      <c r="I4893">
        <v>2.5000000000000001E-3</v>
      </c>
      <c r="J4893">
        <v>9.9999999999999995E-7</v>
      </c>
      <c r="K4893" t="b">
        <v>1</v>
      </c>
      <c r="L4893" t="s">
        <v>5244</v>
      </c>
      <c r="N4893" s="43">
        <v>42214.662916666668</v>
      </c>
    </row>
    <row r="4894" spans="1:14" x14ac:dyDescent="0.25">
      <c r="A4894" t="s">
        <v>11618</v>
      </c>
      <c r="B4894">
        <v>5158</v>
      </c>
      <c r="C4894">
        <v>5159</v>
      </c>
      <c r="D4894">
        <v>2015</v>
      </c>
      <c r="E4894" t="s">
        <v>6711</v>
      </c>
      <c r="F4894">
        <v>9</v>
      </c>
      <c r="G4894">
        <v>5</v>
      </c>
      <c r="H4894">
        <v>0.65</v>
      </c>
      <c r="I4894">
        <v>2.75E-2</v>
      </c>
      <c r="J4894">
        <v>5.0010000000000002E-3</v>
      </c>
      <c r="K4894" t="b">
        <v>1</v>
      </c>
      <c r="L4894" t="s">
        <v>5244</v>
      </c>
      <c r="N4894" s="43">
        <v>42214.662916666668</v>
      </c>
    </row>
    <row r="4895" spans="1:14" x14ac:dyDescent="0.25">
      <c r="A4895" t="s">
        <v>11619</v>
      </c>
      <c r="B4895">
        <v>5158</v>
      </c>
      <c r="C4895">
        <v>5160</v>
      </c>
      <c r="D4895">
        <v>2015</v>
      </c>
      <c r="E4895" t="s">
        <v>6711</v>
      </c>
      <c r="F4895">
        <v>9</v>
      </c>
      <c r="G4895">
        <v>5</v>
      </c>
      <c r="H4895">
        <v>0.85</v>
      </c>
      <c r="I4895">
        <v>7.4999999999999997E-2</v>
      </c>
      <c r="J4895">
        <v>5.0000999999999997E-2</v>
      </c>
      <c r="K4895" t="b">
        <v>1</v>
      </c>
      <c r="L4895" t="s">
        <v>5244</v>
      </c>
      <c r="N4895" s="43">
        <v>42214.662916666668</v>
      </c>
    </row>
    <row r="4896" spans="1:14" x14ac:dyDescent="0.25">
      <c r="A4896" t="s">
        <v>11620</v>
      </c>
      <c r="B4896">
        <v>5158</v>
      </c>
      <c r="C4896">
        <v>5161</v>
      </c>
      <c r="D4896">
        <v>2015</v>
      </c>
      <c r="E4896" t="s">
        <v>6711</v>
      </c>
      <c r="F4896">
        <v>9</v>
      </c>
      <c r="G4896">
        <v>5</v>
      </c>
      <c r="H4896">
        <v>1.1200000000000001</v>
      </c>
      <c r="I4896">
        <v>0.125</v>
      </c>
      <c r="J4896">
        <v>0.10000100000000001</v>
      </c>
      <c r="K4896" t="b">
        <v>1</v>
      </c>
      <c r="L4896" t="s">
        <v>5244</v>
      </c>
      <c r="N4896" s="43">
        <v>42214.662916666668</v>
      </c>
    </row>
    <row r="4897" spans="1:14" x14ac:dyDescent="0.25">
      <c r="A4897" t="s">
        <v>11621</v>
      </c>
      <c r="B4897">
        <v>5158</v>
      </c>
      <c r="C4897">
        <v>5162</v>
      </c>
      <c r="D4897">
        <v>2015</v>
      </c>
      <c r="E4897" t="s">
        <v>6711</v>
      </c>
      <c r="F4897">
        <v>9</v>
      </c>
      <c r="G4897">
        <v>5</v>
      </c>
      <c r="H4897">
        <v>1.46</v>
      </c>
      <c r="I4897">
        <v>0.17499999999999999</v>
      </c>
      <c r="J4897">
        <v>0.150001</v>
      </c>
      <c r="K4897" t="b">
        <v>1</v>
      </c>
      <c r="L4897" t="s">
        <v>5244</v>
      </c>
      <c r="N4897" s="43">
        <v>42214.662916666668</v>
      </c>
    </row>
    <row r="4898" spans="1:14" x14ac:dyDescent="0.25">
      <c r="A4898" t="s">
        <v>11622</v>
      </c>
      <c r="B4898">
        <v>5158</v>
      </c>
      <c r="C4898">
        <v>5163</v>
      </c>
      <c r="D4898">
        <v>2015</v>
      </c>
      <c r="E4898" t="s">
        <v>6711</v>
      </c>
      <c r="F4898">
        <v>9</v>
      </c>
      <c r="G4898">
        <v>5</v>
      </c>
      <c r="H4898">
        <v>1.9</v>
      </c>
      <c r="I4898">
        <v>0.25</v>
      </c>
      <c r="J4898">
        <v>0.20000100000000001</v>
      </c>
      <c r="K4898" t="b">
        <v>1</v>
      </c>
      <c r="L4898" t="s">
        <v>5244</v>
      </c>
      <c r="N4898" s="43">
        <v>42214.662916666668</v>
      </c>
    </row>
    <row r="4899" spans="1:14" x14ac:dyDescent="0.25">
      <c r="A4899" t="s">
        <v>11623</v>
      </c>
      <c r="B4899">
        <v>5158</v>
      </c>
      <c r="C4899">
        <v>5165</v>
      </c>
      <c r="D4899">
        <v>2015</v>
      </c>
      <c r="E4899" t="s">
        <v>6711</v>
      </c>
      <c r="F4899">
        <v>9</v>
      </c>
      <c r="G4899">
        <v>5</v>
      </c>
      <c r="H4899">
        <v>2.4900000000000002</v>
      </c>
      <c r="I4899">
        <v>0.4</v>
      </c>
      <c r="J4899">
        <v>0.30000100000000002</v>
      </c>
      <c r="K4899" t="b">
        <v>1</v>
      </c>
      <c r="L4899" t="s">
        <v>5244</v>
      </c>
      <c r="N4899" s="43">
        <v>42214.662916666668</v>
      </c>
    </row>
    <row r="4900" spans="1:14" x14ac:dyDescent="0.25">
      <c r="A4900" t="s">
        <v>11624</v>
      </c>
      <c r="B4900">
        <v>5158</v>
      </c>
      <c r="C4900">
        <v>5166</v>
      </c>
      <c r="D4900">
        <v>2015</v>
      </c>
      <c r="E4900" t="s">
        <v>6711</v>
      </c>
      <c r="F4900">
        <v>9</v>
      </c>
      <c r="G4900">
        <v>5</v>
      </c>
      <c r="H4900">
        <v>3.25</v>
      </c>
      <c r="I4900">
        <v>0.75</v>
      </c>
      <c r="J4900">
        <v>0.50000100000000003</v>
      </c>
      <c r="K4900" t="b">
        <v>1</v>
      </c>
      <c r="L4900" t="s">
        <v>5244</v>
      </c>
      <c r="N4900" s="43">
        <v>42214.662916666668</v>
      </c>
    </row>
    <row r="4901" spans="1:14" x14ac:dyDescent="0.25">
      <c r="A4901" t="s">
        <v>11625</v>
      </c>
      <c r="B4901">
        <v>5167</v>
      </c>
      <c r="C4901">
        <v>5167</v>
      </c>
      <c r="D4901">
        <v>2015</v>
      </c>
      <c r="E4901" t="s">
        <v>6712</v>
      </c>
      <c r="F4901">
        <v>9</v>
      </c>
      <c r="G4901">
        <v>5</v>
      </c>
      <c r="H4901">
        <v>5</v>
      </c>
      <c r="J4901"/>
      <c r="K4901" t="b">
        <v>1</v>
      </c>
      <c r="L4901" t="s">
        <v>1461</v>
      </c>
      <c r="N4901" s="43">
        <v>42214.662916666668</v>
      </c>
    </row>
    <row r="4902" spans="1:14" x14ac:dyDescent="0.25">
      <c r="A4902" t="s">
        <v>11626</v>
      </c>
      <c r="B4902">
        <v>5168</v>
      </c>
      <c r="C4902">
        <v>5168</v>
      </c>
      <c r="D4902">
        <v>2015</v>
      </c>
      <c r="E4902" t="s">
        <v>6713</v>
      </c>
      <c r="F4902">
        <v>9</v>
      </c>
      <c r="G4902">
        <v>5</v>
      </c>
      <c r="H4902">
        <v>3.5</v>
      </c>
      <c r="J4902"/>
      <c r="K4902" t="b">
        <v>1</v>
      </c>
      <c r="L4902" t="s">
        <v>1462</v>
      </c>
      <c r="N4902" s="43">
        <v>42214.662916666668</v>
      </c>
    </row>
    <row r="4903" spans="1:14" x14ac:dyDescent="0.25">
      <c r="A4903" t="s">
        <v>11627</v>
      </c>
      <c r="B4903">
        <v>5169</v>
      </c>
      <c r="C4903">
        <v>5169</v>
      </c>
      <c r="D4903">
        <v>2015</v>
      </c>
      <c r="E4903" t="s">
        <v>6714</v>
      </c>
      <c r="F4903">
        <v>9</v>
      </c>
      <c r="G4903">
        <v>5</v>
      </c>
      <c r="H4903">
        <v>5</v>
      </c>
      <c r="J4903"/>
      <c r="K4903" t="b">
        <v>1</v>
      </c>
      <c r="L4903" t="s">
        <v>1463</v>
      </c>
      <c r="N4903" s="43">
        <v>42214.662916666668</v>
      </c>
    </row>
    <row r="4904" spans="1:14" x14ac:dyDescent="0.25">
      <c r="A4904" t="s">
        <v>11628</v>
      </c>
      <c r="B4904">
        <v>5170</v>
      </c>
      <c r="C4904">
        <v>5170</v>
      </c>
      <c r="D4904">
        <v>2015</v>
      </c>
      <c r="E4904" t="s">
        <v>6715</v>
      </c>
      <c r="F4904">
        <v>9</v>
      </c>
      <c r="G4904">
        <v>5</v>
      </c>
      <c r="H4904">
        <v>3.5</v>
      </c>
      <c r="J4904"/>
      <c r="K4904" t="b">
        <v>1</v>
      </c>
      <c r="L4904" t="s">
        <v>1347</v>
      </c>
      <c r="N4904" s="43">
        <v>42214.662916666668</v>
      </c>
    </row>
    <row r="4905" spans="1:14" x14ac:dyDescent="0.25">
      <c r="A4905" t="s">
        <v>11629</v>
      </c>
      <c r="B4905">
        <v>5171</v>
      </c>
      <c r="C4905">
        <v>5171</v>
      </c>
      <c r="D4905">
        <v>2015</v>
      </c>
      <c r="E4905" t="s">
        <v>6716</v>
      </c>
      <c r="F4905">
        <v>9</v>
      </c>
      <c r="G4905">
        <v>5</v>
      </c>
      <c r="H4905">
        <v>0.5</v>
      </c>
      <c r="I4905">
        <v>2.5000000000000001E-3</v>
      </c>
      <c r="J4905">
        <v>9.9999999999999995E-7</v>
      </c>
      <c r="K4905" t="b">
        <v>1</v>
      </c>
      <c r="L4905" t="s">
        <v>5245</v>
      </c>
      <c r="N4905" s="43">
        <v>42214.662916666668</v>
      </c>
    </row>
    <row r="4906" spans="1:14" x14ac:dyDescent="0.25">
      <c r="A4906" t="s">
        <v>11630</v>
      </c>
      <c r="B4906">
        <v>5171</v>
      </c>
      <c r="C4906">
        <v>5172</v>
      </c>
      <c r="D4906">
        <v>2015</v>
      </c>
      <c r="E4906" t="s">
        <v>6716</v>
      </c>
      <c r="F4906">
        <v>9</v>
      </c>
      <c r="G4906">
        <v>5</v>
      </c>
      <c r="H4906">
        <v>0.68</v>
      </c>
      <c r="I4906">
        <v>2.75E-2</v>
      </c>
      <c r="J4906">
        <v>5.0010000000000002E-3</v>
      </c>
      <c r="K4906" t="b">
        <v>1</v>
      </c>
      <c r="L4906" t="s">
        <v>5245</v>
      </c>
      <c r="N4906" s="43">
        <v>42214.662916666668</v>
      </c>
    </row>
    <row r="4907" spans="1:14" x14ac:dyDescent="0.25">
      <c r="A4907" t="s">
        <v>11631</v>
      </c>
      <c r="B4907">
        <v>5171</v>
      </c>
      <c r="C4907">
        <v>5173</v>
      </c>
      <c r="D4907">
        <v>2015</v>
      </c>
      <c r="E4907" t="s">
        <v>6716</v>
      </c>
      <c r="F4907">
        <v>9</v>
      </c>
      <c r="G4907">
        <v>5</v>
      </c>
      <c r="H4907">
        <v>0.94</v>
      </c>
      <c r="I4907">
        <v>7.4999999999999997E-2</v>
      </c>
      <c r="J4907">
        <v>5.0000999999999997E-2</v>
      </c>
      <c r="K4907" t="b">
        <v>1</v>
      </c>
      <c r="L4907" t="s">
        <v>5245</v>
      </c>
      <c r="N4907" s="43">
        <v>42214.662916666668</v>
      </c>
    </row>
    <row r="4908" spans="1:14" x14ac:dyDescent="0.25">
      <c r="A4908" s="53" t="s">
        <v>11632</v>
      </c>
      <c r="B4908">
        <v>5171</v>
      </c>
      <c r="C4908">
        <v>5174</v>
      </c>
      <c r="D4908">
        <v>2015</v>
      </c>
      <c r="E4908" t="s">
        <v>6716</v>
      </c>
      <c r="F4908">
        <v>9</v>
      </c>
      <c r="G4908">
        <v>5</v>
      </c>
      <c r="H4908">
        <v>1.28</v>
      </c>
      <c r="I4908">
        <v>0.125</v>
      </c>
      <c r="J4908">
        <v>0.10000100000000001</v>
      </c>
      <c r="K4908" t="b">
        <v>1</v>
      </c>
      <c r="L4908" t="s">
        <v>5245</v>
      </c>
      <c r="N4908" s="43">
        <v>42214.662916666668</v>
      </c>
    </row>
    <row r="4909" spans="1:14" x14ac:dyDescent="0.25">
      <c r="A4909" s="53" t="s">
        <v>11633</v>
      </c>
      <c r="B4909">
        <v>5171</v>
      </c>
      <c r="C4909">
        <v>5176</v>
      </c>
      <c r="D4909">
        <v>2015</v>
      </c>
      <c r="E4909" t="s">
        <v>6716</v>
      </c>
      <c r="F4909">
        <v>9</v>
      </c>
      <c r="G4909">
        <v>5</v>
      </c>
      <c r="H4909">
        <v>1.75</v>
      </c>
      <c r="I4909">
        <v>0.17499999999999999</v>
      </c>
      <c r="J4909">
        <v>0.150001</v>
      </c>
      <c r="K4909" t="b">
        <v>1</v>
      </c>
      <c r="L4909" t="s">
        <v>5245</v>
      </c>
      <c r="N4909" s="43">
        <v>42214.662916666668</v>
      </c>
    </row>
    <row r="4910" spans="1:14" x14ac:dyDescent="0.25">
      <c r="A4910" s="53" t="s">
        <v>11634</v>
      </c>
      <c r="B4910">
        <v>5171</v>
      </c>
      <c r="C4910">
        <v>5177</v>
      </c>
      <c r="D4910">
        <v>2015</v>
      </c>
      <c r="E4910" t="s">
        <v>6716</v>
      </c>
      <c r="F4910">
        <v>9</v>
      </c>
      <c r="G4910">
        <v>5</v>
      </c>
      <c r="H4910">
        <v>2.4</v>
      </c>
      <c r="I4910">
        <v>0.25</v>
      </c>
      <c r="J4910">
        <v>0.20000100000000001</v>
      </c>
      <c r="K4910" t="b">
        <v>1</v>
      </c>
      <c r="L4910" t="s">
        <v>5245</v>
      </c>
      <c r="N4910" s="43">
        <v>42214.662916666668</v>
      </c>
    </row>
    <row r="4911" spans="1:14" x14ac:dyDescent="0.25">
      <c r="A4911" s="53" t="s">
        <v>11635</v>
      </c>
      <c r="B4911">
        <v>5171</v>
      </c>
      <c r="C4911">
        <v>5178</v>
      </c>
      <c r="D4911">
        <v>2015</v>
      </c>
      <c r="E4911" t="s">
        <v>6716</v>
      </c>
      <c r="F4911">
        <v>9</v>
      </c>
      <c r="G4911">
        <v>5</v>
      </c>
      <c r="H4911">
        <v>3.29</v>
      </c>
      <c r="I4911">
        <v>0.4</v>
      </c>
      <c r="J4911">
        <v>0.30000100000000002</v>
      </c>
      <c r="K4911" t="b">
        <v>1</v>
      </c>
      <c r="L4911" t="s">
        <v>5245</v>
      </c>
      <c r="N4911" s="43">
        <v>42214.662916666668</v>
      </c>
    </row>
    <row r="4912" spans="1:14" x14ac:dyDescent="0.25">
      <c r="A4912" s="53" t="s">
        <v>11636</v>
      </c>
      <c r="B4912">
        <v>5171</v>
      </c>
      <c r="C4912">
        <v>5179</v>
      </c>
      <c r="D4912">
        <v>2015</v>
      </c>
      <c r="E4912" t="s">
        <v>6716</v>
      </c>
      <c r="F4912">
        <v>9</v>
      </c>
      <c r="G4912">
        <v>5</v>
      </c>
      <c r="H4912">
        <v>4.5</v>
      </c>
      <c r="I4912">
        <v>0.75</v>
      </c>
      <c r="J4912">
        <v>0.50000100000000003</v>
      </c>
      <c r="K4912" t="b">
        <v>1</v>
      </c>
      <c r="L4912" t="s">
        <v>5245</v>
      </c>
      <c r="N4912" s="43">
        <v>42214.662916666668</v>
      </c>
    </row>
    <row r="4913" spans="1:14" x14ac:dyDescent="0.25">
      <c r="A4913" s="53" t="s">
        <v>11637</v>
      </c>
      <c r="B4913">
        <v>5180</v>
      </c>
      <c r="C4913">
        <v>5180</v>
      </c>
      <c r="D4913">
        <v>2015</v>
      </c>
      <c r="E4913" t="s">
        <v>6717</v>
      </c>
      <c r="F4913">
        <v>9</v>
      </c>
      <c r="G4913">
        <v>5</v>
      </c>
      <c r="H4913">
        <v>0.5</v>
      </c>
      <c r="I4913">
        <v>5.0000000000000001E-3</v>
      </c>
      <c r="J4913">
        <v>9.9999999999999995E-7</v>
      </c>
      <c r="K4913" t="b">
        <v>1</v>
      </c>
      <c r="L4913" t="s">
        <v>7125</v>
      </c>
      <c r="N4913" s="43">
        <v>42214.662916666668</v>
      </c>
    </row>
    <row r="4914" spans="1:14" x14ac:dyDescent="0.25">
      <c r="A4914" s="53" t="s">
        <v>11638</v>
      </c>
      <c r="B4914">
        <v>5180</v>
      </c>
      <c r="C4914">
        <v>5181</v>
      </c>
      <c r="D4914">
        <v>2015</v>
      </c>
      <c r="E4914" t="s">
        <v>6717</v>
      </c>
      <c r="F4914">
        <v>9</v>
      </c>
      <c r="G4914">
        <v>5</v>
      </c>
      <c r="H4914">
        <v>0.65</v>
      </c>
      <c r="I4914">
        <v>0.03</v>
      </c>
      <c r="J4914">
        <v>1.0000999999999999E-2</v>
      </c>
      <c r="K4914" t="b">
        <v>1</v>
      </c>
      <c r="L4914" t="s">
        <v>7125</v>
      </c>
      <c r="N4914" s="43">
        <v>42214.662916666668</v>
      </c>
    </row>
    <row r="4915" spans="1:14" x14ac:dyDescent="0.25">
      <c r="A4915" t="s">
        <v>11639</v>
      </c>
      <c r="B4915">
        <v>5180</v>
      </c>
      <c r="C4915">
        <v>5182</v>
      </c>
      <c r="D4915">
        <v>2015</v>
      </c>
      <c r="E4915" t="s">
        <v>6717</v>
      </c>
      <c r="F4915">
        <v>9</v>
      </c>
      <c r="G4915">
        <v>5</v>
      </c>
      <c r="H4915">
        <v>0.85</v>
      </c>
      <c r="I4915">
        <v>7.4999999999999997E-2</v>
      </c>
      <c r="J4915">
        <v>5.0000999999999997E-2</v>
      </c>
      <c r="K4915" t="b">
        <v>1</v>
      </c>
      <c r="L4915" t="s">
        <v>7125</v>
      </c>
      <c r="N4915" s="43">
        <v>42214.662916666668</v>
      </c>
    </row>
    <row r="4916" spans="1:14" x14ac:dyDescent="0.25">
      <c r="A4916" s="53" t="s">
        <v>11640</v>
      </c>
      <c r="B4916">
        <v>5180</v>
      </c>
      <c r="C4916">
        <v>5183</v>
      </c>
      <c r="D4916">
        <v>2015</v>
      </c>
      <c r="E4916" t="s">
        <v>6717</v>
      </c>
      <c r="F4916">
        <v>9</v>
      </c>
      <c r="G4916">
        <v>5</v>
      </c>
      <c r="H4916">
        <v>1.1100000000000001</v>
      </c>
      <c r="I4916">
        <v>0.125</v>
      </c>
      <c r="J4916">
        <v>0.10000100000000001</v>
      </c>
      <c r="K4916" t="b">
        <v>1</v>
      </c>
      <c r="L4916" t="s">
        <v>7125</v>
      </c>
      <c r="N4916" s="43">
        <v>42214.662916666668</v>
      </c>
    </row>
    <row r="4917" spans="1:14" x14ac:dyDescent="0.25">
      <c r="A4917" s="53" t="s">
        <v>11641</v>
      </c>
      <c r="B4917">
        <v>5180</v>
      </c>
      <c r="C4917">
        <v>5184</v>
      </c>
      <c r="D4917">
        <v>2015</v>
      </c>
      <c r="E4917" t="s">
        <v>6717</v>
      </c>
      <c r="F4917">
        <v>9</v>
      </c>
      <c r="G4917">
        <v>5</v>
      </c>
      <c r="H4917">
        <v>1.45</v>
      </c>
      <c r="I4917">
        <v>0.17499999999999999</v>
      </c>
      <c r="J4917">
        <v>0.150001</v>
      </c>
      <c r="K4917" t="b">
        <v>1</v>
      </c>
      <c r="L4917" t="s">
        <v>7125</v>
      </c>
      <c r="N4917" s="43">
        <v>42214.662916666668</v>
      </c>
    </row>
    <row r="4918" spans="1:14" x14ac:dyDescent="0.25">
      <c r="A4918" s="53" t="s">
        <v>11642</v>
      </c>
      <c r="B4918">
        <v>5180</v>
      </c>
      <c r="C4918">
        <v>5185</v>
      </c>
      <c r="D4918">
        <v>2015</v>
      </c>
      <c r="E4918" t="s">
        <v>6717</v>
      </c>
      <c r="F4918">
        <v>9</v>
      </c>
      <c r="G4918">
        <v>5</v>
      </c>
      <c r="H4918">
        <v>1.9</v>
      </c>
      <c r="I4918">
        <v>0.25</v>
      </c>
      <c r="J4918">
        <v>0.20000100000000001</v>
      </c>
      <c r="K4918" t="b">
        <v>1</v>
      </c>
      <c r="L4918" t="s">
        <v>7125</v>
      </c>
      <c r="N4918" s="43">
        <v>42214.662916666668</v>
      </c>
    </row>
    <row r="4919" spans="1:14" x14ac:dyDescent="0.25">
      <c r="A4919" s="53" t="s">
        <v>11643</v>
      </c>
      <c r="B4919">
        <v>5180</v>
      </c>
      <c r="C4919">
        <v>5187</v>
      </c>
      <c r="D4919">
        <v>2015</v>
      </c>
      <c r="E4919" t="s">
        <v>6717</v>
      </c>
      <c r="F4919">
        <v>9</v>
      </c>
      <c r="G4919">
        <v>5</v>
      </c>
      <c r="H4919">
        <v>2.48</v>
      </c>
      <c r="I4919">
        <v>0.4</v>
      </c>
      <c r="J4919">
        <v>0.30000100000000002</v>
      </c>
      <c r="K4919" t="b">
        <v>1</v>
      </c>
      <c r="L4919" t="s">
        <v>7125</v>
      </c>
      <c r="N4919" s="43">
        <v>42214.662916666668</v>
      </c>
    </row>
    <row r="4920" spans="1:14" x14ac:dyDescent="0.25">
      <c r="A4920" s="53" t="s">
        <v>11644</v>
      </c>
      <c r="B4920">
        <v>5180</v>
      </c>
      <c r="C4920">
        <v>5188</v>
      </c>
      <c r="D4920">
        <v>2015</v>
      </c>
      <c r="E4920" t="s">
        <v>6717</v>
      </c>
      <c r="F4920">
        <v>9</v>
      </c>
      <c r="G4920">
        <v>5</v>
      </c>
      <c r="H4920">
        <v>3.25</v>
      </c>
      <c r="I4920">
        <v>0.75</v>
      </c>
      <c r="J4920">
        <v>0.50000100000000003</v>
      </c>
      <c r="K4920" t="b">
        <v>1</v>
      </c>
      <c r="L4920" t="s">
        <v>7125</v>
      </c>
      <c r="N4920" s="43">
        <v>42214.662916666668</v>
      </c>
    </row>
    <row r="4921" spans="1:14" x14ac:dyDescent="0.25">
      <c r="A4921" s="53" t="s">
        <v>11645</v>
      </c>
      <c r="B4921">
        <v>5189</v>
      </c>
      <c r="C4921">
        <v>5189</v>
      </c>
      <c r="D4921">
        <v>2015</v>
      </c>
      <c r="E4921" t="s">
        <v>6718</v>
      </c>
      <c r="F4921">
        <v>9</v>
      </c>
      <c r="G4921">
        <v>5</v>
      </c>
      <c r="H4921">
        <v>5</v>
      </c>
      <c r="J4921"/>
      <c r="K4921" t="b">
        <v>1</v>
      </c>
      <c r="L4921" t="s">
        <v>1480</v>
      </c>
      <c r="N4921" s="43">
        <v>42214.662916666668</v>
      </c>
    </row>
    <row r="4922" spans="1:14" x14ac:dyDescent="0.25">
      <c r="A4922" t="s">
        <v>11646</v>
      </c>
      <c r="B4922">
        <v>5190</v>
      </c>
      <c r="C4922">
        <v>5190</v>
      </c>
      <c r="D4922">
        <v>2015</v>
      </c>
      <c r="E4922" t="s">
        <v>6719</v>
      </c>
      <c r="F4922">
        <v>9</v>
      </c>
      <c r="G4922">
        <v>5</v>
      </c>
      <c r="H4922">
        <v>2.25</v>
      </c>
      <c r="J4922"/>
      <c r="K4922" t="b">
        <v>1</v>
      </c>
      <c r="L4922" t="s">
        <v>1481</v>
      </c>
      <c r="N4922" s="43">
        <v>42214.662916666668</v>
      </c>
    </row>
    <row r="4923" spans="1:14" x14ac:dyDescent="0.25">
      <c r="A4923" t="s">
        <v>11647</v>
      </c>
      <c r="B4923">
        <v>5191</v>
      </c>
      <c r="C4923">
        <v>5191</v>
      </c>
      <c r="D4923">
        <v>2015</v>
      </c>
      <c r="E4923" t="s">
        <v>6720</v>
      </c>
      <c r="F4923">
        <v>9</v>
      </c>
      <c r="G4923">
        <v>5</v>
      </c>
      <c r="H4923">
        <v>0.5</v>
      </c>
      <c r="I4923">
        <v>2.5000000000000001E-3</v>
      </c>
      <c r="J4923">
        <v>9.9999999999999995E-7</v>
      </c>
      <c r="K4923" t="b">
        <v>1</v>
      </c>
      <c r="L4923" t="s">
        <v>5246</v>
      </c>
      <c r="N4923" s="43">
        <v>42214.662916666668</v>
      </c>
    </row>
    <row r="4924" spans="1:14" x14ac:dyDescent="0.25">
      <c r="A4924" t="s">
        <v>11648</v>
      </c>
      <c r="B4924">
        <v>5191</v>
      </c>
      <c r="C4924">
        <v>5192</v>
      </c>
      <c r="D4924">
        <v>2015</v>
      </c>
      <c r="E4924" t="s">
        <v>6720</v>
      </c>
      <c r="F4924">
        <v>9</v>
      </c>
      <c r="G4924">
        <v>5</v>
      </c>
      <c r="H4924">
        <v>0.65</v>
      </c>
      <c r="I4924">
        <v>2.75E-2</v>
      </c>
      <c r="J4924">
        <v>5.0010000000000002E-3</v>
      </c>
      <c r="K4924" t="b">
        <v>1</v>
      </c>
      <c r="L4924" t="s">
        <v>5246</v>
      </c>
      <c r="N4924" s="43">
        <v>42214.662916666668</v>
      </c>
    </row>
    <row r="4925" spans="1:14" x14ac:dyDescent="0.25">
      <c r="A4925" t="s">
        <v>11649</v>
      </c>
      <c r="B4925">
        <v>5191</v>
      </c>
      <c r="C4925">
        <v>5193</v>
      </c>
      <c r="D4925">
        <v>2015</v>
      </c>
      <c r="E4925" t="s">
        <v>6720</v>
      </c>
      <c r="F4925">
        <v>9</v>
      </c>
      <c r="G4925">
        <v>5</v>
      </c>
      <c r="H4925">
        <v>0.85</v>
      </c>
      <c r="I4925">
        <v>7.4999999999999997E-2</v>
      </c>
      <c r="J4925">
        <v>5.0000999999999997E-2</v>
      </c>
      <c r="K4925" t="b">
        <v>1</v>
      </c>
      <c r="L4925" t="s">
        <v>5246</v>
      </c>
      <c r="N4925" s="43">
        <v>42214.662916666668</v>
      </c>
    </row>
    <row r="4926" spans="1:14" x14ac:dyDescent="0.25">
      <c r="A4926" t="s">
        <v>11650</v>
      </c>
      <c r="B4926">
        <v>5191</v>
      </c>
      <c r="C4926">
        <v>5194</v>
      </c>
      <c r="D4926">
        <v>2015</v>
      </c>
      <c r="E4926" t="s">
        <v>6720</v>
      </c>
      <c r="F4926">
        <v>9</v>
      </c>
      <c r="G4926">
        <v>5</v>
      </c>
      <c r="H4926">
        <v>1.1200000000000001</v>
      </c>
      <c r="I4926">
        <v>0.125</v>
      </c>
      <c r="J4926">
        <v>0.10000100000000001</v>
      </c>
      <c r="K4926" t="b">
        <v>1</v>
      </c>
      <c r="L4926" t="s">
        <v>5246</v>
      </c>
      <c r="N4926" s="43">
        <v>42214.662916666668</v>
      </c>
    </row>
    <row r="4927" spans="1:14" x14ac:dyDescent="0.25">
      <c r="A4927" t="s">
        <v>11651</v>
      </c>
      <c r="B4927">
        <v>5191</v>
      </c>
      <c r="C4927">
        <v>5195</v>
      </c>
      <c r="D4927">
        <v>2015</v>
      </c>
      <c r="E4927" t="s">
        <v>6720</v>
      </c>
      <c r="F4927">
        <v>9</v>
      </c>
      <c r="G4927">
        <v>5</v>
      </c>
      <c r="H4927">
        <v>1.46</v>
      </c>
      <c r="I4927">
        <v>0.17499999999999999</v>
      </c>
      <c r="J4927">
        <v>0.150001</v>
      </c>
      <c r="K4927" t="b">
        <v>1</v>
      </c>
      <c r="L4927" t="s">
        <v>5246</v>
      </c>
      <c r="N4927" s="43">
        <v>42214.662916666668</v>
      </c>
    </row>
    <row r="4928" spans="1:14" x14ac:dyDescent="0.25">
      <c r="A4928" t="s">
        <v>11652</v>
      </c>
      <c r="B4928">
        <v>5191</v>
      </c>
      <c r="C4928">
        <v>5196</v>
      </c>
      <c r="D4928">
        <v>2015</v>
      </c>
      <c r="E4928" t="s">
        <v>6720</v>
      </c>
      <c r="F4928">
        <v>9</v>
      </c>
      <c r="G4928">
        <v>5</v>
      </c>
      <c r="H4928">
        <v>1.9</v>
      </c>
      <c r="I4928">
        <v>0.25</v>
      </c>
      <c r="J4928">
        <v>0.20000100000000001</v>
      </c>
      <c r="K4928" t="b">
        <v>1</v>
      </c>
      <c r="L4928" t="s">
        <v>5246</v>
      </c>
      <c r="N4928" s="43">
        <v>42214.662916666668</v>
      </c>
    </row>
    <row r="4929" spans="1:14" x14ac:dyDescent="0.25">
      <c r="A4929" t="s">
        <v>11653</v>
      </c>
      <c r="B4929">
        <v>5191</v>
      </c>
      <c r="C4929">
        <v>5198</v>
      </c>
      <c r="D4929">
        <v>2015</v>
      </c>
      <c r="E4929" t="s">
        <v>6720</v>
      </c>
      <c r="F4929">
        <v>9</v>
      </c>
      <c r="G4929">
        <v>5</v>
      </c>
      <c r="H4929">
        <v>2.4900000000000002</v>
      </c>
      <c r="I4929">
        <v>0.4</v>
      </c>
      <c r="J4929">
        <v>0.30000100000000002</v>
      </c>
      <c r="K4929" t="b">
        <v>1</v>
      </c>
      <c r="L4929" t="s">
        <v>5246</v>
      </c>
      <c r="N4929" s="43">
        <v>42214.662916666668</v>
      </c>
    </row>
    <row r="4930" spans="1:14" x14ac:dyDescent="0.25">
      <c r="A4930" t="s">
        <v>11654</v>
      </c>
      <c r="B4930">
        <v>5191</v>
      </c>
      <c r="C4930">
        <v>5199</v>
      </c>
      <c r="D4930">
        <v>2015</v>
      </c>
      <c r="E4930" t="s">
        <v>6720</v>
      </c>
      <c r="F4930">
        <v>9</v>
      </c>
      <c r="G4930">
        <v>5</v>
      </c>
      <c r="H4930">
        <v>3.25</v>
      </c>
      <c r="I4930">
        <v>0.75</v>
      </c>
      <c r="J4930">
        <v>0.50000100000000003</v>
      </c>
      <c r="K4930" t="b">
        <v>1</v>
      </c>
      <c r="L4930" t="s">
        <v>5246</v>
      </c>
      <c r="N4930" s="43">
        <v>42214.662916666668</v>
      </c>
    </row>
    <row r="4931" spans="1:14" x14ac:dyDescent="0.25">
      <c r="A4931" t="s">
        <v>11655</v>
      </c>
      <c r="B4931">
        <v>5200</v>
      </c>
      <c r="C4931">
        <v>5200</v>
      </c>
      <c r="D4931">
        <v>2015</v>
      </c>
      <c r="E4931" t="s">
        <v>6721</v>
      </c>
      <c r="F4931">
        <v>9</v>
      </c>
      <c r="G4931">
        <v>5</v>
      </c>
      <c r="H4931">
        <v>5</v>
      </c>
      <c r="J4931"/>
      <c r="K4931" t="b">
        <v>1</v>
      </c>
      <c r="L4931" t="s">
        <v>1490</v>
      </c>
      <c r="N4931" s="43">
        <v>42214.662916666668</v>
      </c>
    </row>
    <row r="4932" spans="1:14" x14ac:dyDescent="0.25">
      <c r="A4932" t="s">
        <v>11656</v>
      </c>
      <c r="B4932">
        <v>5201</v>
      </c>
      <c r="C4932">
        <v>5201</v>
      </c>
      <c r="D4932">
        <v>2015</v>
      </c>
      <c r="E4932" t="s">
        <v>6722</v>
      </c>
      <c r="F4932">
        <v>9</v>
      </c>
      <c r="G4932">
        <v>5</v>
      </c>
      <c r="H4932">
        <v>3.5</v>
      </c>
      <c r="J4932"/>
      <c r="K4932" t="b">
        <v>1</v>
      </c>
      <c r="L4932" t="s">
        <v>1491</v>
      </c>
      <c r="N4932" s="43">
        <v>42214.662916666668</v>
      </c>
    </row>
    <row r="4933" spans="1:14" x14ac:dyDescent="0.25">
      <c r="A4933" s="53" t="s">
        <v>11657</v>
      </c>
      <c r="B4933">
        <v>5202</v>
      </c>
      <c r="C4933">
        <v>5202</v>
      </c>
      <c r="D4933">
        <v>2015</v>
      </c>
      <c r="E4933" t="s">
        <v>6723</v>
      </c>
      <c r="F4933">
        <v>9</v>
      </c>
      <c r="G4933">
        <v>5</v>
      </c>
      <c r="H4933">
        <v>5</v>
      </c>
      <c r="J4933"/>
      <c r="K4933" t="b">
        <v>1</v>
      </c>
      <c r="L4933" t="s">
        <v>1492</v>
      </c>
      <c r="N4933" s="43">
        <v>42214.662916666668</v>
      </c>
    </row>
    <row r="4934" spans="1:14" x14ac:dyDescent="0.25">
      <c r="A4934" s="53" t="s">
        <v>11658</v>
      </c>
      <c r="B4934">
        <v>5203</v>
      </c>
      <c r="C4934">
        <v>5203</v>
      </c>
      <c r="D4934">
        <v>2015</v>
      </c>
      <c r="E4934" t="s">
        <v>6724</v>
      </c>
      <c r="F4934">
        <v>9</v>
      </c>
      <c r="G4934">
        <v>5</v>
      </c>
      <c r="H4934">
        <v>3.5</v>
      </c>
      <c r="J4934"/>
      <c r="K4934" t="b">
        <v>1</v>
      </c>
      <c r="L4934" t="s">
        <v>1347</v>
      </c>
      <c r="N4934" s="43">
        <v>42214.662916666668</v>
      </c>
    </row>
    <row r="4935" spans="1:14" x14ac:dyDescent="0.25">
      <c r="A4935" t="s">
        <v>11659</v>
      </c>
      <c r="B4935">
        <v>5204</v>
      </c>
      <c r="C4935">
        <v>5204</v>
      </c>
      <c r="D4935">
        <v>2015</v>
      </c>
      <c r="E4935" t="s">
        <v>6725</v>
      </c>
      <c r="F4935">
        <v>9</v>
      </c>
      <c r="G4935">
        <v>5</v>
      </c>
      <c r="H4935">
        <v>0.5</v>
      </c>
      <c r="I4935">
        <v>2.5000000000000001E-3</v>
      </c>
      <c r="J4935">
        <v>9.9999999999999995E-7</v>
      </c>
      <c r="K4935" t="b">
        <v>1</v>
      </c>
      <c r="L4935" t="s">
        <v>5247</v>
      </c>
      <c r="N4935" s="43">
        <v>42214.662916666668</v>
      </c>
    </row>
    <row r="4936" spans="1:14" x14ac:dyDescent="0.25">
      <c r="A4936" t="s">
        <v>11660</v>
      </c>
      <c r="B4936">
        <v>5204</v>
      </c>
      <c r="C4936">
        <v>5205</v>
      </c>
      <c r="D4936">
        <v>2015</v>
      </c>
      <c r="E4936" t="s">
        <v>6725</v>
      </c>
      <c r="F4936">
        <v>9</v>
      </c>
      <c r="G4936">
        <v>5</v>
      </c>
      <c r="H4936">
        <v>0.68</v>
      </c>
      <c r="I4936">
        <v>2.75E-2</v>
      </c>
      <c r="J4936">
        <v>5.0010000000000002E-3</v>
      </c>
      <c r="K4936" t="b">
        <v>1</v>
      </c>
      <c r="L4936" t="s">
        <v>5247</v>
      </c>
      <c r="N4936" s="43">
        <v>42214.662916666668</v>
      </c>
    </row>
    <row r="4937" spans="1:14" x14ac:dyDescent="0.25">
      <c r="A4937" s="53" t="s">
        <v>11661</v>
      </c>
      <c r="B4937">
        <v>5204</v>
      </c>
      <c r="C4937">
        <v>5206</v>
      </c>
      <c r="D4937">
        <v>2015</v>
      </c>
      <c r="E4937" t="s">
        <v>6725</v>
      </c>
      <c r="F4937">
        <v>9</v>
      </c>
      <c r="G4937">
        <v>5</v>
      </c>
      <c r="H4937">
        <v>0.94</v>
      </c>
      <c r="I4937">
        <v>7.4999999999999997E-2</v>
      </c>
      <c r="J4937">
        <v>5.0000999999999997E-2</v>
      </c>
      <c r="K4937" t="b">
        <v>1</v>
      </c>
      <c r="L4937" t="s">
        <v>5247</v>
      </c>
      <c r="N4937" s="43">
        <v>42214.662916666668</v>
      </c>
    </row>
    <row r="4938" spans="1:14" x14ac:dyDescent="0.25">
      <c r="A4938" s="53" t="s">
        <v>11662</v>
      </c>
      <c r="B4938">
        <v>5204</v>
      </c>
      <c r="C4938">
        <v>5207</v>
      </c>
      <c r="D4938">
        <v>2015</v>
      </c>
      <c r="E4938" t="s">
        <v>6725</v>
      </c>
      <c r="F4938">
        <v>9</v>
      </c>
      <c r="G4938">
        <v>5</v>
      </c>
      <c r="H4938">
        <v>1.28</v>
      </c>
      <c r="I4938">
        <v>0.125</v>
      </c>
      <c r="J4938">
        <v>0.10000100000000001</v>
      </c>
      <c r="K4938" t="b">
        <v>1</v>
      </c>
      <c r="L4938" t="s">
        <v>5247</v>
      </c>
      <c r="N4938" s="43">
        <v>42214.662916666668</v>
      </c>
    </row>
    <row r="4939" spans="1:14" x14ac:dyDescent="0.25">
      <c r="A4939" s="53" t="s">
        <v>11663</v>
      </c>
      <c r="B4939">
        <v>5204</v>
      </c>
      <c r="C4939">
        <v>5209</v>
      </c>
      <c r="D4939">
        <v>2015</v>
      </c>
      <c r="E4939" t="s">
        <v>6725</v>
      </c>
      <c r="F4939">
        <v>9</v>
      </c>
      <c r="G4939">
        <v>5</v>
      </c>
      <c r="H4939">
        <v>1.75</v>
      </c>
      <c r="I4939">
        <v>0.17499999999999999</v>
      </c>
      <c r="J4939">
        <v>0.150001</v>
      </c>
      <c r="K4939" t="b">
        <v>1</v>
      </c>
      <c r="L4939" t="s">
        <v>5247</v>
      </c>
      <c r="N4939" s="43">
        <v>42214.662916666668</v>
      </c>
    </row>
    <row r="4940" spans="1:14" x14ac:dyDescent="0.25">
      <c r="A4940" s="53" t="s">
        <v>11664</v>
      </c>
      <c r="B4940">
        <v>5204</v>
      </c>
      <c r="C4940">
        <v>5210</v>
      </c>
      <c r="D4940">
        <v>2015</v>
      </c>
      <c r="E4940" t="s">
        <v>6725</v>
      </c>
      <c r="F4940">
        <v>9</v>
      </c>
      <c r="G4940">
        <v>5</v>
      </c>
      <c r="H4940">
        <v>2.4</v>
      </c>
      <c r="I4940">
        <v>0.25</v>
      </c>
      <c r="J4940">
        <v>0.20000100000000001</v>
      </c>
      <c r="K4940" t="b">
        <v>1</v>
      </c>
      <c r="L4940" t="s">
        <v>5247</v>
      </c>
      <c r="N4940" s="43">
        <v>42214.662916666668</v>
      </c>
    </row>
    <row r="4941" spans="1:14" x14ac:dyDescent="0.25">
      <c r="A4941" s="53" t="s">
        <v>11665</v>
      </c>
      <c r="B4941">
        <v>5204</v>
      </c>
      <c r="C4941">
        <v>5211</v>
      </c>
      <c r="D4941">
        <v>2015</v>
      </c>
      <c r="E4941" t="s">
        <v>6725</v>
      </c>
      <c r="F4941">
        <v>9</v>
      </c>
      <c r="G4941">
        <v>5</v>
      </c>
      <c r="H4941">
        <v>3.29</v>
      </c>
      <c r="I4941">
        <v>0.4</v>
      </c>
      <c r="J4941">
        <v>0.30000100000000002</v>
      </c>
      <c r="K4941" t="b">
        <v>1</v>
      </c>
      <c r="L4941" t="s">
        <v>5247</v>
      </c>
      <c r="N4941" s="43">
        <v>42214.662916666668</v>
      </c>
    </row>
    <row r="4942" spans="1:14" x14ac:dyDescent="0.25">
      <c r="A4942" s="53" t="s">
        <v>11666</v>
      </c>
      <c r="B4942">
        <v>5204</v>
      </c>
      <c r="C4942">
        <v>5212</v>
      </c>
      <c r="D4942">
        <v>2015</v>
      </c>
      <c r="E4942" t="s">
        <v>6725</v>
      </c>
      <c r="F4942">
        <v>9</v>
      </c>
      <c r="G4942">
        <v>5</v>
      </c>
      <c r="H4942">
        <v>4.5</v>
      </c>
      <c r="I4942">
        <v>0.75</v>
      </c>
      <c r="J4942">
        <v>0.50000100000000003</v>
      </c>
      <c r="K4942" t="b">
        <v>1</v>
      </c>
      <c r="L4942" t="s">
        <v>5247</v>
      </c>
      <c r="N4942" s="43">
        <v>42214.662916666668</v>
      </c>
    </row>
    <row r="4943" spans="1:14" x14ac:dyDescent="0.25">
      <c r="A4943" s="53" t="s">
        <v>11667</v>
      </c>
      <c r="B4943">
        <v>5213</v>
      </c>
      <c r="C4943">
        <v>5213</v>
      </c>
      <c r="D4943">
        <v>2015</v>
      </c>
      <c r="E4943" t="s">
        <v>6726</v>
      </c>
      <c r="F4943">
        <v>9</v>
      </c>
      <c r="G4943">
        <v>5</v>
      </c>
      <c r="H4943">
        <v>0.5</v>
      </c>
      <c r="I4943">
        <v>5.0000000000000001E-3</v>
      </c>
      <c r="J4943">
        <v>9.9999999999999995E-7</v>
      </c>
      <c r="K4943" t="b">
        <v>1</v>
      </c>
      <c r="L4943" t="s">
        <v>7126</v>
      </c>
      <c r="N4943" s="43">
        <v>42214.662916666668</v>
      </c>
    </row>
    <row r="4944" spans="1:14" x14ac:dyDescent="0.25">
      <c r="A4944" s="53" t="s">
        <v>11668</v>
      </c>
      <c r="B4944">
        <v>5213</v>
      </c>
      <c r="C4944">
        <v>5214</v>
      </c>
      <c r="D4944">
        <v>2015</v>
      </c>
      <c r="E4944" t="s">
        <v>6726</v>
      </c>
      <c r="F4944">
        <v>9</v>
      </c>
      <c r="G4944">
        <v>5</v>
      </c>
      <c r="H4944">
        <v>0.65</v>
      </c>
      <c r="I4944">
        <v>0.03</v>
      </c>
      <c r="J4944">
        <v>1.0000999999999999E-2</v>
      </c>
      <c r="K4944" t="b">
        <v>1</v>
      </c>
      <c r="L4944" t="s">
        <v>7126</v>
      </c>
      <c r="N4944" s="43">
        <v>42214.662916666668</v>
      </c>
    </row>
    <row r="4945" spans="1:14" x14ac:dyDescent="0.25">
      <c r="A4945" s="53" t="s">
        <v>11669</v>
      </c>
      <c r="B4945">
        <v>5213</v>
      </c>
      <c r="C4945">
        <v>5215</v>
      </c>
      <c r="D4945">
        <v>2015</v>
      </c>
      <c r="E4945" t="s">
        <v>6726</v>
      </c>
      <c r="F4945">
        <v>9</v>
      </c>
      <c r="G4945">
        <v>5</v>
      </c>
      <c r="H4945">
        <v>0.85</v>
      </c>
      <c r="I4945">
        <v>7.4999999999999997E-2</v>
      </c>
      <c r="J4945">
        <v>5.0000999999999997E-2</v>
      </c>
      <c r="K4945" t="b">
        <v>1</v>
      </c>
      <c r="L4945" t="s">
        <v>7126</v>
      </c>
      <c r="N4945" s="43">
        <v>42214.662916666668</v>
      </c>
    </row>
    <row r="4946" spans="1:14" x14ac:dyDescent="0.25">
      <c r="A4946" s="53" t="s">
        <v>11670</v>
      </c>
      <c r="B4946">
        <v>5213</v>
      </c>
      <c r="C4946">
        <v>5216</v>
      </c>
      <c r="D4946">
        <v>2015</v>
      </c>
      <c r="E4946" t="s">
        <v>6726</v>
      </c>
      <c r="F4946">
        <v>9</v>
      </c>
      <c r="G4946">
        <v>5</v>
      </c>
      <c r="H4946">
        <v>1.1100000000000001</v>
      </c>
      <c r="I4946">
        <v>0.125</v>
      </c>
      <c r="J4946">
        <v>0.10000100000000001</v>
      </c>
      <c r="K4946" t="b">
        <v>1</v>
      </c>
      <c r="L4946" t="s">
        <v>7126</v>
      </c>
      <c r="N4946" s="43">
        <v>42214.662916666668</v>
      </c>
    </row>
    <row r="4947" spans="1:14" x14ac:dyDescent="0.25">
      <c r="A4947" s="53" t="s">
        <v>11671</v>
      </c>
      <c r="B4947">
        <v>5213</v>
      </c>
      <c r="C4947">
        <v>5217</v>
      </c>
      <c r="D4947">
        <v>2015</v>
      </c>
      <c r="E4947" t="s">
        <v>6726</v>
      </c>
      <c r="F4947">
        <v>9</v>
      </c>
      <c r="G4947">
        <v>5</v>
      </c>
      <c r="H4947">
        <v>1.45</v>
      </c>
      <c r="I4947">
        <v>0.17499999999999999</v>
      </c>
      <c r="J4947">
        <v>0.150001</v>
      </c>
      <c r="K4947" t="b">
        <v>1</v>
      </c>
      <c r="L4947" t="s">
        <v>7126</v>
      </c>
      <c r="N4947" s="43">
        <v>42214.662916666668</v>
      </c>
    </row>
    <row r="4948" spans="1:14" x14ac:dyDescent="0.25">
      <c r="A4948" s="53" t="s">
        <v>11672</v>
      </c>
      <c r="B4948">
        <v>5213</v>
      </c>
      <c r="C4948">
        <v>5218</v>
      </c>
      <c r="D4948">
        <v>2015</v>
      </c>
      <c r="E4948" t="s">
        <v>6726</v>
      </c>
      <c r="F4948">
        <v>9</v>
      </c>
      <c r="G4948">
        <v>5</v>
      </c>
      <c r="H4948">
        <v>1.9</v>
      </c>
      <c r="I4948">
        <v>0.25</v>
      </c>
      <c r="J4948">
        <v>0.20000100000000001</v>
      </c>
      <c r="K4948" t="b">
        <v>1</v>
      </c>
      <c r="L4948" t="s">
        <v>7126</v>
      </c>
      <c r="N4948" s="43">
        <v>42214.662916666668</v>
      </c>
    </row>
    <row r="4949" spans="1:14" x14ac:dyDescent="0.25">
      <c r="A4949" s="53" t="s">
        <v>11673</v>
      </c>
      <c r="B4949">
        <v>5213</v>
      </c>
      <c r="C4949">
        <v>5220</v>
      </c>
      <c r="D4949">
        <v>2015</v>
      </c>
      <c r="E4949" t="s">
        <v>6726</v>
      </c>
      <c r="F4949">
        <v>9</v>
      </c>
      <c r="G4949">
        <v>5</v>
      </c>
      <c r="H4949">
        <v>2.48</v>
      </c>
      <c r="I4949">
        <v>0.4</v>
      </c>
      <c r="J4949">
        <v>0.30000100000000002</v>
      </c>
      <c r="K4949" t="b">
        <v>1</v>
      </c>
      <c r="L4949" t="s">
        <v>7126</v>
      </c>
      <c r="N4949" s="43">
        <v>42214.662916666668</v>
      </c>
    </row>
    <row r="4950" spans="1:14" x14ac:dyDescent="0.25">
      <c r="A4950" s="53" t="s">
        <v>11674</v>
      </c>
      <c r="B4950">
        <v>5213</v>
      </c>
      <c r="C4950">
        <v>5221</v>
      </c>
      <c r="D4950">
        <v>2015</v>
      </c>
      <c r="E4950" t="s">
        <v>6726</v>
      </c>
      <c r="F4950">
        <v>9</v>
      </c>
      <c r="G4950">
        <v>5</v>
      </c>
      <c r="H4950">
        <v>3.25</v>
      </c>
      <c r="I4950">
        <v>0.75</v>
      </c>
      <c r="J4950">
        <v>0.50000100000000003</v>
      </c>
      <c r="K4950" t="b">
        <v>1</v>
      </c>
      <c r="L4950" t="s">
        <v>7126</v>
      </c>
      <c r="N4950" s="43">
        <v>42214.662916666668</v>
      </c>
    </row>
    <row r="4951" spans="1:14" x14ac:dyDescent="0.25">
      <c r="A4951" s="53" t="s">
        <v>11675</v>
      </c>
      <c r="B4951">
        <v>5219</v>
      </c>
      <c r="C4951">
        <v>5219</v>
      </c>
      <c r="D4951">
        <v>2015</v>
      </c>
      <c r="E4951" t="s">
        <v>6671</v>
      </c>
      <c r="F4951">
        <v>9</v>
      </c>
      <c r="G4951">
        <v>5</v>
      </c>
      <c r="H4951">
        <v>5</v>
      </c>
      <c r="J4951"/>
      <c r="K4951" t="b">
        <v>1</v>
      </c>
      <c r="L4951" t="s">
        <v>48</v>
      </c>
      <c r="N4951" s="43">
        <v>42214.662916666668</v>
      </c>
    </row>
    <row r="4952" spans="1:14" x14ac:dyDescent="0.25">
      <c r="A4952" s="53" t="s">
        <v>11676</v>
      </c>
      <c r="B4952">
        <v>5222</v>
      </c>
      <c r="C4952">
        <v>5222</v>
      </c>
      <c r="D4952">
        <v>2015</v>
      </c>
      <c r="E4952" t="s">
        <v>6727</v>
      </c>
      <c r="F4952">
        <v>9</v>
      </c>
      <c r="G4952">
        <v>5</v>
      </c>
      <c r="H4952">
        <v>5</v>
      </c>
      <c r="J4952"/>
      <c r="K4952" t="b">
        <v>1</v>
      </c>
      <c r="L4952" t="s">
        <v>1509</v>
      </c>
      <c r="N4952" s="43">
        <v>42214.662916666668</v>
      </c>
    </row>
    <row r="4953" spans="1:14" x14ac:dyDescent="0.25">
      <c r="A4953" s="53" t="s">
        <v>11677</v>
      </c>
      <c r="B4953">
        <v>5223</v>
      </c>
      <c r="C4953">
        <v>5223</v>
      </c>
      <c r="D4953">
        <v>2015</v>
      </c>
      <c r="E4953" t="s">
        <v>6728</v>
      </c>
      <c r="F4953">
        <v>9</v>
      </c>
      <c r="G4953">
        <v>5</v>
      </c>
      <c r="H4953">
        <v>2.25</v>
      </c>
      <c r="J4953"/>
      <c r="K4953" t="b">
        <v>1</v>
      </c>
      <c r="L4953" t="s">
        <v>1510</v>
      </c>
      <c r="N4953" s="43">
        <v>42214.662916666668</v>
      </c>
    </row>
    <row r="4954" spans="1:14" x14ac:dyDescent="0.25">
      <c r="A4954" s="53" t="s">
        <v>11678</v>
      </c>
      <c r="B4954">
        <v>5224</v>
      </c>
      <c r="C4954">
        <v>5224</v>
      </c>
      <c r="D4954">
        <v>2015</v>
      </c>
      <c r="E4954" t="s">
        <v>6729</v>
      </c>
      <c r="F4954">
        <v>9</v>
      </c>
      <c r="G4954">
        <v>5</v>
      </c>
      <c r="H4954">
        <v>0.5</v>
      </c>
      <c r="I4954">
        <v>2.5000000000000001E-3</v>
      </c>
      <c r="J4954">
        <v>9.9999999999999995E-7</v>
      </c>
      <c r="K4954" t="b">
        <v>1</v>
      </c>
      <c r="L4954" t="s">
        <v>5248</v>
      </c>
      <c r="N4954" s="43">
        <v>42214.662916666668</v>
      </c>
    </row>
    <row r="4955" spans="1:14" x14ac:dyDescent="0.25">
      <c r="A4955" s="53" t="s">
        <v>11679</v>
      </c>
      <c r="B4955">
        <v>5224</v>
      </c>
      <c r="C4955">
        <v>5225</v>
      </c>
      <c r="D4955">
        <v>2015</v>
      </c>
      <c r="E4955" t="s">
        <v>6729</v>
      </c>
      <c r="F4955">
        <v>9</v>
      </c>
      <c r="G4955">
        <v>5</v>
      </c>
      <c r="H4955">
        <v>0.65</v>
      </c>
      <c r="I4955">
        <v>2.75E-2</v>
      </c>
      <c r="J4955">
        <v>5.0010000000000002E-3</v>
      </c>
      <c r="K4955" t="b">
        <v>1</v>
      </c>
      <c r="L4955" t="s">
        <v>5248</v>
      </c>
      <c r="N4955" s="43">
        <v>42214.662916666668</v>
      </c>
    </row>
    <row r="4956" spans="1:14" x14ac:dyDescent="0.25">
      <c r="A4956" s="53" t="s">
        <v>11680</v>
      </c>
      <c r="B4956">
        <v>5224</v>
      </c>
      <c r="C4956">
        <v>5226</v>
      </c>
      <c r="D4956">
        <v>2015</v>
      </c>
      <c r="E4956" t="s">
        <v>6729</v>
      </c>
      <c r="F4956">
        <v>9</v>
      </c>
      <c r="G4956">
        <v>5</v>
      </c>
      <c r="H4956">
        <v>0.85</v>
      </c>
      <c r="I4956">
        <v>7.4999999999999997E-2</v>
      </c>
      <c r="J4956">
        <v>5.0000999999999997E-2</v>
      </c>
      <c r="K4956" t="b">
        <v>1</v>
      </c>
      <c r="L4956" t="s">
        <v>5248</v>
      </c>
      <c r="N4956" s="43">
        <v>42214.662916666668</v>
      </c>
    </row>
    <row r="4957" spans="1:14" x14ac:dyDescent="0.25">
      <c r="A4957" s="53" t="s">
        <v>11681</v>
      </c>
      <c r="B4957">
        <v>5224</v>
      </c>
      <c r="C4957">
        <v>5227</v>
      </c>
      <c r="D4957">
        <v>2015</v>
      </c>
      <c r="E4957" t="s">
        <v>6729</v>
      </c>
      <c r="F4957">
        <v>9</v>
      </c>
      <c r="G4957">
        <v>5</v>
      </c>
      <c r="H4957">
        <v>1.1200000000000001</v>
      </c>
      <c r="I4957">
        <v>0.125</v>
      </c>
      <c r="J4957">
        <v>0.10000100000000001</v>
      </c>
      <c r="K4957" t="b">
        <v>1</v>
      </c>
      <c r="L4957" t="s">
        <v>5248</v>
      </c>
      <c r="N4957" s="43">
        <v>42214.662916666668</v>
      </c>
    </row>
    <row r="4958" spans="1:14" x14ac:dyDescent="0.25">
      <c r="A4958" s="53" t="s">
        <v>11682</v>
      </c>
      <c r="B4958">
        <v>5224</v>
      </c>
      <c r="C4958">
        <v>5228</v>
      </c>
      <c r="D4958">
        <v>2015</v>
      </c>
      <c r="E4958" t="s">
        <v>6729</v>
      </c>
      <c r="F4958">
        <v>9</v>
      </c>
      <c r="G4958">
        <v>5</v>
      </c>
      <c r="H4958">
        <v>1.46</v>
      </c>
      <c r="I4958">
        <v>0.17499999999999999</v>
      </c>
      <c r="J4958">
        <v>0.150001</v>
      </c>
      <c r="K4958" t="b">
        <v>1</v>
      </c>
      <c r="L4958" t="s">
        <v>5248</v>
      </c>
      <c r="N4958" s="43">
        <v>42214.662916666668</v>
      </c>
    </row>
    <row r="4959" spans="1:14" x14ac:dyDescent="0.25">
      <c r="A4959" s="53" t="s">
        <v>11683</v>
      </c>
      <c r="B4959">
        <v>5224</v>
      </c>
      <c r="C4959">
        <v>5229</v>
      </c>
      <c r="D4959">
        <v>2015</v>
      </c>
      <c r="E4959" t="s">
        <v>6729</v>
      </c>
      <c r="F4959">
        <v>9</v>
      </c>
      <c r="G4959">
        <v>5</v>
      </c>
      <c r="H4959">
        <v>1.9</v>
      </c>
      <c r="I4959">
        <v>0.25</v>
      </c>
      <c r="J4959">
        <v>0.20000100000000001</v>
      </c>
      <c r="K4959" t="b">
        <v>1</v>
      </c>
      <c r="L4959" t="s">
        <v>5248</v>
      </c>
      <c r="N4959" s="43">
        <v>42214.662916666668</v>
      </c>
    </row>
    <row r="4960" spans="1:14" x14ac:dyDescent="0.25">
      <c r="A4960" s="53" t="s">
        <v>11684</v>
      </c>
      <c r="B4960">
        <v>5224</v>
      </c>
      <c r="C4960">
        <v>5231</v>
      </c>
      <c r="D4960">
        <v>2015</v>
      </c>
      <c r="E4960" t="s">
        <v>6729</v>
      </c>
      <c r="F4960">
        <v>9</v>
      </c>
      <c r="G4960">
        <v>5</v>
      </c>
      <c r="H4960">
        <v>2.4900000000000002</v>
      </c>
      <c r="I4960">
        <v>0.4</v>
      </c>
      <c r="J4960">
        <v>0.30000100000000002</v>
      </c>
      <c r="K4960" t="b">
        <v>1</v>
      </c>
      <c r="L4960" t="s">
        <v>5248</v>
      </c>
      <c r="N4960" s="43">
        <v>42214.662916666668</v>
      </c>
    </row>
    <row r="4961" spans="1:14" x14ac:dyDescent="0.25">
      <c r="A4961" s="53" t="s">
        <v>11685</v>
      </c>
      <c r="B4961">
        <v>5224</v>
      </c>
      <c r="C4961">
        <v>5232</v>
      </c>
      <c r="D4961">
        <v>2015</v>
      </c>
      <c r="E4961" t="s">
        <v>6729</v>
      </c>
      <c r="F4961">
        <v>9</v>
      </c>
      <c r="G4961">
        <v>5</v>
      </c>
      <c r="H4961">
        <v>3.25</v>
      </c>
      <c r="I4961">
        <v>0.75</v>
      </c>
      <c r="J4961">
        <v>0.50000100000000003</v>
      </c>
      <c r="K4961" t="b">
        <v>1</v>
      </c>
      <c r="L4961" t="s">
        <v>5248</v>
      </c>
      <c r="N4961" s="43">
        <v>42214.662916666668</v>
      </c>
    </row>
    <row r="4962" spans="1:14" x14ac:dyDescent="0.25">
      <c r="A4962" s="53" t="s">
        <v>11686</v>
      </c>
      <c r="B4962">
        <v>5230</v>
      </c>
      <c r="C4962">
        <v>5230</v>
      </c>
      <c r="D4962">
        <v>2015</v>
      </c>
      <c r="E4962" t="s">
        <v>6672</v>
      </c>
      <c r="F4962">
        <v>9</v>
      </c>
      <c r="G4962">
        <v>5</v>
      </c>
      <c r="H4962">
        <v>5</v>
      </c>
      <c r="J4962"/>
      <c r="K4962" t="b">
        <v>1</v>
      </c>
      <c r="L4962" t="s">
        <v>1342</v>
      </c>
      <c r="N4962" s="43">
        <v>42214.662916666668</v>
      </c>
    </row>
    <row r="4963" spans="1:14" x14ac:dyDescent="0.25">
      <c r="A4963" s="53" t="s">
        <v>11687</v>
      </c>
      <c r="B4963">
        <v>5233</v>
      </c>
      <c r="C4963">
        <v>5233</v>
      </c>
      <c r="D4963">
        <v>2015</v>
      </c>
      <c r="E4963" t="s">
        <v>6730</v>
      </c>
      <c r="F4963">
        <v>9</v>
      </c>
      <c r="G4963">
        <v>5</v>
      </c>
      <c r="H4963">
        <v>5</v>
      </c>
      <c r="J4963"/>
      <c r="K4963" t="b">
        <v>1</v>
      </c>
      <c r="L4963" t="s">
        <v>1519</v>
      </c>
      <c r="N4963" s="43">
        <v>42214.662916666668</v>
      </c>
    </row>
    <row r="4964" spans="1:14" x14ac:dyDescent="0.25">
      <c r="A4964" s="53" t="s">
        <v>11688</v>
      </c>
      <c r="B4964">
        <v>5234</v>
      </c>
      <c r="C4964">
        <v>5234</v>
      </c>
      <c r="D4964">
        <v>2015</v>
      </c>
      <c r="E4964" t="s">
        <v>6731</v>
      </c>
      <c r="F4964">
        <v>9</v>
      </c>
      <c r="G4964">
        <v>5</v>
      </c>
      <c r="H4964">
        <v>3.5</v>
      </c>
      <c r="J4964"/>
      <c r="K4964" t="b">
        <v>1</v>
      </c>
      <c r="L4964" t="s">
        <v>1520</v>
      </c>
      <c r="N4964" s="43">
        <v>42214.662916666668</v>
      </c>
    </row>
    <row r="4965" spans="1:14" x14ac:dyDescent="0.25">
      <c r="A4965" s="53" t="s">
        <v>11689</v>
      </c>
      <c r="B4965">
        <v>5235</v>
      </c>
      <c r="C4965">
        <v>5235</v>
      </c>
      <c r="D4965">
        <v>2015</v>
      </c>
      <c r="E4965" t="s">
        <v>6732</v>
      </c>
      <c r="F4965">
        <v>9</v>
      </c>
      <c r="G4965">
        <v>5</v>
      </c>
      <c r="H4965">
        <v>5</v>
      </c>
      <c r="J4965"/>
      <c r="K4965" t="b">
        <v>1</v>
      </c>
      <c r="L4965" t="s">
        <v>1521</v>
      </c>
      <c r="N4965" s="43">
        <v>42214.662916666668</v>
      </c>
    </row>
    <row r="4966" spans="1:14" x14ac:dyDescent="0.25">
      <c r="A4966" s="53" t="s">
        <v>11690</v>
      </c>
      <c r="B4966">
        <v>5236</v>
      </c>
      <c r="C4966">
        <v>5236</v>
      </c>
      <c r="D4966">
        <v>2015</v>
      </c>
      <c r="E4966" t="s">
        <v>6733</v>
      </c>
      <c r="F4966">
        <v>9</v>
      </c>
      <c r="G4966">
        <v>5</v>
      </c>
      <c r="H4966">
        <v>3.5</v>
      </c>
      <c r="J4966"/>
      <c r="K4966" t="b">
        <v>1</v>
      </c>
      <c r="L4966" t="s">
        <v>1347</v>
      </c>
      <c r="N4966" s="43">
        <v>42214.662916666668</v>
      </c>
    </row>
    <row r="4967" spans="1:14" x14ac:dyDescent="0.25">
      <c r="A4967" s="53" t="s">
        <v>11691</v>
      </c>
      <c r="B4967">
        <v>5237</v>
      </c>
      <c r="C4967">
        <v>5237</v>
      </c>
      <c r="D4967">
        <v>2015</v>
      </c>
      <c r="E4967" t="s">
        <v>6734</v>
      </c>
      <c r="F4967">
        <v>9</v>
      </c>
      <c r="G4967">
        <v>5</v>
      </c>
      <c r="H4967">
        <v>0.5</v>
      </c>
      <c r="I4967">
        <v>2.5000000000000001E-3</v>
      </c>
      <c r="J4967">
        <v>9.9999999999999995E-7</v>
      </c>
      <c r="K4967" t="b">
        <v>1</v>
      </c>
      <c r="L4967" t="s">
        <v>5249</v>
      </c>
      <c r="N4967" s="43">
        <v>42214.662916666668</v>
      </c>
    </row>
    <row r="4968" spans="1:14" x14ac:dyDescent="0.25">
      <c r="A4968" s="53" t="s">
        <v>11692</v>
      </c>
      <c r="B4968">
        <v>5237</v>
      </c>
      <c r="C4968">
        <v>5238</v>
      </c>
      <c r="D4968">
        <v>2015</v>
      </c>
      <c r="E4968" t="s">
        <v>6734</v>
      </c>
      <c r="F4968">
        <v>9</v>
      </c>
      <c r="G4968">
        <v>5</v>
      </c>
      <c r="H4968">
        <v>0.66</v>
      </c>
      <c r="I4968">
        <v>2.75E-2</v>
      </c>
      <c r="J4968">
        <v>5.0010000000000002E-3</v>
      </c>
      <c r="K4968" t="b">
        <v>1</v>
      </c>
      <c r="L4968" t="s">
        <v>5249</v>
      </c>
      <c r="N4968" s="43">
        <v>42214.662916666668</v>
      </c>
    </row>
    <row r="4969" spans="1:14" x14ac:dyDescent="0.25">
      <c r="A4969" s="53" t="s">
        <v>11693</v>
      </c>
      <c r="B4969">
        <v>5237</v>
      </c>
      <c r="C4969">
        <v>5239</v>
      </c>
      <c r="D4969">
        <v>2015</v>
      </c>
      <c r="E4969" t="s">
        <v>6734</v>
      </c>
      <c r="F4969">
        <v>9</v>
      </c>
      <c r="G4969">
        <v>5</v>
      </c>
      <c r="H4969">
        <v>0.87</v>
      </c>
      <c r="I4969">
        <v>7.4999999999999997E-2</v>
      </c>
      <c r="J4969">
        <v>5.0000999999999997E-2</v>
      </c>
      <c r="K4969" t="b">
        <v>1</v>
      </c>
      <c r="L4969" t="s">
        <v>5249</v>
      </c>
      <c r="N4969" s="43">
        <v>42214.662916666668</v>
      </c>
    </row>
    <row r="4970" spans="1:14" x14ac:dyDescent="0.25">
      <c r="A4970" s="53" t="s">
        <v>11694</v>
      </c>
      <c r="B4970">
        <v>5237</v>
      </c>
      <c r="C4970">
        <v>5240</v>
      </c>
      <c r="D4970">
        <v>2015</v>
      </c>
      <c r="E4970" t="s">
        <v>6734</v>
      </c>
      <c r="F4970">
        <v>9</v>
      </c>
      <c r="G4970">
        <v>5</v>
      </c>
      <c r="H4970">
        <v>1.1499999999999999</v>
      </c>
      <c r="I4970">
        <v>0.125</v>
      </c>
      <c r="J4970">
        <v>0.10000100000000001</v>
      </c>
      <c r="K4970" t="b">
        <v>1</v>
      </c>
      <c r="L4970" t="s">
        <v>5249</v>
      </c>
      <c r="N4970" s="43">
        <v>42214.662916666668</v>
      </c>
    </row>
    <row r="4971" spans="1:14" x14ac:dyDescent="0.25">
      <c r="A4971" s="53" t="s">
        <v>11695</v>
      </c>
      <c r="B4971">
        <v>5237</v>
      </c>
      <c r="C4971">
        <v>5242</v>
      </c>
      <c r="D4971">
        <v>2015</v>
      </c>
      <c r="E4971" t="s">
        <v>6734</v>
      </c>
      <c r="F4971">
        <v>9</v>
      </c>
      <c r="G4971">
        <v>5</v>
      </c>
      <c r="H4971">
        <v>1.52</v>
      </c>
      <c r="I4971">
        <v>0.17499999999999999</v>
      </c>
      <c r="J4971">
        <v>0.150001</v>
      </c>
      <c r="K4971" t="b">
        <v>1</v>
      </c>
      <c r="L4971" t="s">
        <v>5249</v>
      </c>
      <c r="N4971" s="43">
        <v>42214.662916666668</v>
      </c>
    </row>
    <row r="4972" spans="1:14" x14ac:dyDescent="0.25">
      <c r="A4972" s="53" t="s">
        <v>11696</v>
      </c>
      <c r="B4972">
        <v>5237</v>
      </c>
      <c r="C4972">
        <v>5243</v>
      </c>
      <c r="D4972">
        <v>2015</v>
      </c>
      <c r="E4972" t="s">
        <v>6734</v>
      </c>
      <c r="F4972">
        <v>9</v>
      </c>
      <c r="G4972">
        <v>5</v>
      </c>
      <c r="H4972">
        <v>2.0099999999999998</v>
      </c>
      <c r="I4972">
        <v>0.25</v>
      </c>
      <c r="J4972">
        <v>0.20000100000000001</v>
      </c>
      <c r="K4972" t="b">
        <v>1</v>
      </c>
      <c r="L4972" t="s">
        <v>5249</v>
      </c>
      <c r="N4972" s="43">
        <v>42214.662916666668</v>
      </c>
    </row>
    <row r="4973" spans="1:14" x14ac:dyDescent="0.25">
      <c r="A4973" s="53" t="s">
        <v>11697</v>
      </c>
      <c r="B4973">
        <v>5237</v>
      </c>
      <c r="C4973">
        <v>5244</v>
      </c>
      <c r="D4973">
        <v>2015</v>
      </c>
      <c r="E4973" t="s">
        <v>6734</v>
      </c>
      <c r="F4973">
        <v>9</v>
      </c>
      <c r="G4973">
        <v>5</v>
      </c>
      <c r="H4973">
        <v>2.65</v>
      </c>
      <c r="I4973">
        <v>0.4</v>
      </c>
      <c r="J4973">
        <v>0.30000100000000002</v>
      </c>
      <c r="K4973" t="b">
        <v>1</v>
      </c>
      <c r="L4973" t="s">
        <v>5249</v>
      </c>
      <c r="N4973" s="43">
        <v>42214.662916666668</v>
      </c>
    </row>
    <row r="4974" spans="1:14" x14ac:dyDescent="0.25">
      <c r="A4974" t="s">
        <v>11698</v>
      </c>
      <c r="B4974">
        <v>5237</v>
      </c>
      <c r="C4974">
        <v>5245</v>
      </c>
      <c r="D4974">
        <v>2015</v>
      </c>
      <c r="E4974" t="s">
        <v>6734</v>
      </c>
      <c r="F4974">
        <v>9</v>
      </c>
      <c r="G4974">
        <v>5</v>
      </c>
      <c r="H4974">
        <v>3.5</v>
      </c>
      <c r="I4974">
        <v>0.75</v>
      </c>
      <c r="J4974">
        <v>0.50000100000000003</v>
      </c>
      <c r="K4974" t="b">
        <v>1</v>
      </c>
      <c r="L4974" t="s">
        <v>5249</v>
      </c>
      <c r="N4974" s="43">
        <v>42214.662916666668</v>
      </c>
    </row>
    <row r="4975" spans="1:14" x14ac:dyDescent="0.25">
      <c r="A4975" s="53" t="s">
        <v>11699</v>
      </c>
      <c r="B4975">
        <v>5241</v>
      </c>
      <c r="C4975">
        <v>5241</v>
      </c>
      <c r="D4975">
        <v>2015</v>
      </c>
      <c r="E4975" t="s">
        <v>6673</v>
      </c>
      <c r="F4975">
        <v>9</v>
      </c>
      <c r="G4975">
        <v>5</v>
      </c>
      <c r="H4975">
        <v>4</v>
      </c>
      <c r="J4975"/>
      <c r="K4975" t="b">
        <v>1</v>
      </c>
      <c r="L4975" t="s">
        <v>1343</v>
      </c>
      <c r="N4975" s="43">
        <v>42214.662916666668</v>
      </c>
    </row>
    <row r="4976" spans="1:14" x14ac:dyDescent="0.25">
      <c r="A4976" s="53" t="s">
        <v>11700</v>
      </c>
      <c r="B4976">
        <v>5246</v>
      </c>
      <c r="C4976">
        <v>5246</v>
      </c>
      <c r="D4976">
        <v>2015</v>
      </c>
      <c r="E4976" t="s">
        <v>6735</v>
      </c>
      <c r="F4976">
        <v>9</v>
      </c>
      <c r="G4976">
        <v>5</v>
      </c>
      <c r="H4976">
        <v>0.5</v>
      </c>
      <c r="I4976">
        <v>5.0000000000000001E-3</v>
      </c>
      <c r="J4976">
        <v>9.9999999999999995E-7</v>
      </c>
      <c r="K4976" t="b">
        <v>1</v>
      </c>
      <c r="L4976" t="s">
        <v>7127</v>
      </c>
      <c r="N4976" s="43">
        <v>42214.662916666668</v>
      </c>
    </row>
    <row r="4977" spans="1:14" x14ac:dyDescent="0.25">
      <c r="A4977" t="s">
        <v>11701</v>
      </c>
      <c r="B4977">
        <v>5246</v>
      </c>
      <c r="C4977">
        <v>5247</v>
      </c>
      <c r="D4977">
        <v>2015</v>
      </c>
      <c r="E4977" t="s">
        <v>6735</v>
      </c>
      <c r="F4977">
        <v>9</v>
      </c>
      <c r="G4977">
        <v>5</v>
      </c>
      <c r="H4977">
        <v>0.65</v>
      </c>
      <c r="I4977">
        <v>0.03</v>
      </c>
      <c r="J4977">
        <v>1.0000999999999999E-2</v>
      </c>
      <c r="K4977" t="b">
        <v>1</v>
      </c>
      <c r="L4977" t="s">
        <v>7127</v>
      </c>
      <c r="N4977" s="43">
        <v>42214.662916666668</v>
      </c>
    </row>
    <row r="4978" spans="1:14" x14ac:dyDescent="0.25">
      <c r="A4978" t="s">
        <v>11702</v>
      </c>
      <c r="B4978">
        <v>5246</v>
      </c>
      <c r="C4978">
        <v>5248</v>
      </c>
      <c r="D4978">
        <v>2015</v>
      </c>
      <c r="E4978" t="s">
        <v>6735</v>
      </c>
      <c r="F4978">
        <v>9</v>
      </c>
      <c r="G4978">
        <v>5</v>
      </c>
      <c r="H4978">
        <v>0.85</v>
      </c>
      <c r="I4978">
        <v>7.4999999999999997E-2</v>
      </c>
      <c r="J4978">
        <v>5.0000999999999997E-2</v>
      </c>
      <c r="K4978" t="b">
        <v>1</v>
      </c>
      <c r="L4978" t="s">
        <v>7127</v>
      </c>
      <c r="N4978" s="43">
        <v>42214.662916666668</v>
      </c>
    </row>
    <row r="4979" spans="1:14" x14ac:dyDescent="0.25">
      <c r="A4979" s="53" t="s">
        <v>11703</v>
      </c>
      <c r="B4979">
        <v>5246</v>
      </c>
      <c r="C4979">
        <v>5249</v>
      </c>
      <c r="D4979">
        <v>2015</v>
      </c>
      <c r="E4979" t="s">
        <v>6735</v>
      </c>
      <c r="F4979">
        <v>9</v>
      </c>
      <c r="G4979">
        <v>5</v>
      </c>
      <c r="H4979">
        <v>1.1100000000000001</v>
      </c>
      <c r="I4979">
        <v>0.125</v>
      </c>
      <c r="J4979">
        <v>0.10000100000000001</v>
      </c>
      <c r="K4979" t="b">
        <v>1</v>
      </c>
      <c r="L4979" t="s">
        <v>7127</v>
      </c>
      <c r="N4979" s="43">
        <v>42214.662916666668</v>
      </c>
    </row>
    <row r="4980" spans="1:14" x14ac:dyDescent="0.25">
      <c r="A4980" t="s">
        <v>11704</v>
      </c>
      <c r="B4980">
        <v>5246</v>
      </c>
      <c r="C4980">
        <v>5250</v>
      </c>
      <c r="D4980">
        <v>2015</v>
      </c>
      <c r="E4980" t="s">
        <v>6735</v>
      </c>
      <c r="F4980">
        <v>9</v>
      </c>
      <c r="G4980">
        <v>5</v>
      </c>
      <c r="H4980">
        <v>1.45</v>
      </c>
      <c r="I4980">
        <v>0.17499999999999999</v>
      </c>
      <c r="J4980">
        <v>0.150001</v>
      </c>
      <c r="K4980" t="b">
        <v>1</v>
      </c>
      <c r="L4980" t="s">
        <v>7127</v>
      </c>
      <c r="N4980" s="43">
        <v>42214.662916666668</v>
      </c>
    </row>
    <row r="4981" spans="1:14" x14ac:dyDescent="0.25">
      <c r="A4981" s="53" t="s">
        <v>11705</v>
      </c>
      <c r="B4981">
        <v>5246</v>
      </c>
      <c r="C4981">
        <v>5251</v>
      </c>
      <c r="D4981">
        <v>2015</v>
      </c>
      <c r="E4981" t="s">
        <v>6735</v>
      </c>
      <c r="F4981">
        <v>9</v>
      </c>
      <c r="G4981">
        <v>5</v>
      </c>
      <c r="H4981">
        <v>1.9</v>
      </c>
      <c r="I4981">
        <v>0.25</v>
      </c>
      <c r="J4981">
        <v>0.20000100000000001</v>
      </c>
      <c r="K4981" t="b">
        <v>1</v>
      </c>
      <c r="L4981" t="s">
        <v>7127</v>
      </c>
      <c r="N4981" s="43">
        <v>42214.662916666668</v>
      </c>
    </row>
    <row r="4982" spans="1:14" x14ac:dyDescent="0.25">
      <c r="A4982" s="53" t="s">
        <v>11706</v>
      </c>
      <c r="B4982">
        <v>5246</v>
      </c>
      <c r="C4982">
        <v>5253</v>
      </c>
      <c r="D4982">
        <v>2015</v>
      </c>
      <c r="E4982" t="s">
        <v>6735</v>
      </c>
      <c r="F4982">
        <v>9</v>
      </c>
      <c r="G4982">
        <v>5</v>
      </c>
      <c r="H4982">
        <v>2.48</v>
      </c>
      <c r="I4982">
        <v>0.4</v>
      </c>
      <c r="J4982">
        <v>0.30000100000000002</v>
      </c>
      <c r="K4982" t="b">
        <v>1</v>
      </c>
      <c r="L4982" t="s">
        <v>7127</v>
      </c>
      <c r="N4982" s="43">
        <v>42214.662916666668</v>
      </c>
    </row>
    <row r="4983" spans="1:14" x14ac:dyDescent="0.25">
      <c r="A4983" s="53" t="s">
        <v>11707</v>
      </c>
      <c r="B4983">
        <v>5246</v>
      </c>
      <c r="C4983">
        <v>5254</v>
      </c>
      <c r="D4983">
        <v>2015</v>
      </c>
      <c r="E4983" t="s">
        <v>6735</v>
      </c>
      <c r="F4983">
        <v>9</v>
      </c>
      <c r="G4983">
        <v>5</v>
      </c>
      <c r="H4983">
        <v>3.25</v>
      </c>
      <c r="I4983">
        <v>0.75</v>
      </c>
      <c r="J4983">
        <v>0.50000100000000003</v>
      </c>
      <c r="K4983" t="b">
        <v>1</v>
      </c>
      <c r="L4983" t="s">
        <v>7127</v>
      </c>
      <c r="N4983" s="43">
        <v>42214.662916666668</v>
      </c>
    </row>
    <row r="4984" spans="1:14" x14ac:dyDescent="0.25">
      <c r="A4984" s="53" t="s">
        <v>11708</v>
      </c>
      <c r="B4984">
        <v>5252</v>
      </c>
      <c r="C4984">
        <v>5252</v>
      </c>
      <c r="D4984">
        <v>2015</v>
      </c>
      <c r="E4984" t="s">
        <v>6674</v>
      </c>
      <c r="F4984">
        <v>9</v>
      </c>
      <c r="G4984">
        <v>5</v>
      </c>
      <c r="H4984">
        <v>5</v>
      </c>
      <c r="J4984"/>
      <c r="K4984" t="b">
        <v>1</v>
      </c>
      <c r="L4984" t="s">
        <v>1344</v>
      </c>
      <c r="N4984" s="43">
        <v>42214.662916666668</v>
      </c>
    </row>
    <row r="4985" spans="1:14" x14ac:dyDescent="0.25">
      <c r="A4985" s="53" t="s">
        <v>11709</v>
      </c>
      <c r="B4985">
        <v>5255</v>
      </c>
      <c r="C4985">
        <v>5255</v>
      </c>
      <c r="D4985">
        <v>2015</v>
      </c>
      <c r="E4985" t="s">
        <v>6736</v>
      </c>
      <c r="F4985">
        <v>9</v>
      </c>
      <c r="G4985">
        <v>5</v>
      </c>
      <c r="H4985">
        <v>5</v>
      </c>
      <c r="J4985"/>
      <c r="K4985" t="b">
        <v>1</v>
      </c>
      <c r="L4985" t="s">
        <v>1538</v>
      </c>
      <c r="N4985" s="43">
        <v>42214.662916666668</v>
      </c>
    </row>
    <row r="4986" spans="1:14" x14ac:dyDescent="0.25">
      <c r="A4986" s="53" t="s">
        <v>11710</v>
      </c>
      <c r="B4986">
        <v>5256</v>
      </c>
      <c r="C4986">
        <v>5256</v>
      </c>
      <c r="D4986">
        <v>2015</v>
      </c>
      <c r="E4986" t="s">
        <v>6737</v>
      </c>
      <c r="F4986">
        <v>9</v>
      </c>
      <c r="G4986">
        <v>5</v>
      </c>
      <c r="H4986">
        <v>2.25</v>
      </c>
      <c r="J4986"/>
      <c r="K4986" t="b">
        <v>1</v>
      </c>
      <c r="L4986" t="s">
        <v>1539</v>
      </c>
      <c r="N4986" s="43">
        <v>42214.662916666668</v>
      </c>
    </row>
    <row r="4987" spans="1:14" x14ac:dyDescent="0.25">
      <c r="A4987" s="53" t="s">
        <v>11711</v>
      </c>
      <c r="B4987">
        <v>5257</v>
      </c>
      <c r="C4987">
        <v>5257</v>
      </c>
      <c r="D4987">
        <v>2015</v>
      </c>
      <c r="E4987" t="s">
        <v>6738</v>
      </c>
      <c r="F4987">
        <v>9</v>
      </c>
      <c r="G4987">
        <v>5</v>
      </c>
      <c r="H4987">
        <v>0.5</v>
      </c>
      <c r="I4987">
        <v>2.5000000000000001E-3</v>
      </c>
      <c r="J4987">
        <v>9.9999999999999995E-7</v>
      </c>
      <c r="K4987" t="b">
        <v>1</v>
      </c>
      <c r="L4987" t="s">
        <v>5250</v>
      </c>
      <c r="N4987" s="43">
        <v>42214.662916666668</v>
      </c>
    </row>
    <row r="4988" spans="1:14" x14ac:dyDescent="0.25">
      <c r="A4988" s="53" t="s">
        <v>11712</v>
      </c>
      <c r="B4988">
        <v>5257</v>
      </c>
      <c r="C4988">
        <v>5258</v>
      </c>
      <c r="D4988">
        <v>2015</v>
      </c>
      <c r="E4988" t="s">
        <v>6738</v>
      </c>
      <c r="F4988">
        <v>9</v>
      </c>
      <c r="G4988">
        <v>5</v>
      </c>
      <c r="H4988">
        <v>0.65</v>
      </c>
      <c r="I4988">
        <v>2.75E-2</v>
      </c>
      <c r="J4988">
        <v>5.0010000000000002E-3</v>
      </c>
      <c r="K4988" t="b">
        <v>1</v>
      </c>
      <c r="L4988" t="s">
        <v>5250</v>
      </c>
      <c r="N4988" s="43">
        <v>42214.662916666668</v>
      </c>
    </row>
    <row r="4989" spans="1:14" x14ac:dyDescent="0.25">
      <c r="A4989" s="53" t="s">
        <v>11713</v>
      </c>
      <c r="B4989">
        <v>5257</v>
      </c>
      <c r="C4989">
        <v>5259</v>
      </c>
      <c r="D4989">
        <v>2015</v>
      </c>
      <c r="E4989" t="s">
        <v>6738</v>
      </c>
      <c r="F4989">
        <v>9</v>
      </c>
      <c r="G4989">
        <v>5</v>
      </c>
      <c r="H4989">
        <v>0.85</v>
      </c>
      <c r="I4989">
        <v>7.4999999999999997E-2</v>
      </c>
      <c r="J4989">
        <v>5.0000999999999997E-2</v>
      </c>
      <c r="K4989" t="b">
        <v>1</v>
      </c>
      <c r="L4989" t="s">
        <v>5250</v>
      </c>
      <c r="N4989" s="43">
        <v>42214.662916666668</v>
      </c>
    </row>
    <row r="4990" spans="1:14" x14ac:dyDescent="0.25">
      <c r="A4990" s="53" t="s">
        <v>11714</v>
      </c>
      <c r="B4990">
        <v>5257</v>
      </c>
      <c r="C4990">
        <v>5260</v>
      </c>
      <c r="D4990">
        <v>2015</v>
      </c>
      <c r="E4990" t="s">
        <v>6738</v>
      </c>
      <c r="F4990">
        <v>9</v>
      </c>
      <c r="G4990">
        <v>5</v>
      </c>
      <c r="H4990">
        <v>1.1200000000000001</v>
      </c>
      <c r="I4990">
        <v>0.125</v>
      </c>
      <c r="J4990">
        <v>0.10000100000000001</v>
      </c>
      <c r="K4990" t="b">
        <v>1</v>
      </c>
      <c r="L4990" t="s">
        <v>5250</v>
      </c>
      <c r="N4990" s="43">
        <v>42214.662916666668</v>
      </c>
    </row>
    <row r="4991" spans="1:14" x14ac:dyDescent="0.25">
      <c r="A4991" s="53" t="s">
        <v>11715</v>
      </c>
      <c r="B4991">
        <v>5257</v>
      </c>
      <c r="C4991">
        <v>5261</v>
      </c>
      <c r="D4991">
        <v>2015</v>
      </c>
      <c r="E4991" t="s">
        <v>6738</v>
      </c>
      <c r="F4991">
        <v>9</v>
      </c>
      <c r="G4991">
        <v>5</v>
      </c>
      <c r="H4991">
        <v>1.46</v>
      </c>
      <c r="I4991">
        <v>0.17499999999999999</v>
      </c>
      <c r="J4991">
        <v>0.150001</v>
      </c>
      <c r="K4991" t="b">
        <v>1</v>
      </c>
      <c r="L4991" t="s">
        <v>5250</v>
      </c>
      <c r="N4991" s="43">
        <v>42214.662916666668</v>
      </c>
    </row>
    <row r="4992" spans="1:14" x14ac:dyDescent="0.25">
      <c r="A4992" s="53" t="s">
        <v>11716</v>
      </c>
      <c r="B4992">
        <v>5257</v>
      </c>
      <c r="C4992">
        <v>5262</v>
      </c>
      <c r="D4992">
        <v>2015</v>
      </c>
      <c r="E4992" t="s">
        <v>6738</v>
      </c>
      <c r="F4992">
        <v>9</v>
      </c>
      <c r="G4992">
        <v>5</v>
      </c>
      <c r="H4992">
        <v>1.9</v>
      </c>
      <c r="I4992">
        <v>0.25</v>
      </c>
      <c r="J4992">
        <v>0.20000100000000001</v>
      </c>
      <c r="K4992" t="b">
        <v>1</v>
      </c>
      <c r="L4992" t="s">
        <v>5250</v>
      </c>
      <c r="N4992" s="43">
        <v>42214.662916666668</v>
      </c>
    </row>
    <row r="4993" spans="1:14" x14ac:dyDescent="0.25">
      <c r="A4993" s="53" t="s">
        <v>11717</v>
      </c>
      <c r="B4993">
        <v>5257</v>
      </c>
      <c r="C4993">
        <v>5264</v>
      </c>
      <c r="D4993">
        <v>2015</v>
      </c>
      <c r="E4993" t="s">
        <v>6738</v>
      </c>
      <c r="F4993">
        <v>9</v>
      </c>
      <c r="G4993">
        <v>5</v>
      </c>
      <c r="H4993">
        <v>2.4900000000000002</v>
      </c>
      <c r="I4993">
        <v>0.4</v>
      </c>
      <c r="J4993">
        <v>0.30000100000000002</v>
      </c>
      <c r="K4993" t="b">
        <v>1</v>
      </c>
      <c r="L4993" t="s">
        <v>5250</v>
      </c>
      <c r="N4993" s="43">
        <v>42214.662916666668</v>
      </c>
    </row>
    <row r="4994" spans="1:14" x14ac:dyDescent="0.25">
      <c r="A4994" s="53" t="s">
        <v>11718</v>
      </c>
      <c r="B4994">
        <v>5257</v>
      </c>
      <c r="C4994">
        <v>5265</v>
      </c>
      <c r="D4994">
        <v>2015</v>
      </c>
      <c r="E4994" t="s">
        <v>6738</v>
      </c>
      <c r="F4994">
        <v>9</v>
      </c>
      <c r="G4994">
        <v>5</v>
      </c>
      <c r="H4994">
        <v>3.25</v>
      </c>
      <c r="I4994">
        <v>0.75</v>
      </c>
      <c r="J4994">
        <v>0.50000100000000003</v>
      </c>
      <c r="K4994" t="b">
        <v>1</v>
      </c>
      <c r="L4994" t="s">
        <v>5250</v>
      </c>
      <c r="N4994" s="43">
        <v>42214.662916666668</v>
      </c>
    </row>
    <row r="4995" spans="1:14" x14ac:dyDescent="0.25">
      <c r="A4995" s="53" t="s">
        <v>11719</v>
      </c>
      <c r="B4995">
        <v>5263</v>
      </c>
      <c r="C4995">
        <v>5263</v>
      </c>
      <c r="D4995">
        <v>2015</v>
      </c>
      <c r="E4995" t="s">
        <v>6675</v>
      </c>
      <c r="F4995">
        <v>9</v>
      </c>
      <c r="G4995">
        <v>5</v>
      </c>
      <c r="H4995">
        <v>3.5</v>
      </c>
      <c r="J4995"/>
      <c r="K4995" t="b">
        <v>1</v>
      </c>
      <c r="L4995" t="s">
        <v>1345</v>
      </c>
      <c r="N4995" s="43">
        <v>42214.662916666668</v>
      </c>
    </row>
    <row r="4996" spans="1:14" x14ac:dyDescent="0.25">
      <c r="A4996" s="53" t="s">
        <v>11720</v>
      </c>
      <c r="B4996">
        <v>5266</v>
      </c>
      <c r="C4996">
        <v>5266</v>
      </c>
      <c r="D4996">
        <v>2015</v>
      </c>
      <c r="E4996" t="s">
        <v>6739</v>
      </c>
      <c r="F4996">
        <v>9</v>
      </c>
      <c r="G4996">
        <v>5</v>
      </c>
      <c r="H4996">
        <v>5</v>
      </c>
      <c r="J4996"/>
      <c r="K4996" t="b">
        <v>1</v>
      </c>
      <c r="L4996" t="s">
        <v>1548</v>
      </c>
      <c r="N4996" s="43">
        <v>42214.662916666668</v>
      </c>
    </row>
    <row r="4997" spans="1:14" x14ac:dyDescent="0.25">
      <c r="A4997" s="53" t="s">
        <v>11721</v>
      </c>
      <c r="B4997">
        <v>5267</v>
      </c>
      <c r="C4997">
        <v>5267</v>
      </c>
      <c r="D4997">
        <v>2015</v>
      </c>
      <c r="E4997" t="s">
        <v>6740</v>
      </c>
      <c r="F4997">
        <v>9</v>
      </c>
      <c r="G4997">
        <v>5</v>
      </c>
      <c r="H4997">
        <v>3.5</v>
      </c>
      <c r="J4997"/>
      <c r="K4997" t="b">
        <v>1</v>
      </c>
      <c r="L4997" t="s">
        <v>1549</v>
      </c>
      <c r="N4997" s="43">
        <v>42214.662916666668</v>
      </c>
    </row>
    <row r="4998" spans="1:14" x14ac:dyDescent="0.25">
      <c r="A4998" s="53" t="s">
        <v>11722</v>
      </c>
      <c r="B4998">
        <v>5268</v>
      </c>
      <c r="C4998">
        <v>5268</v>
      </c>
      <c r="D4998">
        <v>2015</v>
      </c>
      <c r="E4998" t="s">
        <v>6741</v>
      </c>
      <c r="F4998">
        <v>9</v>
      </c>
      <c r="G4998">
        <v>5</v>
      </c>
      <c r="H4998">
        <v>5</v>
      </c>
      <c r="J4998"/>
      <c r="K4998" t="b">
        <v>1</v>
      </c>
      <c r="L4998" t="s">
        <v>1550</v>
      </c>
      <c r="N4998" s="43">
        <v>42214.662916666668</v>
      </c>
    </row>
    <row r="4999" spans="1:14" x14ac:dyDescent="0.25">
      <c r="A4999" s="53" t="s">
        <v>11723</v>
      </c>
      <c r="B4999">
        <v>5269</v>
      </c>
      <c r="C4999">
        <v>5269</v>
      </c>
      <c r="D4999">
        <v>2015</v>
      </c>
      <c r="E4999" t="s">
        <v>6742</v>
      </c>
      <c r="F4999">
        <v>9</v>
      </c>
      <c r="G4999">
        <v>5</v>
      </c>
      <c r="H4999">
        <v>3.5</v>
      </c>
      <c r="J4999"/>
      <c r="K4999" t="b">
        <v>1</v>
      </c>
      <c r="L4999" t="s">
        <v>1347</v>
      </c>
      <c r="N4999" s="43">
        <v>42214.662916666668</v>
      </c>
    </row>
    <row r="5000" spans="1:14" x14ac:dyDescent="0.25">
      <c r="A5000" s="53" t="s">
        <v>11724</v>
      </c>
      <c r="B5000">
        <v>5270</v>
      </c>
      <c r="C5000">
        <v>5270</v>
      </c>
      <c r="D5000">
        <v>2015</v>
      </c>
      <c r="E5000" t="s">
        <v>6743</v>
      </c>
      <c r="F5000">
        <v>9</v>
      </c>
      <c r="G5000">
        <v>5</v>
      </c>
      <c r="H5000">
        <v>0.5</v>
      </c>
      <c r="I5000">
        <v>2.5000000000000001E-3</v>
      </c>
      <c r="J5000">
        <v>9.9999999999999995E-7</v>
      </c>
      <c r="K5000" t="b">
        <v>1</v>
      </c>
      <c r="L5000" t="s">
        <v>5251</v>
      </c>
      <c r="N5000" s="43">
        <v>42214.662916666668</v>
      </c>
    </row>
    <row r="5001" spans="1:14" x14ac:dyDescent="0.25">
      <c r="A5001" s="53" t="s">
        <v>11725</v>
      </c>
      <c r="B5001">
        <v>5270</v>
      </c>
      <c r="C5001">
        <v>5271</v>
      </c>
      <c r="D5001">
        <v>2015</v>
      </c>
      <c r="E5001" t="s">
        <v>6743</v>
      </c>
      <c r="F5001">
        <v>9</v>
      </c>
      <c r="G5001">
        <v>5</v>
      </c>
      <c r="H5001">
        <v>0.68</v>
      </c>
      <c r="I5001">
        <v>2.75E-2</v>
      </c>
      <c r="J5001">
        <v>5.0010000000000002E-3</v>
      </c>
      <c r="K5001" t="b">
        <v>1</v>
      </c>
      <c r="L5001" t="s">
        <v>5251</v>
      </c>
      <c r="N5001" s="43">
        <v>42214.662916666668</v>
      </c>
    </row>
    <row r="5002" spans="1:14" x14ac:dyDescent="0.25">
      <c r="A5002" s="53" t="s">
        <v>11726</v>
      </c>
      <c r="B5002">
        <v>5270</v>
      </c>
      <c r="C5002">
        <v>5272</v>
      </c>
      <c r="D5002">
        <v>2015</v>
      </c>
      <c r="E5002" t="s">
        <v>6743</v>
      </c>
      <c r="F5002">
        <v>9</v>
      </c>
      <c r="G5002">
        <v>5</v>
      </c>
      <c r="H5002">
        <v>0.94</v>
      </c>
      <c r="I5002">
        <v>7.4999999999999997E-2</v>
      </c>
      <c r="J5002">
        <v>5.0000999999999997E-2</v>
      </c>
      <c r="K5002" t="b">
        <v>1</v>
      </c>
      <c r="L5002" t="s">
        <v>5251</v>
      </c>
      <c r="N5002" s="43">
        <v>42214.662916666668</v>
      </c>
    </row>
    <row r="5003" spans="1:14" x14ac:dyDescent="0.25">
      <c r="A5003" s="53" t="s">
        <v>11727</v>
      </c>
      <c r="B5003">
        <v>5270</v>
      </c>
      <c r="C5003">
        <v>5273</v>
      </c>
      <c r="D5003">
        <v>2015</v>
      </c>
      <c r="E5003" t="s">
        <v>6743</v>
      </c>
      <c r="F5003">
        <v>9</v>
      </c>
      <c r="G5003">
        <v>5</v>
      </c>
      <c r="H5003">
        <v>1.28</v>
      </c>
      <c r="I5003">
        <v>0.125</v>
      </c>
      <c r="J5003">
        <v>0.10000100000000001</v>
      </c>
      <c r="K5003" t="b">
        <v>1</v>
      </c>
      <c r="L5003" t="s">
        <v>5251</v>
      </c>
      <c r="N5003" s="43">
        <v>42214.662916666668</v>
      </c>
    </row>
    <row r="5004" spans="1:14" x14ac:dyDescent="0.25">
      <c r="A5004" s="53" t="s">
        <v>11728</v>
      </c>
      <c r="B5004">
        <v>5270</v>
      </c>
      <c r="C5004">
        <v>5275</v>
      </c>
      <c r="D5004">
        <v>2015</v>
      </c>
      <c r="E5004" t="s">
        <v>6743</v>
      </c>
      <c r="F5004">
        <v>9</v>
      </c>
      <c r="G5004">
        <v>5</v>
      </c>
      <c r="H5004">
        <v>1.75</v>
      </c>
      <c r="I5004">
        <v>0.17499999999999999</v>
      </c>
      <c r="J5004">
        <v>0.150001</v>
      </c>
      <c r="K5004" t="b">
        <v>1</v>
      </c>
      <c r="L5004" t="s">
        <v>5251</v>
      </c>
      <c r="N5004" s="43">
        <v>42214.662916666668</v>
      </c>
    </row>
    <row r="5005" spans="1:14" x14ac:dyDescent="0.25">
      <c r="A5005" s="53" t="s">
        <v>11729</v>
      </c>
      <c r="B5005">
        <v>5270</v>
      </c>
      <c r="C5005">
        <v>5276</v>
      </c>
      <c r="D5005">
        <v>2015</v>
      </c>
      <c r="E5005" t="s">
        <v>6743</v>
      </c>
      <c r="F5005">
        <v>9</v>
      </c>
      <c r="G5005">
        <v>5</v>
      </c>
      <c r="H5005">
        <v>2.4</v>
      </c>
      <c r="I5005">
        <v>0.25</v>
      </c>
      <c r="J5005">
        <v>0.20000100000000001</v>
      </c>
      <c r="K5005" t="b">
        <v>1</v>
      </c>
      <c r="L5005" t="s">
        <v>5251</v>
      </c>
      <c r="N5005" s="43">
        <v>42214.662916666668</v>
      </c>
    </row>
    <row r="5006" spans="1:14" x14ac:dyDescent="0.25">
      <c r="A5006" s="53" t="s">
        <v>11730</v>
      </c>
      <c r="B5006">
        <v>5270</v>
      </c>
      <c r="C5006">
        <v>5277</v>
      </c>
      <c r="D5006">
        <v>2015</v>
      </c>
      <c r="E5006" t="s">
        <v>6743</v>
      </c>
      <c r="F5006">
        <v>9</v>
      </c>
      <c r="G5006">
        <v>5</v>
      </c>
      <c r="H5006">
        <v>3.29</v>
      </c>
      <c r="I5006">
        <v>0.4</v>
      </c>
      <c r="J5006">
        <v>0.30000100000000002</v>
      </c>
      <c r="K5006" t="b">
        <v>1</v>
      </c>
      <c r="L5006" t="s">
        <v>5251</v>
      </c>
      <c r="N5006" s="43">
        <v>42214.662916666668</v>
      </c>
    </row>
    <row r="5007" spans="1:14" x14ac:dyDescent="0.25">
      <c r="A5007" s="53" t="s">
        <v>11731</v>
      </c>
      <c r="B5007">
        <v>5270</v>
      </c>
      <c r="C5007">
        <v>5278</v>
      </c>
      <c r="D5007">
        <v>2015</v>
      </c>
      <c r="E5007" t="s">
        <v>6743</v>
      </c>
      <c r="F5007">
        <v>9</v>
      </c>
      <c r="G5007">
        <v>5</v>
      </c>
      <c r="H5007">
        <v>4.5</v>
      </c>
      <c r="I5007">
        <v>0.75</v>
      </c>
      <c r="J5007">
        <v>0.50000100000000003</v>
      </c>
      <c r="K5007" t="b">
        <v>1</v>
      </c>
      <c r="L5007" t="s">
        <v>5251</v>
      </c>
      <c r="N5007" s="43">
        <v>42214.662916666668</v>
      </c>
    </row>
    <row r="5008" spans="1:14" x14ac:dyDescent="0.25">
      <c r="A5008" s="53" t="s">
        <v>11732</v>
      </c>
      <c r="B5008">
        <v>5274</v>
      </c>
      <c r="C5008">
        <v>5274</v>
      </c>
      <c r="D5008">
        <v>2015</v>
      </c>
      <c r="E5008" t="s">
        <v>6676</v>
      </c>
      <c r="F5008">
        <v>9</v>
      </c>
      <c r="G5008">
        <v>5</v>
      </c>
      <c r="H5008">
        <v>5</v>
      </c>
      <c r="J5008"/>
      <c r="K5008" t="b">
        <v>1</v>
      </c>
      <c r="L5008" t="s">
        <v>1346</v>
      </c>
      <c r="N5008" s="43">
        <v>42214.662916666668</v>
      </c>
    </row>
    <row r="5009" spans="1:14" x14ac:dyDescent="0.25">
      <c r="A5009" s="53" t="s">
        <v>11733</v>
      </c>
      <c r="B5009">
        <v>5279</v>
      </c>
      <c r="C5009">
        <v>5279</v>
      </c>
      <c r="D5009">
        <v>2015</v>
      </c>
      <c r="E5009" t="s">
        <v>6744</v>
      </c>
      <c r="F5009">
        <v>9</v>
      </c>
      <c r="G5009">
        <v>5</v>
      </c>
      <c r="H5009">
        <v>0.5</v>
      </c>
      <c r="I5009">
        <v>5.0000000000000001E-3</v>
      </c>
      <c r="J5009">
        <v>9.9999999999999995E-7</v>
      </c>
      <c r="K5009" t="b">
        <v>1</v>
      </c>
      <c r="L5009" t="s">
        <v>7128</v>
      </c>
      <c r="N5009" s="43">
        <v>42214.662916666668</v>
      </c>
    </row>
    <row r="5010" spans="1:14" x14ac:dyDescent="0.25">
      <c r="A5010" s="53" t="s">
        <v>11734</v>
      </c>
      <c r="B5010">
        <v>5279</v>
      </c>
      <c r="C5010">
        <v>5280</v>
      </c>
      <c r="D5010">
        <v>2015</v>
      </c>
      <c r="E5010" t="s">
        <v>6744</v>
      </c>
      <c r="F5010">
        <v>9</v>
      </c>
      <c r="G5010">
        <v>5</v>
      </c>
      <c r="H5010">
        <v>0.65</v>
      </c>
      <c r="I5010">
        <v>0.03</v>
      </c>
      <c r="J5010">
        <v>1.0000999999999999E-2</v>
      </c>
      <c r="K5010" t="b">
        <v>1</v>
      </c>
      <c r="L5010" t="s">
        <v>7128</v>
      </c>
      <c r="N5010" s="43">
        <v>42214.662916666668</v>
      </c>
    </row>
    <row r="5011" spans="1:14" x14ac:dyDescent="0.25">
      <c r="A5011" s="53" t="s">
        <v>11735</v>
      </c>
      <c r="B5011">
        <v>5279</v>
      </c>
      <c r="C5011">
        <v>5281</v>
      </c>
      <c r="D5011">
        <v>2015</v>
      </c>
      <c r="E5011" t="s">
        <v>6744</v>
      </c>
      <c r="F5011">
        <v>9</v>
      </c>
      <c r="G5011">
        <v>5</v>
      </c>
      <c r="H5011">
        <v>0.85</v>
      </c>
      <c r="I5011">
        <v>7.4999999999999997E-2</v>
      </c>
      <c r="J5011">
        <v>5.0000999999999997E-2</v>
      </c>
      <c r="K5011" t="b">
        <v>1</v>
      </c>
      <c r="L5011" t="s">
        <v>7128</v>
      </c>
      <c r="N5011" s="43">
        <v>42214.662916666668</v>
      </c>
    </row>
    <row r="5012" spans="1:14" x14ac:dyDescent="0.25">
      <c r="A5012" s="53" t="s">
        <v>11736</v>
      </c>
      <c r="B5012">
        <v>5279</v>
      </c>
      <c r="C5012">
        <v>5282</v>
      </c>
      <c r="D5012">
        <v>2015</v>
      </c>
      <c r="E5012" t="s">
        <v>6744</v>
      </c>
      <c r="F5012">
        <v>9</v>
      </c>
      <c r="G5012">
        <v>5</v>
      </c>
      <c r="H5012">
        <v>1.1100000000000001</v>
      </c>
      <c r="I5012">
        <v>0.125</v>
      </c>
      <c r="J5012">
        <v>0.10000100000000001</v>
      </c>
      <c r="K5012" t="b">
        <v>1</v>
      </c>
      <c r="L5012" t="s">
        <v>7128</v>
      </c>
      <c r="N5012" s="43">
        <v>42214.662916666668</v>
      </c>
    </row>
    <row r="5013" spans="1:14" x14ac:dyDescent="0.25">
      <c r="A5013" s="53" t="s">
        <v>11737</v>
      </c>
      <c r="B5013">
        <v>5279</v>
      </c>
      <c r="C5013">
        <v>5283</v>
      </c>
      <c r="D5013">
        <v>2015</v>
      </c>
      <c r="E5013" t="s">
        <v>6744</v>
      </c>
      <c r="F5013">
        <v>9</v>
      </c>
      <c r="G5013">
        <v>5</v>
      </c>
      <c r="H5013">
        <v>1.45</v>
      </c>
      <c r="I5013">
        <v>0.17499999999999999</v>
      </c>
      <c r="J5013">
        <v>0.150001</v>
      </c>
      <c r="K5013" t="b">
        <v>1</v>
      </c>
      <c r="L5013" t="s">
        <v>7128</v>
      </c>
      <c r="N5013" s="43">
        <v>42214.662916666668</v>
      </c>
    </row>
    <row r="5014" spans="1:14" x14ac:dyDescent="0.25">
      <c r="A5014" s="53" t="s">
        <v>11738</v>
      </c>
      <c r="B5014">
        <v>5279</v>
      </c>
      <c r="C5014">
        <v>5284</v>
      </c>
      <c r="D5014">
        <v>2015</v>
      </c>
      <c r="E5014" t="s">
        <v>6744</v>
      </c>
      <c r="F5014">
        <v>9</v>
      </c>
      <c r="G5014">
        <v>5</v>
      </c>
      <c r="H5014">
        <v>1.9</v>
      </c>
      <c r="I5014">
        <v>0.25</v>
      </c>
      <c r="J5014">
        <v>0.20000100000000001</v>
      </c>
      <c r="K5014" t="b">
        <v>1</v>
      </c>
      <c r="L5014" t="s">
        <v>7128</v>
      </c>
      <c r="N5014" s="43">
        <v>42214.662916666668</v>
      </c>
    </row>
    <row r="5015" spans="1:14" x14ac:dyDescent="0.25">
      <c r="A5015" s="53" t="s">
        <v>11739</v>
      </c>
      <c r="B5015">
        <v>5279</v>
      </c>
      <c r="C5015">
        <v>5286</v>
      </c>
      <c r="D5015">
        <v>2015</v>
      </c>
      <c r="E5015" t="s">
        <v>6744</v>
      </c>
      <c r="F5015">
        <v>9</v>
      </c>
      <c r="G5015">
        <v>5</v>
      </c>
      <c r="H5015">
        <v>2.48</v>
      </c>
      <c r="I5015">
        <v>0.4</v>
      </c>
      <c r="J5015">
        <v>0.30000100000000002</v>
      </c>
      <c r="K5015" t="b">
        <v>1</v>
      </c>
      <c r="L5015" t="s">
        <v>7128</v>
      </c>
      <c r="N5015" s="43">
        <v>42214.662916666668</v>
      </c>
    </row>
    <row r="5016" spans="1:14" x14ac:dyDescent="0.25">
      <c r="A5016" s="53" t="s">
        <v>11740</v>
      </c>
      <c r="B5016">
        <v>5279</v>
      </c>
      <c r="C5016">
        <v>5287</v>
      </c>
      <c r="D5016">
        <v>2015</v>
      </c>
      <c r="E5016" t="s">
        <v>6744</v>
      </c>
      <c r="F5016">
        <v>9</v>
      </c>
      <c r="G5016">
        <v>5</v>
      </c>
      <c r="H5016">
        <v>3.25</v>
      </c>
      <c r="I5016">
        <v>0.75</v>
      </c>
      <c r="J5016">
        <v>0.50000100000000003</v>
      </c>
      <c r="K5016" t="b">
        <v>1</v>
      </c>
      <c r="L5016" t="s">
        <v>7128</v>
      </c>
      <c r="N5016" s="43">
        <v>42214.662916666668</v>
      </c>
    </row>
    <row r="5017" spans="1:14" x14ac:dyDescent="0.25">
      <c r="A5017" s="53" t="s">
        <v>11741</v>
      </c>
      <c r="B5017">
        <v>5285</v>
      </c>
      <c r="C5017">
        <v>5285</v>
      </c>
      <c r="D5017">
        <v>2015</v>
      </c>
      <c r="E5017" t="s">
        <v>6677</v>
      </c>
      <c r="F5017">
        <v>9</v>
      </c>
      <c r="G5017">
        <v>5</v>
      </c>
      <c r="H5017">
        <v>3.5</v>
      </c>
      <c r="J5017"/>
      <c r="K5017" t="b">
        <v>1</v>
      </c>
      <c r="L5017" t="s">
        <v>1347</v>
      </c>
      <c r="N5017" s="43">
        <v>42214.662916666668</v>
      </c>
    </row>
    <row r="5018" spans="1:14" x14ac:dyDescent="0.25">
      <c r="A5018" s="53" t="s">
        <v>11742</v>
      </c>
      <c r="B5018">
        <v>5288</v>
      </c>
      <c r="C5018">
        <v>5288</v>
      </c>
      <c r="D5018">
        <v>2015</v>
      </c>
      <c r="E5018" t="s">
        <v>6745</v>
      </c>
      <c r="F5018">
        <v>9</v>
      </c>
      <c r="G5018">
        <v>5</v>
      </c>
      <c r="H5018">
        <v>5</v>
      </c>
      <c r="J5018"/>
      <c r="K5018" t="b">
        <v>1</v>
      </c>
      <c r="L5018" t="s">
        <v>1567</v>
      </c>
      <c r="N5018" s="43">
        <v>42214.662916666668</v>
      </c>
    </row>
    <row r="5019" spans="1:14" x14ac:dyDescent="0.25">
      <c r="A5019" s="53" t="s">
        <v>11743</v>
      </c>
      <c r="B5019">
        <v>5289</v>
      </c>
      <c r="C5019">
        <v>5289</v>
      </c>
      <c r="D5019">
        <v>2015</v>
      </c>
      <c r="E5019" t="s">
        <v>6746</v>
      </c>
      <c r="F5019">
        <v>9</v>
      </c>
      <c r="G5019">
        <v>5</v>
      </c>
      <c r="H5019">
        <v>2.25</v>
      </c>
      <c r="J5019"/>
      <c r="K5019" t="b">
        <v>1</v>
      </c>
      <c r="L5019" t="s">
        <v>5817</v>
      </c>
      <c r="N5019" s="43">
        <v>42214.662916666668</v>
      </c>
    </row>
    <row r="5020" spans="1:14" x14ac:dyDescent="0.25">
      <c r="A5020" s="53" t="s">
        <v>11744</v>
      </c>
      <c r="B5020">
        <v>5290</v>
      </c>
      <c r="C5020">
        <v>5290</v>
      </c>
      <c r="D5020">
        <v>2015</v>
      </c>
      <c r="E5020" t="s">
        <v>6747</v>
      </c>
      <c r="F5020">
        <v>9</v>
      </c>
      <c r="G5020">
        <v>5</v>
      </c>
      <c r="H5020">
        <v>0.5</v>
      </c>
      <c r="I5020">
        <v>2.5000000000000001E-3</v>
      </c>
      <c r="J5020">
        <v>9.9999999999999995E-7</v>
      </c>
      <c r="K5020" t="b">
        <v>1</v>
      </c>
      <c r="L5020" t="s">
        <v>5252</v>
      </c>
      <c r="N5020" s="43">
        <v>42214.662916666668</v>
      </c>
    </row>
    <row r="5021" spans="1:14" x14ac:dyDescent="0.25">
      <c r="A5021" s="53" t="s">
        <v>11745</v>
      </c>
      <c r="B5021">
        <v>5290</v>
      </c>
      <c r="C5021">
        <v>5291</v>
      </c>
      <c r="D5021">
        <v>2015</v>
      </c>
      <c r="E5021" t="s">
        <v>6747</v>
      </c>
      <c r="F5021">
        <v>9</v>
      </c>
      <c r="G5021">
        <v>5</v>
      </c>
      <c r="H5021">
        <v>0.65</v>
      </c>
      <c r="I5021">
        <v>2.75E-2</v>
      </c>
      <c r="J5021">
        <v>5.0010000000000002E-3</v>
      </c>
      <c r="K5021" t="b">
        <v>1</v>
      </c>
      <c r="L5021" t="s">
        <v>5252</v>
      </c>
      <c r="N5021" s="43">
        <v>42214.662916666668</v>
      </c>
    </row>
    <row r="5022" spans="1:14" x14ac:dyDescent="0.25">
      <c r="A5022" s="53" t="s">
        <v>11746</v>
      </c>
      <c r="B5022">
        <v>5290</v>
      </c>
      <c r="C5022">
        <v>5292</v>
      </c>
      <c r="D5022">
        <v>2015</v>
      </c>
      <c r="E5022" t="s">
        <v>6747</v>
      </c>
      <c r="F5022">
        <v>9</v>
      </c>
      <c r="G5022">
        <v>5</v>
      </c>
      <c r="H5022">
        <v>0.85</v>
      </c>
      <c r="I5022">
        <v>7.4999999999999997E-2</v>
      </c>
      <c r="J5022">
        <v>5.0000999999999997E-2</v>
      </c>
      <c r="K5022" t="b">
        <v>1</v>
      </c>
      <c r="L5022" t="s">
        <v>5252</v>
      </c>
      <c r="N5022" s="43">
        <v>42214.662916666668</v>
      </c>
    </row>
    <row r="5023" spans="1:14" x14ac:dyDescent="0.25">
      <c r="A5023" s="53" t="s">
        <v>11747</v>
      </c>
      <c r="B5023">
        <v>5290</v>
      </c>
      <c r="C5023">
        <v>5293</v>
      </c>
      <c r="D5023">
        <v>2015</v>
      </c>
      <c r="E5023" t="s">
        <v>6747</v>
      </c>
      <c r="F5023">
        <v>9</v>
      </c>
      <c r="G5023">
        <v>5</v>
      </c>
      <c r="H5023">
        <v>1.1200000000000001</v>
      </c>
      <c r="I5023">
        <v>0.125</v>
      </c>
      <c r="J5023">
        <v>0.10000100000000001</v>
      </c>
      <c r="K5023" t="b">
        <v>1</v>
      </c>
      <c r="L5023" t="s">
        <v>5252</v>
      </c>
      <c r="N5023" s="43">
        <v>42214.662916666668</v>
      </c>
    </row>
    <row r="5024" spans="1:14" x14ac:dyDescent="0.25">
      <c r="A5024" s="53" t="s">
        <v>11748</v>
      </c>
      <c r="B5024">
        <v>5290</v>
      </c>
      <c r="C5024">
        <v>5294</v>
      </c>
      <c r="D5024">
        <v>2015</v>
      </c>
      <c r="E5024" t="s">
        <v>6747</v>
      </c>
      <c r="F5024">
        <v>9</v>
      </c>
      <c r="G5024">
        <v>5</v>
      </c>
      <c r="H5024">
        <v>1.46</v>
      </c>
      <c r="I5024">
        <v>0.17499999999999999</v>
      </c>
      <c r="J5024">
        <v>0.150001</v>
      </c>
      <c r="K5024" t="b">
        <v>1</v>
      </c>
      <c r="L5024" t="s">
        <v>5252</v>
      </c>
      <c r="N5024" s="43">
        <v>42214.662916666668</v>
      </c>
    </row>
    <row r="5025" spans="1:14" x14ac:dyDescent="0.25">
      <c r="A5025" s="53" t="s">
        <v>11749</v>
      </c>
      <c r="B5025">
        <v>5290</v>
      </c>
      <c r="C5025">
        <v>5295</v>
      </c>
      <c r="D5025">
        <v>2015</v>
      </c>
      <c r="E5025" t="s">
        <v>6747</v>
      </c>
      <c r="F5025">
        <v>9</v>
      </c>
      <c r="G5025">
        <v>5</v>
      </c>
      <c r="H5025">
        <v>1.9</v>
      </c>
      <c r="I5025">
        <v>0.25</v>
      </c>
      <c r="J5025">
        <v>0.20000100000000001</v>
      </c>
      <c r="K5025" t="b">
        <v>1</v>
      </c>
      <c r="L5025" t="s">
        <v>5252</v>
      </c>
      <c r="N5025" s="43">
        <v>42214.662916666668</v>
      </c>
    </row>
    <row r="5026" spans="1:14" x14ac:dyDescent="0.25">
      <c r="A5026" s="53" t="s">
        <v>11750</v>
      </c>
      <c r="B5026">
        <v>5290</v>
      </c>
      <c r="C5026">
        <v>5297</v>
      </c>
      <c r="D5026">
        <v>2015</v>
      </c>
      <c r="E5026" t="s">
        <v>6747</v>
      </c>
      <c r="F5026">
        <v>9</v>
      </c>
      <c r="G5026">
        <v>5</v>
      </c>
      <c r="H5026">
        <v>2.4900000000000002</v>
      </c>
      <c r="I5026">
        <v>0.4</v>
      </c>
      <c r="J5026">
        <v>0.30000100000000002</v>
      </c>
      <c r="K5026" t="b">
        <v>1</v>
      </c>
      <c r="L5026" t="s">
        <v>5252</v>
      </c>
      <c r="N5026" s="43">
        <v>42214.662916666668</v>
      </c>
    </row>
    <row r="5027" spans="1:14" x14ac:dyDescent="0.25">
      <c r="A5027" s="53" t="s">
        <v>11751</v>
      </c>
      <c r="B5027">
        <v>5290</v>
      </c>
      <c r="C5027">
        <v>5298</v>
      </c>
      <c r="D5027">
        <v>2015</v>
      </c>
      <c r="E5027" t="s">
        <v>6747</v>
      </c>
      <c r="F5027">
        <v>9</v>
      </c>
      <c r="G5027">
        <v>5</v>
      </c>
      <c r="H5027">
        <v>3.25</v>
      </c>
      <c r="I5027">
        <v>0.75</v>
      </c>
      <c r="J5027">
        <v>0.50000100000000003</v>
      </c>
      <c r="K5027" t="b">
        <v>1</v>
      </c>
      <c r="L5027" t="s">
        <v>5252</v>
      </c>
      <c r="N5027" s="43">
        <v>42214.662916666668</v>
      </c>
    </row>
    <row r="5028" spans="1:14" x14ac:dyDescent="0.25">
      <c r="A5028" s="53" t="s">
        <v>11752</v>
      </c>
      <c r="B5028">
        <v>5296</v>
      </c>
      <c r="C5028">
        <v>5296</v>
      </c>
      <c r="D5028">
        <v>2015</v>
      </c>
      <c r="E5028" t="s">
        <v>6680</v>
      </c>
      <c r="F5028">
        <v>9</v>
      </c>
      <c r="G5028">
        <v>5</v>
      </c>
      <c r="H5028">
        <v>0.5</v>
      </c>
      <c r="I5028">
        <v>2.5000000000000001E-3</v>
      </c>
      <c r="J5028">
        <v>9.9999999999999995E-7</v>
      </c>
      <c r="K5028" t="b">
        <v>1</v>
      </c>
      <c r="L5028" t="s">
        <v>5237</v>
      </c>
      <c r="N5028" s="43">
        <v>42214.662916666668</v>
      </c>
    </row>
    <row r="5029" spans="1:14" x14ac:dyDescent="0.25">
      <c r="A5029" s="53" t="s">
        <v>11753</v>
      </c>
      <c r="B5029">
        <v>5296</v>
      </c>
      <c r="C5029">
        <v>5307</v>
      </c>
      <c r="D5029">
        <v>2015</v>
      </c>
      <c r="E5029" t="s">
        <v>6680</v>
      </c>
      <c r="F5029">
        <v>9</v>
      </c>
      <c r="G5029">
        <v>5</v>
      </c>
      <c r="H5029">
        <v>0.68</v>
      </c>
      <c r="I5029">
        <v>2.75E-2</v>
      </c>
      <c r="J5029">
        <v>5.0010000000000002E-3</v>
      </c>
      <c r="K5029" t="b">
        <v>1</v>
      </c>
      <c r="L5029" t="s">
        <v>5237</v>
      </c>
      <c r="N5029" s="43">
        <v>42214.662916666668</v>
      </c>
    </row>
    <row r="5030" spans="1:14" x14ac:dyDescent="0.25">
      <c r="A5030" s="53" t="s">
        <v>11754</v>
      </c>
      <c r="B5030">
        <v>5296</v>
      </c>
      <c r="C5030">
        <v>5318</v>
      </c>
      <c r="D5030">
        <v>2015</v>
      </c>
      <c r="E5030" t="s">
        <v>6680</v>
      </c>
      <c r="F5030">
        <v>9</v>
      </c>
      <c r="G5030">
        <v>5</v>
      </c>
      <c r="H5030">
        <v>0.94</v>
      </c>
      <c r="I5030">
        <v>7.4999999999999997E-2</v>
      </c>
      <c r="J5030">
        <v>5.0000999999999997E-2</v>
      </c>
      <c r="K5030" t="b">
        <v>1</v>
      </c>
      <c r="L5030" t="s">
        <v>5237</v>
      </c>
      <c r="N5030" s="43">
        <v>42214.662916666668</v>
      </c>
    </row>
    <row r="5031" spans="1:14" x14ac:dyDescent="0.25">
      <c r="A5031" s="53" t="s">
        <v>11755</v>
      </c>
      <c r="B5031">
        <v>5296</v>
      </c>
      <c r="C5031">
        <v>5329</v>
      </c>
      <c r="D5031">
        <v>2015</v>
      </c>
      <c r="E5031" t="s">
        <v>6680</v>
      </c>
      <c r="F5031">
        <v>9</v>
      </c>
      <c r="G5031">
        <v>5</v>
      </c>
      <c r="H5031">
        <v>1.28</v>
      </c>
      <c r="I5031">
        <v>0.125</v>
      </c>
      <c r="J5031">
        <v>0.10000100000000001</v>
      </c>
      <c r="K5031" t="b">
        <v>1</v>
      </c>
      <c r="L5031" t="s">
        <v>5237</v>
      </c>
      <c r="N5031" s="43">
        <v>42214.662916666668</v>
      </c>
    </row>
    <row r="5032" spans="1:14" x14ac:dyDescent="0.25">
      <c r="A5032" s="53" t="s">
        <v>11756</v>
      </c>
      <c r="B5032">
        <v>5296</v>
      </c>
      <c r="C5032">
        <v>5340</v>
      </c>
      <c r="D5032">
        <v>2015</v>
      </c>
      <c r="E5032" t="s">
        <v>6680</v>
      </c>
      <c r="F5032">
        <v>9</v>
      </c>
      <c r="G5032">
        <v>5</v>
      </c>
      <c r="H5032">
        <v>1.75</v>
      </c>
      <c r="I5032">
        <v>0.17499999999999999</v>
      </c>
      <c r="J5032">
        <v>0.150001</v>
      </c>
      <c r="K5032" t="b">
        <v>1</v>
      </c>
      <c r="L5032" t="s">
        <v>5237</v>
      </c>
      <c r="N5032" s="43">
        <v>42214.662916666668</v>
      </c>
    </row>
    <row r="5033" spans="1:14" x14ac:dyDescent="0.25">
      <c r="A5033" s="53" t="s">
        <v>11757</v>
      </c>
      <c r="B5033">
        <v>5296</v>
      </c>
      <c r="C5033">
        <v>5351</v>
      </c>
      <c r="D5033">
        <v>2015</v>
      </c>
      <c r="E5033" t="s">
        <v>6680</v>
      </c>
      <c r="F5033">
        <v>9</v>
      </c>
      <c r="G5033">
        <v>5</v>
      </c>
      <c r="H5033">
        <v>2.4</v>
      </c>
      <c r="I5033">
        <v>0.25</v>
      </c>
      <c r="J5033">
        <v>0.20000100000000001</v>
      </c>
      <c r="K5033" t="b">
        <v>1</v>
      </c>
      <c r="L5033" t="s">
        <v>5237</v>
      </c>
      <c r="N5033" s="43">
        <v>42214.662916666668</v>
      </c>
    </row>
    <row r="5034" spans="1:14" x14ac:dyDescent="0.25">
      <c r="A5034" s="53" t="s">
        <v>11758</v>
      </c>
      <c r="B5034">
        <v>5296</v>
      </c>
      <c r="C5034">
        <v>5362</v>
      </c>
      <c r="D5034">
        <v>2015</v>
      </c>
      <c r="E5034" t="s">
        <v>6680</v>
      </c>
      <c r="F5034">
        <v>9</v>
      </c>
      <c r="G5034">
        <v>5</v>
      </c>
      <c r="H5034">
        <v>3.29</v>
      </c>
      <c r="I5034">
        <v>0.4</v>
      </c>
      <c r="J5034">
        <v>0.30000100000000002</v>
      </c>
      <c r="K5034" t="b">
        <v>1</v>
      </c>
      <c r="L5034" t="s">
        <v>5237</v>
      </c>
      <c r="N5034" s="43">
        <v>42214.662916666668</v>
      </c>
    </row>
    <row r="5035" spans="1:14" x14ac:dyDescent="0.25">
      <c r="A5035" s="53" t="s">
        <v>11759</v>
      </c>
      <c r="B5035">
        <v>5296</v>
      </c>
      <c r="C5035">
        <v>5373</v>
      </c>
      <c r="D5035">
        <v>2015</v>
      </c>
      <c r="E5035" t="s">
        <v>6680</v>
      </c>
      <c r="F5035">
        <v>9</v>
      </c>
      <c r="G5035">
        <v>5</v>
      </c>
      <c r="H5035">
        <v>4.5</v>
      </c>
      <c r="I5035">
        <v>0.75</v>
      </c>
      <c r="J5035">
        <v>0.50000100000000003</v>
      </c>
      <c r="K5035" t="b">
        <v>1</v>
      </c>
      <c r="L5035" t="s">
        <v>5237</v>
      </c>
      <c r="N5035" s="43">
        <v>42214.662916666668</v>
      </c>
    </row>
    <row r="5036" spans="1:14" x14ac:dyDescent="0.25">
      <c r="A5036" s="53" t="s">
        <v>11760</v>
      </c>
      <c r="B5036">
        <v>5299</v>
      </c>
      <c r="C5036">
        <v>5299</v>
      </c>
      <c r="D5036">
        <v>2015</v>
      </c>
      <c r="E5036" t="s">
        <v>6748</v>
      </c>
      <c r="F5036">
        <v>9</v>
      </c>
      <c r="G5036">
        <v>5</v>
      </c>
      <c r="H5036">
        <v>5</v>
      </c>
      <c r="J5036"/>
      <c r="K5036" t="b">
        <v>1</v>
      </c>
      <c r="L5036" t="s">
        <v>1577</v>
      </c>
      <c r="N5036" s="43">
        <v>42214.662916666668</v>
      </c>
    </row>
    <row r="5037" spans="1:14" x14ac:dyDescent="0.25">
      <c r="A5037" s="53" t="s">
        <v>11761</v>
      </c>
      <c r="B5037">
        <v>5300</v>
      </c>
      <c r="C5037">
        <v>5300</v>
      </c>
      <c r="D5037">
        <v>2015</v>
      </c>
      <c r="E5037" t="s">
        <v>6749</v>
      </c>
      <c r="F5037">
        <v>9</v>
      </c>
      <c r="G5037">
        <v>5</v>
      </c>
      <c r="H5037">
        <v>3.5</v>
      </c>
      <c r="J5037"/>
      <c r="K5037" t="b">
        <v>1</v>
      </c>
      <c r="L5037" t="s">
        <v>1578</v>
      </c>
      <c r="N5037" s="43">
        <v>42214.662916666668</v>
      </c>
    </row>
    <row r="5038" spans="1:14" x14ac:dyDescent="0.25">
      <c r="A5038" s="53" t="s">
        <v>11762</v>
      </c>
      <c r="B5038">
        <v>5301</v>
      </c>
      <c r="C5038">
        <v>5301</v>
      </c>
      <c r="D5038">
        <v>2015</v>
      </c>
      <c r="E5038" t="s">
        <v>6750</v>
      </c>
      <c r="F5038">
        <v>9</v>
      </c>
      <c r="G5038">
        <v>5</v>
      </c>
      <c r="H5038">
        <v>5</v>
      </c>
      <c r="J5038"/>
      <c r="K5038" t="b">
        <v>1</v>
      </c>
      <c r="L5038" t="s">
        <v>1579</v>
      </c>
      <c r="N5038" s="43">
        <v>42214.662916666668</v>
      </c>
    </row>
    <row r="5039" spans="1:14" x14ac:dyDescent="0.25">
      <c r="A5039" s="53" t="s">
        <v>11763</v>
      </c>
      <c r="B5039">
        <v>5302</v>
      </c>
      <c r="C5039">
        <v>5302</v>
      </c>
      <c r="D5039">
        <v>2015</v>
      </c>
      <c r="E5039" t="s">
        <v>6751</v>
      </c>
      <c r="F5039">
        <v>9</v>
      </c>
      <c r="G5039">
        <v>5</v>
      </c>
      <c r="H5039">
        <v>3.5</v>
      </c>
      <c r="J5039"/>
      <c r="K5039" t="b">
        <v>1</v>
      </c>
      <c r="L5039" t="s">
        <v>1347</v>
      </c>
      <c r="N5039" s="43">
        <v>42214.662916666668</v>
      </c>
    </row>
    <row r="5040" spans="1:14" x14ac:dyDescent="0.25">
      <c r="A5040" s="53" t="s">
        <v>11764</v>
      </c>
      <c r="B5040">
        <v>5303</v>
      </c>
      <c r="C5040">
        <v>5303</v>
      </c>
      <c r="D5040">
        <v>2015</v>
      </c>
      <c r="E5040" t="s">
        <v>6752</v>
      </c>
      <c r="F5040">
        <v>9</v>
      </c>
      <c r="G5040">
        <v>5</v>
      </c>
      <c r="H5040">
        <v>0.5</v>
      </c>
      <c r="I5040">
        <v>2.5000000000000001E-3</v>
      </c>
      <c r="J5040">
        <v>9.9999999999999995E-7</v>
      </c>
      <c r="K5040" t="b">
        <v>1</v>
      </c>
      <c r="L5040" t="s">
        <v>5253</v>
      </c>
      <c r="N5040" s="43">
        <v>42214.662916666668</v>
      </c>
    </row>
    <row r="5041" spans="1:14" x14ac:dyDescent="0.25">
      <c r="A5041" s="53" t="s">
        <v>11765</v>
      </c>
      <c r="B5041">
        <v>5303</v>
      </c>
      <c r="C5041">
        <v>5304</v>
      </c>
      <c r="D5041">
        <v>2015</v>
      </c>
      <c r="E5041" t="s">
        <v>6752</v>
      </c>
      <c r="F5041">
        <v>9</v>
      </c>
      <c r="G5041">
        <v>5</v>
      </c>
      <c r="H5041">
        <v>0.68</v>
      </c>
      <c r="I5041">
        <v>2.75E-2</v>
      </c>
      <c r="J5041">
        <v>5.0010000000000002E-3</v>
      </c>
      <c r="K5041" t="b">
        <v>1</v>
      </c>
      <c r="L5041" t="s">
        <v>5253</v>
      </c>
      <c r="N5041" s="43">
        <v>42214.662916666668</v>
      </c>
    </row>
    <row r="5042" spans="1:14" x14ac:dyDescent="0.25">
      <c r="A5042" s="53" t="s">
        <v>11766</v>
      </c>
      <c r="B5042">
        <v>5303</v>
      </c>
      <c r="C5042">
        <v>5305</v>
      </c>
      <c r="D5042">
        <v>2015</v>
      </c>
      <c r="E5042" t="s">
        <v>6752</v>
      </c>
      <c r="F5042">
        <v>9</v>
      </c>
      <c r="G5042">
        <v>5</v>
      </c>
      <c r="H5042">
        <v>0.94</v>
      </c>
      <c r="I5042">
        <v>7.4999999999999997E-2</v>
      </c>
      <c r="J5042">
        <v>5.0000999999999997E-2</v>
      </c>
      <c r="K5042" t="b">
        <v>1</v>
      </c>
      <c r="L5042" t="s">
        <v>5253</v>
      </c>
      <c r="N5042" s="43">
        <v>42214.662916666668</v>
      </c>
    </row>
    <row r="5043" spans="1:14" x14ac:dyDescent="0.25">
      <c r="A5043" s="53" t="s">
        <v>11767</v>
      </c>
      <c r="B5043">
        <v>5303</v>
      </c>
      <c r="C5043">
        <v>5306</v>
      </c>
      <c r="D5043">
        <v>2015</v>
      </c>
      <c r="E5043" t="s">
        <v>6752</v>
      </c>
      <c r="F5043">
        <v>9</v>
      </c>
      <c r="G5043">
        <v>5</v>
      </c>
      <c r="H5043">
        <v>1.28</v>
      </c>
      <c r="I5043">
        <v>0.125</v>
      </c>
      <c r="J5043">
        <v>0.10000100000000001</v>
      </c>
      <c r="K5043" t="b">
        <v>1</v>
      </c>
      <c r="L5043" t="s">
        <v>5253</v>
      </c>
      <c r="N5043" s="43">
        <v>42214.662916666668</v>
      </c>
    </row>
    <row r="5044" spans="1:14" x14ac:dyDescent="0.25">
      <c r="A5044" s="53" t="s">
        <v>11768</v>
      </c>
      <c r="B5044">
        <v>5303</v>
      </c>
      <c r="C5044">
        <v>5308</v>
      </c>
      <c r="D5044">
        <v>2015</v>
      </c>
      <c r="E5044" t="s">
        <v>6752</v>
      </c>
      <c r="F5044">
        <v>9</v>
      </c>
      <c r="G5044">
        <v>5</v>
      </c>
      <c r="H5044">
        <v>1.75</v>
      </c>
      <c r="I5044">
        <v>0.17499999999999999</v>
      </c>
      <c r="J5044">
        <v>0.150001</v>
      </c>
      <c r="K5044" t="b">
        <v>1</v>
      </c>
      <c r="L5044" t="s">
        <v>5253</v>
      </c>
      <c r="N5044" s="43">
        <v>42214.662916666668</v>
      </c>
    </row>
    <row r="5045" spans="1:14" x14ac:dyDescent="0.25">
      <c r="A5045" s="53" t="s">
        <v>11769</v>
      </c>
      <c r="B5045">
        <v>5303</v>
      </c>
      <c r="C5045">
        <v>5309</v>
      </c>
      <c r="D5045">
        <v>2015</v>
      </c>
      <c r="E5045" t="s">
        <v>6752</v>
      </c>
      <c r="F5045">
        <v>9</v>
      </c>
      <c r="G5045">
        <v>5</v>
      </c>
      <c r="H5045">
        <v>2.4</v>
      </c>
      <c r="I5045">
        <v>0.25</v>
      </c>
      <c r="J5045">
        <v>0.20000100000000001</v>
      </c>
      <c r="K5045" t="b">
        <v>1</v>
      </c>
      <c r="L5045" t="s">
        <v>5253</v>
      </c>
      <c r="N5045" s="43">
        <v>42214.662916666668</v>
      </c>
    </row>
    <row r="5046" spans="1:14" x14ac:dyDescent="0.25">
      <c r="A5046" s="53" t="s">
        <v>11770</v>
      </c>
      <c r="B5046">
        <v>5303</v>
      </c>
      <c r="C5046">
        <v>5310</v>
      </c>
      <c r="D5046">
        <v>2015</v>
      </c>
      <c r="E5046" t="s">
        <v>6752</v>
      </c>
      <c r="F5046">
        <v>9</v>
      </c>
      <c r="G5046">
        <v>5</v>
      </c>
      <c r="H5046">
        <v>3.29</v>
      </c>
      <c r="I5046">
        <v>0.4</v>
      </c>
      <c r="J5046">
        <v>0.30000100000000002</v>
      </c>
      <c r="K5046" t="b">
        <v>1</v>
      </c>
      <c r="L5046" t="s">
        <v>5253</v>
      </c>
      <c r="N5046" s="43">
        <v>42214.662916666668</v>
      </c>
    </row>
    <row r="5047" spans="1:14" x14ac:dyDescent="0.25">
      <c r="A5047" s="53" t="s">
        <v>11771</v>
      </c>
      <c r="B5047">
        <v>5303</v>
      </c>
      <c r="C5047">
        <v>5311</v>
      </c>
      <c r="D5047">
        <v>2015</v>
      </c>
      <c r="E5047" t="s">
        <v>6752</v>
      </c>
      <c r="F5047">
        <v>9</v>
      </c>
      <c r="G5047">
        <v>5</v>
      </c>
      <c r="H5047">
        <v>4.5</v>
      </c>
      <c r="I5047">
        <v>0.75</v>
      </c>
      <c r="J5047">
        <v>0.50000100000000003</v>
      </c>
      <c r="K5047" t="b">
        <v>1</v>
      </c>
      <c r="L5047" t="s">
        <v>5253</v>
      </c>
      <c r="N5047" s="43">
        <v>42214.662916666668</v>
      </c>
    </row>
    <row r="5048" spans="1:14" x14ac:dyDescent="0.25">
      <c r="A5048" s="53" t="s">
        <v>11772</v>
      </c>
      <c r="B5048">
        <v>5312</v>
      </c>
      <c r="C5048">
        <v>5312</v>
      </c>
      <c r="D5048">
        <v>2015</v>
      </c>
      <c r="E5048" t="s">
        <v>6753</v>
      </c>
      <c r="F5048">
        <v>9</v>
      </c>
      <c r="G5048">
        <v>5</v>
      </c>
      <c r="H5048">
        <v>0.5</v>
      </c>
      <c r="I5048">
        <v>5.0000000000000001E-3</v>
      </c>
      <c r="J5048">
        <v>9.9999999999999995E-7</v>
      </c>
      <c r="K5048" t="b">
        <v>1</v>
      </c>
      <c r="L5048" t="s">
        <v>7129</v>
      </c>
      <c r="N5048" s="43">
        <v>42214.662916666668</v>
      </c>
    </row>
    <row r="5049" spans="1:14" x14ac:dyDescent="0.25">
      <c r="A5049" s="53" t="s">
        <v>11773</v>
      </c>
      <c r="B5049">
        <v>5312</v>
      </c>
      <c r="C5049">
        <v>5313</v>
      </c>
      <c r="D5049">
        <v>2015</v>
      </c>
      <c r="E5049" t="s">
        <v>6753</v>
      </c>
      <c r="F5049">
        <v>9</v>
      </c>
      <c r="G5049">
        <v>5</v>
      </c>
      <c r="H5049">
        <v>0.65</v>
      </c>
      <c r="I5049">
        <v>0.03</v>
      </c>
      <c r="J5049">
        <v>1.0000999999999999E-2</v>
      </c>
      <c r="K5049" t="b">
        <v>1</v>
      </c>
      <c r="L5049" t="s">
        <v>7129</v>
      </c>
      <c r="N5049" s="43">
        <v>42214.662916666668</v>
      </c>
    </row>
    <row r="5050" spans="1:14" x14ac:dyDescent="0.25">
      <c r="A5050" s="53" t="s">
        <v>11774</v>
      </c>
      <c r="B5050">
        <v>5312</v>
      </c>
      <c r="C5050">
        <v>5314</v>
      </c>
      <c r="D5050">
        <v>2015</v>
      </c>
      <c r="E5050" t="s">
        <v>6753</v>
      </c>
      <c r="F5050">
        <v>9</v>
      </c>
      <c r="G5050">
        <v>5</v>
      </c>
      <c r="H5050">
        <v>0.85</v>
      </c>
      <c r="I5050">
        <v>7.4999999999999997E-2</v>
      </c>
      <c r="J5050">
        <v>5.0000999999999997E-2</v>
      </c>
      <c r="K5050" t="b">
        <v>1</v>
      </c>
      <c r="L5050" t="s">
        <v>7129</v>
      </c>
      <c r="N5050" s="43">
        <v>42214.662916666668</v>
      </c>
    </row>
    <row r="5051" spans="1:14" x14ac:dyDescent="0.25">
      <c r="A5051" s="53" t="s">
        <v>11775</v>
      </c>
      <c r="B5051">
        <v>5312</v>
      </c>
      <c r="C5051">
        <v>5315</v>
      </c>
      <c r="D5051">
        <v>2015</v>
      </c>
      <c r="E5051" t="s">
        <v>6753</v>
      </c>
      <c r="F5051">
        <v>9</v>
      </c>
      <c r="G5051">
        <v>5</v>
      </c>
      <c r="H5051">
        <v>1.1100000000000001</v>
      </c>
      <c r="I5051">
        <v>0.125</v>
      </c>
      <c r="J5051">
        <v>0.10000100000000001</v>
      </c>
      <c r="K5051" t="b">
        <v>1</v>
      </c>
      <c r="L5051" t="s">
        <v>7129</v>
      </c>
      <c r="N5051" s="43">
        <v>42214.662916666668</v>
      </c>
    </row>
    <row r="5052" spans="1:14" x14ac:dyDescent="0.25">
      <c r="A5052" s="53" t="s">
        <v>11776</v>
      </c>
      <c r="B5052">
        <v>5312</v>
      </c>
      <c r="C5052">
        <v>5316</v>
      </c>
      <c r="D5052">
        <v>2015</v>
      </c>
      <c r="E5052" t="s">
        <v>6753</v>
      </c>
      <c r="F5052">
        <v>9</v>
      </c>
      <c r="G5052">
        <v>5</v>
      </c>
      <c r="H5052">
        <v>1.45</v>
      </c>
      <c r="I5052">
        <v>0.17499999999999999</v>
      </c>
      <c r="J5052">
        <v>0.150001</v>
      </c>
      <c r="K5052" t="b">
        <v>1</v>
      </c>
      <c r="L5052" t="s">
        <v>7129</v>
      </c>
      <c r="N5052" s="43">
        <v>42214.662916666668</v>
      </c>
    </row>
    <row r="5053" spans="1:14" x14ac:dyDescent="0.25">
      <c r="A5053" s="53" t="s">
        <v>11777</v>
      </c>
      <c r="B5053">
        <v>5312</v>
      </c>
      <c r="C5053">
        <v>5317</v>
      </c>
      <c r="D5053">
        <v>2015</v>
      </c>
      <c r="E5053" t="s">
        <v>6753</v>
      </c>
      <c r="F5053">
        <v>9</v>
      </c>
      <c r="G5053">
        <v>5</v>
      </c>
      <c r="H5053">
        <v>1.9</v>
      </c>
      <c r="I5053">
        <v>0.25</v>
      </c>
      <c r="J5053">
        <v>0.20000100000000001</v>
      </c>
      <c r="K5053" t="b">
        <v>1</v>
      </c>
      <c r="L5053" t="s">
        <v>7129</v>
      </c>
      <c r="N5053" s="43">
        <v>42214.662916666668</v>
      </c>
    </row>
    <row r="5054" spans="1:14" x14ac:dyDescent="0.25">
      <c r="A5054" s="53" t="s">
        <v>11778</v>
      </c>
      <c r="B5054">
        <v>5312</v>
      </c>
      <c r="C5054">
        <v>5319</v>
      </c>
      <c r="D5054">
        <v>2015</v>
      </c>
      <c r="E5054" t="s">
        <v>6753</v>
      </c>
      <c r="F5054">
        <v>9</v>
      </c>
      <c r="G5054">
        <v>5</v>
      </c>
      <c r="H5054">
        <v>2.48</v>
      </c>
      <c r="I5054">
        <v>0.4</v>
      </c>
      <c r="J5054">
        <v>0.30000100000000002</v>
      </c>
      <c r="K5054" t="b">
        <v>1</v>
      </c>
      <c r="L5054" t="s">
        <v>7129</v>
      </c>
      <c r="N5054" s="43">
        <v>42214.662916666668</v>
      </c>
    </row>
    <row r="5055" spans="1:14" x14ac:dyDescent="0.25">
      <c r="A5055" s="53" t="s">
        <v>11779</v>
      </c>
      <c r="B5055">
        <v>5312</v>
      </c>
      <c r="C5055">
        <v>5320</v>
      </c>
      <c r="D5055">
        <v>2015</v>
      </c>
      <c r="E5055" t="s">
        <v>6753</v>
      </c>
      <c r="F5055">
        <v>9</v>
      </c>
      <c r="G5055">
        <v>5</v>
      </c>
      <c r="H5055">
        <v>3.25</v>
      </c>
      <c r="I5055">
        <v>0.75</v>
      </c>
      <c r="J5055">
        <v>0.50000100000000003</v>
      </c>
      <c r="K5055" t="b">
        <v>1</v>
      </c>
      <c r="L5055" t="s">
        <v>7129</v>
      </c>
      <c r="N5055" s="43">
        <v>42214.662916666668</v>
      </c>
    </row>
    <row r="5056" spans="1:14" x14ac:dyDescent="0.25">
      <c r="A5056" s="53" t="s">
        <v>11780</v>
      </c>
      <c r="B5056">
        <v>5321</v>
      </c>
      <c r="C5056">
        <v>5321</v>
      </c>
      <c r="D5056">
        <v>2015</v>
      </c>
      <c r="E5056" t="s">
        <v>6754</v>
      </c>
      <c r="F5056">
        <v>9</v>
      </c>
      <c r="G5056">
        <v>5</v>
      </c>
      <c r="H5056">
        <v>5</v>
      </c>
      <c r="J5056"/>
      <c r="K5056" t="b">
        <v>1</v>
      </c>
      <c r="L5056" t="s">
        <v>1596</v>
      </c>
      <c r="N5056" s="43">
        <v>42214.662916666668</v>
      </c>
    </row>
    <row r="5057" spans="1:14" x14ac:dyDescent="0.25">
      <c r="A5057" s="53" t="s">
        <v>11781</v>
      </c>
      <c r="B5057">
        <v>5322</v>
      </c>
      <c r="C5057">
        <v>5322</v>
      </c>
      <c r="D5057">
        <v>2015</v>
      </c>
      <c r="E5057" t="s">
        <v>6755</v>
      </c>
      <c r="F5057">
        <v>9</v>
      </c>
      <c r="G5057">
        <v>5</v>
      </c>
      <c r="H5057">
        <v>2.25</v>
      </c>
      <c r="J5057"/>
      <c r="K5057" t="b">
        <v>1</v>
      </c>
      <c r="L5057" t="s">
        <v>1597</v>
      </c>
      <c r="N5057" s="43">
        <v>42214.662916666668</v>
      </c>
    </row>
    <row r="5058" spans="1:14" x14ac:dyDescent="0.25">
      <c r="A5058" s="53" t="s">
        <v>11782</v>
      </c>
      <c r="B5058">
        <v>5323</v>
      </c>
      <c r="C5058">
        <v>5323</v>
      </c>
      <c r="D5058">
        <v>2015</v>
      </c>
      <c r="E5058" t="s">
        <v>6756</v>
      </c>
      <c r="F5058">
        <v>9</v>
      </c>
      <c r="G5058">
        <v>5</v>
      </c>
      <c r="H5058">
        <v>0.5</v>
      </c>
      <c r="I5058">
        <v>2.5000000000000001E-3</v>
      </c>
      <c r="J5058">
        <v>9.9999999999999995E-7</v>
      </c>
      <c r="K5058" t="b">
        <v>1</v>
      </c>
      <c r="L5058" t="s">
        <v>5254</v>
      </c>
      <c r="N5058" s="43">
        <v>42214.662916666668</v>
      </c>
    </row>
    <row r="5059" spans="1:14" x14ac:dyDescent="0.25">
      <c r="A5059" s="53" t="s">
        <v>11783</v>
      </c>
      <c r="B5059">
        <v>5323</v>
      </c>
      <c r="C5059">
        <v>5324</v>
      </c>
      <c r="D5059">
        <v>2015</v>
      </c>
      <c r="E5059" t="s">
        <v>6756</v>
      </c>
      <c r="F5059">
        <v>9</v>
      </c>
      <c r="G5059">
        <v>5</v>
      </c>
      <c r="H5059">
        <v>0.65</v>
      </c>
      <c r="I5059">
        <v>2.75E-2</v>
      </c>
      <c r="J5059">
        <v>5.0010000000000002E-3</v>
      </c>
      <c r="K5059" t="b">
        <v>1</v>
      </c>
      <c r="L5059" t="s">
        <v>5254</v>
      </c>
      <c r="N5059" s="43">
        <v>42214.662916666668</v>
      </c>
    </row>
    <row r="5060" spans="1:14" x14ac:dyDescent="0.25">
      <c r="A5060" s="53" t="s">
        <v>11784</v>
      </c>
      <c r="B5060">
        <v>5323</v>
      </c>
      <c r="C5060">
        <v>5325</v>
      </c>
      <c r="D5060">
        <v>2015</v>
      </c>
      <c r="E5060" t="s">
        <v>6756</v>
      </c>
      <c r="F5060">
        <v>9</v>
      </c>
      <c r="G5060">
        <v>5</v>
      </c>
      <c r="H5060">
        <v>0.85</v>
      </c>
      <c r="I5060">
        <v>7.4999999999999997E-2</v>
      </c>
      <c r="J5060">
        <v>5.0000999999999997E-2</v>
      </c>
      <c r="K5060" t="b">
        <v>1</v>
      </c>
      <c r="L5060" t="s">
        <v>5254</v>
      </c>
      <c r="N5060" s="43">
        <v>42214.662916666668</v>
      </c>
    </row>
    <row r="5061" spans="1:14" x14ac:dyDescent="0.25">
      <c r="A5061" s="53" t="s">
        <v>11785</v>
      </c>
      <c r="B5061">
        <v>5323</v>
      </c>
      <c r="C5061">
        <v>5326</v>
      </c>
      <c r="D5061">
        <v>2015</v>
      </c>
      <c r="E5061" t="s">
        <v>6756</v>
      </c>
      <c r="F5061">
        <v>9</v>
      </c>
      <c r="G5061">
        <v>5</v>
      </c>
      <c r="H5061">
        <v>1.1200000000000001</v>
      </c>
      <c r="I5061">
        <v>0.125</v>
      </c>
      <c r="J5061">
        <v>0.10000100000000001</v>
      </c>
      <c r="K5061" t="b">
        <v>1</v>
      </c>
      <c r="L5061" t="s">
        <v>5254</v>
      </c>
      <c r="N5061" s="43">
        <v>42214.662916666668</v>
      </c>
    </row>
    <row r="5062" spans="1:14" x14ac:dyDescent="0.25">
      <c r="A5062" s="53" t="s">
        <v>11786</v>
      </c>
      <c r="B5062">
        <v>5323</v>
      </c>
      <c r="C5062">
        <v>5327</v>
      </c>
      <c r="D5062">
        <v>2015</v>
      </c>
      <c r="E5062" t="s">
        <v>6756</v>
      </c>
      <c r="F5062">
        <v>9</v>
      </c>
      <c r="G5062">
        <v>5</v>
      </c>
      <c r="H5062">
        <v>1.46</v>
      </c>
      <c r="I5062">
        <v>0.17499999999999999</v>
      </c>
      <c r="J5062">
        <v>0.150001</v>
      </c>
      <c r="K5062" t="b">
        <v>1</v>
      </c>
      <c r="L5062" t="s">
        <v>5254</v>
      </c>
      <c r="N5062" s="43">
        <v>42214.662916666668</v>
      </c>
    </row>
    <row r="5063" spans="1:14" x14ac:dyDescent="0.25">
      <c r="A5063" s="53" t="s">
        <v>11787</v>
      </c>
      <c r="B5063">
        <v>5323</v>
      </c>
      <c r="C5063">
        <v>5328</v>
      </c>
      <c r="D5063">
        <v>2015</v>
      </c>
      <c r="E5063" t="s">
        <v>6756</v>
      </c>
      <c r="F5063">
        <v>9</v>
      </c>
      <c r="G5063">
        <v>5</v>
      </c>
      <c r="H5063">
        <v>1.9</v>
      </c>
      <c r="I5063">
        <v>0.25</v>
      </c>
      <c r="J5063">
        <v>0.20000100000000001</v>
      </c>
      <c r="K5063" t="b">
        <v>1</v>
      </c>
      <c r="L5063" t="s">
        <v>5254</v>
      </c>
      <c r="N5063" s="43">
        <v>42214.662916666668</v>
      </c>
    </row>
    <row r="5064" spans="1:14" x14ac:dyDescent="0.25">
      <c r="A5064" s="53" t="s">
        <v>11788</v>
      </c>
      <c r="B5064">
        <v>5323</v>
      </c>
      <c r="C5064">
        <v>5330</v>
      </c>
      <c r="D5064">
        <v>2015</v>
      </c>
      <c r="E5064" t="s">
        <v>6756</v>
      </c>
      <c r="F5064">
        <v>9</v>
      </c>
      <c r="G5064">
        <v>5</v>
      </c>
      <c r="H5064">
        <v>2.4900000000000002</v>
      </c>
      <c r="I5064">
        <v>0.4</v>
      </c>
      <c r="J5064">
        <v>0.30000100000000002</v>
      </c>
      <c r="K5064" t="b">
        <v>1</v>
      </c>
      <c r="L5064" t="s">
        <v>5254</v>
      </c>
      <c r="N5064" s="43">
        <v>42214.662916666668</v>
      </c>
    </row>
    <row r="5065" spans="1:14" x14ac:dyDescent="0.25">
      <c r="A5065" s="53" t="s">
        <v>11789</v>
      </c>
      <c r="B5065">
        <v>5323</v>
      </c>
      <c r="C5065">
        <v>5331</v>
      </c>
      <c r="D5065">
        <v>2015</v>
      </c>
      <c r="E5065" t="s">
        <v>6756</v>
      </c>
      <c r="F5065">
        <v>9</v>
      </c>
      <c r="G5065">
        <v>5</v>
      </c>
      <c r="H5065">
        <v>3.25</v>
      </c>
      <c r="I5065">
        <v>0.75</v>
      </c>
      <c r="J5065">
        <v>0.50000100000000003</v>
      </c>
      <c r="K5065" t="b">
        <v>1</v>
      </c>
      <c r="L5065" t="s">
        <v>5254</v>
      </c>
      <c r="N5065" s="43">
        <v>42214.662916666668</v>
      </c>
    </row>
    <row r="5066" spans="1:14" x14ac:dyDescent="0.25">
      <c r="A5066" s="53" t="s">
        <v>11790</v>
      </c>
      <c r="B5066">
        <v>5332</v>
      </c>
      <c r="C5066">
        <v>5332</v>
      </c>
      <c r="D5066">
        <v>2015</v>
      </c>
      <c r="E5066" t="s">
        <v>6757</v>
      </c>
      <c r="F5066">
        <v>9</v>
      </c>
      <c r="G5066">
        <v>5</v>
      </c>
      <c r="H5066">
        <v>5</v>
      </c>
      <c r="J5066"/>
      <c r="K5066" t="b">
        <v>1</v>
      </c>
      <c r="L5066" t="s">
        <v>1606</v>
      </c>
      <c r="N5066" s="43">
        <v>42214.662916666668</v>
      </c>
    </row>
    <row r="5067" spans="1:14" x14ac:dyDescent="0.25">
      <c r="A5067" s="53" t="s">
        <v>11791</v>
      </c>
      <c r="B5067">
        <v>5333</v>
      </c>
      <c r="C5067">
        <v>5333</v>
      </c>
      <c r="D5067">
        <v>2015</v>
      </c>
      <c r="E5067" t="s">
        <v>6758</v>
      </c>
      <c r="F5067">
        <v>9</v>
      </c>
      <c r="G5067">
        <v>5</v>
      </c>
      <c r="H5067">
        <v>3.5</v>
      </c>
      <c r="J5067"/>
      <c r="K5067" t="b">
        <v>1</v>
      </c>
      <c r="L5067" t="s">
        <v>1607</v>
      </c>
      <c r="N5067" s="43">
        <v>42214.662916666668</v>
      </c>
    </row>
    <row r="5068" spans="1:14" x14ac:dyDescent="0.25">
      <c r="A5068" s="53" t="s">
        <v>11792</v>
      </c>
      <c r="B5068">
        <v>5334</v>
      </c>
      <c r="C5068">
        <v>5334</v>
      </c>
      <c r="D5068">
        <v>2015</v>
      </c>
      <c r="E5068" t="s">
        <v>6759</v>
      </c>
      <c r="F5068">
        <v>9</v>
      </c>
      <c r="G5068">
        <v>5</v>
      </c>
      <c r="H5068">
        <v>5</v>
      </c>
      <c r="J5068"/>
      <c r="K5068" t="b">
        <v>1</v>
      </c>
      <c r="L5068" t="s">
        <v>1608</v>
      </c>
      <c r="N5068" s="43">
        <v>42214.662916666668</v>
      </c>
    </row>
    <row r="5069" spans="1:14" x14ac:dyDescent="0.25">
      <c r="A5069" s="53" t="s">
        <v>11793</v>
      </c>
      <c r="B5069">
        <v>5335</v>
      </c>
      <c r="C5069">
        <v>5335</v>
      </c>
      <c r="D5069">
        <v>2015</v>
      </c>
      <c r="E5069" t="s">
        <v>6760</v>
      </c>
      <c r="F5069">
        <v>9</v>
      </c>
      <c r="G5069">
        <v>5</v>
      </c>
      <c r="H5069">
        <v>3.5</v>
      </c>
      <c r="J5069"/>
      <c r="K5069" t="b">
        <v>1</v>
      </c>
      <c r="L5069" t="s">
        <v>1347</v>
      </c>
      <c r="N5069" s="43">
        <v>42214.662916666668</v>
      </c>
    </row>
    <row r="5070" spans="1:14" x14ac:dyDescent="0.25">
      <c r="A5070" s="53" t="s">
        <v>11794</v>
      </c>
      <c r="B5070">
        <v>5336</v>
      </c>
      <c r="C5070">
        <v>5336</v>
      </c>
      <c r="D5070">
        <v>2015</v>
      </c>
      <c r="E5070" t="s">
        <v>6761</v>
      </c>
      <c r="F5070">
        <v>9</v>
      </c>
      <c r="G5070">
        <v>5</v>
      </c>
      <c r="H5070">
        <v>0.5</v>
      </c>
      <c r="I5070">
        <v>2.5000000000000001E-3</v>
      </c>
      <c r="J5070">
        <v>9.9999999999999995E-7</v>
      </c>
      <c r="K5070" t="b">
        <v>1</v>
      </c>
      <c r="L5070" t="s">
        <v>5255</v>
      </c>
      <c r="N5070" s="43">
        <v>42214.662916666668</v>
      </c>
    </row>
    <row r="5071" spans="1:14" x14ac:dyDescent="0.25">
      <c r="A5071" s="53" t="s">
        <v>11795</v>
      </c>
      <c r="B5071">
        <v>5336</v>
      </c>
      <c r="C5071">
        <v>5337</v>
      </c>
      <c r="D5071">
        <v>2015</v>
      </c>
      <c r="E5071" t="s">
        <v>6761</v>
      </c>
      <c r="F5071">
        <v>9</v>
      </c>
      <c r="G5071">
        <v>5</v>
      </c>
      <c r="H5071">
        <v>0.68</v>
      </c>
      <c r="I5071">
        <v>2.75E-2</v>
      </c>
      <c r="J5071">
        <v>5.0010000000000002E-3</v>
      </c>
      <c r="K5071" t="b">
        <v>1</v>
      </c>
      <c r="L5071" t="s">
        <v>5255</v>
      </c>
      <c r="N5071" s="43">
        <v>42214.662916666668</v>
      </c>
    </row>
    <row r="5072" spans="1:14" x14ac:dyDescent="0.25">
      <c r="A5072" s="53" t="s">
        <v>11796</v>
      </c>
      <c r="B5072">
        <v>5336</v>
      </c>
      <c r="C5072">
        <v>5338</v>
      </c>
      <c r="D5072">
        <v>2015</v>
      </c>
      <c r="E5072" t="s">
        <v>6761</v>
      </c>
      <c r="F5072">
        <v>9</v>
      </c>
      <c r="G5072">
        <v>5</v>
      </c>
      <c r="H5072">
        <v>0.94</v>
      </c>
      <c r="I5072">
        <v>7.4999999999999997E-2</v>
      </c>
      <c r="J5072">
        <v>5.0000999999999997E-2</v>
      </c>
      <c r="K5072" t="b">
        <v>1</v>
      </c>
      <c r="L5072" t="s">
        <v>5255</v>
      </c>
      <c r="N5072" s="43">
        <v>42214.662916666668</v>
      </c>
    </row>
    <row r="5073" spans="1:14" x14ac:dyDescent="0.25">
      <c r="A5073" s="53" t="s">
        <v>11797</v>
      </c>
      <c r="B5073">
        <v>5336</v>
      </c>
      <c r="C5073">
        <v>5339</v>
      </c>
      <c r="D5073">
        <v>2015</v>
      </c>
      <c r="E5073" t="s">
        <v>6761</v>
      </c>
      <c r="F5073">
        <v>9</v>
      </c>
      <c r="G5073">
        <v>5</v>
      </c>
      <c r="H5073">
        <v>1.28</v>
      </c>
      <c r="I5073">
        <v>0.125</v>
      </c>
      <c r="J5073">
        <v>0.10000100000000001</v>
      </c>
      <c r="K5073" t="b">
        <v>1</v>
      </c>
      <c r="L5073" t="s">
        <v>5255</v>
      </c>
      <c r="N5073" s="43">
        <v>42214.662916666668</v>
      </c>
    </row>
    <row r="5074" spans="1:14" x14ac:dyDescent="0.25">
      <c r="A5074" s="53" t="s">
        <v>11798</v>
      </c>
      <c r="B5074">
        <v>5336</v>
      </c>
      <c r="C5074">
        <v>5341</v>
      </c>
      <c r="D5074">
        <v>2015</v>
      </c>
      <c r="E5074" t="s">
        <v>6761</v>
      </c>
      <c r="F5074">
        <v>9</v>
      </c>
      <c r="G5074">
        <v>5</v>
      </c>
      <c r="H5074">
        <v>1.75</v>
      </c>
      <c r="I5074">
        <v>0.17499999999999999</v>
      </c>
      <c r="J5074">
        <v>0.150001</v>
      </c>
      <c r="K5074" t="b">
        <v>1</v>
      </c>
      <c r="L5074" t="s">
        <v>5255</v>
      </c>
      <c r="N5074" s="43">
        <v>42214.662916666668</v>
      </c>
    </row>
    <row r="5075" spans="1:14" x14ac:dyDescent="0.25">
      <c r="A5075" s="53" t="s">
        <v>11799</v>
      </c>
      <c r="B5075">
        <v>5336</v>
      </c>
      <c r="C5075">
        <v>5342</v>
      </c>
      <c r="D5075">
        <v>2015</v>
      </c>
      <c r="E5075" t="s">
        <v>6761</v>
      </c>
      <c r="F5075">
        <v>9</v>
      </c>
      <c r="G5075">
        <v>5</v>
      </c>
      <c r="H5075">
        <v>2.4</v>
      </c>
      <c r="I5075">
        <v>0.25</v>
      </c>
      <c r="J5075">
        <v>0.20000100000000001</v>
      </c>
      <c r="K5075" t="b">
        <v>1</v>
      </c>
      <c r="L5075" t="s">
        <v>5255</v>
      </c>
      <c r="N5075" s="43">
        <v>42214.662916666668</v>
      </c>
    </row>
    <row r="5076" spans="1:14" x14ac:dyDescent="0.25">
      <c r="A5076" s="53" t="s">
        <v>11800</v>
      </c>
      <c r="B5076">
        <v>5336</v>
      </c>
      <c r="C5076">
        <v>5343</v>
      </c>
      <c r="D5076">
        <v>2015</v>
      </c>
      <c r="E5076" t="s">
        <v>6761</v>
      </c>
      <c r="F5076">
        <v>9</v>
      </c>
      <c r="G5076">
        <v>5</v>
      </c>
      <c r="H5076">
        <v>3.29</v>
      </c>
      <c r="I5076">
        <v>0.4</v>
      </c>
      <c r="J5076">
        <v>0.30000100000000002</v>
      </c>
      <c r="K5076" t="b">
        <v>1</v>
      </c>
      <c r="L5076" t="s">
        <v>5255</v>
      </c>
      <c r="N5076" s="43">
        <v>42214.662916666668</v>
      </c>
    </row>
    <row r="5077" spans="1:14" x14ac:dyDescent="0.25">
      <c r="A5077" s="53" t="s">
        <v>11801</v>
      </c>
      <c r="B5077">
        <v>5336</v>
      </c>
      <c r="C5077">
        <v>5344</v>
      </c>
      <c r="D5077">
        <v>2015</v>
      </c>
      <c r="E5077" t="s">
        <v>6761</v>
      </c>
      <c r="F5077">
        <v>9</v>
      </c>
      <c r="G5077">
        <v>5</v>
      </c>
      <c r="H5077">
        <v>4.5</v>
      </c>
      <c r="I5077">
        <v>0.75</v>
      </c>
      <c r="J5077">
        <v>0.50000100000000003</v>
      </c>
      <c r="K5077" t="b">
        <v>1</v>
      </c>
      <c r="L5077" t="s">
        <v>5255</v>
      </c>
      <c r="N5077" s="43">
        <v>42214.662916666668</v>
      </c>
    </row>
    <row r="5078" spans="1:14" x14ac:dyDescent="0.25">
      <c r="A5078" s="53" t="s">
        <v>11802</v>
      </c>
      <c r="B5078">
        <v>5345</v>
      </c>
      <c r="C5078">
        <v>5345</v>
      </c>
      <c r="D5078">
        <v>2015</v>
      </c>
      <c r="E5078" t="s">
        <v>6762</v>
      </c>
      <c r="F5078">
        <v>9</v>
      </c>
      <c r="G5078">
        <v>5</v>
      </c>
      <c r="H5078">
        <v>0.5</v>
      </c>
      <c r="I5078">
        <v>5.0000000000000001E-3</v>
      </c>
      <c r="J5078">
        <v>9.9999999999999995E-7</v>
      </c>
      <c r="K5078" t="b">
        <v>1</v>
      </c>
      <c r="L5078" t="s">
        <v>7130</v>
      </c>
      <c r="N5078" s="43">
        <v>42214.662916666668</v>
      </c>
    </row>
    <row r="5079" spans="1:14" x14ac:dyDescent="0.25">
      <c r="A5079" s="53" t="s">
        <v>11803</v>
      </c>
      <c r="B5079">
        <v>5345</v>
      </c>
      <c r="C5079">
        <v>5346</v>
      </c>
      <c r="D5079">
        <v>2015</v>
      </c>
      <c r="E5079" t="s">
        <v>6762</v>
      </c>
      <c r="F5079">
        <v>9</v>
      </c>
      <c r="G5079">
        <v>5</v>
      </c>
      <c r="H5079">
        <v>0.65</v>
      </c>
      <c r="I5079">
        <v>0.03</v>
      </c>
      <c r="J5079">
        <v>1.0000999999999999E-2</v>
      </c>
      <c r="K5079" t="b">
        <v>1</v>
      </c>
      <c r="L5079" t="s">
        <v>7130</v>
      </c>
      <c r="N5079" s="43">
        <v>42214.662916666668</v>
      </c>
    </row>
    <row r="5080" spans="1:14" x14ac:dyDescent="0.25">
      <c r="A5080" s="53" t="s">
        <v>11804</v>
      </c>
      <c r="B5080">
        <v>5345</v>
      </c>
      <c r="C5080">
        <v>5347</v>
      </c>
      <c r="D5080">
        <v>2015</v>
      </c>
      <c r="E5080" t="s">
        <v>6762</v>
      </c>
      <c r="F5080">
        <v>9</v>
      </c>
      <c r="G5080">
        <v>5</v>
      </c>
      <c r="H5080">
        <v>0.85</v>
      </c>
      <c r="I5080">
        <v>7.4999999999999997E-2</v>
      </c>
      <c r="J5080">
        <v>5.0000999999999997E-2</v>
      </c>
      <c r="K5080" t="b">
        <v>1</v>
      </c>
      <c r="L5080" t="s">
        <v>7130</v>
      </c>
      <c r="N5080" s="43">
        <v>42214.662916666668</v>
      </c>
    </row>
    <row r="5081" spans="1:14" x14ac:dyDescent="0.25">
      <c r="A5081" s="53" t="s">
        <v>11805</v>
      </c>
      <c r="B5081">
        <v>5345</v>
      </c>
      <c r="C5081">
        <v>5348</v>
      </c>
      <c r="D5081">
        <v>2015</v>
      </c>
      <c r="E5081" t="s">
        <v>6762</v>
      </c>
      <c r="F5081">
        <v>9</v>
      </c>
      <c r="G5081">
        <v>5</v>
      </c>
      <c r="H5081">
        <v>1.1100000000000001</v>
      </c>
      <c r="I5081">
        <v>0.125</v>
      </c>
      <c r="J5081">
        <v>0.10000100000000001</v>
      </c>
      <c r="K5081" t="b">
        <v>1</v>
      </c>
      <c r="L5081" t="s">
        <v>7130</v>
      </c>
      <c r="N5081" s="43">
        <v>42214.662916666668</v>
      </c>
    </row>
    <row r="5082" spans="1:14" x14ac:dyDescent="0.25">
      <c r="A5082" s="53" t="s">
        <v>11806</v>
      </c>
      <c r="B5082">
        <v>5345</v>
      </c>
      <c r="C5082">
        <v>5349</v>
      </c>
      <c r="D5082">
        <v>2015</v>
      </c>
      <c r="E5082" t="s">
        <v>6762</v>
      </c>
      <c r="F5082">
        <v>9</v>
      </c>
      <c r="G5082">
        <v>5</v>
      </c>
      <c r="H5082">
        <v>1.45</v>
      </c>
      <c r="I5082">
        <v>0.17499999999999999</v>
      </c>
      <c r="J5082">
        <v>0.150001</v>
      </c>
      <c r="K5082" t="b">
        <v>1</v>
      </c>
      <c r="L5082" t="s">
        <v>7130</v>
      </c>
      <c r="N5082" s="43">
        <v>42214.662916666668</v>
      </c>
    </row>
    <row r="5083" spans="1:14" x14ac:dyDescent="0.25">
      <c r="A5083" s="53" t="s">
        <v>11807</v>
      </c>
      <c r="B5083">
        <v>5345</v>
      </c>
      <c r="C5083">
        <v>5350</v>
      </c>
      <c r="D5083">
        <v>2015</v>
      </c>
      <c r="E5083" t="s">
        <v>6762</v>
      </c>
      <c r="F5083">
        <v>9</v>
      </c>
      <c r="G5083">
        <v>5</v>
      </c>
      <c r="H5083">
        <v>1.9</v>
      </c>
      <c r="I5083">
        <v>0.25</v>
      </c>
      <c r="J5083">
        <v>0.20000100000000001</v>
      </c>
      <c r="K5083" t="b">
        <v>1</v>
      </c>
      <c r="L5083" t="s">
        <v>7130</v>
      </c>
      <c r="N5083" s="43">
        <v>42214.662916666668</v>
      </c>
    </row>
    <row r="5084" spans="1:14" x14ac:dyDescent="0.25">
      <c r="A5084" s="53" t="s">
        <v>11808</v>
      </c>
      <c r="B5084">
        <v>5345</v>
      </c>
      <c r="C5084">
        <v>5352</v>
      </c>
      <c r="D5084">
        <v>2015</v>
      </c>
      <c r="E5084" t="s">
        <v>6762</v>
      </c>
      <c r="F5084">
        <v>9</v>
      </c>
      <c r="G5084">
        <v>5</v>
      </c>
      <c r="H5084">
        <v>2.48</v>
      </c>
      <c r="I5084">
        <v>0.4</v>
      </c>
      <c r="J5084">
        <v>0.30000100000000002</v>
      </c>
      <c r="K5084" t="b">
        <v>1</v>
      </c>
      <c r="L5084" t="s">
        <v>7130</v>
      </c>
      <c r="N5084" s="43">
        <v>42214.662916666668</v>
      </c>
    </row>
    <row r="5085" spans="1:14" x14ac:dyDescent="0.25">
      <c r="A5085" s="53" t="s">
        <v>11809</v>
      </c>
      <c r="B5085">
        <v>5345</v>
      </c>
      <c r="C5085">
        <v>5353</v>
      </c>
      <c r="D5085">
        <v>2015</v>
      </c>
      <c r="E5085" t="s">
        <v>6762</v>
      </c>
      <c r="F5085">
        <v>9</v>
      </c>
      <c r="G5085">
        <v>5</v>
      </c>
      <c r="H5085">
        <v>3.25</v>
      </c>
      <c r="I5085">
        <v>0.75</v>
      </c>
      <c r="J5085">
        <v>0.50000100000000003</v>
      </c>
      <c r="K5085" t="b">
        <v>1</v>
      </c>
      <c r="L5085" t="s">
        <v>7130</v>
      </c>
      <c r="N5085" s="43">
        <v>42214.662916666668</v>
      </c>
    </row>
    <row r="5086" spans="1:14" x14ac:dyDescent="0.25">
      <c r="A5086" s="53" t="s">
        <v>11810</v>
      </c>
      <c r="B5086">
        <v>5354</v>
      </c>
      <c r="C5086">
        <v>5354</v>
      </c>
      <c r="D5086">
        <v>2015</v>
      </c>
      <c r="E5086" t="s">
        <v>6763</v>
      </c>
      <c r="F5086">
        <v>9</v>
      </c>
      <c r="G5086">
        <v>5</v>
      </c>
      <c r="H5086">
        <v>5</v>
      </c>
      <c r="J5086"/>
      <c r="K5086" t="b">
        <v>1</v>
      </c>
      <c r="L5086" t="s">
        <v>1625</v>
      </c>
      <c r="N5086" s="43">
        <v>42214.662916666668</v>
      </c>
    </row>
    <row r="5087" spans="1:14" x14ac:dyDescent="0.25">
      <c r="A5087" t="s">
        <v>11811</v>
      </c>
      <c r="B5087">
        <v>5355</v>
      </c>
      <c r="C5087">
        <v>5355</v>
      </c>
      <c r="D5087">
        <v>2015</v>
      </c>
      <c r="E5087" t="s">
        <v>4472</v>
      </c>
      <c r="F5087">
        <v>9</v>
      </c>
      <c r="G5087">
        <v>5</v>
      </c>
      <c r="H5087">
        <v>2.25</v>
      </c>
      <c r="J5087"/>
      <c r="K5087" t="b">
        <v>1</v>
      </c>
      <c r="L5087" t="s">
        <v>1626</v>
      </c>
      <c r="N5087" s="43">
        <v>42214.662916666668</v>
      </c>
    </row>
    <row r="5088" spans="1:14" x14ac:dyDescent="0.25">
      <c r="A5088" s="53" t="s">
        <v>11812</v>
      </c>
      <c r="B5088">
        <v>5356</v>
      </c>
      <c r="C5088">
        <v>5356</v>
      </c>
      <c r="D5088">
        <v>2015</v>
      </c>
      <c r="E5088" t="s">
        <v>4473</v>
      </c>
      <c r="F5088">
        <v>9</v>
      </c>
      <c r="G5088">
        <v>5</v>
      </c>
      <c r="H5088">
        <v>0.5</v>
      </c>
      <c r="I5088">
        <v>2.5000000000000001E-3</v>
      </c>
      <c r="J5088">
        <v>9.9999999999999995E-7</v>
      </c>
      <c r="K5088" t="b">
        <v>1</v>
      </c>
      <c r="L5088" t="s">
        <v>5256</v>
      </c>
      <c r="N5088" s="43">
        <v>42214.662916666668</v>
      </c>
    </row>
    <row r="5089" spans="1:14" x14ac:dyDescent="0.25">
      <c r="A5089" s="53" t="s">
        <v>11813</v>
      </c>
      <c r="B5089">
        <v>5356</v>
      </c>
      <c r="C5089">
        <v>5357</v>
      </c>
      <c r="D5089">
        <v>2015</v>
      </c>
      <c r="E5089" t="s">
        <v>4473</v>
      </c>
      <c r="F5089">
        <v>9</v>
      </c>
      <c r="G5089">
        <v>5</v>
      </c>
      <c r="H5089">
        <v>0.65</v>
      </c>
      <c r="I5089">
        <v>2.75E-2</v>
      </c>
      <c r="J5089">
        <v>5.0010000000000002E-3</v>
      </c>
      <c r="K5089" t="b">
        <v>1</v>
      </c>
      <c r="L5089" t="s">
        <v>5256</v>
      </c>
      <c r="N5089" s="43">
        <v>42214.662916666668</v>
      </c>
    </row>
    <row r="5090" spans="1:14" x14ac:dyDescent="0.25">
      <c r="A5090" s="53" t="s">
        <v>11814</v>
      </c>
      <c r="B5090">
        <v>5356</v>
      </c>
      <c r="C5090">
        <v>5358</v>
      </c>
      <c r="D5090">
        <v>2015</v>
      </c>
      <c r="E5090" t="s">
        <v>4473</v>
      </c>
      <c r="F5090">
        <v>9</v>
      </c>
      <c r="G5090">
        <v>5</v>
      </c>
      <c r="H5090">
        <v>0.85</v>
      </c>
      <c r="I5090">
        <v>7.4999999999999997E-2</v>
      </c>
      <c r="J5090">
        <v>5.0000999999999997E-2</v>
      </c>
      <c r="K5090" t="b">
        <v>1</v>
      </c>
      <c r="L5090" t="s">
        <v>5256</v>
      </c>
      <c r="N5090" s="43">
        <v>42214.662916666668</v>
      </c>
    </row>
    <row r="5091" spans="1:14" x14ac:dyDescent="0.25">
      <c r="A5091" s="53" t="s">
        <v>11815</v>
      </c>
      <c r="B5091">
        <v>5356</v>
      </c>
      <c r="C5091">
        <v>5359</v>
      </c>
      <c r="D5091">
        <v>2015</v>
      </c>
      <c r="E5091" t="s">
        <v>4473</v>
      </c>
      <c r="F5091">
        <v>9</v>
      </c>
      <c r="G5091">
        <v>5</v>
      </c>
      <c r="H5091">
        <v>1.1200000000000001</v>
      </c>
      <c r="I5091">
        <v>0.125</v>
      </c>
      <c r="J5091">
        <v>0.10000100000000001</v>
      </c>
      <c r="K5091" t="b">
        <v>1</v>
      </c>
      <c r="L5091" t="s">
        <v>5256</v>
      </c>
      <c r="N5091" s="43">
        <v>42214.662916666668</v>
      </c>
    </row>
    <row r="5092" spans="1:14" x14ac:dyDescent="0.25">
      <c r="A5092" s="53" t="s">
        <v>11816</v>
      </c>
      <c r="B5092">
        <v>5356</v>
      </c>
      <c r="C5092">
        <v>5360</v>
      </c>
      <c r="D5092">
        <v>2015</v>
      </c>
      <c r="E5092" t="s">
        <v>4473</v>
      </c>
      <c r="F5092">
        <v>9</v>
      </c>
      <c r="G5092">
        <v>5</v>
      </c>
      <c r="H5092">
        <v>1.46</v>
      </c>
      <c r="I5092">
        <v>0.17499999999999999</v>
      </c>
      <c r="J5092">
        <v>0.150001</v>
      </c>
      <c r="K5092" t="b">
        <v>1</v>
      </c>
      <c r="L5092" t="s">
        <v>5256</v>
      </c>
      <c r="N5092" s="43">
        <v>42214.662916666668</v>
      </c>
    </row>
    <row r="5093" spans="1:14" x14ac:dyDescent="0.25">
      <c r="A5093" s="53" t="s">
        <v>11817</v>
      </c>
      <c r="B5093">
        <v>5356</v>
      </c>
      <c r="C5093">
        <v>5361</v>
      </c>
      <c r="D5093">
        <v>2015</v>
      </c>
      <c r="E5093" t="s">
        <v>4473</v>
      </c>
      <c r="F5093">
        <v>9</v>
      </c>
      <c r="G5093">
        <v>5</v>
      </c>
      <c r="H5093">
        <v>1.9</v>
      </c>
      <c r="I5093">
        <v>0.25</v>
      </c>
      <c r="J5093">
        <v>0.20000100000000001</v>
      </c>
      <c r="K5093" t="b">
        <v>1</v>
      </c>
      <c r="L5093" t="s">
        <v>5256</v>
      </c>
      <c r="N5093" s="43">
        <v>42214.662916666668</v>
      </c>
    </row>
    <row r="5094" spans="1:14" x14ac:dyDescent="0.25">
      <c r="A5094" s="53" t="s">
        <v>11818</v>
      </c>
      <c r="B5094">
        <v>5356</v>
      </c>
      <c r="C5094">
        <v>5363</v>
      </c>
      <c r="D5094">
        <v>2015</v>
      </c>
      <c r="E5094" t="s">
        <v>4473</v>
      </c>
      <c r="F5094">
        <v>9</v>
      </c>
      <c r="G5094">
        <v>5</v>
      </c>
      <c r="H5094">
        <v>2.4900000000000002</v>
      </c>
      <c r="I5094">
        <v>0.4</v>
      </c>
      <c r="J5094">
        <v>0.30000100000000002</v>
      </c>
      <c r="K5094" t="b">
        <v>1</v>
      </c>
      <c r="L5094" t="s">
        <v>5256</v>
      </c>
      <c r="N5094" s="43">
        <v>42214.662916666668</v>
      </c>
    </row>
    <row r="5095" spans="1:14" x14ac:dyDescent="0.25">
      <c r="A5095" s="53" t="s">
        <v>11819</v>
      </c>
      <c r="B5095">
        <v>5356</v>
      </c>
      <c r="C5095">
        <v>5364</v>
      </c>
      <c r="D5095">
        <v>2015</v>
      </c>
      <c r="E5095" t="s">
        <v>4473</v>
      </c>
      <c r="F5095">
        <v>9</v>
      </c>
      <c r="G5095">
        <v>5</v>
      </c>
      <c r="H5095">
        <v>3.25</v>
      </c>
      <c r="I5095">
        <v>0.75</v>
      </c>
      <c r="J5095">
        <v>0.50000100000000003</v>
      </c>
      <c r="K5095" t="b">
        <v>1</v>
      </c>
      <c r="L5095" t="s">
        <v>5256</v>
      </c>
      <c r="N5095" s="43">
        <v>42214.662916666668</v>
      </c>
    </row>
    <row r="5096" spans="1:14" x14ac:dyDescent="0.25">
      <c r="A5096" s="53" t="s">
        <v>11820</v>
      </c>
      <c r="B5096">
        <v>5365</v>
      </c>
      <c r="C5096">
        <v>5365</v>
      </c>
      <c r="D5096">
        <v>2015</v>
      </c>
      <c r="E5096" t="s">
        <v>4474</v>
      </c>
      <c r="F5096">
        <v>9</v>
      </c>
      <c r="G5096">
        <v>5</v>
      </c>
      <c r="H5096">
        <v>5</v>
      </c>
      <c r="J5096"/>
      <c r="K5096" t="b">
        <v>1</v>
      </c>
      <c r="L5096" t="s">
        <v>1635</v>
      </c>
      <c r="N5096" s="43">
        <v>42214.662916666668</v>
      </c>
    </row>
    <row r="5097" spans="1:14" x14ac:dyDescent="0.25">
      <c r="A5097" s="53" t="s">
        <v>11821</v>
      </c>
      <c r="B5097">
        <v>5366</v>
      </c>
      <c r="C5097">
        <v>5366</v>
      </c>
      <c r="D5097">
        <v>2015</v>
      </c>
      <c r="E5097" t="s">
        <v>4475</v>
      </c>
      <c r="F5097">
        <v>9</v>
      </c>
      <c r="G5097">
        <v>5</v>
      </c>
      <c r="H5097">
        <v>3.5</v>
      </c>
      <c r="J5097"/>
      <c r="K5097" t="b">
        <v>1</v>
      </c>
      <c r="L5097" t="s">
        <v>1636</v>
      </c>
      <c r="N5097" s="43">
        <v>42214.662916666668</v>
      </c>
    </row>
    <row r="5098" spans="1:14" x14ac:dyDescent="0.25">
      <c r="A5098" s="53" t="s">
        <v>11822</v>
      </c>
      <c r="B5098">
        <v>5367</v>
      </c>
      <c r="C5098">
        <v>5367</v>
      </c>
      <c r="D5098">
        <v>2015</v>
      </c>
      <c r="E5098" t="s">
        <v>4476</v>
      </c>
      <c r="F5098">
        <v>9</v>
      </c>
      <c r="G5098">
        <v>5</v>
      </c>
      <c r="H5098">
        <v>5</v>
      </c>
      <c r="J5098"/>
      <c r="K5098" t="b">
        <v>1</v>
      </c>
      <c r="L5098" t="s">
        <v>1637</v>
      </c>
      <c r="N5098" s="43">
        <v>42214.662916666668</v>
      </c>
    </row>
    <row r="5099" spans="1:14" x14ac:dyDescent="0.25">
      <c r="A5099" s="53" t="s">
        <v>11823</v>
      </c>
      <c r="B5099">
        <v>5368</v>
      </c>
      <c r="C5099">
        <v>5368</v>
      </c>
      <c r="D5099">
        <v>2015</v>
      </c>
      <c r="E5099" t="s">
        <v>4477</v>
      </c>
      <c r="F5099">
        <v>9</v>
      </c>
      <c r="G5099">
        <v>5</v>
      </c>
      <c r="H5099">
        <v>3.5</v>
      </c>
      <c r="J5099"/>
      <c r="K5099" t="b">
        <v>1</v>
      </c>
      <c r="L5099" t="s">
        <v>1347</v>
      </c>
      <c r="N5099" s="43">
        <v>42214.662916666668</v>
      </c>
    </row>
    <row r="5100" spans="1:14" x14ac:dyDescent="0.25">
      <c r="A5100" s="53" t="s">
        <v>11824</v>
      </c>
      <c r="B5100">
        <v>5369</v>
      </c>
      <c r="C5100">
        <v>5369</v>
      </c>
      <c r="D5100">
        <v>2015</v>
      </c>
      <c r="E5100" t="s">
        <v>4478</v>
      </c>
      <c r="F5100">
        <v>9</v>
      </c>
      <c r="G5100">
        <v>5</v>
      </c>
      <c r="H5100">
        <v>0.5</v>
      </c>
      <c r="I5100">
        <v>2.5000000000000001E-3</v>
      </c>
      <c r="J5100">
        <v>9.9999999999999995E-7</v>
      </c>
      <c r="K5100" t="b">
        <v>1</v>
      </c>
      <c r="L5100" t="s">
        <v>5257</v>
      </c>
      <c r="N5100" s="43">
        <v>42214.662916666668</v>
      </c>
    </row>
    <row r="5101" spans="1:14" x14ac:dyDescent="0.25">
      <c r="A5101" s="53" t="s">
        <v>11825</v>
      </c>
      <c r="B5101">
        <v>5369</v>
      </c>
      <c r="C5101">
        <v>5370</v>
      </c>
      <c r="D5101">
        <v>2015</v>
      </c>
      <c r="E5101" t="s">
        <v>4478</v>
      </c>
      <c r="F5101">
        <v>9</v>
      </c>
      <c r="G5101">
        <v>5</v>
      </c>
      <c r="H5101">
        <v>0.68</v>
      </c>
      <c r="I5101">
        <v>2.75E-2</v>
      </c>
      <c r="J5101">
        <v>5.0010000000000002E-3</v>
      </c>
      <c r="K5101" t="b">
        <v>1</v>
      </c>
      <c r="L5101" t="s">
        <v>5257</v>
      </c>
      <c r="N5101" s="43">
        <v>42214.662916666668</v>
      </c>
    </row>
    <row r="5102" spans="1:14" x14ac:dyDescent="0.25">
      <c r="A5102" s="53" t="s">
        <v>11826</v>
      </c>
      <c r="B5102">
        <v>5369</v>
      </c>
      <c r="C5102">
        <v>5371</v>
      </c>
      <c r="D5102">
        <v>2015</v>
      </c>
      <c r="E5102" t="s">
        <v>4478</v>
      </c>
      <c r="F5102">
        <v>9</v>
      </c>
      <c r="G5102">
        <v>5</v>
      </c>
      <c r="H5102">
        <v>0.94</v>
      </c>
      <c r="I5102">
        <v>7.4999999999999997E-2</v>
      </c>
      <c r="J5102">
        <v>5.0000999999999997E-2</v>
      </c>
      <c r="K5102" t="b">
        <v>1</v>
      </c>
      <c r="L5102" t="s">
        <v>5257</v>
      </c>
      <c r="N5102" s="43">
        <v>42214.662916666668</v>
      </c>
    </row>
    <row r="5103" spans="1:14" x14ac:dyDescent="0.25">
      <c r="A5103" s="53" t="s">
        <v>11827</v>
      </c>
      <c r="B5103">
        <v>5369</v>
      </c>
      <c r="C5103">
        <v>5372</v>
      </c>
      <c r="D5103">
        <v>2015</v>
      </c>
      <c r="E5103" t="s">
        <v>4478</v>
      </c>
      <c r="F5103">
        <v>9</v>
      </c>
      <c r="G5103">
        <v>5</v>
      </c>
      <c r="H5103">
        <v>1.28</v>
      </c>
      <c r="I5103">
        <v>0.125</v>
      </c>
      <c r="J5103">
        <v>0.10000100000000001</v>
      </c>
      <c r="K5103" t="b">
        <v>1</v>
      </c>
      <c r="L5103" t="s">
        <v>5257</v>
      </c>
      <c r="N5103" s="43">
        <v>42214.662916666668</v>
      </c>
    </row>
    <row r="5104" spans="1:14" x14ac:dyDescent="0.25">
      <c r="A5104" s="53" t="s">
        <v>11828</v>
      </c>
      <c r="B5104">
        <v>5369</v>
      </c>
      <c r="C5104">
        <v>5374</v>
      </c>
      <c r="D5104">
        <v>2015</v>
      </c>
      <c r="E5104" t="s">
        <v>4478</v>
      </c>
      <c r="F5104">
        <v>9</v>
      </c>
      <c r="G5104">
        <v>5</v>
      </c>
      <c r="H5104">
        <v>1.75</v>
      </c>
      <c r="I5104">
        <v>0.17499999999999999</v>
      </c>
      <c r="J5104">
        <v>0.150001</v>
      </c>
      <c r="K5104" t="b">
        <v>1</v>
      </c>
      <c r="L5104" t="s">
        <v>5257</v>
      </c>
      <c r="N5104" s="43">
        <v>42214.662916666668</v>
      </c>
    </row>
    <row r="5105" spans="1:14" x14ac:dyDescent="0.25">
      <c r="A5105" s="53" t="s">
        <v>11829</v>
      </c>
      <c r="B5105">
        <v>5369</v>
      </c>
      <c r="C5105">
        <v>5375</v>
      </c>
      <c r="D5105">
        <v>2015</v>
      </c>
      <c r="E5105" t="s">
        <v>4478</v>
      </c>
      <c r="F5105">
        <v>9</v>
      </c>
      <c r="G5105">
        <v>5</v>
      </c>
      <c r="H5105">
        <v>2.4</v>
      </c>
      <c r="I5105">
        <v>0.25</v>
      </c>
      <c r="J5105">
        <v>0.20000100000000001</v>
      </c>
      <c r="K5105" t="b">
        <v>1</v>
      </c>
      <c r="L5105" t="s">
        <v>5257</v>
      </c>
      <c r="N5105" s="43">
        <v>42214.662916666668</v>
      </c>
    </row>
    <row r="5106" spans="1:14" x14ac:dyDescent="0.25">
      <c r="A5106" s="53" t="s">
        <v>11830</v>
      </c>
      <c r="B5106">
        <v>5369</v>
      </c>
      <c r="C5106">
        <v>5376</v>
      </c>
      <c r="D5106">
        <v>2015</v>
      </c>
      <c r="E5106" t="s">
        <v>4478</v>
      </c>
      <c r="F5106">
        <v>9</v>
      </c>
      <c r="G5106">
        <v>5</v>
      </c>
      <c r="H5106">
        <v>3.29</v>
      </c>
      <c r="I5106">
        <v>0.4</v>
      </c>
      <c r="J5106">
        <v>0.30000100000000002</v>
      </c>
      <c r="K5106" t="b">
        <v>1</v>
      </c>
      <c r="L5106" t="s">
        <v>5257</v>
      </c>
      <c r="N5106" s="43">
        <v>42214.662916666668</v>
      </c>
    </row>
    <row r="5107" spans="1:14" x14ac:dyDescent="0.25">
      <c r="A5107" s="53" t="s">
        <v>11831</v>
      </c>
      <c r="B5107">
        <v>5369</v>
      </c>
      <c r="C5107">
        <v>5377</v>
      </c>
      <c r="D5107">
        <v>2015</v>
      </c>
      <c r="E5107" t="s">
        <v>4478</v>
      </c>
      <c r="F5107">
        <v>9</v>
      </c>
      <c r="G5107">
        <v>5</v>
      </c>
      <c r="H5107">
        <v>4.5</v>
      </c>
      <c r="I5107">
        <v>0.75</v>
      </c>
      <c r="J5107">
        <v>0.50000100000000003</v>
      </c>
      <c r="K5107" t="b">
        <v>1</v>
      </c>
      <c r="L5107" t="s">
        <v>5257</v>
      </c>
      <c r="N5107" s="43">
        <v>42214.662916666668</v>
      </c>
    </row>
    <row r="5108" spans="1:14" x14ac:dyDescent="0.25">
      <c r="A5108" s="53" t="s">
        <v>11832</v>
      </c>
      <c r="B5108">
        <v>5378</v>
      </c>
      <c r="C5108">
        <v>5378</v>
      </c>
      <c r="D5108">
        <v>2015</v>
      </c>
      <c r="E5108" t="s">
        <v>4479</v>
      </c>
      <c r="F5108">
        <v>9</v>
      </c>
      <c r="G5108">
        <v>5</v>
      </c>
      <c r="H5108">
        <v>0.5</v>
      </c>
      <c r="I5108">
        <v>5.0000000000000001E-3</v>
      </c>
      <c r="J5108">
        <v>9.9999999999999995E-7</v>
      </c>
      <c r="K5108" t="b">
        <v>1</v>
      </c>
      <c r="L5108" t="s">
        <v>7131</v>
      </c>
      <c r="N5108" s="43">
        <v>42214.662916666668</v>
      </c>
    </row>
    <row r="5109" spans="1:14" x14ac:dyDescent="0.25">
      <c r="A5109" s="53" t="s">
        <v>11833</v>
      </c>
      <c r="B5109">
        <v>5378</v>
      </c>
      <c r="C5109">
        <v>5379</v>
      </c>
      <c r="D5109">
        <v>2015</v>
      </c>
      <c r="E5109" t="s">
        <v>4479</v>
      </c>
      <c r="F5109">
        <v>9</v>
      </c>
      <c r="G5109">
        <v>5</v>
      </c>
      <c r="H5109">
        <v>0.65</v>
      </c>
      <c r="I5109">
        <v>0.03</v>
      </c>
      <c r="J5109">
        <v>1.0000999999999999E-2</v>
      </c>
      <c r="K5109" t="b">
        <v>1</v>
      </c>
      <c r="L5109" t="s">
        <v>7131</v>
      </c>
      <c r="N5109" s="43">
        <v>42214.662916666668</v>
      </c>
    </row>
    <row r="5110" spans="1:14" x14ac:dyDescent="0.25">
      <c r="A5110" t="s">
        <v>11834</v>
      </c>
      <c r="B5110">
        <v>5378</v>
      </c>
      <c r="C5110">
        <v>5380</v>
      </c>
      <c r="D5110">
        <v>2015</v>
      </c>
      <c r="E5110" t="s">
        <v>4479</v>
      </c>
      <c r="F5110">
        <v>9</v>
      </c>
      <c r="G5110">
        <v>5</v>
      </c>
      <c r="H5110">
        <v>0.85</v>
      </c>
      <c r="I5110">
        <v>7.4999999999999997E-2</v>
      </c>
      <c r="J5110">
        <v>5.0000999999999997E-2</v>
      </c>
      <c r="K5110" t="b">
        <v>1</v>
      </c>
      <c r="L5110" t="s">
        <v>7131</v>
      </c>
      <c r="N5110" s="43">
        <v>42214.662916666668</v>
      </c>
    </row>
    <row r="5111" spans="1:14" x14ac:dyDescent="0.25">
      <c r="A5111" s="53" t="s">
        <v>11835</v>
      </c>
      <c r="B5111">
        <v>5378</v>
      </c>
      <c r="C5111">
        <v>5381</v>
      </c>
      <c r="D5111">
        <v>2015</v>
      </c>
      <c r="E5111" t="s">
        <v>4479</v>
      </c>
      <c r="F5111">
        <v>9</v>
      </c>
      <c r="G5111">
        <v>5</v>
      </c>
      <c r="H5111">
        <v>1.1100000000000001</v>
      </c>
      <c r="I5111">
        <v>0.125</v>
      </c>
      <c r="J5111">
        <v>0.10000100000000001</v>
      </c>
      <c r="K5111" t="b">
        <v>1</v>
      </c>
      <c r="L5111" t="s">
        <v>7131</v>
      </c>
      <c r="N5111" s="43">
        <v>42214.662916666668</v>
      </c>
    </row>
    <row r="5112" spans="1:14" x14ac:dyDescent="0.25">
      <c r="A5112" s="53" t="s">
        <v>11836</v>
      </c>
      <c r="B5112">
        <v>5378</v>
      </c>
      <c r="C5112">
        <v>5382</v>
      </c>
      <c r="D5112">
        <v>2015</v>
      </c>
      <c r="E5112" t="s">
        <v>4479</v>
      </c>
      <c r="F5112">
        <v>9</v>
      </c>
      <c r="G5112">
        <v>5</v>
      </c>
      <c r="H5112">
        <v>1.45</v>
      </c>
      <c r="I5112">
        <v>0.17499999999999999</v>
      </c>
      <c r="J5112">
        <v>0.150001</v>
      </c>
      <c r="K5112" t="b">
        <v>1</v>
      </c>
      <c r="L5112" t="s">
        <v>7131</v>
      </c>
      <c r="N5112" s="43">
        <v>42214.662916666668</v>
      </c>
    </row>
    <row r="5113" spans="1:14" x14ac:dyDescent="0.25">
      <c r="A5113" s="53" t="s">
        <v>11837</v>
      </c>
      <c r="B5113">
        <v>5378</v>
      </c>
      <c r="C5113">
        <v>5383</v>
      </c>
      <c r="D5113">
        <v>2015</v>
      </c>
      <c r="E5113" t="s">
        <v>4479</v>
      </c>
      <c r="F5113">
        <v>9</v>
      </c>
      <c r="G5113">
        <v>5</v>
      </c>
      <c r="H5113">
        <v>1.9</v>
      </c>
      <c r="I5113">
        <v>0.25</v>
      </c>
      <c r="J5113">
        <v>0.20000100000000001</v>
      </c>
      <c r="K5113" t="b">
        <v>1</v>
      </c>
      <c r="L5113" t="s">
        <v>7131</v>
      </c>
      <c r="N5113" s="43">
        <v>42214.662916666668</v>
      </c>
    </row>
    <row r="5114" spans="1:14" x14ac:dyDescent="0.25">
      <c r="A5114" t="s">
        <v>11838</v>
      </c>
      <c r="B5114">
        <v>5378</v>
      </c>
      <c r="C5114">
        <v>5385</v>
      </c>
      <c r="D5114">
        <v>2015</v>
      </c>
      <c r="E5114" t="s">
        <v>4479</v>
      </c>
      <c r="F5114">
        <v>9</v>
      </c>
      <c r="G5114">
        <v>5</v>
      </c>
      <c r="H5114">
        <v>2.48</v>
      </c>
      <c r="I5114">
        <v>0.4</v>
      </c>
      <c r="J5114">
        <v>0.30000100000000002</v>
      </c>
      <c r="K5114" t="b">
        <v>1</v>
      </c>
      <c r="L5114" t="s">
        <v>7131</v>
      </c>
      <c r="N5114" s="43">
        <v>42214.662916666668</v>
      </c>
    </row>
    <row r="5115" spans="1:14" x14ac:dyDescent="0.25">
      <c r="A5115" s="53" t="s">
        <v>11839</v>
      </c>
      <c r="B5115">
        <v>5378</v>
      </c>
      <c r="C5115">
        <v>5386</v>
      </c>
      <c r="D5115">
        <v>2015</v>
      </c>
      <c r="E5115" t="s">
        <v>4479</v>
      </c>
      <c r="F5115">
        <v>9</v>
      </c>
      <c r="G5115">
        <v>5</v>
      </c>
      <c r="H5115">
        <v>3.25</v>
      </c>
      <c r="I5115">
        <v>0.75</v>
      </c>
      <c r="J5115">
        <v>0.50000100000000003</v>
      </c>
      <c r="K5115" t="b">
        <v>1</v>
      </c>
      <c r="L5115" t="s">
        <v>7131</v>
      </c>
      <c r="N5115" s="43">
        <v>42214.662916666668</v>
      </c>
    </row>
    <row r="5116" spans="1:14" x14ac:dyDescent="0.25">
      <c r="A5116" s="53" t="s">
        <v>11840</v>
      </c>
      <c r="B5116">
        <v>5384</v>
      </c>
      <c r="C5116">
        <v>5384</v>
      </c>
      <c r="D5116">
        <v>2015</v>
      </c>
      <c r="E5116" t="s">
        <v>6681</v>
      </c>
      <c r="F5116">
        <v>9</v>
      </c>
      <c r="G5116">
        <v>5</v>
      </c>
      <c r="H5116">
        <v>0.5</v>
      </c>
      <c r="I5116">
        <v>5.0000000000000001E-3</v>
      </c>
      <c r="J5116">
        <v>9.9999999999999995E-7</v>
      </c>
      <c r="K5116" t="b">
        <v>1</v>
      </c>
      <c r="L5116" t="s">
        <v>7121</v>
      </c>
      <c r="N5116" s="43">
        <v>42214.662916666668</v>
      </c>
    </row>
    <row r="5117" spans="1:14" x14ac:dyDescent="0.25">
      <c r="A5117" s="53" t="s">
        <v>11841</v>
      </c>
      <c r="B5117">
        <v>5384</v>
      </c>
      <c r="C5117">
        <v>5395</v>
      </c>
      <c r="D5117">
        <v>2015</v>
      </c>
      <c r="E5117" t="s">
        <v>6681</v>
      </c>
      <c r="F5117">
        <v>9</v>
      </c>
      <c r="G5117">
        <v>5</v>
      </c>
      <c r="H5117">
        <v>0.65</v>
      </c>
      <c r="I5117">
        <v>0.03</v>
      </c>
      <c r="J5117">
        <v>1.0000999999999999E-2</v>
      </c>
      <c r="K5117" t="b">
        <v>1</v>
      </c>
      <c r="L5117" t="s">
        <v>7121</v>
      </c>
      <c r="N5117" s="43">
        <v>42214.662928240738</v>
      </c>
    </row>
    <row r="5118" spans="1:14" x14ac:dyDescent="0.25">
      <c r="A5118" s="53" t="s">
        <v>11842</v>
      </c>
      <c r="B5118">
        <v>5384</v>
      </c>
      <c r="C5118">
        <v>5406</v>
      </c>
      <c r="D5118">
        <v>2015</v>
      </c>
      <c r="E5118" t="s">
        <v>6681</v>
      </c>
      <c r="F5118">
        <v>9</v>
      </c>
      <c r="G5118">
        <v>5</v>
      </c>
      <c r="H5118">
        <v>0.85</v>
      </c>
      <c r="I5118">
        <v>7.4999999999999997E-2</v>
      </c>
      <c r="J5118">
        <v>5.0000999999999997E-2</v>
      </c>
      <c r="K5118" t="b">
        <v>1</v>
      </c>
      <c r="L5118" t="s">
        <v>7121</v>
      </c>
      <c r="N5118" s="43">
        <v>42214.662928240738</v>
      </c>
    </row>
    <row r="5119" spans="1:14" x14ac:dyDescent="0.25">
      <c r="A5119" s="53" t="s">
        <v>11843</v>
      </c>
      <c r="B5119">
        <v>5384</v>
      </c>
      <c r="C5119">
        <v>5417</v>
      </c>
      <c r="D5119">
        <v>2015</v>
      </c>
      <c r="E5119" t="s">
        <v>6681</v>
      </c>
      <c r="F5119">
        <v>9</v>
      </c>
      <c r="G5119">
        <v>5</v>
      </c>
      <c r="H5119">
        <v>1.1100000000000001</v>
      </c>
      <c r="I5119">
        <v>0.125</v>
      </c>
      <c r="J5119">
        <v>0.10000100000000001</v>
      </c>
      <c r="K5119" t="b">
        <v>1</v>
      </c>
      <c r="L5119" t="s">
        <v>7121</v>
      </c>
      <c r="N5119" s="43">
        <v>42214.662928240738</v>
      </c>
    </row>
    <row r="5120" spans="1:14" x14ac:dyDescent="0.25">
      <c r="A5120" s="53" t="s">
        <v>11844</v>
      </c>
      <c r="B5120">
        <v>5384</v>
      </c>
      <c r="C5120">
        <v>5428</v>
      </c>
      <c r="D5120">
        <v>2015</v>
      </c>
      <c r="E5120" t="s">
        <v>6681</v>
      </c>
      <c r="F5120">
        <v>9</v>
      </c>
      <c r="G5120">
        <v>5</v>
      </c>
      <c r="H5120">
        <v>1.45</v>
      </c>
      <c r="I5120">
        <v>0.17499999999999999</v>
      </c>
      <c r="J5120">
        <v>0.150001</v>
      </c>
      <c r="K5120" t="b">
        <v>1</v>
      </c>
      <c r="L5120" t="s">
        <v>7121</v>
      </c>
      <c r="N5120" s="43">
        <v>42214.662928240738</v>
      </c>
    </row>
    <row r="5121" spans="1:14" x14ac:dyDescent="0.25">
      <c r="A5121" t="s">
        <v>11845</v>
      </c>
      <c r="B5121">
        <v>5384</v>
      </c>
      <c r="C5121">
        <v>5439</v>
      </c>
      <c r="D5121">
        <v>2015</v>
      </c>
      <c r="E5121" t="s">
        <v>6681</v>
      </c>
      <c r="F5121">
        <v>9</v>
      </c>
      <c r="G5121">
        <v>5</v>
      </c>
      <c r="H5121">
        <v>1.9</v>
      </c>
      <c r="I5121">
        <v>0.25</v>
      </c>
      <c r="J5121">
        <v>0.20000100000000001</v>
      </c>
      <c r="K5121" t="b">
        <v>1</v>
      </c>
      <c r="L5121" t="s">
        <v>7121</v>
      </c>
      <c r="N5121" s="43">
        <v>42214.662928240738</v>
      </c>
    </row>
    <row r="5122" spans="1:14" x14ac:dyDescent="0.25">
      <c r="A5122" t="s">
        <v>11846</v>
      </c>
      <c r="B5122">
        <v>5384</v>
      </c>
      <c r="C5122">
        <v>5450</v>
      </c>
      <c r="D5122">
        <v>2015</v>
      </c>
      <c r="E5122" t="s">
        <v>6681</v>
      </c>
      <c r="F5122">
        <v>9</v>
      </c>
      <c r="G5122">
        <v>5</v>
      </c>
      <c r="H5122">
        <v>2.48</v>
      </c>
      <c r="I5122">
        <v>0.4</v>
      </c>
      <c r="J5122">
        <v>0.30000100000000002</v>
      </c>
      <c r="K5122" t="b">
        <v>1</v>
      </c>
      <c r="L5122" t="s">
        <v>7121</v>
      </c>
      <c r="N5122" s="43">
        <v>42214.662928240738</v>
      </c>
    </row>
    <row r="5123" spans="1:14" x14ac:dyDescent="0.25">
      <c r="A5123" t="s">
        <v>11847</v>
      </c>
      <c r="B5123">
        <v>5384</v>
      </c>
      <c r="C5123">
        <v>5461</v>
      </c>
      <c r="D5123">
        <v>2015</v>
      </c>
      <c r="E5123" t="s">
        <v>6681</v>
      </c>
      <c r="F5123">
        <v>9</v>
      </c>
      <c r="G5123">
        <v>5</v>
      </c>
      <c r="H5123">
        <v>3.25</v>
      </c>
      <c r="I5123">
        <v>0.75</v>
      </c>
      <c r="J5123">
        <v>0.50000100000000003</v>
      </c>
      <c r="K5123" t="b">
        <v>1</v>
      </c>
      <c r="L5123" t="s">
        <v>7121</v>
      </c>
      <c r="N5123" s="43">
        <v>42214.662928240738</v>
      </c>
    </row>
    <row r="5124" spans="1:14" x14ac:dyDescent="0.25">
      <c r="A5124" s="53" t="s">
        <v>11848</v>
      </c>
      <c r="B5124">
        <v>5387</v>
      </c>
      <c r="C5124">
        <v>5387</v>
      </c>
      <c r="D5124">
        <v>2015</v>
      </c>
      <c r="E5124" t="s">
        <v>4480</v>
      </c>
      <c r="F5124">
        <v>9</v>
      </c>
      <c r="G5124">
        <v>5</v>
      </c>
      <c r="H5124">
        <v>5</v>
      </c>
      <c r="J5124"/>
      <c r="K5124" t="b">
        <v>1</v>
      </c>
      <c r="L5124" t="s">
        <v>1654</v>
      </c>
      <c r="N5124" s="43">
        <v>42214.662916666668</v>
      </c>
    </row>
    <row r="5125" spans="1:14" x14ac:dyDescent="0.25">
      <c r="A5125" s="53" t="s">
        <v>11849</v>
      </c>
      <c r="B5125">
        <v>5388</v>
      </c>
      <c r="C5125">
        <v>5388</v>
      </c>
      <c r="D5125">
        <v>2015</v>
      </c>
      <c r="E5125" t="s">
        <v>4481</v>
      </c>
      <c r="F5125">
        <v>9</v>
      </c>
      <c r="G5125">
        <v>5</v>
      </c>
      <c r="H5125">
        <v>2.25</v>
      </c>
      <c r="J5125"/>
      <c r="K5125" t="b">
        <v>1</v>
      </c>
      <c r="L5125" t="s">
        <v>1655</v>
      </c>
      <c r="N5125" s="43">
        <v>42214.662916666668</v>
      </c>
    </row>
    <row r="5126" spans="1:14" x14ac:dyDescent="0.25">
      <c r="A5126" s="53" t="s">
        <v>11850</v>
      </c>
      <c r="B5126">
        <v>5389</v>
      </c>
      <c r="C5126">
        <v>5389</v>
      </c>
      <c r="D5126">
        <v>2015</v>
      </c>
      <c r="E5126" t="s">
        <v>4482</v>
      </c>
      <c r="F5126">
        <v>9</v>
      </c>
      <c r="G5126">
        <v>5</v>
      </c>
      <c r="H5126">
        <v>0.5</v>
      </c>
      <c r="I5126">
        <v>2.5000000000000001E-3</v>
      </c>
      <c r="J5126">
        <v>9.9999999999999995E-7</v>
      </c>
      <c r="K5126" t="b">
        <v>1</v>
      </c>
      <c r="L5126" t="s">
        <v>5258</v>
      </c>
      <c r="N5126" s="43">
        <v>42214.662916666668</v>
      </c>
    </row>
    <row r="5127" spans="1:14" x14ac:dyDescent="0.25">
      <c r="A5127" t="s">
        <v>11851</v>
      </c>
      <c r="B5127">
        <v>5389</v>
      </c>
      <c r="C5127">
        <v>5390</v>
      </c>
      <c r="D5127">
        <v>2015</v>
      </c>
      <c r="E5127" t="s">
        <v>4482</v>
      </c>
      <c r="F5127">
        <v>9</v>
      </c>
      <c r="G5127">
        <v>5</v>
      </c>
      <c r="H5127">
        <v>0.65</v>
      </c>
      <c r="I5127">
        <v>2.75E-2</v>
      </c>
      <c r="J5127">
        <v>5.0010000000000002E-3</v>
      </c>
      <c r="K5127" t="b">
        <v>1</v>
      </c>
      <c r="L5127" t="s">
        <v>5258</v>
      </c>
      <c r="N5127" s="43">
        <v>42214.662916666668</v>
      </c>
    </row>
    <row r="5128" spans="1:14" x14ac:dyDescent="0.25">
      <c r="A5128" s="53" t="s">
        <v>11852</v>
      </c>
      <c r="B5128">
        <v>5389</v>
      </c>
      <c r="C5128">
        <v>5391</v>
      </c>
      <c r="D5128">
        <v>2015</v>
      </c>
      <c r="E5128" t="s">
        <v>4482</v>
      </c>
      <c r="F5128">
        <v>9</v>
      </c>
      <c r="G5128">
        <v>5</v>
      </c>
      <c r="H5128">
        <v>0.85</v>
      </c>
      <c r="I5128">
        <v>7.4999999999999997E-2</v>
      </c>
      <c r="J5128">
        <v>5.0000999999999997E-2</v>
      </c>
      <c r="K5128" t="b">
        <v>1</v>
      </c>
      <c r="L5128" t="s">
        <v>5258</v>
      </c>
      <c r="N5128" s="43">
        <v>42214.662916666668</v>
      </c>
    </row>
    <row r="5129" spans="1:14" x14ac:dyDescent="0.25">
      <c r="A5129" s="53" t="s">
        <v>11853</v>
      </c>
      <c r="B5129">
        <v>5389</v>
      </c>
      <c r="C5129">
        <v>5392</v>
      </c>
      <c r="D5129">
        <v>2015</v>
      </c>
      <c r="E5129" t="s">
        <v>4482</v>
      </c>
      <c r="F5129">
        <v>9</v>
      </c>
      <c r="G5129">
        <v>5</v>
      </c>
      <c r="H5129">
        <v>1.1200000000000001</v>
      </c>
      <c r="I5129">
        <v>0.125</v>
      </c>
      <c r="J5129">
        <v>0.10000100000000001</v>
      </c>
      <c r="K5129" t="b">
        <v>1</v>
      </c>
      <c r="L5129" t="s">
        <v>5258</v>
      </c>
      <c r="N5129" s="43">
        <v>42214.662916666668</v>
      </c>
    </row>
    <row r="5130" spans="1:14" x14ac:dyDescent="0.25">
      <c r="A5130" s="53" t="s">
        <v>11854</v>
      </c>
      <c r="B5130">
        <v>5389</v>
      </c>
      <c r="C5130">
        <v>5393</v>
      </c>
      <c r="D5130">
        <v>2015</v>
      </c>
      <c r="E5130" t="s">
        <v>4482</v>
      </c>
      <c r="F5130">
        <v>9</v>
      </c>
      <c r="G5130">
        <v>5</v>
      </c>
      <c r="H5130">
        <v>1.46</v>
      </c>
      <c r="I5130">
        <v>0.17499999999999999</v>
      </c>
      <c r="J5130">
        <v>0.150001</v>
      </c>
      <c r="K5130" t="b">
        <v>1</v>
      </c>
      <c r="L5130" t="s">
        <v>5258</v>
      </c>
      <c r="N5130" s="43">
        <v>42214.662928240738</v>
      </c>
    </row>
    <row r="5131" spans="1:14" x14ac:dyDescent="0.25">
      <c r="A5131" s="53" t="s">
        <v>11855</v>
      </c>
      <c r="B5131">
        <v>5389</v>
      </c>
      <c r="C5131">
        <v>5394</v>
      </c>
      <c r="D5131">
        <v>2015</v>
      </c>
      <c r="E5131" t="s">
        <v>4482</v>
      </c>
      <c r="F5131">
        <v>9</v>
      </c>
      <c r="G5131">
        <v>5</v>
      </c>
      <c r="H5131">
        <v>1.9</v>
      </c>
      <c r="I5131">
        <v>0.25</v>
      </c>
      <c r="J5131">
        <v>0.20000100000000001</v>
      </c>
      <c r="K5131" t="b">
        <v>1</v>
      </c>
      <c r="L5131" t="s">
        <v>5258</v>
      </c>
      <c r="N5131" s="43">
        <v>42214.662928240738</v>
      </c>
    </row>
    <row r="5132" spans="1:14" x14ac:dyDescent="0.25">
      <c r="A5132" s="53" t="s">
        <v>11856</v>
      </c>
      <c r="B5132">
        <v>5389</v>
      </c>
      <c r="C5132">
        <v>5396</v>
      </c>
      <c r="D5132">
        <v>2015</v>
      </c>
      <c r="E5132" t="s">
        <v>4482</v>
      </c>
      <c r="F5132">
        <v>9</v>
      </c>
      <c r="G5132">
        <v>5</v>
      </c>
      <c r="H5132">
        <v>2.4900000000000002</v>
      </c>
      <c r="I5132">
        <v>0.4</v>
      </c>
      <c r="J5132">
        <v>0.30000100000000002</v>
      </c>
      <c r="K5132" t="b">
        <v>1</v>
      </c>
      <c r="L5132" t="s">
        <v>5258</v>
      </c>
      <c r="N5132" s="43">
        <v>42214.662928240738</v>
      </c>
    </row>
    <row r="5133" spans="1:14" x14ac:dyDescent="0.25">
      <c r="A5133" s="53" t="s">
        <v>11857</v>
      </c>
      <c r="B5133">
        <v>5389</v>
      </c>
      <c r="C5133">
        <v>5397</v>
      </c>
      <c r="D5133">
        <v>2015</v>
      </c>
      <c r="E5133" t="s">
        <v>4482</v>
      </c>
      <c r="F5133">
        <v>9</v>
      </c>
      <c r="G5133">
        <v>5</v>
      </c>
      <c r="H5133">
        <v>3.25</v>
      </c>
      <c r="I5133">
        <v>0.75</v>
      </c>
      <c r="J5133">
        <v>0.50000100000000003</v>
      </c>
      <c r="K5133" t="b">
        <v>1</v>
      </c>
      <c r="L5133" t="s">
        <v>5258</v>
      </c>
      <c r="N5133" s="43">
        <v>42214.662928240738</v>
      </c>
    </row>
    <row r="5134" spans="1:14" x14ac:dyDescent="0.25">
      <c r="A5134" s="53" t="s">
        <v>11858</v>
      </c>
      <c r="B5134">
        <v>5398</v>
      </c>
      <c r="C5134">
        <v>5398</v>
      </c>
      <c r="D5134">
        <v>2015</v>
      </c>
      <c r="E5134" t="s">
        <v>4483</v>
      </c>
      <c r="F5134">
        <v>9</v>
      </c>
      <c r="G5134">
        <v>5</v>
      </c>
      <c r="H5134">
        <v>5</v>
      </c>
      <c r="J5134"/>
      <c r="K5134" t="b">
        <v>1</v>
      </c>
      <c r="L5134" t="s">
        <v>1664</v>
      </c>
      <c r="N5134" s="43">
        <v>42214.662928240738</v>
      </c>
    </row>
    <row r="5135" spans="1:14" x14ac:dyDescent="0.25">
      <c r="A5135" s="53" t="s">
        <v>11859</v>
      </c>
      <c r="B5135">
        <v>5399</v>
      </c>
      <c r="C5135">
        <v>5399</v>
      </c>
      <c r="D5135">
        <v>2015</v>
      </c>
      <c r="E5135" t="s">
        <v>4484</v>
      </c>
      <c r="F5135">
        <v>9</v>
      </c>
      <c r="G5135">
        <v>5</v>
      </c>
      <c r="H5135">
        <v>3.5</v>
      </c>
      <c r="J5135"/>
      <c r="K5135" t="b">
        <v>1</v>
      </c>
      <c r="L5135" t="s">
        <v>1665</v>
      </c>
      <c r="N5135" s="43">
        <v>42214.662928240738</v>
      </c>
    </row>
    <row r="5136" spans="1:14" x14ac:dyDescent="0.25">
      <c r="A5136" s="53" t="s">
        <v>11860</v>
      </c>
      <c r="B5136">
        <v>5400</v>
      </c>
      <c r="C5136">
        <v>5400</v>
      </c>
      <c r="D5136">
        <v>2015</v>
      </c>
      <c r="E5136" t="s">
        <v>4485</v>
      </c>
      <c r="F5136">
        <v>9</v>
      </c>
      <c r="G5136">
        <v>5</v>
      </c>
      <c r="H5136">
        <v>5</v>
      </c>
      <c r="J5136"/>
      <c r="K5136" t="b">
        <v>1</v>
      </c>
      <c r="L5136" t="s">
        <v>1666</v>
      </c>
      <c r="N5136" s="43">
        <v>42214.662928240738</v>
      </c>
    </row>
    <row r="5137" spans="1:14" x14ac:dyDescent="0.25">
      <c r="A5137" s="53" t="s">
        <v>11861</v>
      </c>
      <c r="B5137">
        <v>5401</v>
      </c>
      <c r="C5137">
        <v>5401</v>
      </c>
      <c r="D5137">
        <v>2015</v>
      </c>
      <c r="E5137" t="s">
        <v>4486</v>
      </c>
      <c r="F5137">
        <v>9</v>
      </c>
      <c r="G5137">
        <v>5</v>
      </c>
      <c r="H5137">
        <v>3.5</v>
      </c>
      <c r="J5137"/>
      <c r="K5137" t="b">
        <v>1</v>
      </c>
      <c r="L5137" t="s">
        <v>1347</v>
      </c>
      <c r="N5137" s="43">
        <v>42214.662928240738</v>
      </c>
    </row>
    <row r="5138" spans="1:14" x14ac:dyDescent="0.25">
      <c r="A5138" s="53" t="s">
        <v>11862</v>
      </c>
      <c r="B5138">
        <v>5402</v>
      </c>
      <c r="C5138">
        <v>5402</v>
      </c>
      <c r="D5138">
        <v>2015</v>
      </c>
      <c r="E5138" t="s">
        <v>4487</v>
      </c>
      <c r="F5138">
        <v>9</v>
      </c>
      <c r="G5138">
        <v>5</v>
      </c>
      <c r="H5138">
        <v>0.5</v>
      </c>
      <c r="I5138">
        <v>2.5000000000000001E-3</v>
      </c>
      <c r="J5138">
        <v>9.9999999999999995E-7</v>
      </c>
      <c r="K5138" t="b">
        <v>1</v>
      </c>
      <c r="L5138" t="s">
        <v>5259</v>
      </c>
      <c r="N5138" s="43">
        <v>42214.662928240738</v>
      </c>
    </row>
    <row r="5139" spans="1:14" x14ac:dyDescent="0.25">
      <c r="A5139" s="53" t="s">
        <v>11863</v>
      </c>
      <c r="B5139">
        <v>5402</v>
      </c>
      <c r="C5139">
        <v>5403</v>
      </c>
      <c r="D5139">
        <v>2015</v>
      </c>
      <c r="E5139" t="s">
        <v>4487</v>
      </c>
      <c r="F5139">
        <v>9</v>
      </c>
      <c r="G5139">
        <v>5</v>
      </c>
      <c r="H5139">
        <v>0.68</v>
      </c>
      <c r="I5139">
        <v>2.75E-2</v>
      </c>
      <c r="J5139">
        <v>5.0010000000000002E-3</v>
      </c>
      <c r="K5139" t="b">
        <v>1</v>
      </c>
      <c r="L5139" t="s">
        <v>5259</v>
      </c>
      <c r="N5139" s="43">
        <v>42214.662928240738</v>
      </c>
    </row>
    <row r="5140" spans="1:14" x14ac:dyDescent="0.25">
      <c r="A5140" s="53" t="s">
        <v>11864</v>
      </c>
      <c r="B5140">
        <v>5402</v>
      </c>
      <c r="C5140">
        <v>5404</v>
      </c>
      <c r="D5140">
        <v>2015</v>
      </c>
      <c r="E5140" t="s">
        <v>4487</v>
      </c>
      <c r="F5140">
        <v>9</v>
      </c>
      <c r="G5140">
        <v>5</v>
      </c>
      <c r="H5140">
        <v>0.94</v>
      </c>
      <c r="I5140">
        <v>7.4999999999999997E-2</v>
      </c>
      <c r="J5140">
        <v>5.0000999999999997E-2</v>
      </c>
      <c r="K5140" t="b">
        <v>1</v>
      </c>
      <c r="L5140" t="s">
        <v>5259</v>
      </c>
      <c r="N5140" s="43">
        <v>42214.662928240738</v>
      </c>
    </row>
    <row r="5141" spans="1:14" x14ac:dyDescent="0.25">
      <c r="A5141" s="53" t="s">
        <v>11865</v>
      </c>
      <c r="B5141">
        <v>5402</v>
      </c>
      <c r="C5141">
        <v>5405</v>
      </c>
      <c r="D5141">
        <v>2015</v>
      </c>
      <c r="E5141" t="s">
        <v>4487</v>
      </c>
      <c r="F5141">
        <v>9</v>
      </c>
      <c r="G5141">
        <v>5</v>
      </c>
      <c r="H5141">
        <v>1.28</v>
      </c>
      <c r="I5141">
        <v>0.125</v>
      </c>
      <c r="J5141">
        <v>0.10000100000000001</v>
      </c>
      <c r="K5141" t="b">
        <v>1</v>
      </c>
      <c r="L5141" t="s">
        <v>5259</v>
      </c>
      <c r="N5141" s="43">
        <v>42214.662928240738</v>
      </c>
    </row>
    <row r="5142" spans="1:14" x14ac:dyDescent="0.25">
      <c r="A5142" s="53" t="s">
        <v>11866</v>
      </c>
      <c r="B5142">
        <v>5402</v>
      </c>
      <c r="C5142">
        <v>5407</v>
      </c>
      <c r="D5142">
        <v>2015</v>
      </c>
      <c r="E5142" t="s">
        <v>4487</v>
      </c>
      <c r="F5142">
        <v>9</v>
      </c>
      <c r="G5142">
        <v>5</v>
      </c>
      <c r="H5142">
        <v>1.75</v>
      </c>
      <c r="I5142">
        <v>0.17499999999999999</v>
      </c>
      <c r="J5142">
        <v>0.150001</v>
      </c>
      <c r="K5142" t="b">
        <v>1</v>
      </c>
      <c r="L5142" t="s">
        <v>5259</v>
      </c>
      <c r="N5142" s="43">
        <v>42214.662928240738</v>
      </c>
    </row>
    <row r="5143" spans="1:14" x14ac:dyDescent="0.25">
      <c r="A5143" s="53" t="s">
        <v>11867</v>
      </c>
      <c r="B5143">
        <v>5402</v>
      </c>
      <c r="C5143">
        <v>5408</v>
      </c>
      <c r="D5143">
        <v>2015</v>
      </c>
      <c r="E5143" t="s">
        <v>4487</v>
      </c>
      <c r="F5143">
        <v>9</v>
      </c>
      <c r="G5143">
        <v>5</v>
      </c>
      <c r="H5143">
        <v>2.4</v>
      </c>
      <c r="I5143">
        <v>0.25</v>
      </c>
      <c r="J5143">
        <v>0.20000100000000001</v>
      </c>
      <c r="K5143" t="b">
        <v>1</v>
      </c>
      <c r="L5143" t="s">
        <v>5259</v>
      </c>
      <c r="N5143" s="43">
        <v>42214.662928240738</v>
      </c>
    </row>
    <row r="5144" spans="1:14" x14ac:dyDescent="0.25">
      <c r="A5144" s="53" t="s">
        <v>11868</v>
      </c>
      <c r="B5144">
        <v>5402</v>
      </c>
      <c r="C5144">
        <v>5409</v>
      </c>
      <c r="D5144">
        <v>2015</v>
      </c>
      <c r="E5144" t="s">
        <v>4487</v>
      </c>
      <c r="F5144">
        <v>9</v>
      </c>
      <c r="G5144">
        <v>5</v>
      </c>
      <c r="H5144">
        <v>3.29</v>
      </c>
      <c r="I5144">
        <v>0.4</v>
      </c>
      <c r="J5144">
        <v>0.30000100000000002</v>
      </c>
      <c r="K5144" t="b">
        <v>1</v>
      </c>
      <c r="L5144" t="s">
        <v>5259</v>
      </c>
      <c r="N5144" s="43">
        <v>42214.662928240738</v>
      </c>
    </row>
    <row r="5145" spans="1:14" x14ac:dyDescent="0.25">
      <c r="A5145" s="53" t="s">
        <v>11869</v>
      </c>
      <c r="B5145">
        <v>5402</v>
      </c>
      <c r="C5145">
        <v>5410</v>
      </c>
      <c r="D5145">
        <v>2015</v>
      </c>
      <c r="E5145" t="s">
        <v>4487</v>
      </c>
      <c r="F5145">
        <v>9</v>
      </c>
      <c r="G5145">
        <v>5</v>
      </c>
      <c r="H5145">
        <v>4.5</v>
      </c>
      <c r="I5145">
        <v>0.75</v>
      </c>
      <c r="J5145">
        <v>0.50000100000000003</v>
      </c>
      <c r="K5145" t="b">
        <v>1</v>
      </c>
      <c r="L5145" t="s">
        <v>5259</v>
      </c>
      <c r="N5145" s="43">
        <v>42214.662928240738</v>
      </c>
    </row>
    <row r="5146" spans="1:14" x14ac:dyDescent="0.25">
      <c r="A5146" s="53" t="s">
        <v>11870</v>
      </c>
      <c r="B5146">
        <v>5411</v>
      </c>
      <c r="C5146">
        <v>5411</v>
      </c>
      <c r="D5146">
        <v>2015</v>
      </c>
      <c r="E5146" t="s">
        <v>4488</v>
      </c>
      <c r="F5146">
        <v>9</v>
      </c>
      <c r="G5146">
        <v>5</v>
      </c>
      <c r="H5146">
        <v>0.5</v>
      </c>
      <c r="I5146">
        <v>5.0000000000000001E-3</v>
      </c>
      <c r="J5146">
        <v>9.9999999999999995E-7</v>
      </c>
      <c r="K5146" t="b">
        <v>1</v>
      </c>
      <c r="L5146" t="s">
        <v>7132</v>
      </c>
      <c r="N5146" s="43">
        <v>42214.662928240738</v>
      </c>
    </row>
    <row r="5147" spans="1:14" x14ac:dyDescent="0.25">
      <c r="A5147" s="53" t="s">
        <v>11871</v>
      </c>
      <c r="B5147">
        <v>5411</v>
      </c>
      <c r="C5147">
        <v>5412</v>
      </c>
      <c r="D5147">
        <v>2015</v>
      </c>
      <c r="E5147" t="s">
        <v>4488</v>
      </c>
      <c r="F5147">
        <v>9</v>
      </c>
      <c r="G5147">
        <v>5</v>
      </c>
      <c r="H5147">
        <v>0.65</v>
      </c>
      <c r="I5147">
        <v>0.03</v>
      </c>
      <c r="J5147">
        <v>1.0000999999999999E-2</v>
      </c>
      <c r="K5147" t="b">
        <v>1</v>
      </c>
      <c r="L5147" t="s">
        <v>7132</v>
      </c>
      <c r="N5147" s="43">
        <v>42214.662928240738</v>
      </c>
    </row>
    <row r="5148" spans="1:14" x14ac:dyDescent="0.25">
      <c r="A5148" s="53" t="s">
        <v>11872</v>
      </c>
      <c r="B5148">
        <v>5411</v>
      </c>
      <c r="C5148">
        <v>5413</v>
      </c>
      <c r="D5148">
        <v>2015</v>
      </c>
      <c r="E5148" t="s">
        <v>4488</v>
      </c>
      <c r="F5148">
        <v>9</v>
      </c>
      <c r="G5148">
        <v>5</v>
      </c>
      <c r="H5148">
        <v>0.85</v>
      </c>
      <c r="I5148">
        <v>7.4999999999999997E-2</v>
      </c>
      <c r="J5148">
        <v>5.0000999999999997E-2</v>
      </c>
      <c r="K5148" t="b">
        <v>1</v>
      </c>
      <c r="L5148" t="s">
        <v>7132</v>
      </c>
      <c r="N5148" s="43">
        <v>42214.662928240738</v>
      </c>
    </row>
    <row r="5149" spans="1:14" x14ac:dyDescent="0.25">
      <c r="A5149" s="53" t="s">
        <v>11873</v>
      </c>
      <c r="B5149">
        <v>5411</v>
      </c>
      <c r="C5149">
        <v>5414</v>
      </c>
      <c r="D5149">
        <v>2015</v>
      </c>
      <c r="E5149" t="s">
        <v>4488</v>
      </c>
      <c r="F5149">
        <v>9</v>
      </c>
      <c r="G5149">
        <v>5</v>
      </c>
      <c r="H5149">
        <v>1.1100000000000001</v>
      </c>
      <c r="I5149">
        <v>0.125</v>
      </c>
      <c r="J5149">
        <v>0.10000100000000001</v>
      </c>
      <c r="K5149" t="b">
        <v>1</v>
      </c>
      <c r="L5149" t="s">
        <v>7132</v>
      </c>
      <c r="N5149" s="43">
        <v>42214.662928240738</v>
      </c>
    </row>
    <row r="5150" spans="1:14" x14ac:dyDescent="0.25">
      <c r="A5150" s="53" t="s">
        <v>11874</v>
      </c>
      <c r="B5150">
        <v>5411</v>
      </c>
      <c r="C5150">
        <v>5415</v>
      </c>
      <c r="D5150">
        <v>2015</v>
      </c>
      <c r="E5150" t="s">
        <v>4488</v>
      </c>
      <c r="F5150">
        <v>9</v>
      </c>
      <c r="G5150">
        <v>5</v>
      </c>
      <c r="H5150">
        <v>1.45</v>
      </c>
      <c r="I5150">
        <v>0.17499999999999999</v>
      </c>
      <c r="J5150">
        <v>0.150001</v>
      </c>
      <c r="K5150" t="b">
        <v>1</v>
      </c>
      <c r="L5150" t="s">
        <v>7132</v>
      </c>
      <c r="N5150" s="43">
        <v>42214.662928240738</v>
      </c>
    </row>
    <row r="5151" spans="1:14" x14ac:dyDescent="0.25">
      <c r="A5151" s="53" t="s">
        <v>11875</v>
      </c>
      <c r="B5151">
        <v>5411</v>
      </c>
      <c r="C5151">
        <v>5416</v>
      </c>
      <c r="D5151">
        <v>2015</v>
      </c>
      <c r="E5151" t="s">
        <v>4488</v>
      </c>
      <c r="F5151">
        <v>9</v>
      </c>
      <c r="G5151">
        <v>5</v>
      </c>
      <c r="H5151">
        <v>1.9</v>
      </c>
      <c r="I5151">
        <v>0.25</v>
      </c>
      <c r="J5151">
        <v>0.20000100000000001</v>
      </c>
      <c r="K5151" t="b">
        <v>1</v>
      </c>
      <c r="L5151" t="s">
        <v>7132</v>
      </c>
      <c r="N5151" s="43">
        <v>42214.662928240738</v>
      </c>
    </row>
    <row r="5152" spans="1:14" x14ac:dyDescent="0.25">
      <c r="A5152" s="53" t="s">
        <v>11876</v>
      </c>
      <c r="B5152">
        <v>5411</v>
      </c>
      <c r="C5152">
        <v>5418</v>
      </c>
      <c r="D5152">
        <v>2015</v>
      </c>
      <c r="E5152" t="s">
        <v>4488</v>
      </c>
      <c r="F5152">
        <v>9</v>
      </c>
      <c r="G5152">
        <v>5</v>
      </c>
      <c r="H5152">
        <v>2.48</v>
      </c>
      <c r="I5152">
        <v>0.4</v>
      </c>
      <c r="J5152">
        <v>0.30000100000000002</v>
      </c>
      <c r="K5152" t="b">
        <v>1</v>
      </c>
      <c r="L5152" t="s">
        <v>7132</v>
      </c>
      <c r="N5152" s="43">
        <v>42214.662928240738</v>
      </c>
    </row>
    <row r="5153" spans="1:14" x14ac:dyDescent="0.25">
      <c r="A5153" s="53" t="s">
        <v>11877</v>
      </c>
      <c r="B5153">
        <v>5411</v>
      </c>
      <c r="C5153">
        <v>5419</v>
      </c>
      <c r="D5153">
        <v>2015</v>
      </c>
      <c r="E5153" t="s">
        <v>4488</v>
      </c>
      <c r="F5153">
        <v>9</v>
      </c>
      <c r="G5153">
        <v>5</v>
      </c>
      <c r="H5153">
        <v>3.25</v>
      </c>
      <c r="I5153">
        <v>0.75</v>
      </c>
      <c r="J5153">
        <v>0.50000100000000003</v>
      </c>
      <c r="K5153" t="b">
        <v>1</v>
      </c>
      <c r="L5153" t="s">
        <v>7132</v>
      </c>
      <c r="N5153" s="43">
        <v>42214.662928240738</v>
      </c>
    </row>
    <row r="5154" spans="1:14" x14ac:dyDescent="0.25">
      <c r="A5154" s="53" t="s">
        <v>11878</v>
      </c>
      <c r="B5154">
        <v>5420</v>
      </c>
      <c r="C5154">
        <v>5420</v>
      </c>
      <c r="D5154">
        <v>2015</v>
      </c>
      <c r="E5154" t="s">
        <v>4489</v>
      </c>
      <c r="F5154">
        <v>9</v>
      </c>
      <c r="G5154">
        <v>5</v>
      </c>
      <c r="H5154">
        <v>5</v>
      </c>
      <c r="J5154"/>
      <c r="K5154" t="b">
        <v>1</v>
      </c>
      <c r="L5154" t="s">
        <v>1683</v>
      </c>
      <c r="N5154" s="43">
        <v>42214.662928240738</v>
      </c>
    </row>
    <row r="5155" spans="1:14" x14ac:dyDescent="0.25">
      <c r="A5155" s="53" t="s">
        <v>11879</v>
      </c>
      <c r="B5155">
        <v>5421</v>
      </c>
      <c r="C5155">
        <v>5421</v>
      </c>
      <c r="D5155">
        <v>2015</v>
      </c>
      <c r="E5155" t="s">
        <v>4490</v>
      </c>
      <c r="F5155">
        <v>9</v>
      </c>
      <c r="G5155">
        <v>5</v>
      </c>
      <c r="H5155">
        <v>2.25</v>
      </c>
      <c r="J5155"/>
      <c r="K5155" t="b">
        <v>1</v>
      </c>
      <c r="L5155" t="s">
        <v>1684</v>
      </c>
      <c r="N5155" s="43">
        <v>42214.662928240738</v>
      </c>
    </row>
    <row r="5156" spans="1:14" x14ac:dyDescent="0.25">
      <c r="A5156" s="53" t="s">
        <v>11880</v>
      </c>
      <c r="B5156">
        <v>5422</v>
      </c>
      <c r="C5156">
        <v>5422</v>
      </c>
      <c r="D5156">
        <v>2015</v>
      </c>
      <c r="E5156" t="s">
        <v>4491</v>
      </c>
      <c r="F5156">
        <v>9</v>
      </c>
      <c r="G5156">
        <v>5</v>
      </c>
      <c r="H5156">
        <v>0.5</v>
      </c>
      <c r="I5156">
        <v>2.5000000000000001E-3</v>
      </c>
      <c r="J5156">
        <v>9.9999999999999995E-7</v>
      </c>
      <c r="K5156" t="b">
        <v>1</v>
      </c>
      <c r="L5156" t="s">
        <v>5260</v>
      </c>
      <c r="N5156" s="43">
        <v>42214.662928240738</v>
      </c>
    </row>
    <row r="5157" spans="1:14" x14ac:dyDescent="0.25">
      <c r="A5157" s="53" t="s">
        <v>11881</v>
      </c>
      <c r="B5157">
        <v>5422</v>
      </c>
      <c r="C5157">
        <v>5423</v>
      </c>
      <c r="D5157">
        <v>2015</v>
      </c>
      <c r="E5157" t="s">
        <v>4491</v>
      </c>
      <c r="F5157">
        <v>9</v>
      </c>
      <c r="G5157">
        <v>5</v>
      </c>
      <c r="H5157">
        <v>0.65</v>
      </c>
      <c r="I5157">
        <v>2.75E-2</v>
      </c>
      <c r="J5157">
        <v>5.0010000000000002E-3</v>
      </c>
      <c r="K5157" t="b">
        <v>1</v>
      </c>
      <c r="L5157" t="s">
        <v>5260</v>
      </c>
      <c r="N5157" s="43">
        <v>42214.662928240738</v>
      </c>
    </row>
    <row r="5158" spans="1:14" x14ac:dyDescent="0.25">
      <c r="A5158" s="53" t="s">
        <v>11882</v>
      </c>
      <c r="B5158">
        <v>5422</v>
      </c>
      <c r="C5158">
        <v>5424</v>
      </c>
      <c r="D5158">
        <v>2015</v>
      </c>
      <c r="E5158" t="s">
        <v>4491</v>
      </c>
      <c r="F5158">
        <v>9</v>
      </c>
      <c r="G5158">
        <v>5</v>
      </c>
      <c r="H5158">
        <v>0.85</v>
      </c>
      <c r="I5158">
        <v>7.4999999999999997E-2</v>
      </c>
      <c r="J5158">
        <v>5.0000999999999997E-2</v>
      </c>
      <c r="K5158" t="b">
        <v>1</v>
      </c>
      <c r="L5158" t="s">
        <v>5260</v>
      </c>
      <c r="N5158" s="43">
        <v>42214.662928240738</v>
      </c>
    </row>
    <row r="5159" spans="1:14" x14ac:dyDescent="0.25">
      <c r="A5159" s="53" t="s">
        <v>11883</v>
      </c>
      <c r="B5159">
        <v>5422</v>
      </c>
      <c r="C5159">
        <v>5425</v>
      </c>
      <c r="D5159">
        <v>2015</v>
      </c>
      <c r="E5159" t="s">
        <v>4491</v>
      </c>
      <c r="F5159">
        <v>9</v>
      </c>
      <c r="G5159">
        <v>5</v>
      </c>
      <c r="H5159">
        <v>1.1200000000000001</v>
      </c>
      <c r="I5159">
        <v>0.125</v>
      </c>
      <c r="J5159">
        <v>0.10000100000000001</v>
      </c>
      <c r="K5159" t="b">
        <v>1</v>
      </c>
      <c r="L5159" t="s">
        <v>5260</v>
      </c>
      <c r="N5159" s="43">
        <v>42214.662928240738</v>
      </c>
    </row>
    <row r="5160" spans="1:14" x14ac:dyDescent="0.25">
      <c r="A5160" s="53" t="s">
        <v>11884</v>
      </c>
      <c r="B5160">
        <v>5422</v>
      </c>
      <c r="C5160">
        <v>5426</v>
      </c>
      <c r="D5160">
        <v>2015</v>
      </c>
      <c r="E5160" t="s">
        <v>4491</v>
      </c>
      <c r="F5160">
        <v>9</v>
      </c>
      <c r="G5160">
        <v>5</v>
      </c>
      <c r="H5160">
        <v>1.46</v>
      </c>
      <c r="I5160">
        <v>0.17499999999999999</v>
      </c>
      <c r="J5160">
        <v>0.150001</v>
      </c>
      <c r="K5160" t="b">
        <v>1</v>
      </c>
      <c r="L5160" t="s">
        <v>5260</v>
      </c>
      <c r="N5160" s="43">
        <v>42214.662928240738</v>
      </c>
    </row>
    <row r="5161" spans="1:14" x14ac:dyDescent="0.25">
      <c r="A5161" s="53" t="s">
        <v>11885</v>
      </c>
      <c r="B5161">
        <v>5422</v>
      </c>
      <c r="C5161">
        <v>5427</v>
      </c>
      <c r="D5161">
        <v>2015</v>
      </c>
      <c r="E5161" t="s">
        <v>4491</v>
      </c>
      <c r="F5161">
        <v>9</v>
      </c>
      <c r="G5161">
        <v>5</v>
      </c>
      <c r="H5161">
        <v>1.9</v>
      </c>
      <c r="I5161">
        <v>0.25</v>
      </c>
      <c r="J5161">
        <v>0.20000100000000001</v>
      </c>
      <c r="K5161" t="b">
        <v>1</v>
      </c>
      <c r="L5161" t="s">
        <v>5260</v>
      </c>
      <c r="N5161" s="43">
        <v>42214.662928240738</v>
      </c>
    </row>
    <row r="5162" spans="1:14" x14ac:dyDescent="0.25">
      <c r="A5162" s="53" t="s">
        <v>11886</v>
      </c>
      <c r="B5162">
        <v>5422</v>
      </c>
      <c r="C5162">
        <v>5429</v>
      </c>
      <c r="D5162">
        <v>2015</v>
      </c>
      <c r="E5162" t="s">
        <v>4491</v>
      </c>
      <c r="F5162">
        <v>9</v>
      </c>
      <c r="G5162">
        <v>5</v>
      </c>
      <c r="H5162">
        <v>2.4900000000000002</v>
      </c>
      <c r="I5162">
        <v>0.4</v>
      </c>
      <c r="J5162">
        <v>0.30000100000000002</v>
      </c>
      <c r="K5162" t="b">
        <v>1</v>
      </c>
      <c r="L5162" t="s">
        <v>5260</v>
      </c>
      <c r="N5162" s="43">
        <v>42214.662928240738</v>
      </c>
    </row>
    <row r="5163" spans="1:14" x14ac:dyDescent="0.25">
      <c r="A5163" s="53" t="s">
        <v>11887</v>
      </c>
      <c r="B5163">
        <v>5422</v>
      </c>
      <c r="C5163">
        <v>5430</v>
      </c>
      <c r="D5163">
        <v>2015</v>
      </c>
      <c r="E5163" t="s">
        <v>4491</v>
      </c>
      <c r="F5163">
        <v>9</v>
      </c>
      <c r="G5163">
        <v>5</v>
      </c>
      <c r="H5163">
        <v>3.25</v>
      </c>
      <c r="I5163">
        <v>0.75</v>
      </c>
      <c r="J5163">
        <v>0.50000100000000003</v>
      </c>
      <c r="K5163" t="b">
        <v>1</v>
      </c>
      <c r="L5163" t="s">
        <v>5260</v>
      </c>
      <c r="N5163" s="43">
        <v>42214.662928240738</v>
      </c>
    </row>
    <row r="5164" spans="1:14" x14ac:dyDescent="0.25">
      <c r="A5164" s="53" t="s">
        <v>11888</v>
      </c>
      <c r="B5164">
        <v>5431</v>
      </c>
      <c r="C5164">
        <v>5431</v>
      </c>
      <c r="D5164">
        <v>2015</v>
      </c>
      <c r="E5164" t="s">
        <v>4492</v>
      </c>
      <c r="F5164">
        <v>9</v>
      </c>
      <c r="G5164">
        <v>5</v>
      </c>
      <c r="H5164">
        <v>5</v>
      </c>
      <c r="J5164"/>
      <c r="K5164" t="b">
        <v>1</v>
      </c>
      <c r="L5164" t="s">
        <v>1693</v>
      </c>
      <c r="N5164" s="43">
        <v>42214.662928240738</v>
      </c>
    </row>
    <row r="5165" spans="1:14" x14ac:dyDescent="0.25">
      <c r="A5165" s="53" t="s">
        <v>11889</v>
      </c>
      <c r="B5165">
        <v>5432</v>
      </c>
      <c r="C5165">
        <v>5432</v>
      </c>
      <c r="D5165">
        <v>2015</v>
      </c>
      <c r="E5165" t="s">
        <v>4493</v>
      </c>
      <c r="F5165">
        <v>9</v>
      </c>
      <c r="G5165">
        <v>5</v>
      </c>
      <c r="H5165">
        <v>3.5</v>
      </c>
      <c r="J5165"/>
      <c r="K5165" t="b">
        <v>1</v>
      </c>
      <c r="L5165" t="s">
        <v>1694</v>
      </c>
      <c r="N5165" s="43">
        <v>42214.662928240738</v>
      </c>
    </row>
    <row r="5166" spans="1:14" x14ac:dyDescent="0.25">
      <c r="A5166" s="53" t="s">
        <v>11890</v>
      </c>
      <c r="B5166">
        <v>5433</v>
      </c>
      <c r="C5166">
        <v>5433</v>
      </c>
      <c r="D5166">
        <v>2015</v>
      </c>
      <c r="E5166" t="s">
        <v>4494</v>
      </c>
      <c r="F5166">
        <v>9</v>
      </c>
      <c r="G5166">
        <v>5</v>
      </c>
      <c r="H5166">
        <v>5</v>
      </c>
      <c r="J5166"/>
      <c r="K5166" t="b">
        <v>1</v>
      </c>
      <c r="L5166" t="s">
        <v>1695</v>
      </c>
      <c r="N5166" s="43">
        <v>42214.662928240738</v>
      </c>
    </row>
    <row r="5167" spans="1:14" x14ac:dyDescent="0.25">
      <c r="A5167" t="s">
        <v>11891</v>
      </c>
      <c r="B5167">
        <v>5434</v>
      </c>
      <c r="C5167">
        <v>5434</v>
      </c>
      <c r="D5167">
        <v>2015</v>
      </c>
      <c r="E5167" t="s">
        <v>4495</v>
      </c>
      <c r="F5167">
        <v>9</v>
      </c>
      <c r="G5167">
        <v>5</v>
      </c>
      <c r="H5167">
        <v>3.5</v>
      </c>
      <c r="J5167"/>
      <c r="K5167" t="b">
        <v>1</v>
      </c>
      <c r="L5167" t="s">
        <v>1347</v>
      </c>
      <c r="N5167" s="43">
        <v>42214.662928240738</v>
      </c>
    </row>
    <row r="5168" spans="1:14" x14ac:dyDescent="0.25">
      <c r="A5168" t="s">
        <v>11892</v>
      </c>
      <c r="B5168">
        <v>5435</v>
      </c>
      <c r="C5168">
        <v>5435</v>
      </c>
      <c r="D5168">
        <v>2015</v>
      </c>
      <c r="E5168" t="s">
        <v>4496</v>
      </c>
      <c r="F5168">
        <v>9</v>
      </c>
      <c r="G5168">
        <v>5</v>
      </c>
      <c r="H5168">
        <v>0.5</v>
      </c>
      <c r="I5168">
        <v>2.5000000000000001E-3</v>
      </c>
      <c r="J5168">
        <v>9.9999999999999995E-7</v>
      </c>
      <c r="K5168" t="b">
        <v>1</v>
      </c>
      <c r="L5168" t="s">
        <v>5261</v>
      </c>
      <c r="N5168" s="43">
        <v>42214.662928240738</v>
      </c>
    </row>
    <row r="5169" spans="1:14" x14ac:dyDescent="0.25">
      <c r="A5169" s="53" t="s">
        <v>11893</v>
      </c>
      <c r="B5169">
        <v>5435</v>
      </c>
      <c r="C5169">
        <v>5436</v>
      </c>
      <c r="D5169">
        <v>2015</v>
      </c>
      <c r="E5169" t="s">
        <v>4496</v>
      </c>
      <c r="F5169">
        <v>9</v>
      </c>
      <c r="G5169">
        <v>5</v>
      </c>
      <c r="H5169">
        <v>0.68</v>
      </c>
      <c r="I5169">
        <v>2.75E-2</v>
      </c>
      <c r="J5169">
        <v>5.0010000000000002E-3</v>
      </c>
      <c r="K5169" t="b">
        <v>1</v>
      </c>
      <c r="L5169" t="s">
        <v>5261</v>
      </c>
      <c r="N5169" s="43">
        <v>42214.662928240738</v>
      </c>
    </row>
    <row r="5170" spans="1:14" x14ac:dyDescent="0.25">
      <c r="A5170" t="s">
        <v>11894</v>
      </c>
      <c r="B5170">
        <v>5435</v>
      </c>
      <c r="C5170">
        <v>5437</v>
      </c>
      <c r="D5170">
        <v>2015</v>
      </c>
      <c r="E5170" t="s">
        <v>4496</v>
      </c>
      <c r="F5170">
        <v>9</v>
      </c>
      <c r="G5170">
        <v>5</v>
      </c>
      <c r="H5170">
        <v>0.94</v>
      </c>
      <c r="I5170">
        <v>7.4999999999999997E-2</v>
      </c>
      <c r="J5170">
        <v>5.0000999999999997E-2</v>
      </c>
      <c r="K5170" t="b">
        <v>1</v>
      </c>
      <c r="L5170" t="s">
        <v>5261</v>
      </c>
      <c r="N5170" s="43">
        <v>42214.662928240738</v>
      </c>
    </row>
    <row r="5171" spans="1:14" x14ac:dyDescent="0.25">
      <c r="A5171" t="s">
        <v>11895</v>
      </c>
      <c r="B5171">
        <v>5435</v>
      </c>
      <c r="C5171">
        <v>5438</v>
      </c>
      <c r="D5171">
        <v>2015</v>
      </c>
      <c r="E5171" t="s">
        <v>4496</v>
      </c>
      <c r="F5171">
        <v>9</v>
      </c>
      <c r="G5171">
        <v>5</v>
      </c>
      <c r="H5171">
        <v>1.28</v>
      </c>
      <c r="I5171">
        <v>0.125</v>
      </c>
      <c r="J5171">
        <v>0.10000100000000001</v>
      </c>
      <c r="K5171" t="b">
        <v>1</v>
      </c>
      <c r="L5171" t="s">
        <v>5261</v>
      </c>
      <c r="N5171" s="43">
        <v>42214.662928240738</v>
      </c>
    </row>
    <row r="5172" spans="1:14" x14ac:dyDescent="0.25">
      <c r="A5172" t="s">
        <v>11896</v>
      </c>
      <c r="B5172">
        <v>5435</v>
      </c>
      <c r="C5172">
        <v>5440</v>
      </c>
      <c r="D5172">
        <v>2015</v>
      </c>
      <c r="E5172" t="s">
        <v>4496</v>
      </c>
      <c r="F5172">
        <v>9</v>
      </c>
      <c r="G5172">
        <v>5</v>
      </c>
      <c r="H5172">
        <v>1.75</v>
      </c>
      <c r="I5172">
        <v>0.15</v>
      </c>
      <c r="J5172">
        <v>0.150001</v>
      </c>
      <c r="K5172" t="b">
        <v>1</v>
      </c>
      <c r="L5172" t="s">
        <v>5261</v>
      </c>
      <c r="N5172" s="43">
        <v>42214.662928240738</v>
      </c>
    </row>
    <row r="5173" spans="1:14" x14ac:dyDescent="0.25">
      <c r="A5173" t="s">
        <v>11897</v>
      </c>
      <c r="B5173">
        <v>5435</v>
      </c>
      <c r="C5173">
        <v>5441</v>
      </c>
      <c r="D5173">
        <v>2015</v>
      </c>
      <c r="E5173" t="s">
        <v>4496</v>
      </c>
      <c r="F5173">
        <v>9</v>
      </c>
      <c r="G5173">
        <v>5</v>
      </c>
      <c r="H5173">
        <v>2.4</v>
      </c>
      <c r="I5173">
        <v>0.25</v>
      </c>
      <c r="J5173">
        <v>0.20000100000000001</v>
      </c>
      <c r="K5173" t="b">
        <v>1</v>
      </c>
      <c r="L5173" t="s">
        <v>5261</v>
      </c>
      <c r="N5173" s="43">
        <v>42214.662928240738</v>
      </c>
    </row>
    <row r="5174" spans="1:14" x14ac:dyDescent="0.25">
      <c r="A5174" t="s">
        <v>11898</v>
      </c>
      <c r="B5174">
        <v>5435</v>
      </c>
      <c r="C5174">
        <v>5442</v>
      </c>
      <c r="D5174">
        <v>2015</v>
      </c>
      <c r="E5174" t="s">
        <v>4496</v>
      </c>
      <c r="F5174">
        <v>9</v>
      </c>
      <c r="G5174">
        <v>5</v>
      </c>
      <c r="H5174">
        <v>3.29</v>
      </c>
      <c r="I5174">
        <v>0.4</v>
      </c>
      <c r="J5174">
        <v>0.30000100000000002</v>
      </c>
      <c r="K5174" t="b">
        <v>1</v>
      </c>
      <c r="L5174" t="s">
        <v>5261</v>
      </c>
      <c r="N5174" s="43">
        <v>42214.662928240738</v>
      </c>
    </row>
    <row r="5175" spans="1:14" x14ac:dyDescent="0.25">
      <c r="A5175" t="s">
        <v>11899</v>
      </c>
      <c r="B5175">
        <v>5435</v>
      </c>
      <c r="C5175">
        <v>5443</v>
      </c>
      <c r="D5175">
        <v>2015</v>
      </c>
      <c r="E5175" t="s">
        <v>4496</v>
      </c>
      <c r="F5175">
        <v>9</v>
      </c>
      <c r="G5175">
        <v>5</v>
      </c>
      <c r="H5175">
        <v>4.5</v>
      </c>
      <c r="I5175">
        <v>0.75</v>
      </c>
      <c r="J5175">
        <v>0.50000100000000003</v>
      </c>
      <c r="K5175" t="b">
        <v>1</v>
      </c>
      <c r="L5175" t="s">
        <v>5261</v>
      </c>
      <c r="N5175" s="43">
        <v>42214.662928240738</v>
      </c>
    </row>
    <row r="5176" spans="1:14" x14ac:dyDescent="0.25">
      <c r="A5176" t="s">
        <v>11900</v>
      </c>
      <c r="B5176">
        <v>5444</v>
      </c>
      <c r="C5176">
        <v>5444</v>
      </c>
      <c r="D5176">
        <v>2015</v>
      </c>
      <c r="E5176" t="s">
        <v>4497</v>
      </c>
      <c r="F5176">
        <v>9</v>
      </c>
      <c r="G5176">
        <v>5</v>
      </c>
      <c r="H5176">
        <v>0.5</v>
      </c>
      <c r="I5176">
        <v>5.0000000000000001E-3</v>
      </c>
      <c r="J5176">
        <v>9.9999999999999995E-7</v>
      </c>
      <c r="K5176" t="b">
        <v>1</v>
      </c>
      <c r="L5176" t="s">
        <v>7133</v>
      </c>
      <c r="N5176" s="43">
        <v>42214.662928240738</v>
      </c>
    </row>
    <row r="5177" spans="1:14" x14ac:dyDescent="0.25">
      <c r="A5177" t="s">
        <v>11901</v>
      </c>
      <c r="B5177">
        <v>5444</v>
      </c>
      <c r="C5177">
        <v>5445</v>
      </c>
      <c r="D5177">
        <v>2015</v>
      </c>
      <c r="E5177" t="s">
        <v>4497</v>
      </c>
      <c r="F5177">
        <v>9</v>
      </c>
      <c r="G5177">
        <v>5</v>
      </c>
      <c r="H5177">
        <v>0.65</v>
      </c>
      <c r="I5177">
        <v>0.03</v>
      </c>
      <c r="J5177">
        <v>1.0000999999999999E-2</v>
      </c>
      <c r="K5177" t="b">
        <v>1</v>
      </c>
      <c r="L5177" t="s">
        <v>7133</v>
      </c>
      <c r="N5177" s="43">
        <v>42214.662928240738</v>
      </c>
    </row>
    <row r="5178" spans="1:14" x14ac:dyDescent="0.25">
      <c r="A5178" t="s">
        <v>11902</v>
      </c>
      <c r="B5178">
        <v>5444</v>
      </c>
      <c r="C5178">
        <v>5446</v>
      </c>
      <c r="D5178">
        <v>2015</v>
      </c>
      <c r="E5178" t="s">
        <v>4497</v>
      </c>
      <c r="F5178">
        <v>9</v>
      </c>
      <c r="G5178">
        <v>5</v>
      </c>
      <c r="H5178">
        <v>0.85</v>
      </c>
      <c r="I5178">
        <v>7.4999999999999997E-2</v>
      </c>
      <c r="J5178">
        <v>5.0000999999999997E-2</v>
      </c>
      <c r="K5178" t="b">
        <v>1</v>
      </c>
      <c r="L5178" t="s">
        <v>7133</v>
      </c>
      <c r="N5178" s="43">
        <v>42214.662928240738</v>
      </c>
    </row>
    <row r="5179" spans="1:14" x14ac:dyDescent="0.25">
      <c r="A5179" t="s">
        <v>11903</v>
      </c>
      <c r="B5179">
        <v>5444</v>
      </c>
      <c r="C5179">
        <v>5447</v>
      </c>
      <c r="D5179">
        <v>2015</v>
      </c>
      <c r="E5179" t="s">
        <v>4497</v>
      </c>
      <c r="F5179">
        <v>9</v>
      </c>
      <c r="G5179">
        <v>5</v>
      </c>
      <c r="H5179">
        <v>1.1100000000000001</v>
      </c>
      <c r="I5179">
        <v>0.125</v>
      </c>
      <c r="J5179">
        <v>0.10000100000000001</v>
      </c>
      <c r="K5179" t="b">
        <v>1</v>
      </c>
      <c r="L5179" t="s">
        <v>7133</v>
      </c>
      <c r="N5179" s="43">
        <v>42214.662928240738</v>
      </c>
    </row>
    <row r="5180" spans="1:14" x14ac:dyDescent="0.25">
      <c r="A5180" t="s">
        <v>11904</v>
      </c>
      <c r="B5180">
        <v>5444</v>
      </c>
      <c r="C5180">
        <v>5448</v>
      </c>
      <c r="D5180">
        <v>2015</v>
      </c>
      <c r="E5180" t="s">
        <v>4497</v>
      </c>
      <c r="F5180">
        <v>9</v>
      </c>
      <c r="G5180">
        <v>5</v>
      </c>
      <c r="H5180">
        <v>1.45</v>
      </c>
      <c r="I5180">
        <v>0.17499999999999999</v>
      </c>
      <c r="J5180">
        <v>0.150001</v>
      </c>
      <c r="K5180" t="b">
        <v>1</v>
      </c>
      <c r="L5180" t="s">
        <v>7133</v>
      </c>
      <c r="N5180" s="43">
        <v>42214.662928240738</v>
      </c>
    </row>
    <row r="5181" spans="1:14" x14ac:dyDescent="0.25">
      <c r="A5181" t="s">
        <v>11905</v>
      </c>
      <c r="B5181">
        <v>5444</v>
      </c>
      <c r="C5181">
        <v>5449</v>
      </c>
      <c r="D5181">
        <v>2015</v>
      </c>
      <c r="E5181" t="s">
        <v>4497</v>
      </c>
      <c r="F5181">
        <v>9</v>
      </c>
      <c r="G5181">
        <v>5</v>
      </c>
      <c r="H5181">
        <v>1.9</v>
      </c>
      <c r="I5181">
        <v>0.25</v>
      </c>
      <c r="J5181">
        <v>0.20000100000000001</v>
      </c>
      <c r="K5181" t="b">
        <v>1</v>
      </c>
      <c r="L5181" t="s">
        <v>7133</v>
      </c>
      <c r="N5181" s="43">
        <v>42214.662928240738</v>
      </c>
    </row>
    <row r="5182" spans="1:14" x14ac:dyDescent="0.25">
      <c r="A5182" t="s">
        <v>11906</v>
      </c>
      <c r="B5182">
        <v>5444</v>
      </c>
      <c r="C5182">
        <v>5451</v>
      </c>
      <c r="D5182">
        <v>2015</v>
      </c>
      <c r="E5182" t="s">
        <v>4497</v>
      </c>
      <c r="F5182">
        <v>9</v>
      </c>
      <c r="G5182">
        <v>5</v>
      </c>
      <c r="H5182">
        <v>2.48</v>
      </c>
      <c r="I5182">
        <v>0.4</v>
      </c>
      <c r="J5182">
        <v>0.30000100000000002</v>
      </c>
      <c r="K5182" t="b">
        <v>1</v>
      </c>
      <c r="L5182" t="s">
        <v>7133</v>
      </c>
      <c r="N5182" s="43">
        <v>42214.662928240738</v>
      </c>
    </row>
    <row r="5183" spans="1:14" x14ac:dyDescent="0.25">
      <c r="A5183" t="s">
        <v>11907</v>
      </c>
      <c r="B5183">
        <v>5444</v>
      </c>
      <c r="C5183">
        <v>5452</v>
      </c>
      <c r="D5183">
        <v>2015</v>
      </c>
      <c r="E5183" t="s">
        <v>4497</v>
      </c>
      <c r="F5183">
        <v>9</v>
      </c>
      <c r="G5183">
        <v>5</v>
      </c>
      <c r="H5183">
        <v>3.25</v>
      </c>
      <c r="I5183">
        <v>0.75</v>
      </c>
      <c r="J5183">
        <v>0.50000100000000003</v>
      </c>
      <c r="K5183" t="b">
        <v>1</v>
      </c>
      <c r="L5183" t="s">
        <v>7133</v>
      </c>
      <c r="N5183" s="43">
        <v>42214.662928240738</v>
      </c>
    </row>
    <row r="5184" spans="1:14" x14ac:dyDescent="0.25">
      <c r="A5184" t="s">
        <v>11908</v>
      </c>
      <c r="B5184">
        <v>5453</v>
      </c>
      <c r="C5184">
        <v>5453</v>
      </c>
      <c r="D5184">
        <v>2015</v>
      </c>
      <c r="E5184" t="s">
        <v>4498</v>
      </c>
      <c r="F5184">
        <v>9</v>
      </c>
      <c r="G5184">
        <v>5</v>
      </c>
      <c r="H5184">
        <v>5</v>
      </c>
      <c r="J5184"/>
      <c r="K5184" t="b">
        <v>1</v>
      </c>
      <c r="L5184" t="s">
        <v>1712</v>
      </c>
      <c r="N5184" s="43">
        <v>42214.662928240738</v>
      </c>
    </row>
    <row r="5185" spans="1:14" x14ac:dyDescent="0.25">
      <c r="A5185" t="s">
        <v>11909</v>
      </c>
      <c r="B5185">
        <v>5454</v>
      </c>
      <c r="C5185">
        <v>5454</v>
      </c>
      <c r="D5185">
        <v>2015</v>
      </c>
      <c r="E5185" t="s">
        <v>4499</v>
      </c>
      <c r="F5185">
        <v>9</v>
      </c>
      <c r="G5185">
        <v>5</v>
      </c>
      <c r="H5185">
        <v>2.25</v>
      </c>
      <c r="J5185"/>
      <c r="K5185" t="b">
        <v>1</v>
      </c>
      <c r="L5185" t="s">
        <v>1713</v>
      </c>
      <c r="N5185" s="43">
        <v>42214.662928240738</v>
      </c>
    </row>
    <row r="5186" spans="1:14" x14ac:dyDescent="0.25">
      <c r="A5186" t="s">
        <v>11910</v>
      </c>
      <c r="B5186">
        <v>5455</v>
      </c>
      <c r="C5186">
        <v>5455</v>
      </c>
      <c r="D5186">
        <v>2015</v>
      </c>
      <c r="E5186" t="s">
        <v>4500</v>
      </c>
      <c r="F5186">
        <v>9</v>
      </c>
      <c r="G5186">
        <v>5</v>
      </c>
      <c r="H5186">
        <v>0.5</v>
      </c>
      <c r="I5186">
        <v>2.5000000000000001E-3</v>
      </c>
      <c r="J5186">
        <v>9.9999999999999995E-7</v>
      </c>
      <c r="K5186" t="b">
        <v>1</v>
      </c>
      <c r="L5186" t="s">
        <v>5262</v>
      </c>
      <c r="N5186" s="43">
        <v>42214.662928240738</v>
      </c>
    </row>
    <row r="5187" spans="1:14" x14ac:dyDescent="0.25">
      <c r="A5187" t="s">
        <v>11911</v>
      </c>
      <c r="B5187">
        <v>5455</v>
      </c>
      <c r="C5187">
        <v>5456</v>
      </c>
      <c r="D5187">
        <v>2015</v>
      </c>
      <c r="E5187" t="s">
        <v>4500</v>
      </c>
      <c r="F5187">
        <v>9</v>
      </c>
      <c r="G5187">
        <v>5</v>
      </c>
      <c r="H5187">
        <v>0.65</v>
      </c>
      <c r="I5187">
        <v>2.75E-2</v>
      </c>
      <c r="J5187">
        <v>5.0010000000000002E-3</v>
      </c>
      <c r="K5187" t="b">
        <v>1</v>
      </c>
      <c r="L5187" t="s">
        <v>5262</v>
      </c>
      <c r="N5187" s="43">
        <v>42214.662928240738</v>
      </c>
    </row>
    <row r="5188" spans="1:14" x14ac:dyDescent="0.25">
      <c r="A5188" t="s">
        <v>11912</v>
      </c>
      <c r="B5188">
        <v>5455</v>
      </c>
      <c r="C5188">
        <v>5457</v>
      </c>
      <c r="D5188">
        <v>2015</v>
      </c>
      <c r="E5188" t="s">
        <v>4500</v>
      </c>
      <c r="F5188">
        <v>9</v>
      </c>
      <c r="G5188">
        <v>5</v>
      </c>
      <c r="H5188">
        <v>0.85</v>
      </c>
      <c r="I5188">
        <v>7.4999999999999997E-2</v>
      </c>
      <c r="J5188">
        <v>5.0000999999999997E-2</v>
      </c>
      <c r="K5188" t="b">
        <v>1</v>
      </c>
      <c r="L5188" t="s">
        <v>5262</v>
      </c>
      <c r="N5188" s="43">
        <v>42214.662928240738</v>
      </c>
    </row>
    <row r="5189" spans="1:14" x14ac:dyDescent="0.25">
      <c r="A5189" t="s">
        <v>11913</v>
      </c>
      <c r="B5189">
        <v>5455</v>
      </c>
      <c r="C5189">
        <v>5458</v>
      </c>
      <c r="D5189">
        <v>2015</v>
      </c>
      <c r="E5189" t="s">
        <v>4500</v>
      </c>
      <c r="F5189">
        <v>9</v>
      </c>
      <c r="G5189">
        <v>5</v>
      </c>
      <c r="H5189">
        <v>1.1200000000000001</v>
      </c>
      <c r="I5189">
        <v>0.125</v>
      </c>
      <c r="J5189">
        <v>0.10000100000000001</v>
      </c>
      <c r="K5189" t="b">
        <v>1</v>
      </c>
      <c r="L5189" t="s">
        <v>5262</v>
      </c>
      <c r="N5189" s="43">
        <v>42214.662928240738</v>
      </c>
    </row>
    <row r="5190" spans="1:14" x14ac:dyDescent="0.25">
      <c r="A5190" t="s">
        <v>11914</v>
      </c>
      <c r="B5190">
        <v>5455</v>
      </c>
      <c r="C5190">
        <v>5459</v>
      </c>
      <c r="D5190">
        <v>2015</v>
      </c>
      <c r="E5190" t="s">
        <v>4500</v>
      </c>
      <c r="F5190">
        <v>9</v>
      </c>
      <c r="G5190">
        <v>5</v>
      </c>
      <c r="H5190">
        <v>1.46</v>
      </c>
      <c r="I5190">
        <v>0.17499999999999999</v>
      </c>
      <c r="J5190">
        <v>0.150001</v>
      </c>
      <c r="K5190" t="b">
        <v>1</v>
      </c>
      <c r="L5190" t="s">
        <v>5262</v>
      </c>
      <c r="N5190" s="43">
        <v>42214.662928240738</v>
      </c>
    </row>
    <row r="5191" spans="1:14" x14ac:dyDescent="0.25">
      <c r="A5191" t="s">
        <v>11915</v>
      </c>
      <c r="B5191">
        <v>5455</v>
      </c>
      <c r="C5191">
        <v>5460</v>
      </c>
      <c r="D5191">
        <v>2015</v>
      </c>
      <c r="E5191" t="s">
        <v>4500</v>
      </c>
      <c r="F5191">
        <v>9</v>
      </c>
      <c r="G5191">
        <v>5</v>
      </c>
      <c r="H5191">
        <v>1.9</v>
      </c>
      <c r="I5191">
        <v>0.25</v>
      </c>
      <c r="J5191">
        <v>0.20000100000000001</v>
      </c>
      <c r="K5191" t="b">
        <v>1</v>
      </c>
      <c r="L5191" t="s">
        <v>5262</v>
      </c>
      <c r="N5191" s="43">
        <v>42214.662928240738</v>
      </c>
    </row>
    <row r="5192" spans="1:14" x14ac:dyDescent="0.25">
      <c r="A5192" t="s">
        <v>11916</v>
      </c>
      <c r="B5192">
        <v>5455</v>
      </c>
      <c r="C5192">
        <v>5462</v>
      </c>
      <c r="D5192">
        <v>2015</v>
      </c>
      <c r="E5192" t="s">
        <v>4500</v>
      </c>
      <c r="F5192">
        <v>9</v>
      </c>
      <c r="G5192">
        <v>5</v>
      </c>
      <c r="H5192">
        <v>2.4900000000000002</v>
      </c>
      <c r="I5192">
        <v>0.4</v>
      </c>
      <c r="J5192">
        <v>0.30000100000000002</v>
      </c>
      <c r="K5192" t="b">
        <v>1</v>
      </c>
      <c r="L5192" t="s">
        <v>5262</v>
      </c>
      <c r="N5192" s="43">
        <v>42214.662928240738</v>
      </c>
    </row>
    <row r="5193" spans="1:14" x14ac:dyDescent="0.25">
      <c r="A5193" t="s">
        <v>11917</v>
      </c>
      <c r="B5193">
        <v>5455</v>
      </c>
      <c r="C5193">
        <v>5463</v>
      </c>
      <c r="D5193">
        <v>2015</v>
      </c>
      <c r="E5193" t="s">
        <v>4500</v>
      </c>
      <c r="F5193">
        <v>9</v>
      </c>
      <c r="G5193">
        <v>5</v>
      </c>
      <c r="H5193">
        <v>3.25</v>
      </c>
      <c r="I5193">
        <v>0.75</v>
      </c>
      <c r="J5193">
        <v>0.50000100000000003</v>
      </c>
      <c r="K5193" t="b">
        <v>1</v>
      </c>
      <c r="L5193" t="s">
        <v>5262</v>
      </c>
      <c r="N5193" s="43">
        <v>42214.662928240738</v>
      </c>
    </row>
    <row r="5194" spans="1:14" x14ac:dyDescent="0.25">
      <c r="A5194" t="s">
        <v>11918</v>
      </c>
      <c r="B5194">
        <v>5464</v>
      </c>
      <c r="C5194">
        <v>5464</v>
      </c>
      <c r="D5194">
        <v>2015</v>
      </c>
      <c r="E5194" t="s">
        <v>4501</v>
      </c>
      <c r="F5194">
        <v>9</v>
      </c>
      <c r="G5194">
        <v>5</v>
      </c>
      <c r="H5194">
        <v>5</v>
      </c>
      <c r="J5194"/>
      <c r="K5194" t="b">
        <v>1</v>
      </c>
      <c r="L5194" t="s">
        <v>1722</v>
      </c>
      <c r="N5194" s="43">
        <v>42214.662928240738</v>
      </c>
    </row>
    <row r="5195" spans="1:14" x14ac:dyDescent="0.25">
      <c r="A5195" t="s">
        <v>11919</v>
      </c>
      <c r="B5195">
        <v>5465</v>
      </c>
      <c r="C5195">
        <v>5465</v>
      </c>
      <c r="D5195">
        <v>2015</v>
      </c>
      <c r="E5195" t="s">
        <v>4502</v>
      </c>
      <c r="F5195">
        <v>9</v>
      </c>
      <c r="G5195">
        <v>5</v>
      </c>
      <c r="H5195">
        <v>3.5</v>
      </c>
      <c r="J5195"/>
      <c r="K5195" t="b">
        <v>1</v>
      </c>
      <c r="L5195" t="s">
        <v>1723</v>
      </c>
      <c r="N5195" s="43">
        <v>42214.662928240738</v>
      </c>
    </row>
    <row r="5196" spans="1:14" x14ac:dyDescent="0.25">
      <c r="A5196" t="s">
        <v>11920</v>
      </c>
      <c r="B5196">
        <v>5466</v>
      </c>
      <c r="C5196">
        <v>5466</v>
      </c>
      <c r="D5196">
        <v>2015</v>
      </c>
      <c r="E5196" t="s">
        <v>4503</v>
      </c>
      <c r="F5196">
        <v>9</v>
      </c>
      <c r="G5196">
        <v>5</v>
      </c>
      <c r="H5196">
        <v>5</v>
      </c>
      <c r="J5196"/>
      <c r="K5196" t="b">
        <v>1</v>
      </c>
      <c r="L5196" t="s">
        <v>1724</v>
      </c>
      <c r="N5196" s="43">
        <v>42214.662928240738</v>
      </c>
    </row>
    <row r="5197" spans="1:14" x14ac:dyDescent="0.25">
      <c r="A5197" t="s">
        <v>11921</v>
      </c>
      <c r="B5197">
        <v>5467</v>
      </c>
      <c r="C5197">
        <v>5467</v>
      </c>
      <c r="D5197">
        <v>2015</v>
      </c>
      <c r="E5197" t="s">
        <v>4504</v>
      </c>
      <c r="F5197">
        <v>9</v>
      </c>
      <c r="G5197">
        <v>5</v>
      </c>
      <c r="H5197">
        <v>3.5</v>
      </c>
      <c r="J5197"/>
      <c r="K5197" t="b">
        <v>1</v>
      </c>
      <c r="L5197" t="s">
        <v>1347</v>
      </c>
      <c r="N5197" s="43">
        <v>42214.662928240738</v>
      </c>
    </row>
    <row r="5198" spans="1:14" x14ac:dyDescent="0.25">
      <c r="A5198" t="s">
        <v>11922</v>
      </c>
      <c r="B5198">
        <v>5468</v>
      </c>
      <c r="C5198">
        <v>5468</v>
      </c>
      <c r="D5198">
        <v>2015</v>
      </c>
      <c r="E5198" t="s">
        <v>4505</v>
      </c>
      <c r="F5198">
        <v>9</v>
      </c>
      <c r="G5198">
        <v>5</v>
      </c>
      <c r="H5198">
        <v>0.5</v>
      </c>
      <c r="I5198">
        <v>2.5000000000000001E-3</v>
      </c>
      <c r="J5198">
        <v>9.9999999999999995E-7</v>
      </c>
      <c r="K5198" t="b">
        <v>1</v>
      </c>
      <c r="L5198" t="s">
        <v>5263</v>
      </c>
      <c r="N5198" s="43">
        <v>42214.662928240738</v>
      </c>
    </row>
    <row r="5199" spans="1:14" x14ac:dyDescent="0.25">
      <c r="A5199" t="s">
        <v>11923</v>
      </c>
      <c r="B5199">
        <v>5468</v>
      </c>
      <c r="C5199">
        <v>5469</v>
      </c>
      <c r="D5199">
        <v>2015</v>
      </c>
      <c r="E5199" t="s">
        <v>4505</v>
      </c>
      <c r="F5199">
        <v>9</v>
      </c>
      <c r="G5199">
        <v>5</v>
      </c>
      <c r="H5199">
        <v>0.68</v>
      </c>
      <c r="I5199">
        <v>2.75E-2</v>
      </c>
      <c r="J5199">
        <v>5.0010000000000002E-3</v>
      </c>
      <c r="K5199" t="b">
        <v>1</v>
      </c>
      <c r="L5199" t="s">
        <v>5263</v>
      </c>
      <c r="N5199" s="43">
        <v>42214.662928240738</v>
      </c>
    </row>
    <row r="5200" spans="1:14" x14ac:dyDescent="0.25">
      <c r="A5200" t="s">
        <v>11924</v>
      </c>
      <c r="B5200">
        <v>5468</v>
      </c>
      <c r="C5200">
        <v>5470</v>
      </c>
      <c r="D5200">
        <v>2015</v>
      </c>
      <c r="E5200" t="s">
        <v>4505</v>
      </c>
      <c r="F5200">
        <v>9</v>
      </c>
      <c r="G5200">
        <v>5</v>
      </c>
      <c r="H5200">
        <v>0.94</v>
      </c>
      <c r="I5200">
        <v>7.4999999999999997E-2</v>
      </c>
      <c r="J5200">
        <v>5.0000999999999997E-2</v>
      </c>
      <c r="K5200" t="b">
        <v>1</v>
      </c>
      <c r="L5200" t="s">
        <v>5263</v>
      </c>
      <c r="N5200" s="43">
        <v>42214.662928240738</v>
      </c>
    </row>
    <row r="5201" spans="1:14" x14ac:dyDescent="0.25">
      <c r="A5201" t="s">
        <v>11925</v>
      </c>
      <c r="B5201">
        <v>5468</v>
      </c>
      <c r="C5201">
        <v>5471</v>
      </c>
      <c r="D5201">
        <v>2015</v>
      </c>
      <c r="E5201" t="s">
        <v>4505</v>
      </c>
      <c r="F5201">
        <v>9</v>
      </c>
      <c r="G5201">
        <v>5</v>
      </c>
      <c r="H5201">
        <v>1.28</v>
      </c>
      <c r="I5201">
        <v>0.125</v>
      </c>
      <c r="J5201">
        <v>0.10000100000000001</v>
      </c>
      <c r="K5201" t="b">
        <v>1</v>
      </c>
      <c r="L5201" t="s">
        <v>5263</v>
      </c>
      <c r="N5201" s="43">
        <v>42214.662928240738</v>
      </c>
    </row>
    <row r="5202" spans="1:14" x14ac:dyDescent="0.25">
      <c r="A5202" t="s">
        <v>11926</v>
      </c>
      <c r="B5202">
        <v>5468</v>
      </c>
      <c r="C5202">
        <v>5473</v>
      </c>
      <c r="D5202">
        <v>2015</v>
      </c>
      <c r="E5202" t="s">
        <v>4505</v>
      </c>
      <c r="F5202">
        <v>9</v>
      </c>
      <c r="G5202">
        <v>5</v>
      </c>
      <c r="H5202">
        <v>1.75</v>
      </c>
      <c r="I5202">
        <v>0.17499999999999999</v>
      </c>
      <c r="J5202">
        <v>0.150001</v>
      </c>
      <c r="K5202" t="b">
        <v>1</v>
      </c>
      <c r="L5202" t="s">
        <v>5263</v>
      </c>
      <c r="N5202" s="43">
        <v>42214.662928240738</v>
      </c>
    </row>
    <row r="5203" spans="1:14" x14ac:dyDescent="0.25">
      <c r="A5203" t="s">
        <v>11927</v>
      </c>
      <c r="B5203">
        <v>5468</v>
      </c>
      <c r="C5203">
        <v>5474</v>
      </c>
      <c r="D5203">
        <v>2015</v>
      </c>
      <c r="E5203" t="s">
        <v>4505</v>
      </c>
      <c r="F5203">
        <v>9</v>
      </c>
      <c r="G5203">
        <v>5</v>
      </c>
      <c r="H5203">
        <v>2.4</v>
      </c>
      <c r="I5203">
        <v>0.25</v>
      </c>
      <c r="J5203">
        <v>0.20000100000000001</v>
      </c>
      <c r="K5203" t="b">
        <v>1</v>
      </c>
      <c r="L5203" t="s">
        <v>5263</v>
      </c>
      <c r="N5203" s="43">
        <v>42214.662928240738</v>
      </c>
    </row>
    <row r="5204" spans="1:14" x14ac:dyDescent="0.25">
      <c r="A5204" t="s">
        <v>11928</v>
      </c>
      <c r="B5204">
        <v>5468</v>
      </c>
      <c r="C5204">
        <v>5475</v>
      </c>
      <c r="D5204">
        <v>2015</v>
      </c>
      <c r="E5204" t="s">
        <v>4505</v>
      </c>
      <c r="F5204">
        <v>9</v>
      </c>
      <c r="G5204">
        <v>5</v>
      </c>
      <c r="H5204">
        <v>3.29</v>
      </c>
      <c r="I5204">
        <v>0.4</v>
      </c>
      <c r="J5204">
        <v>0.30000100000000002</v>
      </c>
      <c r="K5204" t="b">
        <v>1</v>
      </c>
      <c r="L5204" t="s">
        <v>5263</v>
      </c>
      <c r="N5204" s="43">
        <v>42214.662928240738</v>
      </c>
    </row>
    <row r="5205" spans="1:14" x14ac:dyDescent="0.25">
      <c r="A5205" t="s">
        <v>11929</v>
      </c>
      <c r="B5205">
        <v>5468</v>
      </c>
      <c r="C5205">
        <v>5476</v>
      </c>
      <c r="D5205">
        <v>2015</v>
      </c>
      <c r="E5205" t="s">
        <v>4505</v>
      </c>
      <c r="F5205">
        <v>9</v>
      </c>
      <c r="G5205">
        <v>5</v>
      </c>
      <c r="H5205">
        <v>4.5</v>
      </c>
      <c r="I5205">
        <v>0.75</v>
      </c>
      <c r="J5205">
        <v>0.50000100000000003</v>
      </c>
      <c r="K5205" t="b">
        <v>1</v>
      </c>
      <c r="L5205" t="s">
        <v>5263</v>
      </c>
      <c r="N5205" s="43">
        <v>42214.662928240738</v>
      </c>
    </row>
    <row r="5206" spans="1:14" x14ac:dyDescent="0.25">
      <c r="A5206" t="s">
        <v>11930</v>
      </c>
      <c r="B5206">
        <v>5472</v>
      </c>
      <c r="C5206">
        <v>5472</v>
      </c>
      <c r="D5206">
        <v>2015</v>
      </c>
      <c r="E5206" t="s">
        <v>6682</v>
      </c>
      <c r="F5206">
        <v>9</v>
      </c>
      <c r="G5206">
        <v>5</v>
      </c>
      <c r="H5206">
        <v>5</v>
      </c>
      <c r="J5206"/>
      <c r="K5206" t="b">
        <v>1</v>
      </c>
      <c r="L5206" t="s">
        <v>1364</v>
      </c>
      <c r="N5206" s="43">
        <v>42214.662928240738</v>
      </c>
    </row>
    <row r="5207" spans="1:14" x14ac:dyDescent="0.25">
      <c r="A5207" t="s">
        <v>11931</v>
      </c>
      <c r="B5207">
        <v>5477</v>
      </c>
      <c r="C5207">
        <v>5477</v>
      </c>
      <c r="D5207">
        <v>2015</v>
      </c>
      <c r="E5207" t="s">
        <v>4506</v>
      </c>
      <c r="F5207">
        <v>9</v>
      </c>
      <c r="G5207">
        <v>5</v>
      </c>
      <c r="H5207">
        <v>0.5</v>
      </c>
      <c r="I5207">
        <v>5.0000000000000001E-3</v>
      </c>
      <c r="J5207">
        <v>9.9999999999999995E-7</v>
      </c>
      <c r="K5207" t="b">
        <v>1</v>
      </c>
      <c r="L5207" t="s">
        <v>7134</v>
      </c>
      <c r="N5207" s="43">
        <v>42214.662928240738</v>
      </c>
    </row>
    <row r="5208" spans="1:14" x14ac:dyDescent="0.25">
      <c r="A5208" t="s">
        <v>11932</v>
      </c>
      <c r="B5208">
        <v>5477</v>
      </c>
      <c r="C5208">
        <v>5478</v>
      </c>
      <c r="D5208">
        <v>2015</v>
      </c>
      <c r="E5208" t="s">
        <v>4506</v>
      </c>
      <c r="F5208">
        <v>9</v>
      </c>
      <c r="G5208">
        <v>5</v>
      </c>
      <c r="H5208">
        <v>0.65</v>
      </c>
      <c r="I5208">
        <v>0.03</v>
      </c>
      <c r="J5208">
        <v>1.0000999999999999E-2</v>
      </c>
      <c r="K5208" t="b">
        <v>1</v>
      </c>
      <c r="L5208" t="s">
        <v>7134</v>
      </c>
      <c r="N5208" s="43">
        <v>42214.662928240738</v>
      </c>
    </row>
    <row r="5209" spans="1:14" x14ac:dyDescent="0.25">
      <c r="A5209" t="s">
        <v>11933</v>
      </c>
      <c r="B5209">
        <v>5477</v>
      </c>
      <c r="C5209">
        <v>5479</v>
      </c>
      <c r="D5209">
        <v>2015</v>
      </c>
      <c r="E5209" t="s">
        <v>4506</v>
      </c>
      <c r="F5209">
        <v>9</v>
      </c>
      <c r="G5209">
        <v>5</v>
      </c>
      <c r="H5209">
        <v>0.85</v>
      </c>
      <c r="I5209">
        <v>7.4999999999999997E-2</v>
      </c>
      <c r="J5209">
        <v>5.0000999999999997E-2</v>
      </c>
      <c r="K5209" t="b">
        <v>1</v>
      </c>
      <c r="L5209" t="s">
        <v>7134</v>
      </c>
      <c r="N5209" s="43">
        <v>42214.662928240738</v>
      </c>
    </row>
    <row r="5210" spans="1:14" x14ac:dyDescent="0.25">
      <c r="A5210" t="s">
        <v>11934</v>
      </c>
      <c r="B5210">
        <v>5477</v>
      </c>
      <c r="C5210">
        <v>5480</v>
      </c>
      <c r="D5210">
        <v>2015</v>
      </c>
      <c r="E5210" t="s">
        <v>4506</v>
      </c>
      <c r="F5210">
        <v>9</v>
      </c>
      <c r="G5210">
        <v>5</v>
      </c>
      <c r="H5210">
        <v>1.1100000000000001</v>
      </c>
      <c r="I5210">
        <v>0.125</v>
      </c>
      <c r="J5210">
        <v>0.10000100000000001</v>
      </c>
      <c r="K5210" t="b">
        <v>1</v>
      </c>
      <c r="L5210" t="s">
        <v>7134</v>
      </c>
      <c r="N5210" s="43">
        <v>42214.662928240738</v>
      </c>
    </row>
    <row r="5211" spans="1:14" x14ac:dyDescent="0.25">
      <c r="A5211" t="s">
        <v>11935</v>
      </c>
      <c r="B5211">
        <v>5477</v>
      </c>
      <c r="C5211">
        <v>5481</v>
      </c>
      <c r="D5211">
        <v>2015</v>
      </c>
      <c r="E5211" t="s">
        <v>4506</v>
      </c>
      <c r="F5211">
        <v>9</v>
      </c>
      <c r="G5211">
        <v>5</v>
      </c>
      <c r="H5211">
        <v>1.45</v>
      </c>
      <c r="I5211">
        <v>0.17499999999999999</v>
      </c>
      <c r="J5211">
        <v>0.150001</v>
      </c>
      <c r="K5211" t="b">
        <v>1</v>
      </c>
      <c r="L5211" t="s">
        <v>7134</v>
      </c>
      <c r="N5211" s="43">
        <v>42214.662928240738</v>
      </c>
    </row>
    <row r="5212" spans="1:14" x14ac:dyDescent="0.25">
      <c r="A5212" t="s">
        <v>11936</v>
      </c>
      <c r="B5212">
        <v>5477</v>
      </c>
      <c r="C5212">
        <v>5482</v>
      </c>
      <c r="D5212">
        <v>2015</v>
      </c>
      <c r="E5212" t="s">
        <v>4506</v>
      </c>
      <c r="F5212">
        <v>9</v>
      </c>
      <c r="G5212">
        <v>5</v>
      </c>
      <c r="H5212">
        <v>1.9</v>
      </c>
      <c r="I5212">
        <v>0.25</v>
      </c>
      <c r="J5212">
        <v>0.20000100000000001</v>
      </c>
      <c r="K5212" t="b">
        <v>1</v>
      </c>
      <c r="L5212" t="s">
        <v>7134</v>
      </c>
      <c r="N5212" s="43">
        <v>42214.662928240738</v>
      </c>
    </row>
    <row r="5213" spans="1:14" x14ac:dyDescent="0.25">
      <c r="A5213" t="s">
        <v>11937</v>
      </c>
      <c r="B5213">
        <v>5477</v>
      </c>
      <c r="C5213">
        <v>5484</v>
      </c>
      <c r="D5213">
        <v>2015</v>
      </c>
      <c r="E5213" t="s">
        <v>4506</v>
      </c>
      <c r="F5213">
        <v>9</v>
      </c>
      <c r="G5213">
        <v>5</v>
      </c>
      <c r="H5213">
        <v>2.48</v>
      </c>
      <c r="I5213">
        <v>0.4</v>
      </c>
      <c r="J5213">
        <v>0.30000100000000002</v>
      </c>
      <c r="K5213" t="b">
        <v>1</v>
      </c>
      <c r="L5213" t="s">
        <v>7134</v>
      </c>
      <c r="N5213" s="43">
        <v>42214.662928240738</v>
      </c>
    </row>
    <row r="5214" spans="1:14" x14ac:dyDescent="0.25">
      <c r="A5214" t="s">
        <v>11938</v>
      </c>
      <c r="B5214">
        <v>5477</v>
      </c>
      <c r="C5214">
        <v>5485</v>
      </c>
      <c r="D5214">
        <v>2015</v>
      </c>
      <c r="E5214" t="s">
        <v>4506</v>
      </c>
      <c r="F5214">
        <v>9</v>
      </c>
      <c r="G5214">
        <v>5</v>
      </c>
      <c r="H5214">
        <v>3.25</v>
      </c>
      <c r="I5214">
        <v>0.75</v>
      </c>
      <c r="J5214">
        <v>0.50000100000000003</v>
      </c>
      <c r="K5214" t="b">
        <v>1</v>
      </c>
      <c r="L5214" t="s">
        <v>7134</v>
      </c>
      <c r="N5214" s="43">
        <v>42214.662928240738</v>
      </c>
    </row>
    <row r="5215" spans="1:14" x14ac:dyDescent="0.25">
      <c r="A5215" t="s">
        <v>11939</v>
      </c>
      <c r="B5215">
        <v>5483</v>
      </c>
      <c r="C5215">
        <v>5483</v>
      </c>
      <c r="D5215">
        <v>2015</v>
      </c>
      <c r="E5215" t="s">
        <v>6683</v>
      </c>
      <c r="F5215">
        <v>9</v>
      </c>
      <c r="G5215">
        <v>5</v>
      </c>
      <c r="H5215">
        <v>2.25</v>
      </c>
      <c r="J5215"/>
      <c r="K5215" t="b">
        <v>1</v>
      </c>
      <c r="L5215" t="s">
        <v>6283</v>
      </c>
      <c r="N5215" s="43">
        <v>42214.662928240738</v>
      </c>
    </row>
    <row r="5216" spans="1:14" x14ac:dyDescent="0.25">
      <c r="A5216" t="s">
        <v>11940</v>
      </c>
      <c r="B5216">
        <v>5486</v>
      </c>
      <c r="C5216">
        <v>5486</v>
      </c>
      <c r="D5216">
        <v>2015</v>
      </c>
      <c r="E5216" t="s">
        <v>4507</v>
      </c>
      <c r="F5216">
        <v>9</v>
      </c>
      <c r="G5216">
        <v>5</v>
      </c>
      <c r="H5216">
        <v>5</v>
      </c>
      <c r="J5216"/>
      <c r="K5216" t="b">
        <v>1</v>
      </c>
      <c r="L5216" t="s">
        <v>1741</v>
      </c>
      <c r="N5216" s="43">
        <v>42214.662928240738</v>
      </c>
    </row>
    <row r="5217" spans="1:14" x14ac:dyDescent="0.25">
      <c r="A5217" t="s">
        <v>11941</v>
      </c>
      <c r="B5217">
        <v>5487</v>
      </c>
      <c r="C5217">
        <v>5487</v>
      </c>
      <c r="D5217">
        <v>2015</v>
      </c>
      <c r="E5217" t="s">
        <v>4508</v>
      </c>
      <c r="F5217">
        <v>9</v>
      </c>
      <c r="G5217">
        <v>5</v>
      </c>
      <c r="H5217">
        <v>2.25</v>
      </c>
      <c r="J5217"/>
      <c r="K5217" t="b">
        <v>1</v>
      </c>
      <c r="L5217" t="s">
        <v>1742</v>
      </c>
      <c r="N5217" s="43">
        <v>42214.662928240738</v>
      </c>
    </row>
    <row r="5218" spans="1:14" x14ac:dyDescent="0.25">
      <c r="A5218" t="s">
        <v>11942</v>
      </c>
      <c r="B5218">
        <v>5488</v>
      </c>
      <c r="C5218">
        <v>5488</v>
      </c>
      <c r="D5218">
        <v>2015</v>
      </c>
      <c r="E5218" t="s">
        <v>4509</v>
      </c>
      <c r="F5218">
        <v>9</v>
      </c>
      <c r="G5218">
        <v>5</v>
      </c>
      <c r="H5218">
        <v>0.5</v>
      </c>
      <c r="I5218">
        <v>2.5000000000000001E-3</v>
      </c>
      <c r="J5218">
        <v>9.9999999999999995E-7</v>
      </c>
      <c r="K5218" t="b">
        <v>1</v>
      </c>
      <c r="L5218" t="s">
        <v>5264</v>
      </c>
      <c r="N5218" s="43">
        <v>42214.662928240738</v>
      </c>
    </row>
    <row r="5219" spans="1:14" x14ac:dyDescent="0.25">
      <c r="A5219" t="s">
        <v>11943</v>
      </c>
      <c r="B5219">
        <v>5488</v>
      </c>
      <c r="C5219">
        <v>5489</v>
      </c>
      <c r="D5219">
        <v>2015</v>
      </c>
      <c r="E5219" t="s">
        <v>4509</v>
      </c>
      <c r="F5219">
        <v>9</v>
      </c>
      <c r="G5219">
        <v>5</v>
      </c>
      <c r="H5219">
        <v>0.65</v>
      </c>
      <c r="I5219">
        <v>2.75E-2</v>
      </c>
      <c r="J5219">
        <v>5.0010000000000002E-3</v>
      </c>
      <c r="K5219" t="b">
        <v>1</v>
      </c>
      <c r="L5219" t="s">
        <v>5264</v>
      </c>
      <c r="N5219" s="43">
        <v>42214.662928240738</v>
      </c>
    </row>
    <row r="5220" spans="1:14" x14ac:dyDescent="0.25">
      <c r="A5220" t="s">
        <v>11944</v>
      </c>
      <c r="B5220">
        <v>5488</v>
      </c>
      <c r="C5220">
        <v>5490</v>
      </c>
      <c r="D5220">
        <v>2015</v>
      </c>
      <c r="E5220" t="s">
        <v>4509</v>
      </c>
      <c r="F5220">
        <v>9</v>
      </c>
      <c r="G5220">
        <v>5</v>
      </c>
      <c r="H5220">
        <v>0.85</v>
      </c>
      <c r="I5220">
        <v>7.4999999999999997E-2</v>
      </c>
      <c r="J5220">
        <v>5.0000999999999997E-2</v>
      </c>
      <c r="K5220" t="b">
        <v>1</v>
      </c>
      <c r="L5220" t="s">
        <v>5264</v>
      </c>
      <c r="N5220" s="43">
        <v>42214.662928240738</v>
      </c>
    </row>
    <row r="5221" spans="1:14" x14ac:dyDescent="0.25">
      <c r="A5221" t="s">
        <v>11945</v>
      </c>
      <c r="B5221">
        <v>5488</v>
      </c>
      <c r="C5221">
        <v>5491</v>
      </c>
      <c r="D5221">
        <v>2015</v>
      </c>
      <c r="E5221" t="s">
        <v>4509</v>
      </c>
      <c r="F5221">
        <v>9</v>
      </c>
      <c r="G5221">
        <v>5</v>
      </c>
      <c r="H5221">
        <v>1.1200000000000001</v>
      </c>
      <c r="I5221">
        <v>0.125</v>
      </c>
      <c r="J5221">
        <v>0.10000100000000001</v>
      </c>
      <c r="K5221" t="b">
        <v>1</v>
      </c>
      <c r="L5221" t="s">
        <v>5264</v>
      </c>
      <c r="N5221" s="43">
        <v>42214.662928240738</v>
      </c>
    </row>
    <row r="5222" spans="1:14" x14ac:dyDescent="0.25">
      <c r="A5222" t="s">
        <v>11946</v>
      </c>
      <c r="B5222">
        <v>5488</v>
      </c>
      <c r="C5222">
        <v>5492</v>
      </c>
      <c r="D5222">
        <v>2015</v>
      </c>
      <c r="E5222" t="s">
        <v>4509</v>
      </c>
      <c r="F5222">
        <v>9</v>
      </c>
      <c r="G5222">
        <v>5</v>
      </c>
      <c r="H5222">
        <v>1.46</v>
      </c>
      <c r="I5222">
        <v>0.17499999999999999</v>
      </c>
      <c r="J5222">
        <v>0.150001</v>
      </c>
      <c r="K5222" t="b">
        <v>1</v>
      </c>
      <c r="L5222" t="s">
        <v>5264</v>
      </c>
      <c r="N5222" s="43">
        <v>42214.662928240738</v>
      </c>
    </row>
    <row r="5223" spans="1:14" x14ac:dyDescent="0.25">
      <c r="A5223" t="s">
        <v>11947</v>
      </c>
      <c r="B5223">
        <v>5488</v>
      </c>
      <c r="C5223">
        <v>5493</v>
      </c>
      <c r="D5223">
        <v>2015</v>
      </c>
      <c r="E5223" t="s">
        <v>4509</v>
      </c>
      <c r="F5223">
        <v>9</v>
      </c>
      <c r="G5223">
        <v>5</v>
      </c>
      <c r="H5223">
        <v>1.9</v>
      </c>
      <c r="I5223">
        <v>0.25</v>
      </c>
      <c r="J5223">
        <v>0.20000100000000001</v>
      </c>
      <c r="K5223" t="b">
        <v>1</v>
      </c>
      <c r="L5223" t="s">
        <v>5264</v>
      </c>
      <c r="N5223" s="43">
        <v>42214.662928240738</v>
      </c>
    </row>
    <row r="5224" spans="1:14" x14ac:dyDescent="0.25">
      <c r="A5224" t="s">
        <v>11948</v>
      </c>
      <c r="B5224">
        <v>5488</v>
      </c>
      <c r="C5224">
        <v>5495</v>
      </c>
      <c r="D5224">
        <v>2015</v>
      </c>
      <c r="E5224" t="s">
        <v>4509</v>
      </c>
      <c r="F5224">
        <v>9</v>
      </c>
      <c r="G5224">
        <v>5</v>
      </c>
      <c r="H5224">
        <v>2.4900000000000002</v>
      </c>
      <c r="I5224">
        <v>0.4</v>
      </c>
      <c r="J5224">
        <v>0.30000100000000002</v>
      </c>
      <c r="K5224" t="b">
        <v>1</v>
      </c>
      <c r="L5224" t="s">
        <v>5264</v>
      </c>
      <c r="N5224" s="43">
        <v>42214.662928240738</v>
      </c>
    </row>
    <row r="5225" spans="1:14" x14ac:dyDescent="0.25">
      <c r="A5225" t="s">
        <v>11949</v>
      </c>
      <c r="B5225">
        <v>5488</v>
      </c>
      <c r="C5225">
        <v>5496</v>
      </c>
      <c r="D5225">
        <v>2015</v>
      </c>
      <c r="E5225" t="s">
        <v>4509</v>
      </c>
      <c r="F5225">
        <v>9</v>
      </c>
      <c r="G5225">
        <v>5</v>
      </c>
      <c r="H5225">
        <v>3.25</v>
      </c>
      <c r="I5225">
        <v>0.75</v>
      </c>
      <c r="J5225">
        <v>0.50000100000000003</v>
      </c>
      <c r="K5225" t="b">
        <v>1</v>
      </c>
      <c r="L5225" t="s">
        <v>5264</v>
      </c>
      <c r="N5225" s="43">
        <v>42214.662928240738</v>
      </c>
    </row>
    <row r="5226" spans="1:14" x14ac:dyDescent="0.25">
      <c r="A5226" t="s">
        <v>11950</v>
      </c>
      <c r="B5226">
        <v>5494</v>
      </c>
      <c r="C5226">
        <v>5494</v>
      </c>
      <c r="D5226">
        <v>2015</v>
      </c>
      <c r="E5226" t="s">
        <v>6684</v>
      </c>
      <c r="F5226">
        <v>9</v>
      </c>
      <c r="G5226">
        <v>5</v>
      </c>
      <c r="H5226">
        <v>0.5</v>
      </c>
      <c r="I5226">
        <v>2.5000000000000001E-3</v>
      </c>
      <c r="J5226">
        <v>9.9999999999999995E-7</v>
      </c>
      <c r="K5226" t="b">
        <v>1</v>
      </c>
      <c r="L5226" t="s">
        <v>5238</v>
      </c>
      <c r="N5226" s="43">
        <v>42214.662928240738</v>
      </c>
    </row>
    <row r="5227" spans="1:14" x14ac:dyDescent="0.25">
      <c r="A5227" t="s">
        <v>11951</v>
      </c>
      <c r="B5227">
        <v>5494</v>
      </c>
      <c r="C5227">
        <v>5505</v>
      </c>
      <c r="D5227">
        <v>2015</v>
      </c>
      <c r="E5227" t="s">
        <v>6684</v>
      </c>
      <c r="F5227">
        <v>9</v>
      </c>
      <c r="G5227">
        <v>5</v>
      </c>
      <c r="H5227">
        <v>0.65</v>
      </c>
      <c r="I5227">
        <v>2.75E-2</v>
      </c>
      <c r="J5227">
        <v>5.0010000000000002E-3</v>
      </c>
      <c r="K5227" t="b">
        <v>1</v>
      </c>
      <c r="L5227" t="s">
        <v>5238</v>
      </c>
      <c r="N5227" s="43">
        <v>42214.662928240738</v>
      </c>
    </row>
    <row r="5228" spans="1:14" x14ac:dyDescent="0.25">
      <c r="A5228" t="s">
        <v>11952</v>
      </c>
      <c r="B5228">
        <v>5494</v>
      </c>
      <c r="C5228">
        <v>5516</v>
      </c>
      <c r="D5228">
        <v>2015</v>
      </c>
      <c r="E5228" t="s">
        <v>6684</v>
      </c>
      <c r="F5228">
        <v>9</v>
      </c>
      <c r="G5228">
        <v>5</v>
      </c>
      <c r="H5228">
        <v>0.85</v>
      </c>
      <c r="I5228">
        <v>7.4999999999999997E-2</v>
      </c>
      <c r="J5228">
        <v>5.0000999999999997E-2</v>
      </c>
      <c r="K5228" t="b">
        <v>1</v>
      </c>
      <c r="L5228" t="s">
        <v>5238</v>
      </c>
      <c r="N5228" s="43">
        <v>42214.662928240738</v>
      </c>
    </row>
    <row r="5229" spans="1:14" x14ac:dyDescent="0.25">
      <c r="A5229" t="s">
        <v>11953</v>
      </c>
      <c r="B5229">
        <v>5494</v>
      </c>
      <c r="C5229">
        <v>5527</v>
      </c>
      <c r="D5229">
        <v>2015</v>
      </c>
      <c r="E5229" t="s">
        <v>6684</v>
      </c>
      <c r="F5229">
        <v>9</v>
      </c>
      <c r="G5229">
        <v>5</v>
      </c>
      <c r="H5229">
        <v>1.1200000000000001</v>
      </c>
      <c r="I5229">
        <v>0.125</v>
      </c>
      <c r="J5229">
        <v>0.10000100000000001</v>
      </c>
      <c r="K5229" t="b">
        <v>1</v>
      </c>
      <c r="L5229" t="s">
        <v>5238</v>
      </c>
      <c r="N5229" s="43">
        <v>42214.662928240738</v>
      </c>
    </row>
    <row r="5230" spans="1:14" x14ac:dyDescent="0.25">
      <c r="A5230" t="s">
        <v>11954</v>
      </c>
      <c r="B5230">
        <v>5494</v>
      </c>
      <c r="C5230">
        <v>5538</v>
      </c>
      <c r="D5230">
        <v>2015</v>
      </c>
      <c r="E5230" t="s">
        <v>6684</v>
      </c>
      <c r="F5230">
        <v>9</v>
      </c>
      <c r="G5230">
        <v>5</v>
      </c>
      <c r="H5230">
        <v>1.46</v>
      </c>
      <c r="I5230">
        <v>0.17499999999999999</v>
      </c>
      <c r="J5230">
        <v>0.150001</v>
      </c>
      <c r="K5230" t="b">
        <v>1</v>
      </c>
      <c r="L5230" t="s">
        <v>5238</v>
      </c>
      <c r="N5230" s="43">
        <v>42214.662928240738</v>
      </c>
    </row>
    <row r="5231" spans="1:14" x14ac:dyDescent="0.25">
      <c r="A5231" t="s">
        <v>11955</v>
      </c>
      <c r="B5231">
        <v>5494</v>
      </c>
      <c r="C5231">
        <v>5549</v>
      </c>
      <c r="D5231">
        <v>2015</v>
      </c>
      <c r="E5231" t="s">
        <v>6684</v>
      </c>
      <c r="F5231">
        <v>9</v>
      </c>
      <c r="G5231">
        <v>5</v>
      </c>
      <c r="H5231">
        <v>1.9</v>
      </c>
      <c r="I5231">
        <v>0.25</v>
      </c>
      <c r="J5231">
        <v>0.20000100000000001</v>
      </c>
      <c r="K5231" t="b">
        <v>1</v>
      </c>
      <c r="L5231" t="s">
        <v>5238</v>
      </c>
      <c r="N5231" s="43">
        <v>42214.662928240738</v>
      </c>
    </row>
    <row r="5232" spans="1:14" x14ac:dyDescent="0.25">
      <c r="A5232" t="s">
        <v>11956</v>
      </c>
      <c r="B5232">
        <v>5494</v>
      </c>
      <c r="C5232">
        <v>5560</v>
      </c>
      <c r="D5232">
        <v>2015</v>
      </c>
      <c r="E5232" t="s">
        <v>6684</v>
      </c>
      <c r="F5232">
        <v>9</v>
      </c>
      <c r="G5232">
        <v>5</v>
      </c>
      <c r="H5232">
        <v>2.4900000000000002</v>
      </c>
      <c r="I5232">
        <v>0.4</v>
      </c>
      <c r="J5232">
        <v>0.30000100000000002</v>
      </c>
      <c r="K5232" t="b">
        <v>1</v>
      </c>
      <c r="L5232" t="s">
        <v>5238</v>
      </c>
      <c r="N5232" s="43">
        <v>42214.662928240738</v>
      </c>
    </row>
    <row r="5233" spans="1:14" x14ac:dyDescent="0.25">
      <c r="A5233" t="s">
        <v>11957</v>
      </c>
      <c r="B5233">
        <v>5494</v>
      </c>
      <c r="C5233">
        <v>5571</v>
      </c>
      <c r="D5233">
        <v>2015</v>
      </c>
      <c r="E5233" t="s">
        <v>6684</v>
      </c>
      <c r="F5233">
        <v>9</v>
      </c>
      <c r="G5233">
        <v>5</v>
      </c>
      <c r="H5233">
        <v>3.25</v>
      </c>
      <c r="I5233">
        <v>0.75</v>
      </c>
      <c r="J5233">
        <v>0.50000100000000003</v>
      </c>
      <c r="K5233" t="b">
        <v>1</v>
      </c>
      <c r="L5233" t="s">
        <v>5238</v>
      </c>
      <c r="N5233" s="43">
        <v>42214.662928240738</v>
      </c>
    </row>
    <row r="5234" spans="1:14" x14ac:dyDescent="0.25">
      <c r="A5234" t="s">
        <v>11958</v>
      </c>
      <c r="B5234">
        <v>5497</v>
      </c>
      <c r="C5234">
        <v>5497</v>
      </c>
      <c r="D5234">
        <v>2015</v>
      </c>
      <c r="E5234" t="s">
        <v>4510</v>
      </c>
      <c r="F5234">
        <v>9</v>
      </c>
      <c r="G5234">
        <v>5</v>
      </c>
      <c r="H5234">
        <v>5</v>
      </c>
      <c r="J5234"/>
      <c r="K5234" t="b">
        <v>1</v>
      </c>
      <c r="L5234" t="s">
        <v>1751</v>
      </c>
      <c r="N5234" s="43">
        <v>42214.662928240738</v>
      </c>
    </row>
    <row r="5235" spans="1:14" x14ac:dyDescent="0.25">
      <c r="A5235" t="s">
        <v>11959</v>
      </c>
      <c r="B5235">
        <v>5498</v>
      </c>
      <c r="C5235">
        <v>5498</v>
      </c>
      <c r="D5235">
        <v>2015</v>
      </c>
      <c r="E5235" t="s">
        <v>4511</v>
      </c>
      <c r="F5235">
        <v>9</v>
      </c>
      <c r="G5235">
        <v>5</v>
      </c>
      <c r="H5235">
        <v>3.5</v>
      </c>
      <c r="J5235"/>
      <c r="K5235" t="b">
        <v>1</v>
      </c>
      <c r="L5235" t="s">
        <v>1752</v>
      </c>
      <c r="N5235" s="43">
        <v>42214.662928240738</v>
      </c>
    </row>
    <row r="5236" spans="1:14" x14ac:dyDescent="0.25">
      <c r="A5236" t="s">
        <v>11960</v>
      </c>
      <c r="B5236">
        <v>5499</v>
      </c>
      <c r="C5236">
        <v>5499</v>
      </c>
      <c r="D5236">
        <v>2015</v>
      </c>
      <c r="E5236" t="s">
        <v>4512</v>
      </c>
      <c r="F5236">
        <v>9</v>
      </c>
      <c r="G5236">
        <v>5</v>
      </c>
      <c r="H5236">
        <v>5</v>
      </c>
      <c r="J5236"/>
      <c r="K5236" t="b">
        <v>1</v>
      </c>
      <c r="L5236" t="s">
        <v>1753</v>
      </c>
      <c r="N5236" s="43">
        <v>42214.662928240738</v>
      </c>
    </row>
    <row r="5237" spans="1:14" x14ac:dyDescent="0.25">
      <c r="A5237" t="s">
        <v>11961</v>
      </c>
      <c r="B5237">
        <v>5500</v>
      </c>
      <c r="C5237">
        <v>5500</v>
      </c>
      <c r="D5237">
        <v>2015</v>
      </c>
      <c r="E5237" t="s">
        <v>4513</v>
      </c>
      <c r="F5237">
        <v>9</v>
      </c>
      <c r="G5237">
        <v>5</v>
      </c>
      <c r="H5237">
        <v>3.5</v>
      </c>
      <c r="J5237"/>
      <c r="K5237" t="b">
        <v>1</v>
      </c>
      <c r="L5237" t="s">
        <v>1347</v>
      </c>
      <c r="N5237" s="43">
        <v>42214.662928240738</v>
      </c>
    </row>
    <row r="5238" spans="1:14" x14ac:dyDescent="0.25">
      <c r="A5238" t="s">
        <v>11962</v>
      </c>
      <c r="B5238">
        <v>5501</v>
      </c>
      <c r="C5238">
        <v>5501</v>
      </c>
      <c r="D5238">
        <v>2015</v>
      </c>
      <c r="E5238" t="s">
        <v>4514</v>
      </c>
      <c r="F5238">
        <v>9</v>
      </c>
      <c r="G5238">
        <v>5</v>
      </c>
      <c r="H5238">
        <v>0.5</v>
      </c>
      <c r="I5238">
        <v>2.5000000000000001E-3</v>
      </c>
      <c r="J5238">
        <v>9.9999999999999995E-7</v>
      </c>
      <c r="K5238" t="b">
        <v>1</v>
      </c>
      <c r="L5238" t="s">
        <v>5265</v>
      </c>
      <c r="N5238" s="43">
        <v>42214.662928240738</v>
      </c>
    </row>
    <row r="5239" spans="1:14" x14ac:dyDescent="0.25">
      <c r="A5239" t="s">
        <v>11963</v>
      </c>
      <c r="B5239">
        <v>5501</v>
      </c>
      <c r="C5239">
        <v>5502</v>
      </c>
      <c r="D5239">
        <v>2015</v>
      </c>
      <c r="E5239" t="s">
        <v>4514</v>
      </c>
      <c r="F5239">
        <v>9</v>
      </c>
      <c r="G5239">
        <v>5</v>
      </c>
      <c r="H5239">
        <v>0.68</v>
      </c>
      <c r="I5239">
        <v>2.75E-2</v>
      </c>
      <c r="J5239">
        <v>5.0010000000000002E-3</v>
      </c>
      <c r="K5239" t="b">
        <v>1</v>
      </c>
      <c r="L5239" t="s">
        <v>5265</v>
      </c>
      <c r="N5239" s="43">
        <v>42214.662928240738</v>
      </c>
    </row>
    <row r="5240" spans="1:14" x14ac:dyDescent="0.25">
      <c r="A5240" t="s">
        <v>11964</v>
      </c>
      <c r="B5240">
        <v>5501</v>
      </c>
      <c r="C5240">
        <v>5503</v>
      </c>
      <c r="D5240">
        <v>2015</v>
      </c>
      <c r="E5240" t="s">
        <v>4514</v>
      </c>
      <c r="F5240">
        <v>9</v>
      </c>
      <c r="G5240">
        <v>5</v>
      </c>
      <c r="H5240">
        <v>0.94</v>
      </c>
      <c r="I5240">
        <v>7.4999999999999997E-2</v>
      </c>
      <c r="J5240">
        <v>5.0000999999999997E-2</v>
      </c>
      <c r="K5240" t="b">
        <v>1</v>
      </c>
      <c r="L5240" t="s">
        <v>5265</v>
      </c>
      <c r="N5240" s="43">
        <v>42214.662928240738</v>
      </c>
    </row>
    <row r="5241" spans="1:14" x14ac:dyDescent="0.25">
      <c r="A5241" t="s">
        <v>11965</v>
      </c>
      <c r="B5241">
        <v>5501</v>
      </c>
      <c r="C5241">
        <v>5504</v>
      </c>
      <c r="D5241">
        <v>2015</v>
      </c>
      <c r="E5241" t="s">
        <v>4514</v>
      </c>
      <c r="F5241">
        <v>9</v>
      </c>
      <c r="G5241">
        <v>5</v>
      </c>
      <c r="H5241">
        <v>1.28</v>
      </c>
      <c r="I5241">
        <v>0.125</v>
      </c>
      <c r="J5241">
        <v>0.10000100000000001</v>
      </c>
      <c r="K5241" t="b">
        <v>1</v>
      </c>
      <c r="L5241" t="s">
        <v>5265</v>
      </c>
      <c r="N5241" s="43">
        <v>42214.662928240738</v>
      </c>
    </row>
    <row r="5242" spans="1:14" x14ac:dyDescent="0.25">
      <c r="A5242" t="s">
        <v>11966</v>
      </c>
      <c r="B5242">
        <v>5501</v>
      </c>
      <c r="C5242">
        <v>5506</v>
      </c>
      <c r="D5242">
        <v>2015</v>
      </c>
      <c r="E5242" t="s">
        <v>4514</v>
      </c>
      <c r="F5242">
        <v>9</v>
      </c>
      <c r="G5242">
        <v>5</v>
      </c>
      <c r="H5242">
        <v>1.75</v>
      </c>
      <c r="I5242">
        <v>0.17499999999999999</v>
      </c>
      <c r="J5242">
        <v>0.150001</v>
      </c>
      <c r="K5242" t="b">
        <v>1</v>
      </c>
      <c r="L5242" t="s">
        <v>5265</v>
      </c>
      <c r="N5242" s="43">
        <v>42214.662928240738</v>
      </c>
    </row>
    <row r="5243" spans="1:14" x14ac:dyDescent="0.25">
      <c r="A5243" t="s">
        <v>11967</v>
      </c>
      <c r="B5243">
        <v>5501</v>
      </c>
      <c r="C5243">
        <v>5507</v>
      </c>
      <c r="D5243">
        <v>2015</v>
      </c>
      <c r="E5243" t="s">
        <v>4514</v>
      </c>
      <c r="F5243">
        <v>9</v>
      </c>
      <c r="G5243">
        <v>5</v>
      </c>
      <c r="H5243">
        <v>2.4</v>
      </c>
      <c r="I5243">
        <v>0.25</v>
      </c>
      <c r="J5243">
        <v>0.20000100000000001</v>
      </c>
      <c r="K5243" t="b">
        <v>1</v>
      </c>
      <c r="L5243" t="s">
        <v>5265</v>
      </c>
      <c r="N5243" s="43">
        <v>42214.662928240738</v>
      </c>
    </row>
    <row r="5244" spans="1:14" x14ac:dyDescent="0.25">
      <c r="A5244" t="s">
        <v>11968</v>
      </c>
      <c r="B5244">
        <v>5501</v>
      </c>
      <c r="C5244">
        <v>5508</v>
      </c>
      <c r="D5244">
        <v>2015</v>
      </c>
      <c r="E5244" t="s">
        <v>4514</v>
      </c>
      <c r="F5244">
        <v>9</v>
      </c>
      <c r="G5244">
        <v>5</v>
      </c>
      <c r="H5244">
        <v>3.29</v>
      </c>
      <c r="I5244">
        <v>0.4</v>
      </c>
      <c r="J5244">
        <v>0.30000100000000002</v>
      </c>
      <c r="K5244" t="b">
        <v>1</v>
      </c>
      <c r="L5244" t="s">
        <v>5265</v>
      </c>
      <c r="N5244" s="43">
        <v>42214.662928240738</v>
      </c>
    </row>
    <row r="5245" spans="1:14" x14ac:dyDescent="0.25">
      <c r="A5245" t="s">
        <v>11969</v>
      </c>
      <c r="B5245">
        <v>5501</v>
      </c>
      <c r="C5245">
        <v>5509</v>
      </c>
      <c r="D5245">
        <v>2015</v>
      </c>
      <c r="E5245" t="s">
        <v>4514</v>
      </c>
      <c r="F5245">
        <v>9</v>
      </c>
      <c r="G5245">
        <v>5</v>
      </c>
      <c r="H5245">
        <v>4.5</v>
      </c>
      <c r="I5245">
        <v>0.75</v>
      </c>
      <c r="J5245">
        <v>0.50000100000000003</v>
      </c>
      <c r="K5245" t="b">
        <v>1</v>
      </c>
      <c r="L5245" t="s">
        <v>5265</v>
      </c>
      <c r="N5245" s="43">
        <v>42214.662928240738</v>
      </c>
    </row>
    <row r="5246" spans="1:14" x14ac:dyDescent="0.25">
      <c r="A5246" t="s">
        <v>11970</v>
      </c>
      <c r="B5246">
        <v>5510</v>
      </c>
      <c r="C5246">
        <v>5510</v>
      </c>
      <c r="D5246">
        <v>2015</v>
      </c>
      <c r="E5246" t="s">
        <v>4515</v>
      </c>
      <c r="F5246">
        <v>9</v>
      </c>
      <c r="G5246">
        <v>5</v>
      </c>
      <c r="H5246">
        <v>0.5</v>
      </c>
      <c r="I5246">
        <v>5.0000000000000001E-3</v>
      </c>
      <c r="J5246">
        <v>9.9999999999999995E-7</v>
      </c>
      <c r="K5246" t="b">
        <v>1</v>
      </c>
      <c r="L5246" t="s">
        <v>7135</v>
      </c>
      <c r="N5246" s="43">
        <v>42214.662928240738</v>
      </c>
    </row>
    <row r="5247" spans="1:14" x14ac:dyDescent="0.25">
      <c r="A5247" t="s">
        <v>11971</v>
      </c>
      <c r="B5247">
        <v>5510</v>
      </c>
      <c r="C5247">
        <v>5511</v>
      </c>
      <c r="D5247">
        <v>2015</v>
      </c>
      <c r="E5247" t="s">
        <v>4515</v>
      </c>
      <c r="F5247">
        <v>9</v>
      </c>
      <c r="G5247">
        <v>5</v>
      </c>
      <c r="H5247">
        <v>0.65</v>
      </c>
      <c r="I5247">
        <v>0.03</v>
      </c>
      <c r="J5247">
        <v>1.0000999999999999E-2</v>
      </c>
      <c r="K5247" t="b">
        <v>1</v>
      </c>
      <c r="L5247" t="s">
        <v>7135</v>
      </c>
      <c r="N5247" s="43">
        <v>42214.662928240738</v>
      </c>
    </row>
    <row r="5248" spans="1:14" x14ac:dyDescent="0.25">
      <c r="A5248" t="s">
        <v>11972</v>
      </c>
      <c r="B5248">
        <v>5510</v>
      </c>
      <c r="C5248">
        <v>5512</v>
      </c>
      <c r="D5248">
        <v>2015</v>
      </c>
      <c r="E5248" t="s">
        <v>4515</v>
      </c>
      <c r="F5248">
        <v>9</v>
      </c>
      <c r="G5248">
        <v>5</v>
      </c>
      <c r="H5248">
        <v>0.85</v>
      </c>
      <c r="I5248">
        <v>7.4999999999999997E-2</v>
      </c>
      <c r="J5248">
        <v>5.0000999999999997E-2</v>
      </c>
      <c r="K5248" t="b">
        <v>1</v>
      </c>
      <c r="L5248" t="s">
        <v>7135</v>
      </c>
      <c r="N5248" s="43">
        <v>42214.662928240738</v>
      </c>
    </row>
    <row r="5249" spans="1:14" x14ac:dyDescent="0.25">
      <c r="A5249" t="s">
        <v>11973</v>
      </c>
      <c r="B5249">
        <v>5510</v>
      </c>
      <c r="C5249">
        <v>5513</v>
      </c>
      <c r="D5249">
        <v>2015</v>
      </c>
      <c r="E5249" t="s">
        <v>4515</v>
      </c>
      <c r="F5249">
        <v>9</v>
      </c>
      <c r="G5249">
        <v>5</v>
      </c>
      <c r="H5249">
        <v>1.1100000000000001</v>
      </c>
      <c r="I5249">
        <v>0.125</v>
      </c>
      <c r="J5249">
        <v>0.10000100000000001</v>
      </c>
      <c r="K5249" t="b">
        <v>1</v>
      </c>
      <c r="L5249" t="s">
        <v>7135</v>
      </c>
      <c r="N5249" s="43">
        <v>42214.662928240738</v>
      </c>
    </row>
    <row r="5250" spans="1:14" x14ac:dyDescent="0.25">
      <c r="A5250" t="s">
        <v>11974</v>
      </c>
      <c r="B5250">
        <v>5510</v>
      </c>
      <c r="C5250">
        <v>5514</v>
      </c>
      <c r="D5250">
        <v>2015</v>
      </c>
      <c r="E5250" t="s">
        <v>4515</v>
      </c>
      <c r="F5250">
        <v>9</v>
      </c>
      <c r="G5250">
        <v>5</v>
      </c>
      <c r="H5250">
        <v>1.45</v>
      </c>
      <c r="I5250">
        <v>0.17499999999999999</v>
      </c>
      <c r="J5250">
        <v>0.150001</v>
      </c>
      <c r="K5250" t="b">
        <v>1</v>
      </c>
      <c r="L5250" t="s">
        <v>7135</v>
      </c>
      <c r="N5250" s="43">
        <v>42214.662928240738</v>
      </c>
    </row>
    <row r="5251" spans="1:14" x14ac:dyDescent="0.25">
      <c r="A5251" t="s">
        <v>11975</v>
      </c>
      <c r="B5251">
        <v>5510</v>
      </c>
      <c r="C5251">
        <v>5515</v>
      </c>
      <c r="D5251">
        <v>2015</v>
      </c>
      <c r="E5251" t="s">
        <v>4515</v>
      </c>
      <c r="F5251">
        <v>9</v>
      </c>
      <c r="G5251">
        <v>5</v>
      </c>
      <c r="H5251">
        <v>1.9</v>
      </c>
      <c r="I5251">
        <v>0.25</v>
      </c>
      <c r="J5251">
        <v>0.20000100000000001</v>
      </c>
      <c r="K5251" t="b">
        <v>1</v>
      </c>
      <c r="L5251" t="s">
        <v>7135</v>
      </c>
      <c r="N5251" s="43">
        <v>42214.662928240738</v>
      </c>
    </row>
    <row r="5252" spans="1:14" x14ac:dyDescent="0.25">
      <c r="A5252" t="s">
        <v>11976</v>
      </c>
      <c r="B5252">
        <v>5510</v>
      </c>
      <c r="C5252">
        <v>5517</v>
      </c>
      <c r="D5252">
        <v>2015</v>
      </c>
      <c r="E5252" t="s">
        <v>4515</v>
      </c>
      <c r="F5252">
        <v>9</v>
      </c>
      <c r="G5252">
        <v>5</v>
      </c>
      <c r="H5252">
        <v>2.48</v>
      </c>
      <c r="I5252">
        <v>0.4</v>
      </c>
      <c r="J5252">
        <v>0.30000100000000002</v>
      </c>
      <c r="K5252" t="b">
        <v>1</v>
      </c>
      <c r="L5252" t="s">
        <v>7135</v>
      </c>
      <c r="N5252" s="43">
        <v>42214.662928240738</v>
      </c>
    </row>
    <row r="5253" spans="1:14" x14ac:dyDescent="0.25">
      <c r="A5253" t="s">
        <v>11977</v>
      </c>
      <c r="B5253">
        <v>5510</v>
      </c>
      <c r="C5253">
        <v>5518</v>
      </c>
      <c r="D5253">
        <v>2015</v>
      </c>
      <c r="E5253" t="s">
        <v>4515</v>
      </c>
      <c r="F5253">
        <v>9</v>
      </c>
      <c r="G5253">
        <v>5</v>
      </c>
      <c r="H5253">
        <v>3.25</v>
      </c>
      <c r="I5253">
        <v>0.75</v>
      </c>
      <c r="J5253">
        <v>0.50000100000000003</v>
      </c>
      <c r="K5253" t="b">
        <v>1</v>
      </c>
      <c r="L5253" t="s">
        <v>7135</v>
      </c>
      <c r="N5253" s="43">
        <v>42214.662928240738</v>
      </c>
    </row>
    <row r="5254" spans="1:14" x14ac:dyDescent="0.25">
      <c r="A5254" t="s">
        <v>11978</v>
      </c>
      <c r="B5254">
        <v>5519</v>
      </c>
      <c r="C5254">
        <v>5519</v>
      </c>
      <c r="D5254">
        <v>2015</v>
      </c>
      <c r="E5254" t="s">
        <v>4516</v>
      </c>
      <c r="F5254">
        <v>9</v>
      </c>
      <c r="G5254">
        <v>5</v>
      </c>
      <c r="H5254">
        <v>5</v>
      </c>
      <c r="J5254"/>
      <c r="K5254" t="b">
        <v>1</v>
      </c>
      <c r="L5254" t="s">
        <v>1770</v>
      </c>
      <c r="N5254" s="43">
        <v>42214.662928240738</v>
      </c>
    </row>
    <row r="5255" spans="1:14" x14ac:dyDescent="0.25">
      <c r="A5255" t="s">
        <v>11979</v>
      </c>
      <c r="B5255">
        <v>5520</v>
      </c>
      <c r="C5255">
        <v>5520</v>
      </c>
      <c r="D5255">
        <v>2015</v>
      </c>
      <c r="E5255" t="s">
        <v>4517</v>
      </c>
      <c r="F5255">
        <v>9</v>
      </c>
      <c r="G5255">
        <v>5</v>
      </c>
      <c r="H5255">
        <v>2.25</v>
      </c>
      <c r="J5255"/>
      <c r="K5255" t="b">
        <v>1</v>
      </c>
      <c r="L5255" t="s">
        <v>1771</v>
      </c>
      <c r="N5255" s="43">
        <v>42214.662928240738</v>
      </c>
    </row>
    <row r="5256" spans="1:14" x14ac:dyDescent="0.25">
      <c r="A5256" t="s">
        <v>11980</v>
      </c>
      <c r="B5256">
        <v>5521</v>
      </c>
      <c r="C5256">
        <v>5521</v>
      </c>
      <c r="D5256">
        <v>2015</v>
      </c>
      <c r="E5256" t="s">
        <v>4518</v>
      </c>
      <c r="F5256">
        <v>9</v>
      </c>
      <c r="G5256">
        <v>5</v>
      </c>
      <c r="H5256">
        <v>0.5</v>
      </c>
      <c r="I5256">
        <v>2.5000000000000001E-3</v>
      </c>
      <c r="J5256">
        <v>9.9999999999999995E-7</v>
      </c>
      <c r="K5256" t="b">
        <v>1</v>
      </c>
      <c r="L5256" t="s">
        <v>5266</v>
      </c>
      <c r="N5256" s="43">
        <v>42214.662928240738</v>
      </c>
    </row>
    <row r="5257" spans="1:14" x14ac:dyDescent="0.25">
      <c r="A5257" t="s">
        <v>11981</v>
      </c>
      <c r="B5257">
        <v>5521</v>
      </c>
      <c r="C5257">
        <v>5522</v>
      </c>
      <c r="D5257">
        <v>2015</v>
      </c>
      <c r="E5257" t="s">
        <v>4518</v>
      </c>
      <c r="F5257">
        <v>9</v>
      </c>
      <c r="G5257">
        <v>5</v>
      </c>
      <c r="H5257">
        <v>0.65</v>
      </c>
      <c r="I5257">
        <v>2.75E-2</v>
      </c>
      <c r="J5257">
        <v>5.0010000000000002E-3</v>
      </c>
      <c r="K5257" t="b">
        <v>1</v>
      </c>
      <c r="L5257" t="s">
        <v>5266</v>
      </c>
      <c r="N5257" s="43">
        <v>42214.662928240738</v>
      </c>
    </row>
    <row r="5258" spans="1:14" x14ac:dyDescent="0.25">
      <c r="A5258" t="s">
        <v>11982</v>
      </c>
      <c r="B5258">
        <v>5521</v>
      </c>
      <c r="C5258">
        <v>5523</v>
      </c>
      <c r="D5258">
        <v>2015</v>
      </c>
      <c r="E5258" t="s">
        <v>4518</v>
      </c>
      <c r="F5258">
        <v>9</v>
      </c>
      <c r="G5258">
        <v>5</v>
      </c>
      <c r="H5258">
        <v>0.85</v>
      </c>
      <c r="I5258">
        <v>7.4999999999999997E-2</v>
      </c>
      <c r="J5258">
        <v>5.0000999999999997E-2</v>
      </c>
      <c r="K5258" t="b">
        <v>1</v>
      </c>
      <c r="L5258" t="s">
        <v>5266</v>
      </c>
      <c r="N5258" s="43">
        <v>42214.662928240738</v>
      </c>
    </row>
    <row r="5259" spans="1:14" x14ac:dyDescent="0.25">
      <c r="A5259" t="s">
        <v>11983</v>
      </c>
      <c r="B5259">
        <v>5521</v>
      </c>
      <c r="C5259">
        <v>5524</v>
      </c>
      <c r="D5259">
        <v>2015</v>
      </c>
      <c r="E5259" t="s">
        <v>4518</v>
      </c>
      <c r="F5259">
        <v>9</v>
      </c>
      <c r="G5259">
        <v>5</v>
      </c>
      <c r="H5259">
        <v>1.1200000000000001</v>
      </c>
      <c r="I5259">
        <v>0.125</v>
      </c>
      <c r="J5259">
        <v>0.10000100000000001</v>
      </c>
      <c r="K5259" t="b">
        <v>1</v>
      </c>
      <c r="L5259" t="s">
        <v>5266</v>
      </c>
      <c r="N5259" s="43">
        <v>42214.662928240738</v>
      </c>
    </row>
    <row r="5260" spans="1:14" x14ac:dyDescent="0.25">
      <c r="A5260" t="s">
        <v>11984</v>
      </c>
      <c r="B5260">
        <v>5521</v>
      </c>
      <c r="C5260">
        <v>5525</v>
      </c>
      <c r="D5260">
        <v>2015</v>
      </c>
      <c r="E5260" t="s">
        <v>4518</v>
      </c>
      <c r="F5260">
        <v>9</v>
      </c>
      <c r="G5260">
        <v>5</v>
      </c>
      <c r="H5260">
        <v>1.46</v>
      </c>
      <c r="I5260">
        <v>0.17499999999999999</v>
      </c>
      <c r="J5260">
        <v>0.150001</v>
      </c>
      <c r="K5260" t="b">
        <v>1</v>
      </c>
      <c r="L5260" t="s">
        <v>5266</v>
      </c>
      <c r="N5260" s="43">
        <v>42214.662928240738</v>
      </c>
    </row>
    <row r="5261" spans="1:14" x14ac:dyDescent="0.25">
      <c r="A5261" t="s">
        <v>11985</v>
      </c>
      <c r="B5261">
        <v>5521</v>
      </c>
      <c r="C5261">
        <v>5526</v>
      </c>
      <c r="D5261">
        <v>2015</v>
      </c>
      <c r="E5261" t="s">
        <v>4518</v>
      </c>
      <c r="F5261">
        <v>9</v>
      </c>
      <c r="G5261">
        <v>5</v>
      </c>
      <c r="H5261">
        <v>1.9</v>
      </c>
      <c r="I5261">
        <v>0.25</v>
      </c>
      <c r="J5261">
        <v>0.20000100000000001</v>
      </c>
      <c r="K5261" t="b">
        <v>1</v>
      </c>
      <c r="L5261" t="s">
        <v>5266</v>
      </c>
      <c r="N5261" s="43">
        <v>42214.662928240738</v>
      </c>
    </row>
    <row r="5262" spans="1:14" x14ac:dyDescent="0.25">
      <c r="A5262" t="s">
        <v>11986</v>
      </c>
      <c r="B5262">
        <v>5521</v>
      </c>
      <c r="C5262">
        <v>5528</v>
      </c>
      <c r="D5262">
        <v>2015</v>
      </c>
      <c r="E5262" t="s">
        <v>4518</v>
      </c>
      <c r="F5262">
        <v>9</v>
      </c>
      <c r="G5262">
        <v>5</v>
      </c>
      <c r="H5262">
        <v>2.4900000000000002</v>
      </c>
      <c r="I5262">
        <v>0.4</v>
      </c>
      <c r="J5262">
        <v>0.30000100000000002</v>
      </c>
      <c r="K5262" t="b">
        <v>1</v>
      </c>
      <c r="L5262" t="s">
        <v>5266</v>
      </c>
      <c r="N5262" s="43">
        <v>42214.662928240738</v>
      </c>
    </row>
    <row r="5263" spans="1:14" x14ac:dyDescent="0.25">
      <c r="A5263" t="s">
        <v>11987</v>
      </c>
      <c r="B5263">
        <v>5521</v>
      </c>
      <c r="C5263">
        <v>5529</v>
      </c>
      <c r="D5263">
        <v>2015</v>
      </c>
      <c r="E5263" t="s">
        <v>4518</v>
      </c>
      <c r="F5263">
        <v>9</v>
      </c>
      <c r="G5263">
        <v>5</v>
      </c>
      <c r="H5263">
        <v>3.25</v>
      </c>
      <c r="I5263">
        <v>0.75</v>
      </c>
      <c r="J5263">
        <v>0.50000100000000003</v>
      </c>
      <c r="K5263" t="b">
        <v>1</v>
      </c>
      <c r="L5263" t="s">
        <v>5266</v>
      </c>
      <c r="N5263" s="43">
        <v>42214.662928240738</v>
      </c>
    </row>
    <row r="5264" spans="1:14" x14ac:dyDescent="0.25">
      <c r="A5264" t="s">
        <v>11988</v>
      </c>
      <c r="B5264">
        <v>5530</v>
      </c>
      <c r="C5264">
        <v>5530</v>
      </c>
      <c r="D5264">
        <v>2015</v>
      </c>
      <c r="E5264" t="s">
        <v>4519</v>
      </c>
      <c r="F5264">
        <v>9</v>
      </c>
      <c r="G5264">
        <v>5</v>
      </c>
      <c r="H5264">
        <v>5</v>
      </c>
      <c r="J5264"/>
      <c r="K5264" t="b">
        <v>1</v>
      </c>
      <c r="L5264" t="s">
        <v>1780</v>
      </c>
      <c r="N5264" s="43">
        <v>42214.662928240738</v>
      </c>
    </row>
    <row r="5265" spans="1:14" x14ac:dyDescent="0.25">
      <c r="A5265" t="s">
        <v>11989</v>
      </c>
      <c r="B5265">
        <v>5531</v>
      </c>
      <c r="C5265">
        <v>5531</v>
      </c>
      <c r="D5265">
        <v>2015</v>
      </c>
      <c r="E5265" t="s">
        <v>4520</v>
      </c>
      <c r="F5265">
        <v>9</v>
      </c>
      <c r="G5265">
        <v>5</v>
      </c>
      <c r="H5265">
        <v>3.5</v>
      </c>
      <c r="J5265"/>
      <c r="K5265" t="b">
        <v>1</v>
      </c>
      <c r="L5265" t="s">
        <v>1781</v>
      </c>
      <c r="N5265" s="43">
        <v>42214.662928240738</v>
      </c>
    </row>
    <row r="5266" spans="1:14" x14ac:dyDescent="0.25">
      <c r="A5266" t="s">
        <v>11990</v>
      </c>
      <c r="B5266">
        <v>5532</v>
      </c>
      <c r="C5266">
        <v>5532</v>
      </c>
      <c r="D5266">
        <v>2015</v>
      </c>
      <c r="E5266" t="s">
        <v>4521</v>
      </c>
      <c r="F5266">
        <v>9</v>
      </c>
      <c r="G5266">
        <v>5</v>
      </c>
      <c r="H5266">
        <v>5</v>
      </c>
      <c r="J5266"/>
      <c r="K5266" t="b">
        <v>1</v>
      </c>
      <c r="L5266" t="s">
        <v>1782</v>
      </c>
      <c r="N5266" s="43">
        <v>42214.662928240738</v>
      </c>
    </row>
    <row r="5267" spans="1:14" x14ac:dyDescent="0.25">
      <c r="A5267" t="s">
        <v>11991</v>
      </c>
      <c r="B5267">
        <v>5533</v>
      </c>
      <c r="C5267">
        <v>5533</v>
      </c>
      <c r="D5267">
        <v>2015</v>
      </c>
      <c r="E5267" t="s">
        <v>4522</v>
      </c>
      <c r="F5267">
        <v>9</v>
      </c>
      <c r="G5267">
        <v>5</v>
      </c>
      <c r="H5267">
        <v>3.5</v>
      </c>
      <c r="J5267"/>
      <c r="K5267" t="b">
        <v>1</v>
      </c>
      <c r="L5267" t="s">
        <v>1347</v>
      </c>
      <c r="N5267" s="43">
        <v>42214.662928240738</v>
      </c>
    </row>
    <row r="5268" spans="1:14" x14ac:dyDescent="0.25">
      <c r="A5268" t="s">
        <v>11992</v>
      </c>
      <c r="B5268">
        <v>5534</v>
      </c>
      <c r="C5268">
        <v>5534</v>
      </c>
      <c r="D5268">
        <v>2015</v>
      </c>
      <c r="E5268" t="s">
        <v>4523</v>
      </c>
      <c r="F5268">
        <v>9</v>
      </c>
      <c r="G5268">
        <v>5</v>
      </c>
      <c r="H5268">
        <v>0.5</v>
      </c>
      <c r="I5268">
        <v>2.5000000000000001E-3</v>
      </c>
      <c r="J5268">
        <v>9.9999999999999995E-7</v>
      </c>
      <c r="K5268" t="b">
        <v>1</v>
      </c>
      <c r="L5268" t="s">
        <v>5267</v>
      </c>
      <c r="N5268" s="43">
        <v>42214.662928240738</v>
      </c>
    </row>
    <row r="5269" spans="1:14" x14ac:dyDescent="0.25">
      <c r="A5269" t="s">
        <v>11993</v>
      </c>
      <c r="B5269">
        <v>5534</v>
      </c>
      <c r="C5269">
        <v>5535</v>
      </c>
      <c r="D5269">
        <v>2015</v>
      </c>
      <c r="E5269" t="s">
        <v>4523</v>
      </c>
      <c r="F5269">
        <v>9</v>
      </c>
      <c r="G5269">
        <v>5</v>
      </c>
      <c r="H5269">
        <v>0.68</v>
      </c>
      <c r="I5269">
        <v>2.75E-2</v>
      </c>
      <c r="J5269">
        <v>5.0010000000000002E-3</v>
      </c>
      <c r="K5269" t="b">
        <v>1</v>
      </c>
      <c r="L5269" t="s">
        <v>5267</v>
      </c>
      <c r="N5269" s="43">
        <v>42214.662928240738</v>
      </c>
    </row>
    <row r="5270" spans="1:14" x14ac:dyDescent="0.25">
      <c r="A5270" t="s">
        <v>11994</v>
      </c>
      <c r="B5270">
        <v>5534</v>
      </c>
      <c r="C5270">
        <v>5536</v>
      </c>
      <c r="D5270">
        <v>2015</v>
      </c>
      <c r="E5270" t="s">
        <v>4523</v>
      </c>
      <c r="F5270">
        <v>9</v>
      </c>
      <c r="G5270">
        <v>5</v>
      </c>
      <c r="H5270">
        <v>0.94</v>
      </c>
      <c r="I5270">
        <v>7.4999999999999997E-2</v>
      </c>
      <c r="J5270">
        <v>5.0000999999999997E-2</v>
      </c>
      <c r="K5270" t="b">
        <v>1</v>
      </c>
      <c r="L5270" t="s">
        <v>5267</v>
      </c>
      <c r="N5270" s="43">
        <v>42214.662928240738</v>
      </c>
    </row>
    <row r="5271" spans="1:14" x14ac:dyDescent="0.25">
      <c r="A5271" t="s">
        <v>11995</v>
      </c>
      <c r="B5271">
        <v>5534</v>
      </c>
      <c r="C5271">
        <v>5537</v>
      </c>
      <c r="D5271">
        <v>2015</v>
      </c>
      <c r="E5271" t="s">
        <v>4523</v>
      </c>
      <c r="F5271">
        <v>9</v>
      </c>
      <c r="G5271">
        <v>5</v>
      </c>
      <c r="H5271">
        <v>1.28</v>
      </c>
      <c r="I5271">
        <v>0.125</v>
      </c>
      <c r="J5271">
        <v>0.10000100000000001</v>
      </c>
      <c r="K5271" t="b">
        <v>1</v>
      </c>
      <c r="L5271" t="s">
        <v>5267</v>
      </c>
      <c r="N5271" s="43">
        <v>42214.662928240738</v>
      </c>
    </row>
    <row r="5272" spans="1:14" x14ac:dyDescent="0.25">
      <c r="A5272" t="s">
        <v>11996</v>
      </c>
      <c r="B5272">
        <v>5534</v>
      </c>
      <c r="C5272">
        <v>5539</v>
      </c>
      <c r="D5272">
        <v>2015</v>
      </c>
      <c r="E5272" t="s">
        <v>4523</v>
      </c>
      <c r="F5272">
        <v>9</v>
      </c>
      <c r="G5272">
        <v>5</v>
      </c>
      <c r="H5272">
        <v>1.75</v>
      </c>
      <c r="I5272">
        <v>0.17499999999999999</v>
      </c>
      <c r="J5272">
        <v>0.150001</v>
      </c>
      <c r="K5272" t="b">
        <v>1</v>
      </c>
      <c r="L5272" t="s">
        <v>5267</v>
      </c>
      <c r="N5272" s="43">
        <v>42214.662928240738</v>
      </c>
    </row>
    <row r="5273" spans="1:14" x14ac:dyDescent="0.25">
      <c r="A5273" t="s">
        <v>11997</v>
      </c>
      <c r="B5273">
        <v>5534</v>
      </c>
      <c r="C5273">
        <v>5540</v>
      </c>
      <c r="D5273">
        <v>2015</v>
      </c>
      <c r="E5273" t="s">
        <v>4523</v>
      </c>
      <c r="F5273">
        <v>9</v>
      </c>
      <c r="G5273">
        <v>5</v>
      </c>
      <c r="H5273">
        <v>2.4</v>
      </c>
      <c r="I5273">
        <v>0.25</v>
      </c>
      <c r="J5273">
        <v>0.20000100000000001</v>
      </c>
      <c r="K5273" t="b">
        <v>1</v>
      </c>
      <c r="L5273" t="s">
        <v>5267</v>
      </c>
      <c r="N5273" s="43">
        <v>42214.662928240738</v>
      </c>
    </row>
    <row r="5274" spans="1:14" x14ac:dyDescent="0.25">
      <c r="A5274" t="s">
        <v>11998</v>
      </c>
      <c r="B5274">
        <v>5534</v>
      </c>
      <c r="C5274">
        <v>5541</v>
      </c>
      <c r="D5274">
        <v>2015</v>
      </c>
      <c r="E5274" t="s">
        <v>4523</v>
      </c>
      <c r="F5274">
        <v>9</v>
      </c>
      <c r="G5274">
        <v>5</v>
      </c>
      <c r="H5274">
        <v>3.29</v>
      </c>
      <c r="I5274">
        <v>0.4</v>
      </c>
      <c r="J5274">
        <v>0.30000100000000002</v>
      </c>
      <c r="K5274" t="b">
        <v>1</v>
      </c>
      <c r="L5274" t="s">
        <v>5267</v>
      </c>
      <c r="N5274" s="43">
        <v>42214.662928240738</v>
      </c>
    </row>
    <row r="5275" spans="1:14" x14ac:dyDescent="0.25">
      <c r="A5275" t="s">
        <v>11999</v>
      </c>
      <c r="B5275">
        <v>5534</v>
      </c>
      <c r="C5275">
        <v>5542</v>
      </c>
      <c r="D5275">
        <v>2015</v>
      </c>
      <c r="E5275" t="s">
        <v>4523</v>
      </c>
      <c r="F5275">
        <v>9</v>
      </c>
      <c r="G5275">
        <v>5</v>
      </c>
      <c r="H5275">
        <v>4.5</v>
      </c>
      <c r="I5275">
        <v>0.75</v>
      </c>
      <c r="J5275">
        <v>0.50000100000000003</v>
      </c>
      <c r="K5275" t="b">
        <v>1</v>
      </c>
      <c r="L5275" t="s">
        <v>5267</v>
      </c>
      <c r="N5275" s="43">
        <v>42214.662928240738</v>
      </c>
    </row>
    <row r="5276" spans="1:14" x14ac:dyDescent="0.25">
      <c r="A5276" t="s">
        <v>12000</v>
      </c>
      <c r="B5276">
        <v>5543</v>
      </c>
      <c r="C5276">
        <v>5543</v>
      </c>
      <c r="D5276">
        <v>2015</v>
      </c>
      <c r="E5276" t="s">
        <v>4524</v>
      </c>
      <c r="F5276">
        <v>9</v>
      </c>
      <c r="G5276">
        <v>5</v>
      </c>
      <c r="H5276">
        <v>0.5</v>
      </c>
      <c r="I5276">
        <v>5.0000000000000001E-3</v>
      </c>
      <c r="J5276">
        <v>9.9999999999999995E-7</v>
      </c>
      <c r="K5276" t="b">
        <v>1</v>
      </c>
      <c r="L5276" t="s">
        <v>7136</v>
      </c>
      <c r="N5276" s="43">
        <v>42214.662928240738</v>
      </c>
    </row>
    <row r="5277" spans="1:14" x14ac:dyDescent="0.25">
      <c r="A5277" t="s">
        <v>12001</v>
      </c>
      <c r="B5277">
        <v>5543</v>
      </c>
      <c r="C5277">
        <v>5544</v>
      </c>
      <c r="D5277">
        <v>2015</v>
      </c>
      <c r="E5277" t="s">
        <v>4524</v>
      </c>
      <c r="F5277">
        <v>9</v>
      </c>
      <c r="G5277">
        <v>5</v>
      </c>
      <c r="H5277">
        <v>0.65</v>
      </c>
      <c r="I5277">
        <v>0.03</v>
      </c>
      <c r="J5277">
        <v>1.0000999999999999E-2</v>
      </c>
      <c r="K5277" t="b">
        <v>1</v>
      </c>
      <c r="L5277" t="s">
        <v>7136</v>
      </c>
      <c r="N5277" s="43">
        <v>42214.662928240738</v>
      </c>
    </row>
    <row r="5278" spans="1:14" x14ac:dyDescent="0.25">
      <c r="A5278" t="s">
        <v>12002</v>
      </c>
      <c r="B5278">
        <v>5543</v>
      </c>
      <c r="C5278">
        <v>5545</v>
      </c>
      <c r="D5278">
        <v>2015</v>
      </c>
      <c r="E5278" t="s">
        <v>4524</v>
      </c>
      <c r="F5278">
        <v>9</v>
      </c>
      <c r="G5278">
        <v>5</v>
      </c>
      <c r="H5278">
        <v>0.85</v>
      </c>
      <c r="I5278">
        <v>7.4999999999999997E-2</v>
      </c>
      <c r="J5278">
        <v>5.0000999999999997E-2</v>
      </c>
      <c r="K5278" t="b">
        <v>1</v>
      </c>
      <c r="L5278" t="s">
        <v>7136</v>
      </c>
      <c r="N5278" s="43">
        <v>42214.662928240738</v>
      </c>
    </row>
    <row r="5279" spans="1:14" x14ac:dyDescent="0.25">
      <c r="A5279" t="s">
        <v>12003</v>
      </c>
      <c r="B5279">
        <v>5543</v>
      </c>
      <c r="C5279">
        <v>5546</v>
      </c>
      <c r="D5279">
        <v>2015</v>
      </c>
      <c r="E5279" t="s">
        <v>4524</v>
      </c>
      <c r="F5279">
        <v>9</v>
      </c>
      <c r="G5279">
        <v>5</v>
      </c>
      <c r="H5279">
        <v>1.1100000000000001</v>
      </c>
      <c r="I5279">
        <v>0.125</v>
      </c>
      <c r="J5279">
        <v>0.10000100000000001</v>
      </c>
      <c r="K5279" t="b">
        <v>1</v>
      </c>
      <c r="L5279" t="s">
        <v>7136</v>
      </c>
      <c r="N5279" s="43">
        <v>42214.662928240738</v>
      </c>
    </row>
    <row r="5280" spans="1:14" x14ac:dyDescent="0.25">
      <c r="A5280" t="s">
        <v>12004</v>
      </c>
      <c r="B5280">
        <v>5543</v>
      </c>
      <c r="C5280">
        <v>5547</v>
      </c>
      <c r="D5280">
        <v>2015</v>
      </c>
      <c r="E5280" t="s">
        <v>4524</v>
      </c>
      <c r="F5280">
        <v>9</v>
      </c>
      <c r="G5280">
        <v>5</v>
      </c>
      <c r="H5280">
        <v>1.45</v>
      </c>
      <c r="I5280">
        <v>0.17499999999999999</v>
      </c>
      <c r="J5280">
        <v>0.150001</v>
      </c>
      <c r="K5280" t="b">
        <v>1</v>
      </c>
      <c r="L5280" t="s">
        <v>7136</v>
      </c>
      <c r="N5280" s="43">
        <v>42214.662928240738</v>
      </c>
    </row>
    <row r="5281" spans="1:14" x14ac:dyDescent="0.25">
      <c r="A5281" t="s">
        <v>12005</v>
      </c>
      <c r="B5281">
        <v>5543</v>
      </c>
      <c r="C5281">
        <v>5548</v>
      </c>
      <c r="D5281">
        <v>2015</v>
      </c>
      <c r="E5281" t="s">
        <v>4524</v>
      </c>
      <c r="F5281">
        <v>9</v>
      </c>
      <c r="G5281">
        <v>5</v>
      </c>
      <c r="H5281">
        <v>1.9</v>
      </c>
      <c r="I5281">
        <v>0.25</v>
      </c>
      <c r="J5281">
        <v>0.20000100000000001</v>
      </c>
      <c r="K5281" t="b">
        <v>1</v>
      </c>
      <c r="L5281" t="s">
        <v>7136</v>
      </c>
      <c r="N5281" s="43">
        <v>42214.662928240738</v>
      </c>
    </row>
    <row r="5282" spans="1:14" x14ac:dyDescent="0.25">
      <c r="A5282" t="s">
        <v>12006</v>
      </c>
      <c r="B5282">
        <v>5543</v>
      </c>
      <c r="C5282">
        <v>5550</v>
      </c>
      <c r="D5282">
        <v>2015</v>
      </c>
      <c r="E5282" t="s">
        <v>4524</v>
      </c>
      <c r="F5282">
        <v>9</v>
      </c>
      <c r="G5282">
        <v>5</v>
      </c>
      <c r="H5282">
        <v>2.48</v>
      </c>
      <c r="I5282">
        <v>0.4</v>
      </c>
      <c r="J5282">
        <v>0.30000100000000002</v>
      </c>
      <c r="K5282" t="b">
        <v>1</v>
      </c>
      <c r="L5282" t="s">
        <v>7136</v>
      </c>
      <c r="N5282" s="43">
        <v>42214.662928240738</v>
      </c>
    </row>
    <row r="5283" spans="1:14" x14ac:dyDescent="0.25">
      <c r="A5283" t="s">
        <v>12007</v>
      </c>
      <c r="B5283">
        <v>5543</v>
      </c>
      <c r="C5283">
        <v>5551</v>
      </c>
      <c r="D5283">
        <v>2015</v>
      </c>
      <c r="E5283" t="s">
        <v>4524</v>
      </c>
      <c r="F5283">
        <v>9</v>
      </c>
      <c r="G5283">
        <v>5</v>
      </c>
      <c r="H5283">
        <v>3.25</v>
      </c>
      <c r="I5283">
        <v>0.75</v>
      </c>
      <c r="J5283">
        <v>0.50000100000000003</v>
      </c>
      <c r="K5283" t="b">
        <v>1</v>
      </c>
      <c r="L5283" t="s">
        <v>7136</v>
      </c>
      <c r="N5283" s="43">
        <v>42214.662928240738</v>
      </c>
    </row>
    <row r="5284" spans="1:14" x14ac:dyDescent="0.25">
      <c r="A5284" t="s">
        <v>12008</v>
      </c>
      <c r="B5284">
        <v>5552</v>
      </c>
      <c r="C5284">
        <v>5552</v>
      </c>
      <c r="D5284">
        <v>2015</v>
      </c>
      <c r="E5284" t="s">
        <v>4525</v>
      </c>
      <c r="F5284">
        <v>9</v>
      </c>
      <c r="G5284">
        <v>5</v>
      </c>
      <c r="H5284">
        <v>5</v>
      </c>
      <c r="J5284"/>
      <c r="K5284" t="b">
        <v>1</v>
      </c>
      <c r="L5284" t="s">
        <v>1799</v>
      </c>
      <c r="N5284" s="43">
        <v>42214.662928240738</v>
      </c>
    </row>
    <row r="5285" spans="1:14" x14ac:dyDescent="0.25">
      <c r="A5285" t="s">
        <v>12009</v>
      </c>
      <c r="B5285">
        <v>5553</v>
      </c>
      <c r="C5285">
        <v>5553</v>
      </c>
      <c r="D5285">
        <v>2015</v>
      </c>
      <c r="E5285" t="s">
        <v>4526</v>
      </c>
      <c r="F5285">
        <v>9</v>
      </c>
      <c r="G5285">
        <v>5</v>
      </c>
      <c r="H5285">
        <v>2.25</v>
      </c>
      <c r="J5285"/>
      <c r="K5285" t="b">
        <v>1</v>
      </c>
      <c r="L5285" t="s">
        <v>1800</v>
      </c>
      <c r="N5285" s="43">
        <v>42214.662928240738</v>
      </c>
    </row>
    <row r="5286" spans="1:14" x14ac:dyDescent="0.25">
      <c r="A5286" t="s">
        <v>12010</v>
      </c>
      <c r="B5286">
        <v>5554</v>
      </c>
      <c r="C5286">
        <v>5554</v>
      </c>
      <c r="D5286">
        <v>2015</v>
      </c>
      <c r="E5286" t="s">
        <v>4527</v>
      </c>
      <c r="F5286">
        <v>9</v>
      </c>
      <c r="G5286">
        <v>5</v>
      </c>
      <c r="H5286">
        <v>0.5</v>
      </c>
      <c r="I5286">
        <v>2.5000000000000001E-3</v>
      </c>
      <c r="J5286">
        <v>9.9999999999999995E-7</v>
      </c>
      <c r="K5286" t="b">
        <v>1</v>
      </c>
      <c r="L5286" t="s">
        <v>5268</v>
      </c>
      <c r="N5286" s="43">
        <v>42214.662928240738</v>
      </c>
    </row>
    <row r="5287" spans="1:14" x14ac:dyDescent="0.25">
      <c r="A5287" t="s">
        <v>12011</v>
      </c>
      <c r="B5287">
        <v>5554</v>
      </c>
      <c r="C5287">
        <v>5555</v>
      </c>
      <c r="D5287">
        <v>2015</v>
      </c>
      <c r="E5287" t="s">
        <v>4527</v>
      </c>
      <c r="F5287">
        <v>9</v>
      </c>
      <c r="G5287">
        <v>5</v>
      </c>
      <c r="H5287">
        <v>0.65</v>
      </c>
      <c r="I5287">
        <v>2.75E-2</v>
      </c>
      <c r="J5287">
        <v>5.0010000000000002E-3</v>
      </c>
      <c r="K5287" t="b">
        <v>1</v>
      </c>
      <c r="L5287" t="s">
        <v>5268</v>
      </c>
      <c r="N5287" s="43">
        <v>42214.662928240738</v>
      </c>
    </row>
    <row r="5288" spans="1:14" x14ac:dyDescent="0.25">
      <c r="A5288" t="s">
        <v>12012</v>
      </c>
      <c r="B5288">
        <v>5554</v>
      </c>
      <c r="C5288">
        <v>5556</v>
      </c>
      <c r="D5288">
        <v>2015</v>
      </c>
      <c r="E5288" t="s">
        <v>4527</v>
      </c>
      <c r="F5288">
        <v>9</v>
      </c>
      <c r="G5288">
        <v>5</v>
      </c>
      <c r="H5288">
        <v>0.85</v>
      </c>
      <c r="I5288">
        <v>7.4999999999999997E-2</v>
      </c>
      <c r="J5288">
        <v>5.0000999999999997E-2</v>
      </c>
      <c r="K5288" t="b">
        <v>1</v>
      </c>
      <c r="L5288" t="s">
        <v>5268</v>
      </c>
      <c r="N5288" s="43">
        <v>42214.662928240738</v>
      </c>
    </row>
    <row r="5289" spans="1:14" x14ac:dyDescent="0.25">
      <c r="A5289" t="s">
        <v>12013</v>
      </c>
      <c r="B5289">
        <v>5554</v>
      </c>
      <c r="C5289">
        <v>5557</v>
      </c>
      <c r="D5289">
        <v>2015</v>
      </c>
      <c r="E5289" t="s">
        <v>4527</v>
      </c>
      <c r="F5289">
        <v>9</v>
      </c>
      <c r="G5289">
        <v>5</v>
      </c>
      <c r="H5289">
        <v>1.1200000000000001</v>
      </c>
      <c r="I5289">
        <v>0.125</v>
      </c>
      <c r="J5289">
        <v>0.10000100000000001</v>
      </c>
      <c r="K5289" t="b">
        <v>1</v>
      </c>
      <c r="L5289" t="s">
        <v>5268</v>
      </c>
      <c r="N5289" s="43">
        <v>42214.662928240738</v>
      </c>
    </row>
    <row r="5290" spans="1:14" x14ac:dyDescent="0.25">
      <c r="A5290" t="s">
        <v>12014</v>
      </c>
      <c r="B5290">
        <v>5554</v>
      </c>
      <c r="C5290">
        <v>5558</v>
      </c>
      <c r="D5290">
        <v>2015</v>
      </c>
      <c r="E5290" t="s">
        <v>4527</v>
      </c>
      <c r="F5290">
        <v>9</v>
      </c>
      <c r="G5290">
        <v>5</v>
      </c>
      <c r="H5290">
        <v>1.46</v>
      </c>
      <c r="I5290">
        <v>0.17499999999999999</v>
      </c>
      <c r="J5290">
        <v>0.150001</v>
      </c>
      <c r="K5290" t="b">
        <v>1</v>
      </c>
      <c r="L5290" t="s">
        <v>5268</v>
      </c>
      <c r="N5290" s="43">
        <v>42214.662928240738</v>
      </c>
    </row>
    <row r="5291" spans="1:14" x14ac:dyDescent="0.25">
      <c r="A5291" t="s">
        <v>12015</v>
      </c>
      <c r="B5291">
        <v>5554</v>
      </c>
      <c r="C5291">
        <v>5559</v>
      </c>
      <c r="D5291">
        <v>2015</v>
      </c>
      <c r="E5291" t="s">
        <v>4527</v>
      </c>
      <c r="F5291">
        <v>9</v>
      </c>
      <c r="G5291">
        <v>5</v>
      </c>
      <c r="H5291">
        <v>1.9</v>
      </c>
      <c r="I5291">
        <v>0.25</v>
      </c>
      <c r="J5291">
        <v>0.20000100000000001</v>
      </c>
      <c r="K5291" t="b">
        <v>1</v>
      </c>
      <c r="L5291" t="s">
        <v>5268</v>
      </c>
      <c r="N5291" s="43">
        <v>42214.662928240738</v>
      </c>
    </row>
    <row r="5292" spans="1:14" x14ac:dyDescent="0.25">
      <c r="A5292" t="s">
        <v>12016</v>
      </c>
      <c r="B5292">
        <v>5554</v>
      </c>
      <c r="C5292">
        <v>5561</v>
      </c>
      <c r="D5292">
        <v>2015</v>
      </c>
      <c r="E5292" t="s">
        <v>4527</v>
      </c>
      <c r="F5292">
        <v>9</v>
      </c>
      <c r="G5292">
        <v>5</v>
      </c>
      <c r="H5292">
        <v>2.4900000000000002</v>
      </c>
      <c r="I5292">
        <v>0.4</v>
      </c>
      <c r="J5292">
        <v>0.30000100000000002</v>
      </c>
      <c r="K5292" t="b">
        <v>1</v>
      </c>
      <c r="L5292" t="s">
        <v>5268</v>
      </c>
      <c r="N5292" s="43">
        <v>42214.662928240738</v>
      </c>
    </row>
    <row r="5293" spans="1:14" x14ac:dyDescent="0.25">
      <c r="A5293" t="s">
        <v>12017</v>
      </c>
      <c r="B5293">
        <v>5554</v>
      </c>
      <c r="C5293">
        <v>5562</v>
      </c>
      <c r="D5293">
        <v>2015</v>
      </c>
      <c r="E5293" t="s">
        <v>4527</v>
      </c>
      <c r="F5293">
        <v>9</v>
      </c>
      <c r="G5293">
        <v>5</v>
      </c>
      <c r="H5293">
        <v>3.25</v>
      </c>
      <c r="I5293">
        <v>0.75</v>
      </c>
      <c r="J5293">
        <v>0.50000100000000003</v>
      </c>
      <c r="K5293" t="b">
        <v>1</v>
      </c>
      <c r="L5293" t="s">
        <v>5268</v>
      </c>
      <c r="N5293" s="43">
        <v>42214.662928240738</v>
      </c>
    </row>
    <row r="5294" spans="1:14" x14ac:dyDescent="0.25">
      <c r="A5294" t="s">
        <v>12018</v>
      </c>
      <c r="B5294">
        <v>5563</v>
      </c>
      <c r="C5294">
        <v>5563</v>
      </c>
      <c r="D5294">
        <v>2015</v>
      </c>
      <c r="E5294" t="s">
        <v>4528</v>
      </c>
      <c r="F5294">
        <v>9</v>
      </c>
      <c r="G5294">
        <v>5</v>
      </c>
      <c r="H5294">
        <v>5</v>
      </c>
      <c r="J5294"/>
      <c r="K5294" t="b">
        <v>1</v>
      </c>
      <c r="L5294" t="s">
        <v>1811</v>
      </c>
      <c r="N5294" s="43">
        <v>42214.662928240738</v>
      </c>
    </row>
    <row r="5295" spans="1:14" x14ac:dyDescent="0.25">
      <c r="A5295" t="s">
        <v>12019</v>
      </c>
      <c r="B5295">
        <v>5564</v>
      </c>
      <c r="C5295">
        <v>5564</v>
      </c>
      <c r="D5295">
        <v>2015</v>
      </c>
      <c r="E5295" t="s">
        <v>4529</v>
      </c>
      <c r="F5295">
        <v>9</v>
      </c>
      <c r="G5295">
        <v>5</v>
      </c>
      <c r="H5295">
        <v>3.5</v>
      </c>
      <c r="J5295"/>
      <c r="K5295" t="b">
        <v>1</v>
      </c>
      <c r="L5295" t="s">
        <v>1812</v>
      </c>
      <c r="N5295" s="43">
        <v>42214.662928240738</v>
      </c>
    </row>
    <row r="5296" spans="1:14" x14ac:dyDescent="0.25">
      <c r="A5296" t="s">
        <v>12020</v>
      </c>
      <c r="B5296">
        <v>5565</v>
      </c>
      <c r="C5296">
        <v>5565</v>
      </c>
      <c r="D5296">
        <v>2015</v>
      </c>
      <c r="E5296" t="s">
        <v>4530</v>
      </c>
      <c r="F5296">
        <v>9</v>
      </c>
      <c r="G5296">
        <v>5</v>
      </c>
      <c r="H5296">
        <v>5</v>
      </c>
      <c r="J5296"/>
      <c r="K5296" t="b">
        <v>1</v>
      </c>
      <c r="L5296" t="s">
        <v>1813</v>
      </c>
      <c r="N5296" s="43">
        <v>42214.662928240738</v>
      </c>
    </row>
    <row r="5297" spans="1:14" x14ac:dyDescent="0.25">
      <c r="A5297" t="s">
        <v>12021</v>
      </c>
      <c r="B5297">
        <v>5566</v>
      </c>
      <c r="C5297">
        <v>5566</v>
      </c>
      <c r="D5297">
        <v>2015</v>
      </c>
      <c r="E5297" t="s">
        <v>4531</v>
      </c>
      <c r="F5297">
        <v>9</v>
      </c>
      <c r="G5297">
        <v>5</v>
      </c>
      <c r="H5297">
        <v>3.5</v>
      </c>
      <c r="J5297"/>
      <c r="K5297" t="b">
        <v>1</v>
      </c>
      <c r="L5297" t="s">
        <v>1347</v>
      </c>
      <c r="N5297" s="43">
        <v>42214.662928240738</v>
      </c>
    </row>
    <row r="5298" spans="1:14" x14ac:dyDescent="0.25">
      <c r="A5298" t="s">
        <v>12022</v>
      </c>
      <c r="B5298">
        <v>5567</v>
      </c>
      <c r="C5298">
        <v>5567</v>
      </c>
      <c r="D5298">
        <v>2015</v>
      </c>
      <c r="E5298" t="s">
        <v>4532</v>
      </c>
      <c r="F5298">
        <v>9</v>
      </c>
      <c r="G5298">
        <v>5</v>
      </c>
      <c r="H5298">
        <v>0.5</v>
      </c>
      <c r="I5298">
        <v>2.5000000000000001E-3</v>
      </c>
      <c r="J5298">
        <v>9.9999999999999995E-7</v>
      </c>
      <c r="K5298" t="b">
        <v>1</v>
      </c>
      <c r="L5298" t="s">
        <v>5269</v>
      </c>
      <c r="N5298" s="43">
        <v>42214.662928240738</v>
      </c>
    </row>
    <row r="5299" spans="1:14" x14ac:dyDescent="0.25">
      <c r="A5299" t="s">
        <v>12023</v>
      </c>
      <c r="B5299">
        <v>5567</v>
      </c>
      <c r="C5299">
        <v>5568</v>
      </c>
      <c r="D5299">
        <v>2015</v>
      </c>
      <c r="E5299" t="s">
        <v>4532</v>
      </c>
      <c r="F5299">
        <v>9</v>
      </c>
      <c r="G5299">
        <v>5</v>
      </c>
      <c r="H5299">
        <v>0.68</v>
      </c>
      <c r="I5299">
        <v>2.75E-2</v>
      </c>
      <c r="J5299">
        <v>5.0010000000000002E-3</v>
      </c>
      <c r="K5299" t="b">
        <v>1</v>
      </c>
      <c r="L5299" t="s">
        <v>5269</v>
      </c>
      <c r="N5299" s="43">
        <v>42214.662928240738</v>
      </c>
    </row>
    <row r="5300" spans="1:14" x14ac:dyDescent="0.25">
      <c r="A5300" t="s">
        <v>12024</v>
      </c>
      <c r="B5300">
        <v>5567</v>
      </c>
      <c r="C5300">
        <v>5569</v>
      </c>
      <c r="D5300">
        <v>2015</v>
      </c>
      <c r="E5300" t="s">
        <v>4532</v>
      </c>
      <c r="F5300">
        <v>9</v>
      </c>
      <c r="G5300">
        <v>5</v>
      </c>
      <c r="H5300">
        <v>0.94</v>
      </c>
      <c r="I5300">
        <v>7.4999999999999997E-2</v>
      </c>
      <c r="J5300">
        <v>5.0000999999999997E-2</v>
      </c>
      <c r="K5300" t="b">
        <v>1</v>
      </c>
      <c r="L5300" t="s">
        <v>5269</v>
      </c>
      <c r="N5300" s="43">
        <v>42214.662928240738</v>
      </c>
    </row>
    <row r="5301" spans="1:14" x14ac:dyDescent="0.25">
      <c r="A5301" t="s">
        <v>12025</v>
      </c>
      <c r="B5301">
        <v>5567</v>
      </c>
      <c r="C5301">
        <v>5570</v>
      </c>
      <c r="D5301">
        <v>2015</v>
      </c>
      <c r="E5301" t="s">
        <v>4532</v>
      </c>
      <c r="F5301">
        <v>9</v>
      </c>
      <c r="G5301">
        <v>5</v>
      </c>
      <c r="H5301">
        <v>1.28</v>
      </c>
      <c r="I5301">
        <v>0.125</v>
      </c>
      <c r="J5301">
        <v>0.10000100000000001</v>
      </c>
      <c r="K5301" t="b">
        <v>1</v>
      </c>
      <c r="L5301" t="s">
        <v>5269</v>
      </c>
      <c r="N5301" s="43">
        <v>42214.662928240738</v>
      </c>
    </row>
    <row r="5302" spans="1:14" x14ac:dyDescent="0.25">
      <c r="A5302" t="s">
        <v>12026</v>
      </c>
      <c r="B5302">
        <v>5567</v>
      </c>
      <c r="C5302">
        <v>5572</v>
      </c>
      <c r="D5302">
        <v>2015</v>
      </c>
      <c r="E5302" t="s">
        <v>4532</v>
      </c>
      <c r="F5302">
        <v>9</v>
      </c>
      <c r="G5302">
        <v>5</v>
      </c>
      <c r="H5302">
        <v>1.75</v>
      </c>
      <c r="I5302">
        <v>0.17499999999999999</v>
      </c>
      <c r="J5302">
        <v>0.150001</v>
      </c>
      <c r="K5302" t="b">
        <v>1</v>
      </c>
      <c r="L5302" t="s">
        <v>5269</v>
      </c>
      <c r="N5302" s="43">
        <v>42214.662928240738</v>
      </c>
    </row>
    <row r="5303" spans="1:14" x14ac:dyDescent="0.25">
      <c r="A5303" t="s">
        <v>12027</v>
      </c>
      <c r="B5303">
        <v>5567</v>
      </c>
      <c r="C5303">
        <v>5573</v>
      </c>
      <c r="D5303">
        <v>2015</v>
      </c>
      <c r="E5303" t="s">
        <v>4532</v>
      </c>
      <c r="F5303">
        <v>9</v>
      </c>
      <c r="G5303">
        <v>5</v>
      </c>
      <c r="H5303">
        <v>2.4</v>
      </c>
      <c r="I5303">
        <v>0.25</v>
      </c>
      <c r="J5303">
        <v>0.20000100000000001</v>
      </c>
      <c r="K5303" t="b">
        <v>1</v>
      </c>
      <c r="L5303" t="s">
        <v>5269</v>
      </c>
      <c r="N5303" s="43">
        <v>42214.662928240738</v>
      </c>
    </row>
    <row r="5304" spans="1:14" x14ac:dyDescent="0.25">
      <c r="A5304" t="s">
        <v>12028</v>
      </c>
      <c r="B5304">
        <v>5567</v>
      </c>
      <c r="C5304">
        <v>5574</v>
      </c>
      <c r="D5304">
        <v>2015</v>
      </c>
      <c r="E5304" t="s">
        <v>4532</v>
      </c>
      <c r="F5304">
        <v>9</v>
      </c>
      <c r="G5304">
        <v>5</v>
      </c>
      <c r="H5304">
        <v>3.29</v>
      </c>
      <c r="I5304">
        <v>0.4</v>
      </c>
      <c r="J5304">
        <v>0.30000100000000002</v>
      </c>
      <c r="K5304" t="b">
        <v>1</v>
      </c>
      <c r="L5304" t="s">
        <v>5269</v>
      </c>
      <c r="N5304" s="43">
        <v>42214.662928240738</v>
      </c>
    </row>
    <row r="5305" spans="1:14" x14ac:dyDescent="0.25">
      <c r="A5305" t="s">
        <v>12029</v>
      </c>
      <c r="B5305">
        <v>5567</v>
      </c>
      <c r="C5305">
        <v>5575</v>
      </c>
      <c r="D5305">
        <v>2015</v>
      </c>
      <c r="E5305" t="s">
        <v>4532</v>
      </c>
      <c r="F5305">
        <v>9</v>
      </c>
      <c r="G5305">
        <v>5</v>
      </c>
      <c r="H5305">
        <v>4.5</v>
      </c>
      <c r="I5305">
        <v>0.75</v>
      </c>
      <c r="J5305">
        <v>0.50000100000000003</v>
      </c>
      <c r="K5305" t="b">
        <v>1</v>
      </c>
      <c r="L5305" t="s">
        <v>5269</v>
      </c>
      <c r="N5305" s="43">
        <v>42214.662928240738</v>
      </c>
    </row>
    <row r="5306" spans="1:14" x14ac:dyDescent="0.25">
      <c r="A5306" t="s">
        <v>12030</v>
      </c>
      <c r="B5306">
        <v>5576</v>
      </c>
      <c r="C5306">
        <v>5576</v>
      </c>
      <c r="D5306">
        <v>2015</v>
      </c>
      <c r="E5306" t="s">
        <v>4533</v>
      </c>
      <c r="F5306">
        <v>9</v>
      </c>
      <c r="G5306">
        <v>5</v>
      </c>
      <c r="H5306">
        <v>0.5</v>
      </c>
      <c r="I5306">
        <v>5.0000000000000001E-3</v>
      </c>
      <c r="J5306">
        <v>9.9999999999999995E-7</v>
      </c>
      <c r="K5306" t="b">
        <v>1</v>
      </c>
      <c r="L5306" t="s">
        <v>5199</v>
      </c>
      <c r="N5306" s="43">
        <v>42214.662928240738</v>
      </c>
    </row>
    <row r="5307" spans="1:14" x14ac:dyDescent="0.25">
      <c r="A5307" t="s">
        <v>12031</v>
      </c>
      <c r="B5307">
        <v>5576</v>
      </c>
      <c r="C5307">
        <v>5577</v>
      </c>
      <c r="D5307">
        <v>2015</v>
      </c>
      <c r="E5307" t="s">
        <v>4533</v>
      </c>
      <c r="F5307">
        <v>9</v>
      </c>
      <c r="G5307">
        <v>5</v>
      </c>
      <c r="H5307">
        <v>0.68</v>
      </c>
      <c r="I5307">
        <v>0.03</v>
      </c>
      <c r="J5307">
        <v>1.0000999999999999E-2</v>
      </c>
      <c r="K5307" t="b">
        <v>1</v>
      </c>
      <c r="L5307" t="s">
        <v>5199</v>
      </c>
      <c r="N5307" s="43">
        <v>42214.662928240738</v>
      </c>
    </row>
    <row r="5308" spans="1:14" x14ac:dyDescent="0.25">
      <c r="A5308" t="s">
        <v>12032</v>
      </c>
      <c r="B5308">
        <v>5576</v>
      </c>
      <c r="C5308">
        <v>5578</v>
      </c>
      <c r="D5308">
        <v>2015</v>
      </c>
      <c r="E5308" t="s">
        <v>4533</v>
      </c>
      <c r="F5308">
        <v>9</v>
      </c>
      <c r="G5308">
        <v>5</v>
      </c>
      <c r="H5308">
        <v>0.94</v>
      </c>
      <c r="I5308">
        <v>7.4999999999999997E-2</v>
      </c>
      <c r="J5308">
        <v>5.0000999999999997E-2</v>
      </c>
      <c r="K5308" t="b">
        <v>1</v>
      </c>
      <c r="L5308" t="s">
        <v>5199</v>
      </c>
      <c r="N5308" s="43">
        <v>42214.662928240738</v>
      </c>
    </row>
    <row r="5309" spans="1:14" x14ac:dyDescent="0.25">
      <c r="A5309" t="s">
        <v>12033</v>
      </c>
      <c r="B5309">
        <v>5576</v>
      </c>
      <c r="C5309">
        <v>5579</v>
      </c>
      <c r="D5309">
        <v>2015</v>
      </c>
      <c r="E5309" t="s">
        <v>4533</v>
      </c>
      <c r="F5309">
        <v>9</v>
      </c>
      <c r="G5309">
        <v>5</v>
      </c>
      <c r="H5309">
        <v>1.28</v>
      </c>
      <c r="I5309">
        <v>0.125</v>
      </c>
      <c r="J5309">
        <v>0.10000100000000001</v>
      </c>
      <c r="K5309" t="b">
        <v>1</v>
      </c>
      <c r="L5309" t="s">
        <v>5199</v>
      </c>
      <c r="N5309" s="43">
        <v>42214.662928240738</v>
      </c>
    </row>
    <row r="5310" spans="1:14" x14ac:dyDescent="0.25">
      <c r="A5310" t="s">
        <v>12034</v>
      </c>
      <c r="B5310">
        <v>5576</v>
      </c>
      <c r="C5310">
        <v>5580</v>
      </c>
      <c r="D5310">
        <v>2015</v>
      </c>
      <c r="E5310" t="s">
        <v>4533</v>
      </c>
      <c r="F5310">
        <v>9</v>
      </c>
      <c r="G5310">
        <v>5</v>
      </c>
      <c r="H5310">
        <v>1.75</v>
      </c>
      <c r="I5310">
        <v>0.17499999999999999</v>
      </c>
      <c r="J5310">
        <v>0.150001</v>
      </c>
      <c r="K5310" t="b">
        <v>1</v>
      </c>
      <c r="L5310" t="s">
        <v>5199</v>
      </c>
      <c r="N5310" s="43">
        <v>42214.662928240738</v>
      </c>
    </row>
    <row r="5311" spans="1:14" x14ac:dyDescent="0.25">
      <c r="A5311" t="s">
        <v>12035</v>
      </c>
      <c r="B5311">
        <v>5576</v>
      </c>
      <c r="C5311">
        <v>5581</v>
      </c>
      <c r="D5311">
        <v>2015</v>
      </c>
      <c r="E5311" t="s">
        <v>4533</v>
      </c>
      <c r="F5311">
        <v>9</v>
      </c>
      <c r="G5311">
        <v>5</v>
      </c>
      <c r="H5311">
        <v>2.4</v>
      </c>
      <c r="I5311">
        <v>0.25</v>
      </c>
      <c r="J5311">
        <v>0.20000100000000001</v>
      </c>
      <c r="K5311" t="b">
        <v>1</v>
      </c>
      <c r="L5311" t="s">
        <v>5199</v>
      </c>
      <c r="N5311" s="43">
        <v>42214.662928240738</v>
      </c>
    </row>
    <row r="5312" spans="1:14" x14ac:dyDescent="0.25">
      <c r="A5312" t="s">
        <v>12036</v>
      </c>
      <c r="B5312">
        <v>5576</v>
      </c>
      <c r="C5312">
        <v>5583</v>
      </c>
      <c r="D5312">
        <v>2015</v>
      </c>
      <c r="E5312" t="s">
        <v>4533</v>
      </c>
      <c r="F5312">
        <v>9</v>
      </c>
      <c r="G5312">
        <v>5</v>
      </c>
      <c r="H5312">
        <v>3.29</v>
      </c>
      <c r="I5312">
        <v>0.4</v>
      </c>
      <c r="J5312">
        <v>0.30000100000000002</v>
      </c>
      <c r="K5312" t="b">
        <v>1</v>
      </c>
      <c r="L5312" t="s">
        <v>5199</v>
      </c>
      <c r="N5312" s="43">
        <v>42214.662928240738</v>
      </c>
    </row>
    <row r="5313" spans="1:14" x14ac:dyDescent="0.25">
      <c r="A5313" t="s">
        <v>12037</v>
      </c>
      <c r="B5313">
        <v>5576</v>
      </c>
      <c r="C5313">
        <v>5584</v>
      </c>
      <c r="D5313">
        <v>2015</v>
      </c>
      <c r="E5313" t="s">
        <v>4533</v>
      </c>
      <c r="F5313">
        <v>9</v>
      </c>
      <c r="G5313">
        <v>5</v>
      </c>
      <c r="H5313">
        <v>4.5</v>
      </c>
      <c r="I5313">
        <v>0.75</v>
      </c>
      <c r="J5313">
        <v>0.50000100000000003</v>
      </c>
      <c r="K5313" t="b">
        <v>1</v>
      </c>
      <c r="L5313" t="s">
        <v>5199</v>
      </c>
      <c r="N5313" s="43">
        <v>42214.662928240738</v>
      </c>
    </row>
    <row r="5314" spans="1:14" x14ac:dyDescent="0.25">
      <c r="A5314" t="s">
        <v>12038</v>
      </c>
      <c r="B5314">
        <v>5582</v>
      </c>
      <c r="C5314">
        <v>5582</v>
      </c>
      <c r="D5314">
        <v>2015</v>
      </c>
      <c r="E5314" t="s">
        <v>6685</v>
      </c>
      <c r="F5314">
        <v>9</v>
      </c>
      <c r="G5314">
        <v>5</v>
      </c>
      <c r="H5314">
        <v>5</v>
      </c>
      <c r="J5314"/>
      <c r="K5314" t="b">
        <v>1</v>
      </c>
      <c r="L5314" t="s">
        <v>1374</v>
      </c>
      <c r="N5314" s="43">
        <v>42214.662928240738</v>
      </c>
    </row>
    <row r="5315" spans="1:14" x14ac:dyDescent="0.25">
      <c r="A5315" t="s">
        <v>12039</v>
      </c>
      <c r="B5315">
        <v>5585</v>
      </c>
      <c r="C5315">
        <v>5585</v>
      </c>
      <c r="D5315">
        <v>2015</v>
      </c>
      <c r="E5315" t="s">
        <v>4534</v>
      </c>
      <c r="F5315">
        <v>9</v>
      </c>
      <c r="G5315">
        <v>5</v>
      </c>
      <c r="H5315">
        <v>5</v>
      </c>
      <c r="J5315"/>
      <c r="K5315" t="b">
        <v>1</v>
      </c>
      <c r="L5315" t="s">
        <v>1830</v>
      </c>
      <c r="N5315" s="43">
        <v>42214.662928240738</v>
      </c>
    </row>
    <row r="5316" spans="1:14" x14ac:dyDescent="0.25">
      <c r="A5316" t="s">
        <v>12040</v>
      </c>
      <c r="B5316">
        <v>5586</v>
      </c>
      <c r="C5316">
        <v>5586</v>
      </c>
      <c r="D5316">
        <v>2015</v>
      </c>
      <c r="E5316" t="s">
        <v>4535</v>
      </c>
      <c r="F5316">
        <v>9</v>
      </c>
      <c r="G5316">
        <v>5</v>
      </c>
      <c r="H5316">
        <v>2.25</v>
      </c>
      <c r="J5316"/>
      <c r="K5316" t="b">
        <v>1</v>
      </c>
      <c r="L5316" t="s">
        <v>1831</v>
      </c>
      <c r="N5316" s="43">
        <v>42214.662928240738</v>
      </c>
    </row>
    <row r="5317" spans="1:14" x14ac:dyDescent="0.25">
      <c r="A5317" t="s">
        <v>12041</v>
      </c>
      <c r="B5317">
        <v>5587</v>
      </c>
      <c r="C5317">
        <v>5587</v>
      </c>
      <c r="D5317">
        <v>2015</v>
      </c>
      <c r="E5317" t="s">
        <v>4536</v>
      </c>
      <c r="F5317">
        <v>9</v>
      </c>
      <c r="G5317">
        <v>5</v>
      </c>
      <c r="H5317">
        <v>0.5</v>
      </c>
      <c r="I5317">
        <v>2.5000000000000001E-3</v>
      </c>
      <c r="J5317">
        <v>9.9999999999999995E-7</v>
      </c>
      <c r="K5317" t="b">
        <v>1</v>
      </c>
      <c r="L5317" t="s">
        <v>5200</v>
      </c>
      <c r="N5317" s="43">
        <v>42214.662928240738</v>
      </c>
    </row>
    <row r="5318" spans="1:14" x14ac:dyDescent="0.25">
      <c r="A5318" t="s">
        <v>12042</v>
      </c>
      <c r="B5318">
        <v>5587</v>
      </c>
      <c r="C5318">
        <v>5588</v>
      </c>
      <c r="D5318">
        <v>2015</v>
      </c>
      <c r="E5318" t="s">
        <v>4536</v>
      </c>
      <c r="F5318">
        <v>9</v>
      </c>
      <c r="G5318">
        <v>5</v>
      </c>
      <c r="H5318">
        <v>0.62</v>
      </c>
      <c r="I5318">
        <v>2.75E-2</v>
      </c>
      <c r="J5318">
        <v>5.0010000000000002E-3</v>
      </c>
      <c r="K5318" t="b">
        <v>1</v>
      </c>
      <c r="L5318" t="s">
        <v>5200</v>
      </c>
      <c r="N5318" s="43">
        <v>42214.662928240738</v>
      </c>
    </row>
    <row r="5319" spans="1:14" x14ac:dyDescent="0.25">
      <c r="A5319" t="s">
        <v>12043</v>
      </c>
      <c r="B5319">
        <v>5587</v>
      </c>
      <c r="C5319">
        <v>5589</v>
      </c>
      <c r="D5319">
        <v>2015</v>
      </c>
      <c r="E5319" t="s">
        <v>4536</v>
      </c>
      <c r="F5319">
        <v>9</v>
      </c>
      <c r="G5319">
        <v>5</v>
      </c>
      <c r="H5319">
        <v>0.77</v>
      </c>
      <c r="I5319">
        <v>7.4999999999999997E-2</v>
      </c>
      <c r="J5319">
        <v>5.0000999999999997E-2</v>
      </c>
      <c r="K5319" t="b">
        <v>1</v>
      </c>
      <c r="L5319" t="s">
        <v>5200</v>
      </c>
      <c r="N5319" s="43">
        <v>42214.662928240738</v>
      </c>
    </row>
    <row r="5320" spans="1:14" x14ac:dyDescent="0.25">
      <c r="A5320" t="s">
        <v>12044</v>
      </c>
      <c r="B5320">
        <v>5587</v>
      </c>
      <c r="C5320">
        <v>5590</v>
      </c>
      <c r="D5320">
        <v>2015</v>
      </c>
      <c r="E5320" t="s">
        <v>4536</v>
      </c>
      <c r="F5320">
        <v>9</v>
      </c>
      <c r="G5320">
        <v>5</v>
      </c>
      <c r="H5320">
        <v>0.95</v>
      </c>
      <c r="I5320">
        <v>0.125</v>
      </c>
      <c r="J5320">
        <v>0.10000100000000001</v>
      </c>
      <c r="K5320" t="b">
        <v>1</v>
      </c>
      <c r="L5320" t="s">
        <v>5200</v>
      </c>
      <c r="N5320" s="43">
        <v>42214.662928240738</v>
      </c>
    </row>
    <row r="5321" spans="1:14" x14ac:dyDescent="0.25">
      <c r="A5321" t="s">
        <v>12045</v>
      </c>
      <c r="B5321">
        <v>5587</v>
      </c>
      <c r="C5321">
        <v>5591</v>
      </c>
      <c r="D5321">
        <v>2015</v>
      </c>
      <c r="E5321" t="s">
        <v>4536</v>
      </c>
      <c r="F5321">
        <v>9</v>
      </c>
      <c r="G5321">
        <v>5</v>
      </c>
      <c r="H5321">
        <v>1.18</v>
      </c>
      <c r="I5321">
        <v>0.17499999999999999</v>
      </c>
      <c r="J5321">
        <v>0.150001</v>
      </c>
      <c r="K5321" t="b">
        <v>1</v>
      </c>
      <c r="L5321" t="s">
        <v>5200</v>
      </c>
      <c r="N5321" s="43">
        <v>42214.662928240738</v>
      </c>
    </row>
    <row r="5322" spans="1:14" x14ac:dyDescent="0.25">
      <c r="A5322" t="s">
        <v>12046</v>
      </c>
      <c r="B5322">
        <v>5587</v>
      </c>
      <c r="C5322">
        <v>5592</v>
      </c>
      <c r="D5322">
        <v>2015</v>
      </c>
      <c r="E5322" t="s">
        <v>4536</v>
      </c>
      <c r="F5322">
        <v>9</v>
      </c>
      <c r="G5322">
        <v>5</v>
      </c>
      <c r="H5322">
        <v>1.46</v>
      </c>
      <c r="I5322">
        <v>0.25</v>
      </c>
      <c r="J5322">
        <v>0.20000100000000001</v>
      </c>
      <c r="K5322" t="b">
        <v>1</v>
      </c>
      <c r="L5322" t="s">
        <v>5200</v>
      </c>
      <c r="N5322" s="43">
        <v>42214.662928240738</v>
      </c>
    </row>
    <row r="5323" spans="1:14" x14ac:dyDescent="0.25">
      <c r="A5323" t="s">
        <v>12047</v>
      </c>
      <c r="B5323">
        <v>5587</v>
      </c>
      <c r="C5323">
        <v>5594</v>
      </c>
      <c r="D5323">
        <v>2015</v>
      </c>
      <c r="E5323" t="s">
        <v>4536</v>
      </c>
      <c r="F5323">
        <v>9</v>
      </c>
      <c r="G5323">
        <v>5</v>
      </c>
      <c r="H5323">
        <v>1.81</v>
      </c>
      <c r="I5323">
        <v>0.4</v>
      </c>
      <c r="J5323">
        <v>0.30000100000000002</v>
      </c>
      <c r="K5323" t="b">
        <v>1</v>
      </c>
      <c r="L5323" t="s">
        <v>5200</v>
      </c>
      <c r="N5323" s="43">
        <v>42214.662928240738</v>
      </c>
    </row>
    <row r="5324" spans="1:14" x14ac:dyDescent="0.25">
      <c r="A5324" t="s">
        <v>12048</v>
      </c>
      <c r="B5324">
        <v>5587</v>
      </c>
      <c r="C5324">
        <v>5595</v>
      </c>
      <c r="D5324">
        <v>2015</v>
      </c>
      <c r="E5324" t="s">
        <v>4536</v>
      </c>
      <c r="F5324">
        <v>9</v>
      </c>
      <c r="G5324">
        <v>5</v>
      </c>
      <c r="H5324">
        <v>2.25</v>
      </c>
      <c r="I5324">
        <v>0.75</v>
      </c>
      <c r="J5324">
        <v>0.50000100000000003</v>
      </c>
      <c r="K5324" t="b">
        <v>1</v>
      </c>
      <c r="L5324" t="s">
        <v>5200</v>
      </c>
      <c r="N5324" s="43">
        <v>42214.662928240738</v>
      </c>
    </row>
    <row r="5325" spans="1:14" x14ac:dyDescent="0.25">
      <c r="A5325" t="s">
        <v>12049</v>
      </c>
      <c r="B5325">
        <v>5593</v>
      </c>
      <c r="C5325">
        <v>5593</v>
      </c>
      <c r="D5325">
        <v>2015</v>
      </c>
      <c r="E5325" t="s">
        <v>6686</v>
      </c>
      <c r="F5325">
        <v>9</v>
      </c>
      <c r="G5325">
        <v>5</v>
      </c>
      <c r="H5325">
        <v>3.5</v>
      </c>
      <c r="J5325"/>
      <c r="K5325" t="b">
        <v>1</v>
      </c>
      <c r="L5325" t="s">
        <v>1375</v>
      </c>
      <c r="N5325" s="43">
        <v>42214.662928240738</v>
      </c>
    </row>
    <row r="5326" spans="1:14" x14ac:dyDescent="0.25">
      <c r="A5326" t="s">
        <v>12050</v>
      </c>
      <c r="B5326">
        <v>5596</v>
      </c>
      <c r="C5326">
        <v>5596</v>
      </c>
      <c r="D5326">
        <v>2015</v>
      </c>
      <c r="E5326" t="s">
        <v>4537</v>
      </c>
      <c r="F5326">
        <v>9</v>
      </c>
      <c r="G5326">
        <v>5</v>
      </c>
      <c r="H5326">
        <v>5</v>
      </c>
      <c r="J5326"/>
      <c r="K5326" t="b">
        <v>1</v>
      </c>
      <c r="L5326" t="s">
        <v>1840</v>
      </c>
      <c r="N5326" s="43">
        <v>42214.662928240738</v>
      </c>
    </row>
    <row r="5327" spans="1:14" x14ac:dyDescent="0.25">
      <c r="A5327" t="s">
        <v>12051</v>
      </c>
      <c r="B5327">
        <v>5597</v>
      </c>
      <c r="C5327">
        <v>5597</v>
      </c>
      <c r="D5327">
        <v>2015</v>
      </c>
      <c r="E5327" t="s">
        <v>4538</v>
      </c>
      <c r="F5327">
        <v>9</v>
      </c>
      <c r="G5327">
        <v>5</v>
      </c>
      <c r="H5327">
        <v>3.5</v>
      </c>
      <c r="J5327"/>
      <c r="K5327" t="b">
        <v>1</v>
      </c>
      <c r="L5327" t="s">
        <v>1841</v>
      </c>
      <c r="N5327" s="43">
        <v>42214.662928240738</v>
      </c>
    </row>
    <row r="5328" spans="1:14" x14ac:dyDescent="0.25">
      <c r="A5328" t="s">
        <v>12052</v>
      </c>
      <c r="B5328">
        <v>5598</v>
      </c>
      <c r="C5328">
        <v>5598</v>
      </c>
      <c r="D5328">
        <v>2015</v>
      </c>
      <c r="E5328" t="s">
        <v>4539</v>
      </c>
      <c r="F5328">
        <v>9</v>
      </c>
      <c r="G5328">
        <v>5</v>
      </c>
      <c r="H5328">
        <v>5</v>
      </c>
      <c r="J5328"/>
      <c r="K5328" t="b">
        <v>1</v>
      </c>
      <c r="L5328" t="s">
        <v>1842</v>
      </c>
      <c r="N5328" s="43">
        <v>42214.662928240738</v>
      </c>
    </row>
    <row r="5329" spans="1:14" x14ac:dyDescent="0.25">
      <c r="A5329" t="s">
        <v>12053</v>
      </c>
      <c r="B5329">
        <v>5599</v>
      </c>
      <c r="C5329">
        <v>5599</v>
      </c>
      <c r="D5329">
        <v>2015</v>
      </c>
      <c r="E5329" t="s">
        <v>4540</v>
      </c>
      <c r="F5329">
        <v>9</v>
      </c>
      <c r="G5329">
        <v>5</v>
      </c>
      <c r="H5329">
        <v>3.5</v>
      </c>
      <c r="J5329"/>
      <c r="K5329" t="b">
        <v>1</v>
      </c>
      <c r="L5329" t="s">
        <v>1347</v>
      </c>
      <c r="N5329" s="43">
        <v>42214.662928240738</v>
      </c>
    </row>
    <row r="5330" spans="1:14" x14ac:dyDescent="0.25">
      <c r="A5330" t="s">
        <v>12054</v>
      </c>
      <c r="B5330">
        <v>5600</v>
      </c>
      <c r="C5330">
        <v>5600</v>
      </c>
      <c r="D5330">
        <v>2015</v>
      </c>
      <c r="E5330" t="s">
        <v>4541</v>
      </c>
      <c r="F5330">
        <v>9</v>
      </c>
      <c r="G5330">
        <v>5</v>
      </c>
      <c r="H5330">
        <v>0.5</v>
      </c>
      <c r="I5330">
        <v>2.5000000000000001E-3</v>
      </c>
      <c r="J5330">
        <v>9.9999999999999995E-7</v>
      </c>
      <c r="K5330" t="b">
        <v>1</v>
      </c>
      <c r="L5330" t="s">
        <v>5201</v>
      </c>
      <c r="N5330" s="43">
        <v>42214.662928240738</v>
      </c>
    </row>
    <row r="5331" spans="1:14" x14ac:dyDescent="0.25">
      <c r="A5331" t="s">
        <v>12055</v>
      </c>
      <c r="B5331">
        <v>5600</v>
      </c>
      <c r="C5331">
        <v>5601</v>
      </c>
      <c r="D5331">
        <v>2015</v>
      </c>
      <c r="E5331" t="s">
        <v>4541</v>
      </c>
      <c r="F5331">
        <v>9</v>
      </c>
      <c r="G5331">
        <v>5</v>
      </c>
      <c r="H5331">
        <v>0.68</v>
      </c>
      <c r="I5331">
        <v>2.75E-2</v>
      </c>
      <c r="J5331">
        <v>5.0010000000000002E-3</v>
      </c>
      <c r="K5331" t="b">
        <v>1</v>
      </c>
      <c r="L5331" t="s">
        <v>5201</v>
      </c>
      <c r="N5331" s="43">
        <v>42214.662928240738</v>
      </c>
    </row>
    <row r="5332" spans="1:14" x14ac:dyDescent="0.25">
      <c r="A5332" t="s">
        <v>12056</v>
      </c>
      <c r="B5332">
        <v>5600</v>
      </c>
      <c r="C5332">
        <v>5602</v>
      </c>
      <c r="D5332">
        <v>2015</v>
      </c>
      <c r="E5332" t="s">
        <v>4541</v>
      </c>
      <c r="F5332">
        <v>9</v>
      </c>
      <c r="G5332">
        <v>5</v>
      </c>
      <c r="H5332">
        <v>0.94</v>
      </c>
      <c r="I5332">
        <v>7.4999999999999997E-2</v>
      </c>
      <c r="J5332">
        <v>5.0000999999999997E-2</v>
      </c>
      <c r="K5332" t="b">
        <v>1</v>
      </c>
      <c r="L5332" t="s">
        <v>5201</v>
      </c>
      <c r="N5332" s="43">
        <v>42214.662928240738</v>
      </c>
    </row>
    <row r="5333" spans="1:14" x14ac:dyDescent="0.25">
      <c r="A5333" t="s">
        <v>12057</v>
      </c>
      <c r="B5333">
        <v>5600</v>
      </c>
      <c r="C5333">
        <v>5603</v>
      </c>
      <c r="D5333">
        <v>2015</v>
      </c>
      <c r="E5333" t="s">
        <v>4541</v>
      </c>
      <c r="F5333">
        <v>9</v>
      </c>
      <c r="G5333">
        <v>5</v>
      </c>
      <c r="H5333">
        <v>1.28</v>
      </c>
      <c r="I5333">
        <v>0.125</v>
      </c>
      <c r="J5333">
        <v>0.10000100000000001</v>
      </c>
      <c r="K5333" t="b">
        <v>1</v>
      </c>
      <c r="L5333" t="s">
        <v>5201</v>
      </c>
      <c r="N5333" s="43">
        <v>42214.662928240738</v>
      </c>
    </row>
    <row r="5334" spans="1:14" x14ac:dyDescent="0.25">
      <c r="A5334" t="s">
        <v>12058</v>
      </c>
      <c r="B5334">
        <v>5600</v>
      </c>
      <c r="C5334">
        <v>5605</v>
      </c>
      <c r="D5334">
        <v>2015</v>
      </c>
      <c r="E5334" t="s">
        <v>4541</v>
      </c>
      <c r="F5334">
        <v>9</v>
      </c>
      <c r="G5334">
        <v>5</v>
      </c>
      <c r="H5334">
        <v>1.75</v>
      </c>
      <c r="I5334">
        <v>0.17499999999999999</v>
      </c>
      <c r="J5334">
        <v>0.150001</v>
      </c>
      <c r="K5334" t="b">
        <v>1</v>
      </c>
      <c r="L5334" t="s">
        <v>5201</v>
      </c>
      <c r="N5334" s="43">
        <v>42214.662928240738</v>
      </c>
    </row>
    <row r="5335" spans="1:14" x14ac:dyDescent="0.25">
      <c r="A5335" t="s">
        <v>12059</v>
      </c>
      <c r="B5335">
        <v>5600</v>
      </c>
      <c r="C5335">
        <v>5606</v>
      </c>
      <c r="D5335">
        <v>2015</v>
      </c>
      <c r="E5335" t="s">
        <v>4541</v>
      </c>
      <c r="F5335">
        <v>9</v>
      </c>
      <c r="G5335">
        <v>5</v>
      </c>
      <c r="H5335">
        <v>2.4</v>
      </c>
      <c r="I5335">
        <v>0.25</v>
      </c>
      <c r="J5335">
        <v>0.20000100000000001</v>
      </c>
      <c r="K5335" t="b">
        <v>1</v>
      </c>
      <c r="L5335" t="s">
        <v>5201</v>
      </c>
      <c r="N5335" s="43">
        <v>42214.662928240738</v>
      </c>
    </row>
    <row r="5336" spans="1:14" x14ac:dyDescent="0.25">
      <c r="A5336" t="s">
        <v>12060</v>
      </c>
      <c r="B5336">
        <v>5600</v>
      </c>
      <c r="C5336">
        <v>5607</v>
      </c>
      <c r="D5336">
        <v>2015</v>
      </c>
      <c r="E5336" t="s">
        <v>4541</v>
      </c>
      <c r="F5336">
        <v>9</v>
      </c>
      <c r="G5336">
        <v>5</v>
      </c>
      <c r="H5336">
        <v>3.29</v>
      </c>
      <c r="I5336">
        <v>0.4</v>
      </c>
      <c r="J5336">
        <v>0.30000100000000002</v>
      </c>
      <c r="K5336" t="b">
        <v>1</v>
      </c>
      <c r="L5336" t="s">
        <v>5201</v>
      </c>
      <c r="N5336" s="43">
        <v>42214.662928240738</v>
      </c>
    </row>
    <row r="5337" spans="1:14" x14ac:dyDescent="0.25">
      <c r="A5337" t="s">
        <v>12061</v>
      </c>
      <c r="B5337">
        <v>5600</v>
      </c>
      <c r="C5337">
        <v>5608</v>
      </c>
      <c r="D5337">
        <v>2015</v>
      </c>
      <c r="E5337" t="s">
        <v>4541</v>
      </c>
      <c r="F5337">
        <v>9</v>
      </c>
      <c r="G5337">
        <v>5</v>
      </c>
      <c r="H5337">
        <v>4.5</v>
      </c>
      <c r="I5337">
        <v>0.75</v>
      </c>
      <c r="J5337">
        <v>0.50000100000000003</v>
      </c>
      <c r="K5337" t="b">
        <v>1</v>
      </c>
      <c r="L5337" t="s">
        <v>5201</v>
      </c>
      <c r="N5337" s="43">
        <v>42214.662928240738</v>
      </c>
    </row>
    <row r="5338" spans="1:14" x14ac:dyDescent="0.25">
      <c r="A5338" t="s">
        <v>12062</v>
      </c>
      <c r="B5338">
        <v>5604</v>
      </c>
      <c r="C5338">
        <v>5604</v>
      </c>
      <c r="D5338">
        <v>2015</v>
      </c>
      <c r="E5338" t="s">
        <v>6687</v>
      </c>
      <c r="F5338">
        <v>9</v>
      </c>
      <c r="G5338">
        <v>5</v>
      </c>
      <c r="H5338">
        <v>5</v>
      </c>
      <c r="J5338"/>
      <c r="K5338" t="b">
        <v>1</v>
      </c>
      <c r="L5338" t="s">
        <v>1376</v>
      </c>
      <c r="N5338" s="43">
        <v>42214.662928240738</v>
      </c>
    </row>
    <row r="5339" spans="1:14" x14ac:dyDescent="0.25">
      <c r="A5339" t="s">
        <v>12063</v>
      </c>
      <c r="B5339">
        <v>5609</v>
      </c>
      <c r="C5339">
        <v>5609</v>
      </c>
      <c r="D5339">
        <v>2015</v>
      </c>
      <c r="E5339" t="s">
        <v>4542</v>
      </c>
      <c r="F5339">
        <v>9</v>
      </c>
      <c r="G5339">
        <v>5</v>
      </c>
      <c r="H5339">
        <v>0.5</v>
      </c>
      <c r="I5339">
        <v>5.0000000000000001E-3</v>
      </c>
      <c r="J5339">
        <v>9.9999999999999995E-7</v>
      </c>
      <c r="K5339" t="b">
        <v>1</v>
      </c>
      <c r="L5339" t="s">
        <v>5202</v>
      </c>
      <c r="N5339" s="43">
        <v>42214.662928240738</v>
      </c>
    </row>
    <row r="5340" spans="1:14" x14ac:dyDescent="0.25">
      <c r="A5340" t="s">
        <v>12064</v>
      </c>
      <c r="B5340">
        <v>5609</v>
      </c>
      <c r="C5340">
        <v>5610</v>
      </c>
      <c r="D5340">
        <v>2015</v>
      </c>
      <c r="E5340" t="s">
        <v>4542</v>
      </c>
      <c r="F5340">
        <v>9</v>
      </c>
      <c r="G5340">
        <v>5</v>
      </c>
      <c r="H5340">
        <v>0.68</v>
      </c>
      <c r="I5340">
        <v>0.03</v>
      </c>
      <c r="J5340">
        <v>1.0000999999999999E-2</v>
      </c>
      <c r="K5340" t="b">
        <v>1</v>
      </c>
      <c r="L5340" t="s">
        <v>5202</v>
      </c>
      <c r="N5340" s="43">
        <v>42214.662928240738</v>
      </c>
    </row>
    <row r="5341" spans="1:14" x14ac:dyDescent="0.25">
      <c r="A5341" t="s">
        <v>12065</v>
      </c>
      <c r="B5341">
        <v>5609</v>
      </c>
      <c r="C5341">
        <v>5611</v>
      </c>
      <c r="D5341">
        <v>2015</v>
      </c>
      <c r="E5341" t="s">
        <v>4542</v>
      </c>
      <c r="F5341">
        <v>9</v>
      </c>
      <c r="G5341">
        <v>5</v>
      </c>
      <c r="H5341">
        <v>0.94</v>
      </c>
      <c r="I5341">
        <v>7.4999999999999997E-2</v>
      </c>
      <c r="J5341">
        <v>5.0000999999999997E-2</v>
      </c>
      <c r="K5341" t="b">
        <v>1</v>
      </c>
      <c r="L5341" t="s">
        <v>5202</v>
      </c>
      <c r="N5341" s="43">
        <v>42214.662928240738</v>
      </c>
    </row>
    <row r="5342" spans="1:14" x14ac:dyDescent="0.25">
      <c r="A5342" t="s">
        <v>12066</v>
      </c>
      <c r="B5342">
        <v>5609</v>
      </c>
      <c r="C5342">
        <v>5612</v>
      </c>
      <c r="D5342">
        <v>2015</v>
      </c>
      <c r="E5342" t="s">
        <v>4542</v>
      </c>
      <c r="F5342">
        <v>9</v>
      </c>
      <c r="G5342">
        <v>5</v>
      </c>
      <c r="H5342">
        <v>1.28</v>
      </c>
      <c r="I5342">
        <v>0.125</v>
      </c>
      <c r="J5342">
        <v>0.10000100000000001</v>
      </c>
      <c r="K5342" t="b">
        <v>1</v>
      </c>
      <c r="L5342" t="s">
        <v>5202</v>
      </c>
      <c r="N5342" s="43">
        <v>42214.662928240738</v>
      </c>
    </row>
    <row r="5343" spans="1:14" x14ac:dyDescent="0.25">
      <c r="A5343" t="s">
        <v>12067</v>
      </c>
      <c r="B5343">
        <v>5609</v>
      </c>
      <c r="C5343">
        <v>5613</v>
      </c>
      <c r="D5343">
        <v>2015</v>
      </c>
      <c r="E5343" t="s">
        <v>4542</v>
      </c>
      <c r="F5343">
        <v>9</v>
      </c>
      <c r="G5343">
        <v>5</v>
      </c>
      <c r="H5343">
        <v>1.75</v>
      </c>
      <c r="I5343">
        <v>0.17499999999999999</v>
      </c>
      <c r="J5343">
        <v>0.150001</v>
      </c>
      <c r="K5343" t="b">
        <v>1</v>
      </c>
      <c r="L5343" t="s">
        <v>5202</v>
      </c>
      <c r="N5343" s="43">
        <v>42214.662928240738</v>
      </c>
    </row>
    <row r="5344" spans="1:14" x14ac:dyDescent="0.25">
      <c r="A5344" t="s">
        <v>12068</v>
      </c>
      <c r="B5344">
        <v>5609</v>
      </c>
      <c r="C5344">
        <v>5614</v>
      </c>
      <c r="D5344">
        <v>2015</v>
      </c>
      <c r="E5344" t="s">
        <v>4542</v>
      </c>
      <c r="F5344">
        <v>9</v>
      </c>
      <c r="G5344">
        <v>5</v>
      </c>
      <c r="H5344">
        <v>2.4</v>
      </c>
      <c r="I5344">
        <v>0.25</v>
      </c>
      <c r="J5344">
        <v>0.20000100000000001</v>
      </c>
      <c r="K5344" t="b">
        <v>1</v>
      </c>
      <c r="L5344" t="s">
        <v>5202</v>
      </c>
      <c r="N5344" s="43">
        <v>42214.662928240738</v>
      </c>
    </row>
    <row r="5345" spans="1:14" x14ac:dyDescent="0.25">
      <c r="A5345" t="s">
        <v>12069</v>
      </c>
      <c r="B5345">
        <v>5609</v>
      </c>
      <c r="C5345">
        <v>5616</v>
      </c>
      <c r="D5345">
        <v>2015</v>
      </c>
      <c r="E5345" t="s">
        <v>4542</v>
      </c>
      <c r="F5345">
        <v>9</v>
      </c>
      <c r="G5345">
        <v>5</v>
      </c>
      <c r="H5345">
        <v>3.29</v>
      </c>
      <c r="I5345">
        <v>0.4</v>
      </c>
      <c r="J5345">
        <v>0.30000100000000002</v>
      </c>
      <c r="K5345" t="b">
        <v>1</v>
      </c>
      <c r="L5345" t="s">
        <v>5202</v>
      </c>
      <c r="N5345" s="43">
        <v>42214.662928240738</v>
      </c>
    </row>
    <row r="5346" spans="1:14" x14ac:dyDescent="0.25">
      <c r="A5346" t="s">
        <v>12070</v>
      </c>
      <c r="B5346">
        <v>5609</v>
      </c>
      <c r="C5346">
        <v>5617</v>
      </c>
      <c r="D5346">
        <v>2015</v>
      </c>
      <c r="E5346" t="s">
        <v>4542</v>
      </c>
      <c r="F5346">
        <v>9</v>
      </c>
      <c r="G5346">
        <v>5</v>
      </c>
      <c r="H5346">
        <v>4.5</v>
      </c>
      <c r="I5346">
        <v>0.75</v>
      </c>
      <c r="J5346">
        <v>0.50000100000000003</v>
      </c>
      <c r="K5346" t="b">
        <v>1</v>
      </c>
      <c r="L5346" t="s">
        <v>5202</v>
      </c>
      <c r="N5346" s="43">
        <v>42214.662928240738</v>
      </c>
    </row>
    <row r="5347" spans="1:14" x14ac:dyDescent="0.25">
      <c r="A5347" t="s">
        <v>12071</v>
      </c>
      <c r="B5347">
        <v>5615</v>
      </c>
      <c r="C5347">
        <v>5615</v>
      </c>
      <c r="D5347">
        <v>2015</v>
      </c>
      <c r="E5347" t="s">
        <v>6688</v>
      </c>
      <c r="F5347">
        <v>9</v>
      </c>
      <c r="G5347">
        <v>5</v>
      </c>
      <c r="H5347">
        <v>3.5</v>
      </c>
      <c r="J5347"/>
      <c r="K5347" t="b">
        <v>1</v>
      </c>
      <c r="L5347" t="s">
        <v>1347</v>
      </c>
      <c r="N5347" s="43">
        <v>42214.662928240738</v>
      </c>
    </row>
    <row r="5348" spans="1:14" x14ac:dyDescent="0.25">
      <c r="A5348" t="s">
        <v>12072</v>
      </c>
      <c r="B5348">
        <v>5618</v>
      </c>
      <c r="C5348">
        <v>5618</v>
      </c>
      <c r="D5348">
        <v>2015</v>
      </c>
      <c r="E5348" t="s">
        <v>4543</v>
      </c>
      <c r="F5348">
        <v>9</v>
      </c>
      <c r="G5348">
        <v>5</v>
      </c>
      <c r="H5348">
        <v>5</v>
      </c>
      <c r="J5348"/>
      <c r="K5348" t="b">
        <v>1</v>
      </c>
      <c r="L5348" t="s">
        <v>1859</v>
      </c>
      <c r="N5348" s="43">
        <v>42214.662928240738</v>
      </c>
    </row>
    <row r="5349" spans="1:14" x14ac:dyDescent="0.25">
      <c r="A5349" t="s">
        <v>12073</v>
      </c>
      <c r="B5349">
        <v>5619</v>
      </c>
      <c r="C5349">
        <v>5619</v>
      </c>
      <c r="D5349">
        <v>2015</v>
      </c>
      <c r="E5349" t="s">
        <v>4544</v>
      </c>
      <c r="F5349">
        <v>9</v>
      </c>
      <c r="G5349">
        <v>5</v>
      </c>
      <c r="H5349">
        <v>2.25</v>
      </c>
      <c r="J5349"/>
      <c r="K5349" t="b">
        <v>1</v>
      </c>
      <c r="L5349" t="s">
        <v>1860</v>
      </c>
      <c r="N5349" s="43">
        <v>42214.662928240738</v>
      </c>
    </row>
    <row r="5350" spans="1:14" x14ac:dyDescent="0.25">
      <c r="A5350" t="s">
        <v>12074</v>
      </c>
      <c r="B5350">
        <v>5620</v>
      </c>
      <c r="C5350">
        <v>5620</v>
      </c>
      <c r="D5350">
        <v>2015</v>
      </c>
      <c r="E5350" t="s">
        <v>4545</v>
      </c>
      <c r="F5350">
        <v>9</v>
      </c>
      <c r="G5350">
        <v>5</v>
      </c>
      <c r="H5350">
        <v>0.5</v>
      </c>
      <c r="I5350">
        <v>2.5000000000000001E-3</v>
      </c>
      <c r="J5350">
        <v>9.9999999999999995E-7</v>
      </c>
      <c r="K5350" t="b">
        <v>1</v>
      </c>
      <c r="L5350" t="s">
        <v>5203</v>
      </c>
      <c r="N5350" s="43">
        <v>42214.662928240738</v>
      </c>
    </row>
    <row r="5351" spans="1:14" x14ac:dyDescent="0.25">
      <c r="A5351" t="s">
        <v>12075</v>
      </c>
      <c r="B5351">
        <v>5620</v>
      </c>
      <c r="C5351">
        <v>5621</v>
      </c>
      <c r="D5351">
        <v>2015</v>
      </c>
      <c r="E5351" t="s">
        <v>4545</v>
      </c>
      <c r="F5351">
        <v>9</v>
      </c>
      <c r="G5351">
        <v>5</v>
      </c>
      <c r="H5351">
        <v>0.62</v>
      </c>
      <c r="I5351">
        <v>2.75E-2</v>
      </c>
      <c r="J5351">
        <v>5.0010000000000002E-3</v>
      </c>
      <c r="K5351" t="b">
        <v>1</v>
      </c>
      <c r="L5351" t="s">
        <v>5203</v>
      </c>
      <c r="N5351" s="43">
        <v>42214.662928240738</v>
      </c>
    </row>
    <row r="5352" spans="1:14" x14ac:dyDescent="0.25">
      <c r="A5352" t="s">
        <v>12076</v>
      </c>
      <c r="B5352">
        <v>5620</v>
      </c>
      <c r="C5352">
        <v>5622</v>
      </c>
      <c r="D5352">
        <v>2015</v>
      </c>
      <c r="E5352" t="s">
        <v>4545</v>
      </c>
      <c r="F5352">
        <v>9</v>
      </c>
      <c r="G5352">
        <v>5</v>
      </c>
      <c r="H5352">
        <v>0.77</v>
      </c>
      <c r="I5352">
        <v>7.4999999999999997E-2</v>
      </c>
      <c r="J5352">
        <v>5.0000999999999997E-2</v>
      </c>
      <c r="K5352" t="b">
        <v>1</v>
      </c>
      <c r="L5352" t="s">
        <v>5203</v>
      </c>
      <c r="N5352" s="43">
        <v>42214.662928240738</v>
      </c>
    </row>
    <row r="5353" spans="1:14" x14ac:dyDescent="0.25">
      <c r="A5353" t="s">
        <v>12077</v>
      </c>
      <c r="B5353">
        <v>5620</v>
      </c>
      <c r="C5353">
        <v>5623</v>
      </c>
      <c r="D5353">
        <v>2015</v>
      </c>
      <c r="E5353" t="s">
        <v>4545</v>
      </c>
      <c r="F5353">
        <v>9</v>
      </c>
      <c r="G5353">
        <v>5</v>
      </c>
      <c r="H5353">
        <v>0.95</v>
      </c>
      <c r="I5353">
        <v>0.125</v>
      </c>
      <c r="J5353">
        <v>0.10000100000000001</v>
      </c>
      <c r="K5353" t="b">
        <v>1</v>
      </c>
      <c r="L5353" t="s">
        <v>5203</v>
      </c>
      <c r="N5353" s="43">
        <v>42214.662928240738</v>
      </c>
    </row>
    <row r="5354" spans="1:14" x14ac:dyDescent="0.25">
      <c r="A5354" t="s">
        <v>12078</v>
      </c>
      <c r="B5354">
        <v>5620</v>
      </c>
      <c r="C5354">
        <v>5624</v>
      </c>
      <c r="D5354">
        <v>2015</v>
      </c>
      <c r="E5354" t="s">
        <v>4545</v>
      </c>
      <c r="F5354">
        <v>9</v>
      </c>
      <c r="G5354">
        <v>5</v>
      </c>
      <c r="H5354">
        <v>1.18</v>
      </c>
      <c r="I5354">
        <v>0.17499999999999999</v>
      </c>
      <c r="J5354">
        <v>0.150001</v>
      </c>
      <c r="K5354" t="b">
        <v>1</v>
      </c>
      <c r="L5354" t="s">
        <v>5203</v>
      </c>
      <c r="N5354" s="43">
        <v>42214.662928240738</v>
      </c>
    </row>
    <row r="5355" spans="1:14" x14ac:dyDescent="0.25">
      <c r="A5355" t="s">
        <v>12079</v>
      </c>
      <c r="B5355">
        <v>5620</v>
      </c>
      <c r="C5355">
        <v>5625</v>
      </c>
      <c r="D5355">
        <v>2015</v>
      </c>
      <c r="E5355" t="s">
        <v>4545</v>
      </c>
      <c r="F5355">
        <v>9</v>
      </c>
      <c r="G5355">
        <v>5</v>
      </c>
      <c r="H5355">
        <v>1.46</v>
      </c>
      <c r="I5355">
        <v>0.25</v>
      </c>
      <c r="J5355">
        <v>0.20000100000000001</v>
      </c>
      <c r="K5355" t="b">
        <v>1</v>
      </c>
      <c r="L5355" t="s">
        <v>5203</v>
      </c>
      <c r="N5355" s="43">
        <v>42214.662928240738</v>
      </c>
    </row>
    <row r="5356" spans="1:14" x14ac:dyDescent="0.25">
      <c r="A5356" t="s">
        <v>12080</v>
      </c>
      <c r="B5356">
        <v>5620</v>
      </c>
      <c r="C5356">
        <v>5627</v>
      </c>
      <c r="D5356">
        <v>2015</v>
      </c>
      <c r="E5356" t="s">
        <v>4545</v>
      </c>
      <c r="F5356">
        <v>9</v>
      </c>
      <c r="G5356">
        <v>5</v>
      </c>
      <c r="H5356">
        <v>1.81</v>
      </c>
      <c r="I5356">
        <v>0.4</v>
      </c>
      <c r="J5356">
        <v>0.30000100000000002</v>
      </c>
      <c r="K5356" t="b">
        <v>1</v>
      </c>
      <c r="L5356" t="s">
        <v>5203</v>
      </c>
      <c r="N5356" s="43">
        <v>42214.662928240738</v>
      </c>
    </row>
    <row r="5357" spans="1:14" x14ac:dyDescent="0.25">
      <c r="A5357" t="s">
        <v>12081</v>
      </c>
      <c r="B5357">
        <v>5620</v>
      </c>
      <c r="C5357">
        <v>5628</v>
      </c>
      <c r="D5357">
        <v>2015</v>
      </c>
      <c r="E5357" t="s">
        <v>4545</v>
      </c>
      <c r="F5357">
        <v>9</v>
      </c>
      <c r="G5357">
        <v>5</v>
      </c>
      <c r="H5357">
        <v>2.25</v>
      </c>
      <c r="I5357">
        <v>0.75</v>
      </c>
      <c r="J5357">
        <v>0.50000100000000003</v>
      </c>
      <c r="K5357" t="b">
        <v>1</v>
      </c>
      <c r="L5357" t="s">
        <v>5203</v>
      </c>
      <c r="N5357" s="43">
        <v>42214.662928240738</v>
      </c>
    </row>
    <row r="5358" spans="1:14" x14ac:dyDescent="0.25">
      <c r="A5358" t="s">
        <v>12082</v>
      </c>
      <c r="B5358">
        <v>5626</v>
      </c>
      <c r="C5358">
        <v>5626</v>
      </c>
      <c r="D5358">
        <v>2015</v>
      </c>
      <c r="E5358" t="s">
        <v>6689</v>
      </c>
      <c r="F5358">
        <v>9</v>
      </c>
      <c r="G5358">
        <v>5</v>
      </c>
      <c r="H5358">
        <v>0.5</v>
      </c>
      <c r="I5358">
        <v>2.5000000000000001E-3</v>
      </c>
      <c r="J5358">
        <v>9.9999999999999995E-7</v>
      </c>
      <c r="K5358" t="b">
        <v>1</v>
      </c>
      <c r="L5358" t="s">
        <v>5239</v>
      </c>
      <c r="N5358" s="43">
        <v>42214.662928240738</v>
      </c>
    </row>
    <row r="5359" spans="1:14" x14ac:dyDescent="0.25">
      <c r="A5359" t="s">
        <v>12083</v>
      </c>
      <c r="B5359">
        <v>5626</v>
      </c>
      <c r="C5359">
        <v>5637</v>
      </c>
      <c r="D5359">
        <v>2015</v>
      </c>
      <c r="E5359" t="s">
        <v>6689</v>
      </c>
      <c r="F5359">
        <v>9</v>
      </c>
      <c r="G5359">
        <v>5</v>
      </c>
      <c r="H5359">
        <v>0.68</v>
      </c>
      <c r="I5359">
        <v>2.75E-2</v>
      </c>
      <c r="J5359">
        <v>5.0010000000000002E-3</v>
      </c>
      <c r="K5359" t="b">
        <v>1</v>
      </c>
      <c r="L5359" t="s">
        <v>5239</v>
      </c>
      <c r="N5359" s="43">
        <v>42214.662928240738</v>
      </c>
    </row>
    <row r="5360" spans="1:14" x14ac:dyDescent="0.25">
      <c r="A5360" t="s">
        <v>12084</v>
      </c>
      <c r="B5360">
        <v>5626</v>
      </c>
      <c r="C5360">
        <v>5648</v>
      </c>
      <c r="D5360">
        <v>2015</v>
      </c>
      <c r="E5360" t="s">
        <v>6689</v>
      </c>
      <c r="F5360">
        <v>9</v>
      </c>
      <c r="G5360">
        <v>5</v>
      </c>
      <c r="H5360">
        <v>0.94</v>
      </c>
      <c r="I5360">
        <v>7.4999999999999997E-2</v>
      </c>
      <c r="J5360">
        <v>5.0000999999999997E-2</v>
      </c>
      <c r="K5360" t="b">
        <v>1</v>
      </c>
      <c r="L5360" t="s">
        <v>5239</v>
      </c>
      <c r="N5360" s="43">
        <v>42214.662928240738</v>
      </c>
    </row>
    <row r="5361" spans="1:14" x14ac:dyDescent="0.25">
      <c r="A5361" t="s">
        <v>12085</v>
      </c>
      <c r="B5361">
        <v>5626</v>
      </c>
      <c r="C5361">
        <v>5659</v>
      </c>
      <c r="D5361">
        <v>2015</v>
      </c>
      <c r="E5361" t="s">
        <v>6689</v>
      </c>
      <c r="F5361">
        <v>9</v>
      </c>
      <c r="G5361">
        <v>5</v>
      </c>
      <c r="H5361">
        <v>1.28</v>
      </c>
      <c r="I5361">
        <v>0.125</v>
      </c>
      <c r="J5361">
        <v>0.10000100000000001</v>
      </c>
      <c r="K5361" t="b">
        <v>1</v>
      </c>
      <c r="L5361" t="s">
        <v>5239</v>
      </c>
      <c r="N5361" s="43">
        <v>42214.662928240738</v>
      </c>
    </row>
    <row r="5362" spans="1:14" x14ac:dyDescent="0.25">
      <c r="A5362" t="s">
        <v>12086</v>
      </c>
      <c r="B5362">
        <v>5626</v>
      </c>
      <c r="C5362">
        <v>5670</v>
      </c>
      <c r="D5362">
        <v>2015</v>
      </c>
      <c r="E5362" t="s">
        <v>6689</v>
      </c>
      <c r="F5362">
        <v>9</v>
      </c>
      <c r="G5362">
        <v>5</v>
      </c>
      <c r="H5362">
        <v>1.75</v>
      </c>
      <c r="I5362">
        <v>0.17499999999999999</v>
      </c>
      <c r="J5362">
        <v>0.150001</v>
      </c>
      <c r="K5362" t="b">
        <v>1</v>
      </c>
      <c r="L5362" t="s">
        <v>5239</v>
      </c>
      <c r="N5362" s="43">
        <v>42214.662928240738</v>
      </c>
    </row>
    <row r="5363" spans="1:14" x14ac:dyDescent="0.25">
      <c r="A5363" t="s">
        <v>12087</v>
      </c>
      <c r="B5363">
        <v>5626</v>
      </c>
      <c r="C5363">
        <v>5674</v>
      </c>
      <c r="D5363">
        <v>2015</v>
      </c>
      <c r="E5363" t="s">
        <v>6689</v>
      </c>
      <c r="F5363">
        <v>9</v>
      </c>
      <c r="G5363">
        <v>5</v>
      </c>
      <c r="H5363">
        <v>2.4</v>
      </c>
      <c r="I5363">
        <v>0.25</v>
      </c>
      <c r="J5363">
        <v>0.20000100000000001</v>
      </c>
      <c r="K5363" t="b">
        <v>1</v>
      </c>
      <c r="L5363" t="s">
        <v>5239</v>
      </c>
      <c r="N5363" s="43">
        <v>42214.662928240738</v>
      </c>
    </row>
    <row r="5364" spans="1:14" x14ac:dyDescent="0.25">
      <c r="A5364" t="s">
        <v>12088</v>
      </c>
      <c r="B5364">
        <v>5626</v>
      </c>
      <c r="C5364">
        <v>5675</v>
      </c>
      <c r="D5364">
        <v>2015</v>
      </c>
      <c r="E5364" t="s">
        <v>6689</v>
      </c>
      <c r="F5364">
        <v>9</v>
      </c>
      <c r="G5364">
        <v>5</v>
      </c>
      <c r="H5364">
        <v>3.29</v>
      </c>
      <c r="I5364">
        <v>0.4</v>
      </c>
      <c r="J5364">
        <v>0.30000100000000002</v>
      </c>
      <c r="K5364" t="b">
        <v>1</v>
      </c>
      <c r="L5364" t="s">
        <v>5239</v>
      </c>
      <c r="N5364" s="43">
        <v>42214.662928240738</v>
      </c>
    </row>
    <row r="5365" spans="1:14" x14ac:dyDescent="0.25">
      <c r="A5365" t="s">
        <v>12089</v>
      </c>
      <c r="B5365">
        <v>5626</v>
      </c>
      <c r="C5365">
        <v>5676</v>
      </c>
      <c r="D5365">
        <v>2015</v>
      </c>
      <c r="E5365" t="s">
        <v>6689</v>
      </c>
      <c r="F5365">
        <v>9</v>
      </c>
      <c r="G5365">
        <v>5</v>
      </c>
      <c r="H5365">
        <v>4.5</v>
      </c>
      <c r="I5365">
        <v>0.75</v>
      </c>
      <c r="J5365">
        <v>0.50000100000000003</v>
      </c>
      <c r="K5365" t="b">
        <v>1</v>
      </c>
      <c r="L5365" t="s">
        <v>5239</v>
      </c>
      <c r="N5365" s="43">
        <v>42214.662928240738</v>
      </c>
    </row>
    <row r="5366" spans="1:14" x14ac:dyDescent="0.25">
      <c r="A5366" t="s">
        <v>12090</v>
      </c>
      <c r="B5366">
        <v>5629</v>
      </c>
      <c r="C5366">
        <v>5629</v>
      </c>
      <c r="D5366">
        <v>2015</v>
      </c>
      <c r="E5366" t="s">
        <v>4546</v>
      </c>
      <c r="F5366">
        <v>9</v>
      </c>
      <c r="G5366">
        <v>5</v>
      </c>
      <c r="H5366">
        <v>5</v>
      </c>
      <c r="J5366"/>
      <c r="K5366" t="b">
        <v>1</v>
      </c>
      <c r="L5366" t="s">
        <v>1869</v>
      </c>
      <c r="N5366" s="43">
        <v>42214.662928240738</v>
      </c>
    </row>
    <row r="5367" spans="1:14" x14ac:dyDescent="0.25">
      <c r="A5367" t="s">
        <v>12091</v>
      </c>
      <c r="B5367">
        <v>5630</v>
      </c>
      <c r="C5367">
        <v>5630</v>
      </c>
      <c r="D5367">
        <v>2015</v>
      </c>
      <c r="E5367" t="s">
        <v>4547</v>
      </c>
      <c r="F5367">
        <v>9</v>
      </c>
      <c r="G5367">
        <v>5</v>
      </c>
      <c r="H5367">
        <v>3.5</v>
      </c>
      <c r="J5367"/>
      <c r="K5367" t="b">
        <v>1</v>
      </c>
      <c r="L5367" t="s">
        <v>1872</v>
      </c>
      <c r="N5367" s="43">
        <v>42214.662928240738</v>
      </c>
    </row>
    <row r="5368" spans="1:14" x14ac:dyDescent="0.25">
      <c r="A5368" t="s">
        <v>12092</v>
      </c>
      <c r="B5368">
        <v>5631</v>
      </c>
      <c r="C5368">
        <v>5631</v>
      </c>
      <c r="D5368">
        <v>2015</v>
      </c>
      <c r="E5368" t="s">
        <v>4548</v>
      </c>
      <c r="F5368">
        <v>9</v>
      </c>
      <c r="G5368">
        <v>5</v>
      </c>
      <c r="H5368">
        <v>5</v>
      </c>
      <c r="J5368"/>
      <c r="K5368" t="b">
        <v>1</v>
      </c>
      <c r="L5368" t="s">
        <v>1873</v>
      </c>
      <c r="N5368" s="43">
        <v>42214.662928240738</v>
      </c>
    </row>
    <row r="5369" spans="1:14" x14ac:dyDescent="0.25">
      <c r="A5369" t="s">
        <v>12093</v>
      </c>
      <c r="B5369">
        <v>5632</v>
      </c>
      <c r="C5369">
        <v>5632</v>
      </c>
      <c r="D5369">
        <v>2015</v>
      </c>
      <c r="E5369" t="s">
        <v>4549</v>
      </c>
      <c r="F5369">
        <v>9</v>
      </c>
      <c r="G5369">
        <v>5</v>
      </c>
      <c r="H5369">
        <v>3.5</v>
      </c>
      <c r="J5369"/>
      <c r="K5369" t="b">
        <v>1</v>
      </c>
      <c r="L5369" t="s">
        <v>1347</v>
      </c>
      <c r="N5369" s="43">
        <v>42214.662928240738</v>
      </c>
    </row>
    <row r="5370" spans="1:14" x14ac:dyDescent="0.25">
      <c r="A5370" t="s">
        <v>12094</v>
      </c>
      <c r="B5370">
        <v>5633</v>
      </c>
      <c r="C5370">
        <v>5633</v>
      </c>
      <c r="D5370">
        <v>2015</v>
      </c>
      <c r="E5370" t="s">
        <v>4550</v>
      </c>
      <c r="F5370">
        <v>9</v>
      </c>
      <c r="G5370">
        <v>5</v>
      </c>
      <c r="H5370">
        <v>0.5</v>
      </c>
      <c r="I5370">
        <v>2.5000000000000001E-3</v>
      </c>
      <c r="J5370">
        <v>9.9999999999999995E-7</v>
      </c>
      <c r="K5370" t="b">
        <v>1</v>
      </c>
      <c r="L5370" t="s">
        <v>5198</v>
      </c>
      <c r="N5370" s="43">
        <v>42214.662928240738</v>
      </c>
    </row>
    <row r="5371" spans="1:14" x14ac:dyDescent="0.25">
      <c r="A5371" t="s">
        <v>12095</v>
      </c>
      <c r="B5371">
        <v>5633</v>
      </c>
      <c r="C5371">
        <v>5634</v>
      </c>
      <c r="D5371">
        <v>2015</v>
      </c>
      <c r="E5371" t="s">
        <v>4550</v>
      </c>
      <c r="F5371">
        <v>9</v>
      </c>
      <c r="G5371">
        <v>5</v>
      </c>
      <c r="H5371">
        <v>0.68</v>
      </c>
      <c r="I5371">
        <v>2.75E-2</v>
      </c>
      <c r="J5371">
        <v>5.0010000000000002E-3</v>
      </c>
      <c r="K5371" t="b">
        <v>1</v>
      </c>
      <c r="L5371" t="s">
        <v>5198</v>
      </c>
      <c r="N5371" s="43">
        <v>42214.662928240738</v>
      </c>
    </row>
    <row r="5372" spans="1:14" x14ac:dyDescent="0.25">
      <c r="A5372" t="s">
        <v>12096</v>
      </c>
      <c r="B5372">
        <v>5633</v>
      </c>
      <c r="C5372">
        <v>5635</v>
      </c>
      <c r="D5372">
        <v>2015</v>
      </c>
      <c r="E5372" t="s">
        <v>4550</v>
      </c>
      <c r="F5372">
        <v>9</v>
      </c>
      <c r="G5372">
        <v>5</v>
      </c>
      <c r="H5372">
        <v>0.94</v>
      </c>
      <c r="I5372">
        <v>7.4999999999999997E-2</v>
      </c>
      <c r="J5372">
        <v>5.0000999999999997E-2</v>
      </c>
      <c r="K5372" t="b">
        <v>1</v>
      </c>
      <c r="L5372" t="s">
        <v>5198</v>
      </c>
      <c r="N5372" s="43">
        <v>42214.662928240738</v>
      </c>
    </row>
    <row r="5373" spans="1:14" x14ac:dyDescent="0.25">
      <c r="A5373" t="s">
        <v>12097</v>
      </c>
      <c r="B5373">
        <v>5633</v>
      </c>
      <c r="C5373">
        <v>5636</v>
      </c>
      <c r="D5373">
        <v>2015</v>
      </c>
      <c r="E5373" t="s">
        <v>4550</v>
      </c>
      <c r="F5373">
        <v>9</v>
      </c>
      <c r="G5373">
        <v>5</v>
      </c>
      <c r="H5373">
        <v>1.28</v>
      </c>
      <c r="I5373">
        <v>0.125</v>
      </c>
      <c r="J5373">
        <v>0.10000100000000001</v>
      </c>
      <c r="K5373" t="b">
        <v>1</v>
      </c>
      <c r="L5373" t="s">
        <v>5198</v>
      </c>
      <c r="N5373" s="43">
        <v>42214.662928240738</v>
      </c>
    </row>
    <row r="5374" spans="1:14" x14ac:dyDescent="0.25">
      <c r="A5374" t="s">
        <v>12098</v>
      </c>
      <c r="B5374">
        <v>5633</v>
      </c>
      <c r="C5374">
        <v>5638</v>
      </c>
      <c r="D5374">
        <v>2015</v>
      </c>
      <c r="E5374" t="s">
        <v>4550</v>
      </c>
      <c r="F5374">
        <v>9</v>
      </c>
      <c r="G5374">
        <v>5</v>
      </c>
      <c r="H5374">
        <v>1.75</v>
      </c>
      <c r="I5374">
        <v>0.17499999999999999</v>
      </c>
      <c r="J5374">
        <v>0.150001</v>
      </c>
      <c r="K5374" t="b">
        <v>1</v>
      </c>
      <c r="L5374" t="s">
        <v>5198</v>
      </c>
      <c r="N5374" s="43">
        <v>42214.662928240738</v>
      </c>
    </row>
    <row r="5375" spans="1:14" x14ac:dyDescent="0.25">
      <c r="A5375" t="s">
        <v>12099</v>
      </c>
      <c r="B5375">
        <v>5633</v>
      </c>
      <c r="C5375">
        <v>5639</v>
      </c>
      <c r="D5375">
        <v>2015</v>
      </c>
      <c r="E5375" t="s">
        <v>4550</v>
      </c>
      <c r="F5375">
        <v>9</v>
      </c>
      <c r="G5375">
        <v>5</v>
      </c>
      <c r="H5375">
        <v>2.4</v>
      </c>
      <c r="I5375">
        <v>0.25</v>
      </c>
      <c r="J5375">
        <v>0.20000100000000001</v>
      </c>
      <c r="K5375" t="b">
        <v>1</v>
      </c>
      <c r="L5375" t="s">
        <v>5198</v>
      </c>
      <c r="N5375" s="43">
        <v>42214.662928240738</v>
      </c>
    </row>
    <row r="5376" spans="1:14" x14ac:dyDescent="0.25">
      <c r="A5376" t="s">
        <v>12100</v>
      </c>
      <c r="B5376">
        <v>5633</v>
      </c>
      <c r="C5376">
        <v>5640</v>
      </c>
      <c r="D5376">
        <v>2015</v>
      </c>
      <c r="E5376" t="s">
        <v>4550</v>
      </c>
      <c r="F5376">
        <v>9</v>
      </c>
      <c r="G5376">
        <v>5</v>
      </c>
      <c r="H5376">
        <v>3.29</v>
      </c>
      <c r="I5376">
        <v>0.4</v>
      </c>
      <c r="J5376">
        <v>0.30000100000000002</v>
      </c>
      <c r="K5376" t="b">
        <v>1</v>
      </c>
      <c r="L5376" t="s">
        <v>5198</v>
      </c>
      <c r="N5376" s="43">
        <v>42214.662928240738</v>
      </c>
    </row>
    <row r="5377" spans="1:14" x14ac:dyDescent="0.25">
      <c r="A5377" t="s">
        <v>12101</v>
      </c>
      <c r="B5377">
        <v>5633</v>
      </c>
      <c r="C5377">
        <v>5641</v>
      </c>
      <c r="D5377">
        <v>2015</v>
      </c>
      <c r="E5377" t="s">
        <v>4550</v>
      </c>
      <c r="F5377">
        <v>9</v>
      </c>
      <c r="G5377">
        <v>5</v>
      </c>
      <c r="H5377">
        <v>4.5</v>
      </c>
      <c r="I5377">
        <v>0.75</v>
      </c>
      <c r="J5377">
        <v>0.50000100000000003</v>
      </c>
      <c r="K5377" t="b">
        <v>1</v>
      </c>
      <c r="L5377" t="s">
        <v>5198</v>
      </c>
      <c r="N5377" s="43">
        <v>42214.662928240738</v>
      </c>
    </row>
    <row r="5378" spans="1:14" x14ac:dyDescent="0.25">
      <c r="A5378" t="s">
        <v>12102</v>
      </c>
      <c r="B5378">
        <v>5642</v>
      </c>
      <c r="C5378">
        <v>5642</v>
      </c>
      <c r="D5378">
        <v>2015</v>
      </c>
      <c r="E5378" t="s">
        <v>4551</v>
      </c>
      <c r="F5378">
        <v>9</v>
      </c>
      <c r="G5378">
        <v>5</v>
      </c>
      <c r="H5378">
        <v>0.5</v>
      </c>
      <c r="I5378">
        <v>5.0000000000000001E-3</v>
      </c>
      <c r="J5378">
        <v>9.9999999999999995E-7</v>
      </c>
      <c r="K5378" t="b">
        <v>1</v>
      </c>
      <c r="L5378" t="s">
        <v>5197</v>
      </c>
      <c r="N5378" s="43">
        <v>42214.662928240738</v>
      </c>
    </row>
    <row r="5379" spans="1:14" x14ac:dyDescent="0.25">
      <c r="A5379" t="s">
        <v>12103</v>
      </c>
      <c r="B5379">
        <v>5642</v>
      </c>
      <c r="C5379">
        <v>5643</v>
      </c>
      <c r="D5379">
        <v>2015</v>
      </c>
      <c r="E5379" t="s">
        <v>4551</v>
      </c>
      <c r="F5379">
        <v>9</v>
      </c>
      <c r="G5379">
        <v>5</v>
      </c>
      <c r="H5379">
        <v>0.68</v>
      </c>
      <c r="I5379">
        <v>0.03</v>
      </c>
      <c r="J5379">
        <v>1.0000999999999999E-2</v>
      </c>
      <c r="K5379" t="b">
        <v>1</v>
      </c>
      <c r="L5379" t="s">
        <v>5197</v>
      </c>
      <c r="N5379" s="43">
        <v>42214.662928240738</v>
      </c>
    </row>
    <row r="5380" spans="1:14" x14ac:dyDescent="0.25">
      <c r="A5380" t="s">
        <v>12104</v>
      </c>
      <c r="B5380">
        <v>5642</v>
      </c>
      <c r="C5380">
        <v>5644</v>
      </c>
      <c r="D5380">
        <v>2015</v>
      </c>
      <c r="E5380" t="s">
        <v>4551</v>
      </c>
      <c r="F5380">
        <v>9</v>
      </c>
      <c r="G5380">
        <v>5</v>
      </c>
      <c r="H5380">
        <v>0.94</v>
      </c>
      <c r="I5380">
        <v>7.4999999999999997E-2</v>
      </c>
      <c r="J5380">
        <v>5.0000999999999997E-2</v>
      </c>
      <c r="K5380" t="b">
        <v>1</v>
      </c>
      <c r="L5380" t="s">
        <v>5197</v>
      </c>
      <c r="N5380" s="43">
        <v>42214.662928240738</v>
      </c>
    </row>
    <row r="5381" spans="1:14" x14ac:dyDescent="0.25">
      <c r="A5381" t="s">
        <v>12105</v>
      </c>
      <c r="B5381">
        <v>5642</v>
      </c>
      <c r="C5381">
        <v>5645</v>
      </c>
      <c r="D5381">
        <v>2015</v>
      </c>
      <c r="E5381" t="s">
        <v>4551</v>
      </c>
      <c r="F5381">
        <v>9</v>
      </c>
      <c r="G5381">
        <v>5</v>
      </c>
      <c r="H5381">
        <v>1.28</v>
      </c>
      <c r="I5381">
        <v>0.125</v>
      </c>
      <c r="J5381">
        <v>0.10000100000000001</v>
      </c>
      <c r="K5381" t="b">
        <v>1</v>
      </c>
      <c r="L5381" t="s">
        <v>5197</v>
      </c>
      <c r="N5381" s="43">
        <v>42214.662928240738</v>
      </c>
    </row>
    <row r="5382" spans="1:14" x14ac:dyDescent="0.25">
      <c r="A5382" t="s">
        <v>12106</v>
      </c>
      <c r="B5382">
        <v>5642</v>
      </c>
      <c r="C5382">
        <v>5646</v>
      </c>
      <c r="D5382">
        <v>2015</v>
      </c>
      <c r="E5382" t="s">
        <v>4551</v>
      </c>
      <c r="F5382">
        <v>9</v>
      </c>
      <c r="G5382">
        <v>5</v>
      </c>
      <c r="H5382">
        <v>1.75</v>
      </c>
      <c r="I5382">
        <v>0.17499999999999999</v>
      </c>
      <c r="J5382">
        <v>0.150001</v>
      </c>
      <c r="K5382" t="b">
        <v>1</v>
      </c>
      <c r="L5382" t="s">
        <v>5197</v>
      </c>
      <c r="N5382" s="43">
        <v>42214.662928240738</v>
      </c>
    </row>
    <row r="5383" spans="1:14" x14ac:dyDescent="0.25">
      <c r="A5383" t="s">
        <v>12107</v>
      </c>
      <c r="B5383">
        <v>5642</v>
      </c>
      <c r="C5383">
        <v>5647</v>
      </c>
      <c r="D5383">
        <v>2015</v>
      </c>
      <c r="E5383" t="s">
        <v>4551</v>
      </c>
      <c r="F5383">
        <v>9</v>
      </c>
      <c r="G5383">
        <v>5</v>
      </c>
      <c r="H5383">
        <v>2.4</v>
      </c>
      <c r="I5383">
        <v>0.25</v>
      </c>
      <c r="J5383">
        <v>0.20000100000000001</v>
      </c>
      <c r="K5383" t="b">
        <v>1</v>
      </c>
      <c r="L5383" t="s">
        <v>5197</v>
      </c>
      <c r="N5383" s="43">
        <v>42214.662928240738</v>
      </c>
    </row>
    <row r="5384" spans="1:14" x14ac:dyDescent="0.25">
      <c r="A5384" t="s">
        <v>12108</v>
      </c>
      <c r="B5384">
        <v>5642</v>
      </c>
      <c r="C5384">
        <v>5649</v>
      </c>
      <c r="D5384">
        <v>2015</v>
      </c>
      <c r="E5384" t="s">
        <v>4551</v>
      </c>
      <c r="F5384">
        <v>9</v>
      </c>
      <c r="G5384">
        <v>5</v>
      </c>
      <c r="H5384">
        <v>3.29</v>
      </c>
      <c r="I5384">
        <v>0.4</v>
      </c>
      <c r="J5384">
        <v>0.30000100000000002</v>
      </c>
      <c r="K5384" t="b">
        <v>1</v>
      </c>
      <c r="L5384" t="s">
        <v>5197</v>
      </c>
      <c r="N5384" s="43">
        <v>42214.662928240738</v>
      </c>
    </row>
    <row r="5385" spans="1:14" x14ac:dyDescent="0.25">
      <c r="A5385" t="s">
        <v>12109</v>
      </c>
      <c r="B5385">
        <v>5642</v>
      </c>
      <c r="C5385">
        <v>5650</v>
      </c>
      <c r="D5385">
        <v>2015</v>
      </c>
      <c r="E5385" t="s">
        <v>4551</v>
      </c>
      <c r="F5385">
        <v>9</v>
      </c>
      <c r="G5385">
        <v>5</v>
      </c>
      <c r="H5385">
        <v>4.5</v>
      </c>
      <c r="I5385">
        <v>0.75</v>
      </c>
      <c r="J5385">
        <v>0.50000100000000003</v>
      </c>
      <c r="K5385" t="b">
        <v>1</v>
      </c>
      <c r="L5385" t="s">
        <v>5197</v>
      </c>
      <c r="N5385" s="43">
        <v>42214.662928240738</v>
      </c>
    </row>
    <row r="5386" spans="1:14" x14ac:dyDescent="0.25">
      <c r="A5386" t="s">
        <v>12110</v>
      </c>
      <c r="B5386">
        <v>5651</v>
      </c>
      <c r="C5386">
        <v>5651</v>
      </c>
      <c r="D5386">
        <v>2015</v>
      </c>
      <c r="E5386" t="s">
        <v>4552</v>
      </c>
      <c r="F5386">
        <v>9</v>
      </c>
      <c r="G5386">
        <v>5</v>
      </c>
      <c r="H5386">
        <v>5</v>
      </c>
      <c r="J5386"/>
      <c r="K5386" t="b">
        <v>1</v>
      </c>
      <c r="L5386" t="s">
        <v>1892</v>
      </c>
      <c r="N5386" s="43">
        <v>42214.662928240738</v>
      </c>
    </row>
    <row r="5387" spans="1:14" x14ac:dyDescent="0.25">
      <c r="A5387" t="s">
        <v>12111</v>
      </c>
      <c r="B5387">
        <v>5652</v>
      </c>
      <c r="C5387">
        <v>5652</v>
      </c>
      <c r="D5387">
        <v>2015</v>
      </c>
      <c r="E5387" t="s">
        <v>4553</v>
      </c>
      <c r="F5387">
        <v>9</v>
      </c>
      <c r="G5387">
        <v>5</v>
      </c>
      <c r="H5387">
        <v>2.25</v>
      </c>
      <c r="J5387"/>
      <c r="K5387" t="b">
        <v>1</v>
      </c>
      <c r="L5387" t="s">
        <v>1893</v>
      </c>
      <c r="N5387" s="43">
        <v>42214.662928240738</v>
      </c>
    </row>
    <row r="5388" spans="1:14" x14ac:dyDescent="0.25">
      <c r="A5388" t="s">
        <v>12112</v>
      </c>
      <c r="B5388">
        <v>5653</v>
      </c>
      <c r="C5388">
        <v>5653</v>
      </c>
      <c r="D5388">
        <v>2015</v>
      </c>
      <c r="E5388" t="s">
        <v>4554</v>
      </c>
      <c r="F5388">
        <v>9</v>
      </c>
      <c r="G5388">
        <v>5</v>
      </c>
      <c r="H5388">
        <v>0.5</v>
      </c>
      <c r="I5388">
        <v>2.5000000000000001E-3</v>
      </c>
      <c r="J5388">
        <v>9.9999999999999995E-7</v>
      </c>
      <c r="K5388" t="b">
        <v>1</v>
      </c>
      <c r="L5388" t="s">
        <v>5196</v>
      </c>
      <c r="N5388" s="43">
        <v>42214.662928240738</v>
      </c>
    </row>
    <row r="5389" spans="1:14" x14ac:dyDescent="0.25">
      <c r="A5389" t="s">
        <v>12113</v>
      </c>
      <c r="B5389">
        <v>5653</v>
      </c>
      <c r="C5389">
        <v>5654</v>
      </c>
      <c r="D5389">
        <v>2015</v>
      </c>
      <c r="E5389" t="s">
        <v>4554</v>
      </c>
      <c r="F5389">
        <v>9</v>
      </c>
      <c r="G5389">
        <v>5</v>
      </c>
      <c r="H5389">
        <v>0.62</v>
      </c>
      <c r="I5389">
        <v>2.75E-2</v>
      </c>
      <c r="J5389">
        <v>5.0010000000000002E-3</v>
      </c>
      <c r="K5389" t="b">
        <v>1</v>
      </c>
      <c r="L5389" t="s">
        <v>5196</v>
      </c>
      <c r="N5389" s="43">
        <v>42214.662928240738</v>
      </c>
    </row>
    <row r="5390" spans="1:14" x14ac:dyDescent="0.25">
      <c r="A5390" t="s">
        <v>12114</v>
      </c>
      <c r="B5390">
        <v>5653</v>
      </c>
      <c r="C5390">
        <v>5655</v>
      </c>
      <c r="D5390">
        <v>2015</v>
      </c>
      <c r="E5390" t="s">
        <v>4554</v>
      </c>
      <c r="F5390">
        <v>9</v>
      </c>
      <c r="G5390">
        <v>5</v>
      </c>
      <c r="H5390">
        <v>0.77</v>
      </c>
      <c r="I5390">
        <v>7.4499999999999997E-2</v>
      </c>
      <c r="J5390">
        <v>5.0000999999999997E-2</v>
      </c>
      <c r="K5390" t="b">
        <v>1</v>
      </c>
      <c r="L5390" t="s">
        <v>5196</v>
      </c>
      <c r="N5390" s="43">
        <v>42214.662928240738</v>
      </c>
    </row>
    <row r="5391" spans="1:14" x14ac:dyDescent="0.25">
      <c r="A5391" t="s">
        <v>12115</v>
      </c>
      <c r="B5391">
        <v>5653</v>
      </c>
      <c r="C5391">
        <v>5656</v>
      </c>
      <c r="D5391">
        <v>2015</v>
      </c>
      <c r="E5391" t="s">
        <v>4554</v>
      </c>
      <c r="F5391">
        <v>9</v>
      </c>
      <c r="G5391">
        <v>5</v>
      </c>
      <c r="H5391">
        <v>0.95</v>
      </c>
      <c r="I5391">
        <v>0.125</v>
      </c>
      <c r="J5391">
        <v>0.10000100000000001</v>
      </c>
      <c r="K5391" t="b">
        <v>1</v>
      </c>
      <c r="L5391" t="s">
        <v>5196</v>
      </c>
      <c r="N5391" s="43">
        <v>42214.662928240738</v>
      </c>
    </row>
    <row r="5392" spans="1:14" x14ac:dyDescent="0.25">
      <c r="A5392" t="s">
        <v>12116</v>
      </c>
      <c r="B5392">
        <v>5653</v>
      </c>
      <c r="C5392">
        <v>5657</v>
      </c>
      <c r="D5392">
        <v>2015</v>
      </c>
      <c r="E5392" t="s">
        <v>4554</v>
      </c>
      <c r="F5392">
        <v>9</v>
      </c>
      <c r="G5392">
        <v>5</v>
      </c>
      <c r="H5392">
        <v>1.18</v>
      </c>
      <c r="I5392">
        <v>0.17499999999999999</v>
      </c>
      <c r="J5392">
        <v>0.150001</v>
      </c>
      <c r="K5392" t="b">
        <v>1</v>
      </c>
      <c r="L5392" t="s">
        <v>5196</v>
      </c>
      <c r="N5392" s="43">
        <v>42214.662928240738</v>
      </c>
    </row>
    <row r="5393" spans="1:14" x14ac:dyDescent="0.25">
      <c r="A5393" t="s">
        <v>12117</v>
      </c>
      <c r="B5393">
        <v>5653</v>
      </c>
      <c r="C5393">
        <v>5658</v>
      </c>
      <c r="D5393">
        <v>2015</v>
      </c>
      <c r="E5393" t="s">
        <v>4554</v>
      </c>
      <c r="F5393">
        <v>9</v>
      </c>
      <c r="G5393">
        <v>5</v>
      </c>
      <c r="H5393">
        <v>1.46</v>
      </c>
      <c r="I5393">
        <v>0.25</v>
      </c>
      <c r="J5393">
        <v>0.20000100000000001</v>
      </c>
      <c r="K5393" t="b">
        <v>1</v>
      </c>
      <c r="L5393" t="s">
        <v>5196</v>
      </c>
      <c r="N5393" s="43">
        <v>42214.662928240738</v>
      </c>
    </row>
    <row r="5394" spans="1:14" x14ac:dyDescent="0.25">
      <c r="A5394" t="s">
        <v>12118</v>
      </c>
      <c r="B5394">
        <v>5653</v>
      </c>
      <c r="C5394">
        <v>5660</v>
      </c>
      <c r="D5394">
        <v>2015</v>
      </c>
      <c r="E5394" t="s">
        <v>4554</v>
      </c>
      <c r="F5394">
        <v>9</v>
      </c>
      <c r="G5394">
        <v>5</v>
      </c>
      <c r="H5394">
        <v>1.81</v>
      </c>
      <c r="I5394">
        <v>0.4</v>
      </c>
      <c r="J5394">
        <v>0.30000100000000002</v>
      </c>
      <c r="K5394" t="b">
        <v>1</v>
      </c>
      <c r="L5394" t="s">
        <v>5196</v>
      </c>
      <c r="N5394" s="43">
        <v>42214.662928240738</v>
      </c>
    </row>
    <row r="5395" spans="1:14" x14ac:dyDescent="0.25">
      <c r="A5395" t="s">
        <v>12119</v>
      </c>
      <c r="B5395">
        <v>5653</v>
      </c>
      <c r="C5395">
        <v>5661</v>
      </c>
      <c r="D5395">
        <v>2015</v>
      </c>
      <c r="E5395" t="s">
        <v>4554</v>
      </c>
      <c r="F5395">
        <v>9</v>
      </c>
      <c r="G5395">
        <v>5</v>
      </c>
      <c r="H5395">
        <v>2.25</v>
      </c>
      <c r="I5395">
        <v>0.75</v>
      </c>
      <c r="J5395">
        <v>0.50000100000000003</v>
      </c>
      <c r="K5395" t="b">
        <v>1</v>
      </c>
      <c r="L5395" t="s">
        <v>5196</v>
      </c>
      <c r="N5395" s="43">
        <v>42214.662928240738</v>
      </c>
    </row>
    <row r="5396" spans="1:14" x14ac:dyDescent="0.25">
      <c r="A5396" t="s">
        <v>12120</v>
      </c>
      <c r="B5396">
        <v>5662</v>
      </c>
      <c r="C5396">
        <v>5662</v>
      </c>
      <c r="D5396">
        <v>2015</v>
      </c>
      <c r="E5396" t="s">
        <v>4556</v>
      </c>
      <c r="F5396">
        <v>9</v>
      </c>
      <c r="G5396">
        <v>5</v>
      </c>
      <c r="H5396">
        <v>5</v>
      </c>
      <c r="J5396"/>
      <c r="K5396" t="b">
        <v>1</v>
      </c>
      <c r="L5396" t="s">
        <v>48</v>
      </c>
      <c r="N5396" s="43">
        <v>42214.662928240738</v>
      </c>
    </row>
    <row r="5397" spans="1:14" x14ac:dyDescent="0.25">
      <c r="A5397" t="s">
        <v>12121</v>
      </c>
      <c r="B5397">
        <v>5663</v>
      </c>
      <c r="C5397">
        <v>5663</v>
      </c>
      <c r="D5397">
        <v>2015</v>
      </c>
      <c r="E5397" t="s">
        <v>4595</v>
      </c>
      <c r="F5397">
        <v>9</v>
      </c>
      <c r="G5397">
        <v>2.33</v>
      </c>
      <c r="H5397">
        <v>4</v>
      </c>
      <c r="J5397"/>
      <c r="K5397" t="b">
        <v>1</v>
      </c>
      <c r="L5397" t="s">
        <v>1904</v>
      </c>
      <c r="N5397" s="43">
        <v>42214.662928240738</v>
      </c>
    </row>
    <row r="5398" spans="1:14" x14ac:dyDescent="0.25">
      <c r="A5398" t="s">
        <v>12122</v>
      </c>
      <c r="B5398">
        <v>5664</v>
      </c>
      <c r="C5398">
        <v>5664</v>
      </c>
      <c r="D5398">
        <v>2015</v>
      </c>
      <c r="E5398" t="s">
        <v>4596</v>
      </c>
      <c r="F5398">
        <v>9</v>
      </c>
      <c r="G5398">
        <v>2.33</v>
      </c>
      <c r="H5398">
        <v>0.5</v>
      </c>
      <c r="I5398">
        <v>5.0000000000000001E-3</v>
      </c>
      <c r="J5398">
        <v>9.9999999999999995E-7</v>
      </c>
      <c r="K5398" t="b">
        <v>1</v>
      </c>
      <c r="L5398" t="s">
        <v>5195</v>
      </c>
      <c r="N5398" s="43">
        <v>42214.662928240738</v>
      </c>
    </row>
    <row r="5399" spans="1:14" x14ac:dyDescent="0.25">
      <c r="A5399" t="s">
        <v>12123</v>
      </c>
      <c r="B5399">
        <v>5664</v>
      </c>
      <c r="C5399">
        <v>5665</v>
      </c>
      <c r="D5399">
        <v>2015</v>
      </c>
      <c r="E5399" t="s">
        <v>4596</v>
      </c>
      <c r="F5399">
        <v>9</v>
      </c>
      <c r="G5399">
        <v>2.33</v>
      </c>
      <c r="H5399">
        <v>0.66</v>
      </c>
      <c r="I5399">
        <v>0.03</v>
      </c>
      <c r="J5399">
        <v>1.0000999999999999E-2</v>
      </c>
      <c r="K5399" t="b">
        <v>1</v>
      </c>
      <c r="L5399" t="s">
        <v>5195</v>
      </c>
      <c r="N5399" s="43">
        <v>42214.662928240738</v>
      </c>
    </row>
    <row r="5400" spans="1:14" x14ac:dyDescent="0.25">
      <c r="A5400" t="s">
        <v>12124</v>
      </c>
      <c r="B5400">
        <v>5664</v>
      </c>
      <c r="C5400">
        <v>5666</v>
      </c>
      <c r="D5400">
        <v>2015</v>
      </c>
      <c r="E5400" t="s">
        <v>4596</v>
      </c>
      <c r="F5400">
        <v>9</v>
      </c>
      <c r="G5400">
        <v>2.33</v>
      </c>
      <c r="H5400">
        <v>0.87</v>
      </c>
      <c r="I5400">
        <v>7.4999999999999997E-2</v>
      </c>
      <c r="J5400">
        <v>5.0000999999999997E-2</v>
      </c>
      <c r="K5400" t="b">
        <v>1</v>
      </c>
      <c r="L5400" t="s">
        <v>5195</v>
      </c>
      <c r="N5400" s="43">
        <v>42214.662928240738</v>
      </c>
    </row>
    <row r="5401" spans="1:14" x14ac:dyDescent="0.25">
      <c r="A5401" t="s">
        <v>12125</v>
      </c>
      <c r="B5401">
        <v>5664</v>
      </c>
      <c r="C5401">
        <v>5667</v>
      </c>
      <c r="D5401">
        <v>2015</v>
      </c>
      <c r="E5401" t="s">
        <v>4596</v>
      </c>
      <c r="F5401">
        <v>9</v>
      </c>
      <c r="G5401">
        <v>2.33</v>
      </c>
      <c r="H5401">
        <v>1.1599999999999999</v>
      </c>
      <c r="I5401">
        <v>0.125</v>
      </c>
      <c r="J5401">
        <v>0.10000100000000001</v>
      </c>
      <c r="K5401" t="b">
        <v>1</v>
      </c>
      <c r="L5401" t="s">
        <v>5195</v>
      </c>
      <c r="N5401" s="43">
        <v>42214.662928240738</v>
      </c>
    </row>
    <row r="5402" spans="1:14" x14ac:dyDescent="0.25">
      <c r="A5402" t="s">
        <v>12126</v>
      </c>
      <c r="B5402">
        <v>5664</v>
      </c>
      <c r="C5402">
        <v>5668</v>
      </c>
      <c r="D5402">
        <v>2015</v>
      </c>
      <c r="E5402" t="s">
        <v>4596</v>
      </c>
      <c r="F5402">
        <v>9</v>
      </c>
      <c r="G5402">
        <v>2.33</v>
      </c>
      <c r="H5402">
        <v>1.53</v>
      </c>
      <c r="I5402">
        <v>0.17499999999999999</v>
      </c>
      <c r="J5402">
        <v>0.150001</v>
      </c>
      <c r="K5402" t="b">
        <v>1</v>
      </c>
      <c r="L5402" t="s">
        <v>5195</v>
      </c>
      <c r="N5402" s="43">
        <v>42214.662928240738</v>
      </c>
    </row>
    <row r="5403" spans="1:14" x14ac:dyDescent="0.25">
      <c r="A5403" t="s">
        <v>12127</v>
      </c>
      <c r="B5403">
        <v>5664</v>
      </c>
      <c r="C5403">
        <v>5669</v>
      </c>
      <c r="D5403">
        <v>2015</v>
      </c>
      <c r="E5403" t="s">
        <v>4596</v>
      </c>
      <c r="F5403">
        <v>9</v>
      </c>
      <c r="G5403">
        <v>2.33</v>
      </c>
      <c r="H5403">
        <v>2.02</v>
      </c>
      <c r="I5403">
        <v>0.25</v>
      </c>
      <c r="J5403">
        <v>0.20000100000000001</v>
      </c>
      <c r="K5403" t="b">
        <v>1</v>
      </c>
      <c r="L5403" t="s">
        <v>5195</v>
      </c>
      <c r="N5403" s="43">
        <v>42214.662928240738</v>
      </c>
    </row>
    <row r="5404" spans="1:14" x14ac:dyDescent="0.25">
      <c r="A5404" t="s">
        <v>12128</v>
      </c>
      <c r="B5404">
        <v>5664</v>
      </c>
      <c r="C5404">
        <v>5671</v>
      </c>
      <c r="D5404">
        <v>2015</v>
      </c>
      <c r="E5404" t="s">
        <v>4596</v>
      </c>
      <c r="F5404">
        <v>9</v>
      </c>
      <c r="G5404">
        <v>2.33</v>
      </c>
      <c r="H5404">
        <v>2.68</v>
      </c>
      <c r="I5404">
        <v>0.4</v>
      </c>
      <c r="J5404">
        <v>0.30000100000000002</v>
      </c>
      <c r="K5404" t="b">
        <v>1</v>
      </c>
      <c r="L5404" t="s">
        <v>5195</v>
      </c>
      <c r="N5404" s="43">
        <v>42214.662928240738</v>
      </c>
    </row>
    <row r="5405" spans="1:14" x14ac:dyDescent="0.25">
      <c r="A5405" t="s">
        <v>12129</v>
      </c>
      <c r="B5405">
        <v>5664</v>
      </c>
      <c r="C5405">
        <v>5672</v>
      </c>
      <c r="D5405">
        <v>2015</v>
      </c>
      <c r="E5405" t="s">
        <v>4596</v>
      </c>
      <c r="F5405">
        <v>9</v>
      </c>
      <c r="G5405">
        <v>2.33</v>
      </c>
      <c r="H5405">
        <v>3.54</v>
      </c>
      <c r="I5405">
        <v>0.75</v>
      </c>
      <c r="J5405">
        <v>0.50000100000000003</v>
      </c>
      <c r="K5405" t="b">
        <v>1</v>
      </c>
      <c r="L5405" t="s">
        <v>5195</v>
      </c>
      <c r="N5405" s="43">
        <v>42214.662928240738</v>
      </c>
    </row>
    <row r="5406" spans="1:14" x14ac:dyDescent="0.25">
      <c r="A5406" t="s">
        <v>12130</v>
      </c>
      <c r="B5406">
        <v>5673</v>
      </c>
      <c r="C5406">
        <v>5673</v>
      </c>
      <c r="D5406">
        <v>2015</v>
      </c>
      <c r="E5406" t="s">
        <v>4597</v>
      </c>
      <c r="F5406">
        <v>9</v>
      </c>
      <c r="G5406">
        <v>2.33</v>
      </c>
      <c r="H5406">
        <v>5</v>
      </c>
      <c r="J5406"/>
      <c r="K5406" t="b">
        <v>1</v>
      </c>
      <c r="L5406" t="s">
        <v>48</v>
      </c>
      <c r="N5406" s="43">
        <v>42214.662928240738</v>
      </c>
    </row>
    <row r="5407" spans="1:14" x14ac:dyDescent="0.25">
      <c r="A5407" t="s">
        <v>12131</v>
      </c>
      <c r="B5407">
        <v>5677</v>
      </c>
      <c r="C5407">
        <v>5677</v>
      </c>
      <c r="D5407">
        <v>2015</v>
      </c>
      <c r="E5407" t="s">
        <v>6690</v>
      </c>
      <c r="F5407">
        <v>9</v>
      </c>
      <c r="G5407">
        <v>5</v>
      </c>
      <c r="H5407">
        <v>0.5</v>
      </c>
      <c r="I5407">
        <v>5.0000000000000001E-3</v>
      </c>
      <c r="J5407">
        <v>9.9999999999999995E-7</v>
      </c>
      <c r="K5407" t="b">
        <v>1</v>
      </c>
      <c r="L5407" t="s">
        <v>7122</v>
      </c>
      <c r="N5407" s="43">
        <v>42214.662928240738</v>
      </c>
    </row>
    <row r="5408" spans="1:14" x14ac:dyDescent="0.25">
      <c r="A5408" t="s">
        <v>12132</v>
      </c>
      <c r="B5408">
        <v>5677</v>
      </c>
      <c r="C5408">
        <v>5678</v>
      </c>
      <c r="D5408">
        <v>2015</v>
      </c>
      <c r="E5408" t="s">
        <v>6690</v>
      </c>
      <c r="F5408">
        <v>9</v>
      </c>
      <c r="G5408">
        <v>5</v>
      </c>
      <c r="H5408">
        <v>0.65</v>
      </c>
      <c r="I5408">
        <v>0.03</v>
      </c>
      <c r="J5408">
        <v>1.0000999999999999E-2</v>
      </c>
      <c r="K5408" t="b">
        <v>1</v>
      </c>
      <c r="L5408" t="s">
        <v>7122</v>
      </c>
      <c r="N5408" s="43">
        <v>42214.662928240738</v>
      </c>
    </row>
    <row r="5409" spans="1:14" x14ac:dyDescent="0.25">
      <c r="A5409" t="s">
        <v>12133</v>
      </c>
      <c r="B5409">
        <v>5677</v>
      </c>
      <c r="C5409">
        <v>5679</v>
      </c>
      <c r="D5409">
        <v>2015</v>
      </c>
      <c r="E5409" t="s">
        <v>6690</v>
      </c>
      <c r="F5409">
        <v>9</v>
      </c>
      <c r="G5409">
        <v>5</v>
      </c>
      <c r="H5409">
        <v>0.85</v>
      </c>
      <c r="I5409">
        <v>7.4999999999999997E-2</v>
      </c>
      <c r="J5409">
        <v>5.0000999999999997E-2</v>
      </c>
      <c r="K5409" t="b">
        <v>1</v>
      </c>
      <c r="L5409" t="s">
        <v>7122</v>
      </c>
      <c r="N5409" s="43">
        <v>42214.662928240738</v>
      </c>
    </row>
    <row r="5410" spans="1:14" x14ac:dyDescent="0.25">
      <c r="A5410" t="s">
        <v>12134</v>
      </c>
      <c r="B5410">
        <v>5677</v>
      </c>
      <c r="C5410">
        <v>5680</v>
      </c>
      <c r="D5410">
        <v>2015</v>
      </c>
      <c r="E5410" t="s">
        <v>6690</v>
      </c>
      <c r="F5410">
        <v>9</v>
      </c>
      <c r="G5410">
        <v>5</v>
      </c>
      <c r="H5410">
        <v>1.1100000000000001</v>
      </c>
      <c r="I5410">
        <v>0.125</v>
      </c>
      <c r="J5410">
        <v>0.10000100000000001</v>
      </c>
      <c r="K5410" t="b">
        <v>1</v>
      </c>
      <c r="L5410" t="s">
        <v>7122</v>
      </c>
      <c r="N5410" s="43">
        <v>42214.662928240738</v>
      </c>
    </row>
    <row r="5411" spans="1:14" x14ac:dyDescent="0.25">
      <c r="A5411" t="s">
        <v>12135</v>
      </c>
      <c r="B5411">
        <v>5677</v>
      </c>
      <c r="C5411">
        <v>5681</v>
      </c>
      <c r="D5411">
        <v>2015</v>
      </c>
      <c r="E5411" t="s">
        <v>6690</v>
      </c>
      <c r="F5411">
        <v>9</v>
      </c>
      <c r="G5411">
        <v>5</v>
      </c>
      <c r="H5411">
        <v>1.45</v>
      </c>
      <c r="I5411">
        <v>0.17499999999999999</v>
      </c>
      <c r="J5411">
        <v>0.150001</v>
      </c>
      <c r="K5411" t="b">
        <v>1</v>
      </c>
      <c r="L5411" t="s">
        <v>7122</v>
      </c>
      <c r="N5411" s="43">
        <v>42214.662928240738</v>
      </c>
    </row>
    <row r="5412" spans="1:14" x14ac:dyDescent="0.25">
      <c r="A5412" t="s">
        <v>12136</v>
      </c>
      <c r="B5412">
        <v>5677</v>
      </c>
      <c r="C5412">
        <v>5682</v>
      </c>
      <c r="D5412">
        <v>2015</v>
      </c>
      <c r="E5412" t="s">
        <v>6690</v>
      </c>
      <c r="F5412">
        <v>9</v>
      </c>
      <c r="G5412">
        <v>5</v>
      </c>
      <c r="H5412">
        <v>1.9</v>
      </c>
      <c r="I5412">
        <v>0.25</v>
      </c>
      <c r="J5412">
        <v>0.20000100000000001</v>
      </c>
      <c r="K5412" t="b">
        <v>1</v>
      </c>
      <c r="L5412" t="s">
        <v>7122</v>
      </c>
      <c r="N5412" s="43">
        <v>42214.662928240738</v>
      </c>
    </row>
    <row r="5413" spans="1:14" x14ac:dyDescent="0.25">
      <c r="A5413" t="s">
        <v>12137</v>
      </c>
      <c r="B5413">
        <v>5677</v>
      </c>
      <c r="C5413">
        <v>5683</v>
      </c>
      <c r="D5413">
        <v>2015</v>
      </c>
      <c r="E5413" t="s">
        <v>6690</v>
      </c>
      <c r="F5413">
        <v>9</v>
      </c>
      <c r="G5413">
        <v>5</v>
      </c>
      <c r="H5413">
        <v>2.48</v>
      </c>
      <c r="I5413">
        <v>0.4</v>
      </c>
      <c r="J5413">
        <v>0.30000100000000002</v>
      </c>
      <c r="K5413" t="b">
        <v>1</v>
      </c>
      <c r="L5413" t="s">
        <v>7122</v>
      </c>
      <c r="N5413" s="43">
        <v>42214.662928240738</v>
      </c>
    </row>
    <row r="5414" spans="1:14" x14ac:dyDescent="0.25">
      <c r="A5414" t="s">
        <v>12138</v>
      </c>
      <c r="B5414">
        <v>5677</v>
      </c>
      <c r="C5414">
        <v>5684</v>
      </c>
      <c r="D5414">
        <v>2015</v>
      </c>
      <c r="E5414" t="s">
        <v>6690</v>
      </c>
      <c r="F5414">
        <v>9</v>
      </c>
      <c r="G5414">
        <v>5</v>
      </c>
      <c r="H5414">
        <v>3.25</v>
      </c>
      <c r="I5414">
        <v>0.75</v>
      </c>
      <c r="J5414">
        <v>0.50000100000000003</v>
      </c>
      <c r="K5414" t="b">
        <v>1</v>
      </c>
      <c r="L5414" t="s">
        <v>7122</v>
      </c>
      <c r="N5414" s="43">
        <v>42214.662928240738</v>
      </c>
    </row>
    <row r="5415" spans="1:14" x14ac:dyDescent="0.25">
      <c r="A5415" t="s">
        <v>12139</v>
      </c>
      <c r="B5415">
        <v>5685</v>
      </c>
      <c r="C5415">
        <v>5685</v>
      </c>
      <c r="D5415">
        <v>2015</v>
      </c>
      <c r="E5415" t="s">
        <v>6691</v>
      </c>
      <c r="F5415">
        <v>9</v>
      </c>
      <c r="G5415">
        <v>5</v>
      </c>
      <c r="H5415">
        <v>5</v>
      </c>
      <c r="J5415"/>
      <c r="K5415" t="b">
        <v>1</v>
      </c>
      <c r="L5415" t="s">
        <v>1393</v>
      </c>
      <c r="N5415" s="43">
        <v>42214.662928240738</v>
      </c>
    </row>
    <row r="5416" spans="1:14" x14ac:dyDescent="0.25">
      <c r="A5416" t="s">
        <v>12140</v>
      </c>
      <c r="B5416">
        <v>5686</v>
      </c>
      <c r="C5416">
        <v>5686</v>
      </c>
      <c r="D5416">
        <v>2015</v>
      </c>
      <c r="E5416" t="s">
        <v>6692</v>
      </c>
      <c r="F5416">
        <v>9</v>
      </c>
      <c r="G5416">
        <v>5</v>
      </c>
      <c r="H5416">
        <v>2.25</v>
      </c>
      <c r="J5416"/>
      <c r="K5416" t="b">
        <v>1</v>
      </c>
      <c r="L5416" t="s">
        <v>1394</v>
      </c>
      <c r="N5416" s="43">
        <v>42214.662928240738</v>
      </c>
    </row>
    <row r="5417" spans="1:14" x14ac:dyDescent="0.25">
      <c r="A5417" t="s">
        <v>12141</v>
      </c>
      <c r="B5417">
        <v>5687</v>
      </c>
      <c r="C5417">
        <v>5687</v>
      </c>
      <c r="D5417">
        <v>2015</v>
      </c>
      <c r="E5417" t="s">
        <v>6693</v>
      </c>
      <c r="F5417">
        <v>9</v>
      </c>
      <c r="G5417">
        <v>5</v>
      </c>
      <c r="H5417">
        <v>0.5</v>
      </c>
      <c r="I5417">
        <v>2.5000000000000001E-3</v>
      </c>
      <c r="J5417">
        <v>9.9999999999999995E-7</v>
      </c>
      <c r="K5417" t="b">
        <v>1</v>
      </c>
      <c r="L5417" t="s">
        <v>5240</v>
      </c>
      <c r="N5417" s="43">
        <v>42214.662928240738</v>
      </c>
    </row>
    <row r="5418" spans="1:14" x14ac:dyDescent="0.25">
      <c r="A5418" t="s">
        <v>12142</v>
      </c>
      <c r="B5418">
        <v>5687</v>
      </c>
      <c r="C5418">
        <v>5688</v>
      </c>
      <c r="D5418">
        <v>2015</v>
      </c>
      <c r="E5418" t="s">
        <v>6693</v>
      </c>
      <c r="F5418">
        <v>9</v>
      </c>
      <c r="G5418">
        <v>5</v>
      </c>
      <c r="H5418">
        <v>0.65</v>
      </c>
      <c r="I5418">
        <v>2.75E-2</v>
      </c>
      <c r="J5418">
        <v>5.0010000000000002E-3</v>
      </c>
      <c r="K5418" t="b">
        <v>1</v>
      </c>
      <c r="L5418" t="s">
        <v>5240</v>
      </c>
      <c r="N5418" s="43">
        <v>42214.662928240738</v>
      </c>
    </row>
    <row r="5419" spans="1:14" x14ac:dyDescent="0.25">
      <c r="A5419" t="s">
        <v>12143</v>
      </c>
      <c r="B5419">
        <v>5687</v>
      </c>
      <c r="C5419">
        <v>5689</v>
      </c>
      <c r="D5419">
        <v>2015</v>
      </c>
      <c r="E5419" t="s">
        <v>6693</v>
      </c>
      <c r="F5419">
        <v>9</v>
      </c>
      <c r="G5419">
        <v>5</v>
      </c>
      <c r="H5419">
        <v>0.85</v>
      </c>
      <c r="I5419">
        <v>7.4999999999999997E-2</v>
      </c>
      <c r="J5419">
        <v>5.0000999999999997E-2</v>
      </c>
      <c r="K5419" t="b">
        <v>1</v>
      </c>
      <c r="L5419" t="s">
        <v>5240</v>
      </c>
      <c r="N5419" s="43">
        <v>42214.662928240738</v>
      </c>
    </row>
    <row r="5420" spans="1:14" x14ac:dyDescent="0.25">
      <c r="A5420" t="s">
        <v>12144</v>
      </c>
      <c r="B5420">
        <v>5687</v>
      </c>
      <c r="C5420">
        <v>5690</v>
      </c>
      <c r="D5420">
        <v>2015</v>
      </c>
      <c r="E5420" t="s">
        <v>6693</v>
      </c>
      <c r="F5420">
        <v>9</v>
      </c>
      <c r="G5420">
        <v>5</v>
      </c>
      <c r="H5420">
        <v>1.1200000000000001</v>
      </c>
      <c r="I5420">
        <v>0.125</v>
      </c>
      <c r="J5420">
        <v>0.10000100000000001</v>
      </c>
      <c r="K5420" t="b">
        <v>1</v>
      </c>
      <c r="L5420" t="s">
        <v>5240</v>
      </c>
      <c r="N5420" s="43">
        <v>42214.662928240738</v>
      </c>
    </row>
    <row r="5421" spans="1:14" x14ac:dyDescent="0.25">
      <c r="A5421" t="s">
        <v>12145</v>
      </c>
      <c r="B5421">
        <v>5687</v>
      </c>
      <c r="C5421">
        <v>5691</v>
      </c>
      <c r="D5421">
        <v>2015</v>
      </c>
      <c r="E5421" t="s">
        <v>6693</v>
      </c>
      <c r="F5421">
        <v>9</v>
      </c>
      <c r="G5421">
        <v>5</v>
      </c>
      <c r="H5421">
        <v>1.46</v>
      </c>
      <c r="I5421">
        <v>0.17499999999999999</v>
      </c>
      <c r="J5421">
        <v>0.150001</v>
      </c>
      <c r="K5421" t="b">
        <v>1</v>
      </c>
      <c r="L5421" t="s">
        <v>5240</v>
      </c>
      <c r="N5421" s="43">
        <v>42214.662928240738</v>
      </c>
    </row>
    <row r="5422" spans="1:14" x14ac:dyDescent="0.25">
      <c r="A5422" t="s">
        <v>12146</v>
      </c>
      <c r="B5422">
        <v>5687</v>
      </c>
      <c r="C5422">
        <v>5692</v>
      </c>
      <c r="D5422">
        <v>2015</v>
      </c>
      <c r="E5422" t="s">
        <v>6693</v>
      </c>
      <c r="F5422">
        <v>9</v>
      </c>
      <c r="G5422">
        <v>5</v>
      </c>
      <c r="H5422">
        <v>1.9</v>
      </c>
      <c r="I5422">
        <v>0.25</v>
      </c>
      <c r="J5422">
        <v>0.20000100000000001</v>
      </c>
      <c r="K5422" t="b">
        <v>1</v>
      </c>
      <c r="L5422" t="s">
        <v>5240</v>
      </c>
      <c r="N5422" s="43">
        <v>42214.662928240738</v>
      </c>
    </row>
    <row r="5423" spans="1:14" x14ac:dyDescent="0.25">
      <c r="A5423" t="s">
        <v>12147</v>
      </c>
      <c r="B5423">
        <v>5687</v>
      </c>
      <c r="C5423">
        <v>5693</v>
      </c>
      <c r="D5423">
        <v>2015</v>
      </c>
      <c r="E5423" t="s">
        <v>6693</v>
      </c>
      <c r="F5423">
        <v>9</v>
      </c>
      <c r="G5423">
        <v>5</v>
      </c>
      <c r="H5423">
        <v>2.4900000000000002</v>
      </c>
      <c r="I5423">
        <v>0.4</v>
      </c>
      <c r="J5423">
        <v>0.30000100000000002</v>
      </c>
      <c r="K5423" t="b">
        <v>1</v>
      </c>
      <c r="L5423" t="s">
        <v>5240</v>
      </c>
      <c r="N5423" s="43">
        <v>42214.662928240738</v>
      </c>
    </row>
    <row r="5424" spans="1:14" x14ac:dyDescent="0.25">
      <c r="A5424" t="s">
        <v>12148</v>
      </c>
      <c r="B5424">
        <v>5687</v>
      </c>
      <c r="C5424">
        <v>5694</v>
      </c>
      <c r="D5424">
        <v>2015</v>
      </c>
      <c r="E5424" t="s">
        <v>6693</v>
      </c>
      <c r="F5424">
        <v>9</v>
      </c>
      <c r="G5424">
        <v>5</v>
      </c>
      <c r="H5424">
        <v>3.25</v>
      </c>
      <c r="I5424">
        <v>0.75</v>
      </c>
      <c r="J5424">
        <v>0.50000100000000003</v>
      </c>
      <c r="K5424" t="b">
        <v>1</v>
      </c>
      <c r="L5424" t="s">
        <v>5240</v>
      </c>
      <c r="N5424" s="43">
        <v>42214.662928240738</v>
      </c>
    </row>
    <row r="5425" spans="1:14" x14ac:dyDescent="0.25">
      <c r="A5425" t="s">
        <v>12149</v>
      </c>
      <c r="B5425">
        <v>5695</v>
      </c>
      <c r="C5425">
        <v>5695</v>
      </c>
      <c r="D5425">
        <v>2015</v>
      </c>
      <c r="E5425" t="s">
        <v>6694</v>
      </c>
      <c r="F5425">
        <v>9</v>
      </c>
      <c r="G5425">
        <v>5</v>
      </c>
      <c r="H5425">
        <v>5</v>
      </c>
      <c r="J5425"/>
      <c r="K5425" t="b">
        <v>1</v>
      </c>
      <c r="L5425" t="s">
        <v>1403</v>
      </c>
      <c r="N5425" s="43">
        <v>42214.662928240738</v>
      </c>
    </row>
    <row r="5426" spans="1:14" x14ac:dyDescent="0.25">
      <c r="A5426" t="s">
        <v>12150</v>
      </c>
      <c r="B5426">
        <v>5696</v>
      </c>
      <c r="C5426">
        <v>5696</v>
      </c>
      <c r="D5426">
        <v>2015</v>
      </c>
      <c r="E5426" t="s">
        <v>6695</v>
      </c>
      <c r="F5426">
        <v>9</v>
      </c>
      <c r="G5426">
        <v>5</v>
      </c>
      <c r="H5426">
        <v>3.5</v>
      </c>
      <c r="J5426"/>
      <c r="K5426" t="b">
        <v>1</v>
      </c>
      <c r="L5426" t="s">
        <v>1404</v>
      </c>
      <c r="N5426" s="43">
        <v>42214.662928240738</v>
      </c>
    </row>
    <row r="5427" spans="1:14" x14ac:dyDescent="0.25">
      <c r="A5427" t="s">
        <v>12151</v>
      </c>
      <c r="B5427">
        <v>5697</v>
      </c>
      <c r="C5427">
        <v>5697</v>
      </c>
      <c r="D5427">
        <v>2015</v>
      </c>
      <c r="E5427" t="s">
        <v>6696</v>
      </c>
      <c r="F5427">
        <v>9</v>
      </c>
      <c r="G5427">
        <v>5</v>
      </c>
      <c r="H5427">
        <v>5</v>
      </c>
      <c r="J5427"/>
      <c r="K5427" t="b">
        <v>1</v>
      </c>
      <c r="L5427" t="s">
        <v>1405</v>
      </c>
      <c r="N5427" s="43">
        <v>42214.662928240738</v>
      </c>
    </row>
    <row r="5428" spans="1:14" x14ac:dyDescent="0.25">
      <c r="A5428" t="s">
        <v>12152</v>
      </c>
      <c r="B5428">
        <v>5698</v>
      </c>
      <c r="C5428">
        <v>5698</v>
      </c>
      <c r="D5428">
        <v>2015</v>
      </c>
      <c r="E5428" t="s">
        <v>6697</v>
      </c>
      <c r="F5428">
        <v>9</v>
      </c>
      <c r="G5428">
        <v>5</v>
      </c>
      <c r="H5428">
        <v>3.5</v>
      </c>
      <c r="J5428"/>
      <c r="K5428" t="b">
        <v>1</v>
      </c>
      <c r="L5428" t="s">
        <v>1347</v>
      </c>
      <c r="N5428" s="43">
        <v>42214.662928240738</v>
      </c>
    </row>
    <row r="5429" spans="1:14" x14ac:dyDescent="0.25">
      <c r="A5429" t="s">
        <v>12153</v>
      </c>
      <c r="B5429">
        <v>5699</v>
      </c>
      <c r="C5429">
        <v>5699</v>
      </c>
      <c r="D5429">
        <v>2015</v>
      </c>
      <c r="E5429" t="s">
        <v>6698</v>
      </c>
      <c r="F5429">
        <v>9</v>
      </c>
      <c r="G5429">
        <v>5</v>
      </c>
      <c r="H5429">
        <v>0.5</v>
      </c>
      <c r="I5429">
        <v>2.5000000000000001E-3</v>
      </c>
      <c r="J5429">
        <v>9.9999999999999995E-7</v>
      </c>
      <c r="K5429" t="b">
        <v>1</v>
      </c>
      <c r="L5429" t="s">
        <v>5241</v>
      </c>
      <c r="N5429" s="43">
        <v>42214.662928240738</v>
      </c>
    </row>
    <row r="5430" spans="1:14" x14ac:dyDescent="0.25">
      <c r="A5430" t="s">
        <v>12154</v>
      </c>
      <c r="B5430">
        <v>5699</v>
      </c>
      <c r="C5430">
        <v>5700</v>
      </c>
      <c r="D5430">
        <v>2015</v>
      </c>
      <c r="E5430" t="s">
        <v>6698</v>
      </c>
      <c r="F5430">
        <v>9</v>
      </c>
      <c r="G5430">
        <v>5</v>
      </c>
      <c r="H5430">
        <v>0.68</v>
      </c>
      <c r="I5430">
        <v>2.75E-2</v>
      </c>
      <c r="J5430">
        <v>5.0010000000000002E-3</v>
      </c>
      <c r="K5430" t="b">
        <v>1</v>
      </c>
      <c r="L5430" t="s">
        <v>5241</v>
      </c>
      <c r="N5430" s="43">
        <v>42214.662928240738</v>
      </c>
    </row>
    <row r="5431" spans="1:14" x14ac:dyDescent="0.25">
      <c r="A5431" t="s">
        <v>12155</v>
      </c>
      <c r="B5431">
        <v>5699</v>
      </c>
      <c r="C5431">
        <v>5701</v>
      </c>
      <c r="D5431">
        <v>2015</v>
      </c>
      <c r="E5431" t="s">
        <v>6698</v>
      </c>
      <c r="F5431">
        <v>9</v>
      </c>
      <c r="G5431">
        <v>5</v>
      </c>
      <c r="H5431">
        <v>0.94</v>
      </c>
      <c r="I5431">
        <v>7.4999999999999997E-2</v>
      </c>
      <c r="J5431">
        <v>5.0000999999999997E-2</v>
      </c>
      <c r="K5431" t="b">
        <v>1</v>
      </c>
      <c r="L5431" t="s">
        <v>5241</v>
      </c>
      <c r="N5431" s="43">
        <v>42214.662928240738</v>
      </c>
    </row>
    <row r="5432" spans="1:14" x14ac:dyDescent="0.25">
      <c r="A5432" t="s">
        <v>12156</v>
      </c>
      <c r="B5432">
        <v>5699</v>
      </c>
      <c r="C5432">
        <v>5702</v>
      </c>
      <c r="D5432">
        <v>2015</v>
      </c>
      <c r="E5432" t="s">
        <v>6698</v>
      </c>
      <c r="F5432">
        <v>9</v>
      </c>
      <c r="G5432">
        <v>5</v>
      </c>
      <c r="H5432">
        <v>1.28</v>
      </c>
      <c r="I5432">
        <v>0.125</v>
      </c>
      <c r="J5432">
        <v>0.10000100000000001</v>
      </c>
      <c r="K5432" t="b">
        <v>1</v>
      </c>
      <c r="L5432" t="s">
        <v>5241</v>
      </c>
      <c r="N5432" s="43">
        <v>42214.662928240738</v>
      </c>
    </row>
    <row r="5433" spans="1:14" x14ac:dyDescent="0.25">
      <c r="A5433" t="s">
        <v>12157</v>
      </c>
      <c r="B5433">
        <v>5699</v>
      </c>
      <c r="C5433">
        <v>5703</v>
      </c>
      <c r="D5433">
        <v>2015</v>
      </c>
      <c r="E5433" t="s">
        <v>6698</v>
      </c>
      <c r="F5433">
        <v>9</v>
      </c>
      <c r="G5433">
        <v>5</v>
      </c>
      <c r="H5433">
        <v>1.75</v>
      </c>
      <c r="I5433">
        <v>0.17499999999999999</v>
      </c>
      <c r="J5433">
        <v>0.150001</v>
      </c>
      <c r="K5433" t="b">
        <v>1</v>
      </c>
      <c r="L5433" t="s">
        <v>5241</v>
      </c>
      <c r="N5433" s="43">
        <v>42214.662928240738</v>
      </c>
    </row>
    <row r="5434" spans="1:14" x14ac:dyDescent="0.25">
      <c r="A5434" t="s">
        <v>12158</v>
      </c>
      <c r="B5434">
        <v>5699</v>
      </c>
      <c r="C5434">
        <v>5704</v>
      </c>
      <c r="D5434">
        <v>2015</v>
      </c>
      <c r="E5434" t="s">
        <v>6698</v>
      </c>
      <c r="F5434">
        <v>9</v>
      </c>
      <c r="G5434">
        <v>5</v>
      </c>
      <c r="H5434">
        <v>2.4</v>
      </c>
      <c r="I5434">
        <v>0.25</v>
      </c>
      <c r="J5434">
        <v>0.20000100000000001</v>
      </c>
      <c r="K5434" t="b">
        <v>1</v>
      </c>
      <c r="L5434" t="s">
        <v>5241</v>
      </c>
      <c r="N5434" s="43">
        <v>42214.662928240738</v>
      </c>
    </row>
    <row r="5435" spans="1:14" x14ac:dyDescent="0.25">
      <c r="A5435" t="s">
        <v>12159</v>
      </c>
      <c r="B5435">
        <v>5699</v>
      </c>
      <c r="C5435">
        <v>5705</v>
      </c>
      <c r="D5435">
        <v>2015</v>
      </c>
      <c r="E5435" t="s">
        <v>6698</v>
      </c>
      <c r="F5435">
        <v>9</v>
      </c>
      <c r="G5435">
        <v>5</v>
      </c>
      <c r="H5435">
        <v>3.29</v>
      </c>
      <c r="I5435">
        <v>0.4</v>
      </c>
      <c r="J5435">
        <v>0.30000100000000002</v>
      </c>
      <c r="K5435" t="b">
        <v>1</v>
      </c>
      <c r="L5435" t="s">
        <v>5241</v>
      </c>
      <c r="N5435" s="43">
        <v>42214.662928240738</v>
      </c>
    </row>
    <row r="5436" spans="1:14" x14ac:dyDescent="0.25">
      <c r="A5436" t="s">
        <v>12160</v>
      </c>
      <c r="B5436">
        <v>5699</v>
      </c>
      <c r="C5436">
        <v>5706</v>
      </c>
      <c r="D5436">
        <v>2015</v>
      </c>
      <c r="E5436" t="s">
        <v>6698</v>
      </c>
      <c r="F5436">
        <v>9</v>
      </c>
      <c r="G5436">
        <v>5</v>
      </c>
      <c r="H5436">
        <v>4.5</v>
      </c>
      <c r="I5436">
        <v>0.75</v>
      </c>
      <c r="J5436">
        <v>0.50000100000000003</v>
      </c>
      <c r="K5436" t="b">
        <v>1</v>
      </c>
      <c r="L5436" t="s">
        <v>5241</v>
      </c>
      <c r="N5436" s="43">
        <v>42214.662928240738</v>
      </c>
    </row>
    <row r="5437" spans="1:14" x14ac:dyDescent="0.25">
      <c r="A5437" t="s">
        <v>12161</v>
      </c>
      <c r="B5437">
        <v>5707</v>
      </c>
      <c r="C5437">
        <v>5707</v>
      </c>
      <c r="D5437">
        <v>2015</v>
      </c>
      <c r="E5437" t="s">
        <v>6699</v>
      </c>
      <c r="F5437">
        <v>9</v>
      </c>
      <c r="G5437">
        <v>5</v>
      </c>
      <c r="H5437">
        <v>0.5</v>
      </c>
      <c r="I5437">
        <v>5.0000000000000001E-3</v>
      </c>
      <c r="J5437">
        <v>9.9999999999999995E-7</v>
      </c>
      <c r="K5437" t="b">
        <v>1</v>
      </c>
      <c r="L5437" t="s">
        <v>7123</v>
      </c>
      <c r="N5437" s="43">
        <v>42214.662928240738</v>
      </c>
    </row>
    <row r="5438" spans="1:14" x14ac:dyDescent="0.25">
      <c r="A5438" t="s">
        <v>12162</v>
      </c>
      <c r="B5438">
        <v>5707</v>
      </c>
      <c r="C5438">
        <v>5708</v>
      </c>
      <c r="D5438">
        <v>2015</v>
      </c>
      <c r="E5438" t="s">
        <v>6699</v>
      </c>
      <c r="F5438">
        <v>9</v>
      </c>
      <c r="G5438">
        <v>5</v>
      </c>
      <c r="H5438">
        <v>0.65</v>
      </c>
      <c r="I5438">
        <v>0.03</v>
      </c>
      <c r="J5438">
        <v>1.0000999999999999E-2</v>
      </c>
      <c r="K5438" t="b">
        <v>1</v>
      </c>
      <c r="L5438" t="s">
        <v>7123</v>
      </c>
      <c r="N5438" s="43">
        <v>42214.662928240738</v>
      </c>
    </row>
    <row r="5439" spans="1:14" x14ac:dyDescent="0.25">
      <c r="A5439" t="s">
        <v>12163</v>
      </c>
      <c r="B5439">
        <v>5707</v>
      </c>
      <c r="C5439">
        <v>5709</v>
      </c>
      <c r="D5439">
        <v>2015</v>
      </c>
      <c r="E5439" t="s">
        <v>6699</v>
      </c>
      <c r="F5439">
        <v>9</v>
      </c>
      <c r="G5439">
        <v>5</v>
      </c>
      <c r="H5439">
        <v>0.85</v>
      </c>
      <c r="I5439">
        <v>7.4999999999999997E-2</v>
      </c>
      <c r="J5439">
        <v>5.0000999999999997E-2</v>
      </c>
      <c r="K5439" t="b">
        <v>1</v>
      </c>
      <c r="L5439" t="s">
        <v>7123</v>
      </c>
      <c r="N5439" s="43">
        <v>42214.662928240738</v>
      </c>
    </row>
    <row r="5440" spans="1:14" x14ac:dyDescent="0.25">
      <c r="A5440" t="s">
        <v>12164</v>
      </c>
      <c r="B5440">
        <v>5707</v>
      </c>
      <c r="C5440">
        <v>5710</v>
      </c>
      <c r="D5440">
        <v>2015</v>
      </c>
      <c r="E5440" t="s">
        <v>6699</v>
      </c>
      <c r="F5440">
        <v>9</v>
      </c>
      <c r="G5440">
        <v>5</v>
      </c>
      <c r="H5440">
        <v>1.1100000000000001</v>
      </c>
      <c r="I5440">
        <v>0.125</v>
      </c>
      <c r="J5440">
        <v>0.10000100000000001</v>
      </c>
      <c r="K5440" t="b">
        <v>1</v>
      </c>
      <c r="L5440" t="s">
        <v>7123</v>
      </c>
      <c r="N5440" s="43">
        <v>42214.662928240738</v>
      </c>
    </row>
    <row r="5441" spans="1:14" x14ac:dyDescent="0.25">
      <c r="A5441" t="s">
        <v>12165</v>
      </c>
      <c r="B5441">
        <v>5707</v>
      </c>
      <c r="C5441">
        <v>5711</v>
      </c>
      <c r="D5441">
        <v>2015</v>
      </c>
      <c r="E5441" t="s">
        <v>6699</v>
      </c>
      <c r="F5441">
        <v>9</v>
      </c>
      <c r="G5441">
        <v>5</v>
      </c>
      <c r="H5441">
        <v>1.45</v>
      </c>
      <c r="I5441">
        <v>0.17499999999999999</v>
      </c>
      <c r="J5441">
        <v>0.150001</v>
      </c>
      <c r="K5441" t="b">
        <v>1</v>
      </c>
      <c r="L5441" t="s">
        <v>7123</v>
      </c>
      <c r="N5441" s="43">
        <v>42214.662928240738</v>
      </c>
    </row>
    <row r="5442" spans="1:14" x14ac:dyDescent="0.25">
      <c r="A5442" t="s">
        <v>12166</v>
      </c>
      <c r="B5442">
        <v>5707</v>
      </c>
      <c r="C5442">
        <v>5712</v>
      </c>
      <c r="D5442">
        <v>2015</v>
      </c>
      <c r="E5442" t="s">
        <v>6699</v>
      </c>
      <c r="F5442">
        <v>9</v>
      </c>
      <c r="G5442">
        <v>5</v>
      </c>
      <c r="H5442">
        <v>1.9</v>
      </c>
      <c r="I5442">
        <v>0.25</v>
      </c>
      <c r="J5442">
        <v>0.20000100000000001</v>
      </c>
      <c r="K5442" t="b">
        <v>1</v>
      </c>
      <c r="L5442" t="s">
        <v>7123</v>
      </c>
      <c r="N5442" s="43">
        <v>42214.662928240738</v>
      </c>
    </row>
    <row r="5443" spans="1:14" x14ac:dyDescent="0.25">
      <c r="A5443" t="s">
        <v>12167</v>
      </c>
      <c r="B5443">
        <v>5707</v>
      </c>
      <c r="C5443">
        <v>5121</v>
      </c>
      <c r="D5443">
        <v>2015</v>
      </c>
      <c r="E5443" t="s">
        <v>6699</v>
      </c>
      <c r="F5443">
        <v>9</v>
      </c>
      <c r="G5443">
        <v>5</v>
      </c>
      <c r="H5443">
        <v>2.48</v>
      </c>
      <c r="I5443">
        <v>0.4</v>
      </c>
      <c r="J5443">
        <v>0.30000100000000002</v>
      </c>
      <c r="K5443" t="b">
        <v>1</v>
      </c>
      <c r="L5443" t="s">
        <v>7123</v>
      </c>
      <c r="N5443" s="43">
        <v>42214.662916666668</v>
      </c>
    </row>
    <row r="5444" spans="1:14" x14ac:dyDescent="0.25">
      <c r="A5444" s="53" t="s">
        <v>12168</v>
      </c>
      <c r="B5444">
        <v>5707</v>
      </c>
      <c r="C5444">
        <v>5122</v>
      </c>
      <c r="D5444">
        <v>2015</v>
      </c>
      <c r="E5444" t="s">
        <v>6699</v>
      </c>
      <c r="F5444">
        <v>9</v>
      </c>
      <c r="G5444">
        <v>5</v>
      </c>
      <c r="H5444">
        <v>3.25</v>
      </c>
      <c r="I5444">
        <v>0.75</v>
      </c>
      <c r="J5444">
        <v>0.50000100000000003</v>
      </c>
      <c r="K5444" t="b">
        <v>1</v>
      </c>
      <c r="L5444" t="s">
        <v>7123</v>
      </c>
      <c r="N5444" s="43">
        <v>42214.662916666668</v>
      </c>
    </row>
    <row r="5445" spans="1:14" x14ac:dyDescent="0.25">
      <c r="A5445" t="s">
        <v>12169</v>
      </c>
      <c r="B5445">
        <v>5713</v>
      </c>
      <c r="C5445">
        <v>5713</v>
      </c>
      <c r="D5445">
        <v>2015</v>
      </c>
      <c r="E5445" t="s">
        <v>6602</v>
      </c>
      <c r="F5445">
        <v>7</v>
      </c>
      <c r="G5445">
        <v>3.66</v>
      </c>
      <c r="H5445">
        <v>3.91</v>
      </c>
      <c r="J5445"/>
      <c r="K5445" t="b">
        <v>1</v>
      </c>
      <c r="L5445" t="s">
        <v>1135</v>
      </c>
      <c r="N5445" s="43">
        <v>42214.662928240738</v>
      </c>
    </row>
    <row r="5446" spans="1:14" x14ac:dyDescent="0.25">
      <c r="A5446" t="s">
        <v>12170</v>
      </c>
      <c r="B5446">
        <v>5714</v>
      </c>
      <c r="C5446">
        <v>5714</v>
      </c>
      <c r="D5446">
        <v>2015</v>
      </c>
      <c r="E5446" t="s">
        <v>6601</v>
      </c>
      <c r="F5446">
        <v>7</v>
      </c>
      <c r="G5446">
        <v>3.66</v>
      </c>
      <c r="H5446">
        <v>5</v>
      </c>
      <c r="J5446"/>
      <c r="K5446" t="b">
        <v>1</v>
      </c>
      <c r="L5446" t="s">
        <v>1136</v>
      </c>
      <c r="N5446" s="43">
        <v>42214.662928240738</v>
      </c>
    </row>
    <row r="5447" spans="1:14" x14ac:dyDescent="0.25">
      <c r="A5447" t="s">
        <v>12171</v>
      </c>
      <c r="B5447">
        <v>5715</v>
      </c>
      <c r="C5447">
        <v>5715</v>
      </c>
      <c r="D5447">
        <v>2015</v>
      </c>
      <c r="E5447" t="s">
        <v>4243</v>
      </c>
      <c r="F5447">
        <v>7</v>
      </c>
      <c r="G5447">
        <v>3.66</v>
      </c>
      <c r="H5447">
        <v>4</v>
      </c>
      <c r="J5447"/>
      <c r="K5447" t="b">
        <v>0</v>
      </c>
      <c r="L5447" t="s">
        <v>1137</v>
      </c>
      <c r="N5447" s="43">
        <v>42214.662928240738</v>
      </c>
    </row>
    <row r="5448" spans="1:14" x14ac:dyDescent="0.25">
      <c r="A5448" t="s">
        <v>12172</v>
      </c>
      <c r="B5448">
        <v>5716</v>
      </c>
      <c r="C5448">
        <v>5716</v>
      </c>
      <c r="D5448">
        <v>2015</v>
      </c>
      <c r="E5448" t="s">
        <v>6603</v>
      </c>
      <c r="F5448">
        <v>7</v>
      </c>
      <c r="G5448">
        <v>3.66</v>
      </c>
      <c r="H5448">
        <v>0.5</v>
      </c>
      <c r="I5448">
        <v>5.0000000000000001E-3</v>
      </c>
      <c r="J5448">
        <v>9.9999999999999995E-7</v>
      </c>
      <c r="K5448" t="b">
        <v>1</v>
      </c>
      <c r="L5448" t="s">
        <v>5229</v>
      </c>
      <c r="N5448" s="43">
        <v>42214.662928240738</v>
      </c>
    </row>
    <row r="5449" spans="1:14" x14ac:dyDescent="0.25">
      <c r="A5449" t="s">
        <v>12173</v>
      </c>
      <c r="B5449">
        <v>5716</v>
      </c>
      <c r="C5449">
        <v>5717</v>
      </c>
      <c r="D5449">
        <v>2015</v>
      </c>
      <c r="E5449" t="s">
        <v>6603</v>
      </c>
      <c r="F5449">
        <v>7</v>
      </c>
      <c r="G5449">
        <v>3.66</v>
      </c>
      <c r="H5449">
        <v>0.67</v>
      </c>
      <c r="I5449">
        <v>0.03</v>
      </c>
      <c r="J5449">
        <v>1.0000999999999999E-2</v>
      </c>
      <c r="K5449" t="b">
        <v>1</v>
      </c>
      <c r="L5449" t="s">
        <v>5229</v>
      </c>
      <c r="N5449" s="43">
        <v>42214.662928240738</v>
      </c>
    </row>
    <row r="5450" spans="1:14" x14ac:dyDescent="0.25">
      <c r="A5450" t="s">
        <v>12174</v>
      </c>
      <c r="B5450">
        <v>5716</v>
      </c>
      <c r="C5450">
        <v>5718</v>
      </c>
      <c r="D5450">
        <v>2015</v>
      </c>
      <c r="E5450" t="s">
        <v>6603</v>
      </c>
      <c r="F5450">
        <v>7</v>
      </c>
      <c r="G5450">
        <v>3.66</v>
      </c>
      <c r="H5450">
        <v>0.9</v>
      </c>
      <c r="I5450">
        <v>7.4999999999999997E-2</v>
      </c>
      <c r="J5450">
        <v>5.0000999999999997E-2</v>
      </c>
      <c r="K5450" t="b">
        <v>1</v>
      </c>
      <c r="L5450" t="s">
        <v>5229</v>
      </c>
      <c r="N5450" s="43">
        <v>42214.662928240738</v>
      </c>
    </row>
    <row r="5451" spans="1:14" x14ac:dyDescent="0.25">
      <c r="A5451" t="s">
        <v>12175</v>
      </c>
      <c r="B5451">
        <v>5716</v>
      </c>
      <c r="C5451">
        <v>5719</v>
      </c>
      <c r="D5451">
        <v>2015</v>
      </c>
      <c r="E5451" t="s">
        <v>6603</v>
      </c>
      <c r="F5451">
        <v>7</v>
      </c>
      <c r="G5451">
        <v>3.66</v>
      </c>
      <c r="H5451">
        <v>1.21</v>
      </c>
      <c r="I5451">
        <v>0.125</v>
      </c>
      <c r="J5451">
        <v>0.10000100000000001</v>
      </c>
      <c r="K5451" t="b">
        <v>1</v>
      </c>
      <c r="L5451" t="s">
        <v>5229</v>
      </c>
      <c r="N5451" s="43">
        <v>42214.662928240738</v>
      </c>
    </row>
    <row r="5452" spans="1:14" x14ac:dyDescent="0.25">
      <c r="A5452" t="s">
        <v>12176</v>
      </c>
      <c r="B5452">
        <v>5716</v>
      </c>
      <c r="C5452">
        <v>5720</v>
      </c>
      <c r="D5452">
        <v>2015</v>
      </c>
      <c r="E5452" t="s">
        <v>6603</v>
      </c>
      <c r="F5452">
        <v>7</v>
      </c>
      <c r="G5452">
        <v>3.66</v>
      </c>
      <c r="H5452">
        <v>1.63</v>
      </c>
      <c r="I5452">
        <v>0.17499999999999999</v>
      </c>
      <c r="J5452">
        <v>0.150001</v>
      </c>
      <c r="K5452" t="b">
        <v>1</v>
      </c>
      <c r="L5452" t="s">
        <v>5229</v>
      </c>
      <c r="N5452" s="43">
        <v>42214.662928240738</v>
      </c>
    </row>
    <row r="5453" spans="1:14" x14ac:dyDescent="0.25">
      <c r="A5453" t="s">
        <v>12177</v>
      </c>
      <c r="B5453">
        <v>5716</v>
      </c>
      <c r="C5453">
        <v>5721</v>
      </c>
      <c r="D5453">
        <v>2015</v>
      </c>
      <c r="E5453" t="s">
        <v>6603</v>
      </c>
      <c r="F5453">
        <v>7</v>
      </c>
      <c r="G5453">
        <v>3.66</v>
      </c>
      <c r="H5453">
        <v>2.19</v>
      </c>
      <c r="I5453">
        <v>0.25</v>
      </c>
      <c r="J5453">
        <v>0.20000100000000001</v>
      </c>
      <c r="K5453" t="b">
        <v>1</v>
      </c>
      <c r="L5453" t="s">
        <v>5229</v>
      </c>
      <c r="N5453" s="43">
        <v>42214.662928240738</v>
      </c>
    </row>
    <row r="5454" spans="1:14" x14ac:dyDescent="0.25">
      <c r="A5454" t="s">
        <v>12178</v>
      </c>
      <c r="B5454">
        <v>5716</v>
      </c>
      <c r="C5454">
        <v>5722</v>
      </c>
      <c r="D5454">
        <v>2015</v>
      </c>
      <c r="E5454" t="s">
        <v>6603</v>
      </c>
      <c r="F5454">
        <v>7</v>
      </c>
      <c r="G5454">
        <v>3.66</v>
      </c>
      <c r="H5454">
        <v>2.94</v>
      </c>
      <c r="I5454">
        <v>0.4</v>
      </c>
      <c r="J5454">
        <v>0.30000100000000002</v>
      </c>
      <c r="K5454" t="b">
        <v>1</v>
      </c>
      <c r="L5454" t="s">
        <v>5229</v>
      </c>
      <c r="N5454" s="43">
        <v>42214.662928240738</v>
      </c>
    </row>
    <row r="5455" spans="1:14" x14ac:dyDescent="0.25">
      <c r="A5455" t="s">
        <v>12179</v>
      </c>
      <c r="B5455">
        <v>5716</v>
      </c>
      <c r="C5455">
        <v>5723</v>
      </c>
      <c r="D5455">
        <v>2015</v>
      </c>
      <c r="E5455" t="s">
        <v>6603</v>
      </c>
      <c r="F5455">
        <v>7</v>
      </c>
      <c r="G5455">
        <v>3.66</v>
      </c>
      <c r="H5455">
        <v>3.95</v>
      </c>
      <c r="I5455">
        <v>0.75</v>
      </c>
      <c r="J5455">
        <v>0.50000100000000003</v>
      </c>
      <c r="K5455" t="b">
        <v>1</v>
      </c>
      <c r="L5455" t="s">
        <v>5229</v>
      </c>
      <c r="N5455" s="43">
        <v>42214.662928240738</v>
      </c>
    </row>
    <row r="5456" spans="1:14" x14ac:dyDescent="0.25">
      <c r="A5456" t="s">
        <v>12180</v>
      </c>
      <c r="B5456">
        <v>5724</v>
      </c>
      <c r="C5456">
        <v>5724</v>
      </c>
      <c r="D5456">
        <v>2015</v>
      </c>
      <c r="E5456" t="s">
        <v>6604</v>
      </c>
      <c r="F5456">
        <v>7</v>
      </c>
      <c r="G5456">
        <v>3.66</v>
      </c>
      <c r="H5456">
        <v>0.5</v>
      </c>
      <c r="I5456">
        <v>5.0000000000000001E-3</v>
      </c>
      <c r="J5456">
        <v>9.9999999999999995E-7</v>
      </c>
      <c r="K5456" t="b">
        <v>1</v>
      </c>
      <c r="L5456" t="s">
        <v>5230</v>
      </c>
      <c r="N5456" s="43">
        <v>42214.662928240738</v>
      </c>
    </row>
    <row r="5457" spans="1:14" x14ac:dyDescent="0.25">
      <c r="A5457" t="s">
        <v>12181</v>
      </c>
      <c r="B5457">
        <v>5724</v>
      </c>
      <c r="C5457">
        <v>5725</v>
      </c>
      <c r="D5457">
        <v>2015</v>
      </c>
      <c r="E5457" t="s">
        <v>6604</v>
      </c>
      <c r="F5457">
        <v>7</v>
      </c>
      <c r="G5457">
        <v>3.66</v>
      </c>
      <c r="H5457">
        <v>0.67</v>
      </c>
      <c r="I5457">
        <v>0.03</v>
      </c>
      <c r="J5457">
        <v>1.0000999999999999E-2</v>
      </c>
      <c r="K5457" t="b">
        <v>1</v>
      </c>
      <c r="L5457" t="s">
        <v>5230</v>
      </c>
      <c r="N5457" s="43">
        <v>42214.662928240738</v>
      </c>
    </row>
    <row r="5458" spans="1:14" x14ac:dyDescent="0.25">
      <c r="A5458" t="s">
        <v>12182</v>
      </c>
      <c r="B5458">
        <v>5724</v>
      </c>
      <c r="C5458">
        <v>5726</v>
      </c>
      <c r="D5458">
        <v>2015</v>
      </c>
      <c r="E5458" t="s">
        <v>6604</v>
      </c>
      <c r="F5458">
        <v>7</v>
      </c>
      <c r="G5458">
        <v>3.66</v>
      </c>
      <c r="H5458">
        <v>0.91</v>
      </c>
      <c r="I5458">
        <v>7.4999999999999997E-2</v>
      </c>
      <c r="J5458">
        <v>5.0000999999999997E-2</v>
      </c>
      <c r="K5458" t="b">
        <v>1</v>
      </c>
      <c r="L5458" t="s">
        <v>5230</v>
      </c>
      <c r="N5458" s="43">
        <v>42214.662928240738</v>
      </c>
    </row>
    <row r="5459" spans="1:14" x14ac:dyDescent="0.25">
      <c r="A5459" t="s">
        <v>12183</v>
      </c>
      <c r="B5459">
        <v>5724</v>
      </c>
      <c r="C5459">
        <v>5727</v>
      </c>
      <c r="D5459">
        <v>2015</v>
      </c>
      <c r="E5459" t="s">
        <v>6604</v>
      </c>
      <c r="F5459">
        <v>7</v>
      </c>
      <c r="G5459">
        <v>3.66</v>
      </c>
      <c r="H5459">
        <v>1.22</v>
      </c>
      <c r="I5459">
        <v>0.125</v>
      </c>
      <c r="J5459">
        <v>0.10000100000000001</v>
      </c>
      <c r="K5459" t="b">
        <v>1</v>
      </c>
      <c r="L5459" t="s">
        <v>5230</v>
      </c>
      <c r="N5459" s="43">
        <v>42214.662928240738</v>
      </c>
    </row>
    <row r="5460" spans="1:14" x14ac:dyDescent="0.25">
      <c r="A5460" t="s">
        <v>12184</v>
      </c>
      <c r="B5460">
        <v>5724</v>
      </c>
      <c r="C5460">
        <v>5728</v>
      </c>
      <c r="D5460">
        <v>2015</v>
      </c>
      <c r="E5460" t="s">
        <v>6604</v>
      </c>
      <c r="F5460">
        <v>7</v>
      </c>
      <c r="G5460">
        <v>3.66</v>
      </c>
      <c r="H5460">
        <v>1.64</v>
      </c>
      <c r="I5460">
        <v>0.17499999999999999</v>
      </c>
      <c r="J5460">
        <v>0.150001</v>
      </c>
      <c r="K5460" t="b">
        <v>1</v>
      </c>
      <c r="L5460" t="s">
        <v>5230</v>
      </c>
      <c r="N5460" s="43">
        <v>42214.662928240738</v>
      </c>
    </row>
    <row r="5461" spans="1:14" x14ac:dyDescent="0.25">
      <c r="A5461" t="s">
        <v>12185</v>
      </c>
      <c r="B5461">
        <v>5724</v>
      </c>
      <c r="C5461">
        <v>5729</v>
      </c>
      <c r="D5461">
        <v>2015</v>
      </c>
      <c r="E5461" t="s">
        <v>6604</v>
      </c>
      <c r="F5461">
        <v>7</v>
      </c>
      <c r="G5461">
        <v>3.66</v>
      </c>
      <c r="H5461">
        <v>2.21</v>
      </c>
      <c r="I5461">
        <v>0.25</v>
      </c>
      <c r="J5461">
        <v>0.20000100000000001</v>
      </c>
      <c r="K5461" t="b">
        <v>1</v>
      </c>
      <c r="L5461" t="s">
        <v>5230</v>
      </c>
      <c r="N5461" s="43">
        <v>42214.662928240738</v>
      </c>
    </row>
    <row r="5462" spans="1:14" x14ac:dyDescent="0.25">
      <c r="A5462" t="s">
        <v>12186</v>
      </c>
      <c r="B5462">
        <v>5724</v>
      </c>
      <c r="C5462">
        <v>5730</v>
      </c>
      <c r="D5462">
        <v>2015</v>
      </c>
      <c r="E5462" t="s">
        <v>6604</v>
      </c>
      <c r="F5462">
        <v>7</v>
      </c>
      <c r="G5462">
        <v>3.66</v>
      </c>
      <c r="H5462">
        <v>2.97</v>
      </c>
      <c r="I5462">
        <v>0.4</v>
      </c>
      <c r="J5462">
        <v>0.30000100000000002</v>
      </c>
      <c r="K5462" t="b">
        <v>1</v>
      </c>
      <c r="L5462" t="s">
        <v>5230</v>
      </c>
      <c r="N5462" s="43">
        <v>42214.662928240738</v>
      </c>
    </row>
    <row r="5463" spans="1:14" x14ac:dyDescent="0.25">
      <c r="A5463" t="s">
        <v>12187</v>
      </c>
      <c r="B5463">
        <v>5724</v>
      </c>
      <c r="C5463">
        <v>5731</v>
      </c>
      <c r="D5463">
        <v>2015</v>
      </c>
      <c r="E5463" t="s">
        <v>6604</v>
      </c>
      <c r="F5463">
        <v>7</v>
      </c>
      <c r="G5463">
        <v>3.66</v>
      </c>
      <c r="H5463">
        <v>4</v>
      </c>
      <c r="I5463">
        <v>0.75</v>
      </c>
      <c r="J5463">
        <v>0.50000100000000003</v>
      </c>
      <c r="K5463" t="b">
        <v>1</v>
      </c>
      <c r="L5463" t="s">
        <v>5230</v>
      </c>
      <c r="N5463" s="43">
        <v>42214.662928240738</v>
      </c>
    </row>
    <row r="5464" spans="1:14" x14ac:dyDescent="0.25">
      <c r="A5464" t="s">
        <v>12188</v>
      </c>
      <c r="B5464">
        <v>5732</v>
      </c>
      <c r="C5464">
        <v>5732</v>
      </c>
      <c r="D5464">
        <v>2015</v>
      </c>
      <c r="E5464" t="s">
        <v>6605</v>
      </c>
      <c r="F5464">
        <v>7</v>
      </c>
      <c r="G5464">
        <v>3.66</v>
      </c>
      <c r="H5464">
        <v>5</v>
      </c>
      <c r="J5464"/>
      <c r="K5464" t="b">
        <v>1</v>
      </c>
      <c r="L5464" t="s">
        <v>48</v>
      </c>
      <c r="N5464" s="43">
        <v>42214.662928240738</v>
      </c>
    </row>
    <row r="5465" spans="1:14" x14ac:dyDescent="0.25">
      <c r="A5465" t="s">
        <v>12189</v>
      </c>
      <c r="B5465">
        <v>5733</v>
      </c>
      <c r="C5465">
        <v>5733</v>
      </c>
      <c r="D5465">
        <v>2015</v>
      </c>
      <c r="E5465" t="s">
        <v>6595</v>
      </c>
      <c r="F5465">
        <v>7</v>
      </c>
      <c r="G5465">
        <v>3.75</v>
      </c>
      <c r="H5465">
        <v>4.33</v>
      </c>
      <c r="J5465"/>
      <c r="K5465" t="b">
        <v>1</v>
      </c>
      <c r="L5465" t="s">
        <v>1156</v>
      </c>
      <c r="N5465" s="43">
        <v>42214.662928240738</v>
      </c>
    </row>
    <row r="5466" spans="1:14" x14ac:dyDescent="0.25">
      <c r="A5466" t="s">
        <v>12190</v>
      </c>
      <c r="B5466">
        <v>5734</v>
      </c>
      <c r="C5466">
        <v>5734</v>
      </c>
      <c r="D5466">
        <v>2015</v>
      </c>
      <c r="E5466" t="s">
        <v>4248</v>
      </c>
      <c r="F5466">
        <v>7</v>
      </c>
      <c r="G5466">
        <v>3.75</v>
      </c>
      <c r="H5466">
        <v>3.33</v>
      </c>
      <c r="J5466"/>
      <c r="K5466" t="b">
        <v>0</v>
      </c>
      <c r="L5466" t="s">
        <v>1157</v>
      </c>
      <c r="N5466" s="43">
        <v>42214.662928240738</v>
      </c>
    </row>
    <row r="5467" spans="1:14" x14ac:dyDescent="0.25">
      <c r="A5467" t="s">
        <v>12191</v>
      </c>
      <c r="B5467">
        <v>5735</v>
      </c>
      <c r="C5467">
        <v>5735</v>
      </c>
      <c r="D5467">
        <v>2015</v>
      </c>
      <c r="E5467" t="s">
        <v>6596</v>
      </c>
      <c r="F5467">
        <v>7</v>
      </c>
      <c r="G5467">
        <v>3.75</v>
      </c>
      <c r="H5467">
        <v>3.3</v>
      </c>
      <c r="J5467"/>
      <c r="K5467" t="b">
        <v>1</v>
      </c>
      <c r="L5467" t="s">
        <v>5837</v>
      </c>
      <c r="N5467" s="43">
        <v>42214.662928240738</v>
      </c>
    </row>
    <row r="5468" spans="1:14" x14ac:dyDescent="0.25">
      <c r="A5468" t="s">
        <v>12192</v>
      </c>
      <c r="B5468">
        <v>5736</v>
      </c>
      <c r="C5468">
        <v>5736</v>
      </c>
      <c r="D5468">
        <v>2015</v>
      </c>
      <c r="E5468" t="s">
        <v>6597</v>
      </c>
      <c r="F5468">
        <v>7</v>
      </c>
      <c r="G5468">
        <v>3.75</v>
      </c>
      <c r="H5468">
        <v>0.5</v>
      </c>
      <c r="I5468">
        <v>5.0000000000000001E-3</v>
      </c>
      <c r="J5468">
        <v>9.9999999999999995E-7</v>
      </c>
      <c r="K5468" t="b">
        <v>1</v>
      </c>
      <c r="L5468" t="s">
        <v>5231</v>
      </c>
      <c r="N5468" s="43">
        <v>42214.662928240738</v>
      </c>
    </row>
    <row r="5469" spans="1:14" x14ac:dyDescent="0.25">
      <c r="A5469" t="s">
        <v>12193</v>
      </c>
      <c r="B5469">
        <v>5736</v>
      </c>
      <c r="C5469">
        <v>5737</v>
      </c>
      <c r="D5469">
        <v>2015</v>
      </c>
      <c r="E5469" t="s">
        <v>6597</v>
      </c>
      <c r="F5469">
        <v>7</v>
      </c>
      <c r="G5469">
        <v>3.75</v>
      </c>
      <c r="H5469">
        <v>0.67</v>
      </c>
      <c r="I5469">
        <v>0.03</v>
      </c>
      <c r="J5469">
        <v>1.0000999999999999E-2</v>
      </c>
      <c r="K5469" t="b">
        <v>1</v>
      </c>
      <c r="L5469" t="s">
        <v>5231</v>
      </c>
      <c r="N5469" s="43">
        <v>42214.662928240738</v>
      </c>
    </row>
    <row r="5470" spans="1:14" x14ac:dyDescent="0.25">
      <c r="A5470" t="s">
        <v>12194</v>
      </c>
      <c r="B5470">
        <v>5736</v>
      </c>
      <c r="C5470">
        <v>5738</v>
      </c>
      <c r="D5470">
        <v>2015</v>
      </c>
      <c r="E5470" t="s">
        <v>6597</v>
      </c>
      <c r="F5470">
        <v>7</v>
      </c>
      <c r="G5470">
        <v>3.75</v>
      </c>
      <c r="H5470">
        <v>0.91</v>
      </c>
      <c r="I5470">
        <v>7.4999999999999997E-2</v>
      </c>
      <c r="J5470">
        <v>5.0000999999999997E-2</v>
      </c>
      <c r="K5470" t="b">
        <v>1</v>
      </c>
      <c r="L5470" t="s">
        <v>5231</v>
      </c>
      <c r="N5470" s="43">
        <v>42214.662928240738</v>
      </c>
    </row>
    <row r="5471" spans="1:14" x14ac:dyDescent="0.25">
      <c r="A5471" t="s">
        <v>12195</v>
      </c>
      <c r="B5471">
        <v>5736</v>
      </c>
      <c r="C5471">
        <v>5739</v>
      </c>
      <c r="D5471">
        <v>2015</v>
      </c>
      <c r="E5471" t="s">
        <v>6597</v>
      </c>
      <c r="F5471">
        <v>7</v>
      </c>
      <c r="G5471">
        <v>3.75</v>
      </c>
      <c r="H5471">
        <v>1.22</v>
      </c>
      <c r="I5471">
        <v>0.125</v>
      </c>
      <c r="J5471">
        <v>0.10000100000000001</v>
      </c>
      <c r="K5471" t="b">
        <v>1</v>
      </c>
      <c r="L5471" t="s">
        <v>5231</v>
      </c>
      <c r="N5471" s="43">
        <v>42214.662928240738</v>
      </c>
    </row>
    <row r="5472" spans="1:14" x14ac:dyDescent="0.25">
      <c r="A5472" t="s">
        <v>12196</v>
      </c>
      <c r="B5472">
        <v>5736</v>
      </c>
      <c r="C5472">
        <v>5740</v>
      </c>
      <c r="D5472">
        <v>2015</v>
      </c>
      <c r="E5472" t="s">
        <v>6597</v>
      </c>
      <c r="F5472">
        <v>7</v>
      </c>
      <c r="G5472">
        <v>3.75</v>
      </c>
      <c r="H5472">
        <v>1.64</v>
      </c>
      <c r="I5472">
        <v>0.17499999999999999</v>
      </c>
      <c r="J5472">
        <v>0.150001</v>
      </c>
      <c r="K5472" t="b">
        <v>1</v>
      </c>
      <c r="L5472" t="s">
        <v>5231</v>
      </c>
      <c r="N5472" s="43">
        <v>42214.662928240738</v>
      </c>
    </row>
    <row r="5473" spans="1:14" x14ac:dyDescent="0.25">
      <c r="A5473" t="s">
        <v>12197</v>
      </c>
      <c r="B5473">
        <v>5736</v>
      </c>
      <c r="C5473">
        <v>5741</v>
      </c>
      <c r="D5473">
        <v>2015</v>
      </c>
      <c r="E5473" t="s">
        <v>6597</v>
      </c>
      <c r="F5473">
        <v>7</v>
      </c>
      <c r="G5473">
        <v>3.75</v>
      </c>
      <c r="H5473">
        <v>2.21</v>
      </c>
      <c r="I5473">
        <v>0.25</v>
      </c>
      <c r="J5473">
        <v>0.20000100000000001</v>
      </c>
      <c r="K5473" t="b">
        <v>1</v>
      </c>
      <c r="L5473" t="s">
        <v>5231</v>
      </c>
      <c r="N5473" s="43">
        <v>42214.662928240738</v>
      </c>
    </row>
    <row r="5474" spans="1:14" x14ac:dyDescent="0.25">
      <c r="A5474" t="s">
        <v>12198</v>
      </c>
      <c r="B5474">
        <v>5736</v>
      </c>
      <c r="C5474">
        <v>5742</v>
      </c>
      <c r="D5474">
        <v>2015</v>
      </c>
      <c r="E5474" t="s">
        <v>6597</v>
      </c>
      <c r="F5474">
        <v>7</v>
      </c>
      <c r="G5474">
        <v>3.75</v>
      </c>
      <c r="H5474">
        <v>2.97</v>
      </c>
      <c r="I5474">
        <v>0.4</v>
      </c>
      <c r="J5474">
        <v>0.30000100000000002</v>
      </c>
      <c r="K5474" t="b">
        <v>1</v>
      </c>
      <c r="L5474" t="s">
        <v>5231</v>
      </c>
      <c r="N5474" s="43">
        <v>42214.662928240738</v>
      </c>
    </row>
    <row r="5475" spans="1:14" x14ac:dyDescent="0.25">
      <c r="A5475" t="s">
        <v>12199</v>
      </c>
      <c r="B5475">
        <v>5736</v>
      </c>
      <c r="C5475">
        <v>5743</v>
      </c>
      <c r="D5475">
        <v>2015</v>
      </c>
      <c r="E5475" t="s">
        <v>6597</v>
      </c>
      <c r="F5475">
        <v>7</v>
      </c>
      <c r="G5475">
        <v>3.75</v>
      </c>
      <c r="H5475">
        <v>4</v>
      </c>
      <c r="I5475">
        <v>0.75</v>
      </c>
      <c r="J5475">
        <v>0.50000100000000003</v>
      </c>
      <c r="K5475" t="b">
        <v>1</v>
      </c>
      <c r="L5475" t="s">
        <v>5231</v>
      </c>
      <c r="N5475" s="43">
        <v>42214.662928240738</v>
      </c>
    </row>
    <row r="5476" spans="1:14" x14ac:dyDescent="0.25">
      <c r="A5476" t="s">
        <v>12200</v>
      </c>
      <c r="B5476">
        <v>5744</v>
      </c>
      <c r="C5476">
        <v>5744</v>
      </c>
      <c r="D5476">
        <v>2015</v>
      </c>
      <c r="E5476" t="s">
        <v>6598</v>
      </c>
      <c r="F5476">
        <v>7</v>
      </c>
      <c r="G5476">
        <v>3.75</v>
      </c>
      <c r="H5476">
        <v>3.66</v>
      </c>
      <c r="J5476"/>
      <c r="K5476" t="b">
        <v>1</v>
      </c>
      <c r="L5476" t="s">
        <v>1167</v>
      </c>
      <c r="N5476" s="43">
        <v>42214.662928240738</v>
      </c>
    </row>
    <row r="5477" spans="1:14" x14ac:dyDescent="0.25">
      <c r="A5477" t="s">
        <v>12201</v>
      </c>
      <c r="B5477">
        <v>5745</v>
      </c>
      <c r="C5477">
        <v>5745</v>
      </c>
      <c r="D5477">
        <v>2015</v>
      </c>
      <c r="E5477" t="s">
        <v>4252</v>
      </c>
      <c r="F5477">
        <v>7</v>
      </c>
      <c r="G5477">
        <v>3.75</v>
      </c>
      <c r="H5477">
        <v>2.66</v>
      </c>
      <c r="J5477"/>
      <c r="K5477" t="b">
        <v>0</v>
      </c>
      <c r="L5477" t="s">
        <v>1168</v>
      </c>
      <c r="N5477" s="43">
        <v>42214.662928240738</v>
      </c>
    </row>
    <row r="5478" spans="1:14" x14ac:dyDescent="0.25">
      <c r="A5478" t="s">
        <v>12202</v>
      </c>
      <c r="B5478">
        <v>5746</v>
      </c>
      <c r="C5478">
        <v>5746</v>
      </c>
      <c r="D5478">
        <v>2015</v>
      </c>
      <c r="E5478" t="s">
        <v>6599</v>
      </c>
      <c r="F5478">
        <v>7</v>
      </c>
      <c r="G5478">
        <v>3.75</v>
      </c>
      <c r="H5478">
        <v>0.5</v>
      </c>
      <c r="I5478">
        <v>5.0000000000000001E-3</v>
      </c>
      <c r="J5478">
        <v>9.9999999999999995E-7</v>
      </c>
      <c r="K5478" t="b">
        <v>1</v>
      </c>
      <c r="L5478" t="s">
        <v>5232</v>
      </c>
      <c r="N5478" s="43">
        <v>42214.662928240738</v>
      </c>
    </row>
    <row r="5479" spans="1:14" x14ac:dyDescent="0.25">
      <c r="A5479" t="s">
        <v>12203</v>
      </c>
      <c r="B5479">
        <v>5746</v>
      </c>
      <c r="C5479">
        <v>5747</v>
      </c>
      <c r="D5479">
        <v>2015</v>
      </c>
      <c r="E5479" t="s">
        <v>6599</v>
      </c>
      <c r="F5479">
        <v>7</v>
      </c>
      <c r="G5479">
        <v>3.75</v>
      </c>
      <c r="H5479">
        <v>0.66</v>
      </c>
      <c r="I5479">
        <v>0.03</v>
      </c>
      <c r="J5479">
        <v>1.0000999999999999E-2</v>
      </c>
      <c r="K5479" t="b">
        <v>1</v>
      </c>
      <c r="L5479" t="s">
        <v>5232</v>
      </c>
      <c r="N5479" s="43">
        <v>42214.662928240738</v>
      </c>
    </row>
    <row r="5480" spans="1:14" x14ac:dyDescent="0.25">
      <c r="A5480" t="s">
        <v>12204</v>
      </c>
      <c r="B5480">
        <v>5746</v>
      </c>
      <c r="C5480">
        <v>5748</v>
      </c>
      <c r="D5480">
        <v>2015</v>
      </c>
      <c r="E5480" t="s">
        <v>6599</v>
      </c>
      <c r="F5480">
        <v>7</v>
      </c>
      <c r="G5480">
        <v>3.75</v>
      </c>
      <c r="H5480">
        <v>0.87</v>
      </c>
      <c r="I5480">
        <v>7.4999999999999997E-2</v>
      </c>
      <c r="J5480">
        <v>5.0000999999999997E-2</v>
      </c>
      <c r="K5480" t="b">
        <v>1</v>
      </c>
      <c r="L5480" t="s">
        <v>5232</v>
      </c>
      <c r="N5480" s="43">
        <v>42214.662928240738</v>
      </c>
    </row>
    <row r="5481" spans="1:14" x14ac:dyDescent="0.25">
      <c r="A5481" t="s">
        <v>12205</v>
      </c>
      <c r="B5481">
        <v>5746</v>
      </c>
      <c r="C5481">
        <v>5749</v>
      </c>
      <c r="D5481">
        <v>2015</v>
      </c>
      <c r="E5481" t="s">
        <v>6599</v>
      </c>
      <c r="F5481">
        <v>7</v>
      </c>
      <c r="G5481">
        <v>3.75</v>
      </c>
      <c r="H5481">
        <v>1.1499999999999999</v>
      </c>
      <c r="I5481">
        <v>0.125</v>
      </c>
      <c r="J5481">
        <v>0.10000100000000001</v>
      </c>
      <c r="K5481" t="b">
        <v>1</v>
      </c>
      <c r="L5481" t="s">
        <v>5232</v>
      </c>
      <c r="N5481" s="43">
        <v>42214.662928240738</v>
      </c>
    </row>
    <row r="5482" spans="1:14" x14ac:dyDescent="0.25">
      <c r="A5482" t="s">
        <v>12206</v>
      </c>
      <c r="B5482">
        <v>5746</v>
      </c>
      <c r="C5482">
        <v>5750</v>
      </c>
      <c r="D5482">
        <v>2015</v>
      </c>
      <c r="E5482" t="s">
        <v>6599</v>
      </c>
      <c r="F5482">
        <v>7</v>
      </c>
      <c r="G5482">
        <v>3.75</v>
      </c>
      <c r="H5482">
        <v>1.52</v>
      </c>
      <c r="I5482">
        <v>0.17499999999999999</v>
      </c>
      <c r="J5482">
        <v>0.150001</v>
      </c>
      <c r="K5482" t="b">
        <v>1</v>
      </c>
      <c r="L5482" t="s">
        <v>5232</v>
      </c>
      <c r="N5482" s="43">
        <v>42214.662928240738</v>
      </c>
    </row>
    <row r="5483" spans="1:14" x14ac:dyDescent="0.25">
      <c r="A5483" t="s">
        <v>12207</v>
      </c>
      <c r="B5483">
        <v>5746</v>
      </c>
      <c r="C5483">
        <v>5751</v>
      </c>
      <c r="D5483">
        <v>2015</v>
      </c>
      <c r="E5483" t="s">
        <v>6599</v>
      </c>
      <c r="F5483">
        <v>7</v>
      </c>
      <c r="G5483">
        <v>3.75</v>
      </c>
      <c r="H5483">
        <v>2.0099999999999998</v>
      </c>
      <c r="I5483">
        <v>0.25</v>
      </c>
      <c r="J5483">
        <v>0.20000100000000001</v>
      </c>
      <c r="K5483" t="b">
        <v>1</v>
      </c>
      <c r="L5483" t="s">
        <v>5232</v>
      </c>
      <c r="N5483" s="43">
        <v>42214.662928240738</v>
      </c>
    </row>
    <row r="5484" spans="1:14" x14ac:dyDescent="0.25">
      <c r="A5484" t="s">
        <v>12208</v>
      </c>
      <c r="B5484">
        <v>5746</v>
      </c>
      <c r="C5484">
        <v>5752</v>
      </c>
      <c r="D5484">
        <v>2015</v>
      </c>
      <c r="E5484" t="s">
        <v>6599</v>
      </c>
      <c r="F5484">
        <v>7</v>
      </c>
      <c r="G5484">
        <v>3.75</v>
      </c>
      <c r="H5484">
        <v>2.65</v>
      </c>
      <c r="I5484">
        <v>0.4</v>
      </c>
      <c r="J5484">
        <v>0.30000100000000002</v>
      </c>
      <c r="K5484" t="b">
        <v>1</v>
      </c>
      <c r="L5484" t="s">
        <v>5232</v>
      </c>
      <c r="N5484" s="43">
        <v>42214.662928240738</v>
      </c>
    </row>
    <row r="5485" spans="1:14" x14ac:dyDescent="0.25">
      <c r="A5485" t="s">
        <v>12209</v>
      </c>
      <c r="B5485">
        <v>5746</v>
      </c>
      <c r="C5485">
        <v>5753</v>
      </c>
      <c r="D5485">
        <v>2015</v>
      </c>
      <c r="E5485" t="s">
        <v>6599</v>
      </c>
      <c r="F5485">
        <v>7</v>
      </c>
      <c r="G5485">
        <v>3.75</v>
      </c>
      <c r="H5485">
        <v>3.5</v>
      </c>
      <c r="I5485">
        <v>0.75</v>
      </c>
      <c r="J5485">
        <v>0.50000100000000003</v>
      </c>
      <c r="K5485" t="b">
        <v>1</v>
      </c>
      <c r="L5485" t="s">
        <v>5232</v>
      </c>
      <c r="N5485" s="43">
        <v>42214.662928240738</v>
      </c>
    </row>
    <row r="5486" spans="1:14" x14ac:dyDescent="0.25">
      <c r="A5486" t="s">
        <v>12210</v>
      </c>
      <c r="B5486">
        <v>5754</v>
      </c>
      <c r="C5486">
        <v>5754</v>
      </c>
      <c r="D5486">
        <v>2015</v>
      </c>
      <c r="E5486" t="s">
        <v>6600</v>
      </c>
      <c r="F5486">
        <v>7</v>
      </c>
      <c r="G5486">
        <v>3.75</v>
      </c>
      <c r="H5486">
        <v>5</v>
      </c>
      <c r="J5486"/>
      <c r="K5486" t="b">
        <v>1</v>
      </c>
      <c r="L5486" t="s">
        <v>48</v>
      </c>
      <c r="N5486" s="43">
        <v>42214.662928240738</v>
      </c>
    </row>
    <row r="5487" spans="1:14" x14ac:dyDescent="0.25">
      <c r="A5487" t="s">
        <v>12211</v>
      </c>
      <c r="B5487">
        <v>5755</v>
      </c>
      <c r="C5487">
        <v>5755</v>
      </c>
      <c r="D5487">
        <v>2015</v>
      </c>
      <c r="E5487" t="s">
        <v>6606</v>
      </c>
      <c r="F5487">
        <v>7</v>
      </c>
      <c r="G5487">
        <v>3.75</v>
      </c>
      <c r="H5487">
        <v>5</v>
      </c>
      <c r="J5487"/>
      <c r="K5487" t="b">
        <v>1</v>
      </c>
      <c r="L5487" t="s">
        <v>1179</v>
      </c>
      <c r="N5487" s="43">
        <v>42214.662928240738</v>
      </c>
    </row>
    <row r="5488" spans="1:14" x14ac:dyDescent="0.25">
      <c r="A5488" t="s">
        <v>12212</v>
      </c>
      <c r="B5488">
        <v>5756</v>
      </c>
      <c r="C5488">
        <v>5756</v>
      </c>
      <c r="D5488">
        <v>2015</v>
      </c>
      <c r="E5488" t="s">
        <v>6607</v>
      </c>
      <c r="F5488">
        <v>7</v>
      </c>
      <c r="G5488">
        <v>3.75</v>
      </c>
      <c r="H5488">
        <v>4</v>
      </c>
      <c r="J5488"/>
      <c r="K5488" t="b">
        <v>1</v>
      </c>
      <c r="L5488" t="s">
        <v>1180</v>
      </c>
      <c r="N5488" s="43">
        <v>42214.662928240738</v>
      </c>
    </row>
    <row r="5489" spans="1:14" x14ac:dyDescent="0.25">
      <c r="A5489" t="s">
        <v>12213</v>
      </c>
      <c r="B5489">
        <v>5757</v>
      </c>
      <c r="C5489">
        <v>5757</v>
      </c>
      <c r="D5489">
        <v>2015</v>
      </c>
      <c r="E5489" t="s">
        <v>6608</v>
      </c>
      <c r="F5489">
        <v>7</v>
      </c>
      <c r="G5489">
        <v>3.75</v>
      </c>
      <c r="H5489">
        <v>3.41</v>
      </c>
      <c r="J5489"/>
      <c r="K5489" t="b">
        <v>1</v>
      </c>
      <c r="L5489" t="s">
        <v>1181</v>
      </c>
      <c r="N5489" s="43">
        <v>42214.662928240738</v>
      </c>
    </row>
    <row r="5490" spans="1:14" x14ac:dyDescent="0.25">
      <c r="A5490" t="s">
        <v>12214</v>
      </c>
      <c r="B5490">
        <v>5758</v>
      </c>
      <c r="C5490">
        <v>5758</v>
      </c>
      <c r="D5490">
        <v>2015</v>
      </c>
      <c r="E5490" t="s">
        <v>6609</v>
      </c>
      <c r="F5490">
        <v>7</v>
      </c>
      <c r="G5490">
        <v>3.75</v>
      </c>
      <c r="H5490">
        <v>5</v>
      </c>
      <c r="J5490"/>
      <c r="K5490" t="b">
        <v>1</v>
      </c>
      <c r="L5490" t="s">
        <v>48</v>
      </c>
      <c r="N5490" s="43">
        <v>42214.662928240738</v>
      </c>
    </row>
    <row r="5491" spans="1:14" x14ac:dyDescent="0.25">
      <c r="A5491" t="s">
        <v>12215</v>
      </c>
      <c r="B5491">
        <v>5759</v>
      </c>
      <c r="C5491">
        <v>5759</v>
      </c>
      <c r="D5491">
        <v>2015</v>
      </c>
      <c r="E5491" t="s">
        <v>6610</v>
      </c>
      <c r="F5491">
        <v>7</v>
      </c>
      <c r="G5491">
        <v>3.41</v>
      </c>
      <c r="H5491">
        <v>3.5</v>
      </c>
      <c r="J5491"/>
      <c r="K5491" t="b">
        <v>1</v>
      </c>
      <c r="L5491" t="s">
        <v>1184</v>
      </c>
      <c r="N5491" s="43">
        <v>42214.662928240738</v>
      </c>
    </row>
    <row r="5492" spans="1:14" x14ac:dyDescent="0.25">
      <c r="A5492" t="s">
        <v>12216</v>
      </c>
      <c r="B5492">
        <v>5760</v>
      </c>
      <c r="C5492">
        <v>5760</v>
      </c>
      <c r="D5492">
        <v>2015</v>
      </c>
      <c r="E5492" t="s">
        <v>6611</v>
      </c>
      <c r="F5492">
        <v>7</v>
      </c>
      <c r="G5492">
        <v>3.41</v>
      </c>
      <c r="H5492">
        <v>5</v>
      </c>
      <c r="J5492"/>
      <c r="K5492" t="b">
        <v>1</v>
      </c>
      <c r="L5492" t="s">
        <v>48</v>
      </c>
      <c r="N5492" s="43">
        <v>42214.662928240738</v>
      </c>
    </row>
    <row r="5493" spans="1:14" x14ac:dyDescent="0.25">
      <c r="A5493" t="s">
        <v>12217</v>
      </c>
      <c r="B5493">
        <v>5761</v>
      </c>
      <c r="C5493">
        <v>5761</v>
      </c>
      <c r="D5493">
        <v>2015</v>
      </c>
      <c r="E5493" t="s">
        <v>6612</v>
      </c>
      <c r="F5493">
        <v>7</v>
      </c>
      <c r="G5493">
        <v>2</v>
      </c>
      <c r="H5493">
        <v>2.66</v>
      </c>
      <c r="J5493"/>
      <c r="K5493" t="b">
        <v>1</v>
      </c>
      <c r="L5493" t="s">
        <v>1187</v>
      </c>
      <c r="N5493" s="43">
        <v>42214.662928240738</v>
      </c>
    </row>
    <row r="5494" spans="1:14" x14ac:dyDescent="0.25">
      <c r="A5494" t="s">
        <v>12218</v>
      </c>
      <c r="B5494">
        <v>5762</v>
      </c>
      <c r="C5494">
        <v>5762</v>
      </c>
      <c r="D5494">
        <v>2015</v>
      </c>
      <c r="E5494" t="s">
        <v>6613</v>
      </c>
      <c r="F5494">
        <v>7</v>
      </c>
      <c r="G5494">
        <v>2</v>
      </c>
      <c r="H5494">
        <v>5</v>
      </c>
      <c r="J5494"/>
      <c r="K5494" t="b">
        <v>1</v>
      </c>
      <c r="L5494" t="s">
        <v>48</v>
      </c>
      <c r="N5494" s="43">
        <v>42214.662928240738</v>
      </c>
    </row>
    <row r="5495" spans="1:14" x14ac:dyDescent="0.25">
      <c r="A5495" t="s">
        <v>12219</v>
      </c>
      <c r="B5495">
        <v>5763</v>
      </c>
      <c r="C5495">
        <v>5763</v>
      </c>
      <c r="D5495">
        <v>2015</v>
      </c>
      <c r="E5495" t="s">
        <v>6614</v>
      </c>
      <c r="F5495">
        <v>7</v>
      </c>
      <c r="G5495">
        <v>3.5</v>
      </c>
      <c r="H5495">
        <v>2</v>
      </c>
      <c r="J5495"/>
      <c r="K5495" t="b">
        <v>1</v>
      </c>
      <c r="L5495" t="s">
        <v>1190</v>
      </c>
      <c r="N5495" s="43">
        <v>42214.662928240738</v>
      </c>
    </row>
    <row r="5496" spans="1:14" x14ac:dyDescent="0.25">
      <c r="A5496" t="s">
        <v>12220</v>
      </c>
      <c r="B5496">
        <v>5764</v>
      </c>
      <c r="C5496">
        <v>5764</v>
      </c>
      <c r="D5496">
        <v>2015</v>
      </c>
      <c r="E5496" t="s">
        <v>6615</v>
      </c>
      <c r="F5496">
        <v>7</v>
      </c>
      <c r="G5496">
        <v>3.5</v>
      </c>
      <c r="H5496">
        <v>5</v>
      </c>
      <c r="J5496"/>
      <c r="K5496" t="b">
        <v>1</v>
      </c>
      <c r="L5496" t="s">
        <v>1191</v>
      </c>
      <c r="N5496" s="43">
        <v>42214.662928240738</v>
      </c>
    </row>
    <row r="5497" spans="1:14" x14ac:dyDescent="0.25">
      <c r="A5497" t="s">
        <v>12221</v>
      </c>
      <c r="B5497">
        <v>5765</v>
      </c>
      <c r="C5497">
        <v>5765</v>
      </c>
      <c r="D5497">
        <v>2015</v>
      </c>
      <c r="E5497" t="s">
        <v>6616</v>
      </c>
      <c r="F5497">
        <v>7</v>
      </c>
      <c r="G5497">
        <v>3.5</v>
      </c>
      <c r="H5497">
        <v>5</v>
      </c>
      <c r="J5497"/>
      <c r="K5497" t="b">
        <v>1</v>
      </c>
      <c r="L5497" t="s">
        <v>48</v>
      </c>
      <c r="N5497" s="43">
        <v>42214.662939814814</v>
      </c>
    </row>
    <row r="5498" spans="1:14" x14ac:dyDescent="0.25">
      <c r="A5498" t="s">
        <v>12222</v>
      </c>
      <c r="B5498">
        <v>5766</v>
      </c>
      <c r="C5498">
        <v>5766</v>
      </c>
      <c r="D5498">
        <v>2015</v>
      </c>
      <c r="E5498" t="s">
        <v>6617</v>
      </c>
      <c r="F5498">
        <v>7</v>
      </c>
      <c r="G5498">
        <v>3.41</v>
      </c>
      <c r="H5498">
        <v>5</v>
      </c>
      <c r="J5498"/>
      <c r="K5498" t="b">
        <v>1</v>
      </c>
      <c r="L5498" t="s">
        <v>1194</v>
      </c>
      <c r="N5498" s="43">
        <v>42214.662939814814</v>
      </c>
    </row>
    <row r="5499" spans="1:14" x14ac:dyDescent="0.25">
      <c r="A5499" t="s">
        <v>12223</v>
      </c>
      <c r="B5499">
        <v>5767</v>
      </c>
      <c r="C5499">
        <v>5767</v>
      </c>
      <c r="D5499">
        <v>2015</v>
      </c>
      <c r="E5499" t="s">
        <v>6618</v>
      </c>
      <c r="F5499">
        <v>7</v>
      </c>
      <c r="G5499">
        <v>3.41</v>
      </c>
      <c r="H5499">
        <v>5</v>
      </c>
      <c r="J5499"/>
      <c r="K5499" t="b">
        <v>1</v>
      </c>
      <c r="L5499" t="s">
        <v>48</v>
      </c>
      <c r="N5499" s="43">
        <v>42214.662939814814</v>
      </c>
    </row>
    <row r="5500" spans="1:14" x14ac:dyDescent="0.25">
      <c r="A5500" t="s">
        <v>12224</v>
      </c>
      <c r="B5500">
        <v>5768</v>
      </c>
      <c r="C5500">
        <v>5768</v>
      </c>
      <c r="D5500">
        <v>2015</v>
      </c>
      <c r="E5500" t="s">
        <v>6619</v>
      </c>
      <c r="F5500">
        <v>7</v>
      </c>
      <c r="G5500">
        <v>2</v>
      </c>
      <c r="H5500">
        <v>3.04</v>
      </c>
      <c r="J5500"/>
      <c r="K5500" t="b">
        <v>1</v>
      </c>
      <c r="L5500" t="s">
        <v>1197</v>
      </c>
      <c r="N5500" s="43">
        <v>42214.662939814814</v>
      </c>
    </row>
    <row r="5501" spans="1:14" x14ac:dyDescent="0.25">
      <c r="A5501" t="s">
        <v>12225</v>
      </c>
      <c r="B5501">
        <v>5769</v>
      </c>
      <c r="C5501">
        <v>5769</v>
      </c>
      <c r="D5501">
        <v>2015</v>
      </c>
      <c r="E5501" t="s">
        <v>6620</v>
      </c>
      <c r="F5501">
        <v>7</v>
      </c>
      <c r="G5501">
        <v>2</v>
      </c>
      <c r="H5501">
        <v>5</v>
      </c>
      <c r="J5501"/>
      <c r="K5501" t="b">
        <v>1</v>
      </c>
      <c r="L5501" t="s">
        <v>48</v>
      </c>
      <c r="N5501" s="43">
        <v>42214.662939814814</v>
      </c>
    </row>
    <row r="5502" spans="1:14" x14ac:dyDescent="0.25">
      <c r="A5502" t="s">
        <v>12226</v>
      </c>
      <c r="B5502">
        <v>5770</v>
      </c>
      <c r="C5502">
        <v>5770</v>
      </c>
      <c r="D5502">
        <v>2015</v>
      </c>
      <c r="E5502" t="s">
        <v>6621</v>
      </c>
      <c r="F5502">
        <v>7</v>
      </c>
      <c r="G5502">
        <v>4</v>
      </c>
      <c r="H5502">
        <v>5</v>
      </c>
      <c r="J5502"/>
      <c r="K5502" t="b">
        <v>1</v>
      </c>
      <c r="L5502" t="s">
        <v>1200</v>
      </c>
      <c r="N5502" s="43">
        <v>42214.662939814814</v>
      </c>
    </row>
    <row r="5503" spans="1:14" x14ac:dyDescent="0.25">
      <c r="A5503" t="s">
        <v>12227</v>
      </c>
      <c r="B5503">
        <v>5771</v>
      </c>
      <c r="C5503">
        <v>5771</v>
      </c>
      <c r="D5503">
        <v>2015</v>
      </c>
      <c r="E5503" t="s">
        <v>6622</v>
      </c>
      <c r="F5503">
        <v>7</v>
      </c>
      <c r="G5503">
        <v>4</v>
      </c>
      <c r="H5503">
        <v>4</v>
      </c>
      <c r="J5503"/>
      <c r="K5503" t="b">
        <v>1</v>
      </c>
      <c r="L5503" t="s">
        <v>1201</v>
      </c>
      <c r="N5503" s="43">
        <v>42214.662939814814</v>
      </c>
    </row>
    <row r="5504" spans="1:14" x14ac:dyDescent="0.25">
      <c r="A5504" t="s">
        <v>12228</v>
      </c>
      <c r="B5504">
        <v>5772</v>
      </c>
      <c r="C5504">
        <v>5772</v>
      </c>
      <c r="D5504">
        <v>2015</v>
      </c>
      <c r="E5504" t="s">
        <v>6623</v>
      </c>
      <c r="F5504">
        <v>7</v>
      </c>
      <c r="G5504">
        <v>4</v>
      </c>
      <c r="H5504">
        <v>0.5</v>
      </c>
      <c r="I5504">
        <v>1.4999999999999999E-2</v>
      </c>
      <c r="J5504">
        <v>9.9999999999999995E-7</v>
      </c>
      <c r="K5504" t="b">
        <v>1</v>
      </c>
      <c r="L5504" t="s">
        <v>5274</v>
      </c>
      <c r="N5504" s="43">
        <v>42214.662939814814</v>
      </c>
    </row>
    <row r="5505" spans="1:14" x14ac:dyDescent="0.25">
      <c r="A5505" t="s">
        <v>12229</v>
      </c>
      <c r="B5505">
        <v>5772</v>
      </c>
      <c r="C5505">
        <v>5773</v>
      </c>
      <c r="D5505">
        <v>2015</v>
      </c>
      <c r="E5505" t="s">
        <v>6623</v>
      </c>
      <c r="F5505">
        <v>7</v>
      </c>
      <c r="G5505">
        <v>4</v>
      </c>
      <c r="H5505">
        <v>0.68</v>
      </c>
      <c r="I5505">
        <v>0.04</v>
      </c>
      <c r="J5505">
        <v>3.0001E-2</v>
      </c>
      <c r="K5505" t="b">
        <v>1</v>
      </c>
      <c r="L5505" t="s">
        <v>5274</v>
      </c>
      <c r="N5505" s="43">
        <v>42214.662939814814</v>
      </c>
    </row>
    <row r="5506" spans="1:14" x14ac:dyDescent="0.25">
      <c r="A5506" t="s">
        <v>12230</v>
      </c>
      <c r="B5506">
        <v>5772</v>
      </c>
      <c r="C5506">
        <v>5774</v>
      </c>
      <c r="D5506">
        <v>2015</v>
      </c>
      <c r="E5506" t="s">
        <v>6623</v>
      </c>
      <c r="F5506">
        <v>7</v>
      </c>
      <c r="G5506">
        <v>4</v>
      </c>
      <c r="H5506">
        <v>0.94</v>
      </c>
      <c r="I5506">
        <v>7.4999999999999997E-2</v>
      </c>
      <c r="J5506">
        <v>5.0000999999999997E-2</v>
      </c>
      <c r="K5506" t="b">
        <v>1</v>
      </c>
      <c r="L5506" t="s">
        <v>5274</v>
      </c>
      <c r="N5506" s="43">
        <v>42214.662939814814</v>
      </c>
    </row>
    <row r="5507" spans="1:14" x14ac:dyDescent="0.25">
      <c r="A5507" t="s">
        <v>12231</v>
      </c>
      <c r="B5507">
        <v>5772</v>
      </c>
      <c r="C5507">
        <v>5775</v>
      </c>
      <c r="D5507">
        <v>2015</v>
      </c>
      <c r="E5507" t="s">
        <v>6623</v>
      </c>
      <c r="F5507">
        <v>7</v>
      </c>
      <c r="G5507">
        <v>4</v>
      </c>
      <c r="H5507">
        <v>1.28</v>
      </c>
      <c r="I5507">
        <v>0.125</v>
      </c>
      <c r="J5507">
        <v>0.10000100000000001</v>
      </c>
      <c r="K5507" t="b">
        <v>1</v>
      </c>
      <c r="L5507" t="s">
        <v>5274</v>
      </c>
      <c r="N5507" s="43">
        <v>42214.662939814814</v>
      </c>
    </row>
    <row r="5508" spans="1:14" x14ac:dyDescent="0.25">
      <c r="A5508" t="s">
        <v>12232</v>
      </c>
      <c r="B5508">
        <v>5772</v>
      </c>
      <c r="C5508">
        <v>5776</v>
      </c>
      <c r="D5508">
        <v>2015</v>
      </c>
      <c r="E5508" t="s">
        <v>6623</v>
      </c>
      <c r="F5508">
        <v>7</v>
      </c>
      <c r="G5508">
        <v>4</v>
      </c>
      <c r="H5508">
        <v>1.75</v>
      </c>
      <c r="I5508">
        <v>0.17499999999999999</v>
      </c>
      <c r="J5508">
        <v>0.150001</v>
      </c>
      <c r="K5508" t="b">
        <v>1</v>
      </c>
      <c r="L5508" t="s">
        <v>5274</v>
      </c>
      <c r="N5508" s="43">
        <v>42214.662939814814</v>
      </c>
    </row>
    <row r="5509" spans="1:14" x14ac:dyDescent="0.25">
      <c r="A5509" t="s">
        <v>12233</v>
      </c>
      <c r="B5509">
        <v>5772</v>
      </c>
      <c r="C5509">
        <v>5777</v>
      </c>
      <c r="D5509">
        <v>2015</v>
      </c>
      <c r="E5509" t="s">
        <v>6623</v>
      </c>
      <c r="F5509">
        <v>7</v>
      </c>
      <c r="G5509">
        <v>4</v>
      </c>
      <c r="H5509">
        <v>2.4</v>
      </c>
      <c r="I5509">
        <v>0.25</v>
      </c>
      <c r="J5509">
        <v>0.20000100000000001</v>
      </c>
      <c r="K5509" t="b">
        <v>1</v>
      </c>
      <c r="L5509" t="s">
        <v>5274</v>
      </c>
      <c r="N5509" s="43">
        <v>42214.662939814814</v>
      </c>
    </row>
    <row r="5510" spans="1:14" x14ac:dyDescent="0.25">
      <c r="A5510" t="s">
        <v>12234</v>
      </c>
      <c r="B5510">
        <v>5772</v>
      </c>
      <c r="C5510">
        <v>5778</v>
      </c>
      <c r="D5510">
        <v>2015</v>
      </c>
      <c r="E5510" t="s">
        <v>6623</v>
      </c>
      <c r="F5510">
        <v>7</v>
      </c>
      <c r="G5510">
        <v>4</v>
      </c>
      <c r="H5510">
        <v>3.29</v>
      </c>
      <c r="I5510">
        <v>0.4</v>
      </c>
      <c r="J5510">
        <v>0.30000100000000002</v>
      </c>
      <c r="K5510" t="b">
        <v>1</v>
      </c>
      <c r="L5510" t="s">
        <v>5274</v>
      </c>
      <c r="N5510" s="43">
        <v>42214.662939814814</v>
      </c>
    </row>
    <row r="5511" spans="1:14" x14ac:dyDescent="0.25">
      <c r="A5511" t="s">
        <v>12235</v>
      </c>
      <c r="B5511">
        <v>5772</v>
      </c>
      <c r="C5511">
        <v>5779</v>
      </c>
      <c r="D5511">
        <v>2015</v>
      </c>
      <c r="E5511" t="s">
        <v>6623</v>
      </c>
      <c r="F5511">
        <v>7</v>
      </c>
      <c r="G5511">
        <v>4</v>
      </c>
      <c r="H5511">
        <v>4.5</v>
      </c>
      <c r="I5511">
        <v>0.75</v>
      </c>
      <c r="J5511">
        <v>0.50000100000000003</v>
      </c>
      <c r="K5511" t="b">
        <v>1</v>
      </c>
      <c r="L5511" t="s">
        <v>5274</v>
      </c>
      <c r="N5511" s="43">
        <v>42214.662939814814</v>
      </c>
    </row>
    <row r="5512" spans="1:14" x14ac:dyDescent="0.25">
      <c r="A5512" t="s">
        <v>12236</v>
      </c>
      <c r="B5512">
        <v>5780</v>
      </c>
      <c r="C5512">
        <v>5780</v>
      </c>
      <c r="D5512">
        <v>2015</v>
      </c>
      <c r="E5512" t="s">
        <v>6624</v>
      </c>
      <c r="F5512">
        <v>7</v>
      </c>
      <c r="G5512">
        <v>4</v>
      </c>
      <c r="H5512">
        <v>5</v>
      </c>
      <c r="I5512">
        <v>0</v>
      </c>
      <c r="J5512">
        <v>0</v>
      </c>
      <c r="K5512" t="b">
        <v>1</v>
      </c>
      <c r="L5512" t="s">
        <v>48</v>
      </c>
      <c r="N5512" s="43">
        <v>42214.662939814814</v>
      </c>
    </row>
    <row r="5513" spans="1:14" x14ac:dyDescent="0.25">
      <c r="A5513" t="s">
        <v>12237</v>
      </c>
      <c r="B5513">
        <v>5781</v>
      </c>
      <c r="C5513">
        <v>5781</v>
      </c>
      <c r="D5513">
        <v>2015</v>
      </c>
      <c r="E5513" t="s">
        <v>6847</v>
      </c>
      <c r="F5513">
        <v>12</v>
      </c>
      <c r="G5513">
        <v>1.5</v>
      </c>
      <c r="H5513">
        <v>4</v>
      </c>
      <c r="J5513"/>
      <c r="K5513" t="b">
        <v>1</v>
      </c>
      <c r="L5513" t="s">
        <v>2159</v>
      </c>
      <c r="N5513" s="43">
        <v>42214.662939814814</v>
      </c>
    </row>
    <row r="5514" spans="1:14" x14ac:dyDescent="0.25">
      <c r="A5514" t="s">
        <v>12238</v>
      </c>
      <c r="B5514">
        <v>5782</v>
      </c>
      <c r="C5514">
        <v>5782</v>
      </c>
      <c r="D5514">
        <v>2015</v>
      </c>
      <c r="E5514" t="s">
        <v>6848</v>
      </c>
      <c r="F5514">
        <v>12</v>
      </c>
      <c r="G5514">
        <v>1.5</v>
      </c>
      <c r="H5514">
        <v>1</v>
      </c>
      <c r="J5514"/>
      <c r="K5514" t="b">
        <v>1</v>
      </c>
      <c r="L5514" t="s">
        <v>6981</v>
      </c>
      <c r="N5514" s="43">
        <v>42214.662939814814</v>
      </c>
    </row>
    <row r="5515" spans="1:14" x14ac:dyDescent="0.25">
      <c r="A5515" t="s">
        <v>12239</v>
      </c>
      <c r="B5515">
        <v>5783</v>
      </c>
      <c r="C5515">
        <v>5783</v>
      </c>
      <c r="D5515">
        <v>2015</v>
      </c>
      <c r="E5515" t="s">
        <v>6849</v>
      </c>
      <c r="F5515">
        <v>12</v>
      </c>
      <c r="G5515">
        <v>1.5</v>
      </c>
      <c r="H5515">
        <v>1</v>
      </c>
      <c r="J5515"/>
      <c r="K5515" t="b">
        <v>1</v>
      </c>
      <c r="L5515" t="s">
        <v>6259</v>
      </c>
      <c r="N5515" s="43">
        <v>42214.662939814814</v>
      </c>
    </row>
    <row r="5516" spans="1:14" x14ac:dyDescent="0.25">
      <c r="A5516" t="s">
        <v>12240</v>
      </c>
      <c r="B5516">
        <v>5784</v>
      </c>
      <c r="C5516">
        <v>5784</v>
      </c>
      <c r="D5516">
        <v>2015</v>
      </c>
      <c r="E5516" t="s">
        <v>6850</v>
      </c>
      <c r="F5516">
        <v>12</v>
      </c>
      <c r="G5516">
        <v>1.5</v>
      </c>
      <c r="H5516">
        <v>1</v>
      </c>
      <c r="J5516"/>
      <c r="K5516" t="b">
        <v>1</v>
      </c>
      <c r="L5516" t="s">
        <v>6982</v>
      </c>
      <c r="N5516" s="43">
        <v>42214.662939814814</v>
      </c>
    </row>
    <row r="5517" spans="1:14" x14ac:dyDescent="0.25">
      <c r="A5517" t="s">
        <v>12241</v>
      </c>
      <c r="B5517">
        <v>5785</v>
      </c>
      <c r="C5517">
        <v>5785</v>
      </c>
      <c r="D5517">
        <v>2015</v>
      </c>
      <c r="E5517" t="s">
        <v>6851</v>
      </c>
      <c r="F5517">
        <v>12</v>
      </c>
      <c r="G5517">
        <v>1.5</v>
      </c>
      <c r="H5517">
        <v>0.5</v>
      </c>
      <c r="J5517"/>
      <c r="K5517" t="b">
        <v>1</v>
      </c>
      <c r="L5517" t="s">
        <v>7028</v>
      </c>
      <c r="N5517" s="43">
        <v>42214.662939814814</v>
      </c>
    </row>
    <row r="5518" spans="1:14" x14ac:dyDescent="0.25">
      <c r="A5518" t="s">
        <v>12242</v>
      </c>
      <c r="B5518">
        <v>5786</v>
      </c>
      <c r="C5518">
        <v>5786</v>
      </c>
      <c r="D5518">
        <v>2015</v>
      </c>
      <c r="E5518" t="s">
        <v>6853</v>
      </c>
      <c r="F5518">
        <v>12</v>
      </c>
      <c r="G5518">
        <v>3</v>
      </c>
      <c r="H5518">
        <v>1.5</v>
      </c>
      <c r="I5518">
        <v>0.5</v>
      </c>
      <c r="J5518">
        <v>9.9999999999999995E-7</v>
      </c>
      <c r="K5518" t="b">
        <v>1</v>
      </c>
      <c r="L5518" t="s">
        <v>6983</v>
      </c>
      <c r="N5518" s="43">
        <v>42214.662939814814</v>
      </c>
    </row>
    <row r="5519" spans="1:14" x14ac:dyDescent="0.25">
      <c r="A5519" t="s">
        <v>12243</v>
      </c>
      <c r="B5519">
        <v>5786</v>
      </c>
      <c r="C5519">
        <v>5787</v>
      </c>
      <c r="D5519">
        <v>2015</v>
      </c>
      <c r="E5519" t="s">
        <v>6853</v>
      </c>
      <c r="F5519">
        <v>12</v>
      </c>
      <c r="G5519">
        <v>3</v>
      </c>
      <c r="H5519">
        <v>2.12</v>
      </c>
      <c r="I5519">
        <v>1.5</v>
      </c>
      <c r="J5519">
        <v>1.0000009999999999</v>
      </c>
      <c r="K5519" t="b">
        <v>1</v>
      </c>
      <c r="L5519" t="s">
        <v>6983</v>
      </c>
      <c r="N5519" s="43">
        <v>42214.662939814814</v>
      </c>
    </row>
    <row r="5520" spans="1:14" x14ac:dyDescent="0.25">
      <c r="A5520" t="s">
        <v>12244</v>
      </c>
      <c r="B5520">
        <v>5786</v>
      </c>
      <c r="C5520">
        <v>5788</v>
      </c>
      <c r="D5520">
        <v>2015</v>
      </c>
      <c r="E5520" t="s">
        <v>6853</v>
      </c>
      <c r="F5520">
        <v>12</v>
      </c>
      <c r="G5520">
        <v>3</v>
      </c>
      <c r="H5520">
        <v>3</v>
      </c>
      <c r="I5520">
        <v>2.5</v>
      </c>
      <c r="J5520">
        <v>2.0000010000000001</v>
      </c>
      <c r="K5520" t="b">
        <v>1</v>
      </c>
      <c r="L5520" t="s">
        <v>6983</v>
      </c>
      <c r="N5520" s="43">
        <v>42214.662939814814</v>
      </c>
    </row>
    <row r="5521" spans="1:14" x14ac:dyDescent="0.25">
      <c r="A5521" t="s">
        <v>12245</v>
      </c>
      <c r="B5521">
        <v>5789</v>
      </c>
      <c r="C5521">
        <v>5789</v>
      </c>
      <c r="D5521">
        <v>2015</v>
      </c>
      <c r="E5521" t="s">
        <v>6854</v>
      </c>
      <c r="F5521">
        <v>12</v>
      </c>
      <c r="G5521">
        <v>3</v>
      </c>
      <c r="H5521">
        <v>2</v>
      </c>
      <c r="I5521">
        <v>0</v>
      </c>
      <c r="J5521">
        <v>0</v>
      </c>
      <c r="K5521" t="b">
        <v>1</v>
      </c>
      <c r="L5521" t="s">
        <v>6984</v>
      </c>
      <c r="N5521" s="43">
        <v>42214.662939814814</v>
      </c>
    </row>
    <row r="5522" spans="1:14" x14ac:dyDescent="0.25">
      <c r="A5522" t="s">
        <v>12246</v>
      </c>
      <c r="B5522">
        <v>5789</v>
      </c>
      <c r="C5522">
        <v>6057</v>
      </c>
      <c r="D5522">
        <v>2015</v>
      </c>
      <c r="E5522" t="s">
        <v>6854</v>
      </c>
      <c r="F5522">
        <v>12</v>
      </c>
      <c r="G5522">
        <v>3</v>
      </c>
      <c r="H5522">
        <v>1</v>
      </c>
      <c r="I5522">
        <v>0.375</v>
      </c>
      <c r="J5522">
        <v>0.25000099999999997</v>
      </c>
      <c r="K5522" t="b">
        <v>0</v>
      </c>
      <c r="L5522" t="s">
        <v>6984</v>
      </c>
      <c r="N5522" s="43">
        <v>42214.662939814814</v>
      </c>
    </row>
    <row r="5523" spans="1:14" x14ac:dyDescent="0.25">
      <c r="A5523" t="s">
        <v>12247</v>
      </c>
      <c r="B5523">
        <v>5789</v>
      </c>
      <c r="C5523">
        <v>6058</v>
      </c>
      <c r="D5523">
        <v>2015</v>
      </c>
      <c r="E5523" t="s">
        <v>6854</v>
      </c>
      <c r="F5523">
        <v>12</v>
      </c>
      <c r="G5523">
        <v>3</v>
      </c>
      <c r="H5523">
        <v>2</v>
      </c>
      <c r="I5523">
        <v>0.75</v>
      </c>
      <c r="J5523">
        <v>0.50000100000000003</v>
      </c>
      <c r="K5523" t="b">
        <v>0</v>
      </c>
      <c r="L5523" t="s">
        <v>6984</v>
      </c>
      <c r="N5523" s="43">
        <v>42214.662939814814</v>
      </c>
    </row>
    <row r="5524" spans="1:14" x14ac:dyDescent="0.25">
      <c r="A5524" t="s">
        <v>12248</v>
      </c>
      <c r="B5524">
        <v>5790</v>
      </c>
      <c r="C5524">
        <v>5790</v>
      </c>
      <c r="D5524">
        <v>2015</v>
      </c>
      <c r="F5524">
        <v>12</v>
      </c>
      <c r="G5524">
        <v>3</v>
      </c>
      <c r="H5524">
        <v>1</v>
      </c>
      <c r="J5524"/>
      <c r="K5524" t="b">
        <v>0</v>
      </c>
      <c r="L5524" t="s">
        <v>2170</v>
      </c>
      <c r="N5524" s="43">
        <v>42214.662939814814</v>
      </c>
    </row>
    <row r="5525" spans="1:14" x14ac:dyDescent="0.25">
      <c r="A5525" t="s">
        <v>12249</v>
      </c>
      <c r="B5525">
        <v>5791</v>
      </c>
      <c r="C5525">
        <v>5791</v>
      </c>
      <c r="D5525">
        <v>2015</v>
      </c>
      <c r="E5525" t="s">
        <v>6897</v>
      </c>
      <c r="F5525">
        <v>12</v>
      </c>
      <c r="G5525">
        <v>5</v>
      </c>
      <c r="H5525">
        <v>3</v>
      </c>
      <c r="J5525"/>
      <c r="K5525" t="b">
        <v>1</v>
      </c>
      <c r="L5525" t="s">
        <v>7043</v>
      </c>
      <c r="N5525" s="43">
        <v>42214.662939814814</v>
      </c>
    </row>
    <row r="5526" spans="1:14" x14ac:dyDescent="0.25">
      <c r="A5526" t="s">
        <v>12250</v>
      </c>
      <c r="B5526">
        <v>5792</v>
      </c>
      <c r="C5526">
        <v>5792</v>
      </c>
      <c r="D5526">
        <v>2015</v>
      </c>
      <c r="E5526" t="s">
        <v>6898</v>
      </c>
      <c r="F5526">
        <v>12</v>
      </c>
      <c r="G5526">
        <v>5</v>
      </c>
      <c r="H5526">
        <v>3.5</v>
      </c>
      <c r="J5526"/>
      <c r="K5526" t="b">
        <v>1</v>
      </c>
      <c r="L5526" t="s">
        <v>7044</v>
      </c>
      <c r="N5526" s="43">
        <v>42214.662939814814</v>
      </c>
    </row>
    <row r="5527" spans="1:14" x14ac:dyDescent="0.25">
      <c r="A5527" t="s">
        <v>12251</v>
      </c>
      <c r="B5527">
        <v>5793</v>
      </c>
      <c r="C5527">
        <v>5793</v>
      </c>
      <c r="D5527">
        <v>2015</v>
      </c>
      <c r="E5527" t="s">
        <v>6899</v>
      </c>
      <c r="F5527">
        <v>12</v>
      </c>
      <c r="G5527">
        <v>5</v>
      </c>
      <c r="H5527">
        <v>3</v>
      </c>
      <c r="J5527"/>
      <c r="K5527" t="b">
        <v>1</v>
      </c>
      <c r="L5527" t="s">
        <v>7090</v>
      </c>
      <c r="N5527" s="43">
        <v>42214.662939814814</v>
      </c>
    </row>
    <row r="5528" spans="1:14" x14ac:dyDescent="0.25">
      <c r="A5528" t="s">
        <v>12252</v>
      </c>
      <c r="B5528">
        <v>5794</v>
      </c>
      <c r="C5528">
        <v>5794</v>
      </c>
      <c r="D5528">
        <v>2015</v>
      </c>
      <c r="E5528" t="s">
        <v>6900</v>
      </c>
      <c r="F5528">
        <v>12</v>
      </c>
      <c r="G5528">
        <v>5</v>
      </c>
      <c r="H5528">
        <v>3.5</v>
      </c>
      <c r="J5528"/>
      <c r="K5528" t="b">
        <v>1</v>
      </c>
      <c r="L5528" t="s">
        <v>7091</v>
      </c>
      <c r="N5528" s="43">
        <v>42214.662939814814</v>
      </c>
    </row>
    <row r="5529" spans="1:14" x14ac:dyDescent="0.25">
      <c r="A5529" t="s">
        <v>12253</v>
      </c>
      <c r="B5529">
        <v>5795</v>
      </c>
      <c r="C5529">
        <v>5795</v>
      </c>
      <c r="D5529">
        <v>2015</v>
      </c>
      <c r="E5529" t="s">
        <v>6901</v>
      </c>
      <c r="F5529">
        <v>12</v>
      </c>
      <c r="G5529">
        <v>5</v>
      </c>
      <c r="H5529">
        <v>3.5</v>
      </c>
      <c r="J5529"/>
      <c r="K5529" t="b">
        <v>1</v>
      </c>
      <c r="L5529" t="s">
        <v>7005</v>
      </c>
      <c r="N5529" s="43">
        <v>42214.662939814814</v>
      </c>
    </row>
    <row r="5530" spans="1:14" x14ac:dyDescent="0.25">
      <c r="A5530" t="s">
        <v>12254</v>
      </c>
      <c r="B5530">
        <v>5796</v>
      </c>
      <c r="C5530">
        <v>5796</v>
      </c>
      <c r="D5530">
        <v>2015</v>
      </c>
      <c r="E5530" t="s">
        <v>6902</v>
      </c>
      <c r="F5530">
        <v>12</v>
      </c>
      <c r="G5530">
        <v>3.5</v>
      </c>
      <c r="H5530">
        <v>4</v>
      </c>
      <c r="J5530"/>
      <c r="K5530" t="b">
        <v>1</v>
      </c>
      <c r="L5530" t="s">
        <v>7092</v>
      </c>
      <c r="N5530" s="43">
        <v>42214.662939814814</v>
      </c>
    </row>
    <row r="5531" spans="1:14" x14ac:dyDescent="0.25">
      <c r="A5531" t="s">
        <v>12255</v>
      </c>
      <c r="B5531">
        <v>5797</v>
      </c>
      <c r="C5531">
        <v>5797</v>
      </c>
      <c r="D5531">
        <v>2015</v>
      </c>
      <c r="E5531" t="s">
        <v>6903</v>
      </c>
      <c r="F5531">
        <v>12</v>
      </c>
      <c r="G5531">
        <v>3.5</v>
      </c>
      <c r="H5531">
        <v>2</v>
      </c>
      <c r="J5531"/>
      <c r="K5531" t="b">
        <v>1</v>
      </c>
      <c r="L5531" t="s">
        <v>7093</v>
      </c>
      <c r="N5531" s="43">
        <v>42214.662939814814</v>
      </c>
    </row>
    <row r="5532" spans="1:14" x14ac:dyDescent="0.25">
      <c r="A5532" t="s">
        <v>12256</v>
      </c>
      <c r="B5532">
        <v>5798</v>
      </c>
      <c r="C5532">
        <v>5798</v>
      </c>
      <c r="D5532">
        <v>2015</v>
      </c>
      <c r="E5532" t="s">
        <v>6904</v>
      </c>
      <c r="F5532">
        <v>12</v>
      </c>
      <c r="G5532">
        <v>2.5</v>
      </c>
      <c r="H5532">
        <v>3</v>
      </c>
      <c r="J5532"/>
      <c r="K5532" t="b">
        <v>1</v>
      </c>
      <c r="L5532" t="s">
        <v>7193</v>
      </c>
      <c r="N5532" s="43">
        <v>42214.662939814814</v>
      </c>
    </row>
    <row r="5533" spans="1:14" x14ac:dyDescent="0.25">
      <c r="A5533" t="s">
        <v>12257</v>
      </c>
      <c r="B5533">
        <v>5799</v>
      </c>
      <c r="C5533">
        <v>5799</v>
      </c>
      <c r="D5533">
        <v>2015</v>
      </c>
      <c r="E5533" t="s">
        <v>6905</v>
      </c>
      <c r="F5533">
        <v>12</v>
      </c>
      <c r="G5533">
        <v>2.5</v>
      </c>
      <c r="H5533">
        <v>2.5</v>
      </c>
      <c r="J5533"/>
      <c r="K5533" t="b">
        <v>1</v>
      </c>
      <c r="L5533" t="s">
        <v>7094</v>
      </c>
      <c r="N5533" s="43">
        <v>42214.662939814814</v>
      </c>
    </row>
    <row r="5534" spans="1:14" x14ac:dyDescent="0.25">
      <c r="A5534" t="s">
        <v>12258</v>
      </c>
      <c r="B5534">
        <v>5800</v>
      </c>
      <c r="C5534">
        <v>5800</v>
      </c>
      <c r="D5534">
        <v>2015</v>
      </c>
      <c r="E5534" t="s">
        <v>6906</v>
      </c>
      <c r="F5534">
        <v>12</v>
      </c>
      <c r="G5534">
        <v>2.5</v>
      </c>
      <c r="H5534">
        <v>1</v>
      </c>
      <c r="J5534"/>
      <c r="K5534" t="b">
        <v>1</v>
      </c>
      <c r="L5534" t="s">
        <v>7095</v>
      </c>
      <c r="N5534" s="43">
        <v>42214.662939814814</v>
      </c>
    </row>
    <row r="5535" spans="1:14" x14ac:dyDescent="0.25">
      <c r="A5535" t="s">
        <v>12259</v>
      </c>
      <c r="B5535">
        <v>5801</v>
      </c>
      <c r="C5535">
        <v>5801</v>
      </c>
      <c r="D5535">
        <v>2015</v>
      </c>
      <c r="E5535" t="s">
        <v>6855</v>
      </c>
      <c r="F5535">
        <v>12</v>
      </c>
      <c r="G5535">
        <v>2</v>
      </c>
      <c r="H5535">
        <v>4</v>
      </c>
      <c r="J5535"/>
      <c r="K5535" t="b">
        <v>1</v>
      </c>
      <c r="L5535" t="s">
        <v>7029</v>
      </c>
      <c r="N5535" s="43">
        <v>42214.662939814814</v>
      </c>
    </row>
    <row r="5536" spans="1:14" x14ac:dyDescent="0.25">
      <c r="A5536" t="s">
        <v>12260</v>
      </c>
      <c r="B5536">
        <v>5802</v>
      </c>
      <c r="C5536">
        <v>5802</v>
      </c>
      <c r="D5536">
        <v>2015</v>
      </c>
      <c r="E5536" t="s">
        <v>6907</v>
      </c>
      <c r="F5536">
        <v>12</v>
      </c>
      <c r="G5536">
        <v>2.5</v>
      </c>
      <c r="H5536">
        <v>1.5</v>
      </c>
      <c r="J5536"/>
      <c r="K5536" t="b">
        <v>1</v>
      </c>
      <c r="L5536" t="s">
        <v>7096</v>
      </c>
      <c r="N5536" s="43">
        <v>42214.662939814814</v>
      </c>
    </row>
    <row r="5537" spans="1:14" x14ac:dyDescent="0.25">
      <c r="A5537" t="s">
        <v>12261</v>
      </c>
      <c r="B5537">
        <v>5803</v>
      </c>
      <c r="C5537">
        <v>5803</v>
      </c>
      <c r="D5537">
        <v>2015</v>
      </c>
      <c r="E5537" t="s">
        <v>6908</v>
      </c>
      <c r="F5537">
        <v>12</v>
      </c>
      <c r="G5537">
        <v>2.5</v>
      </c>
      <c r="H5537">
        <v>2</v>
      </c>
      <c r="J5537"/>
      <c r="K5537" t="b">
        <v>1</v>
      </c>
      <c r="L5537" t="s">
        <v>7097</v>
      </c>
      <c r="N5537" s="43">
        <v>42214.662939814814</v>
      </c>
    </row>
    <row r="5538" spans="1:14" x14ac:dyDescent="0.25">
      <c r="A5538" t="s">
        <v>12262</v>
      </c>
      <c r="B5538">
        <v>5804</v>
      </c>
      <c r="C5538">
        <v>5804</v>
      </c>
      <c r="D5538">
        <v>2015</v>
      </c>
      <c r="E5538" t="s">
        <v>6909</v>
      </c>
      <c r="F5538">
        <v>12</v>
      </c>
      <c r="G5538">
        <v>2.5</v>
      </c>
      <c r="H5538">
        <v>0.5</v>
      </c>
      <c r="J5538"/>
      <c r="K5538" t="b">
        <v>1</v>
      </c>
      <c r="L5538" t="s">
        <v>7098</v>
      </c>
      <c r="N5538" s="43">
        <v>42214.662939814814</v>
      </c>
    </row>
    <row r="5539" spans="1:14" x14ac:dyDescent="0.25">
      <c r="A5539" t="s">
        <v>12263</v>
      </c>
      <c r="B5539">
        <v>5805</v>
      </c>
      <c r="C5539">
        <v>5805</v>
      </c>
      <c r="D5539">
        <v>2015</v>
      </c>
      <c r="E5539" t="s">
        <v>6910</v>
      </c>
      <c r="F5539">
        <v>12</v>
      </c>
      <c r="G5539">
        <v>2.5</v>
      </c>
      <c r="H5539">
        <v>1</v>
      </c>
      <c r="J5539"/>
      <c r="K5539" t="b">
        <v>1</v>
      </c>
      <c r="L5539" t="s">
        <v>7182</v>
      </c>
      <c r="N5539" s="43">
        <v>42214.662939814814</v>
      </c>
    </row>
    <row r="5540" spans="1:14" x14ac:dyDescent="0.25">
      <c r="A5540" t="s">
        <v>12264</v>
      </c>
      <c r="B5540">
        <v>5806</v>
      </c>
      <c r="C5540">
        <v>5806</v>
      </c>
      <c r="D5540">
        <v>2015</v>
      </c>
      <c r="E5540" t="s">
        <v>6911</v>
      </c>
      <c r="F5540">
        <v>12</v>
      </c>
      <c r="G5540">
        <v>4.75</v>
      </c>
      <c r="H5540">
        <v>1.5</v>
      </c>
      <c r="J5540"/>
      <c r="K5540" t="b">
        <v>1</v>
      </c>
      <c r="L5540" t="s">
        <v>7224</v>
      </c>
      <c r="N5540" s="43">
        <v>42214.662939814814</v>
      </c>
    </row>
    <row r="5541" spans="1:14" x14ac:dyDescent="0.25">
      <c r="A5541" t="s">
        <v>12265</v>
      </c>
      <c r="B5541">
        <v>5807</v>
      </c>
      <c r="C5541">
        <v>5807</v>
      </c>
      <c r="D5541">
        <v>2015</v>
      </c>
      <c r="E5541" t="s">
        <v>7329</v>
      </c>
      <c r="F5541">
        <v>12</v>
      </c>
      <c r="G5541">
        <v>4.75</v>
      </c>
      <c r="H5541">
        <v>2</v>
      </c>
      <c r="I5541">
        <v>1</v>
      </c>
      <c r="J5541">
        <v>9.9999999999999995E-7</v>
      </c>
      <c r="K5541" t="b">
        <v>1</v>
      </c>
      <c r="L5541" t="s">
        <v>7223</v>
      </c>
      <c r="N5541" s="43">
        <v>42214.662939814814</v>
      </c>
    </row>
    <row r="5542" spans="1:14" x14ac:dyDescent="0.25">
      <c r="A5542" t="s">
        <v>12266</v>
      </c>
      <c r="B5542">
        <v>5807</v>
      </c>
      <c r="C5542">
        <v>5808</v>
      </c>
      <c r="D5542">
        <v>2015</v>
      </c>
      <c r="E5542" t="s">
        <v>7329</v>
      </c>
      <c r="F5542">
        <v>12</v>
      </c>
      <c r="G5542">
        <v>4.75</v>
      </c>
      <c r="H5542">
        <v>2.67</v>
      </c>
      <c r="I5542">
        <v>4.5</v>
      </c>
      <c r="J5542">
        <v>2.0000010000000001</v>
      </c>
      <c r="K5542" t="b">
        <v>1</v>
      </c>
      <c r="L5542" t="s">
        <v>7223</v>
      </c>
      <c r="N5542" s="43">
        <v>42214.662939814814</v>
      </c>
    </row>
    <row r="5543" spans="1:14" x14ac:dyDescent="0.25">
      <c r="A5543" t="s">
        <v>12267</v>
      </c>
      <c r="B5543">
        <v>5807</v>
      </c>
      <c r="C5543">
        <v>5809</v>
      </c>
      <c r="D5543">
        <v>2015</v>
      </c>
      <c r="E5543" t="s">
        <v>7329</v>
      </c>
      <c r="F5543">
        <v>12</v>
      </c>
      <c r="G5543">
        <v>4.75</v>
      </c>
      <c r="H5543">
        <v>3.56</v>
      </c>
      <c r="I5543">
        <v>8.5</v>
      </c>
      <c r="J5543">
        <v>7.0000010000000001</v>
      </c>
      <c r="K5543" t="b">
        <v>1</v>
      </c>
      <c r="L5543" t="s">
        <v>7223</v>
      </c>
      <c r="N5543" s="43">
        <v>42214.662939814814</v>
      </c>
    </row>
    <row r="5544" spans="1:14" x14ac:dyDescent="0.25">
      <c r="A5544" t="s">
        <v>12268</v>
      </c>
      <c r="B5544">
        <v>5807</v>
      </c>
      <c r="C5544">
        <v>5810</v>
      </c>
      <c r="D5544">
        <v>2015</v>
      </c>
      <c r="E5544" t="s">
        <v>7329</v>
      </c>
      <c r="F5544">
        <v>12</v>
      </c>
      <c r="G5544">
        <v>4.75</v>
      </c>
      <c r="H5544">
        <v>4.75</v>
      </c>
      <c r="I5544">
        <v>12</v>
      </c>
      <c r="J5544">
        <v>10.000000999999999</v>
      </c>
      <c r="K5544" t="b">
        <v>1</v>
      </c>
      <c r="L5544" t="s">
        <v>7223</v>
      </c>
      <c r="N5544" s="43">
        <v>42214.662939814814</v>
      </c>
    </row>
    <row r="5545" spans="1:14" x14ac:dyDescent="0.25">
      <c r="A5545" t="s">
        <v>12269</v>
      </c>
      <c r="B5545">
        <v>5811</v>
      </c>
      <c r="C5545">
        <v>5811</v>
      </c>
      <c r="D5545">
        <v>2015</v>
      </c>
      <c r="E5545" t="s">
        <v>6856</v>
      </c>
      <c r="F5545">
        <v>12</v>
      </c>
      <c r="G5545">
        <v>2</v>
      </c>
      <c r="H5545">
        <v>0.5</v>
      </c>
      <c r="I5545">
        <v>5.0000000000000001E-3</v>
      </c>
      <c r="J5545">
        <v>9.9999999999999995E-7</v>
      </c>
      <c r="K5545" t="b">
        <v>1</v>
      </c>
      <c r="L5545" t="s">
        <v>7080</v>
      </c>
      <c r="N5545" s="43">
        <v>42214.662939814814</v>
      </c>
    </row>
    <row r="5546" spans="1:14" x14ac:dyDescent="0.25">
      <c r="A5546" t="s">
        <v>12270</v>
      </c>
      <c r="B5546">
        <v>5811</v>
      </c>
      <c r="C5546">
        <v>6150</v>
      </c>
      <c r="D5546">
        <v>2015</v>
      </c>
      <c r="E5546" t="s">
        <v>6856</v>
      </c>
      <c r="F5546">
        <v>12</v>
      </c>
      <c r="G5546">
        <v>2</v>
      </c>
      <c r="H5546">
        <v>0.67</v>
      </c>
      <c r="I5546">
        <v>1.4999999999999999E-2</v>
      </c>
      <c r="J5546">
        <v>1.0000999999999999E-2</v>
      </c>
      <c r="K5546" t="b">
        <v>1</v>
      </c>
      <c r="L5546" t="s">
        <v>7080</v>
      </c>
      <c r="N5546" s="43">
        <v>42404.75</v>
      </c>
    </row>
    <row r="5547" spans="1:14" x14ac:dyDescent="0.25">
      <c r="A5547" t="s">
        <v>12271</v>
      </c>
      <c r="B5547">
        <v>5811</v>
      </c>
      <c r="C5547">
        <v>6151</v>
      </c>
      <c r="D5547">
        <v>2015</v>
      </c>
      <c r="E5547" t="s">
        <v>6856</v>
      </c>
      <c r="F5547">
        <v>12</v>
      </c>
      <c r="G5547">
        <v>2</v>
      </c>
      <c r="H5547">
        <v>0.91</v>
      </c>
      <c r="I5547">
        <v>0.04</v>
      </c>
      <c r="J5547">
        <v>3.0001E-2</v>
      </c>
      <c r="K5547" t="b">
        <v>1</v>
      </c>
      <c r="L5547" t="s">
        <v>7080</v>
      </c>
      <c r="N5547" s="43">
        <v>42404.75</v>
      </c>
    </row>
    <row r="5548" spans="1:14" x14ac:dyDescent="0.25">
      <c r="A5548" t="s">
        <v>12272</v>
      </c>
      <c r="B5548">
        <v>5811</v>
      </c>
      <c r="C5548">
        <v>5812</v>
      </c>
      <c r="D5548">
        <v>2015</v>
      </c>
      <c r="E5548" t="s">
        <v>6856</v>
      </c>
      <c r="F5548">
        <v>12</v>
      </c>
      <c r="G5548">
        <v>2</v>
      </c>
      <c r="H5548">
        <v>1.22</v>
      </c>
      <c r="I5548">
        <v>7.4999999999999997E-2</v>
      </c>
      <c r="J5548">
        <v>5.0000999999999997E-2</v>
      </c>
      <c r="K5548" t="b">
        <v>1</v>
      </c>
      <c r="L5548" t="s">
        <v>7080</v>
      </c>
      <c r="N5548" s="43">
        <v>42214.662939814814</v>
      </c>
    </row>
    <row r="5549" spans="1:14" x14ac:dyDescent="0.25">
      <c r="A5549" t="s">
        <v>12273</v>
      </c>
      <c r="B5549">
        <v>5811</v>
      </c>
      <c r="C5549">
        <v>5813</v>
      </c>
      <c r="D5549">
        <v>2015</v>
      </c>
      <c r="E5549" t="s">
        <v>6856</v>
      </c>
      <c r="F5549">
        <v>12</v>
      </c>
      <c r="G5549">
        <v>2</v>
      </c>
      <c r="H5549">
        <v>1.65</v>
      </c>
      <c r="I5549">
        <v>0.15</v>
      </c>
      <c r="J5549">
        <v>0.10000100000000001</v>
      </c>
      <c r="K5549" t="b">
        <v>1</v>
      </c>
      <c r="L5549" t="s">
        <v>7080</v>
      </c>
      <c r="N5549" s="43">
        <v>42214.662939814814</v>
      </c>
    </row>
    <row r="5550" spans="1:14" x14ac:dyDescent="0.25">
      <c r="A5550" t="s">
        <v>12274</v>
      </c>
      <c r="B5550">
        <v>5811</v>
      </c>
      <c r="C5550">
        <v>5814</v>
      </c>
      <c r="D5550">
        <v>2015</v>
      </c>
      <c r="E5550" t="s">
        <v>6856</v>
      </c>
      <c r="F5550">
        <v>12</v>
      </c>
      <c r="G5550">
        <v>2</v>
      </c>
      <c r="H5550">
        <v>2.23</v>
      </c>
      <c r="I5550">
        <v>0.3</v>
      </c>
      <c r="J5550">
        <v>0.20000100000000001</v>
      </c>
      <c r="K5550" t="b">
        <v>1</v>
      </c>
      <c r="L5550" t="s">
        <v>7080</v>
      </c>
      <c r="N5550" s="43">
        <v>42214.662939814814</v>
      </c>
    </row>
    <row r="5551" spans="1:14" x14ac:dyDescent="0.25">
      <c r="A5551" t="s">
        <v>12275</v>
      </c>
      <c r="B5551">
        <v>5811</v>
      </c>
      <c r="C5551">
        <v>5815</v>
      </c>
      <c r="D5551">
        <v>2015</v>
      </c>
      <c r="E5551" t="s">
        <v>6856</v>
      </c>
      <c r="F5551">
        <v>12</v>
      </c>
      <c r="G5551">
        <v>2</v>
      </c>
      <c r="H5551">
        <v>3</v>
      </c>
      <c r="I5551">
        <v>0.7</v>
      </c>
      <c r="J5551">
        <v>0.400001</v>
      </c>
      <c r="K5551" t="b">
        <v>1</v>
      </c>
      <c r="L5551" t="s">
        <v>7080</v>
      </c>
      <c r="N5551" s="43">
        <v>42214.662939814814</v>
      </c>
    </row>
    <row r="5552" spans="1:14" x14ac:dyDescent="0.25">
      <c r="A5552" t="s">
        <v>12276</v>
      </c>
      <c r="B5552">
        <v>5816</v>
      </c>
      <c r="C5552">
        <v>5816</v>
      </c>
      <c r="D5552">
        <v>2015</v>
      </c>
      <c r="E5552" t="s">
        <v>6857</v>
      </c>
      <c r="F5552">
        <v>12</v>
      </c>
      <c r="G5552">
        <v>2.5</v>
      </c>
      <c r="H5552">
        <v>0.75</v>
      </c>
      <c r="I5552">
        <v>0.05</v>
      </c>
      <c r="J5552">
        <v>9.9999999999999995E-7</v>
      </c>
      <c r="K5552" t="b">
        <v>1</v>
      </c>
      <c r="L5552" t="s">
        <v>7155</v>
      </c>
      <c r="N5552" s="43">
        <v>42214.662939814814</v>
      </c>
    </row>
    <row r="5553" spans="1:14" x14ac:dyDescent="0.25">
      <c r="A5553" t="s">
        <v>12277</v>
      </c>
      <c r="B5553">
        <v>5816</v>
      </c>
      <c r="C5553">
        <v>5817</v>
      </c>
      <c r="D5553">
        <v>2015</v>
      </c>
      <c r="E5553" t="s">
        <v>6857</v>
      </c>
      <c r="F5553">
        <v>12</v>
      </c>
      <c r="G5553">
        <v>2.5</v>
      </c>
      <c r="H5553">
        <v>1.1399999999999999</v>
      </c>
      <c r="I5553">
        <v>0.15</v>
      </c>
      <c r="J5553">
        <v>0.10000100000000001</v>
      </c>
      <c r="K5553" t="b">
        <v>1</v>
      </c>
      <c r="L5553" t="s">
        <v>7155</v>
      </c>
      <c r="N5553" s="43">
        <v>42214.662939814814</v>
      </c>
    </row>
    <row r="5554" spans="1:14" x14ac:dyDescent="0.25">
      <c r="A5554" t="s">
        <v>12278</v>
      </c>
      <c r="B5554">
        <v>5816</v>
      </c>
      <c r="C5554">
        <v>5818</v>
      </c>
      <c r="D5554">
        <v>2015</v>
      </c>
      <c r="E5554" t="s">
        <v>6857</v>
      </c>
      <c r="F5554">
        <v>12</v>
      </c>
      <c r="G5554">
        <v>2.5</v>
      </c>
      <c r="H5554">
        <v>1.73</v>
      </c>
      <c r="I5554">
        <v>0.25</v>
      </c>
      <c r="J5554">
        <v>0.20000100000000001</v>
      </c>
      <c r="K5554" t="b">
        <v>1</v>
      </c>
      <c r="L5554" t="s">
        <v>7155</v>
      </c>
      <c r="N5554" s="43">
        <v>42214.662939814814</v>
      </c>
    </row>
    <row r="5555" spans="1:14" x14ac:dyDescent="0.25">
      <c r="A5555" t="s">
        <v>12279</v>
      </c>
      <c r="B5555">
        <v>5816</v>
      </c>
      <c r="C5555">
        <v>5819</v>
      </c>
      <c r="D5555">
        <v>2015</v>
      </c>
      <c r="E5555" t="s">
        <v>6857</v>
      </c>
      <c r="F5555">
        <v>12</v>
      </c>
      <c r="G5555">
        <v>2.5</v>
      </c>
      <c r="H5555">
        <v>2.63</v>
      </c>
      <c r="I5555">
        <v>0.4</v>
      </c>
      <c r="J5555">
        <v>0.30000100000000002</v>
      </c>
      <c r="K5555" t="b">
        <v>1</v>
      </c>
      <c r="L5555" t="s">
        <v>7155</v>
      </c>
      <c r="N5555" s="43">
        <v>42214.662939814814</v>
      </c>
    </row>
    <row r="5556" spans="1:14" x14ac:dyDescent="0.25">
      <c r="A5556" t="s">
        <v>12280</v>
      </c>
      <c r="B5556">
        <v>5816</v>
      </c>
      <c r="C5556">
        <v>6161</v>
      </c>
      <c r="D5556">
        <v>2015</v>
      </c>
      <c r="E5556" t="s">
        <v>6857</v>
      </c>
      <c r="F5556">
        <v>12</v>
      </c>
      <c r="G5556">
        <v>2.5</v>
      </c>
      <c r="H5556">
        <v>4</v>
      </c>
      <c r="I5556">
        <v>0.75</v>
      </c>
      <c r="J5556">
        <v>0.50000100000000003</v>
      </c>
      <c r="K5556" t="b">
        <v>1</v>
      </c>
      <c r="L5556" t="s">
        <v>7155</v>
      </c>
      <c r="N5556" s="43">
        <v>42405.75</v>
      </c>
    </row>
    <row r="5557" spans="1:14" x14ac:dyDescent="0.25">
      <c r="A5557" t="s">
        <v>12281</v>
      </c>
      <c r="B5557">
        <v>5820</v>
      </c>
      <c r="C5557">
        <v>5820</v>
      </c>
      <c r="D5557">
        <v>2015</v>
      </c>
      <c r="E5557" t="s">
        <v>6858</v>
      </c>
      <c r="F5557">
        <v>12</v>
      </c>
      <c r="G5557">
        <v>2.5</v>
      </c>
      <c r="H5557">
        <v>0.5</v>
      </c>
      <c r="I5557">
        <v>0.05</v>
      </c>
      <c r="J5557">
        <v>9.9999999999999995E-7</v>
      </c>
      <c r="K5557" t="b">
        <v>1</v>
      </c>
      <c r="L5557" t="s">
        <v>7156</v>
      </c>
      <c r="N5557" s="43">
        <v>42214.662939814814</v>
      </c>
    </row>
    <row r="5558" spans="1:14" x14ac:dyDescent="0.25">
      <c r="A5558" t="s">
        <v>12282</v>
      </c>
      <c r="B5558">
        <v>5820</v>
      </c>
      <c r="C5558">
        <v>5821</v>
      </c>
      <c r="D5558">
        <v>2015</v>
      </c>
      <c r="E5558" t="s">
        <v>6858</v>
      </c>
      <c r="F5558">
        <v>12</v>
      </c>
      <c r="G5558">
        <v>2.5</v>
      </c>
      <c r="H5558">
        <v>0.81</v>
      </c>
      <c r="I5558">
        <v>0.15</v>
      </c>
      <c r="J5558">
        <v>0.10000100000000001</v>
      </c>
      <c r="K5558" t="b">
        <v>1</v>
      </c>
      <c r="L5558" t="s">
        <v>7156</v>
      </c>
      <c r="N5558" s="43">
        <v>42214.662939814814</v>
      </c>
    </row>
    <row r="5559" spans="1:14" x14ac:dyDescent="0.25">
      <c r="A5559" t="s">
        <v>12283</v>
      </c>
      <c r="B5559">
        <v>5820</v>
      </c>
      <c r="C5559">
        <v>5822</v>
      </c>
      <c r="D5559">
        <v>2015</v>
      </c>
      <c r="E5559" t="s">
        <v>6858</v>
      </c>
      <c r="F5559">
        <v>12</v>
      </c>
      <c r="G5559">
        <v>2.5</v>
      </c>
      <c r="H5559">
        <v>1.32</v>
      </c>
      <c r="I5559">
        <v>0.25</v>
      </c>
      <c r="J5559">
        <v>0.20000100000000001</v>
      </c>
      <c r="K5559" t="b">
        <v>1</v>
      </c>
      <c r="L5559" t="s">
        <v>7156</v>
      </c>
      <c r="N5559" s="43">
        <v>42214.662939814814</v>
      </c>
    </row>
    <row r="5560" spans="1:14" x14ac:dyDescent="0.25">
      <c r="A5560" t="s">
        <v>12284</v>
      </c>
      <c r="B5560">
        <v>5820</v>
      </c>
      <c r="C5560">
        <v>5823</v>
      </c>
      <c r="D5560">
        <v>2015</v>
      </c>
      <c r="E5560" t="s">
        <v>6858</v>
      </c>
      <c r="F5560">
        <v>12</v>
      </c>
      <c r="G5560">
        <v>2.5</v>
      </c>
      <c r="H5560">
        <v>2.15</v>
      </c>
      <c r="I5560">
        <v>0.4</v>
      </c>
      <c r="J5560">
        <v>0.30000100000000002</v>
      </c>
      <c r="K5560" t="b">
        <v>1</v>
      </c>
      <c r="L5560" t="s">
        <v>7156</v>
      </c>
      <c r="N5560" s="43">
        <v>42214.662939814814</v>
      </c>
    </row>
    <row r="5561" spans="1:14" x14ac:dyDescent="0.25">
      <c r="A5561" t="s">
        <v>12285</v>
      </c>
      <c r="B5561">
        <v>5820</v>
      </c>
      <c r="C5561">
        <v>6162</v>
      </c>
      <c r="D5561">
        <v>2015</v>
      </c>
      <c r="E5561" t="s">
        <v>6858</v>
      </c>
      <c r="F5561">
        <v>12</v>
      </c>
      <c r="G5561">
        <v>2.5</v>
      </c>
      <c r="H5561">
        <v>3.5</v>
      </c>
      <c r="I5561">
        <v>0.75</v>
      </c>
      <c r="J5561">
        <v>0.50000100000000003</v>
      </c>
      <c r="K5561" t="b">
        <v>1</v>
      </c>
      <c r="L5561" t="s">
        <v>7156</v>
      </c>
      <c r="N5561" s="43">
        <v>42214.662939814814</v>
      </c>
    </row>
    <row r="5562" spans="1:14" x14ac:dyDescent="0.25">
      <c r="A5562" t="s">
        <v>12286</v>
      </c>
      <c r="B5562">
        <v>5824</v>
      </c>
      <c r="C5562">
        <v>5824</v>
      </c>
      <c r="D5562">
        <v>2015</v>
      </c>
      <c r="E5562" t="s">
        <v>6860</v>
      </c>
      <c r="F5562">
        <v>12</v>
      </c>
      <c r="G5562">
        <v>2.5</v>
      </c>
      <c r="H5562">
        <v>0.5</v>
      </c>
      <c r="I5562">
        <v>0.05</v>
      </c>
      <c r="J5562">
        <v>9.9999999999999995E-7</v>
      </c>
      <c r="K5562" t="b">
        <v>1</v>
      </c>
      <c r="L5562" t="s">
        <v>7157</v>
      </c>
      <c r="N5562" s="43">
        <v>42214.662939814814</v>
      </c>
    </row>
    <row r="5563" spans="1:14" x14ac:dyDescent="0.25">
      <c r="A5563" t="s">
        <v>12287</v>
      </c>
      <c r="B5563">
        <v>5824</v>
      </c>
      <c r="C5563">
        <v>5825</v>
      </c>
      <c r="D5563">
        <v>2015</v>
      </c>
      <c r="E5563" t="s">
        <v>6860</v>
      </c>
      <c r="F5563">
        <v>12</v>
      </c>
      <c r="G5563">
        <v>2.5</v>
      </c>
      <c r="H5563">
        <v>0.81</v>
      </c>
      <c r="I5563">
        <v>0.15</v>
      </c>
      <c r="J5563">
        <v>0.10000100000000001</v>
      </c>
      <c r="K5563" t="b">
        <v>1</v>
      </c>
      <c r="L5563" t="s">
        <v>7157</v>
      </c>
      <c r="N5563" s="43">
        <v>42214.662939814814</v>
      </c>
    </row>
    <row r="5564" spans="1:14" x14ac:dyDescent="0.25">
      <c r="A5564" t="s">
        <v>12288</v>
      </c>
      <c r="B5564">
        <v>5824</v>
      </c>
      <c r="C5564">
        <v>5826</v>
      </c>
      <c r="D5564">
        <v>2015</v>
      </c>
      <c r="E5564" t="s">
        <v>6860</v>
      </c>
      <c r="F5564">
        <v>12</v>
      </c>
      <c r="G5564">
        <v>2.5</v>
      </c>
      <c r="H5564">
        <v>1.32</v>
      </c>
      <c r="I5564">
        <v>0.25</v>
      </c>
      <c r="J5564">
        <v>0.20000100000000001</v>
      </c>
      <c r="K5564" t="b">
        <v>1</v>
      </c>
      <c r="L5564" t="s">
        <v>7157</v>
      </c>
      <c r="N5564" s="43">
        <v>42214.662939814814</v>
      </c>
    </row>
    <row r="5565" spans="1:14" x14ac:dyDescent="0.25">
      <c r="A5565" t="s">
        <v>12289</v>
      </c>
      <c r="B5565">
        <v>5824</v>
      </c>
      <c r="C5565">
        <v>5827</v>
      </c>
      <c r="D5565">
        <v>2015</v>
      </c>
      <c r="E5565" t="s">
        <v>6860</v>
      </c>
      <c r="F5565">
        <v>12</v>
      </c>
      <c r="G5565">
        <v>2.5</v>
      </c>
      <c r="H5565">
        <v>2.15</v>
      </c>
      <c r="I5565">
        <v>0.4</v>
      </c>
      <c r="J5565">
        <v>0.30000100000000002</v>
      </c>
      <c r="K5565" t="b">
        <v>1</v>
      </c>
      <c r="L5565" t="s">
        <v>7157</v>
      </c>
      <c r="N5565" s="43">
        <v>42214.662939814814</v>
      </c>
    </row>
    <row r="5566" spans="1:14" x14ac:dyDescent="0.25">
      <c r="A5566" t="s">
        <v>12290</v>
      </c>
      <c r="B5566">
        <v>5824</v>
      </c>
      <c r="C5566">
        <v>6163</v>
      </c>
      <c r="D5566">
        <v>2015</v>
      </c>
      <c r="E5566" t="s">
        <v>6860</v>
      </c>
      <c r="F5566">
        <v>12</v>
      </c>
      <c r="G5566">
        <v>2.5</v>
      </c>
      <c r="H5566">
        <v>3.5</v>
      </c>
      <c r="I5566">
        <v>0.75</v>
      </c>
      <c r="J5566">
        <v>0.50000100000000003</v>
      </c>
      <c r="K5566" t="b">
        <v>1</v>
      </c>
      <c r="L5566" t="s">
        <v>7157</v>
      </c>
      <c r="N5566" s="43">
        <v>42405</v>
      </c>
    </row>
    <row r="5567" spans="1:14" x14ac:dyDescent="0.25">
      <c r="A5567" t="s">
        <v>12291</v>
      </c>
      <c r="B5567">
        <v>5828</v>
      </c>
      <c r="C5567">
        <v>5828</v>
      </c>
      <c r="D5567">
        <v>2015</v>
      </c>
      <c r="E5567" t="s">
        <v>6864</v>
      </c>
      <c r="F5567">
        <v>12</v>
      </c>
      <c r="G5567">
        <v>3.75</v>
      </c>
      <c r="H5567">
        <v>1</v>
      </c>
      <c r="I5567">
        <v>0.1</v>
      </c>
      <c r="J5567">
        <v>9.9999999999999995E-7</v>
      </c>
      <c r="K5567" t="b">
        <v>1</v>
      </c>
      <c r="L5567" t="s">
        <v>6985</v>
      </c>
      <c r="N5567" s="43">
        <v>42214.662939814814</v>
      </c>
    </row>
    <row r="5568" spans="1:14" x14ac:dyDescent="0.25">
      <c r="A5568" t="s">
        <v>12292</v>
      </c>
      <c r="B5568">
        <v>5828</v>
      </c>
      <c r="C5568">
        <v>6059</v>
      </c>
      <c r="D5568">
        <v>2015</v>
      </c>
      <c r="E5568" t="s">
        <v>6864</v>
      </c>
      <c r="F5568">
        <v>12</v>
      </c>
      <c r="G5568">
        <v>3.75</v>
      </c>
      <c r="H5568">
        <v>1.87</v>
      </c>
      <c r="I5568">
        <v>0.35</v>
      </c>
      <c r="J5568">
        <v>0.20000100000000001</v>
      </c>
      <c r="K5568" t="b">
        <v>1</v>
      </c>
      <c r="L5568" t="s">
        <v>6985</v>
      </c>
      <c r="N5568" s="43">
        <v>42214.662939814814</v>
      </c>
    </row>
    <row r="5569" spans="1:14" x14ac:dyDescent="0.25">
      <c r="A5569" t="s">
        <v>12293</v>
      </c>
      <c r="B5569">
        <v>5828</v>
      </c>
      <c r="C5569">
        <v>6060</v>
      </c>
      <c r="D5569">
        <v>2015</v>
      </c>
      <c r="E5569" t="s">
        <v>6864</v>
      </c>
      <c r="F5569">
        <v>12</v>
      </c>
      <c r="G5569">
        <v>3.75</v>
      </c>
      <c r="H5569">
        <v>3.5</v>
      </c>
      <c r="I5569">
        <v>0.75</v>
      </c>
      <c r="J5569">
        <v>0.50000100000000003</v>
      </c>
      <c r="K5569" t="b">
        <v>1</v>
      </c>
      <c r="L5569" t="s">
        <v>6985</v>
      </c>
      <c r="N5569" s="43">
        <v>42214.662939814814</v>
      </c>
    </row>
    <row r="5570" spans="1:14" x14ac:dyDescent="0.25">
      <c r="A5570" t="s">
        <v>12294</v>
      </c>
      <c r="B5570">
        <v>5829</v>
      </c>
      <c r="C5570">
        <v>5829</v>
      </c>
      <c r="D5570">
        <v>2015</v>
      </c>
      <c r="E5570" t="s">
        <v>6863</v>
      </c>
      <c r="F5570">
        <v>12</v>
      </c>
      <c r="G5570">
        <v>3.75</v>
      </c>
      <c r="H5570">
        <v>0.5</v>
      </c>
      <c r="I5570">
        <v>0.1</v>
      </c>
      <c r="J5570">
        <v>9.9999999999999995E-7</v>
      </c>
      <c r="K5570" t="b">
        <v>0</v>
      </c>
      <c r="L5570" t="s">
        <v>6986</v>
      </c>
      <c r="N5570" s="43">
        <v>42214.662939814814</v>
      </c>
    </row>
    <row r="5571" spans="1:14" x14ac:dyDescent="0.25">
      <c r="A5571" t="s">
        <v>12295</v>
      </c>
      <c r="B5571">
        <v>5829</v>
      </c>
      <c r="C5571">
        <v>6061</v>
      </c>
      <c r="D5571">
        <v>2015</v>
      </c>
      <c r="E5571" t="s">
        <v>6863</v>
      </c>
      <c r="F5571">
        <v>12</v>
      </c>
      <c r="G5571">
        <v>3.75</v>
      </c>
      <c r="H5571">
        <v>0.87</v>
      </c>
      <c r="I5571">
        <v>0.35</v>
      </c>
      <c r="J5571">
        <v>0.20000100000000001</v>
      </c>
      <c r="K5571" t="b">
        <v>0</v>
      </c>
      <c r="L5571" t="s">
        <v>6986</v>
      </c>
      <c r="N5571" s="43">
        <v>42214.662939814814</v>
      </c>
    </row>
    <row r="5572" spans="1:14" x14ac:dyDescent="0.25">
      <c r="A5572" t="s">
        <v>12296</v>
      </c>
      <c r="B5572">
        <v>5829</v>
      </c>
      <c r="C5572">
        <v>6062</v>
      </c>
      <c r="D5572">
        <v>2015</v>
      </c>
      <c r="E5572" t="s">
        <v>6863</v>
      </c>
      <c r="F5572">
        <v>12</v>
      </c>
      <c r="G5572">
        <v>3.75</v>
      </c>
      <c r="H5572">
        <v>1.5</v>
      </c>
      <c r="I5572">
        <v>0.75</v>
      </c>
      <c r="J5572">
        <v>0.50000100000000003</v>
      </c>
      <c r="K5572" t="b">
        <v>0</v>
      </c>
      <c r="L5572" t="s">
        <v>6986</v>
      </c>
      <c r="N5572" s="43">
        <v>42214.662939814814</v>
      </c>
    </row>
    <row r="5573" spans="1:14" x14ac:dyDescent="0.25">
      <c r="A5573" t="s">
        <v>12297</v>
      </c>
      <c r="B5573">
        <v>5830</v>
      </c>
      <c r="C5573">
        <v>5830</v>
      </c>
      <c r="D5573">
        <v>2015</v>
      </c>
      <c r="E5573" t="s">
        <v>6864</v>
      </c>
      <c r="F5573">
        <v>12</v>
      </c>
      <c r="G5573">
        <v>3.75</v>
      </c>
      <c r="H5573">
        <v>0.5</v>
      </c>
      <c r="I5573">
        <v>0.1</v>
      </c>
      <c r="J5573">
        <v>9.9999999999999995E-7</v>
      </c>
      <c r="K5573" t="b">
        <v>1</v>
      </c>
      <c r="L5573" t="s">
        <v>6987</v>
      </c>
      <c r="N5573" s="43">
        <v>42375.75</v>
      </c>
    </row>
    <row r="5574" spans="1:14" x14ac:dyDescent="0.25">
      <c r="A5574" t="s">
        <v>12298</v>
      </c>
      <c r="B5574">
        <v>5830</v>
      </c>
      <c r="C5574">
        <v>6064</v>
      </c>
      <c r="D5574">
        <v>2015</v>
      </c>
      <c r="E5574" t="s">
        <v>6864</v>
      </c>
      <c r="F5574">
        <v>12</v>
      </c>
      <c r="G5574">
        <v>3.75</v>
      </c>
      <c r="H5574">
        <v>0.87</v>
      </c>
      <c r="I5574">
        <v>0.35</v>
      </c>
      <c r="J5574">
        <v>0.20000100000000001</v>
      </c>
      <c r="K5574" t="b">
        <v>1</v>
      </c>
      <c r="L5574" t="s">
        <v>6987</v>
      </c>
      <c r="N5574" s="43">
        <v>42375.75</v>
      </c>
    </row>
    <row r="5575" spans="1:14" x14ac:dyDescent="0.25">
      <c r="A5575" t="s">
        <v>12299</v>
      </c>
      <c r="B5575">
        <v>5830</v>
      </c>
      <c r="C5575">
        <v>6065</v>
      </c>
      <c r="D5575">
        <v>2015</v>
      </c>
      <c r="E5575" t="s">
        <v>6864</v>
      </c>
      <c r="F5575">
        <v>12</v>
      </c>
      <c r="G5575">
        <v>3.75</v>
      </c>
      <c r="H5575">
        <v>1.5</v>
      </c>
      <c r="I5575">
        <v>0.75</v>
      </c>
      <c r="J5575">
        <v>0.50000100000000003</v>
      </c>
      <c r="K5575" t="b">
        <v>1</v>
      </c>
      <c r="L5575" t="s">
        <v>6987</v>
      </c>
      <c r="N5575" s="43">
        <v>42375.75</v>
      </c>
    </row>
    <row r="5576" spans="1:14" x14ac:dyDescent="0.25">
      <c r="A5576" t="s">
        <v>12300</v>
      </c>
      <c r="B5576">
        <v>5831</v>
      </c>
      <c r="C5576">
        <v>5831</v>
      </c>
      <c r="D5576">
        <v>2015</v>
      </c>
      <c r="E5576" t="s">
        <v>6866</v>
      </c>
      <c r="F5576">
        <v>12</v>
      </c>
      <c r="G5576">
        <v>3.75</v>
      </c>
      <c r="H5576">
        <v>1.5</v>
      </c>
      <c r="I5576">
        <v>0.05</v>
      </c>
      <c r="J5576">
        <v>9.9999999999999995E-7</v>
      </c>
      <c r="K5576" t="b">
        <v>1</v>
      </c>
      <c r="L5576" t="s">
        <v>6988</v>
      </c>
      <c r="N5576" s="43">
        <v>42214.662939814814</v>
      </c>
    </row>
    <row r="5577" spans="1:14" x14ac:dyDescent="0.25">
      <c r="A5577" t="s">
        <v>12301</v>
      </c>
      <c r="B5577">
        <v>5831</v>
      </c>
      <c r="C5577">
        <v>5832</v>
      </c>
      <c r="D5577">
        <v>2015</v>
      </c>
      <c r="E5577" t="s">
        <v>6866</v>
      </c>
      <c r="F5577">
        <v>12</v>
      </c>
      <c r="G5577">
        <v>3.75</v>
      </c>
      <c r="H5577">
        <v>1.97</v>
      </c>
      <c r="I5577">
        <v>0.15</v>
      </c>
      <c r="J5577">
        <v>0.10000100000000001</v>
      </c>
      <c r="K5577" t="b">
        <v>1</v>
      </c>
      <c r="L5577" t="s">
        <v>6988</v>
      </c>
      <c r="N5577" s="43">
        <v>42214.662939814814</v>
      </c>
    </row>
    <row r="5578" spans="1:14" x14ac:dyDescent="0.25">
      <c r="A5578" t="s">
        <v>12302</v>
      </c>
      <c r="B5578">
        <v>5831</v>
      </c>
      <c r="C5578">
        <v>5833</v>
      </c>
      <c r="D5578">
        <v>2015</v>
      </c>
      <c r="E5578" t="s">
        <v>6866</v>
      </c>
      <c r="F5578">
        <v>12</v>
      </c>
      <c r="G5578">
        <v>3.75</v>
      </c>
      <c r="H5578">
        <v>2.6</v>
      </c>
      <c r="I5578">
        <v>0.25</v>
      </c>
      <c r="J5578">
        <v>0.20000100000000001</v>
      </c>
      <c r="K5578" t="b">
        <v>1</v>
      </c>
      <c r="L5578" t="s">
        <v>6988</v>
      </c>
      <c r="N5578" s="43">
        <v>42214.662939814814</v>
      </c>
    </row>
    <row r="5579" spans="1:14" x14ac:dyDescent="0.25">
      <c r="A5579" t="s">
        <v>12303</v>
      </c>
      <c r="B5579">
        <v>5831</v>
      </c>
      <c r="C5579">
        <v>5834</v>
      </c>
      <c r="D5579">
        <v>2015</v>
      </c>
      <c r="E5579" t="s">
        <v>6866</v>
      </c>
      <c r="F5579">
        <v>12</v>
      </c>
      <c r="G5579">
        <v>3.75</v>
      </c>
      <c r="H5579">
        <v>3.42</v>
      </c>
      <c r="I5579">
        <v>0.4</v>
      </c>
      <c r="J5579">
        <v>0.30000100000000002</v>
      </c>
      <c r="K5579" t="b">
        <v>1</v>
      </c>
      <c r="L5579" t="s">
        <v>6988</v>
      </c>
      <c r="N5579" s="43">
        <v>42214.662939814814</v>
      </c>
    </row>
    <row r="5580" spans="1:14" x14ac:dyDescent="0.25">
      <c r="A5580" t="s">
        <v>12304</v>
      </c>
      <c r="B5580">
        <v>5831</v>
      </c>
      <c r="C5580">
        <v>6167</v>
      </c>
      <c r="D5580">
        <v>2015</v>
      </c>
      <c r="E5580" t="s">
        <v>6866</v>
      </c>
      <c r="F5580">
        <v>12</v>
      </c>
      <c r="G5580">
        <v>3.75</v>
      </c>
      <c r="H5580">
        <v>4.5</v>
      </c>
      <c r="I5580">
        <v>0.75</v>
      </c>
      <c r="J5580">
        <v>0.50000100000000003</v>
      </c>
      <c r="K5580" t="b">
        <v>1</v>
      </c>
      <c r="L5580" t="s">
        <v>6988</v>
      </c>
      <c r="N5580" s="43">
        <v>42405.75</v>
      </c>
    </row>
    <row r="5581" spans="1:14" x14ac:dyDescent="0.25">
      <c r="A5581" t="s">
        <v>12305</v>
      </c>
      <c r="B5581">
        <v>5835</v>
      </c>
      <c r="C5581">
        <v>5835</v>
      </c>
      <c r="D5581">
        <v>2015</v>
      </c>
      <c r="E5581" t="s">
        <v>6867</v>
      </c>
      <c r="F5581">
        <v>12</v>
      </c>
      <c r="G5581">
        <v>3.75</v>
      </c>
      <c r="H5581">
        <v>1</v>
      </c>
      <c r="I5581">
        <v>0.05</v>
      </c>
      <c r="J5581">
        <v>9.9999999999999995E-7</v>
      </c>
      <c r="K5581" t="b">
        <v>1</v>
      </c>
      <c r="L5581" t="s">
        <v>6989</v>
      </c>
      <c r="N5581" s="43">
        <v>42214.662939814814</v>
      </c>
    </row>
    <row r="5582" spans="1:14" x14ac:dyDescent="0.25">
      <c r="A5582" t="s">
        <v>12306</v>
      </c>
      <c r="B5582">
        <v>5835</v>
      </c>
      <c r="C5582">
        <v>5836</v>
      </c>
      <c r="D5582">
        <v>2015</v>
      </c>
      <c r="E5582" t="s">
        <v>6867</v>
      </c>
      <c r="F5582">
        <v>12</v>
      </c>
      <c r="G5582">
        <v>3.75</v>
      </c>
      <c r="H5582">
        <v>1.37</v>
      </c>
      <c r="I5582">
        <v>0.15</v>
      </c>
      <c r="J5582">
        <v>0.10000100000000001</v>
      </c>
      <c r="K5582" t="b">
        <v>1</v>
      </c>
      <c r="L5582" t="s">
        <v>6989</v>
      </c>
      <c r="N5582" s="43">
        <v>42214.662939814814</v>
      </c>
    </row>
    <row r="5583" spans="1:14" x14ac:dyDescent="0.25">
      <c r="A5583" t="s">
        <v>12307</v>
      </c>
      <c r="B5583">
        <v>5835</v>
      </c>
      <c r="C5583">
        <v>6168</v>
      </c>
      <c r="D5583">
        <v>2015</v>
      </c>
      <c r="E5583" t="s">
        <v>6867</v>
      </c>
      <c r="F5583">
        <v>12</v>
      </c>
      <c r="G5583">
        <v>3.75</v>
      </c>
      <c r="H5583">
        <v>1.87</v>
      </c>
      <c r="I5583">
        <v>0.25</v>
      </c>
      <c r="J5583">
        <v>0.20000100000000001</v>
      </c>
      <c r="K5583" t="b">
        <v>1</v>
      </c>
      <c r="L5583" t="s">
        <v>6989</v>
      </c>
      <c r="N5583" s="43">
        <v>42405.75</v>
      </c>
    </row>
    <row r="5584" spans="1:14" x14ac:dyDescent="0.25">
      <c r="A5584" t="s">
        <v>12308</v>
      </c>
      <c r="B5584">
        <v>5835</v>
      </c>
      <c r="C5584">
        <v>5837</v>
      </c>
      <c r="D5584">
        <v>2015</v>
      </c>
      <c r="E5584" t="s">
        <v>6867</v>
      </c>
      <c r="F5584">
        <v>12</v>
      </c>
      <c r="G5584">
        <v>3.75</v>
      </c>
      <c r="H5584">
        <v>2.56</v>
      </c>
      <c r="I5584">
        <v>0.4</v>
      </c>
      <c r="J5584">
        <v>0.30000100000000002</v>
      </c>
      <c r="K5584" t="b">
        <v>1</v>
      </c>
      <c r="L5584" t="s">
        <v>6989</v>
      </c>
      <c r="N5584" s="43">
        <v>42214.662939814814</v>
      </c>
    </row>
    <row r="5585" spans="1:14" x14ac:dyDescent="0.25">
      <c r="A5585" t="s">
        <v>12309</v>
      </c>
      <c r="B5585">
        <v>5835</v>
      </c>
      <c r="C5585">
        <v>5838</v>
      </c>
      <c r="D5585">
        <v>2015</v>
      </c>
      <c r="E5585" t="s">
        <v>6867</v>
      </c>
      <c r="F5585">
        <v>12</v>
      </c>
      <c r="G5585">
        <v>3.75</v>
      </c>
      <c r="H5585">
        <v>3.5</v>
      </c>
      <c r="I5585">
        <v>0.75</v>
      </c>
      <c r="J5585">
        <v>0.50000100000000003</v>
      </c>
      <c r="K5585" t="b">
        <v>1</v>
      </c>
      <c r="L5585" t="s">
        <v>6989</v>
      </c>
      <c r="N5585" s="43">
        <v>42214.662939814814</v>
      </c>
    </row>
    <row r="5586" spans="1:14" x14ac:dyDescent="0.25">
      <c r="A5586" t="s">
        <v>12310</v>
      </c>
      <c r="B5586">
        <v>5839</v>
      </c>
      <c r="C5586">
        <v>5839</v>
      </c>
      <c r="D5586">
        <v>2015</v>
      </c>
      <c r="E5586" t="s">
        <v>6868</v>
      </c>
      <c r="F5586">
        <v>12</v>
      </c>
      <c r="G5586">
        <v>3.75</v>
      </c>
      <c r="H5586">
        <v>0.5</v>
      </c>
      <c r="I5586">
        <v>0.05</v>
      </c>
      <c r="J5586">
        <v>9.9999999999999995E-7</v>
      </c>
      <c r="K5586" t="b">
        <v>1</v>
      </c>
      <c r="L5586" t="s">
        <v>6990</v>
      </c>
      <c r="N5586" s="43">
        <v>42401.75</v>
      </c>
    </row>
    <row r="5587" spans="1:14" x14ac:dyDescent="0.25">
      <c r="A5587" t="s">
        <v>12311</v>
      </c>
      <c r="B5587">
        <v>5839</v>
      </c>
      <c r="C5587">
        <v>6147</v>
      </c>
      <c r="D5587">
        <v>2015</v>
      </c>
      <c r="E5587" t="s">
        <v>6868</v>
      </c>
      <c r="F5587">
        <v>12</v>
      </c>
      <c r="G5587">
        <v>3.75</v>
      </c>
      <c r="H5587">
        <v>0.78</v>
      </c>
      <c r="I5587">
        <v>0.15</v>
      </c>
      <c r="J5587">
        <v>0.10000100000000001</v>
      </c>
      <c r="K5587" t="b">
        <v>1</v>
      </c>
      <c r="L5587" t="s">
        <v>6990</v>
      </c>
      <c r="N5587" s="43">
        <v>42401.75</v>
      </c>
    </row>
    <row r="5588" spans="1:14" x14ac:dyDescent="0.25">
      <c r="A5588" t="s">
        <v>12312</v>
      </c>
      <c r="B5588">
        <v>5839</v>
      </c>
      <c r="C5588">
        <v>6148</v>
      </c>
      <c r="D5588">
        <v>2015</v>
      </c>
      <c r="E5588" t="s">
        <v>6868</v>
      </c>
      <c r="F5588">
        <v>12</v>
      </c>
      <c r="G5588">
        <v>3.75</v>
      </c>
      <c r="H5588">
        <v>1.22</v>
      </c>
      <c r="I5588">
        <v>0.25</v>
      </c>
      <c r="J5588">
        <v>0.20000100000000001</v>
      </c>
      <c r="K5588" t="b">
        <v>1</v>
      </c>
      <c r="L5588" t="s">
        <v>6990</v>
      </c>
      <c r="N5588" s="43">
        <v>42401.75</v>
      </c>
    </row>
    <row r="5589" spans="1:14" x14ac:dyDescent="0.25">
      <c r="A5589" t="s">
        <v>12313</v>
      </c>
      <c r="B5589">
        <v>5839</v>
      </c>
      <c r="C5589">
        <v>6149</v>
      </c>
      <c r="D5589">
        <v>2015</v>
      </c>
      <c r="E5589" t="s">
        <v>6868</v>
      </c>
      <c r="F5589">
        <v>12</v>
      </c>
      <c r="G5589">
        <v>3.75</v>
      </c>
      <c r="H5589">
        <v>1.92</v>
      </c>
      <c r="I5589">
        <v>0.4</v>
      </c>
      <c r="J5589">
        <v>0.30000100000000002</v>
      </c>
      <c r="K5589" t="b">
        <v>1</v>
      </c>
      <c r="L5589" t="s">
        <v>6990</v>
      </c>
      <c r="N5589" s="43">
        <v>42401.75</v>
      </c>
    </row>
    <row r="5590" spans="1:14" x14ac:dyDescent="0.25">
      <c r="A5590" t="s">
        <v>12314</v>
      </c>
      <c r="B5590">
        <v>5839</v>
      </c>
      <c r="C5590">
        <v>6169</v>
      </c>
      <c r="D5590">
        <v>2015</v>
      </c>
      <c r="E5590" t="s">
        <v>6868</v>
      </c>
      <c r="F5590">
        <v>12</v>
      </c>
      <c r="G5590">
        <v>3.75</v>
      </c>
      <c r="H5590">
        <v>3</v>
      </c>
      <c r="I5590">
        <v>0.75</v>
      </c>
      <c r="J5590">
        <v>0.50000100000000003</v>
      </c>
      <c r="K5590" t="b">
        <v>1</v>
      </c>
      <c r="L5590" t="s">
        <v>6990</v>
      </c>
      <c r="N5590" s="43">
        <v>42405.75</v>
      </c>
    </row>
    <row r="5591" spans="1:14" x14ac:dyDescent="0.25">
      <c r="A5591" t="s">
        <v>12315</v>
      </c>
      <c r="B5591">
        <v>5840</v>
      </c>
      <c r="C5591">
        <v>5840</v>
      </c>
      <c r="D5591">
        <v>2015</v>
      </c>
      <c r="E5591" t="s">
        <v>6869</v>
      </c>
      <c r="F5591">
        <v>12</v>
      </c>
      <c r="G5591">
        <v>3.75</v>
      </c>
      <c r="H5591">
        <v>0.5</v>
      </c>
      <c r="I5591">
        <v>0.125</v>
      </c>
      <c r="J5591">
        <v>9.9999999999999995E-7</v>
      </c>
      <c r="K5591" t="b">
        <v>1</v>
      </c>
      <c r="L5591" t="s">
        <v>7065</v>
      </c>
      <c r="N5591" s="43">
        <v>42214.662939814814</v>
      </c>
    </row>
    <row r="5592" spans="1:14" x14ac:dyDescent="0.25">
      <c r="A5592" t="s">
        <v>12316</v>
      </c>
      <c r="B5592">
        <v>5840</v>
      </c>
      <c r="C5592">
        <v>5841</v>
      </c>
      <c r="D5592">
        <v>2015</v>
      </c>
      <c r="E5592" t="s">
        <v>6869</v>
      </c>
      <c r="F5592">
        <v>12</v>
      </c>
      <c r="G5592">
        <v>3.75</v>
      </c>
      <c r="H5592">
        <v>0.85</v>
      </c>
      <c r="I5592">
        <v>0.32500000000000001</v>
      </c>
      <c r="J5592">
        <v>0.25000099999999997</v>
      </c>
      <c r="K5592" t="b">
        <v>1</v>
      </c>
      <c r="L5592" t="s">
        <v>7065</v>
      </c>
      <c r="N5592" s="43">
        <v>42214.662939814814</v>
      </c>
    </row>
    <row r="5593" spans="1:14" x14ac:dyDescent="0.25">
      <c r="A5593" t="s">
        <v>12317</v>
      </c>
      <c r="B5593">
        <v>5840</v>
      </c>
      <c r="C5593">
        <v>5842</v>
      </c>
      <c r="D5593">
        <v>2015</v>
      </c>
      <c r="E5593" t="s">
        <v>6869</v>
      </c>
      <c r="F5593">
        <v>12</v>
      </c>
      <c r="G5593">
        <v>3.75</v>
      </c>
      <c r="H5593">
        <v>1.46</v>
      </c>
      <c r="I5593">
        <v>0.45</v>
      </c>
      <c r="J5593">
        <v>0.400001</v>
      </c>
      <c r="K5593" t="b">
        <v>1</v>
      </c>
      <c r="L5593" t="s">
        <v>7065</v>
      </c>
      <c r="N5593" s="43">
        <v>42214.662939814814</v>
      </c>
    </row>
    <row r="5594" spans="1:14" x14ac:dyDescent="0.25">
      <c r="A5594" t="s">
        <v>12318</v>
      </c>
      <c r="B5594">
        <v>5840</v>
      </c>
      <c r="C5594">
        <v>5843</v>
      </c>
      <c r="D5594">
        <v>2015</v>
      </c>
      <c r="E5594" t="s">
        <v>6869</v>
      </c>
      <c r="F5594">
        <v>12</v>
      </c>
      <c r="G5594">
        <v>3.75</v>
      </c>
      <c r="H5594">
        <v>2.5</v>
      </c>
      <c r="I5594">
        <v>0.75</v>
      </c>
      <c r="J5594">
        <v>0.50000100000000003</v>
      </c>
      <c r="K5594" t="b">
        <v>1</v>
      </c>
      <c r="L5594" t="s">
        <v>7065</v>
      </c>
      <c r="N5594" s="43">
        <v>42214.662939814814</v>
      </c>
    </row>
    <row r="5595" spans="1:14" x14ac:dyDescent="0.25">
      <c r="A5595" t="s">
        <v>12319</v>
      </c>
      <c r="B5595">
        <v>5844</v>
      </c>
      <c r="C5595">
        <v>5844</v>
      </c>
      <c r="D5595">
        <v>2015</v>
      </c>
      <c r="E5595" t="s">
        <v>6869</v>
      </c>
      <c r="F5595">
        <v>12</v>
      </c>
      <c r="G5595">
        <v>3.75</v>
      </c>
      <c r="H5595">
        <v>0.5</v>
      </c>
      <c r="I5595">
        <v>0.1</v>
      </c>
      <c r="J5595">
        <v>9.9999999999999995E-7</v>
      </c>
      <c r="K5595" t="b">
        <v>1</v>
      </c>
      <c r="L5595" t="s">
        <v>6991</v>
      </c>
      <c r="N5595" s="43">
        <v>42214.662939814814</v>
      </c>
    </row>
    <row r="5596" spans="1:14" x14ac:dyDescent="0.25">
      <c r="A5596" t="s">
        <v>12320</v>
      </c>
      <c r="B5596">
        <v>5844</v>
      </c>
      <c r="C5596">
        <v>5845</v>
      </c>
      <c r="D5596">
        <v>2015</v>
      </c>
      <c r="E5596" t="s">
        <v>6869</v>
      </c>
      <c r="F5596">
        <v>12</v>
      </c>
      <c r="G5596">
        <v>3.75</v>
      </c>
      <c r="H5596">
        <v>0.72</v>
      </c>
      <c r="I5596">
        <v>0.25</v>
      </c>
      <c r="J5596">
        <v>0.20000100000000001</v>
      </c>
      <c r="K5596" t="b">
        <v>1</v>
      </c>
      <c r="L5596" t="s">
        <v>6991</v>
      </c>
      <c r="N5596" s="43">
        <v>42214.662939814814</v>
      </c>
    </row>
    <row r="5597" spans="1:14" x14ac:dyDescent="0.25">
      <c r="A5597" t="s">
        <v>12321</v>
      </c>
      <c r="B5597">
        <v>5844</v>
      </c>
      <c r="C5597">
        <v>5846</v>
      </c>
      <c r="D5597">
        <v>2015</v>
      </c>
      <c r="E5597" t="s">
        <v>6869</v>
      </c>
      <c r="F5597">
        <v>12</v>
      </c>
      <c r="G5597">
        <v>3.75</v>
      </c>
      <c r="H5597">
        <v>1.04</v>
      </c>
      <c r="I5597">
        <v>0.35</v>
      </c>
      <c r="J5597">
        <v>0.30000100000000002</v>
      </c>
      <c r="K5597" t="b">
        <v>1</v>
      </c>
      <c r="L5597" t="s">
        <v>6991</v>
      </c>
      <c r="N5597" s="43">
        <v>42214.662939814814</v>
      </c>
    </row>
    <row r="5598" spans="1:14" x14ac:dyDescent="0.25">
      <c r="A5598" t="s">
        <v>12322</v>
      </c>
      <c r="B5598">
        <v>5844</v>
      </c>
      <c r="C5598">
        <v>6170</v>
      </c>
      <c r="D5598">
        <v>2015</v>
      </c>
      <c r="E5598" t="s">
        <v>6869</v>
      </c>
      <c r="F5598">
        <v>12</v>
      </c>
      <c r="G5598">
        <v>3.75</v>
      </c>
      <c r="H5598">
        <v>1.5</v>
      </c>
      <c r="I5598">
        <v>0.7</v>
      </c>
      <c r="J5598">
        <v>0.400001</v>
      </c>
      <c r="K5598" t="b">
        <v>1</v>
      </c>
      <c r="L5598" t="s">
        <v>6991</v>
      </c>
      <c r="N5598" s="43">
        <v>42405.75</v>
      </c>
    </row>
    <row r="5599" spans="1:14" x14ac:dyDescent="0.25">
      <c r="A5599" t="s">
        <v>12323</v>
      </c>
      <c r="B5599">
        <v>5847</v>
      </c>
      <c r="C5599">
        <v>5847</v>
      </c>
      <c r="D5599">
        <v>2015</v>
      </c>
      <c r="F5599">
        <v>12</v>
      </c>
      <c r="G5599">
        <v>3.75</v>
      </c>
      <c r="H5599">
        <v>3</v>
      </c>
      <c r="I5599">
        <v>0.75</v>
      </c>
      <c r="J5599">
        <v>0.50000100000000003</v>
      </c>
      <c r="K5599" t="b">
        <v>0</v>
      </c>
      <c r="L5599" t="s">
        <v>6184</v>
      </c>
      <c r="N5599" s="43">
        <v>42214.662939814814</v>
      </c>
    </row>
    <row r="5600" spans="1:14" x14ac:dyDescent="0.25">
      <c r="A5600" t="s">
        <v>12324</v>
      </c>
      <c r="B5600">
        <v>5848</v>
      </c>
      <c r="C5600">
        <v>5848</v>
      </c>
      <c r="D5600">
        <v>2015</v>
      </c>
      <c r="E5600" t="s">
        <v>6872</v>
      </c>
      <c r="F5600">
        <v>12</v>
      </c>
      <c r="G5600">
        <v>3</v>
      </c>
      <c r="H5600">
        <v>1</v>
      </c>
      <c r="I5600">
        <v>0.5</v>
      </c>
      <c r="J5600">
        <v>9.9999999999999995E-7</v>
      </c>
      <c r="K5600" t="b">
        <v>1</v>
      </c>
      <c r="L5600" t="s">
        <v>7239</v>
      </c>
      <c r="N5600" s="43">
        <v>42214.662939814814</v>
      </c>
    </row>
    <row r="5601" spans="1:14" x14ac:dyDescent="0.25">
      <c r="A5601" t="s">
        <v>12325</v>
      </c>
      <c r="B5601">
        <v>5848</v>
      </c>
      <c r="C5601">
        <v>5849</v>
      </c>
      <c r="D5601">
        <v>2015</v>
      </c>
      <c r="E5601" t="s">
        <v>6872</v>
      </c>
      <c r="F5601">
        <v>12</v>
      </c>
      <c r="G5601">
        <v>3</v>
      </c>
      <c r="H5601">
        <v>1.87</v>
      </c>
      <c r="I5601">
        <v>1.5</v>
      </c>
      <c r="J5601">
        <v>1.0000009999999999</v>
      </c>
      <c r="K5601" t="b">
        <v>1</v>
      </c>
      <c r="L5601" t="s">
        <v>7239</v>
      </c>
      <c r="N5601" s="43">
        <v>42214.662939814814</v>
      </c>
    </row>
    <row r="5602" spans="1:14" x14ac:dyDescent="0.25">
      <c r="A5602" t="s">
        <v>12326</v>
      </c>
      <c r="B5602">
        <v>5848</v>
      </c>
      <c r="C5602">
        <v>5850</v>
      </c>
      <c r="D5602">
        <v>2015</v>
      </c>
      <c r="E5602" t="s">
        <v>6872</v>
      </c>
      <c r="F5602">
        <v>12</v>
      </c>
      <c r="G5602">
        <v>3</v>
      </c>
      <c r="H5602">
        <v>3.5</v>
      </c>
      <c r="I5602">
        <v>2.5</v>
      </c>
      <c r="J5602">
        <v>2.0000010000000001</v>
      </c>
      <c r="K5602" t="b">
        <v>1</v>
      </c>
      <c r="L5602" t="s">
        <v>7239</v>
      </c>
      <c r="N5602" s="43">
        <v>42214.662939814814</v>
      </c>
    </row>
    <row r="5603" spans="1:14" x14ac:dyDescent="0.25">
      <c r="A5603" t="s">
        <v>12327</v>
      </c>
      <c r="B5603">
        <v>5851</v>
      </c>
      <c r="C5603">
        <v>5851</v>
      </c>
      <c r="D5603">
        <v>2015</v>
      </c>
      <c r="E5603" t="s">
        <v>6873</v>
      </c>
      <c r="F5603">
        <v>12</v>
      </c>
      <c r="G5603">
        <v>3</v>
      </c>
      <c r="H5603">
        <v>0.75</v>
      </c>
      <c r="J5603"/>
      <c r="K5603" t="b">
        <v>1</v>
      </c>
      <c r="L5603" t="s">
        <v>7085</v>
      </c>
      <c r="N5603" s="43">
        <v>42214.662939814814</v>
      </c>
    </row>
    <row r="5604" spans="1:14" x14ac:dyDescent="0.25">
      <c r="A5604" t="s">
        <v>12328</v>
      </c>
      <c r="B5604">
        <v>5852</v>
      </c>
      <c r="C5604">
        <v>5852</v>
      </c>
      <c r="D5604">
        <v>2015</v>
      </c>
      <c r="E5604" t="s">
        <v>6874</v>
      </c>
      <c r="F5604">
        <v>12</v>
      </c>
      <c r="G5604">
        <v>3</v>
      </c>
      <c r="H5604">
        <v>1</v>
      </c>
      <c r="J5604"/>
      <c r="K5604" t="b">
        <v>1</v>
      </c>
      <c r="L5604" t="s">
        <v>6994</v>
      </c>
      <c r="N5604" s="43">
        <v>42214.662939814814</v>
      </c>
    </row>
    <row r="5605" spans="1:14" x14ac:dyDescent="0.25">
      <c r="A5605" t="s">
        <v>12329</v>
      </c>
      <c r="B5605">
        <v>5853</v>
      </c>
      <c r="C5605">
        <v>5853</v>
      </c>
      <c r="D5605">
        <v>2015</v>
      </c>
      <c r="E5605" t="s">
        <v>6875</v>
      </c>
      <c r="F5605">
        <v>12</v>
      </c>
      <c r="G5605">
        <v>5</v>
      </c>
      <c r="H5605">
        <v>4</v>
      </c>
      <c r="J5605"/>
      <c r="K5605" t="b">
        <v>1</v>
      </c>
      <c r="L5605" t="s">
        <v>7238</v>
      </c>
      <c r="N5605" s="43">
        <v>42214.662939814814</v>
      </c>
    </row>
    <row r="5606" spans="1:14" x14ac:dyDescent="0.25">
      <c r="A5606" t="s">
        <v>12330</v>
      </c>
      <c r="B5606">
        <v>5854</v>
      </c>
      <c r="C5606">
        <v>5854</v>
      </c>
      <c r="D5606">
        <v>2015</v>
      </c>
      <c r="E5606" t="s">
        <v>6876</v>
      </c>
      <c r="F5606">
        <v>12</v>
      </c>
      <c r="G5606">
        <v>5</v>
      </c>
      <c r="H5606">
        <v>1</v>
      </c>
      <c r="J5606"/>
      <c r="K5606" t="b">
        <v>1</v>
      </c>
      <c r="L5606" t="s">
        <v>6176</v>
      </c>
      <c r="N5606" s="43">
        <v>42214.662939814814</v>
      </c>
    </row>
    <row r="5607" spans="1:14" x14ac:dyDescent="0.25">
      <c r="A5607" t="s">
        <v>12331</v>
      </c>
      <c r="B5607">
        <v>5855</v>
      </c>
      <c r="C5607">
        <v>5855</v>
      </c>
      <c r="D5607">
        <v>2015</v>
      </c>
      <c r="E5607" t="s">
        <v>6878</v>
      </c>
      <c r="F5607">
        <v>12</v>
      </c>
      <c r="G5607">
        <v>5</v>
      </c>
      <c r="H5607">
        <v>0.5</v>
      </c>
      <c r="J5607"/>
      <c r="K5607" t="b">
        <v>1</v>
      </c>
      <c r="L5607" t="s">
        <v>7030</v>
      </c>
      <c r="N5607" s="43">
        <v>42214.662939814814</v>
      </c>
    </row>
    <row r="5608" spans="1:14" x14ac:dyDescent="0.25">
      <c r="A5608" t="s">
        <v>12332</v>
      </c>
      <c r="B5608">
        <v>5856</v>
      </c>
      <c r="C5608">
        <v>5856</v>
      </c>
      <c r="D5608">
        <v>2015</v>
      </c>
      <c r="E5608" t="s">
        <v>6879</v>
      </c>
      <c r="F5608">
        <v>12</v>
      </c>
      <c r="G5608">
        <v>5</v>
      </c>
      <c r="H5608">
        <v>0.5</v>
      </c>
      <c r="I5608">
        <v>0.05</v>
      </c>
      <c r="J5608">
        <v>9.9999999999999995E-7</v>
      </c>
      <c r="K5608" t="b">
        <v>1</v>
      </c>
      <c r="L5608" t="s">
        <v>5349</v>
      </c>
      <c r="N5608" s="43">
        <v>42214.662939814814</v>
      </c>
    </row>
    <row r="5609" spans="1:14" x14ac:dyDescent="0.25">
      <c r="A5609" t="s">
        <v>12333</v>
      </c>
      <c r="B5609">
        <v>5856</v>
      </c>
      <c r="C5609">
        <v>5857</v>
      </c>
      <c r="D5609">
        <v>2015</v>
      </c>
      <c r="E5609" t="s">
        <v>6879</v>
      </c>
      <c r="F5609">
        <v>12</v>
      </c>
      <c r="G5609">
        <v>5</v>
      </c>
      <c r="H5609">
        <v>0.85</v>
      </c>
      <c r="I5609">
        <v>0.2</v>
      </c>
      <c r="J5609">
        <v>0.10000100000000001</v>
      </c>
      <c r="K5609" t="b">
        <v>1</v>
      </c>
      <c r="L5609" t="s">
        <v>5349</v>
      </c>
      <c r="N5609" s="43">
        <v>42214.662939814814</v>
      </c>
    </row>
    <row r="5610" spans="1:14" x14ac:dyDescent="0.25">
      <c r="A5610" t="s">
        <v>12334</v>
      </c>
      <c r="B5610">
        <v>5856</v>
      </c>
      <c r="C5610">
        <v>5858</v>
      </c>
      <c r="D5610">
        <v>2015</v>
      </c>
      <c r="E5610" t="s">
        <v>6879</v>
      </c>
      <c r="F5610">
        <v>12</v>
      </c>
      <c r="G5610">
        <v>5</v>
      </c>
      <c r="H5610">
        <v>1.46</v>
      </c>
      <c r="I5610">
        <v>0.4</v>
      </c>
      <c r="J5610">
        <v>0.30000100000000002</v>
      </c>
      <c r="K5610" t="b">
        <v>1</v>
      </c>
      <c r="L5610" t="s">
        <v>5349</v>
      </c>
      <c r="N5610" s="43">
        <v>42214.662939814814</v>
      </c>
    </row>
    <row r="5611" spans="1:14" x14ac:dyDescent="0.25">
      <c r="A5611" t="s">
        <v>12335</v>
      </c>
      <c r="B5611">
        <v>5856</v>
      </c>
      <c r="C5611">
        <v>5859</v>
      </c>
      <c r="D5611">
        <v>2015</v>
      </c>
      <c r="E5611" t="s">
        <v>6879</v>
      </c>
      <c r="F5611">
        <v>12</v>
      </c>
      <c r="G5611">
        <v>5</v>
      </c>
      <c r="H5611">
        <v>2.5</v>
      </c>
      <c r="I5611">
        <v>0.75</v>
      </c>
      <c r="J5611">
        <v>0.50000100000000003</v>
      </c>
      <c r="K5611" t="b">
        <v>1</v>
      </c>
      <c r="L5611" t="s">
        <v>5349</v>
      </c>
      <c r="N5611" s="43">
        <v>42214.662939814814</v>
      </c>
    </row>
    <row r="5612" spans="1:14" x14ac:dyDescent="0.25">
      <c r="A5612" t="s">
        <v>12336</v>
      </c>
      <c r="B5612">
        <v>5860</v>
      </c>
      <c r="C5612">
        <v>5860</v>
      </c>
      <c r="D5612">
        <v>2015</v>
      </c>
      <c r="E5612" t="s">
        <v>6880</v>
      </c>
      <c r="F5612">
        <v>12</v>
      </c>
      <c r="G5612">
        <v>5</v>
      </c>
      <c r="H5612">
        <v>1</v>
      </c>
      <c r="I5612">
        <v>0.1</v>
      </c>
      <c r="J5612">
        <v>9.9999999999999995E-7</v>
      </c>
      <c r="K5612" t="b">
        <v>1</v>
      </c>
      <c r="L5612" t="s">
        <v>7087</v>
      </c>
      <c r="N5612" s="43">
        <v>42214.662939814814</v>
      </c>
    </row>
    <row r="5613" spans="1:14" x14ac:dyDescent="0.25">
      <c r="A5613" t="s">
        <v>12337</v>
      </c>
      <c r="B5613">
        <v>5860</v>
      </c>
      <c r="C5613">
        <v>5861</v>
      </c>
      <c r="D5613">
        <v>2015</v>
      </c>
      <c r="E5613" t="s">
        <v>6880</v>
      </c>
      <c r="F5613">
        <v>12</v>
      </c>
      <c r="G5613">
        <v>5</v>
      </c>
      <c r="H5613">
        <v>1.34</v>
      </c>
      <c r="I5613">
        <v>0.35</v>
      </c>
      <c r="J5613">
        <v>0.20000100000000001</v>
      </c>
      <c r="K5613" t="b">
        <v>1</v>
      </c>
      <c r="L5613" t="s">
        <v>7087</v>
      </c>
      <c r="N5613" s="43">
        <v>42214.662939814814</v>
      </c>
    </row>
    <row r="5614" spans="1:14" x14ac:dyDescent="0.25">
      <c r="A5614" t="s">
        <v>12338</v>
      </c>
      <c r="B5614">
        <v>5860</v>
      </c>
      <c r="C5614">
        <v>5862</v>
      </c>
      <c r="D5614">
        <v>2015</v>
      </c>
      <c r="E5614" t="s">
        <v>6880</v>
      </c>
      <c r="F5614">
        <v>12</v>
      </c>
      <c r="G5614">
        <v>5</v>
      </c>
      <c r="H5614">
        <v>1.78</v>
      </c>
      <c r="I5614">
        <v>0.75</v>
      </c>
      <c r="J5614">
        <v>0.50000100000000003</v>
      </c>
      <c r="K5614" t="b">
        <v>1</v>
      </c>
      <c r="L5614" t="s">
        <v>7087</v>
      </c>
      <c r="N5614" s="43">
        <v>42214.662939814814</v>
      </c>
    </row>
    <row r="5615" spans="1:14" x14ac:dyDescent="0.25">
      <c r="A5615" t="s">
        <v>12339</v>
      </c>
      <c r="B5615">
        <v>5860</v>
      </c>
      <c r="C5615">
        <v>5863</v>
      </c>
      <c r="D5615">
        <v>2015</v>
      </c>
      <c r="E5615" t="s">
        <v>6880</v>
      </c>
      <c r="F5615">
        <v>12</v>
      </c>
      <c r="G5615">
        <v>5</v>
      </c>
      <c r="H5615">
        <v>2.38</v>
      </c>
      <c r="I5615">
        <v>1.25</v>
      </c>
      <c r="J5615">
        <v>1.0000009999999999</v>
      </c>
      <c r="K5615" t="b">
        <v>1</v>
      </c>
      <c r="L5615" t="s">
        <v>7087</v>
      </c>
      <c r="N5615" s="43">
        <v>42214.662939814814</v>
      </c>
    </row>
    <row r="5616" spans="1:14" x14ac:dyDescent="0.25">
      <c r="A5616" t="s">
        <v>12340</v>
      </c>
      <c r="B5616">
        <v>5860</v>
      </c>
      <c r="C5616">
        <v>5864</v>
      </c>
      <c r="D5616">
        <v>2015</v>
      </c>
      <c r="E5616" t="s">
        <v>6880</v>
      </c>
      <c r="F5616">
        <v>12</v>
      </c>
      <c r="G5616">
        <v>5</v>
      </c>
      <c r="H5616">
        <v>3.18</v>
      </c>
      <c r="I5616">
        <v>2</v>
      </c>
      <c r="J5616">
        <v>1.5000009999999999</v>
      </c>
      <c r="K5616" t="b">
        <v>1</v>
      </c>
      <c r="L5616" t="s">
        <v>7087</v>
      </c>
      <c r="N5616" s="43">
        <v>42214.662939814814</v>
      </c>
    </row>
    <row r="5617" spans="1:14" x14ac:dyDescent="0.25">
      <c r="A5617" t="s">
        <v>12341</v>
      </c>
      <c r="B5617">
        <v>5860</v>
      </c>
      <c r="C5617">
        <v>6172</v>
      </c>
      <c r="D5617">
        <v>2015</v>
      </c>
      <c r="E5617" t="s">
        <v>6880</v>
      </c>
      <c r="F5617">
        <v>12</v>
      </c>
      <c r="G5617">
        <v>5</v>
      </c>
      <c r="H5617">
        <v>4.25</v>
      </c>
      <c r="I5617">
        <v>3</v>
      </c>
      <c r="J5617">
        <v>2.5000010000000001</v>
      </c>
      <c r="K5617" t="b">
        <v>1</v>
      </c>
      <c r="L5617" t="s">
        <v>7087</v>
      </c>
      <c r="N5617" s="43">
        <v>42405.75</v>
      </c>
    </row>
    <row r="5618" spans="1:14" x14ac:dyDescent="0.25">
      <c r="A5618" t="s">
        <v>12342</v>
      </c>
      <c r="B5618">
        <v>5865</v>
      </c>
      <c r="C5618">
        <v>5865</v>
      </c>
      <c r="D5618">
        <v>2015</v>
      </c>
      <c r="E5618" t="s">
        <v>3270</v>
      </c>
      <c r="F5618">
        <v>12</v>
      </c>
      <c r="G5618">
        <v>5</v>
      </c>
      <c r="H5618">
        <v>1</v>
      </c>
      <c r="J5618"/>
      <c r="K5618" t="b">
        <v>0</v>
      </c>
      <c r="L5618" t="s">
        <v>2236</v>
      </c>
      <c r="N5618" s="43">
        <v>42214.662939814814</v>
      </c>
    </row>
    <row r="5619" spans="1:14" x14ac:dyDescent="0.25">
      <c r="A5619" t="s">
        <v>12343</v>
      </c>
      <c r="B5619">
        <v>5866</v>
      </c>
      <c r="C5619">
        <v>5866</v>
      </c>
      <c r="D5619">
        <v>2015</v>
      </c>
      <c r="E5619" t="s">
        <v>6881</v>
      </c>
      <c r="F5619">
        <v>12</v>
      </c>
      <c r="G5619">
        <v>5</v>
      </c>
      <c r="H5619">
        <v>2.5</v>
      </c>
      <c r="J5619"/>
      <c r="K5619" t="b">
        <v>1</v>
      </c>
      <c r="L5619" t="s">
        <v>7158</v>
      </c>
      <c r="N5619" s="43">
        <v>42214.662939814814</v>
      </c>
    </row>
    <row r="5620" spans="1:14" x14ac:dyDescent="0.25">
      <c r="A5620" t="s">
        <v>12344</v>
      </c>
      <c r="B5620">
        <v>5867</v>
      </c>
      <c r="C5620">
        <v>5867</v>
      </c>
      <c r="D5620">
        <v>2015</v>
      </c>
      <c r="E5620" t="s">
        <v>6882</v>
      </c>
      <c r="F5620">
        <v>12</v>
      </c>
      <c r="G5620">
        <v>5</v>
      </c>
      <c r="H5620">
        <v>3.5</v>
      </c>
      <c r="J5620"/>
      <c r="K5620" t="b">
        <v>1</v>
      </c>
      <c r="L5620" t="s">
        <v>6997</v>
      </c>
      <c r="N5620" s="43">
        <v>42214.662939814814</v>
      </c>
    </row>
    <row r="5621" spans="1:14" x14ac:dyDescent="0.25">
      <c r="A5621" t="s">
        <v>12345</v>
      </c>
      <c r="B5621">
        <v>5868</v>
      </c>
      <c r="C5621">
        <v>5868</v>
      </c>
      <c r="D5621">
        <v>2015</v>
      </c>
      <c r="E5621" t="s">
        <v>6883</v>
      </c>
      <c r="F5621">
        <v>12</v>
      </c>
      <c r="G5621">
        <v>5</v>
      </c>
      <c r="H5621">
        <v>1.25</v>
      </c>
      <c r="I5621">
        <v>0.1</v>
      </c>
      <c r="J5621">
        <v>9.9999999999999995E-7</v>
      </c>
      <c r="K5621" t="b">
        <v>1</v>
      </c>
      <c r="L5621" t="s">
        <v>7088</v>
      </c>
      <c r="N5621" s="43">
        <v>42214.662939814814</v>
      </c>
    </row>
    <row r="5622" spans="1:14" x14ac:dyDescent="0.25">
      <c r="A5622" t="s">
        <v>12346</v>
      </c>
      <c r="B5622">
        <v>5868</v>
      </c>
      <c r="C5622">
        <v>5869</v>
      </c>
      <c r="D5622">
        <v>2015</v>
      </c>
      <c r="E5622" t="s">
        <v>6883</v>
      </c>
      <c r="F5622">
        <v>12</v>
      </c>
      <c r="G5622">
        <v>5</v>
      </c>
      <c r="H5622">
        <v>1.61</v>
      </c>
      <c r="I5622">
        <v>0.35</v>
      </c>
      <c r="J5622">
        <v>0.20000100000000001</v>
      </c>
      <c r="K5622" t="b">
        <v>1</v>
      </c>
      <c r="L5622" t="s">
        <v>7088</v>
      </c>
      <c r="N5622" s="43">
        <v>42214.662939814814</v>
      </c>
    </row>
    <row r="5623" spans="1:14" x14ac:dyDescent="0.25">
      <c r="A5623" t="s">
        <v>12347</v>
      </c>
      <c r="B5623">
        <v>5868</v>
      </c>
      <c r="C5623">
        <v>5870</v>
      </c>
      <c r="D5623">
        <v>2015</v>
      </c>
      <c r="E5623" t="s">
        <v>6883</v>
      </c>
      <c r="F5623">
        <v>12</v>
      </c>
      <c r="G5623">
        <v>5</v>
      </c>
      <c r="H5623">
        <v>2.09</v>
      </c>
      <c r="I5623">
        <v>0.75</v>
      </c>
      <c r="J5623">
        <v>0.50000100000000003</v>
      </c>
      <c r="K5623" t="b">
        <v>1</v>
      </c>
      <c r="L5623" t="s">
        <v>7088</v>
      </c>
      <c r="N5623" s="43">
        <v>42214.662939814814</v>
      </c>
    </row>
    <row r="5624" spans="1:14" x14ac:dyDescent="0.25">
      <c r="A5624" t="s">
        <v>12348</v>
      </c>
      <c r="B5624">
        <v>5868</v>
      </c>
      <c r="C5624">
        <v>5871</v>
      </c>
      <c r="D5624">
        <v>2015</v>
      </c>
      <c r="E5624" t="s">
        <v>6883</v>
      </c>
      <c r="F5624">
        <v>12</v>
      </c>
      <c r="G5624">
        <v>5</v>
      </c>
      <c r="H5624">
        <v>2.7</v>
      </c>
      <c r="I5624">
        <v>1.25</v>
      </c>
      <c r="J5624">
        <v>1.0000009999999999</v>
      </c>
      <c r="K5624" t="b">
        <v>1</v>
      </c>
      <c r="L5624" t="s">
        <v>7088</v>
      </c>
      <c r="N5624" s="43">
        <v>42214.662939814814</v>
      </c>
    </row>
    <row r="5625" spans="1:14" x14ac:dyDescent="0.25">
      <c r="A5625" t="s">
        <v>12349</v>
      </c>
      <c r="B5625">
        <v>5868</v>
      </c>
      <c r="C5625">
        <v>5872</v>
      </c>
      <c r="D5625">
        <v>2015</v>
      </c>
      <c r="E5625" t="s">
        <v>6883</v>
      </c>
      <c r="F5625">
        <v>12</v>
      </c>
      <c r="G5625">
        <v>5</v>
      </c>
      <c r="H5625">
        <v>3.48</v>
      </c>
      <c r="I5625">
        <v>2</v>
      </c>
      <c r="J5625">
        <v>1.5000009999999999</v>
      </c>
      <c r="K5625" t="b">
        <v>1</v>
      </c>
      <c r="L5625" t="s">
        <v>7088</v>
      </c>
      <c r="N5625" s="43">
        <v>42214.662939814814</v>
      </c>
    </row>
    <row r="5626" spans="1:14" x14ac:dyDescent="0.25">
      <c r="A5626" t="s">
        <v>12350</v>
      </c>
      <c r="B5626">
        <v>5868</v>
      </c>
      <c r="C5626">
        <v>6173</v>
      </c>
      <c r="D5626">
        <v>2015</v>
      </c>
      <c r="E5626" t="s">
        <v>6883</v>
      </c>
      <c r="F5626">
        <v>12</v>
      </c>
      <c r="G5626">
        <v>5</v>
      </c>
      <c r="H5626">
        <v>4.5</v>
      </c>
      <c r="I5626">
        <v>3</v>
      </c>
      <c r="J5626">
        <v>2.5000010000000001</v>
      </c>
      <c r="K5626" t="b">
        <v>1</v>
      </c>
      <c r="L5626" t="s">
        <v>7088</v>
      </c>
      <c r="N5626" s="43">
        <v>42405.75</v>
      </c>
    </row>
    <row r="5627" spans="1:14" x14ac:dyDescent="0.25">
      <c r="A5627" t="s">
        <v>12351</v>
      </c>
      <c r="B5627">
        <v>5873</v>
      </c>
      <c r="C5627">
        <v>5873</v>
      </c>
      <c r="D5627">
        <v>2015</v>
      </c>
      <c r="E5627" t="s">
        <v>6884</v>
      </c>
      <c r="F5627">
        <v>12</v>
      </c>
      <c r="G5627">
        <v>5</v>
      </c>
      <c r="H5627">
        <v>2.75</v>
      </c>
      <c r="J5627"/>
      <c r="K5627" t="b">
        <v>1</v>
      </c>
      <c r="L5627" t="s">
        <v>7159</v>
      </c>
      <c r="N5627" s="43">
        <v>42214.662939814814</v>
      </c>
    </row>
    <row r="5628" spans="1:14" x14ac:dyDescent="0.25">
      <c r="A5628" t="s">
        <v>12352</v>
      </c>
      <c r="B5628">
        <v>5874</v>
      </c>
      <c r="C5628">
        <v>5874</v>
      </c>
      <c r="D5628">
        <v>2015</v>
      </c>
      <c r="E5628" t="s">
        <v>6885</v>
      </c>
      <c r="F5628">
        <v>12</v>
      </c>
      <c r="G5628">
        <v>5</v>
      </c>
      <c r="H5628">
        <v>3.75</v>
      </c>
      <c r="J5628"/>
      <c r="K5628" t="b">
        <v>1</v>
      </c>
      <c r="L5628" t="s">
        <v>6998</v>
      </c>
      <c r="N5628" s="43">
        <v>42214.662939814814</v>
      </c>
    </row>
    <row r="5629" spans="1:14" x14ac:dyDescent="0.25">
      <c r="A5629" t="s">
        <v>12353</v>
      </c>
      <c r="B5629">
        <v>5875</v>
      </c>
      <c r="C5629">
        <v>5875</v>
      </c>
      <c r="D5629">
        <v>2015</v>
      </c>
      <c r="E5629" t="s">
        <v>6886</v>
      </c>
      <c r="F5629">
        <v>12</v>
      </c>
      <c r="G5629">
        <v>5</v>
      </c>
      <c r="H5629">
        <v>1.25</v>
      </c>
      <c r="I5629">
        <v>0.05</v>
      </c>
      <c r="J5629">
        <v>9.9999999999999995E-7</v>
      </c>
      <c r="K5629" t="b">
        <v>1</v>
      </c>
      <c r="L5629" t="s">
        <v>7174</v>
      </c>
      <c r="N5629" s="43">
        <v>42214.662939814814</v>
      </c>
    </row>
    <row r="5630" spans="1:14" x14ac:dyDescent="0.25">
      <c r="A5630" t="s">
        <v>12354</v>
      </c>
      <c r="B5630">
        <v>5875</v>
      </c>
      <c r="C5630">
        <v>5876</v>
      </c>
      <c r="D5630">
        <v>2015</v>
      </c>
      <c r="E5630" t="s">
        <v>6886</v>
      </c>
      <c r="F5630">
        <v>12</v>
      </c>
      <c r="G5630">
        <v>5</v>
      </c>
      <c r="H5630">
        <v>1.72</v>
      </c>
      <c r="I5630">
        <v>0.15</v>
      </c>
      <c r="J5630">
        <v>0.10000100000000001</v>
      </c>
      <c r="K5630" t="b">
        <v>1</v>
      </c>
      <c r="L5630" t="s">
        <v>7174</v>
      </c>
      <c r="N5630" s="43">
        <v>42214.662939814814</v>
      </c>
    </row>
    <row r="5631" spans="1:14" x14ac:dyDescent="0.25">
      <c r="A5631" t="s">
        <v>12355</v>
      </c>
      <c r="B5631">
        <v>5875</v>
      </c>
      <c r="C5631">
        <v>5877</v>
      </c>
      <c r="D5631">
        <v>2015</v>
      </c>
      <c r="E5631" t="s">
        <v>6886</v>
      </c>
      <c r="F5631">
        <v>12</v>
      </c>
      <c r="G5631">
        <v>5</v>
      </c>
      <c r="H5631">
        <v>2.37</v>
      </c>
      <c r="I5631">
        <v>0.32500000000000001</v>
      </c>
      <c r="J5631">
        <v>0.20000100000000001</v>
      </c>
      <c r="K5631" t="b">
        <v>1</v>
      </c>
      <c r="L5631" t="s">
        <v>7174</v>
      </c>
      <c r="N5631" s="43">
        <v>42214.662939814814</v>
      </c>
    </row>
    <row r="5632" spans="1:14" x14ac:dyDescent="0.25">
      <c r="A5632" t="s">
        <v>12356</v>
      </c>
      <c r="B5632">
        <v>5875</v>
      </c>
      <c r="C5632">
        <v>5878</v>
      </c>
      <c r="D5632">
        <v>2015</v>
      </c>
      <c r="E5632" t="s">
        <v>6886</v>
      </c>
      <c r="F5632">
        <v>12</v>
      </c>
      <c r="G5632">
        <v>5</v>
      </c>
      <c r="H5632">
        <v>3.27</v>
      </c>
      <c r="I5632">
        <v>0.52500000000000002</v>
      </c>
      <c r="J5632">
        <v>0.45000099999999998</v>
      </c>
      <c r="K5632" t="b">
        <v>1</v>
      </c>
      <c r="L5632" t="s">
        <v>7174</v>
      </c>
      <c r="N5632" s="43">
        <v>42214.662939814814</v>
      </c>
    </row>
    <row r="5633" spans="1:14" x14ac:dyDescent="0.25">
      <c r="A5633" t="s">
        <v>12357</v>
      </c>
      <c r="B5633">
        <v>5875</v>
      </c>
      <c r="C5633">
        <v>5879</v>
      </c>
      <c r="D5633">
        <v>2015</v>
      </c>
      <c r="E5633" t="s">
        <v>6886</v>
      </c>
      <c r="F5633">
        <v>12</v>
      </c>
      <c r="G5633">
        <v>5</v>
      </c>
      <c r="H5633">
        <v>4.5</v>
      </c>
      <c r="I5633">
        <v>0.7</v>
      </c>
      <c r="J5633">
        <v>0.60000100000000001</v>
      </c>
      <c r="K5633" t="b">
        <v>1</v>
      </c>
      <c r="L5633" t="s">
        <v>7174</v>
      </c>
      <c r="N5633" s="43">
        <v>42214.662939814814</v>
      </c>
    </row>
    <row r="5634" spans="1:14" x14ac:dyDescent="0.25">
      <c r="A5634" t="s">
        <v>12358</v>
      </c>
      <c r="B5634">
        <v>5880</v>
      </c>
      <c r="C5634">
        <v>5880</v>
      </c>
      <c r="D5634">
        <v>2015</v>
      </c>
      <c r="E5634" t="s">
        <v>6887</v>
      </c>
      <c r="F5634">
        <v>12</v>
      </c>
      <c r="G5634">
        <v>5</v>
      </c>
      <c r="H5634">
        <v>3</v>
      </c>
      <c r="J5634"/>
      <c r="K5634" t="b">
        <v>1</v>
      </c>
      <c r="L5634" t="s">
        <v>7175</v>
      </c>
      <c r="N5634" s="43">
        <v>42214.662939814814</v>
      </c>
    </row>
    <row r="5635" spans="1:14" x14ac:dyDescent="0.25">
      <c r="A5635" t="s">
        <v>12359</v>
      </c>
      <c r="B5635">
        <v>5881</v>
      </c>
      <c r="C5635">
        <v>5881</v>
      </c>
      <c r="D5635">
        <v>2015</v>
      </c>
      <c r="E5635" t="s">
        <v>6888</v>
      </c>
      <c r="F5635">
        <v>12</v>
      </c>
      <c r="G5635">
        <v>5</v>
      </c>
      <c r="H5635">
        <v>0.5</v>
      </c>
      <c r="I5635">
        <v>2</v>
      </c>
      <c r="J5635">
        <v>1</v>
      </c>
      <c r="K5635" t="b">
        <v>1</v>
      </c>
      <c r="L5635" t="s">
        <v>7176</v>
      </c>
      <c r="N5635" s="43">
        <v>42214.662939814814</v>
      </c>
    </row>
    <row r="5636" spans="1:14" x14ac:dyDescent="0.25">
      <c r="A5636" t="s">
        <v>12360</v>
      </c>
      <c r="B5636">
        <v>5881</v>
      </c>
      <c r="C5636">
        <v>6257</v>
      </c>
      <c r="D5636">
        <v>2015</v>
      </c>
      <c r="E5636" t="s">
        <v>6888</v>
      </c>
      <c r="F5636">
        <v>12</v>
      </c>
      <c r="G5636">
        <v>5</v>
      </c>
      <c r="H5636">
        <v>0.84</v>
      </c>
      <c r="I5636">
        <v>5</v>
      </c>
      <c r="J5636">
        <v>3</v>
      </c>
      <c r="K5636" t="b">
        <v>1</v>
      </c>
      <c r="L5636" t="s">
        <v>7176</v>
      </c>
      <c r="N5636" s="43">
        <v>42416.850902777776</v>
      </c>
    </row>
    <row r="5637" spans="1:14" x14ac:dyDescent="0.25">
      <c r="A5637" t="s">
        <v>12361</v>
      </c>
      <c r="B5637">
        <v>5881</v>
      </c>
      <c r="C5637">
        <v>6258</v>
      </c>
      <c r="D5637">
        <v>2015</v>
      </c>
      <c r="E5637" t="s">
        <v>6888</v>
      </c>
      <c r="F5637">
        <v>12</v>
      </c>
      <c r="G5637">
        <v>5</v>
      </c>
      <c r="H5637">
        <v>1.41</v>
      </c>
      <c r="I5637">
        <v>8</v>
      </c>
      <c r="J5637">
        <v>6</v>
      </c>
      <c r="K5637" t="b">
        <v>1</v>
      </c>
      <c r="L5637" t="s">
        <v>7176</v>
      </c>
      <c r="N5637" s="43">
        <v>42416.850902777776</v>
      </c>
    </row>
    <row r="5638" spans="1:14" x14ac:dyDescent="0.25">
      <c r="A5638" t="s">
        <v>12362</v>
      </c>
      <c r="B5638">
        <v>5881</v>
      </c>
      <c r="C5638">
        <v>6259</v>
      </c>
      <c r="D5638">
        <v>2015</v>
      </c>
      <c r="E5638" t="s">
        <v>6888</v>
      </c>
      <c r="F5638">
        <v>12</v>
      </c>
      <c r="G5638">
        <v>5</v>
      </c>
      <c r="H5638">
        <v>2.38</v>
      </c>
      <c r="I5638">
        <v>15</v>
      </c>
      <c r="J5638">
        <v>10</v>
      </c>
      <c r="K5638" t="b">
        <v>1</v>
      </c>
      <c r="L5638" t="s">
        <v>7176</v>
      </c>
      <c r="N5638" s="43">
        <v>42416.850902777776</v>
      </c>
    </row>
    <row r="5639" spans="1:14" x14ac:dyDescent="0.25">
      <c r="A5639" t="s">
        <v>12363</v>
      </c>
      <c r="B5639">
        <v>5881</v>
      </c>
      <c r="C5639">
        <v>6260</v>
      </c>
      <c r="D5639">
        <v>2015</v>
      </c>
      <c r="E5639" t="s">
        <v>6888</v>
      </c>
      <c r="F5639">
        <v>12</v>
      </c>
      <c r="G5639">
        <v>5</v>
      </c>
      <c r="H5639">
        <v>4</v>
      </c>
      <c r="I5639">
        <v>24</v>
      </c>
      <c r="J5639">
        <v>21</v>
      </c>
      <c r="K5639" t="b">
        <v>1</v>
      </c>
      <c r="L5639" t="s">
        <v>7176</v>
      </c>
      <c r="N5639" s="43">
        <v>42416.850902777776</v>
      </c>
    </row>
    <row r="5640" spans="1:14" x14ac:dyDescent="0.25">
      <c r="A5640" t="s">
        <v>12364</v>
      </c>
      <c r="B5640">
        <v>5882</v>
      </c>
      <c r="C5640">
        <v>5882</v>
      </c>
      <c r="D5640">
        <v>2015</v>
      </c>
      <c r="F5640">
        <v>12</v>
      </c>
      <c r="G5640">
        <v>5</v>
      </c>
      <c r="H5640">
        <v>0.75</v>
      </c>
      <c r="J5640"/>
      <c r="K5640" t="b">
        <v>0</v>
      </c>
      <c r="L5640" t="s">
        <v>2253</v>
      </c>
      <c r="N5640" s="43">
        <v>42214.662939814814</v>
      </c>
    </row>
    <row r="5641" spans="1:14" x14ac:dyDescent="0.25">
      <c r="A5641" t="s">
        <v>12365</v>
      </c>
      <c r="B5641">
        <v>5883</v>
      </c>
      <c r="C5641">
        <v>5883</v>
      </c>
      <c r="D5641">
        <v>2015</v>
      </c>
      <c r="E5641" t="s">
        <v>6889</v>
      </c>
      <c r="F5641">
        <v>12</v>
      </c>
      <c r="G5641">
        <v>5</v>
      </c>
      <c r="H5641">
        <v>3.5</v>
      </c>
      <c r="J5641"/>
      <c r="K5641" t="b">
        <v>1</v>
      </c>
      <c r="L5641" t="s">
        <v>6999</v>
      </c>
      <c r="N5641" s="43">
        <v>42214.662939814814</v>
      </c>
    </row>
    <row r="5642" spans="1:14" x14ac:dyDescent="0.25">
      <c r="A5642" t="s">
        <v>12366</v>
      </c>
      <c r="B5642">
        <v>5884</v>
      </c>
      <c r="C5642">
        <v>5884</v>
      </c>
      <c r="D5642">
        <v>2015</v>
      </c>
      <c r="E5642" t="s">
        <v>6890</v>
      </c>
      <c r="F5642">
        <v>12</v>
      </c>
      <c r="G5642">
        <v>5</v>
      </c>
      <c r="H5642">
        <v>1.75</v>
      </c>
      <c r="J5642"/>
      <c r="K5642" t="b">
        <v>1</v>
      </c>
      <c r="L5642" t="s">
        <v>7046</v>
      </c>
      <c r="N5642" s="43">
        <v>42214.662939814814</v>
      </c>
    </row>
    <row r="5643" spans="1:14" x14ac:dyDescent="0.25">
      <c r="A5643" t="s">
        <v>12367</v>
      </c>
      <c r="B5643">
        <v>5885</v>
      </c>
      <c r="C5643">
        <v>5885</v>
      </c>
      <c r="D5643">
        <v>2015</v>
      </c>
      <c r="E5643" t="s">
        <v>6891</v>
      </c>
      <c r="F5643">
        <v>12</v>
      </c>
      <c r="G5643">
        <v>5</v>
      </c>
      <c r="H5643">
        <v>0.5</v>
      </c>
      <c r="I5643">
        <v>0.05</v>
      </c>
      <c r="J5643">
        <v>9.9999999999999995E-7</v>
      </c>
      <c r="K5643" t="b">
        <v>1</v>
      </c>
      <c r="L5643" t="s">
        <v>7089</v>
      </c>
      <c r="N5643" s="43">
        <v>42214.662939814814</v>
      </c>
    </row>
    <row r="5644" spans="1:14" x14ac:dyDescent="0.25">
      <c r="A5644" t="s">
        <v>12368</v>
      </c>
      <c r="B5644">
        <v>5885</v>
      </c>
      <c r="C5644">
        <v>6152</v>
      </c>
      <c r="D5644">
        <v>2015</v>
      </c>
      <c r="E5644" t="s">
        <v>6891</v>
      </c>
      <c r="F5644">
        <v>12</v>
      </c>
      <c r="G5644">
        <v>5</v>
      </c>
      <c r="H5644">
        <v>0.68</v>
      </c>
      <c r="I5644">
        <v>0.17499999999999999</v>
      </c>
      <c r="J5644">
        <v>0.10000100000000001</v>
      </c>
      <c r="K5644" t="b">
        <v>1</v>
      </c>
      <c r="L5644" t="s">
        <v>7089</v>
      </c>
      <c r="N5644" s="43">
        <v>42404.75</v>
      </c>
    </row>
    <row r="5645" spans="1:14" x14ac:dyDescent="0.25">
      <c r="A5645" t="s">
        <v>12369</v>
      </c>
      <c r="B5645">
        <v>5885</v>
      </c>
      <c r="C5645">
        <v>5886</v>
      </c>
      <c r="D5645">
        <v>2015</v>
      </c>
      <c r="E5645" t="s">
        <v>6891</v>
      </c>
      <c r="F5645">
        <v>12</v>
      </c>
      <c r="G5645">
        <v>5</v>
      </c>
      <c r="H5645">
        <v>0.92</v>
      </c>
      <c r="I5645">
        <v>0.3</v>
      </c>
      <c r="J5645">
        <v>0.25000099999999997</v>
      </c>
      <c r="K5645" t="b">
        <v>1</v>
      </c>
      <c r="L5645" t="s">
        <v>7089</v>
      </c>
      <c r="N5645" s="43">
        <v>42214.662939814814</v>
      </c>
    </row>
    <row r="5646" spans="1:14" x14ac:dyDescent="0.25">
      <c r="A5646" t="s">
        <v>12370</v>
      </c>
      <c r="B5646">
        <v>5885</v>
      </c>
      <c r="C5646">
        <v>5887</v>
      </c>
      <c r="D5646">
        <v>2015</v>
      </c>
      <c r="E5646" t="s">
        <v>6891</v>
      </c>
      <c r="F5646">
        <v>12</v>
      </c>
      <c r="G5646">
        <v>5</v>
      </c>
      <c r="H5646">
        <v>1.25</v>
      </c>
      <c r="I5646">
        <v>0.5</v>
      </c>
      <c r="J5646">
        <v>0.45000099999999998</v>
      </c>
      <c r="K5646" t="b">
        <v>1</v>
      </c>
      <c r="L5646" t="s">
        <v>7089</v>
      </c>
      <c r="N5646" s="43">
        <v>42214.662939814814</v>
      </c>
    </row>
    <row r="5647" spans="1:14" x14ac:dyDescent="0.25">
      <c r="A5647" t="s">
        <v>12371</v>
      </c>
      <c r="B5647">
        <v>5885</v>
      </c>
      <c r="C5647">
        <v>5888</v>
      </c>
      <c r="D5647">
        <v>2015</v>
      </c>
      <c r="E5647" t="s">
        <v>6891</v>
      </c>
      <c r="F5647">
        <v>12</v>
      </c>
      <c r="G5647">
        <v>5</v>
      </c>
      <c r="H5647">
        <v>1.7</v>
      </c>
      <c r="I5647">
        <v>0.82499999999999996</v>
      </c>
      <c r="J5647">
        <v>0.65000100000000005</v>
      </c>
      <c r="K5647" t="b">
        <v>1</v>
      </c>
      <c r="L5647" t="s">
        <v>7089</v>
      </c>
      <c r="N5647" s="43">
        <v>42214.662939814814</v>
      </c>
    </row>
    <row r="5648" spans="1:14" x14ac:dyDescent="0.25">
      <c r="A5648" t="s">
        <v>12372</v>
      </c>
      <c r="B5648">
        <v>5885</v>
      </c>
      <c r="C5648">
        <v>5889</v>
      </c>
      <c r="D5648">
        <v>2015</v>
      </c>
      <c r="E5648" t="s">
        <v>6891</v>
      </c>
      <c r="F5648">
        <v>12</v>
      </c>
      <c r="G5648">
        <v>5</v>
      </c>
      <c r="H5648">
        <v>2.31</v>
      </c>
      <c r="I5648">
        <v>1.5</v>
      </c>
      <c r="J5648">
        <v>1.0000009999999999</v>
      </c>
      <c r="K5648" t="b">
        <v>1</v>
      </c>
      <c r="L5648" t="s">
        <v>7089</v>
      </c>
      <c r="N5648" s="43">
        <v>42214.662939814814</v>
      </c>
    </row>
    <row r="5649" spans="1:14" x14ac:dyDescent="0.25">
      <c r="A5649" t="s">
        <v>12373</v>
      </c>
      <c r="B5649">
        <v>5885</v>
      </c>
      <c r="C5649">
        <v>6153</v>
      </c>
      <c r="D5649">
        <v>2015</v>
      </c>
      <c r="E5649" t="s">
        <v>6891</v>
      </c>
      <c r="F5649">
        <v>12</v>
      </c>
      <c r="G5649">
        <v>5</v>
      </c>
      <c r="H5649">
        <v>3.13</v>
      </c>
      <c r="I5649">
        <v>3.5</v>
      </c>
      <c r="J5649">
        <v>2.0000010000000001</v>
      </c>
      <c r="K5649" t="b">
        <v>1</v>
      </c>
      <c r="L5649" t="s">
        <v>7089</v>
      </c>
      <c r="N5649" s="43">
        <v>42404.75</v>
      </c>
    </row>
    <row r="5650" spans="1:14" x14ac:dyDescent="0.25">
      <c r="A5650" t="s">
        <v>12374</v>
      </c>
      <c r="B5650">
        <v>5885</v>
      </c>
      <c r="C5650">
        <v>6154</v>
      </c>
      <c r="D5650">
        <v>2015</v>
      </c>
      <c r="E5650" t="s">
        <v>6891</v>
      </c>
      <c r="F5650">
        <v>12</v>
      </c>
      <c r="G5650">
        <v>5</v>
      </c>
      <c r="H5650">
        <v>4.25</v>
      </c>
      <c r="I5650">
        <v>7.5</v>
      </c>
      <c r="J5650">
        <v>5.0000010000000001</v>
      </c>
      <c r="K5650" t="b">
        <v>1</v>
      </c>
      <c r="L5650" t="s">
        <v>7089</v>
      </c>
      <c r="N5650" s="43">
        <v>42404.75</v>
      </c>
    </row>
    <row r="5651" spans="1:14" x14ac:dyDescent="0.25">
      <c r="A5651" t="s">
        <v>12375</v>
      </c>
      <c r="B5651">
        <v>5890</v>
      </c>
      <c r="C5651">
        <v>5890</v>
      </c>
      <c r="D5651">
        <v>2015</v>
      </c>
      <c r="E5651" t="s">
        <v>6892</v>
      </c>
      <c r="F5651">
        <v>12</v>
      </c>
      <c r="G5651">
        <v>5</v>
      </c>
      <c r="H5651">
        <v>2</v>
      </c>
      <c r="J5651"/>
      <c r="K5651" t="b">
        <v>1</v>
      </c>
      <c r="L5651" t="s">
        <v>7000</v>
      </c>
      <c r="N5651" s="43">
        <v>42214.662939814814</v>
      </c>
    </row>
    <row r="5652" spans="1:14" x14ac:dyDescent="0.25">
      <c r="A5652" t="s">
        <v>12376</v>
      </c>
      <c r="B5652">
        <v>5891</v>
      </c>
      <c r="C5652">
        <v>5891</v>
      </c>
      <c r="D5652">
        <v>2015</v>
      </c>
      <c r="E5652" t="s">
        <v>6893</v>
      </c>
      <c r="F5652">
        <v>12</v>
      </c>
      <c r="G5652">
        <v>5</v>
      </c>
      <c r="H5652">
        <v>3</v>
      </c>
      <c r="J5652"/>
      <c r="K5652" t="b">
        <v>1</v>
      </c>
      <c r="L5652" t="s">
        <v>7222</v>
      </c>
      <c r="N5652" s="43">
        <v>42214.662939814814</v>
      </c>
    </row>
    <row r="5653" spans="1:14" x14ac:dyDescent="0.25">
      <c r="A5653" t="s">
        <v>12377</v>
      </c>
      <c r="B5653">
        <v>5892</v>
      </c>
      <c r="C5653">
        <v>5892</v>
      </c>
      <c r="D5653">
        <v>2015</v>
      </c>
      <c r="E5653" t="s">
        <v>6894</v>
      </c>
      <c r="F5653">
        <v>12</v>
      </c>
      <c r="G5653">
        <v>5</v>
      </c>
      <c r="H5653">
        <v>3.5</v>
      </c>
      <c r="J5653"/>
      <c r="K5653" t="b">
        <v>1</v>
      </c>
      <c r="L5653" t="s">
        <v>7160</v>
      </c>
      <c r="N5653" s="43">
        <v>42214.662939814814</v>
      </c>
    </row>
    <row r="5654" spans="1:14" x14ac:dyDescent="0.25">
      <c r="A5654" t="s">
        <v>12378</v>
      </c>
      <c r="B5654">
        <v>5893</v>
      </c>
      <c r="C5654">
        <v>5893</v>
      </c>
      <c r="D5654">
        <v>2015</v>
      </c>
      <c r="E5654" t="s">
        <v>6896</v>
      </c>
      <c r="F5654">
        <v>12</v>
      </c>
      <c r="G5654">
        <v>5</v>
      </c>
      <c r="H5654">
        <v>4.5</v>
      </c>
      <c r="J5654"/>
      <c r="K5654" t="b">
        <v>1</v>
      </c>
      <c r="L5654" t="s">
        <v>7045</v>
      </c>
      <c r="N5654" s="43">
        <v>42214.662939814814</v>
      </c>
    </row>
    <row r="5655" spans="1:14" x14ac:dyDescent="0.25">
      <c r="A5655" t="s">
        <v>12379</v>
      </c>
      <c r="B5655">
        <v>5894</v>
      </c>
      <c r="C5655">
        <v>5894</v>
      </c>
      <c r="D5655">
        <v>2015</v>
      </c>
      <c r="E5655" t="s">
        <v>6895</v>
      </c>
      <c r="F5655">
        <v>12</v>
      </c>
      <c r="G5655">
        <v>5</v>
      </c>
      <c r="H5655">
        <v>4</v>
      </c>
      <c r="J5655"/>
      <c r="K5655" t="b">
        <v>1</v>
      </c>
      <c r="L5655" t="s">
        <v>7002</v>
      </c>
      <c r="N5655" s="43">
        <v>42214.662939814814</v>
      </c>
    </row>
    <row r="5656" spans="1:14" x14ac:dyDescent="0.25">
      <c r="A5656" t="s">
        <v>12380</v>
      </c>
      <c r="B5656">
        <v>5895</v>
      </c>
      <c r="C5656">
        <v>5895</v>
      </c>
      <c r="D5656">
        <v>2015</v>
      </c>
      <c r="F5656">
        <v>12</v>
      </c>
      <c r="G5656">
        <v>5</v>
      </c>
      <c r="H5656">
        <v>5</v>
      </c>
      <c r="J5656"/>
      <c r="K5656" t="b">
        <v>0</v>
      </c>
      <c r="L5656" t="s">
        <v>7003</v>
      </c>
      <c r="N5656" s="43">
        <v>42214.662939814814</v>
      </c>
    </row>
    <row r="5657" spans="1:14" x14ac:dyDescent="0.25">
      <c r="A5657" t="s">
        <v>12381</v>
      </c>
      <c r="B5657">
        <v>5896</v>
      </c>
      <c r="C5657">
        <v>5896</v>
      </c>
      <c r="D5657">
        <v>2015</v>
      </c>
      <c r="F5657">
        <v>12</v>
      </c>
      <c r="G5657">
        <v>5</v>
      </c>
      <c r="H5657">
        <v>3.5</v>
      </c>
      <c r="J5657"/>
      <c r="K5657" t="b">
        <v>0</v>
      </c>
      <c r="L5657" t="s">
        <v>2267</v>
      </c>
      <c r="N5657" s="43">
        <v>42214.662939814814</v>
      </c>
    </row>
    <row r="5658" spans="1:14" x14ac:dyDescent="0.25">
      <c r="A5658" t="s">
        <v>12382</v>
      </c>
      <c r="B5658">
        <v>5897</v>
      </c>
      <c r="C5658">
        <v>5897</v>
      </c>
      <c r="D5658">
        <v>2015</v>
      </c>
      <c r="F5658">
        <v>12</v>
      </c>
      <c r="G5658">
        <v>5</v>
      </c>
      <c r="H5658">
        <v>4.5</v>
      </c>
      <c r="J5658"/>
      <c r="K5658" t="b">
        <v>0</v>
      </c>
      <c r="L5658" t="s">
        <v>2268</v>
      </c>
      <c r="N5658" s="43">
        <v>42214.662939814814</v>
      </c>
    </row>
    <row r="5659" spans="1:14" x14ac:dyDescent="0.25">
      <c r="A5659" t="s">
        <v>12383</v>
      </c>
      <c r="B5659">
        <v>5898</v>
      </c>
      <c r="C5659">
        <v>5898</v>
      </c>
      <c r="D5659">
        <v>2015</v>
      </c>
      <c r="F5659">
        <v>12</v>
      </c>
      <c r="G5659">
        <v>5</v>
      </c>
      <c r="H5659">
        <v>3</v>
      </c>
      <c r="J5659"/>
      <c r="K5659" t="b">
        <v>0</v>
      </c>
      <c r="L5659" t="s">
        <v>7004</v>
      </c>
      <c r="N5659" s="43">
        <v>42214.662939814814</v>
      </c>
    </row>
    <row r="5660" spans="1:14" x14ac:dyDescent="0.25">
      <c r="A5660" t="s">
        <v>12384</v>
      </c>
      <c r="B5660">
        <v>5899</v>
      </c>
      <c r="C5660">
        <v>5899</v>
      </c>
      <c r="D5660">
        <v>2015</v>
      </c>
      <c r="E5660" t="s">
        <v>6956</v>
      </c>
      <c r="F5660">
        <v>16</v>
      </c>
      <c r="G5660">
        <v>3.75</v>
      </c>
      <c r="H5660">
        <v>1.25</v>
      </c>
      <c r="J5660"/>
      <c r="K5660" t="b">
        <v>1</v>
      </c>
      <c r="L5660" t="s">
        <v>7023</v>
      </c>
      <c r="N5660" s="43">
        <v>42214.662939814814</v>
      </c>
    </row>
    <row r="5661" spans="1:14" x14ac:dyDescent="0.25">
      <c r="A5661" t="s">
        <v>12385</v>
      </c>
      <c r="B5661">
        <v>5904</v>
      </c>
      <c r="C5661">
        <v>5904</v>
      </c>
      <c r="D5661">
        <v>2015</v>
      </c>
      <c r="E5661" t="s">
        <v>6968</v>
      </c>
      <c r="F5661">
        <v>16</v>
      </c>
      <c r="G5661">
        <v>1.5</v>
      </c>
      <c r="H5661">
        <v>2.5</v>
      </c>
      <c r="J5661"/>
      <c r="K5661" t="b">
        <v>1</v>
      </c>
      <c r="L5661" t="s">
        <v>7027</v>
      </c>
      <c r="N5661" s="43">
        <v>42214.662939814814</v>
      </c>
    </row>
    <row r="5662" spans="1:14" x14ac:dyDescent="0.25">
      <c r="A5662" t="s">
        <v>12386</v>
      </c>
      <c r="B5662">
        <v>5905</v>
      </c>
      <c r="C5662">
        <v>5905</v>
      </c>
      <c r="D5662">
        <v>2015</v>
      </c>
      <c r="E5662" t="s">
        <v>6969</v>
      </c>
      <c r="F5662">
        <v>16</v>
      </c>
      <c r="G5662">
        <v>1</v>
      </c>
      <c r="H5662">
        <v>2</v>
      </c>
      <c r="J5662"/>
      <c r="K5662" t="b">
        <v>1</v>
      </c>
      <c r="L5662" t="s">
        <v>7117</v>
      </c>
      <c r="N5662" s="43">
        <v>42214.662939814814</v>
      </c>
    </row>
    <row r="5663" spans="1:14" x14ac:dyDescent="0.25">
      <c r="A5663" t="s">
        <v>12387</v>
      </c>
      <c r="B5663">
        <v>5906</v>
      </c>
      <c r="C5663">
        <v>5906</v>
      </c>
      <c r="D5663">
        <v>2015</v>
      </c>
      <c r="E5663" t="s">
        <v>6970</v>
      </c>
      <c r="F5663">
        <v>16</v>
      </c>
      <c r="G5663">
        <v>1</v>
      </c>
      <c r="H5663">
        <v>1</v>
      </c>
      <c r="J5663"/>
      <c r="K5663" t="b">
        <v>1</v>
      </c>
      <c r="L5663" t="s">
        <v>7068</v>
      </c>
      <c r="N5663" s="43">
        <v>42214.662939814814</v>
      </c>
    </row>
    <row r="5664" spans="1:14" x14ac:dyDescent="0.25">
      <c r="A5664" t="s">
        <v>12388</v>
      </c>
      <c r="B5664">
        <v>5907</v>
      </c>
      <c r="C5664">
        <v>5907</v>
      </c>
      <c r="D5664">
        <v>2015</v>
      </c>
      <c r="E5664" t="s">
        <v>7332</v>
      </c>
      <c r="F5664">
        <v>16</v>
      </c>
      <c r="G5664">
        <v>1</v>
      </c>
      <c r="H5664">
        <v>1.75</v>
      </c>
      <c r="J5664"/>
      <c r="K5664" t="b">
        <v>1</v>
      </c>
      <c r="L5664" t="s">
        <v>7037</v>
      </c>
      <c r="N5664" s="43">
        <v>42214.662939814814</v>
      </c>
    </row>
    <row r="5665" spans="1:14" x14ac:dyDescent="0.25">
      <c r="A5665" t="s">
        <v>12389</v>
      </c>
      <c r="B5665">
        <v>5908</v>
      </c>
      <c r="C5665">
        <v>5908</v>
      </c>
      <c r="D5665">
        <v>2015</v>
      </c>
      <c r="E5665" t="s">
        <v>7333</v>
      </c>
      <c r="F5665">
        <v>16</v>
      </c>
      <c r="G5665">
        <v>1.5</v>
      </c>
      <c r="H5665">
        <v>0.5</v>
      </c>
      <c r="I5665">
        <v>0.05</v>
      </c>
      <c r="J5665">
        <v>9.9999999999999995E-7</v>
      </c>
      <c r="K5665" t="b">
        <v>1</v>
      </c>
      <c r="L5665" t="s">
        <v>7099</v>
      </c>
      <c r="N5665" s="43">
        <v>42214.662939814814</v>
      </c>
    </row>
    <row r="5666" spans="1:14" x14ac:dyDescent="0.25">
      <c r="A5666" t="s">
        <v>12390</v>
      </c>
      <c r="B5666">
        <v>5908</v>
      </c>
      <c r="C5666">
        <v>5909</v>
      </c>
      <c r="D5666">
        <v>2015</v>
      </c>
      <c r="E5666" t="s">
        <v>7333</v>
      </c>
      <c r="F5666">
        <v>16</v>
      </c>
      <c r="G5666">
        <v>1.5</v>
      </c>
      <c r="H5666">
        <v>0.83</v>
      </c>
      <c r="I5666">
        <v>0.17499999999999999</v>
      </c>
      <c r="J5666">
        <v>0.10000100000000001</v>
      </c>
      <c r="K5666" t="b">
        <v>1</v>
      </c>
      <c r="L5666" t="s">
        <v>7099</v>
      </c>
      <c r="N5666" s="43">
        <v>42214.662939814814</v>
      </c>
    </row>
    <row r="5667" spans="1:14" x14ac:dyDescent="0.25">
      <c r="A5667" t="s">
        <v>12391</v>
      </c>
      <c r="B5667">
        <v>5908</v>
      </c>
      <c r="C5667">
        <v>5911</v>
      </c>
      <c r="D5667">
        <v>2015</v>
      </c>
      <c r="E5667" t="s">
        <v>7333</v>
      </c>
      <c r="F5667">
        <v>16</v>
      </c>
      <c r="G5667">
        <v>1.5</v>
      </c>
      <c r="H5667">
        <v>1.37</v>
      </c>
      <c r="I5667">
        <v>0.32500000000000001</v>
      </c>
      <c r="J5667">
        <v>0.25000099999999997</v>
      </c>
      <c r="K5667" t="b">
        <v>1</v>
      </c>
      <c r="L5667" t="s">
        <v>7099</v>
      </c>
      <c r="N5667" s="43">
        <v>42214.662939814814</v>
      </c>
    </row>
    <row r="5668" spans="1:14" x14ac:dyDescent="0.25">
      <c r="A5668" t="s">
        <v>12392</v>
      </c>
      <c r="B5668">
        <v>5908</v>
      </c>
      <c r="C5668">
        <v>5912</v>
      </c>
      <c r="D5668">
        <v>2015</v>
      </c>
      <c r="E5668" t="s">
        <v>7333</v>
      </c>
      <c r="F5668">
        <v>16</v>
      </c>
      <c r="G5668">
        <v>1.5</v>
      </c>
      <c r="H5668">
        <v>2.27</v>
      </c>
      <c r="I5668">
        <v>0.45</v>
      </c>
      <c r="J5668">
        <v>0.400001</v>
      </c>
      <c r="K5668" t="b">
        <v>1</v>
      </c>
      <c r="L5668" t="s">
        <v>7099</v>
      </c>
      <c r="N5668" s="43">
        <v>42214.662939814814</v>
      </c>
    </row>
    <row r="5669" spans="1:14" x14ac:dyDescent="0.25">
      <c r="A5669" t="s">
        <v>12393</v>
      </c>
      <c r="B5669">
        <v>5908</v>
      </c>
      <c r="C5669">
        <v>5913</v>
      </c>
      <c r="D5669">
        <v>2015</v>
      </c>
      <c r="E5669" t="s">
        <v>7333</v>
      </c>
      <c r="F5669">
        <v>16</v>
      </c>
      <c r="G5669">
        <v>1.5</v>
      </c>
      <c r="H5669">
        <v>3.75</v>
      </c>
      <c r="I5669">
        <v>0.75</v>
      </c>
      <c r="J5669">
        <v>0.50000100000000003</v>
      </c>
      <c r="K5669" t="b">
        <v>1</v>
      </c>
      <c r="L5669" t="s">
        <v>7099</v>
      </c>
      <c r="N5669" s="43">
        <v>42214.662939814814</v>
      </c>
    </row>
    <row r="5670" spans="1:14" x14ac:dyDescent="0.25">
      <c r="A5670" t="s">
        <v>12394</v>
      </c>
      <c r="B5670">
        <v>5910</v>
      </c>
      <c r="C5670">
        <v>5910</v>
      </c>
      <c r="D5670">
        <v>2015</v>
      </c>
      <c r="E5670" t="s">
        <v>6957</v>
      </c>
      <c r="F5670">
        <v>16</v>
      </c>
      <c r="G5670">
        <v>3.75</v>
      </c>
      <c r="H5670">
        <v>2</v>
      </c>
      <c r="J5670"/>
      <c r="K5670" t="b">
        <v>1</v>
      </c>
      <c r="L5670" t="s">
        <v>7024</v>
      </c>
      <c r="N5670" s="43">
        <v>42214.662939814814</v>
      </c>
    </row>
    <row r="5671" spans="1:14" x14ac:dyDescent="0.25">
      <c r="A5671" t="s">
        <v>12395</v>
      </c>
      <c r="B5671">
        <v>5914</v>
      </c>
      <c r="C5671">
        <v>5914</v>
      </c>
      <c r="D5671">
        <v>2015</v>
      </c>
      <c r="E5671" t="s">
        <v>6958</v>
      </c>
      <c r="F5671">
        <v>16</v>
      </c>
      <c r="G5671">
        <v>3.75</v>
      </c>
      <c r="H5671">
        <v>4</v>
      </c>
      <c r="J5671"/>
      <c r="K5671" t="b">
        <v>1</v>
      </c>
      <c r="L5671" t="s">
        <v>7034</v>
      </c>
      <c r="N5671" s="43">
        <v>42214.662939814814</v>
      </c>
    </row>
    <row r="5672" spans="1:14" x14ac:dyDescent="0.25">
      <c r="A5672" t="s">
        <v>12396</v>
      </c>
      <c r="B5672">
        <v>5915</v>
      </c>
      <c r="C5672">
        <v>5915</v>
      </c>
      <c r="D5672">
        <v>2015</v>
      </c>
      <c r="E5672" t="s">
        <v>6959</v>
      </c>
      <c r="F5672">
        <v>16</v>
      </c>
      <c r="G5672">
        <v>3.75</v>
      </c>
      <c r="H5672">
        <v>0.75</v>
      </c>
      <c r="I5672">
        <v>0.05</v>
      </c>
      <c r="J5672">
        <v>9.9999999999999995E-7</v>
      </c>
      <c r="K5672" t="b">
        <v>1</v>
      </c>
      <c r="L5672" t="s">
        <v>5350</v>
      </c>
      <c r="N5672" s="43">
        <v>42214.662939814814</v>
      </c>
    </row>
    <row r="5673" spans="1:14" x14ac:dyDescent="0.25">
      <c r="A5673" t="s">
        <v>12397</v>
      </c>
      <c r="B5673">
        <v>5915</v>
      </c>
      <c r="C5673">
        <v>5916</v>
      </c>
      <c r="D5673">
        <v>2015</v>
      </c>
      <c r="E5673" t="s">
        <v>6959</v>
      </c>
      <c r="F5673">
        <v>16</v>
      </c>
      <c r="G5673">
        <v>3.75</v>
      </c>
      <c r="H5673">
        <v>1.62</v>
      </c>
      <c r="I5673">
        <v>0.2</v>
      </c>
      <c r="J5673">
        <v>0.10000100000000001</v>
      </c>
      <c r="K5673" t="b">
        <v>1</v>
      </c>
      <c r="L5673" t="s">
        <v>5350</v>
      </c>
      <c r="N5673" s="43">
        <v>42214.662939814814</v>
      </c>
    </row>
    <row r="5674" spans="1:14" x14ac:dyDescent="0.25">
      <c r="A5674" t="s">
        <v>12398</v>
      </c>
      <c r="B5674">
        <v>5915</v>
      </c>
      <c r="C5674">
        <v>5917</v>
      </c>
      <c r="D5674">
        <v>2015</v>
      </c>
      <c r="E5674" t="s">
        <v>6959</v>
      </c>
      <c r="F5674">
        <v>16</v>
      </c>
      <c r="G5674">
        <v>3.75</v>
      </c>
      <c r="H5674">
        <v>3.5</v>
      </c>
      <c r="I5674">
        <v>0.65</v>
      </c>
      <c r="J5674">
        <v>0.30000100000000002</v>
      </c>
      <c r="K5674" t="b">
        <v>1</v>
      </c>
      <c r="L5674" t="s">
        <v>5350</v>
      </c>
      <c r="N5674" s="43">
        <v>42214.662939814814</v>
      </c>
    </row>
    <row r="5675" spans="1:14" x14ac:dyDescent="0.25">
      <c r="A5675" t="s">
        <v>12399</v>
      </c>
      <c r="B5675">
        <v>5918</v>
      </c>
      <c r="C5675">
        <v>5918</v>
      </c>
      <c r="D5675">
        <v>2015</v>
      </c>
      <c r="E5675" t="s">
        <v>6960</v>
      </c>
      <c r="F5675">
        <v>16</v>
      </c>
      <c r="G5675">
        <v>3.75</v>
      </c>
      <c r="H5675">
        <v>2.5</v>
      </c>
      <c r="J5675"/>
      <c r="K5675" t="b">
        <v>1</v>
      </c>
      <c r="L5675" t="s">
        <v>7240</v>
      </c>
      <c r="N5675" s="43">
        <v>42214.662939814814</v>
      </c>
    </row>
    <row r="5676" spans="1:14" x14ac:dyDescent="0.25">
      <c r="A5676" t="s">
        <v>12400</v>
      </c>
      <c r="B5676">
        <v>5919</v>
      </c>
      <c r="C5676">
        <v>5919</v>
      </c>
      <c r="D5676">
        <v>2015</v>
      </c>
      <c r="E5676" t="s">
        <v>6961</v>
      </c>
      <c r="F5676">
        <v>16</v>
      </c>
      <c r="G5676">
        <v>3.75</v>
      </c>
      <c r="H5676">
        <v>3</v>
      </c>
      <c r="J5676"/>
      <c r="K5676" t="b">
        <v>1</v>
      </c>
      <c r="L5676" t="s">
        <v>7026</v>
      </c>
      <c r="N5676" s="43">
        <v>42214.662939814814</v>
      </c>
    </row>
    <row r="5677" spans="1:14" x14ac:dyDescent="0.25">
      <c r="A5677" t="s">
        <v>12401</v>
      </c>
      <c r="B5677">
        <v>5920</v>
      </c>
      <c r="C5677">
        <v>5920</v>
      </c>
      <c r="D5677">
        <v>2015</v>
      </c>
      <c r="E5677" t="s">
        <v>6967</v>
      </c>
      <c r="F5677">
        <v>16</v>
      </c>
      <c r="G5677">
        <v>1.5</v>
      </c>
      <c r="H5677">
        <v>0.5</v>
      </c>
      <c r="I5677">
        <v>2.5000000000000001E-2</v>
      </c>
      <c r="J5677">
        <v>9.9999999999999995E-7</v>
      </c>
      <c r="K5677" t="b">
        <v>1</v>
      </c>
      <c r="L5677" t="s">
        <v>7038</v>
      </c>
      <c r="N5677" s="43">
        <v>42214.662939814814</v>
      </c>
    </row>
    <row r="5678" spans="1:14" x14ac:dyDescent="0.25">
      <c r="A5678" t="s">
        <v>12402</v>
      </c>
      <c r="B5678">
        <v>5920</v>
      </c>
      <c r="C5678">
        <v>5900</v>
      </c>
      <c r="D5678">
        <v>2015</v>
      </c>
      <c r="E5678" t="s">
        <v>6967</v>
      </c>
      <c r="F5678">
        <v>16</v>
      </c>
      <c r="G5678">
        <v>1.5</v>
      </c>
      <c r="H5678">
        <v>0.75</v>
      </c>
      <c r="I5678">
        <v>7.4999999999999997E-2</v>
      </c>
      <c r="J5678">
        <v>5.0000999999999997E-2</v>
      </c>
      <c r="K5678" t="b">
        <v>1</v>
      </c>
      <c r="L5678" t="s">
        <v>7038</v>
      </c>
      <c r="N5678" s="43">
        <v>42214.662939814814</v>
      </c>
    </row>
    <row r="5679" spans="1:14" x14ac:dyDescent="0.25">
      <c r="A5679" t="s">
        <v>12403</v>
      </c>
      <c r="B5679">
        <v>5920</v>
      </c>
      <c r="C5679">
        <v>5901</v>
      </c>
      <c r="D5679">
        <v>2015</v>
      </c>
      <c r="E5679" t="s">
        <v>6967</v>
      </c>
      <c r="F5679">
        <v>16</v>
      </c>
      <c r="G5679">
        <v>1.5</v>
      </c>
      <c r="H5679">
        <v>1.1200000000000001</v>
      </c>
      <c r="I5679">
        <v>0.15</v>
      </c>
      <c r="J5679">
        <v>0.10000100000000001</v>
      </c>
      <c r="K5679" t="b">
        <v>1</v>
      </c>
      <c r="L5679" t="s">
        <v>7038</v>
      </c>
      <c r="N5679" s="43">
        <v>42214.662939814814</v>
      </c>
    </row>
    <row r="5680" spans="1:14" x14ac:dyDescent="0.25">
      <c r="A5680" t="s">
        <v>12404</v>
      </c>
      <c r="B5680">
        <v>5920</v>
      </c>
      <c r="C5680">
        <v>5902</v>
      </c>
      <c r="D5680">
        <v>2015</v>
      </c>
      <c r="E5680" t="s">
        <v>6967</v>
      </c>
      <c r="F5680">
        <v>16</v>
      </c>
      <c r="G5680">
        <v>1.5</v>
      </c>
      <c r="H5680">
        <v>1.67</v>
      </c>
      <c r="I5680">
        <v>0.25</v>
      </c>
      <c r="J5680">
        <v>0.20000100000000001</v>
      </c>
      <c r="K5680" t="b">
        <v>1</v>
      </c>
      <c r="L5680" t="s">
        <v>7038</v>
      </c>
      <c r="N5680" s="43">
        <v>42214.662939814814</v>
      </c>
    </row>
    <row r="5681" spans="1:14" x14ac:dyDescent="0.25">
      <c r="A5681" t="s">
        <v>12405</v>
      </c>
      <c r="B5681">
        <v>5920</v>
      </c>
      <c r="C5681">
        <v>5903</v>
      </c>
      <c r="D5681">
        <v>2015</v>
      </c>
      <c r="E5681" t="s">
        <v>6967</v>
      </c>
      <c r="F5681">
        <v>16</v>
      </c>
      <c r="G5681">
        <v>1.5</v>
      </c>
      <c r="H5681">
        <v>2.5</v>
      </c>
      <c r="I5681">
        <v>0.65</v>
      </c>
      <c r="J5681">
        <v>0.30000100000000002</v>
      </c>
      <c r="K5681" t="b">
        <v>1</v>
      </c>
      <c r="L5681" t="s">
        <v>7038</v>
      </c>
      <c r="N5681" s="43">
        <v>42214.662939814814</v>
      </c>
    </row>
    <row r="5682" spans="1:14" x14ac:dyDescent="0.25">
      <c r="A5682" t="s">
        <v>12406</v>
      </c>
      <c r="B5682">
        <v>5921</v>
      </c>
      <c r="C5682">
        <v>5921</v>
      </c>
      <c r="D5682">
        <v>2015</v>
      </c>
      <c r="E5682" t="s">
        <v>6291</v>
      </c>
      <c r="F5682">
        <v>1</v>
      </c>
      <c r="G5682">
        <v>3.7</v>
      </c>
      <c r="H5682">
        <v>2</v>
      </c>
      <c r="J5682"/>
      <c r="K5682" t="b">
        <v>1</v>
      </c>
      <c r="L5682" t="s">
        <v>46</v>
      </c>
      <c r="N5682" s="43">
        <v>42214.662939814814</v>
      </c>
    </row>
    <row r="5683" spans="1:14" x14ac:dyDescent="0.25">
      <c r="A5683" t="s">
        <v>12407</v>
      </c>
      <c r="B5683">
        <v>5922</v>
      </c>
      <c r="C5683">
        <v>5922</v>
      </c>
      <c r="D5683">
        <v>2015</v>
      </c>
      <c r="E5683" t="s">
        <v>6292</v>
      </c>
      <c r="F5683">
        <v>1</v>
      </c>
      <c r="G5683">
        <v>3.7</v>
      </c>
      <c r="H5683">
        <v>1.5</v>
      </c>
      <c r="J5683"/>
      <c r="K5683" t="b">
        <v>1</v>
      </c>
      <c r="L5683" t="s">
        <v>47</v>
      </c>
      <c r="N5683" s="43">
        <v>42214.662939814814</v>
      </c>
    </row>
    <row r="5684" spans="1:14" x14ac:dyDescent="0.25">
      <c r="A5684" t="s">
        <v>12408</v>
      </c>
      <c r="B5684">
        <v>5923</v>
      </c>
      <c r="C5684">
        <v>5923</v>
      </c>
      <c r="D5684">
        <v>2015</v>
      </c>
      <c r="E5684" t="s">
        <v>6293</v>
      </c>
      <c r="F5684">
        <v>1</v>
      </c>
      <c r="G5684">
        <v>3.7</v>
      </c>
      <c r="H5684">
        <v>5</v>
      </c>
      <c r="J5684"/>
      <c r="K5684" t="b">
        <v>1</v>
      </c>
      <c r="L5684" t="s">
        <v>48</v>
      </c>
      <c r="N5684" s="43">
        <v>42214.662939814814</v>
      </c>
    </row>
    <row r="5685" spans="1:14" x14ac:dyDescent="0.25">
      <c r="A5685" t="s">
        <v>12409</v>
      </c>
      <c r="B5685">
        <v>5924</v>
      </c>
      <c r="C5685">
        <v>5924</v>
      </c>
      <c r="D5685">
        <v>2015</v>
      </c>
      <c r="E5685" t="s">
        <v>6294</v>
      </c>
      <c r="F5685">
        <v>1</v>
      </c>
      <c r="G5685">
        <v>3.7</v>
      </c>
      <c r="H5685">
        <v>3.5</v>
      </c>
      <c r="J5685"/>
      <c r="K5685" t="b">
        <v>1</v>
      </c>
      <c r="L5685" t="s">
        <v>51</v>
      </c>
      <c r="N5685" s="43">
        <v>42214.662939814814</v>
      </c>
    </row>
    <row r="5686" spans="1:14" x14ac:dyDescent="0.25">
      <c r="A5686" t="s">
        <v>12410</v>
      </c>
      <c r="B5686">
        <v>5925</v>
      </c>
      <c r="C5686">
        <v>5925</v>
      </c>
      <c r="D5686">
        <v>2015</v>
      </c>
      <c r="E5686" t="s">
        <v>6295</v>
      </c>
      <c r="F5686">
        <v>1</v>
      </c>
      <c r="G5686">
        <v>3.7</v>
      </c>
      <c r="H5686">
        <v>3</v>
      </c>
      <c r="J5686"/>
      <c r="K5686" t="b">
        <v>1</v>
      </c>
      <c r="L5686" t="s">
        <v>52</v>
      </c>
      <c r="N5686" s="43">
        <v>42214.662939814814</v>
      </c>
    </row>
    <row r="5687" spans="1:14" x14ac:dyDescent="0.25">
      <c r="A5687" t="s">
        <v>12411</v>
      </c>
      <c r="B5687">
        <v>5926</v>
      </c>
      <c r="C5687">
        <v>5926</v>
      </c>
      <c r="D5687">
        <v>2015</v>
      </c>
      <c r="E5687" t="s">
        <v>6296</v>
      </c>
      <c r="F5687">
        <v>1</v>
      </c>
      <c r="G5687">
        <v>3.7</v>
      </c>
      <c r="H5687">
        <v>5</v>
      </c>
      <c r="J5687"/>
      <c r="K5687" t="b">
        <v>1</v>
      </c>
      <c r="L5687" t="s">
        <v>48</v>
      </c>
      <c r="N5687" s="43">
        <v>42214.662939814814</v>
      </c>
    </row>
    <row r="5688" spans="1:14" x14ac:dyDescent="0.25">
      <c r="A5688" t="s">
        <v>12412</v>
      </c>
      <c r="B5688">
        <v>5927</v>
      </c>
      <c r="C5688">
        <v>5927</v>
      </c>
      <c r="D5688">
        <v>2015</v>
      </c>
      <c r="E5688" t="s">
        <v>6297</v>
      </c>
      <c r="F5688">
        <v>1</v>
      </c>
      <c r="G5688">
        <v>5</v>
      </c>
      <c r="H5688">
        <v>5</v>
      </c>
      <c r="J5688"/>
      <c r="K5688" t="b">
        <v>1</v>
      </c>
      <c r="L5688" t="s">
        <v>55</v>
      </c>
      <c r="N5688" s="43">
        <v>42214.662939814814</v>
      </c>
    </row>
    <row r="5689" spans="1:14" x14ac:dyDescent="0.25">
      <c r="A5689" t="s">
        <v>12413</v>
      </c>
      <c r="B5689">
        <v>5928</v>
      </c>
      <c r="C5689">
        <v>5928</v>
      </c>
      <c r="D5689">
        <v>2015</v>
      </c>
      <c r="E5689" t="s">
        <v>3160</v>
      </c>
      <c r="F5689">
        <v>1</v>
      </c>
      <c r="G5689">
        <v>5</v>
      </c>
      <c r="H5689">
        <v>4</v>
      </c>
      <c r="J5689"/>
      <c r="K5689" t="b">
        <v>0</v>
      </c>
      <c r="L5689" t="s">
        <v>56</v>
      </c>
      <c r="N5689" s="43">
        <v>42214.662939814814</v>
      </c>
    </row>
    <row r="5690" spans="1:14" x14ac:dyDescent="0.25">
      <c r="A5690" t="s">
        <v>12414</v>
      </c>
      <c r="B5690">
        <v>5929</v>
      </c>
      <c r="C5690">
        <v>5929</v>
      </c>
      <c r="D5690">
        <v>2015</v>
      </c>
      <c r="E5690" t="s">
        <v>6298</v>
      </c>
      <c r="F5690">
        <v>1</v>
      </c>
      <c r="G5690">
        <v>5</v>
      </c>
      <c r="H5690">
        <v>1.5</v>
      </c>
      <c r="I5690">
        <v>0.15</v>
      </c>
      <c r="J5690">
        <v>9.9999999999999995E-7</v>
      </c>
      <c r="K5690" t="b">
        <v>1</v>
      </c>
      <c r="L5690" t="s">
        <v>7153</v>
      </c>
      <c r="N5690" s="43">
        <v>42214.662939814814</v>
      </c>
    </row>
    <row r="5691" spans="1:14" x14ac:dyDescent="0.25">
      <c r="A5691" t="s">
        <v>12415</v>
      </c>
      <c r="B5691">
        <v>5929</v>
      </c>
      <c r="C5691">
        <v>6227</v>
      </c>
      <c r="D5691">
        <v>2015</v>
      </c>
      <c r="E5691" t="s">
        <v>6298</v>
      </c>
      <c r="F5691">
        <v>1</v>
      </c>
      <c r="G5691">
        <v>5</v>
      </c>
      <c r="H5691">
        <v>1.61</v>
      </c>
      <c r="I5691">
        <v>0.45</v>
      </c>
      <c r="J5691">
        <v>0.30000100000000002</v>
      </c>
      <c r="K5691" t="b">
        <v>1</v>
      </c>
      <c r="L5691" t="s">
        <v>7153</v>
      </c>
      <c r="N5691" s="43">
        <v>42415.75</v>
      </c>
    </row>
    <row r="5692" spans="1:14" x14ac:dyDescent="0.25">
      <c r="A5692" t="s">
        <v>12416</v>
      </c>
      <c r="B5692">
        <v>5929</v>
      </c>
      <c r="C5692">
        <v>6228</v>
      </c>
      <c r="D5692">
        <v>2015</v>
      </c>
      <c r="E5692" t="s">
        <v>6298</v>
      </c>
      <c r="F5692">
        <v>1</v>
      </c>
      <c r="G5692">
        <v>5</v>
      </c>
      <c r="H5692">
        <v>2.5</v>
      </c>
      <c r="I5692">
        <v>0.8</v>
      </c>
      <c r="J5692">
        <v>0.60000100000000001</v>
      </c>
      <c r="K5692" t="b">
        <v>1</v>
      </c>
      <c r="L5692" t="s">
        <v>7153</v>
      </c>
      <c r="N5692" s="43">
        <v>42415.75</v>
      </c>
    </row>
    <row r="5693" spans="1:14" x14ac:dyDescent="0.25">
      <c r="A5693" t="s">
        <v>12417</v>
      </c>
      <c r="B5693">
        <v>5930</v>
      </c>
      <c r="C5693">
        <v>5930</v>
      </c>
      <c r="D5693">
        <v>2015</v>
      </c>
      <c r="E5693" t="s">
        <v>6299</v>
      </c>
      <c r="F5693">
        <v>1</v>
      </c>
      <c r="G5693">
        <v>5</v>
      </c>
      <c r="H5693">
        <v>0.5</v>
      </c>
      <c r="I5693">
        <v>0.15</v>
      </c>
      <c r="J5693">
        <v>9.9999999999999995E-7</v>
      </c>
      <c r="K5693" t="b">
        <v>1</v>
      </c>
      <c r="L5693" t="s">
        <v>7154</v>
      </c>
      <c r="N5693" s="43">
        <v>42214.662939814814</v>
      </c>
    </row>
    <row r="5694" spans="1:14" x14ac:dyDescent="0.25">
      <c r="A5694" t="s">
        <v>12418</v>
      </c>
      <c r="B5694">
        <v>5930</v>
      </c>
      <c r="C5694">
        <v>6229</v>
      </c>
      <c r="D5694">
        <v>2015</v>
      </c>
      <c r="E5694" t="s">
        <v>6299</v>
      </c>
      <c r="F5694">
        <v>1</v>
      </c>
      <c r="G5694">
        <v>5</v>
      </c>
      <c r="H5694">
        <v>0.56000000000000005</v>
      </c>
      <c r="I5694">
        <v>0.45</v>
      </c>
      <c r="J5694">
        <v>0.30000100000000002</v>
      </c>
      <c r="K5694" t="b">
        <v>1</v>
      </c>
      <c r="L5694" t="s">
        <v>7154</v>
      </c>
      <c r="N5694" s="43">
        <v>42415.75</v>
      </c>
    </row>
    <row r="5695" spans="1:14" x14ac:dyDescent="0.25">
      <c r="A5695" t="s">
        <v>12419</v>
      </c>
      <c r="B5695">
        <v>5930</v>
      </c>
      <c r="C5695">
        <v>6230</v>
      </c>
      <c r="D5695">
        <v>2015</v>
      </c>
      <c r="E5695" t="s">
        <v>6299</v>
      </c>
      <c r="F5695">
        <v>1</v>
      </c>
      <c r="G5695">
        <v>5</v>
      </c>
      <c r="H5695">
        <v>1.25</v>
      </c>
      <c r="I5695">
        <v>0.8</v>
      </c>
      <c r="J5695">
        <v>0.60000100000000001</v>
      </c>
      <c r="K5695" t="b">
        <v>1</v>
      </c>
      <c r="L5695" t="s">
        <v>7154</v>
      </c>
      <c r="N5695" s="43">
        <v>42415.75</v>
      </c>
    </row>
    <row r="5696" spans="1:14" x14ac:dyDescent="0.25">
      <c r="A5696" t="s">
        <v>12420</v>
      </c>
      <c r="B5696">
        <v>5931</v>
      </c>
      <c r="C5696">
        <v>5931</v>
      </c>
      <c r="D5696">
        <v>2015</v>
      </c>
      <c r="E5696" t="s">
        <v>6334</v>
      </c>
      <c r="F5696">
        <v>1</v>
      </c>
      <c r="G5696">
        <v>4.5</v>
      </c>
      <c r="H5696">
        <v>2.7</v>
      </c>
      <c r="I5696">
        <v>2.5000000000000001E-2</v>
      </c>
      <c r="J5696">
        <v>9.9999999999999995E-7</v>
      </c>
      <c r="K5696" t="b">
        <v>1</v>
      </c>
      <c r="L5696" t="s">
        <v>5283</v>
      </c>
      <c r="N5696" s="43">
        <v>42214.662939814814</v>
      </c>
    </row>
    <row r="5697" spans="1:14" x14ac:dyDescent="0.25">
      <c r="A5697" t="s">
        <v>12421</v>
      </c>
      <c r="B5697">
        <v>5931</v>
      </c>
      <c r="C5697">
        <v>5932</v>
      </c>
      <c r="D5697">
        <v>2015</v>
      </c>
      <c r="E5697" t="s">
        <v>6334</v>
      </c>
      <c r="F5697">
        <v>1</v>
      </c>
      <c r="G5697">
        <v>4.5</v>
      </c>
      <c r="H5697">
        <v>2.94</v>
      </c>
      <c r="I5697">
        <v>0.17499999999999999</v>
      </c>
      <c r="J5697">
        <v>5.0000999999999997E-2</v>
      </c>
      <c r="K5697" t="b">
        <v>1</v>
      </c>
      <c r="L5697" t="s">
        <v>5283</v>
      </c>
      <c r="N5697" s="43">
        <v>42214.662939814814</v>
      </c>
    </row>
    <row r="5698" spans="1:14" x14ac:dyDescent="0.25">
      <c r="A5698" t="s">
        <v>12422</v>
      </c>
      <c r="B5698">
        <v>5931</v>
      </c>
      <c r="C5698">
        <v>5933</v>
      </c>
      <c r="D5698">
        <v>2015</v>
      </c>
      <c r="E5698" t="s">
        <v>6334</v>
      </c>
      <c r="F5698">
        <v>1</v>
      </c>
      <c r="G5698">
        <v>4.5</v>
      </c>
      <c r="H5698">
        <v>3.2</v>
      </c>
      <c r="I5698">
        <v>0.45</v>
      </c>
      <c r="J5698">
        <v>0.30000100000000002</v>
      </c>
      <c r="K5698" t="b">
        <v>1</v>
      </c>
      <c r="L5698" t="s">
        <v>5283</v>
      </c>
      <c r="N5698" s="43">
        <v>42214.662939814814</v>
      </c>
    </row>
    <row r="5699" spans="1:14" x14ac:dyDescent="0.25">
      <c r="A5699" t="s">
        <v>12423</v>
      </c>
      <c r="B5699">
        <v>5931</v>
      </c>
      <c r="C5699">
        <v>5934</v>
      </c>
      <c r="D5699">
        <v>2015</v>
      </c>
      <c r="E5699" t="s">
        <v>6334</v>
      </c>
      <c r="F5699">
        <v>1</v>
      </c>
      <c r="G5699">
        <v>4.5</v>
      </c>
      <c r="H5699">
        <v>3.5</v>
      </c>
      <c r="I5699">
        <v>0.8</v>
      </c>
      <c r="J5699">
        <v>0.60000100000000001</v>
      </c>
      <c r="K5699" t="b">
        <v>1</v>
      </c>
      <c r="L5699" t="s">
        <v>5283</v>
      </c>
      <c r="N5699" s="43">
        <v>42214.662939814814</v>
      </c>
    </row>
    <row r="5700" spans="1:14" x14ac:dyDescent="0.25">
      <c r="A5700" t="s">
        <v>12424</v>
      </c>
      <c r="B5700">
        <v>5935</v>
      </c>
      <c r="C5700">
        <v>5935</v>
      </c>
      <c r="D5700">
        <v>2015</v>
      </c>
      <c r="E5700" t="s">
        <v>6335</v>
      </c>
      <c r="F5700">
        <v>1</v>
      </c>
      <c r="G5700">
        <v>4.5</v>
      </c>
      <c r="H5700">
        <v>0.5</v>
      </c>
      <c r="I5700">
        <v>5.0000000000000001E-3</v>
      </c>
      <c r="J5700">
        <v>9.9999999999999995E-7</v>
      </c>
      <c r="K5700" t="b">
        <v>1</v>
      </c>
      <c r="L5700" t="s">
        <v>5270</v>
      </c>
      <c r="N5700" s="43">
        <v>42214.662939814814</v>
      </c>
    </row>
    <row r="5701" spans="1:14" x14ac:dyDescent="0.25">
      <c r="A5701" t="s">
        <v>12425</v>
      </c>
      <c r="B5701">
        <v>5935</v>
      </c>
      <c r="C5701">
        <v>5936</v>
      </c>
      <c r="D5701">
        <v>2015</v>
      </c>
      <c r="E5701" t="s">
        <v>6335</v>
      </c>
      <c r="F5701">
        <v>1</v>
      </c>
      <c r="G5701">
        <v>4.5</v>
      </c>
      <c r="H5701">
        <v>0.68</v>
      </c>
      <c r="I5701">
        <v>0.03</v>
      </c>
      <c r="J5701">
        <v>1.0000999999999999E-2</v>
      </c>
      <c r="K5701" t="b">
        <v>1</v>
      </c>
      <c r="L5701" t="s">
        <v>5270</v>
      </c>
      <c r="N5701" s="43">
        <v>42214.662939814814</v>
      </c>
    </row>
    <row r="5702" spans="1:14" x14ac:dyDescent="0.25">
      <c r="A5702" t="s">
        <v>12426</v>
      </c>
      <c r="B5702">
        <v>5935</v>
      </c>
      <c r="C5702">
        <v>5937</v>
      </c>
      <c r="D5702">
        <v>2015</v>
      </c>
      <c r="E5702" t="s">
        <v>6335</v>
      </c>
      <c r="F5702">
        <v>1</v>
      </c>
      <c r="G5702">
        <v>4.5</v>
      </c>
      <c r="H5702">
        <v>0.93</v>
      </c>
      <c r="I5702">
        <v>7.4999999999999997E-2</v>
      </c>
      <c r="J5702">
        <v>5.0000999999999997E-2</v>
      </c>
      <c r="K5702" t="b">
        <v>1</v>
      </c>
      <c r="L5702" t="s">
        <v>5270</v>
      </c>
      <c r="N5702" s="43">
        <v>42214.662939814814</v>
      </c>
    </row>
    <row r="5703" spans="1:14" x14ac:dyDescent="0.25">
      <c r="A5703" t="s">
        <v>12427</v>
      </c>
      <c r="B5703">
        <v>5935</v>
      </c>
      <c r="C5703">
        <v>5938</v>
      </c>
      <c r="D5703">
        <v>2015</v>
      </c>
      <c r="E5703" t="s">
        <v>6335</v>
      </c>
      <c r="F5703">
        <v>1</v>
      </c>
      <c r="G5703">
        <v>4.5</v>
      </c>
      <c r="H5703">
        <v>1.28</v>
      </c>
      <c r="I5703">
        <v>0.125</v>
      </c>
      <c r="J5703">
        <v>0.10000100000000001</v>
      </c>
      <c r="K5703" t="b">
        <v>1</v>
      </c>
      <c r="L5703" t="s">
        <v>5270</v>
      </c>
      <c r="N5703" s="43">
        <v>42214.662939814814</v>
      </c>
    </row>
    <row r="5704" spans="1:14" x14ac:dyDescent="0.25">
      <c r="A5704" t="s">
        <v>12428</v>
      </c>
      <c r="B5704">
        <v>5935</v>
      </c>
      <c r="C5704">
        <v>5939</v>
      </c>
      <c r="D5704">
        <v>2015</v>
      </c>
      <c r="E5704" t="s">
        <v>6335</v>
      </c>
      <c r="F5704">
        <v>1</v>
      </c>
      <c r="G5704">
        <v>4.5</v>
      </c>
      <c r="H5704">
        <v>1.75</v>
      </c>
      <c r="I5704">
        <v>0.17499999999999999</v>
      </c>
      <c r="J5704">
        <v>0.150001</v>
      </c>
      <c r="K5704" t="b">
        <v>1</v>
      </c>
      <c r="L5704" t="s">
        <v>5270</v>
      </c>
      <c r="N5704" s="43">
        <v>42214.662939814814</v>
      </c>
    </row>
    <row r="5705" spans="1:14" x14ac:dyDescent="0.25">
      <c r="A5705" t="s">
        <v>12429</v>
      </c>
      <c r="B5705">
        <v>5935</v>
      </c>
      <c r="C5705">
        <v>5940</v>
      </c>
      <c r="D5705">
        <v>2015</v>
      </c>
      <c r="E5705" t="s">
        <v>6335</v>
      </c>
      <c r="F5705">
        <v>1</v>
      </c>
      <c r="G5705">
        <v>4.5</v>
      </c>
      <c r="H5705">
        <v>2.4</v>
      </c>
      <c r="I5705">
        <v>0.25</v>
      </c>
      <c r="J5705">
        <v>0.20000100000000001</v>
      </c>
      <c r="K5705" t="b">
        <v>1</v>
      </c>
      <c r="L5705" t="s">
        <v>5270</v>
      </c>
      <c r="N5705" s="43">
        <v>42214.662939814814</v>
      </c>
    </row>
    <row r="5706" spans="1:14" x14ac:dyDescent="0.25">
      <c r="A5706" t="s">
        <v>12430</v>
      </c>
      <c r="B5706">
        <v>5935</v>
      </c>
      <c r="C5706">
        <v>5942</v>
      </c>
      <c r="D5706">
        <v>2015</v>
      </c>
      <c r="E5706" t="s">
        <v>6335</v>
      </c>
      <c r="F5706">
        <v>1</v>
      </c>
      <c r="G5706">
        <v>4.5</v>
      </c>
      <c r="H5706">
        <v>3.28</v>
      </c>
      <c r="I5706">
        <v>0.4</v>
      </c>
      <c r="J5706">
        <v>0.30000100000000002</v>
      </c>
      <c r="K5706" t="b">
        <v>1</v>
      </c>
      <c r="L5706" t="s">
        <v>5270</v>
      </c>
      <c r="N5706" s="43">
        <v>42214.662939814814</v>
      </c>
    </row>
    <row r="5707" spans="1:14" x14ac:dyDescent="0.25">
      <c r="A5707" t="s">
        <v>12431</v>
      </c>
      <c r="B5707">
        <v>5935</v>
      </c>
      <c r="C5707">
        <v>5943</v>
      </c>
      <c r="D5707">
        <v>2015</v>
      </c>
      <c r="E5707" t="s">
        <v>6335</v>
      </c>
      <c r="F5707">
        <v>1</v>
      </c>
      <c r="G5707">
        <v>4.5</v>
      </c>
      <c r="H5707">
        <v>4.5</v>
      </c>
      <c r="I5707">
        <v>0.75</v>
      </c>
      <c r="J5707">
        <v>0.50000100000000003</v>
      </c>
      <c r="K5707" t="b">
        <v>1</v>
      </c>
      <c r="L5707" t="s">
        <v>5270</v>
      </c>
      <c r="N5707" s="43">
        <v>42214.662939814814</v>
      </c>
    </row>
    <row r="5708" spans="1:14" x14ac:dyDescent="0.25">
      <c r="A5708" t="s">
        <v>12432</v>
      </c>
      <c r="B5708">
        <v>5941</v>
      </c>
      <c r="C5708">
        <v>5941</v>
      </c>
      <c r="D5708">
        <v>2015</v>
      </c>
      <c r="E5708" t="s">
        <v>6300</v>
      </c>
      <c r="F5708">
        <v>1</v>
      </c>
      <c r="G5708">
        <v>5</v>
      </c>
      <c r="H5708">
        <v>4.5</v>
      </c>
      <c r="J5708"/>
      <c r="K5708" t="b">
        <v>1</v>
      </c>
      <c r="L5708" t="s">
        <v>59</v>
      </c>
      <c r="N5708" s="43">
        <v>42214.662939814814</v>
      </c>
    </row>
    <row r="5709" spans="1:14" x14ac:dyDescent="0.25">
      <c r="A5709" t="s">
        <v>12433</v>
      </c>
      <c r="B5709">
        <v>5944</v>
      </c>
      <c r="C5709">
        <v>5944</v>
      </c>
      <c r="D5709">
        <v>2015</v>
      </c>
      <c r="E5709" t="s">
        <v>6336</v>
      </c>
      <c r="F5709">
        <v>1</v>
      </c>
      <c r="G5709">
        <v>4.5</v>
      </c>
      <c r="H5709">
        <v>5</v>
      </c>
      <c r="J5709"/>
      <c r="K5709" t="b">
        <v>1</v>
      </c>
      <c r="L5709" t="s">
        <v>48</v>
      </c>
      <c r="N5709" s="43">
        <v>42214.662939814814</v>
      </c>
    </row>
    <row r="5710" spans="1:14" x14ac:dyDescent="0.25">
      <c r="A5710" t="s">
        <v>12434</v>
      </c>
      <c r="B5710">
        <v>5945</v>
      </c>
      <c r="C5710">
        <v>5945</v>
      </c>
      <c r="D5710">
        <v>2015</v>
      </c>
      <c r="E5710" t="s">
        <v>6337</v>
      </c>
      <c r="F5710">
        <v>1</v>
      </c>
      <c r="G5710">
        <v>3.7</v>
      </c>
      <c r="H5710">
        <v>2</v>
      </c>
      <c r="J5710"/>
      <c r="K5710" t="b">
        <v>1</v>
      </c>
      <c r="L5710" t="s">
        <v>164</v>
      </c>
      <c r="N5710" s="43">
        <v>42214.662939814814</v>
      </c>
    </row>
    <row r="5711" spans="1:14" x14ac:dyDescent="0.25">
      <c r="A5711" t="s">
        <v>12435</v>
      </c>
      <c r="B5711">
        <v>5946</v>
      </c>
      <c r="C5711">
        <v>5946</v>
      </c>
      <c r="D5711">
        <v>2015</v>
      </c>
      <c r="E5711" t="s">
        <v>6338</v>
      </c>
      <c r="F5711">
        <v>1</v>
      </c>
      <c r="G5711">
        <v>3.7</v>
      </c>
      <c r="H5711">
        <v>0.5</v>
      </c>
      <c r="I5711">
        <v>2.5000000000000001E-3</v>
      </c>
      <c r="J5711">
        <v>9.9999999999999995E-7</v>
      </c>
      <c r="K5711" t="b">
        <v>1</v>
      </c>
      <c r="L5711" t="s">
        <v>5838</v>
      </c>
      <c r="N5711" s="43">
        <v>42214.662939814814</v>
      </c>
    </row>
    <row r="5712" spans="1:14" x14ac:dyDescent="0.25">
      <c r="A5712" t="s">
        <v>12436</v>
      </c>
      <c r="B5712">
        <v>5946</v>
      </c>
      <c r="C5712">
        <v>6047</v>
      </c>
      <c r="D5712">
        <v>2015</v>
      </c>
      <c r="E5712" t="s">
        <v>6338</v>
      </c>
      <c r="F5712">
        <v>1</v>
      </c>
      <c r="G5712">
        <v>3.7</v>
      </c>
      <c r="H5712">
        <v>0.6</v>
      </c>
      <c r="I5712">
        <v>2.75E-2</v>
      </c>
      <c r="J5712">
        <v>5.0010000000000002E-3</v>
      </c>
      <c r="K5712" t="b">
        <v>1</v>
      </c>
      <c r="L5712" t="s">
        <v>5838</v>
      </c>
      <c r="N5712" s="43">
        <v>42214.662939814814</v>
      </c>
    </row>
    <row r="5713" spans="1:14" x14ac:dyDescent="0.25">
      <c r="A5713" t="s">
        <v>12437</v>
      </c>
      <c r="B5713">
        <v>5946</v>
      </c>
      <c r="C5713">
        <v>6048</v>
      </c>
      <c r="D5713">
        <v>2015</v>
      </c>
      <c r="E5713" t="s">
        <v>6338</v>
      </c>
      <c r="F5713">
        <v>1</v>
      </c>
      <c r="G5713">
        <v>3.7</v>
      </c>
      <c r="H5713">
        <v>0.75</v>
      </c>
      <c r="I5713">
        <v>7.4999999999999997E-2</v>
      </c>
      <c r="J5713">
        <v>5.0000999999999997E-2</v>
      </c>
      <c r="K5713" t="b">
        <v>1</v>
      </c>
      <c r="L5713" t="s">
        <v>5838</v>
      </c>
      <c r="N5713" s="43">
        <v>42214.662939814814</v>
      </c>
    </row>
    <row r="5714" spans="1:14" x14ac:dyDescent="0.25">
      <c r="A5714" t="s">
        <v>12438</v>
      </c>
      <c r="B5714">
        <v>5946</v>
      </c>
      <c r="C5714">
        <v>6049</v>
      </c>
      <c r="D5714">
        <v>2015</v>
      </c>
      <c r="E5714" t="s">
        <v>6338</v>
      </c>
      <c r="F5714">
        <v>1</v>
      </c>
      <c r="G5714">
        <v>3.7</v>
      </c>
      <c r="H5714">
        <v>0.9</v>
      </c>
      <c r="I5714">
        <v>0.125</v>
      </c>
      <c r="J5714">
        <v>0.10000100000000001</v>
      </c>
      <c r="K5714" t="b">
        <v>1</v>
      </c>
      <c r="L5714" t="s">
        <v>5838</v>
      </c>
      <c r="N5714" s="43">
        <v>42214.662939814814</v>
      </c>
    </row>
    <row r="5715" spans="1:14" x14ac:dyDescent="0.25">
      <c r="A5715" t="s">
        <v>12439</v>
      </c>
      <c r="B5715">
        <v>5946</v>
      </c>
      <c r="C5715">
        <v>6050</v>
      </c>
      <c r="D5715">
        <v>2015</v>
      </c>
      <c r="E5715" t="s">
        <v>6338</v>
      </c>
      <c r="F5715">
        <v>1</v>
      </c>
      <c r="G5715">
        <v>3.7</v>
      </c>
      <c r="H5715">
        <v>1.05</v>
      </c>
      <c r="I5715">
        <v>0.17499999999999999</v>
      </c>
      <c r="J5715">
        <v>0.150001</v>
      </c>
      <c r="K5715" t="b">
        <v>1</v>
      </c>
      <c r="L5715" t="s">
        <v>5838</v>
      </c>
      <c r="N5715" s="43">
        <v>42214.662939814814</v>
      </c>
    </row>
    <row r="5716" spans="1:14" x14ac:dyDescent="0.25">
      <c r="A5716" t="s">
        <v>12440</v>
      </c>
      <c r="B5716">
        <v>5946</v>
      </c>
      <c r="C5716">
        <v>6051</v>
      </c>
      <c r="D5716">
        <v>2015</v>
      </c>
      <c r="E5716" t="s">
        <v>6338</v>
      </c>
      <c r="F5716">
        <v>1</v>
      </c>
      <c r="G5716">
        <v>3.7</v>
      </c>
      <c r="H5716">
        <v>1.2</v>
      </c>
      <c r="I5716">
        <v>0.25</v>
      </c>
      <c r="J5716">
        <v>0.20000100000000001</v>
      </c>
      <c r="K5716" t="b">
        <v>1</v>
      </c>
      <c r="L5716" t="s">
        <v>5838</v>
      </c>
      <c r="N5716" s="43">
        <v>42214.662939814814</v>
      </c>
    </row>
    <row r="5717" spans="1:14" x14ac:dyDescent="0.25">
      <c r="A5717" t="s">
        <v>12441</v>
      </c>
      <c r="B5717">
        <v>5946</v>
      </c>
      <c r="C5717">
        <v>6052</v>
      </c>
      <c r="D5717">
        <v>2015</v>
      </c>
      <c r="E5717" t="s">
        <v>6338</v>
      </c>
      <c r="F5717">
        <v>1</v>
      </c>
      <c r="G5717">
        <v>3.7</v>
      </c>
      <c r="H5717">
        <v>1.35</v>
      </c>
      <c r="I5717">
        <v>0.4</v>
      </c>
      <c r="J5717">
        <v>0.30000100000000002</v>
      </c>
      <c r="K5717" t="b">
        <v>1</v>
      </c>
      <c r="L5717" t="s">
        <v>5838</v>
      </c>
      <c r="N5717" s="43">
        <v>42214.662939814814</v>
      </c>
    </row>
    <row r="5718" spans="1:14" x14ac:dyDescent="0.25">
      <c r="A5718" t="s">
        <v>12442</v>
      </c>
      <c r="B5718">
        <v>5946</v>
      </c>
      <c r="C5718">
        <v>6053</v>
      </c>
      <c r="D5718">
        <v>2015</v>
      </c>
      <c r="E5718" t="s">
        <v>6338</v>
      </c>
      <c r="F5718">
        <v>1</v>
      </c>
      <c r="G5718">
        <v>3.7</v>
      </c>
      <c r="H5718">
        <v>1.5</v>
      </c>
      <c r="I5718">
        <v>0.75</v>
      </c>
      <c r="J5718">
        <v>0.50000100000000003</v>
      </c>
      <c r="K5718" t="b">
        <v>1</v>
      </c>
      <c r="L5718" t="s">
        <v>5838</v>
      </c>
      <c r="N5718" s="43">
        <v>42214.662939814814</v>
      </c>
    </row>
    <row r="5719" spans="1:14" x14ac:dyDescent="0.25">
      <c r="A5719" t="s">
        <v>12443</v>
      </c>
      <c r="B5719">
        <v>5947</v>
      </c>
      <c r="C5719">
        <v>5947</v>
      </c>
      <c r="D5719">
        <v>2015</v>
      </c>
      <c r="E5719" t="s">
        <v>6339</v>
      </c>
      <c r="F5719">
        <v>1</v>
      </c>
      <c r="G5719">
        <v>3.7</v>
      </c>
      <c r="H5719">
        <v>5</v>
      </c>
      <c r="J5719"/>
      <c r="K5719" t="b">
        <v>1</v>
      </c>
      <c r="L5719" t="s">
        <v>166</v>
      </c>
      <c r="N5719" s="43">
        <v>42214.662939814814</v>
      </c>
    </row>
    <row r="5720" spans="1:14" x14ac:dyDescent="0.25">
      <c r="A5720" t="s">
        <v>12444</v>
      </c>
      <c r="B5720">
        <v>5948</v>
      </c>
      <c r="C5720">
        <v>5948</v>
      </c>
      <c r="D5720">
        <v>2015</v>
      </c>
      <c r="E5720" t="s">
        <v>3200</v>
      </c>
      <c r="F5720">
        <v>1</v>
      </c>
      <c r="G5720">
        <v>3.7</v>
      </c>
      <c r="H5720">
        <v>3.16</v>
      </c>
      <c r="J5720"/>
      <c r="K5720" t="b">
        <v>0</v>
      </c>
      <c r="L5720" t="s">
        <v>167</v>
      </c>
      <c r="N5720" s="43">
        <v>42214.662939814814</v>
      </c>
    </row>
    <row r="5721" spans="1:14" x14ac:dyDescent="0.25">
      <c r="A5721" t="s">
        <v>12445</v>
      </c>
      <c r="B5721">
        <v>5949</v>
      </c>
      <c r="C5721">
        <v>5949</v>
      </c>
      <c r="D5721">
        <v>2015</v>
      </c>
      <c r="E5721" t="s">
        <v>6340</v>
      </c>
      <c r="F5721">
        <v>1</v>
      </c>
      <c r="G5721">
        <v>3.7</v>
      </c>
      <c r="H5721">
        <v>0.5</v>
      </c>
      <c r="I5721">
        <v>5.0000000000000001E-3</v>
      </c>
      <c r="J5721">
        <v>9.9999999999999995E-7</v>
      </c>
      <c r="K5721" t="b">
        <v>1</v>
      </c>
      <c r="L5721" t="s">
        <v>5209</v>
      </c>
      <c r="N5721" s="43">
        <v>42214.662939814814</v>
      </c>
    </row>
    <row r="5722" spans="1:14" x14ac:dyDescent="0.25">
      <c r="A5722" t="s">
        <v>12446</v>
      </c>
      <c r="B5722">
        <v>5949</v>
      </c>
      <c r="C5722">
        <v>5950</v>
      </c>
      <c r="D5722">
        <v>2015</v>
      </c>
      <c r="E5722" t="s">
        <v>6340</v>
      </c>
      <c r="F5722">
        <v>1</v>
      </c>
      <c r="G5722">
        <v>3.7</v>
      </c>
      <c r="H5722">
        <v>0.69</v>
      </c>
      <c r="I5722">
        <v>0.03</v>
      </c>
      <c r="J5722">
        <v>1.0000999999999999E-2</v>
      </c>
      <c r="K5722" t="b">
        <v>1</v>
      </c>
      <c r="L5722" t="s">
        <v>5209</v>
      </c>
      <c r="N5722" s="43">
        <v>42214.662939814814</v>
      </c>
    </row>
    <row r="5723" spans="1:14" x14ac:dyDescent="0.25">
      <c r="A5723" t="s">
        <v>12447</v>
      </c>
      <c r="B5723">
        <v>5949</v>
      </c>
      <c r="C5723">
        <v>5951</v>
      </c>
      <c r="D5723">
        <v>2015</v>
      </c>
      <c r="E5723" t="s">
        <v>6340</v>
      </c>
      <c r="F5723">
        <v>1</v>
      </c>
      <c r="G5723">
        <v>3.7</v>
      </c>
      <c r="H5723">
        <v>0.97</v>
      </c>
      <c r="I5723">
        <v>7.4999999999999997E-2</v>
      </c>
      <c r="J5723">
        <v>5.0000999999999997E-2</v>
      </c>
      <c r="K5723" t="b">
        <v>1</v>
      </c>
      <c r="L5723" t="s">
        <v>5209</v>
      </c>
      <c r="N5723" s="43">
        <v>42214.662939814814</v>
      </c>
    </row>
    <row r="5724" spans="1:14" x14ac:dyDescent="0.25">
      <c r="A5724" t="s">
        <v>12448</v>
      </c>
      <c r="B5724">
        <v>5949</v>
      </c>
      <c r="C5724">
        <v>5953</v>
      </c>
      <c r="D5724">
        <v>2015</v>
      </c>
      <c r="E5724" t="s">
        <v>6340</v>
      </c>
      <c r="F5724">
        <v>1</v>
      </c>
      <c r="G5724">
        <v>3.7</v>
      </c>
      <c r="H5724">
        <v>1.34</v>
      </c>
      <c r="I5724">
        <v>0.125</v>
      </c>
      <c r="J5724">
        <v>0.10000100000000001</v>
      </c>
      <c r="K5724" t="b">
        <v>1</v>
      </c>
      <c r="L5724" t="s">
        <v>5209</v>
      </c>
      <c r="N5724" s="43">
        <v>42214.662939814814</v>
      </c>
    </row>
    <row r="5725" spans="1:14" x14ac:dyDescent="0.25">
      <c r="A5725" t="s">
        <v>12449</v>
      </c>
      <c r="B5725">
        <v>5949</v>
      </c>
      <c r="C5725">
        <v>5954</v>
      </c>
      <c r="D5725">
        <v>2015</v>
      </c>
      <c r="E5725" t="s">
        <v>6340</v>
      </c>
      <c r="F5725">
        <v>1</v>
      </c>
      <c r="G5725">
        <v>3.7</v>
      </c>
      <c r="H5725">
        <v>1.86</v>
      </c>
      <c r="I5725">
        <v>0.17499999999999999</v>
      </c>
      <c r="J5725">
        <v>0.150001</v>
      </c>
      <c r="K5725" t="b">
        <v>1</v>
      </c>
      <c r="L5725" t="s">
        <v>5209</v>
      </c>
      <c r="N5725" s="43">
        <v>42214.662939814814</v>
      </c>
    </row>
    <row r="5726" spans="1:14" x14ac:dyDescent="0.25">
      <c r="A5726" t="s">
        <v>12450</v>
      </c>
      <c r="B5726">
        <v>5949</v>
      </c>
      <c r="C5726">
        <v>5955</v>
      </c>
      <c r="D5726">
        <v>2015</v>
      </c>
      <c r="E5726" t="s">
        <v>6340</v>
      </c>
      <c r="F5726">
        <v>1</v>
      </c>
      <c r="G5726">
        <v>3.7</v>
      </c>
      <c r="H5726">
        <v>2.59</v>
      </c>
      <c r="I5726">
        <v>0.25</v>
      </c>
      <c r="J5726">
        <v>0.20000100000000001</v>
      </c>
      <c r="K5726" t="b">
        <v>1</v>
      </c>
      <c r="L5726" t="s">
        <v>5209</v>
      </c>
      <c r="N5726" s="43">
        <v>42214.662939814814</v>
      </c>
    </row>
    <row r="5727" spans="1:14" x14ac:dyDescent="0.25">
      <c r="A5727" t="s">
        <v>12451</v>
      </c>
      <c r="B5727">
        <v>5949</v>
      </c>
      <c r="C5727">
        <v>5956</v>
      </c>
      <c r="D5727">
        <v>2015</v>
      </c>
      <c r="E5727" t="s">
        <v>6340</v>
      </c>
      <c r="F5727">
        <v>1</v>
      </c>
      <c r="G5727">
        <v>3.7</v>
      </c>
      <c r="H5727">
        <v>3.6</v>
      </c>
      <c r="I5727">
        <v>0.4</v>
      </c>
      <c r="J5727">
        <v>0.30000100000000002</v>
      </c>
      <c r="K5727" t="b">
        <v>1</v>
      </c>
      <c r="L5727" t="s">
        <v>5209</v>
      </c>
      <c r="N5727" s="43">
        <v>42214.662939814814</v>
      </c>
    </row>
    <row r="5728" spans="1:14" x14ac:dyDescent="0.25">
      <c r="A5728" t="s">
        <v>12452</v>
      </c>
      <c r="B5728">
        <v>5949</v>
      </c>
      <c r="C5728">
        <v>5957</v>
      </c>
      <c r="D5728">
        <v>2015</v>
      </c>
      <c r="E5728" t="s">
        <v>6340</v>
      </c>
      <c r="F5728">
        <v>1</v>
      </c>
      <c r="G5728">
        <v>3.7</v>
      </c>
      <c r="H5728">
        <v>4</v>
      </c>
      <c r="I5728">
        <v>0.75</v>
      </c>
      <c r="J5728">
        <v>0.50000100000000003</v>
      </c>
      <c r="K5728" t="b">
        <v>1</v>
      </c>
      <c r="L5728" t="s">
        <v>5209</v>
      </c>
      <c r="N5728" s="43">
        <v>42214.662939814814</v>
      </c>
    </row>
    <row r="5729" spans="1:14" x14ac:dyDescent="0.25">
      <c r="A5729" t="s">
        <v>12453</v>
      </c>
      <c r="B5729">
        <v>5952</v>
      </c>
      <c r="C5729">
        <v>5952</v>
      </c>
      <c r="D5729">
        <v>2015</v>
      </c>
      <c r="E5729" t="s">
        <v>6302</v>
      </c>
      <c r="F5729">
        <v>1</v>
      </c>
      <c r="G5729">
        <v>5</v>
      </c>
      <c r="H5729">
        <v>5</v>
      </c>
      <c r="J5729"/>
      <c r="K5729" t="b">
        <v>1</v>
      </c>
      <c r="L5729" t="s">
        <v>60</v>
      </c>
      <c r="N5729" s="43">
        <v>42214.662939814814</v>
      </c>
    </row>
    <row r="5730" spans="1:14" x14ac:dyDescent="0.25">
      <c r="A5730" t="s">
        <v>12454</v>
      </c>
      <c r="B5730">
        <v>5958</v>
      </c>
      <c r="C5730">
        <v>5958</v>
      </c>
      <c r="D5730">
        <v>2015</v>
      </c>
      <c r="E5730" t="s">
        <v>6341</v>
      </c>
      <c r="F5730">
        <v>1</v>
      </c>
      <c r="G5730">
        <v>3.7</v>
      </c>
      <c r="H5730">
        <v>5</v>
      </c>
      <c r="J5730"/>
      <c r="K5730" t="b">
        <v>1</v>
      </c>
      <c r="L5730" t="s">
        <v>176</v>
      </c>
      <c r="N5730" s="43">
        <v>42214.662939814814</v>
      </c>
    </row>
    <row r="5731" spans="1:14" x14ac:dyDescent="0.25">
      <c r="A5731" t="s">
        <v>12455</v>
      </c>
      <c r="B5731">
        <v>5959</v>
      </c>
      <c r="C5731">
        <v>5959</v>
      </c>
      <c r="D5731">
        <v>2015</v>
      </c>
      <c r="E5731" t="s">
        <v>6973</v>
      </c>
      <c r="F5731">
        <v>1</v>
      </c>
      <c r="G5731">
        <v>3.7</v>
      </c>
      <c r="H5731">
        <v>5</v>
      </c>
      <c r="J5731"/>
      <c r="K5731" t="b">
        <v>1</v>
      </c>
      <c r="L5731" t="s">
        <v>48</v>
      </c>
      <c r="N5731" s="43">
        <v>42214.662939814814</v>
      </c>
    </row>
    <row r="5732" spans="1:14" x14ac:dyDescent="0.25">
      <c r="A5732" t="s">
        <v>12456</v>
      </c>
      <c r="B5732">
        <v>5960</v>
      </c>
      <c r="C5732">
        <v>5960</v>
      </c>
      <c r="D5732">
        <v>2015</v>
      </c>
      <c r="E5732" t="s">
        <v>6303</v>
      </c>
      <c r="F5732">
        <v>1</v>
      </c>
      <c r="G5732">
        <v>5</v>
      </c>
      <c r="H5732">
        <v>0.5</v>
      </c>
      <c r="I5732">
        <v>2.5000000000000001E-3</v>
      </c>
      <c r="J5732">
        <v>9.9999999999999995E-7</v>
      </c>
      <c r="K5732" t="b">
        <v>1</v>
      </c>
      <c r="L5732" t="s">
        <v>5204</v>
      </c>
      <c r="N5732" s="43">
        <v>42214.662939814814</v>
      </c>
    </row>
    <row r="5733" spans="1:14" x14ac:dyDescent="0.25">
      <c r="A5733" t="s">
        <v>12457</v>
      </c>
      <c r="B5733">
        <v>5960</v>
      </c>
      <c r="C5733">
        <v>5961</v>
      </c>
      <c r="D5733">
        <v>2015</v>
      </c>
      <c r="E5733" t="s">
        <v>6303</v>
      </c>
      <c r="F5733">
        <v>1</v>
      </c>
      <c r="G5733">
        <v>5</v>
      </c>
      <c r="H5733">
        <v>0.68</v>
      </c>
      <c r="I5733">
        <v>2.75E-2</v>
      </c>
      <c r="J5733">
        <v>5.0010000000000002E-3</v>
      </c>
      <c r="K5733" t="b">
        <v>1</v>
      </c>
      <c r="L5733" t="s">
        <v>5204</v>
      </c>
      <c r="N5733" s="43">
        <v>42214.662939814814</v>
      </c>
    </row>
    <row r="5734" spans="1:14" x14ac:dyDescent="0.25">
      <c r="A5734" t="s">
        <v>12458</v>
      </c>
      <c r="B5734">
        <v>5960</v>
      </c>
      <c r="C5734">
        <v>5962</v>
      </c>
      <c r="D5734">
        <v>2015</v>
      </c>
      <c r="E5734" t="s">
        <v>6303</v>
      </c>
      <c r="F5734">
        <v>1</v>
      </c>
      <c r="G5734">
        <v>5</v>
      </c>
      <c r="H5734">
        <v>0.94</v>
      </c>
      <c r="I5734">
        <v>7.4999999999999997E-2</v>
      </c>
      <c r="J5734">
        <v>5.0000999999999997E-2</v>
      </c>
      <c r="K5734" t="b">
        <v>1</v>
      </c>
      <c r="L5734" t="s">
        <v>5204</v>
      </c>
      <c r="N5734" s="43">
        <v>42214.662939814814</v>
      </c>
    </row>
    <row r="5735" spans="1:14" x14ac:dyDescent="0.25">
      <c r="A5735" t="s">
        <v>12459</v>
      </c>
      <c r="B5735">
        <v>5960</v>
      </c>
      <c r="C5735">
        <v>5963</v>
      </c>
      <c r="D5735">
        <v>2015</v>
      </c>
      <c r="E5735" t="s">
        <v>6303</v>
      </c>
      <c r="F5735">
        <v>1</v>
      </c>
      <c r="G5735">
        <v>5</v>
      </c>
      <c r="H5735">
        <v>1.28</v>
      </c>
      <c r="I5735">
        <v>0.125</v>
      </c>
      <c r="J5735">
        <v>0.10000100000000001</v>
      </c>
      <c r="K5735" t="b">
        <v>1</v>
      </c>
      <c r="L5735" t="s">
        <v>5204</v>
      </c>
      <c r="N5735" s="43">
        <v>42214.662939814814</v>
      </c>
    </row>
    <row r="5736" spans="1:14" x14ac:dyDescent="0.25">
      <c r="A5736" t="s">
        <v>12460</v>
      </c>
      <c r="B5736">
        <v>5960</v>
      </c>
      <c r="C5736">
        <v>5964</v>
      </c>
      <c r="D5736">
        <v>2015</v>
      </c>
      <c r="E5736" t="s">
        <v>6303</v>
      </c>
      <c r="F5736">
        <v>1</v>
      </c>
      <c r="G5736">
        <v>5</v>
      </c>
      <c r="H5736">
        <v>1.75</v>
      </c>
      <c r="I5736">
        <v>0.17499999999999999</v>
      </c>
      <c r="J5736">
        <v>0.150001</v>
      </c>
      <c r="K5736" t="b">
        <v>1</v>
      </c>
      <c r="L5736" t="s">
        <v>5204</v>
      </c>
      <c r="N5736" s="43">
        <v>42214.662939814814</v>
      </c>
    </row>
    <row r="5737" spans="1:14" x14ac:dyDescent="0.25">
      <c r="A5737" t="s">
        <v>12461</v>
      </c>
      <c r="B5737">
        <v>5960</v>
      </c>
      <c r="C5737">
        <v>5965</v>
      </c>
      <c r="D5737">
        <v>2015</v>
      </c>
      <c r="E5737" t="s">
        <v>6303</v>
      </c>
      <c r="F5737">
        <v>1</v>
      </c>
      <c r="G5737">
        <v>5</v>
      </c>
      <c r="H5737">
        <v>2.4</v>
      </c>
      <c r="I5737">
        <v>0.25</v>
      </c>
      <c r="J5737">
        <v>0.20000100000000001</v>
      </c>
      <c r="K5737" t="b">
        <v>1</v>
      </c>
      <c r="L5737" t="s">
        <v>5204</v>
      </c>
      <c r="N5737" s="43">
        <v>42214.662939814814</v>
      </c>
    </row>
    <row r="5738" spans="1:14" x14ac:dyDescent="0.25">
      <c r="A5738" t="s">
        <v>12462</v>
      </c>
      <c r="B5738">
        <v>5960</v>
      </c>
      <c r="C5738">
        <v>5966</v>
      </c>
      <c r="D5738">
        <v>2015</v>
      </c>
      <c r="E5738" t="s">
        <v>6303</v>
      </c>
      <c r="F5738">
        <v>1</v>
      </c>
      <c r="G5738">
        <v>5</v>
      </c>
      <c r="H5738">
        <v>3.29</v>
      </c>
      <c r="I5738">
        <v>0.4</v>
      </c>
      <c r="J5738">
        <v>0.30000100000000002</v>
      </c>
      <c r="K5738" t="b">
        <v>1</v>
      </c>
      <c r="L5738" t="s">
        <v>5204</v>
      </c>
      <c r="N5738" s="43">
        <v>42214.662939814814</v>
      </c>
    </row>
    <row r="5739" spans="1:14" x14ac:dyDescent="0.25">
      <c r="A5739" t="s">
        <v>12463</v>
      </c>
      <c r="B5739">
        <v>5960</v>
      </c>
      <c r="C5739">
        <v>5967</v>
      </c>
      <c r="D5739">
        <v>2015</v>
      </c>
      <c r="E5739" t="s">
        <v>6303</v>
      </c>
      <c r="F5739">
        <v>1</v>
      </c>
      <c r="G5739">
        <v>5</v>
      </c>
      <c r="H5739">
        <v>4.5</v>
      </c>
      <c r="I5739">
        <v>0.75</v>
      </c>
      <c r="J5739">
        <v>0.50000100000000003</v>
      </c>
      <c r="K5739" t="b">
        <v>1</v>
      </c>
      <c r="L5739" t="s">
        <v>5204</v>
      </c>
      <c r="N5739" s="43">
        <v>42214.662939814814</v>
      </c>
    </row>
    <row r="5740" spans="1:14" x14ac:dyDescent="0.25">
      <c r="A5740" t="s">
        <v>12464</v>
      </c>
      <c r="B5740">
        <v>5968</v>
      </c>
      <c r="C5740">
        <v>5968</v>
      </c>
      <c r="D5740">
        <v>2015</v>
      </c>
      <c r="E5740" t="s">
        <v>6304</v>
      </c>
      <c r="F5740">
        <v>1</v>
      </c>
      <c r="G5740">
        <v>5</v>
      </c>
      <c r="H5740">
        <v>4.5</v>
      </c>
      <c r="J5740"/>
      <c r="K5740" t="b">
        <v>1</v>
      </c>
      <c r="L5740" t="s">
        <v>7166</v>
      </c>
      <c r="N5740" s="43">
        <v>42214.662939814814</v>
      </c>
    </row>
    <row r="5741" spans="1:14" x14ac:dyDescent="0.25">
      <c r="A5741" t="s">
        <v>12465</v>
      </c>
      <c r="B5741">
        <v>5969</v>
      </c>
      <c r="C5741">
        <v>5969</v>
      </c>
      <c r="D5741">
        <v>2015</v>
      </c>
      <c r="E5741" t="s">
        <v>6305</v>
      </c>
      <c r="F5741">
        <v>1</v>
      </c>
      <c r="G5741">
        <v>5</v>
      </c>
      <c r="H5741">
        <v>3</v>
      </c>
      <c r="J5741"/>
      <c r="K5741" t="b">
        <v>1</v>
      </c>
      <c r="L5741" t="s">
        <v>7167</v>
      </c>
      <c r="N5741" s="43">
        <v>42214.662939814814</v>
      </c>
    </row>
    <row r="5742" spans="1:14" x14ac:dyDescent="0.25">
      <c r="A5742" t="s">
        <v>12466</v>
      </c>
      <c r="B5742">
        <v>5970</v>
      </c>
      <c r="C5742">
        <v>5970</v>
      </c>
      <c r="D5742">
        <v>2015</v>
      </c>
      <c r="E5742" t="s">
        <v>6306</v>
      </c>
      <c r="F5742">
        <v>1</v>
      </c>
      <c r="G5742">
        <v>5</v>
      </c>
      <c r="H5742">
        <v>0.5</v>
      </c>
      <c r="I5742">
        <v>5.0000000000000001E-3</v>
      </c>
      <c r="J5742">
        <v>9.9999999999999995E-7</v>
      </c>
      <c r="K5742" t="b">
        <v>1</v>
      </c>
      <c r="L5742" t="s">
        <v>7168</v>
      </c>
      <c r="N5742" s="43">
        <v>42214.662939814814</v>
      </c>
    </row>
    <row r="5743" spans="1:14" x14ac:dyDescent="0.25">
      <c r="A5743" t="s">
        <v>12467</v>
      </c>
      <c r="B5743">
        <v>5970</v>
      </c>
      <c r="C5743">
        <v>5971</v>
      </c>
      <c r="D5743">
        <v>2015</v>
      </c>
      <c r="E5743" t="s">
        <v>6306</v>
      </c>
      <c r="F5743">
        <v>1</v>
      </c>
      <c r="G5743">
        <v>5</v>
      </c>
      <c r="H5743">
        <v>0.67</v>
      </c>
      <c r="I5743">
        <v>0.03</v>
      </c>
      <c r="J5743">
        <v>1.0000999999999999E-2</v>
      </c>
      <c r="K5743" t="b">
        <v>1</v>
      </c>
      <c r="L5743" t="s">
        <v>7168</v>
      </c>
      <c r="N5743" s="43">
        <v>42214.662939814814</v>
      </c>
    </row>
    <row r="5744" spans="1:14" x14ac:dyDescent="0.25">
      <c r="A5744" t="s">
        <v>12468</v>
      </c>
      <c r="B5744">
        <v>5970</v>
      </c>
      <c r="C5744">
        <v>5972</v>
      </c>
      <c r="D5744">
        <v>2015</v>
      </c>
      <c r="E5744" t="s">
        <v>6306</v>
      </c>
      <c r="F5744">
        <v>1</v>
      </c>
      <c r="G5744">
        <v>5</v>
      </c>
      <c r="H5744">
        <v>0.91</v>
      </c>
      <c r="I5744">
        <v>7.4999999999999997E-2</v>
      </c>
      <c r="J5744">
        <v>5.0000999999999997E-2</v>
      </c>
      <c r="K5744" t="b">
        <v>1</v>
      </c>
      <c r="L5744" t="s">
        <v>7168</v>
      </c>
      <c r="N5744" s="43">
        <v>42214.662939814814</v>
      </c>
    </row>
    <row r="5745" spans="1:14" x14ac:dyDescent="0.25">
      <c r="A5745" t="s">
        <v>12469</v>
      </c>
      <c r="B5745">
        <v>5970</v>
      </c>
      <c r="C5745">
        <v>5973</v>
      </c>
      <c r="D5745">
        <v>2015</v>
      </c>
      <c r="E5745" t="s">
        <v>6306</v>
      </c>
      <c r="F5745">
        <v>1</v>
      </c>
      <c r="G5745">
        <v>5</v>
      </c>
      <c r="H5745">
        <v>1.22</v>
      </c>
      <c r="I5745">
        <v>0.125</v>
      </c>
      <c r="J5745">
        <v>0.10000100000000001</v>
      </c>
      <c r="K5745" t="b">
        <v>1</v>
      </c>
      <c r="L5745" t="s">
        <v>7168</v>
      </c>
      <c r="N5745" s="43">
        <v>42214.662939814814</v>
      </c>
    </row>
    <row r="5746" spans="1:14" x14ac:dyDescent="0.25">
      <c r="A5746" t="s">
        <v>12470</v>
      </c>
      <c r="B5746">
        <v>5970</v>
      </c>
      <c r="C5746">
        <v>5974</v>
      </c>
      <c r="D5746">
        <v>2015</v>
      </c>
      <c r="E5746" t="s">
        <v>6306</v>
      </c>
      <c r="F5746">
        <v>1</v>
      </c>
      <c r="G5746">
        <v>5</v>
      </c>
      <c r="H5746">
        <v>1.64</v>
      </c>
      <c r="I5746">
        <v>0.17499999999999999</v>
      </c>
      <c r="J5746">
        <v>0.150001</v>
      </c>
      <c r="K5746" t="b">
        <v>1</v>
      </c>
      <c r="L5746" t="s">
        <v>7168</v>
      </c>
      <c r="N5746" s="43">
        <v>42214.662939814814</v>
      </c>
    </row>
    <row r="5747" spans="1:14" x14ac:dyDescent="0.25">
      <c r="A5747" t="s">
        <v>12471</v>
      </c>
      <c r="B5747">
        <v>5970</v>
      </c>
      <c r="C5747">
        <v>5975</v>
      </c>
      <c r="D5747">
        <v>2015</v>
      </c>
      <c r="E5747" t="s">
        <v>6306</v>
      </c>
      <c r="F5747">
        <v>1</v>
      </c>
      <c r="G5747">
        <v>5</v>
      </c>
      <c r="H5747">
        <v>2.21</v>
      </c>
      <c r="I5747">
        <v>0.25</v>
      </c>
      <c r="J5747">
        <v>0.20000100000000001</v>
      </c>
      <c r="K5747" t="b">
        <v>1</v>
      </c>
      <c r="L5747" t="s">
        <v>7168</v>
      </c>
      <c r="N5747" s="43">
        <v>42214.662939814814</v>
      </c>
    </row>
    <row r="5748" spans="1:14" x14ac:dyDescent="0.25">
      <c r="A5748" t="s">
        <v>12472</v>
      </c>
      <c r="B5748">
        <v>5970</v>
      </c>
      <c r="C5748">
        <v>5976</v>
      </c>
      <c r="D5748">
        <v>2015</v>
      </c>
      <c r="E5748" t="s">
        <v>6306</v>
      </c>
      <c r="F5748">
        <v>1</v>
      </c>
      <c r="G5748">
        <v>5</v>
      </c>
      <c r="H5748">
        <v>2.97</v>
      </c>
      <c r="I5748">
        <v>0.4</v>
      </c>
      <c r="J5748">
        <v>0.30000100000000002</v>
      </c>
      <c r="K5748" t="b">
        <v>1</v>
      </c>
      <c r="L5748" t="s">
        <v>7168</v>
      </c>
      <c r="N5748" s="43">
        <v>42214.662939814814</v>
      </c>
    </row>
    <row r="5749" spans="1:14" x14ac:dyDescent="0.25">
      <c r="A5749" t="s">
        <v>12473</v>
      </c>
      <c r="B5749">
        <v>5970</v>
      </c>
      <c r="C5749">
        <v>5977</v>
      </c>
      <c r="D5749">
        <v>2015</v>
      </c>
      <c r="E5749" t="s">
        <v>6306</v>
      </c>
      <c r="F5749">
        <v>1</v>
      </c>
      <c r="G5749">
        <v>5</v>
      </c>
      <c r="H5749">
        <v>4</v>
      </c>
      <c r="I5749">
        <v>0.75</v>
      </c>
      <c r="J5749">
        <v>0.50000100000000003</v>
      </c>
      <c r="K5749" t="b">
        <v>1</v>
      </c>
      <c r="L5749" t="s">
        <v>7168</v>
      </c>
      <c r="N5749" s="43">
        <v>42214.662939814814</v>
      </c>
    </row>
    <row r="5750" spans="1:14" x14ac:dyDescent="0.25">
      <c r="A5750" t="s">
        <v>12474</v>
      </c>
      <c r="B5750">
        <v>5978</v>
      </c>
      <c r="C5750">
        <v>5978</v>
      </c>
      <c r="D5750">
        <v>2015</v>
      </c>
      <c r="E5750" t="s">
        <v>3169</v>
      </c>
      <c r="F5750">
        <v>1</v>
      </c>
      <c r="G5750">
        <v>5</v>
      </c>
      <c r="H5750">
        <v>3</v>
      </c>
      <c r="J5750"/>
      <c r="K5750" t="b">
        <v>0</v>
      </c>
      <c r="L5750" t="s">
        <v>79</v>
      </c>
      <c r="N5750" s="43">
        <v>42214.662939814814</v>
      </c>
    </row>
    <row r="5751" spans="1:14" x14ac:dyDescent="0.25">
      <c r="A5751" t="s">
        <v>12475</v>
      </c>
      <c r="B5751">
        <v>5979</v>
      </c>
      <c r="C5751">
        <v>5979</v>
      </c>
      <c r="D5751">
        <v>2015</v>
      </c>
      <c r="E5751" t="s">
        <v>6301</v>
      </c>
      <c r="F5751">
        <v>1</v>
      </c>
      <c r="G5751">
        <v>5</v>
      </c>
      <c r="H5751">
        <v>0.5</v>
      </c>
      <c r="I5751">
        <v>5.0000000000000001E-3</v>
      </c>
      <c r="J5751">
        <v>9.9999999999999995E-7</v>
      </c>
      <c r="K5751" t="b">
        <v>1</v>
      </c>
      <c r="L5751" t="s">
        <v>7164</v>
      </c>
      <c r="N5751" s="43">
        <v>42214.662939814814</v>
      </c>
    </row>
    <row r="5752" spans="1:14" x14ac:dyDescent="0.25">
      <c r="A5752" t="s">
        <v>12476</v>
      </c>
      <c r="B5752">
        <v>5979</v>
      </c>
      <c r="C5752">
        <v>5980</v>
      </c>
      <c r="D5752">
        <v>2015</v>
      </c>
      <c r="E5752" t="s">
        <v>6301</v>
      </c>
      <c r="F5752">
        <v>1</v>
      </c>
      <c r="G5752">
        <v>5</v>
      </c>
      <c r="H5752">
        <v>0.68</v>
      </c>
      <c r="I5752">
        <v>0.03</v>
      </c>
      <c r="J5752">
        <v>1.0000999999999999E-2</v>
      </c>
      <c r="K5752" t="b">
        <v>1</v>
      </c>
      <c r="L5752" t="s">
        <v>7164</v>
      </c>
      <c r="N5752" s="43">
        <v>42214.662939814814</v>
      </c>
    </row>
    <row r="5753" spans="1:14" x14ac:dyDescent="0.25">
      <c r="A5753" t="s">
        <v>12477</v>
      </c>
      <c r="B5753">
        <v>5979</v>
      </c>
      <c r="C5753">
        <v>5981</v>
      </c>
      <c r="D5753">
        <v>2015</v>
      </c>
      <c r="E5753" t="s">
        <v>6301</v>
      </c>
      <c r="F5753">
        <v>1</v>
      </c>
      <c r="G5753">
        <v>5</v>
      </c>
      <c r="H5753">
        <v>0.93</v>
      </c>
      <c r="I5753">
        <v>7.4999999999999997E-2</v>
      </c>
      <c r="J5753">
        <v>5.0000999999999997E-2</v>
      </c>
      <c r="K5753" t="b">
        <v>1</v>
      </c>
      <c r="L5753" t="s">
        <v>7164</v>
      </c>
      <c r="N5753" s="43">
        <v>42214.662939814814</v>
      </c>
    </row>
    <row r="5754" spans="1:14" x14ac:dyDescent="0.25">
      <c r="A5754" t="s">
        <v>12478</v>
      </c>
      <c r="B5754">
        <v>5979</v>
      </c>
      <c r="C5754">
        <v>5982</v>
      </c>
      <c r="D5754">
        <v>2015</v>
      </c>
      <c r="E5754" t="s">
        <v>6301</v>
      </c>
      <c r="F5754">
        <v>1</v>
      </c>
      <c r="G5754">
        <v>5</v>
      </c>
      <c r="H5754">
        <v>1.28</v>
      </c>
      <c r="I5754">
        <v>0.125</v>
      </c>
      <c r="J5754">
        <v>0.10000100000000001</v>
      </c>
      <c r="K5754" t="b">
        <v>1</v>
      </c>
      <c r="L5754" t="s">
        <v>7164</v>
      </c>
      <c r="N5754" s="43">
        <v>42214.662939814814</v>
      </c>
    </row>
    <row r="5755" spans="1:14" x14ac:dyDescent="0.25">
      <c r="A5755" t="s">
        <v>12479</v>
      </c>
      <c r="B5755">
        <v>5979</v>
      </c>
      <c r="C5755">
        <v>5983</v>
      </c>
      <c r="D5755">
        <v>2015</v>
      </c>
      <c r="E5755" t="s">
        <v>6301</v>
      </c>
      <c r="F5755">
        <v>1</v>
      </c>
      <c r="G5755">
        <v>5</v>
      </c>
      <c r="H5755">
        <v>1.75</v>
      </c>
      <c r="I5755">
        <v>0.17499999999999999</v>
      </c>
      <c r="J5755">
        <v>0.150001</v>
      </c>
      <c r="K5755" t="b">
        <v>1</v>
      </c>
      <c r="L5755" t="s">
        <v>7164</v>
      </c>
      <c r="N5755" s="43">
        <v>42214.662939814814</v>
      </c>
    </row>
    <row r="5756" spans="1:14" x14ac:dyDescent="0.25">
      <c r="A5756" t="s">
        <v>12480</v>
      </c>
      <c r="B5756">
        <v>5979</v>
      </c>
      <c r="C5756">
        <v>5984</v>
      </c>
      <c r="D5756">
        <v>2015</v>
      </c>
      <c r="E5756" t="s">
        <v>6301</v>
      </c>
      <c r="F5756">
        <v>1</v>
      </c>
      <c r="G5756">
        <v>5</v>
      </c>
      <c r="H5756">
        <v>2.4</v>
      </c>
      <c r="I5756">
        <v>0.25</v>
      </c>
      <c r="J5756">
        <v>0.20000100000000001</v>
      </c>
      <c r="K5756" t="b">
        <v>1</v>
      </c>
      <c r="L5756" t="s">
        <v>7164</v>
      </c>
      <c r="N5756" s="43">
        <v>42214.662939814814</v>
      </c>
    </row>
    <row r="5757" spans="1:14" x14ac:dyDescent="0.25">
      <c r="A5757" t="s">
        <v>12481</v>
      </c>
      <c r="B5757">
        <v>5979</v>
      </c>
      <c r="C5757">
        <v>5985</v>
      </c>
      <c r="D5757">
        <v>2015</v>
      </c>
      <c r="E5757" t="s">
        <v>6301</v>
      </c>
      <c r="F5757">
        <v>1</v>
      </c>
      <c r="G5757">
        <v>5</v>
      </c>
      <c r="H5757">
        <v>3.28</v>
      </c>
      <c r="I5757">
        <v>0.4</v>
      </c>
      <c r="J5757">
        <v>0.30000100000000002</v>
      </c>
      <c r="K5757" t="b">
        <v>1</v>
      </c>
      <c r="L5757" t="s">
        <v>7164</v>
      </c>
      <c r="N5757" s="43">
        <v>42214.662939814814</v>
      </c>
    </row>
    <row r="5758" spans="1:14" x14ac:dyDescent="0.25">
      <c r="A5758" t="s">
        <v>12482</v>
      </c>
      <c r="B5758">
        <v>5979</v>
      </c>
      <c r="C5758">
        <v>5986</v>
      </c>
      <c r="D5758">
        <v>2015</v>
      </c>
      <c r="E5758" t="s">
        <v>6301</v>
      </c>
      <c r="F5758">
        <v>1</v>
      </c>
      <c r="G5758">
        <v>5</v>
      </c>
      <c r="H5758">
        <v>4.5</v>
      </c>
      <c r="I5758">
        <v>0.75</v>
      </c>
      <c r="J5758">
        <v>0.50000100000000003</v>
      </c>
      <c r="K5758" t="b">
        <v>1</v>
      </c>
      <c r="L5758" t="s">
        <v>7164</v>
      </c>
      <c r="N5758" s="43">
        <v>42214.662939814814</v>
      </c>
    </row>
    <row r="5759" spans="1:14" x14ac:dyDescent="0.25">
      <c r="A5759" t="s">
        <v>12483</v>
      </c>
      <c r="B5759">
        <v>5987</v>
      </c>
      <c r="C5759">
        <v>5987</v>
      </c>
      <c r="D5759">
        <v>2015</v>
      </c>
      <c r="E5759" t="s">
        <v>6307</v>
      </c>
      <c r="F5759">
        <v>1</v>
      </c>
      <c r="G5759">
        <v>5</v>
      </c>
      <c r="H5759">
        <v>0.5</v>
      </c>
      <c r="I5759">
        <v>5.0000000000000001E-3</v>
      </c>
      <c r="J5759">
        <v>9.9999999999999995E-7</v>
      </c>
      <c r="K5759" t="b">
        <v>1</v>
      </c>
      <c r="L5759" t="s">
        <v>5205</v>
      </c>
      <c r="N5759" s="43">
        <v>42214.662939814814</v>
      </c>
    </row>
    <row r="5760" spans="1:14" x14ac:dyDescent="0.25">
      <c r="A5760" t="s">
        <v>12484</v>
      </c>
      <c r="B5760">
        <v>5987</v>
      </c>
      <c r="C5760">
        <v>5988</v>
      </c>
      <c r="D5760">
        <v>2015</v>
      </c>
      <c r="E5760" t="s">
        <v>6307</v>
      </c>
      <c r="F5760">
        <v>1</v>
      </c>
      <c r="G5760">
        <v>5</v>
      </c>
      <c r="H5760">
        <v>0.66</v>
      </c>
      <c r="I5760">
        <v>0.03</v>
      </c>
      <c r="J5760">
        <v>1.0000999999999999E-2</v>
      </c>
      <c r="K5760" t="b">
        <v>1</v>
      </c>
      <c r="L5760" t="s">
        <v>5205</v>
      </c>
      <c r="N5760" s="43">
        <v>42214.662939814814</v>
      </c>
    </row>
    <row r="5761" spans="1:14" x14ac:dyDescent="0.25">
      <c r="A5761" t="s">
        <v>12485</v>
      </c>
      <c r="B5761">
        <v>5987</v>
      </c>
      <c r="C5761">
        <v>5989</v>
      </c>
      <c r="D5761">
        <v>2015</v>
      </c>
      <c r="E5761" t="s">
        <v>6307</v>
      </c>
      <c r="F5761">
        <v>1</v>
      </c>
      <c r="G5761">
        <v>5</v>
      </c>
      <c r="H5761">
        <v>0.87</v>
      </c>
      <c r="I5761">
        <v>7.4999999999999997E-2</v>
      </c>
      <c r="J5761">
        <v>5.0000999999999997E-2</v>
      </c>
      <c r="K5761" t="b">
        <v>1</v>
      </c>
      <c r="L5761" t="s">
        <v>5205</v>
      </c>
      <c r="N5761" s="43">
        <v>42214.662939814814</v>
      </c>
    </row>
    <row r="5762" spans="1:14" x14ac:dyDescent="0.25">
      <c r="A5762" t="s">
        <v>12486</v>
      </c>
      <c r="B5762">
        <v>5987</v>
      </c>
      <c r="C5762">
        <v>5990</v>
      </c>
      <c r="D5762">
        <v>2015</v>
      </c>
      <c r="E5762" t="s">
        <v>6307</v>
      </c>
      <c r="F5762">
        <v>1</v>
      </c>
      <c r="G5762">
        <v>5</v>
      </c>
      <c r="H5762">
        <v>1.1499999999999999</v>
      </c>
      <c r="I5762">
        <v>0.125</v>
      </c>
      <c r="J5762">
        <v>0.10000100000000001</v>
      </c>
      <c r="K5762" t="b">
        <v>1</v>
      </c>
      <c r="L5762" t="s">
        <v>5205</v>
      </c>
      <c r="N5762" s="43">
        <v>42214.662939814814</v>
      </c>
    </row>
    <row r="5763" spans="1:14" x14ac:dyDescent="0.25">
      <c r="A5763" t="s">
        <v>12487</v>
      </c>
      <c r="B5763">
        <v>5987</v>
      </c>
      <c r="C5763">
        <v>5991</v>
      </c>
      <c r="D5763">
        <v>2015</v>
      </c>
      <c r="E5763" t="s">
        <v>6307</v>
      </c>
      <c r="F5763">
        <v>1</v>
      </c>
      <c r="G5763">
        <v>5</v>
      </c>
      <c r="H5763">
        <v>1.52</v>
      </c>
      <c r="I5763">
        <v>0.17499999999999999</v>
      </c>
      <c r="J5763">
        <v>0.150001</v>
      </c>
      <c r="K5763" t="b">
        <v>1</v>
      </c>
      <c r="L5763" t="s">
        <v>5205</v>
      </c>
      <c r="N5763" s="43">
        <v>42214.662939814814</v>
      </c>
    </row>
    <row r="5764" spans="1:14" x14ac:dyDescent="0.25">
      <c r="A5764" t="s">
        <v>12488</v>
      </c>
      <c r="B5764">
        <v>5987</v>
      </c>
      <c r="C5764">
        <v>5992</v>
      </c>
      <c r="D5764">
        <v>2015</v>
      </c>
      <c r="E5764" t="s">
        <v>6307</v>
      </c>
      <c r="F5764">
        <v>1</v>
      </c>
      <c r="G5764">
        <v>5</v>
      </c>
      <c r="H5764">
        <v>2</v>
      </c>
      <c r="I5764">
        <v>0.25</v>
      </c>
      <c r="J5764">
        <v>0.20000100000000001</v>
      </c>
      <c r="K5764" t="b">
        <v>1</v>
      </c>
      <c r="L5764" t="s">
        <v>5205</v>
      </c>
      <c r="N5764" s="43">
        <v>42214.662939814814</v>
      </c>
    </row>
    <row r="5765" spans="1:14" x14ac:dyDescent="0.25">
      <c r="A5765" t="s">
        <v>12489</v>
      </c>
      <c r="B5765">
        <v>5987</v>
      </c>
      <c r="C5765">
        <v>5993</v>
      </c>
      <c r="D5765">
        <v>2015</v>
      </c>
      <c r="E5765" t="s">
        <v>6307</v>
      </c>
      <c r="F5765">
        <v>1</v>
      </c>
      <c r="G5765">
        <v>5</v>
      </c>
      <c r="H5765">
        <v>2.65</v>
      </c>
      <c r="I5765">
        <v>0.4</v>
      </c>
      <c r="J5765">
        <v>0.30000100000000002</v>
      </c>
      <c r="K5765" t="b">
        <v>1</v>
      </c>
      <c r="L5765" t="s">
        <v>5205</v>
      </c>
      <c r="N5765" s="43">
        <v>42214.662939814814</v>
      </c>
    </row>
    <row r="5766" spans="1:14" x14ac:dyDescent="0.25">
      <c r="A5766" t="s">
        <v>12490</v>
      </c>
      <c r="B5766">
        <v>5987</v>
      </c>
      <c r="C5766">
        <v>5994</v>
      </c>
      <c r="D5766">
        <v>2015</v>
      </c>
      <c r="E5766" t="s">
        <v>6307</v>
      </c>
      <c r="F5766">
        <v>1</v>
      </c>
      <c r="G5766">
        <v>5</v>
      </c>
      <c r="H5766">
        <v>3.5</v>
      </c>
      <c r="I5766">
        <v>0.75</v>
      </c>
      <c r="J5766">
        <v>0.50000100000000003</v>
      </c>
      <c r="K5766" t="b">
        <v>1</v>
      </c>
      <c r="L5766" t="s">
        <v>5205</v>
      </c>
      <c r="N5766" s="43">
        <v>42214.662939814814</v>
      </c>
    </row>
    <row r="5767" spans="1:14" x14ac:dyDescent="0.25">
      <c r="A5767" t="s">
        <v>12491</v>
      </c>
      <c r="B5767">
        <v>5995</v>
      </c>
      <c r="C5767">
        <v>5995</v>
      </c>
      <c r="D5767">
        <v>2015</v>
      </c>
      <c r="E5767" t="s">
        <v>6311</v>
      </c>
      <c r="F5767">
        <v>1</v>
      </c>
      <c r="G5767">
        <v>5</v>
      </c>
      <c r="H5767">
        <v>5</v>
      </c>
      <c r="J5767"/>
      <c r="K5767" t="b">
        <v>1</v>
      </c>
      <c r="L5767" t="s">
        <v>48</v>
      </c>
      <c r="N5767" s="43">
        <v>42214.662939814814</v>
      </c>
    </row>
    <row r="5768" spans="1:14" x14ac:dyDescent="0.25">
      <c r="A5768" t="s">
        <v>12492</v>
      </c>
      <c r="B5768">
        <v>5996</v>
      </c>
      <c r="C5768">
        <v>5996</v>
      </c>
      <c r="D5768">
        <v>2015</v>
      </c>
      <c r="E5768" t="s">
        <v>6312</v>
      </c>
      <c r="F5768">
        <v>1</v>
      </c>
      <c r="G5768">
        <v>4.5</v>
      </c>
      <c r="H5768">
        <v>5</v>
      </c>
      <c r="J5768"/>
      <c r="K5768" t="b">
        <v>1</v>
      </c>
      <c r="L5768" t="s">
        <v>98</v>
      </c>
      <c r="N5768" s="43">
        <v>42214.662939814814</v>
      </c>
    </row>
    <row r="5769" spans="1:14" x14ac:dyDescent="0.25">
      <c r="A5769" t="s">
        <v>12493</v>
      </c>
      <c r="B5769">
        <v>5997</v>
      </c>
      <c r="C5769">
        <v>5997</v>
      </c>
      <c r="D5769">
        <v>2015</v>
      </c>
      <c r="E5769" t="s">
        <v>6313</v>
      </c>
      <c r="F5769">
        <v>1</v>
      </c>
      <c r="G5769">
        <v>4.5</v>
      </c>
      <c r="H5769">
        <v>4</v>
      </c>
      <c r="J5769"/>
      <c r="K5769" t="b">
        <v>1</v>
      </c>
      <c r="L5769" t="s">
        <v>99</v>
      </c>
      <c r="N5769" s="43">
        <v>42214.662939814814</v>
      </c>
    </row>
    <row r="5770" spans="1:14" x14ac:dyDescent="0.25">
      <c r="A5770" t="s">
        <v>12494</v>
      </c>
      <c r="B5770">
        <v>5998</v>
      </c>
      <c r="C5770">
        <v>5998</v>
      </c>
      <c r="D5770">
        <v>2015</v>
      </c>
      <c r="E5770" t="s">
        <v>6314</v>
      </c>
      <c r="F5770">
        <v>1</v>
      </c>
      <c r="G5770">
        <v>4.5</v>
      </c>
      <c r="H5770">
        <v>3.45</v>
      </c>
      <c r="J5770"/>
      <c r="K5770" t="b">
        <v>1</v>
      </c>
      <c r="L5770" t="s">
        <v>100</v>
      </c>
      <c r="N5770" s="43">
        <v>42214.662939814814</v>
      </c>
    </row>
    <row r="5771" spans="1:14" x14ac:dyDescent="0.25">
      <c r="A5771" t="s">
        <v>12495</v>
      </c>
      <c r="B5771">
        <v>5999</v>
      </c>
      <c r="C5771">
        <v>5999</v>
      </c>
      <c r="D5771">
        <v>2015</v>
      </c>
      <c r="E5771" t="s">
        <v>6316</v>
      </c>
      <c r="F5771">
        <v>1</v>
      </c>
      <c r="G5771">
        <v>4.5</v>
      </c>
      <c r="H5771">
        <v>0.5</v>
      </c>
      <c r="I5771">
        <v>2.5000000000000001E-3</v>
      </c>
      <c r="J5771">
        <v>9.9999999999999995E-7</v>
      </c>
      <c r="K5771" t="b">
        <v>1</v>
      </c>
      <c r="L5771" t="s">
        <v>5206</v>
      </c>
      <c r="N5771" s="43">
        <v>42214.662939814814</v>
      </c>
    </row>
    <row r="5772" spans="1:14" x14ac:dyDescent="0.25">
      <c r="A5772" t="s">
        <v>12496</v>
      </c>
      <c r="B5772">
        <v>5999</v>
      </c>
      <c r="C5772">
        <v>6000</v>
      </c>
      <c r="D5772">
        <v>2015</v>
      </c>
      <c r="E5772" t="s">
        <v>6316</v>
      </c>
      <c r="F5772">
        <v>1</v>
      </c>
      <c r="G5772">
        <v>4.5</v>
      </c>
      <c r="H5772">
        <v>0.65</v>
      </c>
      <c r="I5772">
        <v>2.75E-2</v>
      </c>
      <c r="J5772">
        <v>5.0010000000000002E-3</v>
      </c>
      <c r="K5772" t="b">
        <v>1</v>
      </c>
      <c r="L5772" t="s">
        <v>5206</v>
      </c>
      <c r="N5772" s="43">
        <v>42214.662939814814</v>
      </c>
    </row>
    <row r="5773" spans="1:14" x14ac:dyDescent="0.25">
      <c r="A5773" t="s">
        <v>12497</v>
      </c>
      <c r="B5773">
        <v>5999</v>
      </c>
      <c r="C5773">
        <v>6001</v>
      </c>
      <c r="D5773">
        <v>2015</v>
      </c>
      <c r="E5773" t="s">
        <v>6316</v>
      </c>
      <c r="F5773">
        <v>1</v>
      </c>
      <c r="G5773">
        <v>4.5</v>
      </c>
      <c r="H5773">
        <v>0.83</v>
      </c>
      <c r="I5773">
        <v>7.4999999999999997E-2</v>
      </c>
      <c r="J5773">
        <v>5.0000999999999997E-2</v>
      </c>
      <c r="K5773" t="b">
        <v>1</v>
      </c>
      <c r="L5773" t="s">
        <v>5206</v>
      </c>
      <c r="N5773" s="43">
        <v>42214.662939814814</v>
      </c>
    </row>
    <row r="5774" spans="1:14" x14ac:dyDescent="0.25">
      <c r="A5774" t="s">
        <v>12498</v>
      </c>
      <c r="B5774">
        <v>5999</v>
      </c>
      <c r="C5774">
        <v>6002</v>
      </c>
      <c r="D5774">
        <v>2015</v>
      </c>
      <c r="E5774" t="s">
        <v>6316</v>
      </c>
      <c r="F5774">
        <v>1</v>
      </c>
      <c r="G5774">
        <v>4.5</v>
      </c>
      <c r="H5774">
        <v>1.08</v>
      </c>
      <c r="I5774">
        <v>0.125</v>
      </c>
      <c r="J5774">
        <v>0.10000100000000001</v>
      </c>
      <c r="K5774" t="b">
        <v>1</v>
      </c>
      <c r="L5774" t="s">
        <v>5206</v>
      </c>
      <c r="N5774" s="43">
        <v>42214.662939814814</v>
      </c>
    </row>
    <row r="5775" spans="1:14" x14ac:dyDescent="0.25">
      <c r="A5775" t="s">
        <v>12499</v>
      </c>
      <c r="B5775">
        <v>5999</v>
      </c>
      <c r="C5775">
        <v>6003</v>
      </c>
      <c r="D5775">
        <v>2015</v>
      </c>
      <c r="E5775" t="s">
        <v>6316</v>
      </c>
      <c r="F5775">
        <v>1</v>
      </c>
      <c r="G5775">
        <v>4.5</v>
      </c>
      <c r="H5775">
        <v>1.39</v>
      </c>
      <c r="I5775">
        <v>0.17499999999999999</v>
      </c>
      <c r="J5775">
        <v>0.150001</v>
      </c>
      <c r="K5775" t="b">
        <v>1</v>
      </c>
      <c r="L5775" t="s">
        <v>5206</v>
      </c>
      <c r="N5775" s="43">
        <v>42214.662939814814</v>
      </c>
    </row>
    <row r="5776" spans="1:14" x14ac:dyDescent="0.25">
      <c r="A5776" t="s">
        <v>12500</v>
      </c>
      <c r="B5776">
        <v>5999</v>
      </c>
      <c r="C5776">
        <v>6004</v>
      </c>
      <c r="D5776">
        <v>2015</v>
      </c>
      <c r="E5776" t="s">
        <v>6316</v>
      </c>
      <c r="F5776">
        <v>1</v>
      </c>
      <c r="G5776">
        <v>4.5</v>
      </c>
      <c r="H5776">
        <v>1.8</v>
      </c>
      <c r="I5776">
        <v>0.25</v>
      </c>
      <c r="J5776">
        <v>0.20000100000000001</v>
      </c>
      <c r="K5776" t="b">
        <v>1</v>
      </c>
      <c r="L5776" t="s">
        <v>5206</v>
      </c>
      <c r="N5776" s="43">
        <v>42214.662939814814</v>
      </c>
    </row>
    <row r="5777" spans="1:14" x14ac:dyDescent="0.25">
      <c r="A5777" t="s">
        <v>12501</v>
      </c>
      <c r="B5777">
        <v>5999</v>
      </c>
      <c r="C5777">
        <v>6005</v>
      </c>
      <c r="D5777">
        <v>2015</v>
      </c>
      <c r="E5777" t="s">
        <v>6316</v>
      </c>
      <c r="F5777">
        <v>1</v>
      </c>
      <c r="G5777">
        <v>4.5</v>
      </c>
      <c r="H5777">
        <v>2.3199999999999998</v>
      </c>
      <c r="I5777">
        <v>0.4</v>
      </c>
      <c r="J5777">
        <v>0.30000100000000002</v>
      </c>
      <c r="K5777" t="b">
        <v>1</v>
      </c>
      <c r="L5777" t="s">
        <v>5206</v>
      </c>
      <c r="N5777" s="43">
        <v>42214.662939814814</v>
      </c>
    </row>
    <row r="5778" spans="1:14" x14ac:dyDescent="0.25">
      <c r="A5778" t="s">
        <v>12502</v>
      </c>
      <c r="B5778">
        <v>5999</v>
      </c>
      <c r="C5778">
        <v>6006</v>
      </c>
      <c r="D5778">
        <v>2015</v>
      </c>
      <c r="E5778" t="s">
        <v>6316</v>
      </c>
      <c r="F5778">
        <v>1</v>
      </c>
      <c r="G5778">
        <v>4.5</v>
      </c>
      <c r="H5778">
        <v>3</v>
      </c>
      <c r="I5778">
        <v>0.75</v>
      </c>
      <c r="J5778">
        <v>0.50000100000000003</v>
      </c>
      <c r="K5778" t="b">
        <v>1</v>
      </c>
      <c r="L5778" t="s">
        <v>5206</v>
      </c>
      <c r="N5778" s="43">
        <v>42214.662939814814</v>
      </c>
    </row>
    <row r="5779" spans="1:14" x14ac:dyDescent="0.25">
      <c r="A5779" t="s">
        <v>12503</v>
      </c>
      <c r="B5779">
        <v>6007</v>
      </c>
      <c r="C5779">
        <v>6007</v>
      </c>
      <c r="D5779">
        <v>2015</v>
      </c>
      <c r="E5779" t="s">
        <v>6317</v>
      </c>
      <c r="F5779">
        <v>1</v>
      </c>
      <c r="G5779">
        <v>4.5</v>
      </c>
      <c r="H5779">
        <v>4.5</v>
      </c>
      <c r="J5779"/>
      <c r="K5779" t="b">
        <v>1</v>
      </c>
      <c r="L5779" t="s">
        <v>109</v>
      </c>
      <c r="N5779" s="43">
        <v>42214.662939814814</v>
      </c>
    </row>
    <row r="5780" spans="1:14" x14ac:dyDescent="0.25">
      <c r="A5780" t="s">
        <v>12504</v>
      </c>
      <c r="B5780">
        <v>6008</v>
      </c>
      <c r="C5780">
        <v>6008</v>
      </c>
      <c r="D5780">
        <v>2015</v>
      </c>
      <c r="E5780" t="s">
        <v>6318</v>
      </c>
      <c r="F5780">
        <v>1</v>
      </c>
      <c r="G5780">
        <v>4.5</v>
      </c>
      <c r="H5780">
        <v>2.5</v>
      </c>
      <c r="J5780"/>
      <c r="K5780" t="b">
        <v>1</v>
      </c>
      <c r="L5780" t="s">
        <v>110</v>
      </c>
      <c r="N5780" s="43">
        <v>42214.662939814814</v>
      </c>
    </row>
    <row r="5781" spans="1:14" x14ac:dyDescent="0.25">
      <c r="A5781" t="s">
        <v>12505</v>
      </c>
      <c r="B5781">
        <v>6009</v>
      </c>
      <c r="C5781">
        <v>6009</v>
      </c>
      <c r="D5781">
        <v>2015</v>
      </c>
      <c r="E5781" t="s">
        <v>6319</v>
      </c>
      <c r="F5781">
        <v>1</v>
      </c>
      <c r="G5781">
        <v>4.5</v>
      </c>
      <c r="H5781">
        <v>0.5</v>
      </c>
      <c r="I5781">
        <v>2.5000000000000001E-3</v>
      </c>
      <c r="J5781">
        <v>9.9999999999999995E-7</v>
      </c>
      <c r="K5781" t="b">
        <v>1</v>
      </c>
      <c r="L5781" t="s">
        <v>5207</v>
      </c>
      <c r="N5781" s="43">
        <v>42214.662939814814</v>
      </c>
    </row>
    <row r="5782" spans="1:14" x14ac:dyDescent="0.25">
      <c r="A5782" t="s">
        <v>12506</v>
      </c>
      <c r="B5782">
        <v>6009</v>
      </c>
      <c r="C5782">
        <v>6010</v>
      </c>
      <c r="D5782">
        <v>2015</v>
      </c>
      <c r="E5782" t="s">
        <v>6319</v>
      </c>
      <c r="F5782">
        <v>1</v>
      </c>
      <c r="G5782">
        <v>4.5</v>
      </c>
      <c r="H5782">
        <v>0.67</v>
      </c>
      <c r="I5782">
        <v>2.75E-2</v>
      </c>
      <c r="J5782">
        <v>5.0010000000000002E-3</v>
      </c>
      <c r="K5782" t="b">
        <v>1</v>
      </c>
      <c r="L5782" t="s">
        <v>5207</v>
      </c>
      <c r="N5782" s="43">
        <v>42214.662939814814</v>
      </c>
    </row>
    <row r="5783" spans="1:14" x14ac:dyDescent="0.25">
      <c r="A5783" t="s">
        <v>12507</v>
      </c>
      <c r="B5783">
        <v>6009</v>
      </c>
      <c r="C5783">
        <v>6011</v>
      </c>
      <c r="D5783">
        <v>2015</v>
      </c>
      <c r="E5783" t="s">
        <v>6319</v>
      </c>
      <c r="F5783">
        <v>1</v>
      </c>
      <c r="G5783">
        <v>4.5</v>
      </c>
      <c r="H5783">
        <v>0.91</v>
      </c>
      <c r="I5783">
        <v>7.4999999999999997E-2</v>
      </c>
      <c r="J5783">
        <v>5.0000999999999997E-2</v>
      </c>
      <c r="K5783" t="b">
        <v>1</v>
      </c>
      <c r="L5783" t="s">
        <v>5207</v>
      </c>
      <c r="N5783" s="43">
        <v>42214.662939814814</v>
      </c>
    </row>
    <row r="5784" spans="1:14" x14ac:dyDescent="0.25">
      <c r="A5784" t="s">
        <v>12508</v>
      </c>
      <c r="B5784">
        <v>6009</v>
      </c>
      <c r="C5784">
        <v>6012</v>
      </c>
      <c r="D5784">
        <v>2015</v>
      </c>
      <c r="E5784" t="s">
        <v>6319</v>
      </c>
      <c r="F5784">
        <v>1</v>
      </c>
      <c r="G5784">
        <v>4.5</v>
      </c>
      <c r="H5784">
        <v>1.22</v>
      </c>
      <c r="I5784">
        <v>0.125</v>
      </c>
      <c r="J5784">
        <v>0.10000100000000001</v>
      </c>
      <c r="K5784" t="b">
        <v>1</v>
      </c>
      <c r="L5784" t="s">
        <v>5207</v>
      </c>
      <c r="N5784" s="43">
        <v>42214.662939814814</v>
      </c>
    </row>
    <row r="5785" spans="1:14" x14ac:dyDescent="0.25">
      <c r="A5785" t="s">
        <v>12509</v>
      </c>
      <c r="B5785">
        <v>6009</v>
      </c>
      <c r="C5785">
        <v>6013</v>
      </c>
      <c r="D5785">
        <v>2015</v>
      </c>
      <c r="E5785" t="s">
        <v>6319</v>
      </c>
      <c r="F5785">
        <v>1</v>
      </c>
      <c r="G5785">
        <v>4.5</v>
      </c>
      <c r="H5785">
        <v>1.64</v>
      </c>
      <c r="I5785">
        <v>0.17499999999999999</v>
      </c>
      <c r="J5785">
        <v>0.150001</v>
      </c>
      <c r="K5785" t="b">
        <v>1</v>
      </c>
      <c r="L5785" t="s">
        <v>5207</v>
      </c>
      <c r="N5785" s="43">
        <v>42214.662939814814</v>
      </c>
    </row>
    <row r="5786" spans="1:14" x14ac:dyDescent="0.25">
      <c r="A5786" t="s">
        <v>12510</v>
      </c>
      <c r="B5786">
        <v>6009</v>
      </c>
      <c r="C5786">
        <v>6014</v>
      </c>
      <c r="D5786">
        <v>2015</v>
      </c>
      <c r="E5786" t="s">
        <v>6319</v>
      </c>
      <c r="F5786">
        <v>1</v>
      </c>
      <c r="G5786">
        <v>4.5</v>
      </c>
      <c r="H5786">
        <v>2.21</v>
      </c>
      <c r="I5786">
        <v>0.25</v>
      </c>
      <c r="J5786">
        <v>0.20000100000000001</v>
      </c>
      <c r="K5786" t="b">
        <v>1</v>
      </c>
      <c r="L5786" t="s">
        <v>5207</v>
      </c>
      <c r="N5786" s="43">
        <v>42214.662939814814</v>
      </c>
    </row>
    <row r="5787" spans="1:14" x14ac:dyDescent="0.25">
      <c r="A5787" t="s">
        <v>12511</v>
      </c>
      <c r="B5787">
        <v>6009</v>
      </c>
      <c r="C5787">
        <v>6015</v>
      </c>
      <c r="D5787">
        <v>2015</v>
      </c>
      <c r="E5787" t="s">
        <v>6319</v>
      </c>
      <c r="F5787">
        <v>1</v>
      </c>
      <c r="G5787">
        <v>4.5</v>
      </c>
      <c r="H5787">
        <v>2.97</v>
      </c>
      <c r="I5787">
        <v>0.4</v>
      </c>
      <c r="J5787">
        <v>0.30000100000000002</v>
      </c>
      <c r="K5787" t="b">
        <v>1</v>
      </c>
      <c r="L5787" t="s">
        <v>5207</v>
      </c>
      <c r="N5787" s="43">
        <v>42214.662939814814</v>
      </c>
    </row>
    <row r="5788" spans="1:14" x14ac:dyDescent="0.25">
      <c r="A5788" t="s">
        <v>12512</v>
      </c>
      <c r="B5788">
        <v>6009</v>
      </c>
      <c r="C5788">
        <v>6016</v>
      </c>
      <c r="D5788">
        <v>2015</v>
      </c>
      <c r="E5788" t="s">
        <v>6319</v>
      </c>
      <c r="F5788">
        <v>1</v>
      </c>
      <c r="G5788">
        <v>4.5</v>
      </c>
      <c r="H5788">
        <v>4</v>
      </c>
      <c r="I5788">
        <v>0.75</v>
      </c>
      <c r="J5788">
        <v>0.50000100000000003</v>
      </c>
      <c r="K5788" t="b">
        <v>1</v>
      </c>
      <c r="L5788" t="s">
        <v>5207</v>
      </c>
      <c r="N5788" s="43">
        <v>42214.662939814814</v>
      </c>
    </row>
    <row r="5789" spans="1:14" x14ac:dyDescent="0.25">
      <c r="A5789" t="s">
        <v>12513</v>
      </c>
      <c r="B5789">
        <v>6017</v>
      </c>
      <c r="C5789">
        <v>6017</v>
      </c>
      <c r="D5789">
        <v>2015</v>
      </c>
      <c r="E5789" t="s">
        <v>6320</v>
      </c>
      <c r="F5789">
        <v>1</v>
      </c>
      <c r="G5789">
        <v>4.5</v>
      </c>
      <c r="H5789">
        <v>5</v>
      </c>
      <c r="J5789"/>
      <c r="K5789" t="b">
        <v>1</v>
      </c>
      <c r="L5789" t="s">
        <v>48</v>
      </c>
      <c r="N5789" s="43">
        <v>42214.662939814814</v>
      </c>
    </row>
    <row r="5790" spans="1:14" x14ac:dyDescent="0.25">
      <c r="A5790" t="s">
        <v>12514</v>
      </c>
      <c r="B5790">
        <v>6018</v>
      </c>
      <c r="C5790">
        <v>6018</v>
      </c>
      <c r="D5790">
        <v>2015</v>
      </c>
      <c r="E5790" t="s">
        <v>6321</v>
      </c>
      <c r="F5790">
        <v>1</v>
      </c>
      <c r="G5790">
        <v>4.5</v>
      </c>
      <c r="H5790">
        <v>5</v>
      </c>
      <c r="J5790"/>
      <c r="K5790" t="b">
        <v>1</v>
      </c>
      <c r="L5790" t="s">
        <v>121</v>
      </c>
      <c r="N5790" s="43">
        <v>42214.662939814814</v>
      </c>
    </row>
    <row r="5791" spans="1:14" x14ac:dyDescent="0.25">
      <c r="A5791" t="s">
        <v>12515</v>
      </c>
      <c r="B5791">
        <v>6019</v>
      </c>
      <c r="C5791">
        <v>6019</v>
      </c>
      <c r="D5791">
        <v>2015</v>
      </c>
      <c r="E5791" t="s">
        <v>3182</v>
      </c>
      <c r="F5791">
        <v>1</v>
      </c>
      <c r="G5791">
        <v>4.5</v>
      </c>
      <c r="H5791">
        <v>4</v>
      </c>
      <c r="J5791"/>
      <c r="K5791" t="b">
        <v>0</v>
      </c>
      <c r="L5791" t="s">
        <v>122</v>
      </c>
      <c r="N5791" s="43">
        <v>42214.662939814814</v>
      </c>
    </row>
    <row r="5792" spans="1:14" x14ac:dyDescent="0.25">
      <c r="A5792" t="s">
        <v>12516</v>
      </c>
      <c r="B5792">
        <v>6020</v>
      </c>
      <c r="C5792">
        <v>6020</v>
      </c>
      <c r="D5792">
        <v>2015</v>
      </c>
      <c r="E5792" t="s">
        <v>6322</v>
      </c>
      <c r="F5792">
        <v>1</v>
      </c>
      <c r="G5792">
        <v>4.5</v>
      </c>
      <c r="H5792">
        <v>4.5</v>
      </c>
      <c r="J5792"/>
      <c r="K5792" t="b">
        <v>1</v>
      </c>
      <c r="L5792" t="s">
        <v>123</v>
      </c>
      <c r="N5792" s="43">
        <v>42214.662939814814</v>
      </c>
    </row>
    <row r="5793" spans="1:14" x14ac:dyDescent="0.25">
      <c r="A5793" t="s">
        <v>12517</v>
      </c>
      <c r="B5793">
        <v>6021</v>
      </c>
      <c r="C5793">
        <v>6021</v>
      </c>
      <c r="D5793">
        <v>2015</v>
      </c>
      <c r="E5793" t="s">
        <v>6323</v>
      </c>
      <c r="F5793">
        <v>1</v>
      </c>
      <c r="G5793">
        <v>4.5</v>
      </c>
      <c r="H5793">
        <v>4.5</v>
      </c>
      <c r="J5793"/>
      <c r="K5793" t="b">
        <v>1</v>
      </c>
      <c r="L5793" t="s">
        <v>124</v>
      </c>
      <c r="N5793" s="43">
        <v>42214.662939814814</v>
      </c>
    </row>
    <row r="5794" spans="1:14" x14ac:dyDescent="0.25">
      <c r="A5794" t="s">
        <v>12518</v>
      </c>
      <c r="B5794">
        <v>6022</v>
      </c>
      <c r="C5794">
        <v>6022</v>
      </c>
      <c r="D5794">
        <v>2015</v>
      </c>
      <c r="E5794" t="s">
        <v>6325</v>
      </c>
      <c r="F5794">
        <v>1</v>
      </c>
      <c r="G5794">
        <v>4.5</v>
      </c>
      <c r="H5794">
        <v>0.5</v>
      </c>
      <c r="I5794">
        <v>2.5000000000000001E-3</v>
      </c>
      <c r="J5794">
        <v>9.9999999999999995E-7</v>
      </c>
      <c r="K5794" t="b">
        <v>1</v>
      </c>
      <c r="L5794" t="s">
        <v>5208</v>
      </c>
      <c r="N5794" s="43">
        <v>42214.662939814814</v>
      </c>
    </row>
    <row r="5795" spans="1:14" x14ac:dyDescent="0.25">
      <c r="A5795" t="s">
        <v>12519</v>
      </c>
      <c r="B5795">
        <v>6022</v>
      </c>
      <c r="C5795">
        <v>6023</v>
      </c>
      <c r="D5795">
        <v>2015</v>
      </c>
      <c r="E5795" t="s">
        <v>6325</v>
      </c>
      <c r="F5795">
        <v>1</v>
      </c>
      <c r="G5795">
        <v>4.5</v>
      </c>
      <c r="H5795">
        <v>0.68</v>
      </c>
      <c r="I5795">
        <v>2.75E-2</v>
      </c>
      <c r="J5795">
        <v>5.0010000000000002E-3</v>
      </c>
      <c r="K5795" t="b">
        <v>1</v>
      </c>
      <c r="L5795" t="s">
        <v>5208</v>
      </c>
      <c r="N5795" s="43">
        <v>42214.662939814814</v>
      </c>
    </row>
    <row r="5796" spans="1:14" x14ac:dyDescent="0.25">
      <c r="A5796" t="s">
        <v>12520</v>
      </c>
      <c r="B5796">
        <v>6022</v>
      </c>
      <c r="C5796">
        <v>6024</v>
      </c>
      <c r="D5796">
        <v>2015</v>
      </c>
      <c r="E5796" t="s">
        <v>6325</v>
      </c>
      <c r="F5796">
        <v>1</v>
      </c>
      <c r="G5796">
        <v>4.5</v>
      </c>
      <c r="H5796">
        <v>0.94</v>
      </c>
      <c r="I5796">
        <v>7.4999999999999997E-2</v>
      </c>
      <c r="J5796">
        <v>5.0000999999999997E-2</v>
      </c>
      <c r="K5796" t="b">
        <v>1</v>
      </c>
      <c r="L5796" t="s">
        <v>5208</v>
      </c>
      <c r="N5796" s="43">
        <v>42214.662939814814</v>
      </c>
    </row>
    <row r="5797" spans="1:14" x14ac:dyDescent="0.25">
      <c r="A5797" t="s">
        <v>12521</v>
      </c>
      <c r="B5797">
        <v>6022</v>
      </c>
      <c r="C5797">
        <v>6025</v>
      </c>
      <c r="D5797">
        <v>2015</v>
      </c>
      <c r="E5797" t="s">
        <v>6325</v>
      </c>
      <c r="F5797">
        <v>1</v>
      </c>
      <c r="G5797">
        <v>4.5</v>
      </c>
      <c r="H5797">
        <v>1.28</v>
      </c>
      <c r="I5797">
        <v>0.125</v>
      </c>
      <c r="J5797">
        <v>0.10000100000000001</v>
      </c>
      <c r="K5797" t="b">
        <v>1</v>
      </c>
      <c r="L5797" t="s">
        <v>5208</v>
      </c>
      <c r="N5797" s="43">
        <v>42214.662939814814</v>
      </c>
    </row>
    <row r="5798" spans="1:14" x14ac:dyDescent="0.25">
      <c r="A5798" t="s">
        <v>12522</v>
      </c>
      <c r="B5798">
        <v>6022</v>
      </c>
      <c r="C5798">
        <v>6026</v>
      </c>
      <c r="D5798">
        <v>2015</v>
      </c>
      <c r="E5798" t="s">
        <v>6325</v>
      </c>
      <c r="F5798">
        <v>1</v>
      </c>
      <c r="G5798">
        <v>4.5</v>
      </c>
      <c r="H5798">
        <v>1.75</v>
      </c>
      <c r="I5798">
        <v>0.17499999999999999</v>
      </c>
      <c r="J5798">
        <v>0.150001</v>
      </c>
      <c r="K5798" t="b">
        <v>1</v>
      </c>
      <c r="L5798" t="s">
        <v>5208</v>
      </c>
      <c r="N5798" s="43">
        <v>42214.662939814814</v>
      </c>
    </row>
    <row r="5799" spans="1:14" x14ac:dyDescent="0.25">
      <c r="A5799" t="s">
        <v>12523</v>
      </c>
      <c r="B5799">
        <v>6022</v>
      </c>
      <c r="C5799">
        <v>6027</v>
      </c>
      <c r="D5799">
        <v>2015</v>
      </c>
      <c r="E5799" t="s">
        <v>6325</v>
      </c>
      <c r="F5799">
        <v>1</v>
      </c>
      <c r="G5799">
        <v>4.5</v>
      </c>
      <c r="H5799">
        <v>2.4</v>
      </c>
      <c r="I5799">
        <v>0.25</v>
      </c>
      <c r="J5799">
        <v>0.20000100000000001</v>
      </c>
      <c r="K5799" t="b">
        <v>1</v>
      </c>
      <c r="L5799" t="s">
        <v>5208</v>
      </c>
      <c r="N5799" s="43">
        <v>42214.662939814814</v>
      </c>
    </row>
    <row r="5800" spans="1:14" x14ac:dyDescent="0.25">
      <c r="A5800" t="s">
        <v>12524</v>
      </c>
      <c r="B5800">
        <v>6022</v>
      </c>
      <c r="C5800">
        <v>6028</v>
      </c>
      <c r="D5800">
        <v>2015</v>
      </c>
      <c r="E5800" t="s">
        <v>6325</v>
      </c>
      <c r="F5800">
        <v>1</v>
      </c>
      <c r="G5800">
        <v>4.5</v>
      </c>
      <c r="H5800">
        <v>3.29</v>
      </c>
      <c r="I5800">
        <v>0.4</v>
      </c>
      <c r="J5800">
        <v>0.30000100000000002</v>
      </c>
      <c r="K5800" t="b">
        <v>1</v>
      </c>
      <c r="L5800" t="s">
        <v>5208</v>
      </c>
      <c r="N5800" s="43">
        <v>42214.662939814814</v>
      </c>
    </row>
    <row r="5801" spans="1:14" x14ac:dyDescent="0.25">
      <c r="A5801" t="s">
        <v>12525</v>
      </c>
      <c r="B5801">
        <v>6022</v>
      </c>
      <c r="C5801">
        <v>6029</v>
      </c>
      <c r="D5801">
        <v>2015</v>
      </c>
      <c r="E5801" t="s">
        <v>6325</v>
      </c>
      <c r="F5801">
        <v>1</v>
      </c>
      <c r="G5801">
        <v>4.5</v>
      </c>
      <c r="H5801">
        <v>4.5</v>
      </c>
      <c r="I5801">
        <v>0.75</v>
      </c>
      <c r="J5801">
        <v>0.50000100000000003</v>
      </c>
      <c r="K5801" t="b">
        <v>1</v>
      </c>
      <c r="L5801" t="s">
        <v>5208</v>
      </c>
      <c r="N5801" s="43">
        <v>42214.662939814814</v>
      </c>
    </row>
    <row r="5802" spans="1:14" x14ac:dyDescent="0.25">
      <c r="A5802" t="s">
        <v>12526</v>
      </c>
      <c r="B5802">
        <v>6030</v>
      </c>
      <c r="C5802">
        <v>6030</v>
      </c>
      <c r="D5802">
        <v>2015</v>
      </c>
      <c r="E5802" t="s">
        <v>6326</v>
      </c>
      <c r="F5802">
        <v>1</v>
      </c>
      <c r="G5802">
        <v>4.5</v>
      </c>
      <c r="H5802">
        <v>5</v>
      </c>
      <c r="J5802"/>
      <c r="K5802" t="b">
        <v>1</v>
      </c>
      <c r="L5802" t="s">
        <v>133</v>
      </c>
      <c r="N5802" s="43">
        <v>42214.662939814814</v>
      </c>
    </row>
    <row r="5803" spans="1:14" x14ac:dyDescent="0.25">
      <c r="A5803" t="s">
        <v>12527</v>
      </c>
      <c r="B5803">
        <v>6031</v>
      </c>
      <c r="C5803">
        <v>6031</v>
      </c>
      <c r="D5803">
        <v>2015</v>
      </c>
      <c r="E5803" t="s">
        <v>6327</v>
      </c>
      <c r="F5803">
        <v>1</v>
      </c>
      <c r="G5803">
        <v>4.5</v>
      </c>
      <c r="H5803">
        <v>4</v>
      </c>
      <c r="J5803"/>
      <c r="K5803" t="b">
        <v>1</v>
      </c>
      <c r="L5803" t="s">
        <v>134</v>
      </c>
      <c r="N5803" s="43">
        <v>42214.662939814814</v>
      </c>
    </row>
    <row r="5804" spans="1:14" x14ac:dyDescent="0.25">
      <c r="A5804" t="s">
        <v>12528</v>
      </c>
      <c r="B5804">
        <v>6032</v>
      </c>
      <c r="C5804">
        <v>6032</v>
      </c>
      <c r="D5804">
        <v>2015</v>
      </c>
      <c r="E5804" t="s">
        <v>6328</v>
      </c>
      <c r="F5804">
        <v>1</v>
      </c>
      <c r="G5804">
        <v>4.5</v>
      </c>
      <c r="H5804">
        <v>3.5</v>
      </c>
      <c r="J5804"/>
      <c r="K5804" t="b">
        <v>1</v>
      </c>
      <c r="L5804" t="s">
        <v>135</v>
      </c>
      <c r="N5804" s="43">
        <v>42214.662939814814</v>
      </c>
    </row>
    <row r="5805" spans="1:14" x14ac:dyDescent="0.25">
      <c r="A5805" t="s">
        <v>12529</v>
      </c>
      <c r="B5805">
        <v>6033</v>
      </c>
      <c r="C5805">
        <v>6033</v>
      </c>
      <c r="D5805">
        <v>2015</v>
      </c>
      <c r="E5805" t="s">
        <v>6329</v>
      </c>
      <c r="F5805">
        <v>1</v>
      </c>
      <c r="G5805">
        <v>4.5</v>
      </c>
      <c r="H5805">
        <v>3.5</v>
      </c>
      <c r="J5805"/>
      <c r="K5805" t="b">
        <v>1</v>
      </c>
      <c r="L5805" t="s">
        <v>136</v>
      </c>
      <c r="N5805" s="43">
        <v>42214.662939814814</v>
      </c>
    </row>
    <row r="5806" spans="1:14" x14ac:dyDescent="0.25">
      <c r="A5806" t="s">
        <v>12530</v>
      </c>
      <c r="B5806">
        <v>6034</v>
      </c>
      <c r="C5806">
        <v>6034</v>
      </c>
      <c r="D5806">
        <v>2015</v>
      </c>
      <c r="E5806" t="s">
        <v>6330</v>
      </c>
      <c r="F5806">
        <v>1</v>
      </c>
      <c r="G5806">
        <v>4.5</v>
      </c>
      <c r="H5806">
        <v>4.5</v>
      </c>
      <c r="J5806"/>
      <c r="K5806" t="b">
        <v>1</v>
      </c>
      <c r="L5806" t="s">
        <v>137</v>
      </c>
      <c r="N5806" s="43">
        <v>42214.662939814814</v>
      </c>
    </row>
    <row r="5807" spans="1:14" x14ac:dyDescent="0.25">
      <c r="A5807" t="s">
        <v>12531</v>
      </c>
      <c r="B5807">
        <v>6035</v>
      </c>
      <c r="C5807">
        <v>6035</v>
      </c>
      <c r="D5807">
        <v>2015</v>
      </c>
      <c r="E5807" t="s">
        <v>6331</v>
      </c>
      <c r="F5807">
        <v>1</v>
      </c>
      <c r="G5807">
        <v>4.5</v>
      </c>
      <c r="H5807">
        <v>0.5</v>
      </c>
      <c r="I5807">
        <v>2.5000000000000001E-2</v>
      </c>
      <c r="J5807">
        <v>9.9999999999999995E-7</v>
      </c>
      <c r="K5807" t="b">
        <v>1</v>
      </c>
      <c r="L5807" t="s">
        <v>5280</v>
      </c>
      <c r="N5807" s="43">
        <v>42214.662939814814</v>
      </c>
    </row>
    <row r="5808" spans="1:14" x14ac:dyDescent="0.25">
      <c r="A5808" t="s">
        <v>12532</v>
      </c>
      <c r="B5808">
        <v>6035</v>
      </c>
      <c r="C5808">
        <v>6036</v>
      </c>
      <c r="D5808">
        <v>2015</v>
      </c>
      <c r="E5808" t="s">
        <v>6331</v>
      </c>
      <c r="F5808">
        <v>1</v>
      </c>
      <c r="G5808">
        <v>4.5</v>
      </c>
      <c r="H5808">
        <v>0.57999999999999996</v>
      </c>
      <c r="I5808">
        <v>0.17499999999999999</v>
      </c>
      <c r="J5808">
        <v>5.0000999999999997E-2</v>
      </c>
      <c r="K5808" t="b">
        <v>1</v>
      </c>
      <c r="L5808" t="s">
        <v>5280</v>
      </c>
      <c r="N5808" s="43">
        <v>42214.662939814814</v>
      </c>
    </row>
    <row r="5809" spans="1:14" x14ac:dyDescent="0.25">
      <c r="A5809" t="s">
        <v>12533</v>
      </c>
      <c r="B5809">
        <v>6035</v>
      </c>
      <c r="C5809">
        <v>6037</v>
      </c>
      <c r="D5809">
        <v>2015</v>
      </c>
      <c r="E5809" t="s">
        <v>6331</v>
      </c>
      <c r="F5809">
        <v>1</v>
      </c>
      <c r="G5809">
        <v>4.5</v>
      </c>
      <c r="H5809">
        <v>0.68</v>
      </c>
      <c r="I5809">
        <v>0.45</v>
      </c>
      <c r="J5809">
        <v>0.30000100000000002</v>
      </c>
      <c r="K5809" t="b">
        <v>1</v>
      </c>
      <c r="L5809" t="s">
        <v>5280</v>
      </c>
      <c r="N5809" s="43">
        <v>42214.662939814814</v>
      </c>
    </row>
    <row r="5810" spans="1:14" x14ac:dyDescent="0.25">
      <c r="A5810" t="s">
        <v>12534</v>
      </c>
      <c r="B5810">
        <v>6035</v>
      </c>
      <c r="C5810">
        <v>6038</v>
      </c>
      <c r="D5810">
        <v>2015</v>
      </c>
      <c r="E5810" t="s">
        <v>6331</v>
      </c>
      <c r="F5810">
        <v>1</v>
      </c>
      <c r="G5810">
        <v>4.5</v>
      </c>
      <c r="H5810">
        <v>0.79</v>
      </c>
      <c r="I5810">
        <v>0.8</v>
      </c>
      <c r="J5810">
        <v>0.60000100000000001</v>
      </c>
      <c r="K5810" t="b">
        <v>1</v>
      </c>
      <c r="L5810" t="s">
        <v>5280</v>
      </c>
      <c r="N5810" s="43">
        <v>42214.662939814814</v>
      </c>
    </row>
    <row r="5811" spans="1:14" x14ac:dyDescent="0.25">
      <c r="A5811" t="s">
        <v>12535</v>
      </c>
      <c r="B5811">
        <v>6039</v>
      </c>
      <c r="C5811">
        <v>6039</v>
      </c>
      <c r="D5811">
        <v>2015</v>
      </c>
      <c r="E5811" t="s">
        <v>6332</v>
      </c>
      <c r="F5811">
        <v>1</v>
      </c>
      <c r="G5811">
        <v>4.5</v>
      </c>
      <c r="H5811">
        <v>0.92</v>
      </c>
      <c r="I5811">
        <v>2.5000000000000001E-2</v>
      </c>
      <c r="J5811">
        <v>9.9999999999999995E-7</v>
      </c>
      <c r="K5811" t="b">
        <v>1</v>
      </c>
      <c r="L5811" t="s">
        <v>5281</v>
      </c>
      <c r="N5811" s="43">
        <v>42214.662939814814</v>
      </c>
    </row>
    <row r="5812" spans="1:14" x14ac:dyDescent="0.25">
      <c r="A5812" t="s">
        <v>12536</v>
      </c>
      <c r="B5812">
        <v>6039</v>
      </c>
      <c r="C5812">
        <v>6040</v>
      </c>
      <c r="D5812">
        <v>2015</v>
      </c>
      <c r="E5812" t="s">
        <v>6332</v>
      </c>
      <c r="F5812">
        <v>1</v>
      </c>
      <c r="G5812">
        <v>4.5</v>
      </c>
      <c r="H5812">
        <v>1.08</v>
      </c>
      <c r="I5812">
        <v>0.17499999999999999</v>
      </c>
      <c r="J5812">
        <v>5.0000999999999997E-2</v>
      </c>
      <c r="K5812" t="b">
        <v>1</v>
      </c>
      <c r="L5812" t="s">
        <v>5281</v>
      </c>
      <c r="N5812" s="43">
        <v>42214.662939814814</v>
      </c>
    </row>
    <row r="5813" spans="1:14" x14ac:dyDescent="0.25">
      <c r="A5813" t="s">
        <v>12537</v>
      </c>
      <c r="B5813">
        <v>6039</v>
      </c>
      <c r="C5813">
        <v>6041</v>
      </c>
      <c r="D5813">
        <v>2015</v>
      </c>
      <c r="E5813" t="s">
        <v>6332</v>
      </c>
      <c r="F5813">
        <v>1</v>
      </c>
      <c r="G5813">
        <v>4.5</v>
      </c>
      <c r="H5813">
        <v>1.26</v>
      </c>
      <c r="I5813">
        <v>0.45</v>
      </c>
      <c r="J5813">
        <v>0.30000100000000002</v>
      </c>
      <c r="K5813" t="b">
        <v>1</v>
      </c>
      <c r="L5813" t="s">
        <v>5281</v>
      </c>
      <c r="N5813" s="43">
        <v>42214.662939814814</v>
      </c>
    </row>
    <row r="5814" spans="1:14" x14ac:dyDescent="0.25">
      <c r="A5814" t="s">
        <v>12538</v>
      </c>
      <c r="B5814">
        <v>6039</v>
      </c>
      <c r="C5814">
        <v>6042</v>
      </c>
      <c r="D5814">
        <v>2015</v>
      </c>
      <c r="E5814" t="s">
        <v>6332</v>
      </c>
      <c r="F5814">
        <v>1</v>
      </c>
      <c r="G5814">
        <v>4.5</v>
      </c>
      <c r="H5814">
        <v>1.46</v>
      </c>
      <c r="I5814">
        <v>0.8</v>
      </c>
      <c r="J5814">
        <v>0.60000100000000001</v>
      </c>
      <c r="K5814" t="b">
        <v>1</v>
      </c>
      <c r="L5814" t="s">
        <v>5281</v>
      </c>
      <c r="N5814" s="43">
        <v>42214.662939814814</v>
      </c>
    </row>
    <row r="5815" spans="1:14" x14ac:dyDescent="0.25">
      <c r="A5815" t="s">
        <v>12539</v>
      </c>
      <c r="B5815">
        <v>6043</v>
      </c>
      <c r="C5815">
        <v>6043</v>
      </c>
      <c r="D5815">
        <v>2015</v>
      </c>
      <c r="E5815" t="s">
        <v>6333</v>
      </c>
      <c r="F5815">
        <v>1</v>
      </c>
      <c r="G5815">
        <v>4.5</v>
      </c>
      <c r="H5815">
        <v>1.71</v>
      </c>
      <c r="I5815">
        <v>2.5000000000000001E-2</v>
      </c>
      <c r="J5815">
        <v>9.9999999999999995E-7</v>
      </c>
      <c r="K5815" t="b">
        <v>1</v>
      </c>
      <c r="L5815" t="s">
        <v>5282</v>
      </c>
      <c r="N5815" s="43">
        <v>42214.662939814814</v>
      </c>
    </row>
    <row r="5816" spans="1:14" x14ac:dyDescent="0.25">
      <c r="A5816" t="s">
        <v>12540</v>
      </c>
      <c r="B5816">
        <v>6043</v>
      </c>
      <c r="C5816">
        <v>6044</v>
      </c>
      <c r="D5816">
        <v>2015</v>
      </c>
      <c r="E5816" t="s">
        <v>6333</v>
      </c>
      <c r="F5816">
        <v>1</v>
      </c>
      <c r="G5816">
        <v>4.5</v>
      </c>
      <c r="H5816">
        <v>1.99</v>
      </c>
      <c r="I5816">
        <v>0.17499999999999999</v>
      </c>
      <c r="J5816">
        <v>5.0000999999999997E-2</v>
      </c>
      <c r="K5816" t="b">
        <v>1</v>
      </c>
      <c r="L5816" t="s">
        <v>5282</v>
      </c>
      <c r="N5816" s="43">
        <v>42214.662939814814</v>
      </c>
    </row>
    <row r="5817" spans="1:14" x14ac:dyDescent="0.25">
      <c r="A5817" t="s">
        <v>12541</v>
      </c>
      <c r="B5817">
        <v>6043</v>
      </c>
      <c r="C5817">
        <v>6045</v>
      </c>
      <c r="D5817">
        <v>2015</v>
      </c>
      <c r="E5817" t="s">
        <v>6333</v>
      </c>
      <c r="F5817">
        <v>1</v>
      </c>
      <c r="G5817">
        <v>4.5</v>
      </c>
      <c r="H5817">
        <v>2.3199999999999998</v>
      </c>
      <c r="I5817">
        <v>0.45</v>
      </c>
      <c r="J5817">
        <v>0.30000100000000002</v>
      </c>
      <c r="K5817" t="b">
        <v>1</v>
      </c>
      <c r="L5817" t="s">
        <v>5282</v>
      </c>
      <c r="N5817" s="43">
        <v>42214.662939814814</v>
      </c>
    </row>
    <row r="5818" spans="1:14" x14ac:dyDescent="0.25">
      <c r="A5818" t="s">
        <v>12542</v>
      </c>
      <c r="B5818">
        <v>6043</v>
      </c>
      <c r="C5818">
        <v>6046</v>
      </c>
      <c r="D5818">
        <v>2015</v>
      </c>
      <c r="E5818" t="s">
        <v>6333</v>
      </c>
      <c r="F5818">
        <v>1</v>
      </c>
      <c r="G5818">
        <v>4.5</v>
      </c>
      <c r="H5818">
        <v>2.71</v>
      </c>
      <c r="I5818">
        <v>0.8</v>
      </c>
      <c r="J5818">
        <v>0.60000100000000001</v>
      </c>
      <c r="K5818" t="b">
        <v>1</v>
      </c>
      <c r="L5818" t="s">
        <v>5282</v>
      </c>
      <c r="N5818" s="43">
        <v>42214.662939814814</v>
      </c>
    </row>
    <row r="5819" spans="1:14" x14ac:dyDescent="0.25">
      <c r="A5819" t="s">
        <v>12543</v>
      </c>
      <c r="B5819">
        <v>6063</v>
      </c>
      <c r="C5819">
        <v>6063</v>
      </c>
      <c r="D5819">
        <v>2015</v>
      </c>
      <c r="E5819" t="s">
        <v>6877</v>
      </c>
      <c r="F5819">
        <v>12</v>
      </c>
      <c r="G5819">
        <v>5</v>
      </c>
      <c r="H5819">
        <v>5</v>
      </c>
      <c r="J5819"/>
      <c r="K5819" t="b">
        <v>1</v>
      </c>
      <c r="L5819" t="s">
        <v>6996</v>
      </c>
      <c r="N5819" s="43">
        <v>42341.482986111114</v>
      </c>
    </row>
    <row r="5820" spans="1:14" x14ac:dyDescent="0.25">
      <c r="A5820" t="s">
        <v>12544</v>
      </c>
      <c r="B5820">
        <v>6066</v>
      </c>
      <c r="C5820">
        <v>6066</v>
      </c>
      <c r="D5820">
        <v>2015</v>
      </c>
      <c r="E5820" t="s">
        <v>6861</v>
      </c>
      <c r="F5820">
        <v>12</v>
      </c>
      <c r="G5820">
        <v>3.75</v>
      </c>
      <c r="H5820">
        <v>1.5</v>
      </c>
      <c r="I5820">
        <v>0.05</v>
      </c>
      <c r="J5820">
        <v>9.9999999999999995E-7</v>
      </c>
      <c r="K5820" t="b">
        <v>1</v>
      </c>
      <c r="L5820" t="s">
        <v>7062</v>
      </c>
      <c r="N5820" s="43">
        <v>42375.75</v>
      </c>
    </row>
    <row r="5821" spans="1:14" x14ac:dyDescent="0.25">
      <c r="A5821" t="s">
        <v>12545</v>
      </c>
      <c r="B5821">
        <v>6066</v>
      </c>
      <c r="C5821">
        <v>6067</v>
      </c>
      <c r="D5821">
        <v>2015</v>
      </c>
      <c r="E5821" t="s">
        <v>6861</v>
      </c>
      <c r="F5821">
        <v>12</v>
      </c>
      <c r="G5821">
        <v>3.75</v>
      </c>
      <c r="H5821">
        <v>1.97</v>
      </c>
      <c r="I5821">
        <v>0.15</v>
      </c>
      <c r="J5821">
        <v>0.10000100000000001</v>
      </c>
      <c r="K5821" t="b">
        <v>1</v>
      </c>
      <c r="L5821" t="s">
        <v>7062</v>
      </c>
      <c r="N5821" s="43">
        <v>42375.75</v>
      </c>
    </row>
    <row r="5822" spans="1:14" x14ac:dyDescent="0.25">
      <c r="A5822" t="s">
        <v>12546</v>
      </c>
      <c r="B5822">
        <v>6066</v>
      </c>
      <c r="C5822">
        <v>6068</v>
      </c>
      <c r="D5822">
        <v>2015</v>
      </c>
      <c r="E5822" t="s">
        <v>6861</v>
      </c>
      <c r="F5822">
        <v>12</v>
      </c>
      <c r="G5822">
        <v>3.75</v>
      </c>
      <c r="H5822">
        <v>2.6</v>
      </c>
      <c r="I5822">
        <v>0.25</v>
      </c>
      <c r="J5822">
        <v>0.20000100000000001</v>
      </c>
      <c r="K5822" t="b">
        <v>1</v>
      </c>
      <c r="L5822" t="s">
        <v>7062</v>
      </c>
      <c r="N5822" s="43">
        <v>42375.75</v>
      </c>
    </row>
    <row r="5823" spans="1:14" x14ac:dyDescent="0.25">
      <c r="A5823" t="s">
        <v>12547</v>
      </c>
      <c r="B5823">
        <v>6066</v>
      </c>
      <c r="C5823">
        <v>6069</v>
      </c>
      <c r="D5823">
        <v>2015</v>
      </c>
      <c r="E5823" t="s">
        <v>6861</v>
      </c>
      <c r="F5823">
        <v>12</v>
      </c>
      <c r="G5823">
        <v>3.75</v>
      </c>
      <c r="H5823">
        <v>3.42</v>
      </c>
      <c r="I5823">
        <v>0.4</v>
      </c>
      <c r="J5823">
        <v>0.30000100000000002</v>
      </c>
      <c r="K5823" t="b">
        <v>1</v>
      </c>
      <c r="L5823" t="s">
        <v>7062</v>
      </c>
      <c r="N5823" s="43">
        <v>42375.75</v>
      </c>
    </row>
    <row r="5824" spans="1:14" x14ac:dyDescent="0.25">
      <c r="A5824" t="s">
        <v>12548</v>
      </c>
      <c r="B5824">
        <v>6066</v>
      </c>
      <c r="C5824">
        <v>6164</v>
      </c>
      <c r="D5824">
        <v>2015</v>
      </c>
      <c r="E5824" t="s">
        <v>6861</v>
      </c>
      <c r="F5824">
        <v>12</v>
      </c>
      <c r="G5824">
        <v>3.75</v>
      </c>
      <c r="H5824">
        <v>4.5</v>
      </c>
      <c r="I5824">
        <v>0.75</v>
      </c>
      <c r="J5824">
        <v>0.50000100000000003</v>
      </c>
      <c r="K5824" t="b">
        <v>1</v>
      </c>
      <c r="L5824" t="s">
        <v>7062</v>
      </c>
      <c r="N5824" s="43">
        <v>42405.75</v>
      </c>
    </row>
    <row r="5825" spans="1:14" x14ac:dyDescent="0.25">
      <c r="A5825" t="s">
        <v>12549</v>
      </c>
      <c r="B5825">
        <v>6070</v>
      </c>
      <c r="C5825">
        <v>6070</v>
      </c>
      <c r="D5825">
        <v>2015</v>
      </c>
      <c r="E5825" t="s">
        <v>6862</v>
      </c>
      <c r="F5825">
        <v>12</v>
      </c>
      <c r="G5825">
        <v>3.75</v>
      </c>
      <c r="H5825">
        <v>1</v>
      </c>
      <c r="I5825">
        <v>0.05</v>
      </c>
      <c r="J5825">
        <v>9.9999999999999995E-7</v>
      </c>
      <c r="K5825" t="b">
        <v>1</v>
      </c>
      <c r="L5825" t="s">
        <v>7063</v>
      </c>
      <c r="N5825" s="43">
        <v>42375.75</v>
      </c>
    </row>
    <row r="5826" spans="1:14" x14ac:dyDescent="0.25">
      <c r="A5826" t="s">
        <v>12550</v>
      </c>
      <c r="B5826">
        <v>6070</v>
      </c>
      <c r="C5826">
        <v>6071</v>
      </c>
      <c r="D5826">
        <v>2015</v>
      </c>
      <c r="E5826" t="s">
        <v>6862</v>
      </c>
      <c r="F5826">
        <v>12</v>
      </c>
      <c r="G5826">
        <v>3.75</v>
      </c>
      <c r="H5826">
        <v>1.37</v>
      </c>
      <c r="I5826">
        <v>0.15</v>
      </c>
      <c r="J5826">
        <v>0.10000100000000001</v>
      </c>
      <c r="K5826" t="b">
        <v>1</v>
      </c>
      <c r="L5826" t="s">
        <v>7063</v>
      </c>
      <c r="N5826" s="43">
        <v>42375.75</v>
      </c>
    </row>
    <row r="5827" spans="1:14" x14ac:dyDescent="0.25">
      <c r="A5827" t="s">
        <v>12551</v>
      </c>
      <c r="B5827">
        <v>6070</v>
      </c>
      <c r="C5827">
        <v>6072</v>
      </c>
      <c r="D5827">
        <v>2015</v>
      </c>
      <c r="E5827" t="s">
        <v>6862</v>
      </c>
      <c r="F5827">
        <v>12</v>
      </c>
      <c r="G5827">
        <v>3.75</v>
      </c>
      <c r="H5827">
        <v>1.87</v>
      </c>
      <c r="I5827">
        <v>0.25</v>
      </c>
      <c r="J5827">
        <v>0.20000100000000001</v>
      </c>
      <c r="K5827" t="b">
        <v>1</v>
      </c>
      <c r="L5827" t="s">
        <v>7063</v>
      </c>
      <c r="N5827" s="43">
        <v>42375.75</v>
      </c>
    </row>
    <row r="5828" spans="1:14" x14ac:dyDescent="0.25">
      <c r="A5828" t="s">
        <v>12552</v>
      </c>
      <c r="B5828">
        <v>6070</v>
      </c>
      <c r="C5828">
        <v>6073</v>
      </c>
      <c r="D5828">
        <v>2015</v>
      </c>
      <c r="E5828" t="s">
        <v>6862</v>
      </c>
      <c r="F5828">
        <v>12</v>
      </c>
      <c r="G5828">
        <v>3.75</v>
      </c>
      <c r="H5828">
        <v>2.56</v>
      </c>
      <c r="I5828">
        <v>0.4</v>
      </c>
      <c r="J5828">
        <v>0.30000100000000002</v>
      </c>
      <c r="K5828" t="b">
        <v>1</v>
      </c>
      <c r="L5828" t="s">
        <v>7063</v>
      </c>
      <c r="N5828" s="43">
        <v>42375.75</v>
      </c>
    </row>
    <row r="5829" spans="1:14" x14ac:dyDescent="0.25">
      <c r="A5829" t="s">
        <v>12553</v>
      </c>
      <c r="B5829">
        <v>6070</v>
      </c>
      <c r="C5829">
        <v>6165</v>
      </c>
      <c r="D5829">
        <v>2015</v>
      </c>
      <c r="E5829" t="s">
        <v>6862</v>
      </c>
      <c r="F5829">
        <v>12</v>
      </c>
      <c r="G5829">
        <v>3.75</v>
      </c>
      <c r="H5829">
        <v>3.5</v>
      </c>
      <c r="I5829">
        <v>0.75</v>
      </c>
      <c r="J5829">
        <v>0.50000100000000003</v>
      </c>
      <c r="K5829" t="b">
        <v>1</v>
      </c>
      <c r="L5829" t="s">
        <v>7063</v>
      </c>
      <c r="N5829" s="43">
        <v>42405.75</v>
      </c>
    </row>
    <row r="5830" spans="1:14" x14ac:dyDescent="0.25">
      <c r="A5830" t="s">
        <v>12554</v>
      </c>
      <c r="B5830">
        <v>6074</v>
      </c>
      <c r="C5830">
        <v>6074</v>
      </c>
      <c r="D5830">
        <v>2015</v>
      </c>
      <c r="E5830" t="s">
        <v>6863</v>
      </c>
      <c r="F5830">
        <v>12</v>
      </c>
      <c r="G5830">
        <v>4.25</v>
      </c>
      <c r="H5830">
        <v>2.5</v>
      </c>
      <c r="J5830">
        <v>1</v>
      </c>
      <c r="K5830" t="b">
        <v>1</v>
      </c>
      <c r="L5830" t="s">
        <v>7064</v>
      </c>
      <c r="N5830" s="43">
        <v>42375.75</v>
      </c>
    </row>
    <row r="5831" spans="1:14" x14ac:dyDescent="0.25">
      <c r="A5831" t="s">
        <v>12555</v>
      </c>
      <c r="B5831">
        <v>6074</v>
      </c>
      <c r="C5831">
        <v>6075</v>
      </c>
      <c r="D5831">
        <v>2015</v>
      </c>
      <c r="E5831" t="s">
        <v>6863</v>
      </c>
      <c r="F5831">
        <v>12</v>
      </c>
      <c r="G5831">
        <v>4.25</v>
      </c>
      <c r="H5831">
        <v>4.5</v>
      </c>
      <c r="J5831">
        <v>2</v>
      </c>
      <c r="K5831" t="b">
        <v>1</v>
      </c>
      <c r="L5831" t="s">
        <v>7064</v>
      </c>
      <c r="N5831" s="43">
        <v>42375.75</v>
      </c>
    </row>
    <row r="5832" spans="1:14" x14ac:dyDescent="0.25">
      <c r="A5832" t="s">
        <v>12556</v>
      </c>
      <c r="B5832">
        <v>6074</v>
      </c>
      <c r="C5832">
        <v>6076</v>
      </c>
      <c r="D5832">
        <v>2015</v>
      </c>
      <c r="E5832" t="s">
        <v>6863</v>
      </c>
      <c r="F5832">
        <v>12</v>
      </c>
      <c r="G5832">
        <v>4.25</v>
      </c>
      <c r="H5832">
        <v>4.5</v>
      </c>
      <c r="J5832">
        <v>3</v>
      </c>
      <c r="K5832" t="b">
        <v>1</v>
      </c>
      <c r="L5832" t="s">
        <v>7064</v>
      </c>
      <c r="N5832" s="43">
        <v>42375.75</v>
      </c>
    </row>
    <row r="5833" spans="1:14" x14ac:dyDescent="0.25">
      <c r="A5833" t="s">
        <v>12557</v>
      </c>
      <c r="B5833">
        <v>6074</v>
      </c>
      <c r="C5833">
        <v>6077</v>
      </c>
      <c r="D5833">
        <v>2015</v>
      </c>
      <c r="E5833" t="s">
        <v>6863</v>
      </c>
      <c r="F5833">
        <v>12</v>
      </c>
      <c r="G5833">
        <v>4.25</v>
      </c>
      <c r="H5833">
        <v>4.5</v>
      </c>
      <c r="J5833">
        <v>4</v>
      </c>
      <c r="K5833" t="b">
        <v>1</v>
      </c>
      <c r="L5833" t="s">
        <v>7064</v>
      </c>
      <c r="N5833" s="43">
        <v>42375.75</v>
      </c>
    </row>
    <row r="5834" spans="1:14" x14ac:dyDescent="0.25">
      <c r="A5834" t="s">
        <v>12558</v>
      </c>
      <c r="B5834">
        <v>6074</v>
      </c>
      <c r="C5834">
        <v>6166</v>
      </c>
      <c r="D5834">
        <v>2015</v>
      </c>
      <c r="E5834" t="s">
        <v>6863</v>
      </c>
      <c r="F5834">
        <v>12</v>
      </c>
      <c r="G5834">
        <v>4.25</v>
      </c>
      <c r="H5834">
        <v>4.5</v>
      </c>
      <c r="J5834">
        <v>5</v>
      </c>
      <c r="K5834" t="b">
        <v>1</v>
      </c>
      <c r="L5834" t="s">
        <v>7064</v>
      </c>
      <c r="N5834" s="43">
        <v>42405.75</v>
      </c>
    </row>
    <row r="5835" spans="1:14" x14ac:dyDescent="0.25">
      <c r="A5835" t="s">
        <v>12559</v>
      </c>
      <c r="B5835">
        <v>6078</v>
      </c>
      <c r="C5835">
        <v>6078</v>
      </c>
      <c r="D5835">
        <v>2015</v>
      </c>
      <c r="E5835" t="s">
        <v>6298</v>
      </c>
      <c r="F5835">
        <v>1</v>
      </c>
      <c r="G5835">
        <v>5</v>
      </c>
      <c r="H5835">
        <v>4</v>
      </c>
      <c r="J5835"/>
      <c r="K5835" t="b">
        <v>0</v>
      </c>
      <c r="L5835" t="s">
        <v>7138</v>
      </c>
      <c r="N5835" s="43">
        <v>42375.784745370373</v>
      </c>
    </row>
    <row r="5836" spans="1:14" x14ac:dyDescent="0.25">
      <c r="A5836" t="s">
        <v>12560</v>
      </c>
      <c r="B5836">
        <v>6079</v>
      </c>
      <c r="C5836">
        <v>6079</v>
      </c>
      <c r="D5836">
        <v>2015</v>
      </c>
      <c r="E5836" t="s">
        <v>6308</v>
      </c>
      <c r="F5836">
        <v>1</v>
      </c>
      <c r="G5836">
        <v>5</v>
      </c>
      <c r="H5836">
        <v>4.5</v>
      </c>
      <c r="J5836"/>
      <c r="K5836" t="b">
        <v>1</v>
      </c>
      <c r="L5836" t="s">
        <v>6279</v>
      </c>
      <c r="N5836" s="43">
        <v>42375.785034722219</v>
      </c>
    </row>
    <row r="5837" spans="1:14" x14ac:dyDescent="0.25">
      <c r="A5837" t="s">
        <v>12561</v>
      </c>
      <c r="B5837">
        <v>6080</v>
      </c>
      <c r="C5837">
        <v>6080</v>
      </c>
      <c r="D5837">
        <v>2015</v>
      </c>
      <c r="E5837" t="s">
        <v>6309</v>
      </c>
      <c r="F5837">
        <v>1</v>
      </c>
      <c r="G5837">
        <v>5</v>
      </c>
      <c r="H5837">
        <v>2.5</v>
      </c>
      <c r="J5837"/>
      <c r="K5837" t="b">
        <v>1</v>
      </c>
      <c r="L5837" t="s">
        <v>6280</v>
      </c>
      <c r="N5837" s="43">
        <v>42375.785520833335</v>
      </c>
    </row>
    <row r="5838" spans="1:14" x14ac:dyDescent="0.25">
      <c r="A5838" t="s">
        <v>12562</v>
      </c>
      <c r="B5838">
        <v>6081</v>
      </c>
      <c r="C5838">
        <v>6081</v>
      </c>
      <c r="D5838">
        <v>2015</v>
      </c>
      <c r="E5838" t="s">
        <v>7319</v>
      </c>
      <c r="F5838">
        <v>1</v>
      </c>
      <c r="G5838">
        <v>2.6</v>
      </c>
      <c r="H5838">
        <v>2</v>
      </c>
      <c r="J5838"/>
      <c r="K5838" t="b">
        <v>1</v>
      </c>
      <c r="L5838" t="s">
        <v>7216</v>
      </c>
      <c r="N5838" s="43">
        <v>42375.786400462966</v>
      </c>
    </row>
    <row r="5839" spans="1:14" x14ac:dyDescent="0.25">
      <c r="A5839" t="s">
        <v>12563</v>
      </c>
      <c r="B5839">
        <v>6082</v>
      </c>
      <c r="C5839">
        <v>6082</v>
      </c>
      <c r="D5839">
        <v>2015</v>
      </c>
      <c r="E5839" t="s">
        <v>6349</v>
      </c>
      <c r="F5839">
        <v>2</v>
      </c>
      <c r="G5839">
        <v>3</v>
      </c>
      <c r="H5839">
        <v>4.5</v>
      </c>
      <c r="J5839"/>
      <c r="K5839" t="b">
        <v>1</v>
      </c>
      <c r="L5839" t="s">
        <v>6971</v>
      </c>
      <c r="N5839" s="43">
        <v>42375.786712962959</v>
      </c>
    </row>
    <row r="5840" spans="1:14" x14ac:dyDescent="0.25">
      <c r="A5840" t="s">
        <v>12564</v>
      </c>
      <c r="B5840">
        <v>6083</v>
      </c>
      <c r="C5840">
        <v>6083</v>
      </c>
      <c r="D5840">
        <v>2015</v>
      </c>
      <c r="E5840" t="s">
        <v>6351</v>
      </c>
      <c r="F5840">
        <v>2</v>
      </c>
      <c r="G5840">
        <v>3</v>
      </c>
      <c r="H5840">
        <v>4</v>
      </c>
      <c r="J5840"/>
      <c r="K5840" t="b">
        <v>1</v>
      </c>
      <c r="L5840" t="s">
        <v>7077</v>
      </c>
      <c r="N5840" s="43">
        <v>42375.788437499999</v>
      </c>
    </row>
    <row r="5841" spans="1:14" x14ac:dyDescent="0.25">
      <c r="A5841" t="s">
        <v>12565</v>
      </c>
      <c r="B5841">
        <v>6084</v>
      </c>
      <c r="C5841">
        <v>6084</v>
      </c>
      <c r="D5841">
        <v>2015</v>
      </c>
      <c r="E5841" t="s">
        <v>6361</v>
      </c>
      <c r="F5841">
        <v>2</v>
      </c>
      <c r="G5841">
        <v>4.5</v>
      </c>
      <c r="H5841">
        <v>3</v>
      </c>
      <c r="J5841"/>
      <c r="K5841" t="b">
        <v>1</v>
      </c>
      <c r="L5841" t="s">
        <v>6287</v>
      </c>
      <c r="N5841" s="43">
        <v>42375.789074074077</v>
      </c>
    </row>
    <row r="5842" spans="1:14" x14ac:dyDescent="0.25">
      <c r="A5842" t="s">
        <v>12566</v>
      </c>
      <c r="B5842">
        <v>6085</v>
      </c>
      <c r="C5842">
        <v>6085</v>
      </c>
      <c r="D5842">
        <v>2015</v>
      </c>
      <c r="E5842" t="s">
        <v>6362</v>
      </c>
      <c r="F5842">
        <v>2</v>
      </c>
      <c r="G5842">
        <v>4.5</v>
      </c>
      <c r="H5842">
        <v>5</v>
      </c>
      <c r="J5842"/>
      <c r="K5842" t="b">
        <v>1</v>
      </c>
      <c r="L5842" t="s">
        <v>7078</v>
      </c>
      <c r="N5842" s="43">
        <v>42375.7891087963</v>
      </c>
    </row>
    <row r="5843" spans="1:14" x14ac:dyDescent="0.25">
      <c r="A5843" t="s">
        <v>12567</v>
      </c>
      <c r="B5843">
        <v>6086</v>
      </c>
      <c r="C5843">
        <v>6086</v>
      </c>
      <c r="D5843">
        <v>2015</v>
      </c>
      <c r="E5843" t="s">
        <v>6363</v>
      </c>
      <c r="F5843">
        <v>2</v>
      </c>
      <c r="G5843">
        <v>4.5</v>
      </c>
      <c r="H5843">
        <v>4.5</v>
      </c>
      <c r="J5843"/>
      <c r="K5843" t="b">
        <v>1</v>
      </c>
      <c r="L5843" t="s">
        <v>7079</v>
      </c>
      <c r="N5843" s="43">
        <v>42375.789201388892</v>
      </c>
    </row>
    <row r="5844" spans="1:14" x14ac:dyDescent="0.25">
      <c r="A5844" t="s">
        <v>12568</v>
      </c>
      <c r="B5844">
        <v>6087</v>
      </c>
      <c r="C5844">
        <v>6087</v>
      </c>
      <c r="D5844">
        <v>2015</v>
      </c>
      <c r="E5844" t="s">
        <v>6364</v>
      </c>
      <c r="F5844">
        <v>2</v>
      </c>
      <c r="G5844">
        <v>4.5</v>
      </c>
      <c r="H5844">
        <v>4.5</v>
      </c>
      <c r="J5844"/>
      <c r="K5844" t="b">
        <v>1</v>
      </c>
      <c r="L5844" t="s">
        <v>6290</v>
      </c>
      <c r="N5844" s="43">
        <v>42375.789236111108</v>
      </c>
    </row>
    <row r="5845" spans="1:14" x14ac:dyDescent="0.25">
      <c r="A5845" t="s">
        <v>12569</v>
      </c>
      <c r="B5845">
        <v>6088</v>
      </c>
      <c r="C5845">
        <v>6088</v>
      </c>
      <c r="D5845">
        <v>2015</v>
      </c>
      <c r="E5845" t="s">
        <v>6365</v>
      </c>
      <c r="F5845">
        <v>2</v>
      </c>
      <c r="G5845">
        <v>4.5</v>
      </c>
      <c r="H5845">
        <v>3</v>
      </c>
      <c r="J5845"/>
      <c r="K5845" t="b">
        <v>1</v>
      </c>
      <c r="L5845" t="s">
        <v>6288</v>
      </c>
      <c r="N5845" s="43">
        <v>42375.789270833331</v>
      </c>
    </row>
    <row r="5846" spans="1:14" x14ac:dyDescent="0.25">
      <c r="A5846" t="s">
        <v>12570</v>
      </c>
      <c r="B5846">
        <v>6089</v>
      </c>
      <c r="C5846">
        <v>6089</v>
      </c>
      <c r="D5846">
        <v>2015</v>
      </c>
      <c r="E5846" t="s">
        <v>6366</v>
      </c>
      <c r="F5846">
        <v>2</v>
      </c>
      <c r="G5846">
        <v>4.5</v>
      </c>
      <c r="H5846">
        <v>1.5</v>
      </c>
      <c r="J5846"/>
      <c r="K5846" t="b">
        <v>1</v>
      </c>
      <c r="L5846" t="s">
        <v>6289</v>
      </c>
      <c r="N5846" s="43">
        <v>42375.7893287037</v>
      </c>
    </row>
    <row r="5847" spans="1:14" x14ac:dyDescent="0.25">
      <c r="A5847" t="s">
        <v>12571</v>
      </c>
      <c r="B5847">
        <v>6090</v>
      </c>
      <c r="C5847">
        <v>6090</v>
      </c>
      <c r="D5847">
        <v>2015</v>
      </c>
      <c r="E5847" t="s">
        <v>6367</v>
      </c>
      <c r="F5847">
        <v>2</v>
      </c>
      <c r="G5847">
        <v>4.5</v>
      </c>
      <c r="H5847">
        <v>4.5</v>
      </c>
      <c r="J5847"/>
      <c r="K5847" t="b">
        <v>1</v>
      </c>
      <c r="L5847" t="s">
        <v>48</v>
      </c>
      <c r="N5847" s="43">
        <v>42375.789375</v>
      </c>
    </row>
    <row r="5848" spans="1:14" x14ac:dyDescent="0.25">
      <c r="A5848" t="s">
        <v>12572</v>
      </c>
      <c r="B5848">
        <v>6091</v>
      </c>
      <c r="C5848">
        <v>6091</v>
      </c>
      <c r="D5848">
        <v>2015</v>
      </c>
      <c r="E5848" t="s">
        <v>6448</v>
      </c>
      <c r="F5848">
        <v>3</v>
      </c>
      <c r="G5848">
        <v>5</v>
      </c>
      <c r="H5848">
        <v>5</v>
      </c>
      <c r="J5848"/>
      <c r="K5848" t="b">
        <v>1</v>
      </c>
      <c r="L5848" t="s">
        <v>6270</v>
      </c>
      <c r="N5848" s="43">
        <v>42375.799178240741</v>
      </c>
    </row>
    <row r="5849" spans="1:14" x14ac:dyDescent="0.25">
      <c r="A5849" t="s">
        <v>12573</v>
      </c>
      <c r="B5849">
        <v>6092</v>
      </c>
      <c r="C5849">
        <v>6092</v>
      </c>
      <c r="D5849">
        <v>2015</v>
      </c>
      <c r="E5849" t="s">
        <v>6449</v>
      </c>
      <c r="F5849">
        <v>3</v>
      </c>
      <c r="G5849">
        <v>5</v>
      </c>
      <c r="H5849">
        <v>5</v>
      </c>
      <c r="J5849"/>
      <c r="K5849" t="b">
        <v>1</v>
      </c>
      <c r="L5849" t="s">
        <v>6269</v>
      </c>
      <c r="N5849" s="43">
        <v>42375.806863425925</v>
      </c>
    </row>
    <row r="5850" spans="1:14" x14ac:dyDescent="0.25">
      <c r="A5850" t="s">
        <v>12574</v>
      </c>
      <c r="B5850">
        <v>6093</v>
      </c>
      <c r="C5850">
        <v>6093</v>
      </c>
      <c r="D5850">
        <v>2015</v>
      </c>
      <c r="E5850" t="s">
        <v>6450</v>
      </c>
      <c r="F5850">
        <v>3</v>
      </c>
      <c r="G5850">
        <v>5</v>
      </c>
      <c r="H5850">
        <v>5</v>
      </c>
      <c r="J5850"/>
      <c r="K5850" t="b">
        <v>1</v>
      </c>
      <c r="L5850" t="s">
        <v>6268</v>
      </c>
      <c r="N5850" s="43">
        <v>42375.806909722225</v>
      </c>
    </row>
    <row r="5851" spans="1:14" x14ac:dyDescent="0.25">
      <c r="A5851" t="s">
        <v>12575</v>
      </c>
      <c r="B5851">
        <v>6094</v>
      </c>
      <c r="C5851">
        <v>6094</v>
      </c>
      <c r="D5851">
        <v>2015</v>
      </c>
      <c r="E5851" t="s">
        <v>6451</v>
      </c>
      <c r="F5851">
        <v>3</v>
      </c>
      <c r="G5851">
        <v>5</v>
      </c>
      <c r="H5851">
        <v>5</v>
      </c>
      <c r="J5851"/>
      <c r="K5851" t="b">
        <v>1</v>
      </c>
      <c r="L5851" t="s">
        <v>6271</v>
      </c>
      <c r="N5851" s="43">
        <v>42375.806944444441</v>
      </c>
    </row>
    <row r="5852" spans="1:14" x14ac:dyDescent="0.25">
      <c r="A5852" t="s">
        <v>12576</v>
      </c>
      <c r="B5852">
        <v>6095</v>
      </c>
      <c r="C5852">
        <v>6095</v>
      </c>
      <c r="D5852">
        <v>2015</v>
      </c>
      <c r="E5852" t="s">
        <v>6452</v>
      </c>
      <c r="F5852">
        <v>3</v>
      </c>
      <c r="G5852">
        <v>5</v>
      </c>
      <c r="H5852">
        <v>5</v>
      </c>
      <c r="J5852"/>
      <c r="K5852" t="b">
        <v>1</v>
      </c>
      <c r="L5852" t="s">
        <v>6273</v>
      </c>
      <c r="N5852" s="43">
        <v>42375.807013888887</v>
      </c>
    </row>
    <row r="5853" spans="1:14" x14ac:dyDescent="0.25">
      <c r="A5853" t="s">
        <v>12577</v>
      </c>
      <c r="B5853">
        <v>6096</v>
      </c>
      <c r="C5853">
        <v>6096</v>
      </c>
      <c r="D5853">
        <v>2015</v>
      </c>
      <c r="E5853" t="s">
        <v>6453</v>
      </c>
      <c r="F5853">
        <v>3</v>
      </c>
      <c r="G5853">
        <v>5</v>
      </c>
      <c r="H5853">
        <v>5</v>
      </c>
      <c r="J5853"/>
      <c r="K5853" t="b">
        <v>1</v>
      </c>
      <c r="L5853" t="s">
        <v>48</v>
      </c>
      <c r="N5853" s="43">
        <v>42375.807060185187</v>
      </c>
    </row>
    <row r="5854" spans="1:14" x14ac:dyDescent="0.25">
      <c r="A5854" t="s">
        <v>12578</v>
      </c>
      <c r="B5854">
        <v>6097</v>
      </c>
      <c r="C5854">
        <v>6097</v>
      </c>
      <c r="D5854">
        <v>2015</v>
      </c>
      <c r="E5854" t="s">
        <v>6531</v>
      </c>
      <c r="F5854">
        <v>4</v>
      </c>
      <c r="G5854">
        <v>5</v>
      </c>
      <c r="H5854">
        <v>1</v>
      </c>
      <c r="I5854">
        <v>5000</v>
      </c>
      <c r="J5854">
        <v>9.9999999999999995E-7</v>
      </c>
      <c r="K5854" t="b">
        <v>1</v>
      </c>
      <c r="L5854" t="s">
        <v>6242</v>
      </c>
      <c r="N5854" s="43">
        <v>42375.75</v>
      </c>
    </row>
    <row r="5855" spans="1:14" x14ac:dyDescent="0.25">
      <c r="A5855" t="s">
        <v>12579</v>
      </c>
      <c r="B5855">
        <v>6097</v>
      </c>
      <c r="C5855">
        <v>6098</v>
      </c>
      <c r="D5855">
        <v>2015</v>
      </c>
      <c r="E5855" t="s">
        <v>6531</v>
      </c>
      <c r="F5855">
        <v>4</v>
      </c>
      <c r="G5855">
        <v>5</v>
      </c>
      <c r="H5855">
        <v>1.46</v>
      </c>
      <c r="I5855">
        <v>55000</v>
      </c>
      <c r="J5855">
        <v>10000.000001</v>
      </c>
      <c r="K5855" t="b">
        <v>1</v>
      </c>
      <c r="L5855" t="s">
        <v>6242</v>
      </c>
      <c r="N5855" s="43">
        <v>42375.75</v>
      </c>
    </row>
    <row r="5856" spans="1:14" x14ac:dyDescent="0.25">
      <c r="A5856" t="s">
        <v>12580</v>
      </c>
      <c r="B5856">
        <v>6097</v>
      </c>
      <c r="C5856">
        <v>6099</v>
      </c>
      <c r="D5856">
        <v>2015</v>
      </c>
      <c r="E5856" t="s">
        <v>6531</v>
      </c>
      <c r="F5856">
        <v>4</v>
      </c>
      <c r="G5856">
        <v>5</v>
      </c>
      <c r="H5856">
        <v>2.12</v>
      </c>
      <c r="I5856">
        <v>300000</v>
      </c>
      <c r="J5856">
        <v>100000.00000099999</v>
      </c>
      <c r="K5856" t="b">
        <v>1</v>
      </c>
      <c r="L5856" t="s">
        <v>6242</v>
      </c>
      <c r="N5856" s="43">
        <v>42375.75</v>
      </c>
    </row>
    <row r="5857" spans="1:14" x14ac:dyDescent="0.25">
      <c r="A5857" t="s">
        <v>12581</v>
      </c>
      <c r="B5857">
        <v>6097</v>
      </c>
      <c r="C5857">
        <v>6100</v>
      </c>
      <c r="D5857">
        <v>2015</v>
      </c>
      <c r="E5857" t="s">
        <v>6531</v>
      </c>
      <c r="F5857">
        <v>4</v>
      </c>
      <c r="G5857">
        <v>5</v>
      </c>
      <c r="H5857">
        <v>3.09</v>
      </c>
      <c r="I5857">
        <v>750000</v>
      </c>
      <c r="J5857">
        <v>500000.00000100001</v>
      </c>
      <c r="K5857" t="b">
        <v>1</v>
      </c>
      <c r="L5857" t="s">
        <v>6242</v>
      </c>
      <c r="N5857" s="43">
        <v>42375.75</v>
      </c>
    </row>
    <row r="5858" spans="1:14" x14ac:dyDescent="0.25">
      <c r="A5858" t="s">
        <v>12582</v>
      </c>
      <c r="B5858">
        <v>6097</v>
      </c>
      <c r="C5858">
        <v>6101</v>
      </c>
      <c r="D5858">
        <v>2015</v>
      </c>
      <c r="E5858" t="s">
        <v>6531</v>
      </c>
      <c r="F5858">
        <v>4</v>
      </c>
      <c r="G5858">
        <v>5</v>
      </c>
      <c r="H5858">
        <v>4.5</v>
      </c>
      <c r="I5858">
        <v>1100000</v>
      </c>
      <c r="J5858">
        <v>1000000.000001</v>
      </c>
      <c r="K5858" t="b">
        <v>1</v>
      </c>
      <c r="L5858" t="s">
        <v>6242</v>
      </c>
      <c r="N5858" s="43">
        <v>42375.75</v>
      </c>
    </row>
    <row r="5859" spans="1:14" x14ac:dyDescent="0.25">
      <c r="A5859" t="s">
        <v>12583</v>
      </c>
      <c r="B5859">
        <v>6102</v>
      </c>
      <c r="C5859">
        <v>6102</v>
      </c>
      <c r="D5859">
        <v>2015</v>
      </c>
      <c r="E5859" t="s">
        <v>6533</v>
      </c>
      <c r="F5859">
        <v>4</v>
      </c>
      <c r="G5859">
        <v>5</v>
      </c>
      <c r="H5859">
        <v>1</v>
      </c>
      <c r="I5859">
        <v>5000</v>
      </c>
      <c r="J5859">
        <v>9.9999999999999995E-7</v>
      </c>
      <c r="K5859" t="b">
        <v>1</v>
      </c>
      <c r="L5859" t="s">
        <v>6243</v>
      </c>
      <c r="N5859" s="43">
        <v>42375.75</v>
      </c>
    </row>
    <row r="5860" spans="1:14" x14ac:dyDescent="0.25">
      <c r="A5860" t="s">
        <v>12584</v>
      </c>
      <c r="B5860">
        <v>6102</v>
      </c>
      <c r="C5860">
        <v>6103</v>
      </c>
      <c r="D5860">
        <v>2015</v>
      </c>
      <c r="E5860" t="s">
        <v>6533</v>
      </c>
      <c r="F5860">
        <v>4</v>
      </c>
      <c r="G5860">
        <v>5</v>
      </c>
      <c r="H5860">
        <v>1.46</v>
      </c>
      <c r="I5860">
        <v>55000</v>
      </c>
      <c r="J5860">
        <v>10000.000001</v>
      </c>
      <c r="K5860" t="b">
        <v>1</v>
      </c>
      <c r="L5860" t="s">
        <v>6243</v>
      </c>
      <c r="N5860" s="43">
        <v>42375.75</v>
      </c>
    </row>
    <row r="5861" spans="1:14" x14ac:dyDescent="0.25">
      <c r="A5861" t="s">
        <v>12585</v>
      </c>
      <c r="B5861">
        <v>6102</v>
      </c>
      <c r="C5861">
        <v>6104</v>
      </c>
      <c r="D5861">
        <v>2015</v>
      </c>
      <c r="E5861" t="s">
        <v>6533</v>
      </c>
      <c r="F5861">
        <v>4</v>
      </c>
      <c r="G5861">
        <v>5</v>
      </c>
      <c r="H5861">
        <v>2.12</v>
      </c>
      <c r="I5861">
        <v>300000</v>
      </c>
      <c r="J5861">
        <v>100000.00000099999</v>
      </c>
      <c r="K5861" t="b">
        <v>1</v>
      </c>
      <c r="L5861" t="s">
        <v>6243</v>
      </c>
      <c r="N5861" s="43">
        <v>42375.75</v>
      </c>
    </row>
    <row r="5862" spans="1:14" x14ac:dyDescent="0.25">
      <c r="A5862" t="s">
        <v>12586</v>
      </c>
      <c r="B5862">
        <v>6102</v>
      </c>
      <c r="C5862">
        <v>6105</v>
      </c>
      <c r="D5862">
        <v>2015</v>
      </c>
      <c r="E5862" t="s">
        <v>6533</v>
      </c>
      <c r="F5862">
        <v>4</v>
      </c>
      <c r="G5862">
        <v>5</v>
      </c>
      <c r="H5862">
        <v>3.09</v>
      </c>
      <c r="I5862">
        <v>750000</v>
      </c>
      <c r="J5862">
        <v>500000.00000100001</v>
      </c>
      <c r="K5862" t="b">
        <v>1</v>
      </c>
      <c r="L5862" t="s">
        <v>6243</v>
      </c>
      <c r="N5862" s="43">
        <v>42375.75</v>
      </c>
    </row>
    <row r="5863" spans="1:14" x14ac:dyDescent="0.25">
      <c r="A5863" t="s">
        <v>12587</v>
      </c>
      <c r="B5863">
        <v>6102</v>
      </c>
      <c r="C5863">
        <v>6106</v>
      </c>
      <c r="D5863">
        <v>2015</v>
      </c>
      <c r="E5863" t="s">
        <v>6533</v>
      </c>
      <c r="F5863">
        <v>4</v>
      </c>
      <c r="G5863">
        <v>5</v>
      </c>
      <c r="H5863">
        <v>4.5</v>
      </c>
      <c r="I5863">
        <v>1100000</v>
      </c>
      <c r="J5863">
        <v>1000000.000001</v>
      </c>
      <c r="K5863" t="b">
        <v>1</v>
      </c>
      <c r="L5863" t="s">
        <v>6243</v>
      </c>
      <c r="N5863" s="43">
        <v>42375.75</v>
      </c>
    </row>
    <row r="5864" spans="1:14" x14ac:dyDescent="0.25">
      <c r="A5864" t="s">
        <v>12588</v>
      </c>
      <c r="B5864">
        <v>6107</v>
      </c>
      <c r="C5864">
        <v>6107</v>
      </c>
      <c r="D5864">
        <v>2015</v>
      </c>
      <c r="E5864" t="s">
        <v>6647</v>
      </c>
      <c r="F5864">
        <v>8</v>
      </c>
      <c r="G5864">
        <v>2.58</v>
      </c>
      <c r="H5864">
        <v>2</v>
      </c>
      <c r="J5864"/>
      <c r="K5864" t="b">
        <v>1</v>
      </c>
      <c r="L5864" t="s">
        <v>6256</v>
      </c>
      <c r="N5864" s="43">
        <v>42375.811921296299</v>
      </c>
    </row>
    <row r="5865" spans="1:14" x14ac:dyDescent="0.25">
      <c r="A5865" t="s">
        <v>12589</v>
      </c>
      <c r="B5865">
        <v>6108</v>
      </c>
      <c r="C5865">
        <v>6108</v>
      </c>
      <c r="D5865">
        <v>2015</v>
      </c>
      <c r="E5865" t="s">
        <v>6668</v>
      </c>
      <c r="F5865">
        <v>9</v>
      </c>
      <c r="G5865">
        <v>5</v>
      </c>
      <c r="H5865">
        <v>3.5</v>
      </c>
      <c r="J5865"/>
      <c r="K5865" t="b">
        <v>1</v>
      </c>
      <c r="L5865" t="s">
        <v>6263</v>
      </c>
      <c r="N5865" s="43">
        <v>42375.812673611108</v>
      </c>
    </row>
    <row r="5866" spans="1:14" x14ac:dyDescent="0.25">
      <c r="A5866" t="s">
        <v>12590</v>
      </c>
      <c r="B5866">
        <v>6109</v>
      </c>
      <c r="C5866">
        <v>6109</v>
      </c>
      <c r="D5866">
        <v>2015</v>
      </c>
      <c r="E5866" t="s">
        <v>6678</v>
      </c>
      <c r="F5866">
        <v>9</v>
      </c>
      <c r="G5866">
        <v>5</v>
      </c>
      <c r="H5866">
        <v>3.5</v>
      </c>
      <c r="J5866"/>
      <c r="K5866" t="b">
        <v>1</v>
      </c>
      <c r="L5866" t="s">
        <v>6281</v>
      </c>
      <c r="N5866" s="43">
        <v>42375.812916666669</v>
      </c>
    </row>
    <row r="5867" spans="1:14" x14ac:dyDescent="0.25">
      <c r="A5867" t="s">
        <v>12591</v>
      </c>
      <c r="B5867">
        <v>6110</v>
      </c>
      <c r="C5867">
        <v>6110</v>
      </c>
      <c r="D5867">
        <v>2015</v>
      </c>
      <c r="E5867" t="s">
        <v>6679</v>
      </c>
      <c r="F5867">
        <v>9</v>
      </c>
      <c r="G5867">
        <v>5</v>
      </c>
      <c r="H5867">
        <v>2.5</v>
      </c>
      <c r="J5867"/>
      <c r="K5867" t="b">
        <v>1</v>
      </c>
      <c r="L5867" t="s">
        <v>6282</v>
      </c>
      <c r="N5867" s="43">
        <v>42375.813773148147</v>
      </c>
    </row>
    <row r="5868" spans="1:14" x14ac:dyDescent="0.25">
      <c r="A5868" t="s">
        <v>12592</v>
      </c>
      <c r="B5868">
        <v>6111</v>
      </c>
      <c r="C5868">
        <v>6111</v>
      </c>
      <c r="D5868">
        <v>2015</v>
      </c>
      <c r="E5868" t="s">
        <v>6310</v>
      </c>
      <c r="F5868">
        <v>1</v>
      </c>
      <c r="G5868">
        <v>5</v>
      </c>
      <c r="H5868">
        <v>0.5</v>
      </c>
      <c r="I5868">
        <v>5.0000000000000001E-3</v>
      </c>
      <c r="J5868">
        <v>9.9999999999999995E-7</v>
      </c>
      <c r="K5868" t="b">
        <v>1</v>
      </c>
      <c r="L5868" t="s">
        <v>7042</v>
      </c>
      <c r="N5868" s="43">
        <v>42375.75</v>
      </c>
    </row>
    <row r="5869" spans="1:14" x14ac:dyDescent="0.25">
      <c r="A5869" t="s">
        <v>12593</v>
      </c>
      <c r="B5869">
        <v>6111</v>
      </c>
      <c r="C5869">
        <v>6112</v>
      </c>
      <c r="D5869">
        <v>2015</v>
      </c>
      <c r="E5869" t="s">
        <v>6310</v>
      </c>
      <c r="F5869">
        <v>1</v>
      </c>
      <c r="G5869">
        <v>5</v>
      </c>
      <c r="H5869">
        <v>0.68</v>
      </c>
      <c r="I5869">
        <v>0.03</v>
      </c>
      <c r="J5869">
        <v>1.0000999999999999E-2</v>
      </c>
      <c r="K5869" t="b">
        <v>1</v>
      </c>
      <c r="L5869" t="s">
        <v>7042</v>
      </c>
      <c r="N5869" s="43">
        <v>42375.75</v>
      </c>
    </row>
    <row r="5870" spans="1:14" x14ac:dyDescent="0.25">
      <c r="A5870" t="s">
        <v>12594</v>
      </c>
      <c r="B5870">
        <v>6111</v>
      </c>
      <c r="C5870">
        <v>6113</v>
      </c>
      <c r="D5870">
        <v>2015</v>
      </c>
      <c r="E5870" t="s">
        <v>6310</v>
      </c>
      <c r="F5870">
        <v>1</v>
      </c>
      <c r="G5870">
        <v>5</v>
      </c>
      <c r="H5870">
        <v>0.93</v>
      </c>
      <c r="I5870">
        <v>7.4999999999999997E-2</v>
      </c>
      <c r="J5870">
        <v>5.0000999999999997E-2</v>
      </c>
      <c r="K5870" t="b">
        <v>1</v>
      </c>
      <c r="L5870" t="s">
        <v>7042</v>
      </c>
      <c r="N5870" s="43">
        <v>42375.75</v>
      </c>
    </row>
    <row r="5871" spans="1:14" x14ac:dyDescent="0.25">
      <c r="A5871" t="s">
        <v>12595</v>
      </c>
      <c r="B5871">
        <v>6111</v>
      </c>
      <c r="C5871">
        <v>6114</v>
      </c>
      <c r="D5871">
        <v>2015</v>
      </c>
      <c r="E5871" t="s">
        <v>6310</v>
      </c>
      <c r="F5871">
        <v>1</v>
      </c>
      <c r="G5871">
        <v>5</v>
      </c>
      <c r="H5871">
        <v>1.28</v>
      </c>
      <c r="I5871">
        <v>0.125</v>
      </c>
      <c r="J5871">
        <v>0.10000100000000001</v>
      </c>
      <c r="K5871" t="b">
        <v>1</v>
      </c>
      <c r="L5871" t="s">
        <v>7042</v>
      </c>
      <c r="N5871" s="43">
        <v>42375.75</v>
      </c>
    </row>
    <row r="5872" spans="1:14" x14ac:dyDescent="0.25">
      <c r="A5872" t="s">
        <v>12596</v>
      </c>
      <c r="B5872">
        <v>6111</v>
      </c>
      <c r="C5872">
        <v>6115</v>
      </c>
      <c r="D5872">
        <v>2015</v>
      </c>
      <c r="E5872" t="s">
        <v>6310</v>
      </c>
      <c r="F5872">
        <v>1</v>
      </c>
      <c r="G5872">
        <v>5</v>
      </c>
      <c r="H5872">
        <v>1.75</v>
      </c>
      <c r="I5872">
        <v>0.17499999999999999</v>
      </c>
      <c r="J5872">
        <v>0.150001</v>
      </c>
      <c r="K5872" t="b">
        <v>1</v>
      </c>
      <c r="L5872" t="s">
        <v>7042</v>
      </c>
      <c r="N5872" s="43">
        <v>42375.75</v>
      </c>
    </row>
    <row r="5873" spans="1:14" x14ac:dyDescent="0.25">
      <c r="A5873" t="s">
        <v>12597</v>
      </c>
      <c r="B5873">
        <v>6111</v>
      </c>
      <c r="C5873">
        <v>6116</v>
      </c>
      <c r="D5873">
        <v>2015</v>
      </c>
      <c r="E5873" t="s">
        <v>6310</v>
      </c>
      <c r="F5873">
        <v>1</v>
      </c>
      <c r="G5873">
        <v>5</v>
      </c>
      <c r="H5873">
        <v>2.4</v>
      </c>
      <c r="I5873">
        <v>0.25</v>
      </c>
      <c r="J5873">
        <v>0.20000100000000001</v>
      </c>
      <c r="K5873" t="b">
        <v>1</v>
      </c>
      <c r="L5873" t="s">
        <v>7042</v>
      </c>
      <c r="N5873" s="43">
        <v>42375.75</v>
      </c>
    </row>
    <row r="5874" spans="1:14" x14ac:dyDescent="0.25">
      <c r="A5874" t="s">
        <v>12598</v>
      </c>
      <c r="B5874">
        <v>6111</v>
      </c>
      <c r="C5874">
        <v>6117</v>
      </c>
      <c r="D5874">
        <v>2015</v>
      </c>
      <c r="E5874" t="s">
        <v>6310</v>
      </c>
      <c r="F5874">
        <v>1</v>
      </c>
      <c r="G5874">
        <v>5</v>
      </c>
      <c r="H5874">
        <v>3.28</v>
      </c>
      <c r="I5874">
        <v>0.4</v>
      </c>
      <c r="J5874">
        <v>0.30000100000000002</v>
      </c>
      <c r="K5874" t="b">
        <v>1</v>
      </c>
      <c r="L5874" t="s">
        <v>7042</v>
      </c>
      <c r="N5874" s="43">
        <v>42375.75</v>
      </c>
    </row>
    <row r="5875" spans="1:14" x14ac:dyDescent="0.25">
      <c r="A5875" t="s">
        <v>12599</v>
      </c>
      <c r="B5875">
        <v>6111</v>
      </c>
      <c r="C5875">
        <v>6118</v>
      </c>
      <c r="D5875">
        <v>2015</v>
      </c>
      <c r="E5875" t="s">
        <v>6310</v>
      </c>
      <c r="F5875">
        <v>1</v>
      </c>
      <c r="G5875">
        <v>5</v>
      </c>
      <c r="H5875">
        <v>4.5</v>
      </c>
      <c r="I5875">
        <v>0.75</v>
      </c>
      <c r="J5875">
        <v>0.50000100000000003</v>
      </c>
      <c r="K5875" t="b">
        <v>1</v>
      </c>
      <c r="L5875" t="s">
        <v>7042</v>
      </c>
      <c r="N5875" s="43">
        <v>42375.75</v>
      </c>
    </row>
    <row r="5876" spans="1:14" x14ac:dyDescent="0.25">
      <c r="A5876" t="s">
        <v>12600</v>
      </c>
      <c r="B5876">
        <v>6119</v>
      </c>
      <c r="C5876">
        <v>6119</v>
      </c>
      <c r="D5876">
        <v>2015</v>
      </c>
      <c r="E5876" t="s">
        <v>6980</v>
      </c>
      <c r="F5876">
        <v>1</v>
      </c>
      <c r="G5876">
        <v>3.7</v>
      </c>
      <c r="H5876">
        <v>1.5</v>
      </c>
      <c r="J5876"/>
      <c r="K5876" t="b">
        <v>1</v>
      </c>
      <c r="L5876" t="s">
        <v>6979</v>
      </c>
      <c r="N5876" s="43">
        <v>42377.696435185186</v>
      </c>
    </row>
    <row r="5877" spans="1:14" x14ac:dyDescent="0.25">
      <c r="A5877" t="s">
        <v>12601</v>
      </c>
      <c r="B5877">
        <v>6120</v>
      </c>
      <c r="C5877">
        <v>6120</v>
      </c>
      <c r="D5877">
        <v>2015</v>
      </c>
      <c r="E5877" t="s">
        <v>6870</v>
      </c>
      <c r="F5877">
        <v>12</v>
      </c>
      <c r="G5877">
        <v>3.75</v>
      </c>
      <c r="H5877">
        <v>0.5</v>
      </c>
      <c r="I5877">
        <v>0.1</v>
      </c>
      <c r="J5877">
        <v>9.9999999999999995E-7</v>
      </c>
      <c r="K5877" t="b">
        <v>1</v>
      </c>
      <c r="L5877" t="s">
        <v>7007</v>
      </c>
      <c r="N5877" s="43">
        <v>42388.75</v>
      </c>
    </row>
    <row r="5878" spans="1:14" x14ac:dyDescent="0.25">
      <c r="A5878" t="s">
        <v>12602</v>
      </c>
      <c r="B5878">
        <v>6120</v>
      </c>
      <c r="C5878">
        <v>6121</v>
      </c>
      <c r="D5878">
        <v>2015</v>
      </c>
      <c r="E5878" t="s">
        <v>6870</v>
      </c>
      <c r="F5878">
        <v>12</v>
      </c>
      <c r="G5878">
        <v>3.75</v>
      </c>
      <c r="H5878">
        <v>0.72</v>
      </c>
      <c r="I5878">
        <v>0.25</v>
      </c>
      <c r="J5878">
        <v>0.20000100000000001</v>
      </c>
      <c r="K5878" t="b">
        <v>1</v>
      </c>
      <c r="L5878" t="s">
        <v>7007</v>
      </c>
      <c r="N5878" s="43">
        <v>42388.75</v>
      </c>
    </row>
    <row r="5879" spans="1:14" x14ac:dyDescent="0.25">
      <c r="A5879" t="s">
        <v>12603</v>
      </c>
      <c r="B5879">
        <v>6120</v>
      </c>
      <c r="C5879">
        <v>6122</v>
      </c>
      <c r="D5879">
        <v>2015</v>
      </c>
      <c r="E5879" t="s">
        <v>6870</v>
      </c>
      <c r="F5879">
        <v>12</v>
      </c>
      <c r="G5879">
        <v>3.75</v>
      </c>
      <c r="H5879">
        <v>1.04</v>
      </c>
      <c r="I5879">
        <v>0.35</v>
      </c>
      <c r="J5879">
        <v>0.30000100000000002</v>
      </c>
      <c r="K5879" t="b">
        <v>1</v>
      </c>
      <c r="L5879" t="s">
        <v>7007</v>
      </c>
      <c r="N5879" s="43">
        <v>42388.75</v>
      </c>
    </row>
    <row r="5880" spans="1:14" x14ac:dyDescent="0.25">
      <c r="A5880" t="s">
        <v>12604</v>
      </c>
      <c r="B5880">
        <v>6120</v>
      </c>
      <c r="C5880">
        <v>6171</v>
      </c>
      <c r="D5880">
        <v>2015</v>
      </c>
      <c r="E5880" t="s">
        <v>6870</v>
      </c>
      <c r="F5880">
        <v>12</v>
      </c>
      <c r="G5880">
        <v>3.75</v>
      </c>
      <c r="H5880">
        <v>1.5</v>
      </c>
      <c r="I5880">
        <v>0.7</v>
      </c>
      <c r="J5880">
        <v>0.400001</v>
      </c>
      <c r="K5880" t="b">
        <v>1</v>
      </c>
      <c r="L5880" t="s">
        <v>7007</v>
      </c>
      <c r="N5880" s="43">
        <v>42405.75</v>
      </c>
    </row>
    <row r="5881" spans="1:14" x14ac:dyDescent="0.25">
      <c r="A5881" t="s">
        <v>12605</v>
      </c>
      <c r="B5881">
        <v>6123</v>
      </c>
      <c r="C5881">
        <v>6123</v>
      </c>
      <c r="D5881">
        <v>2015</v>
      </c>
      <c r="F5881">
        <v>1</v>
      </c>
      <c r="G5881">
        <v>3.7</v>
      </c>
      <c r="H5881">
        <v>1.5</v>
      </c>
      <c r="J5881"/>
      <c r="K5881" t="b">
        <v>0</v>
      </c>
      <c r="L5881" t="s">
        <v>7074</v>
      </c>
      <c r="N5881" s="43">
        <v>42388.75</v>
      </c>
    </row>
    <row r="5882" spans="1:14" x14ac:dyDescent="0.25">
      <c r="A5882" t="s">
        <v>12606</v>
      </c>
      <c r="B5882">
        <v>6124</v>
      </c>
      <c r="C5882">
        <v>6124</v>
      </c>
      <c r="D5882">
        <v>2015</v>
      </c>
      <c r="E5882" t="s">
        <v>6954</v>
      </c>
      <c r="F5882">
        <v>15</v>
      </c>
      <c r="G5882">
        <v>1.5</v>
      </c>
      <c r="H5882">
        <v>3</v>
      </c>
      <c r="J5882"/>
      <c r="K5882" t="b">
        <v>1</v>
      </c>
      <c r="L5882" t="s">
        <v>7021</v>
      </c>
      <c r="N5882" s="43">
        <v>42389.443414351852</v>
      </c>
    </row>
    <row r="5883" spans="1:14" x14ac:dyDescent="0.25">
      <c r="A5883" t="s">
        <v>12607</v>
      </c>
      <c r="B5883">
        <v>6125</v>
      </c>
      <c r="C5883">
        <v>6125</v>
      </c>
      <c r="D5883">
        <v>2015</v>
      </c>
      <c r="E5883" t="s">
        <v>6942</v>
      </c>
      <c r="F5883">
        <v>14</v>
      </c>
      <c r="G5883">
        <v>3.5</v>
      </c>
      <c r="H5883">
        <v>0.5</v>
      </c>
      <c r="I5883">
        <v>0.05</v>
      </c>
      <c r="J5883">
        <v>9.9999999999999995E-7</v>
      </c>
      <c r="K5883" t="b">
        <v>1</v>
      </c>
      <c r="L5883" t="s">
        <v>7083</v>
      </c>
      <c r="N5883" s="43">
        <v>42391.458333333336</v>
      </c>
    </row>
    <row r="5884" spans="1:14" x14ac:dyDescent="0.25">
      <c r="A5884" t="s">
        <v>12608</v>
      </c>
      <c r="B5884">
        <v>6125</v>
      </c>
      <c r="C5884">
        <v>6126</v>
      </c>
      <c r="D5884">
        <v>2015</v>
      </c>
      <c r="E5884" t="s">
        <v>6942</v>
      </c>
      <c r="F5884">
        <v>14</v>
      </c>
      <c r="G5884">
        <v>3.5</v>
      </c>
      <c r="H5884">
        <v>0.59</v>
      </c>
      <c r="I5884">
        <v>0.15</v>
      </c>
      <c r="J5884">
        <v>0.10000100000000001</v>
      </c>
      <c r="K5884" t="b">
        <v>1</v>
      </c>
      <c r="L5884" t="s">
        <v>7083</v>
      </c>
      <c r="N5884" s="43">
        <v>42391.458333333336</v>
      </c>
    </row>
    <row r="5885" spans="1:14" x14ac:dyDescent="0.25">
      <c r="A5885" t="s">
        <v>12609</v>
      </c>
      <c r="B5885">
        <v>6125</v>
      </c>
      <c r="C5885">
        <v>6160</v>
      </c>
      <c r="D5885">
        <v>2015</v>
      </c>
      <c r="E5885" t="s">
        <v>6942</v>
      </c>
      <c r="F5885">
        <v>14</v>
      </c>
      <c r="G5885">
        <v>3.5</v>
      </c>
      <c r="H5885">
        <v>0.71</v>
      </c>
      <c r="I5885">
        <v>0.25</v>
      </c>
      <c r="J5885">
        <v>0.20000100000000001</v>
      </c>
      <c r="K5885" t="b">
        <v>1</v>
      </c>
      <c r="L5885" t="s">
        <v>7083</v>
      </c>
      <c r="N5885" s="43">
        <v>42405.75</v>
      </c>
    </row>
    <row r="5886" spans="1:14" x14ac:dyDescent="0.25">
      <c r="A5886" t="s">
        <v>12610</v>
      </c>
      <c r="B5886">
        <v>6125</v>
      </c>
      <c r="C5886">
        <v>6127</v>
      </c>
      <c r="D5886">
        <v>2015</v>
      </c>
      <c r="E5886" t="s">
        <v>6942</v>
      </c>
      <c r="F5886">
        <v>14</v>
      </c>
      <c r="G5886">
        <v>3.5</v>
      </c>
      <c r="H5886">
        <v>0.84</v>
      </c>
      <c r="I5886">
        <v>0.4</v>
      </c>
      <c r="J5886">
        <v>0.30000100000000002</v>
      </c>
      <c r="K5886" t="b">
        <v>1</v>
      </c>
      <c r="L5886" t="s">
        <v>7083</v>
      </c>
      <c r="N5886" s="43">
        <v>42391.458333333336</v>
      </c>
    </row>
    <row r="5887" spans="1:14" x14ac:dyDescent="0.25">
      <c r="A5887" t="s">
        <v>12611</v>
      </c>
      <c r="B5887">
        <v>6125</v>
      </c>
      <c r="C5887">
        <v>6128</v>
      </c>
      <c r="D5887">
        <v>2015</v>
      </c>
      <c r="E5887" t="s">
        <v>6942</v>
      </c>
      <c r="F5887">
        <v>14</v>
      </c>
      <c r="G5887">
        <v>3.5</v>
      </c>
      <c r="H5887">
        <v>1</v>
      </c>
      <c r="I5887">
        <v>0.75</v>
      </c>
      <c r="J5887">
        <v>0.50000100000000003</v>
      </c>
      <c r="K5887" t="b">
        <v>1</v>
      </c>
      <c r="L5887" t="s">
        <v>7083</v>
      </c>
      <c r="N5887" s="43">
        <v>42391.458333333336</v>
      </c>
    </row>
    <row r="5888" spans="1:14" x14ac:dyDescent="0.25">
      <c r="A5888" t="s">
        <v>12612</v>
      </c>
      <c r="B5888">
        <v>6129</v>
      </c>
      <c r="C5888">
        <v>6129</v>
      </c>
      <c r="D5888">
        <v>2015</v>
      </c>
      <c r="E5888" t="s">
        <v>7059</v>
      </c>
      <c r="F5888">
        <v>14</v>
      </c>
      <c r="G5888">
        <v>3.5</v>
      </c>
      <c r="H5888">
        <v>0.5</v>
      </c>
      <c r="I5888">
        <v>7.4999999999999997E-2</v>
      </c>
      <c r="J5888">
        <v>9.9999999999999995E-7</v>
      </c>
      <c r="K5888" t="b">
        <v>1</v>
      </c>
      <c r="L5888" t="s">
        <v>7056</v>
      </c>
      <c r="N5888" s="43">
        <v>42391.458333333336</v>
      </c>
    </row>
    <row r="5889" spans="1:14" x14ac:dyDescent="0.25">
      <c r="A5889" t="s">
        <v>12613</v>
      </c>
      <c r="B5889">
        <v>6129</v>
      </c>
      <c r="C5889">
        <v>6130</v>
      </c>
      <c r="D5889">
        <v>2015</v>
      </c>
      <c r="E5889" t="s">
        <v>7059</v>
      </c>
      <c r="F5889">
        <v>14</v>
      </c>
      <c r="G5889">
        <v>3.5</v>
      </c>
      <c r="H5889">
        <v>0.85</v>
      </c>
      <c r="I5889">
        <v>0.25</v>
      </c>
      <c r="J5889">
        <v>0.150001</v>
      </c>
      <c r="K5889" t="b">
        <v>1</v>
      </c>
      <c r="L5889" t="s">
        <v>7056</v>
      </c>
      <c r="N5889" s="43">
        <v>42391.458333333336</v>
      </c>
    </row>
    <row r="5890" spans="1:14" x14ac:dyDescent="0.25">
      <c r="A5890" t="s">
        <v>12614</v>
      </c>
      <c r="B5890">
        <v>6129</v>
      </c>
      <c r="C5890">
        <v>6131</v>
      </c>
      <c r="D5890">
        <v>2015</v>
      </c>
      <c r="E5890" t="s">
        <v>7059</v>
      </c>
      <c r="F5890">
        <v>14</v>
      </c>
      <c r="G5890">
        <v>3.5</v>
      </c>
      <c r="H5890">
        <v>1.46</v>
      </c>
      <c r="I5890">
        <v>0.42499999999999999</v>
      </c>
      <c r="J5890">
        <v>0.35000100000000001</v>
      </c>
      <c r="K5890" t="b">
        <v>1</v>
      </c>
      <c r="L5890" t="s">
        <v>7056</v>
      </c>
      <c r="N5890" s="43">
        <v>42391.458333333336</v>
      </c>
    </row>
    <row r="5891" spans="1:14" x14ac:dyDescent="0.25">
      <c r="A5891" t="s">
        <v>12615</v>
      </c>
      <c r="B5891">
        <v>6129</v>
      </c>
      <c r="C5891">
        <v>6132</v>
      </c>
      <c r="D5891">
        <v>2015</v>
      </c>
      <c r="E5891" t="s">
        <v>7059</v>
      </c>
      <c r="F5891">
        <v>14</v>
      </c>
      <c r="G5891">
        <v>3.5</v>
      </c>
      <c r="H5891">
        <v>2.5</v>
      </c>
      <c r="I5891">
        <v>0.75</v>
      </c>
      <c r="J5891">
        <v>0.50000100000000003</v>
      </c>
      <c r="K5891" t="b">
        <v>1</v>
      </c>
      <c r="L5891" t="s">
        <v>7056</v>
      </c>
      <c r="N5891" s="43">
        <v>42391.458333333336</v>
      </c>
    </row>
    <row r="5892" spans="1:14" x14ac:dyDescent="0.25">
      <c r="A5892" t="s">
        <v>12616</v>
      </c>
      <c r="B5892">
        <v>6133</v>
      </c>
      <c r="C5892">
        <v>6133</v>
      </c>
      <c r="D5892">
        <v>2015</v>
      </c>
      <c r="E5892" t="s">
        <v>7058</v>
      </c>
      <c r="F5892">
        <v>14</v>
      </c>
      <c r="G5892">
        <v>3.5</v>
      </c>
      <c r="H5892">
        <v>0.5</v>
      </c>
      <c r="I5892">
        <v>7.4999999999999997E-2</v>
      </c>
      <c r="J5892">
        <v>9.9999999999999995E-7</v>
      </c>
      <c r="K5892" t="b">
        <v>1</v>
      </c>
      <c r="L5892" t="s">
        <v>7173</v>
      </c>
      <c r="N5892" s="43">
        <v>42391.458333333336</v>
      </c>
    </row>
    <row r="5893" spans="1:14" x14ac:dyDescent="0.25">
      <c r="A5893" t="s">
        <v>12617</v>
      </c>
      <c r="B5893">
        <v>6133</v>
      </c>
      <c r="C5893">
        <v>6134</v>
      </c>
      <c r="D5893">
        <v>2015</v>
      </c>
      <c r="E5893" t="s">
        <v>7058</v>
      </c>
      <c r="F5893">
        <v>14</v>
      </c>
      <c r="G5893">
        <v>3.5</v>
      </c>
      <c r="H5893">
        <v>0.72</v>
      </c>
      <c r="I5893">
        <v>0.25</v>
      </c>
      <c r="J5893">
        <v>0.150001</v>
      </c>
      <c r="K5893" t="b">
        <v>1</v>
      </c>
      <c r="L5893" t="s">
        <v>7173</v>
      </c>
      <c r="N5893" s="43">
        <v>42391.458333333336</v>
      </c>
    </row>
    <row r="5894" spans="1:14" x14ac:dyDescent="0.25">
      <c r="A5894" t="s">
        <v>12618</v>
      </c>
      <c r="B5894">
        <v>6133</v>
      </c>
      <c r="C5894">
        <v>6135</v>
      </c>
      <c r="D5894">
        <v>2015</v>
      </c>
      <c r="E5894" t="s">
        <v>7058</v>
      </c>
      <c r="F5894">
        <v>14</v>
      </c>
      <c r="G5894">
        <v>3.5</v>
      </c>
      <c r="H5894">
        <v>1.04</v>
      </c>
      <c r="I5894">
        <v>0.42499999999999999</v>
      </c>
      <c r="J5894">
        <v>0.35000100000000001</v>
      </c>
      <c r="K5894" t="b">
        <v>1</v>
      </c>
      <c r="L5894" t="s">
        <v>7173</v>
      </c>
      <c r="N5894" s="43">
        <v>42391.458333333336</v>
      </c>
    </row>
    <row r="5895" spans="1:14" x14ac:dyDescent="0.25">
      <c r="A5895" t="s">
        <v>12619</v>
      </c>
      <c r="B5895">
        <v>6133</v>
      </c>
      <c r="C5895">
        <v>6136</v>
      </c>
      <c r="D5895">
        <v>2015</v>
      </c>
      <c r="E5895" t="s">
        <v>7058</v>
      </c>
      <c r="F5895">
        <v>14</v>
      </c>
      <c r="G5895">
        <v>3.5</v>
      </c>
      <c r="H5895">
        <v>1.5</v>
      </c>
      <c r="I5895">
        <v>0.75</v>
      </c>
      <c r="J5895">
        <v>0.50000100000000003</v>
      </c>
      <c r="K5895" t="b">
        <v>1</v>
      </c>
      <c r="L5895" t="s">
        <v>7173</v>
      </c>
      <c r="N5895" s="43">
        <v>42391.458333333336</v>
      </c>
    </row>
    <row r="5896" spans="1:14" x14ac:dyDescent="0.25">
      <c r="A5896" t="s">
        <v>12620</v>
      </c>
      <c r="B5896">
        <v>6137</v>
      </c>
      <c r="C5896">
        <v>6137</v>
      </c>
      <c r="D5896">
        <v>2015</v>
      </c>
      <c r="E5896" t="s">
        <v>7061</v>
      </c>
      <c r="F5896">
        <v>14</v>
      </c>
      <c r="G5896">
        <v>3.5</v>
      </c>
      <c r="H5896">
        <v>0.5</v>
      </c>
      <c r="I5896">
        <v>7.4999999999999997E-2</v>
      </c>
      <c r="J5896">
        <v>9.9999999999999995E-7</v>
      </c>
      <c r="K5896" t="b">
        <v>1</v>
      </c>
      <c r="L5896" t="s">
        <v>7084</v>
      </c>
      <c r="N5896" s="43">
        <v>42391.458333333336</v>
      </c>
    </row>
    <row r="5897" spans="1:14" x14ac:dyDescent="0.25">
      <c r="A5897" t="s">
        <v>12621</v>
      </c>
      <c r="B5897">
        <v>6137</v>
      </c>
      <c r="C5897">
        <v>6138</v>
      </c>
      <c r="D5897">
        <v>2015</v>
      </c>
      <c r="E5897" t="s">
        <v>7061</v>
      </c>
      <c r="F5897">
        <v>14</v>
      </c>
      <c r="G5897">
        <v>3.5</v>
      </c>
      <c r="H5897">
        <v>0.85</v>
      </c>
      <c r="I5897">
        <v>0.25</v>
      </c>
      <c r="J5897">
        <v>0.150001</v>
      </c>
      <c r="K5897" t="b">
        <v>1</v>
      </c>
      <c r="L5897" t="s">
        <v>7084</v>
      </c>
      <c r="N5897" s="43">
        <v>42391.458333333336</v>
      </c>
    </row>
    <row r="5898" spans="1:14" x14ac:dyDescent="0.25">
      <c r="A5898" t="s">
        <v>12622</v>
      </c>
      <c r="B5898">
        <v>6137</v>
      </c>
      <c r="C5898">
        <v>6139</v>
      </c>
      <c r="D5898">
        <v>2015</v>
      </c>
      <c r="E5898" t="s">
        <v>7061</v>
      </c>
      <c r="F5898">
        <v>14</v>
      </c>
      <c r="G5898">
        <v>3.5</v>
      </c>
      <c r="H5898">
        <v>1.46</v>
      </c>
      <c r="I5898">
        <v>0.42499999999999999</v>
      </c>
      <c r="J5898">
        <v>0.35000100000000001</v>
      </c>
      <c r="K5898" t="b">
        <v>1</v>
      </c>
      <c r="L5898" t="s">
        <v>7084</v>
      </c>
      <c r="N5898" s="43">
        <v>42391.458333333336</v>
      </c>
    </row>
    <row r="5899" spans="1:14" x14ac:dyDescent="0.25">
      <c r="A5899" t="s">
        <v>12623</v>
      </c>
      <c r="B5899">
        <v>6137</v>
      </c>
      <c r="C5899">
        <v>6140</v>
      </c>
      <c r="D5899">
        <v>2015</v>
      </c>
      <c r="E5899" t="s">
        <v>7061</v>
      </c>
      <c r="F5899">
        <v>14</v>
      </c>
      <c r="G5899">
        <v>3.5</v>
      </c>
      <c r="H5899">
        <v>2.5</v>
      </c>
      <c r="I5899">
        <v>0.75</v>
      </c>
      <c r="J5899">
        <v>0.50000100000000003</v>
      </c>
      <c r="K5899" t="b">
        <v>1</v>
      </c>
      <c r="L5899" t="s">
        <v>7084</v>
      </c>
      <c r="N5899" s="43">
        <v>42391.458333333336</v>
      </c>
    </row>
    <row r="5900" spans="1:14" x14ac:dyDescent="0.25">
      <c r="A5900" t="s">
        <v>12624</v>
      </c>
      <c r="B5900">
        <v>6174</v>
      </c>
      <c r="C5900">
        <v>6174</v>
      </c>
      <c r="D5900">
        <v>2015</v>
      </c>
      <c r="E5900" t="s">
        <v>6527</v>
      </c>
      <c r="F5900">
        <v>4</v>
      </c>
      <c r="G5900">
        <v>5</v>
      </c>
      <c r="H5900">
        <v>0.5</v>
      </c>
      <c r="I5900">
        <v>1</v>
      </c>
      <c r="J5900">
        <v>1</v>
      </c>
      <c r="K5900" t="b">
        <v>1</v>
      </c>
      <c r="L5900" t="s">
        <v>7100</v>
      </c>
      <c r="N5900" s="43">
        <v>42405.75</v>
      </c>
    </row>
    <row r="5901" spans="1:14" x14ac:dyDescent="0.25">
      <c r="A5901" t="s">
        <v>12625</v>
      </c>
      <c r="B5901">
        <v>6174</v>
      </c>
      <c r="C5901">
        <v>6175</v>
      </c>
      <c r="D5901">
        <v>2015</v>
      </c>
      <c r="E5901" t="s">
        <v>6527</v>
      </c>
      <c r="F5901">
        <v>4</v>
      </c>
      <c r="G5901">
        <v>5</v>
      </c>
      <c r="H5901">
        <v>0.74</v>
      </c>
      <c r="I5901">
        <v>2</v>
      </c>
      <c r="J5901">
        <v>2</v>
      </c>
      <c r="K5901" t="b">
        <v>1</v>
      </c>
      <c r="L5901" t="s">
        <v>7100</v>
      </c>
      <c r="N5901" s="43">
        <v>42405.75</v>
      </c>
    </row>
    <row r="5902" spans="1:14" x14ac:dyDescent="0.25">
      <c r="A5902" t="s">
        <v>12626</v>
      </c>
      <c r="B5902">
        <v>6174</v>
      </c>
      <c r="C5902">
        <v>6176</v>
      </c>
      <c r="D5902">
        <v>2015</v>
      </c>
      <c r="E5902" t="s">
        <v>6527</v>
      </c>
      <c r="F5902">
        <v>4</v>
      </c>
      <c r="G5902">
        <v>5</v>
      </c>
      <c r="H5902">
        <v>1.0900000000000001</v>
      </c>
      <c r="I5902">
        <v>3</v>
      </c>
      <c r="J5902">
        <v>3</v>
      </c>
      <c r="K5902" t="b">
        <v>1</v>
      </c>
      <c r="L5902" t="s">
        <v>7100</v>
      </c>
      <c r="N5902" s="43">
        <v>42405.75</v>
      </c>
    </row>
    <row r="5903" spans="1:14" x14ac:dyDescent="0.25">
      <c r="A5903" t="s">
        <v>12627</v>
      </c>
      <c r="B5903">
        <v>6174</v>
      </c>
      <c r="C5903">
        <v>6177</v>
      </c>
      <c r="D5903">
        <v>2015</v>
      </c>
      <c r="E5903" t="s">
        <v>6527</v>
      </c>
      <c r="F5903">
        <v>4</v>
      </c>
      <c r="G5903">
        <v>5</v>
      </c>
      <c r="H5903">
        <v>1.61</v>
      </c>
      <c r="I5903">
        <v>4</v>
      </c>
      <c r="J5903">
        <v>4</v>
      </c>
      <c r="K5903" t="b">
        <v>1</v>
      </c>
      <c r="L5903" t="s">
        <v>7100</v>
      </c>
      <c r="N5903" s="43">
        <v>42405.75</v>
      </c>
    </row>
    <row r="5904" spans="1:14" x14ac:dyDescent="0.25">
      <c r="A5904" t="s">
        <v>12628</v>
      </c>
      <c r="B5904">
        <v>6174</v>
      </c>
      <c r="C5904">
        <v>6178</v>
      </c>
      <c r="D5904">
        <v>2015</v>
      </c>
      <c r="E5904" t="s">
        <v>6527</v>
      </c>
      <c r="F5904">
        <v>4</v>
      </c>
      <c r="G5904">
        <v>5</v>
      </c>
      <c r="H5904">
        <v>2.37</v>
      </c>
      <c r="I5904">
        <v>5</v>
      </c>
      <c r="J5904">
        <v>5</v>
      </c>
      <c r="K5904" t="b">
        <v>1</v>
      </c>
      <c r="L5904" t="s">
        <v>7100</v>
      </c>
      <c r="N5904" s="43">
        <v>42405.75</v>
      </c>
    </row>
    <row r="5905" spans="1:14" x14ac:dyDescent="0.25">
      <c r="A5905" t="s">
        <v>12629</v>
      </c>
      <c r="B5905">
        <v>6174</v>
      </c>
      <c r="C5905">
        <v>6179</v>
      </c>
      <c r="D5905">
        <v>2015</v>
      </c>
      <c r="E5905" t="s">
        <v>6527</v>
      </c>
      <c r="F5905">
        <v>4</v>
      </c>
      <c r="G5905">
        <v>5</v>
      </c>
      <c r="H5905">
        <v>3.5</v>
      </c>
      <c r="I5905">
        <v>10</v>
      </c>
      <c r="J5905">
        <v>6</v>
      </c>
      <c r="K5905" t="b">
        <v>1</v>
      </c>
      <c r="L5905" t="s">
        <v>7100</v>
      </c>
      <c r="N5905" s="43">
        <v>42405.75</v>
      </c>
    </row>
    <row r="5906" spans="1:14" x14ac:dyDescent="0.25">
      <c r="A5906" t="s">
        <v>12630</v>
      </c>
      <c r="B5906">
        <v>6180</v>
      </c>
      <c r="C5906">
        <v>6180</v>
      </c>
      <c r="D5906">
        <v>2015</v>
      </c>
      <c r="E5906" t="s">
        <v>6530</v>
      </c>
      <c r="F5906">
        <v>4</v>
      </c>
      <c r="G5906">
        <v>5</v>
      </c>
      <c r="H5906">
        <v>0.5</v>
      </c>
      <c r="I5906">
        <v>1</v>
      </c>
      <c r="J5906">
        <v>1</v>
      </c>
      <c r="K5906" t="b">
        <v>1</v>
      </c>
      <c r="L5906" t="s">
        <v>7101</v>
      </c>
      <c r="N5906" s="43">
        <v>42405.75</v>
      </c>
    </row>
    <row r="5907" spans="1:14" x14ac:dyDescent="0.25">
      <c r="A5907" t="s">
        <v>12631</v>
      </c>
      <c r="B5907">
        <v>6180</v>
      </c>
      <c r="C5907">
        <v>6181</v>
      </c>
      <c r="D5907">
        <v>2015</v>
      </c>
      <c r="E5907" t="s">
        <v>6530</v>
      </c>
      <c r="F5907">
        <v>4</v>
      </c>
      <c r="G5907">
        <v>5</v>
      </c>
      <c r="H5907">
        <v>0.74</v>
      </c>
      <c r="I5907">
        <v>2</v>
      </c>
      <c r="J5907">
        <v>2</v>
      </c>
      <c r="K5907" t="b">
        <v>1</v>
      </c>
      <c r="L5907" t="s">
        <v>7101</v>
      </c>
      <c r="N5907" s="43">
        <v>42405.75</v>
      </c>
    </row>
    <row r="5908" spans="1:14" x14ac:dyDescent="0.25">
      <c r="A5908" t="s">
        <v>12632</v>
      </c>
      <c r="B5908">
        <v>6180</v>
      </c>
      <c r="C5908">
        <v>6182</v>
      </c>
      <c r="D5908">
        <v>2015</v>
      </c>
      <c r="E5908" t="s">
        <v>6530</v>
      </c>
      <c r="F5908">
        <v>4</v>
      </c>
      <c r="G5908">
        <v>5</v>
      </c>
      <c r="H5908">
        <v>1.0900000000000001</v>
      </c>
      <c r="I5908">
        <v>3</v>
      </c>
      <c r="J5908">
        <v>3</v>
      </c>
      <c r="K5908" t="b">
        <v>1</v>
      </c>
      <c r="L5908" t="s">
        <v>7101</v>
      </c>
      <c r="N5908" s="43">
        <v>42405.75</v>
      </c>
    </row>
    <row r="5909" spans="1:14" x14ac:dyDescent="0.25">
      <c r="A5909" t="s">
        <v>12633</v>
      </c>
      <c r="B5909">
        <v>6180</v>
      </c>
      <c r="C5909">
        <v>6183</v>
      </c>
      <c r="D5909">
        <v>2015</v>
      </c>
      <c r="E5909" t="s">
        <v>6530</v>
      </c>
      <c r="F5909">
        <v>4</v>
      </c>
      <c r="G5909">
        <v>5</v>
      </c>
      <c r="H5909">
        <v>1.61</v>
      </c>
      <c r="I5909">
        <v>4</v>
      </c>
      <c r="J5909">
        <v>4</v>
      </c>
      <c r="K5909" t="b">
        <v>1</v>
      </c>
      <c r="L5909" t="s">
        <v>7101</v>
      </c>
      <c r="N5909" s="43">
        <v>42405.75</v>
      </c>
    </row>
    <row r="5910" spans="1:14" x14ac:dyDescent="0.25">
      <c r="A5910" t="s">
        <v>12634</v>
      </c>
      <c r="B5910">
        <v>6180</v>
      </c>
      <c r="C5910">
        <v>6184</v>
      </c>
      <c r="D5910">
        <v>2015</v>
      </c>
      <c r="E5910" t="s">
        <v>6530</v>
      </c>
      <c r="F5910">
        <v>4</v>
      </c>
      <c r="G5910">
        <v>5</v>
      </c>
      <c r="H5910">
        <v>2.37</v>
      </c>
      <c r="I5910">
        <v>5</v>
      </c>
      <c r="J5910">
        <v>5</v>
      </c>
      <c r="K5910" t="b">
        <v>1</v>
      </c>
      <c r="L5910" t="s">
        <v>7101</v>
      </c>
      <c r="N5910" s="43">
        <v>42405.75</v>
      </c>
    </row>
    <row r="5911" spans="1:14" x14ac:dyDescent="0.25">
      <c r="A5911" t="s">
        <v>12635</v>
      </c>
      <c r="B5911">
        <v>6180</v>
      </c>
      <c r="C5911">
        <v>6185</v>
      </c>
      <c r="D5911">
        <v>2015</v>
      </c>
      <c r="E5911" t="s">
        <v>6530</v>
      </c>
      <c r="F5911">
        <v>4</v>
      </c>
      <c r="G5911">
        <v>5</v>
      </c>
      <c r="H5911">
        <v>3.5</v>
      </c>
      <c r="I5911">
        <v>10</v>
      </c>
      <c r="J5911">
        <v>6</v>
      </c>
      <c r="K5911" t="b">
        <v>1</v>
      </c>
      <c r="L5911" t="s">
        <v>7101</v>
      </c>
      <c r="N5911" s="43">
        <v>42405.75</v>
      </c>
    </row>
    <row r="5912" spans="1:14" x14ac:dyDescent="0.25">
      <c r="A5912" t="s">
        <v>12636</v>
      </c>
      <c r="B5912">
        <v>6186</v>
      </c>
      <c r="C5912">
        <v>6186</v>
      </c>
      <c r="D5912">
        <v>2015</v>
      </c>
      <c r="E5912" t="s">
        <v>6532</v>
      </c>
      <c r="F5912">
        <v>4</v>
      </c>
      <c r="G5912">
        <v>5</v>
      </c>
      <c r="H5912">
        <v>0.5</v>
      </c>
      <c r="I5912">
        <v>1</v>
      </c>
      <c r="J5912">
        <v>1</v>
      </c>
      <c r="K5912" t="b">
        <v>1</v>
      </c>
      <c r="L5912" t="s">
        <v>7102</v>
      </c>
      <c r="N5912" s="43">
        <v>42405.75</v>
      </c>
    </row>
    <row r="5913" spans="1:14" x14ac:dyDescent="0.25">
      <c r="A5913" t="s">
        <v>12637</v>
      </c>
      <c r="B5913">
        <v>6186</v>
      </c>
      <c r="C5913">
        <v>6187</v>
      </c>
      <c r="D5913">
        <v>2015</v>
      </c>
      <c r="E5913" t="s">
        <v>6532</v>
      </c>
      <c r="F5913">
        <v>4</v>
      </c>
      <c r="G5913">
        <v>5</v>
      </c>
      <c r="H5913">
        <v>0.74</v>
      </c>
      <c r="I5913">
        <v>2</v>
      </c>
      <c r="J5913">
        <v>2</v>
      </c>
      <c r="K5913" t="b">
        <v>1</v>
      </c>
      <c r="L5913" t="s">
        <v>7102</v>
      </c>
      <c r="N5913" s="43">
        <v>42405.75</v>
      </c>
    </row>
    <row r="5914" spans="1:14" x14ac:dyDescent="0.25">
      <c r="A5914" t="s">
        <v>12638</v>
      </c>
      <c r="B5914">
        <v>6186</v>
      </c>
      <c r="C5914">
        <v>6188</v>
      </c>
      <c r="D5914">
        <v>2015</v>
      </c>
      <c r="E5914" t="s">
        <v>6532</v>
      </c>
      <c r="F5914">
        <v>4</v>
      </c>
      <c r="G5914">
        <v>5</v>
      </c>
      <c r="H5914">
        <v>1.0900000000000001</v>
      </c>
      <c r="I5914">
        <v>3</v>
      </c>
      <c r="J5914">
        <v>3</v>
      </c>
      <c r="K5914" t="b">
        <v>1</v>
      </c>
      <c r="L5914" t="s">
        <v>7102</v>
      </c>
      <c r="N5914" s="43">
        <v>42405.75</v>
      </c>
    </row>
    <row r="5915" spans="1:14" x14ac:dyDescent="0.25">
      <c r="A5915" t="s">
        <v>12639</v>
      </c>
      <c r="B5915">
        <v>6186</v>
      </c>
      <c r="C5915">
        <v>6189</v>
      </c>
      <c r="D5915">
        <v>2015</v>
      </c>
      <c r="E5915" t="s">
        <v>6532</v>
      </c>
      <c r="F5915">
        <v>4</v>
      </c>
      <c r="G5915">
        <v>5</v>
      </c>
      <c r="H5915">
        <v>1.61</v>
      </c>
      <c r="I5915">
        <v>4</v>
      </c>
      <c r="J5915">
        <v>4</v>
      </c>
      <c r="K5915" t="b">
        <v>1</v>
      </c>
      <c r="L5915" t="s">
        <v>7102</v>
      </c>
      <c r="N5915" s="43">
        <v>42405.75</v>
      </c>
    </row>
    <row r="5916" spans="1:14" x14ac:dyDescent="0.25">
      <c r="A5916" t="s">
        <v>12640</v>
      </c>
      <c r="B5916">
        <v>6186</v>
      </c>
      <c r="C5916">
        <v>6190</v>
      </c>
      <c r="D5916">
        <v>2015</v>
      </c>
      <c r="E5916" t="s">
        <v>6532</v>
      </c>
      <c r="F5916">
        <v>4</v>
      </c>
      <c r="G5916">
        <v>5</v>
      </c>
      <c r="H5916">
        <v>2.37</v>
      </c>
      <c r="I5916">
        <v>5</v>
      </c>
      <c r="J5916">
        <v>5</v>
      </c>
      <c r="K5916" t="b">
        <v>1</v>
      </c>
      <c r="L5916" t="s">
        <v>7102</v>
      </c>
      <c r="N5916" s="43">
        <v>42405.75</v>
      </c>
    </row>
    <row r="5917" spans="1:14" x14ac:dyDescent="0.25">
      <c r="A5917" t="s">
        <v>12641</v>
      </c>
      <c r="B5917">
        <v>6186</v>
      </c>
      <c r="C5917">
        <v>6191</v>
      </c>
      <c r="D5917">
        <v>2015</v>
      </c>
      <c r="E5917" t="s">
        <v>6532</v>
      </c>
      <c r="F5917">
        <v>4</v>
      </c>
      <c r="G5917">
        <v>5</v>
      </c>
      <c r="H5917">
        <v>3.5</v>
      </c>
      <c r="I5917">
        <v>10</v>
      </c>
      <c r="J5917">
        <v>6</v>
      </c>
      <c r="K5917" t="b">
        <v>1</v>
      </c>
      <c r="L5917" t="s">
        <v>7102</v>
      </c>
      <c r="N5917" s="43">
        <v>42405.75</v>
      </c>
    </row>
    <row r="5918" spans="1:14" x14ac:dyDescent="0.25">
      <c r="A5918" t="s">
        <v>12642</v>
      </c>
      <c r="B5918">
        <v>6192</v>
      </c>
      <c r="C5918">
        <v>6192</v>
      </c>
      <c r="D5918">
        <v>2015</v>
      </c>
      <c r="E5918" t="s">
        <v>6534</v>
      </c>
      <c r="F5918">
        <v>4</v>
      </c>
      <c r="G5918">
        <v>5</v>
      </c>
      <c r="H5918">
        <v>0.5</v>
      </c>
      <c r="I5918">
        <v>1</v>
      </c>
      <c r="J5918">
        <v>1</v>
      </c>
      <c r="K5918" t="b">
        <v>1</v>
      </c>
      <c r="L5918" t="s">
        <v>7103</v>
      </c>
      <c r="N5918" s="43">
        <v>42405.75</v>
      </c>
    </row>
    <row r="5919" spans="1:14" x14ac:dyDescent="0.25">
      <c r="A5919" t="s">
        <v>12643</v>
      </c>
      <c r="B5919">
        <v>6192</v>
      </c>
      <c r="C5919">
        <v>6193</v>
      </c>
      <c r="D5919">
        <v>2015</v>
      </c>
      <c r="E5919" t="s">
        <v>6534</v>
      </c>
      <c r="F5919">
        <v>4</v>
      </c>
      <c r="G5919">
        <v>5</v>
      </c>
      <c r="H5919">
        <v>0.74</v>
      </c>
      <c r="I5919">
        <v>2</v>
      </c>
      <c r="J5919">
        <v>2</v>
      </c>
      <c r="K5919" t="b">
        <v>1</v>
      </c>
      <c r="L5919" t="s">
        <v>7103</v>
      </c>
      <c r="N5919" s="43">
        <v>42405.75</v>
      </c>
    </row>
    <row r="5920" spans="1:14" x14ac:dyDescent="0.25">
      <c r="A5920" t="s">
        <v>12644</v>
      </c>
      <c r="B5920">
        <v>6192</v>
      </c>
      <c r="C5920">
        <v>6194</v>
      </c>
      <c r="D5920">
        <v>2015</v>
      </c>
      <c r="E5920" t="s">
        <v>6534</v>
      </c>
      <c r="F5920">
        <v>4</v>
      </c>
      <c r="G5920">
        <v>5</v>
      </c>
      <c r="H5920">
        <v>1.0900000000000001</v>
      </c>
      <c r="I5920">
        <v>3</v>
      </c>
      <c r="J5920">
        <v>3</v>
      </c>
      <c r="K5920" t="b">
        <v>1</v>
      </c>
      <c r="L5920" t="s">
        <v>7103</v>
      </c>
      <c r="N5920" s="43">
        <v>42405.75</v>
      </c>
    </row>
    <row r="5921" spans="1:14" x14ac:dyDescent="0.25">
      <c r="A5921" t="s">
        <v>12645</v>
      </c>
      <c r="B5921">
        <v>6192</v>
      </c>
      <c r="C5921">
        <v>6195</v>
      </c>
      <c r="D5921">
        <v>2015</v>
      </c>
      <c r="E5921" t="s">
        <v>6534</v>
      </c>
      <c r="F5921">
        <v>4</v>
      </c>
      <c r="G5921">
        <v>5</v>
      </c>
      <c r="H5921">
        <v>1.61</v>
      </c>
      <c r="I5921">
        <v>4</v>
      </c>
      <c r="J5921">
        <v>4</v>
      </c>
      <c r="K5921" t="b">
        <v>1</v>
      </c>
      <c r="L5921" t="s">
        <v>7103</v>
      </c>
      <c r="N5921" s="43">
        <v>42405.75</v>
      </c>
    </row>
    <row r="5922" spans="1:14" x14ac:dyDescent="0.25">
      <c r="A5922" t="s">
        <v>12646</v>
      </c>
      <c r="B5922">
        <v>6192</v>
      </c>
      <c r="C5922">
        <v>6196</v>
      </c>
      <c r="D5922">
        <v>2015</v>
      </c>
      <c r="E5922" t="s">
        <v>6534</v>
      </c>
      <c r="F5922">
        <v>4</v>
      </c>
      <c r="G5922">
        <v>5</v>
      </c>
      <c r="H5922">
        <v>2.37</v>
      </c>
      <c r="I5922">
        <v>5</v>
      </c>
      <c r="J5922">
        <v>5</v>
      </c>
      <c r="K5922" t="b">
        <v>1</v>
      </c>
      <c r="L5922" t="s">
        <v>7103</v>
      </c>
      <c r="N5922" s="43">
        <v>42405.75</v>
      </c>
    </row>
    <row r="5923" spans="1:14" x14ac:dyDescent="0.25">
      <c r="A5923" t="s">
        <v>12647</v>
      </c>
      <c r="B5923">
        <v>6192</v>
      </c>
      <c r="C5923">
        <v>6197</v>
      </c>
      <c r="D5923">
        <v>2015</v>
      </c>
      <c r="E5923" t="s">
        <v>6534</v>
      </c>
      <c r="F5923">
        <v>4</v>
      </c>
      <c r="G5923">
        <v>5</v>
      </c>
      <c r="H5923">
        <v>3.5</v>
      </c>
      <c r="I5923">
        <v>10</v>
      </c>
      <c r="J5923">
        <v>6</v>
      </c>
      <c r="K5923" t="b">
        <v>1</v>
      </c>
      <c r="L5923" t="s">
        <v>7103</v>
      </c>
      <c r="N5923" s="43">
        <v>42405.75</v>
      </c>
    </row>
    <row r="5924" spans="1:14" x14ac:dyDescent="0.25">
      <c r="A5924" t="s">
        <v>12648</v>
      </c>
      <c r="B5924">
        <v>6198</v>
      </c>
      <c r="C5924">
        <v>6198</v>
      </c>
      <c r="D5924">
        <v>2015</v>
      </c>
      <c r="E5924" t="s">
        <v>6536</v>
      </c>
      <c r="F5924">
        <v>4</v>
      </c>
      <c r="G5924">
        <v>5</v>
      </c>
      <c r="H5924">
        <v>0.5</v>
      </c>
      <c r="I5924">
        <v>1</v>
      </c>
      <c r="J5924">
        <v>1</v>
      </c>
      <c r="K5924" t="b">
        <v>1</v>
      </c>
      <c r="L5924" t="s">
        <v>7104</v>
      </c>
      <c r="N5924" s="43">
        <v>42405.75</v>
      </c>
    </row>
    <row r="5925" spans="1:14" x14ac:dyDescent="0.25">
      <c r="A5925" t="s">
        <v>12649</v>
      </c>
      <c r="B5925">
        <v>6198</v>
      </c>
      <c r="C5925">
        <v>6199</v>
      </c>
      <c r="D5925">
        <v>2015</v>
      </c>
      <c r="E5925" t="s">
        <v>6536</v>
      </c>
      <c r="F5925">
        <v>4</v>
      </c>
      <c r="G5925">
        <v>5</v>
      </c>
      <c r="H5925">
        <v>0.74</v>
      </c>
      <c r="I5925">
        <v>2</v>
      </c>
      <c r="J5925">
        <v>2</v>
      </c>
      <c r="K5925" t="b">
        <v>1</v>
      </c>
      <c r="L5925" t="s">
        <v>7104</v>
      </c>
      <c r="N5925" s="43">
        <v>42405.75</v>
      </c>
    </row>
    <row r="5926" spans="1:14" x14ac:dyDescent="0.25">
      <c r="A5926" t="s">
        <v>12650</v>
      </c>
      <c r="B5926">
        <v>6198</v>
      </c>
      <c r="C5926">
        <v>6200</v>
      </c>
      <c r="D5926">
        <v>2015</v>
      </c>
      <c r="E5926" t="s">
        <v>6536</v>
      </c>
      <c r="F5926">
        <v>4</v>
      </c>
      <c r="G5926">
        <v>5</v>
      </c>
      <c r="H5926">
        <v>1.0900000000000001</v>
      </c>
      <c r="I5926">
        <v>3</v>
      </c>
      <c r="J5926">
        <v>3</v>
      </c>
      <c r="K5926" t="b">
        <v>1</v>
      </c>
      <c r="L5926" t="s">
        <v>7104</v>
      </c>
      <c r="N5926" s="43">
        <v>42405.75</v>
      </c>
    </row>
    <row r="5927" spans="1:14" x14ac:dyDescent="0.25">
      <c r="A5927" t="s">
        <v>12651</v>
      </c>
      <c r="B5927">
        <v>6198</v>
      </c>
      <c r="C5927">
        <v>6201</v>
      </c>
      <c r="D5927">
        <v>2015</v>
      </c>
      <c r="E5927" t="s">
        <v>6536</v>
      </c>
      <c r="F5927">
        <v>4</v>
      </c>
      <c r="G5927">
        <v>5</v>
      </c>
      <c r="H5927">
        <v>1.61</v>
      </c>
      <c r="I5927">
        <v>4</v>
      </c>
      <c r="J5927">
        <v>4</v>
      </c>
      <c r="K5927" t="b">
        <v>1</v>
      </c>
      <c r="L5927" t="s">
        <v>7104</v>
      </c>
      <c r="N5927" s="43">
        <v>42405.75</v>
      </c>
    </row>
    <row r="5928" spans="1:14" x14ac:dyDescent="0.25">
      <c r="A5928" t="s">
        <v>12652</v>
      </c>
      <c r="B5928">
        <v>6198</v>
      </c>
      <c r="C5928">
        <v>6202</v>
      </c>
      <c r="D5928">
        <v>2015</v>
      </c>
      <c r="E5928" t="s">
        <v>6536</v>
      </c>
      <c r="F5928">
        <v>4</v>
      </c>
      <c r="G5928">
        <v>5</v>
      </c>
      <c r="H5928">
        <v>2.37</v>
      </c>
      <c r="I5928">
        <v>5</v>
      </c>
      <c r="J5928">
        <v>5</v>
      </c>
      <c r="K5928" t="b">
        <v>1</v>
      </c>
      <c r="L5928" t="s">
        <v>7104</v>
      </c>
      <c r="N5928" s="43">
        <v>42405.75</v>
      </c>
    </row>
    <row r="5929" spans="1:14" x14ac:dyDescent="0.25">
      <c r="A5929" t="s">
        <v>12653</v>
      </c>
      <c r="B5929">
        <v>6198</v>
      </c>
      <c r="C5929">
        <v>6203</v>
      </c>
      <c r="D5929">
        <v>2015</v>
      </c>
      <c r="E5929" t="s">
        <v>6536</v>
      </c>
      <c r="F5929">
        <v>4</v>
      </c>
      <c r="G5929">
        <v>5</v>
      </c>
      <c r="H5929">
        <v>3.5</v>
      </c>
      <c r="I5929">
        <v>10</v>
      </c>
      <c r="J5929">
        <v>6</v>
      </c>
      <c r="K5929" t="b">
        <v>1</v>
      </c>
      <c r="L5929" t="s">
        <v>7104</v>
      </c>
      <c r="N5929" s="43">
        <v>42405.75</v>
      </c>
    </row>
    <row r="5930" spans="1:14" x14ac:dyDescent="0.25">
      <c r="A5930" t="s">
        <v>12654</v>
      </c>
      <c r="B5930">
        <v>6204</v>
      </c>
      <c r="C5930">
        <v>6204</v>
      </c>
      <c r="D5930">
        <v>2015</v>
      </c>
      <c r="E5930" t="s">
        <v>6541</v>
      </c>
      <c r="F5930">
        <v>4</v>
      </c>
      <c r="G5930">
        <v>5</v>
      </c>
      <c r="H5930">
        <v>0.5</v>
      </c>
      <c r="I5930">
        <v>1</v>
      </c>
      <c r="J5930">
        <v>1</v>
      </c>
      <c r="K5930" t="b">
        <v>1</v>
      </c>
      <c r="L5930" t="s">
        <v>7105</v>
      </c>
      <c r="N5930" s="43">
        <v>42405.75</v>
      </c>
    </row>
    <row r="5931" spans="1:14" x14ac:dyDescent="0.25">
      <c r="A5931" t="s">
        <v>12655</v>
      </c>
      <c r="B5931">
        <v>6204</v>
      </c>
      <c r="C5931">
        <v>6205</v>
      </c>
      <c r="D5931">
        <v>2015</v>
      </c>
      <c r="E5931" t="s">
        <v>6541</v>
      </c>
      <c r="F5931">
        <v>4</v>
      </c>
      <c r="G5931">
        <v>5</v>
      </c>
      <c r="H5931">
        <v>0.74</v>
      </c>
      <c r="I5931">
        <v>2</v>
      </c>
      <c r="J5931">
        <v>2</v>
      </c>
      <c r="K5931" t="b">
        <v>1</v>
      </c>
      <c r="L5931" t="s">
        <v>7105</v>
      </c>
      <c r="N5931" s="43">
        <v>42405.75</v>
      </c>
    </row>
    <row r="5932" spans="1:14" x14ac:dyDescent="0.25">
      <c r="A5932" t="s">
        <v>12656</v>
      </c>
      <c r="B5932">
        <v>6204</v>
      </c>
      <c r="C5932">
        <v>6206</v>
      </c>
      <c r="D5932">
        <v>2015</v>
      </c>
      <c r="E5932" t="s">
        <v>6541</v>
      </c>
      <c r="F5932">
        <v>4</v>
      </c>
      <c r="G5932">
        <v>5</v>
      </c>
      <c r="H5932">
        <v>1.0900000000000001</v>
      </c>
      <c r="I5932">
        <v>3</v>
      </c>
      <c r="J5932">
        <v>3</v>
      </c>
      <c r="K5932" t="b">
        <v>1</v>
      </c>
      <c r="L5932" t="s">
        <v>7105</v>
      </c>
      <c r="N5932" s="43">
        <v>42405.75</v>
      </c>
    </row>
    <row r="5933" spans="1:14" x14ac:dyDescent="0.25">
      <c r="A5933" t="s">
        <v>12657</v>
      </c>
      <c r="B5933">
        <v>6204</v>
      </c>
      <c r="C5933">
        <v>6207</v>
      </c>
      <c r="D5933">
        <v>2015</v>
      </c>
      <c r="E5933" t="s">
        <v>6541</v>
      </c>
      <c r="F5933">
        <v>4</v>
      </c>
      <c r="G5933">
        <v>5</v>
      </c>
      <c r="H5933">
        <v>1.61</v>
      </c>
      <c r="I5933">
        <v>4</v>
      </c>
      <c r="J5933">
        <v>4</v>
      </c>
      <c r="K5933" t="b">
        <v>1</v>
      </c>
      <c r="L5933" t="s">
        <v>7105</v>
      </c>
      <c r="N5933" s="43">
        <v>42405.75</v>
      </c>
    </row>
    <row r="5934" spans="1:14" x14ac:dyDescent="0.25">
      <c r="A5934" t="s">
        <v>12658</v>
      </c>
      <c r="B5934">
        <v>6204</v>
      </c>
      <c r="C5934">
        <v>6208</v>
      </c>
      <c r="D5934">
        <v>2015</v>
      </c>
      <c r="E5934" t="s">
        <v>6541</v>
      </c>
      <c r="F5934">
        <v>4</v>
      </c>
      <c r="G5934">
        <v>5</v>
      </c>
      <c r="H5934">
        <v>2.37</v>
      </c>
      <c r="I5934">
        <v>5</v>
      </c>
      <c r="J5934">
        <v>5</v>
      </c>
      <c r="K5934" t="b">
        <v>1</v>
      </c>
      <c r="L5934" t="s">
        <v>7105</v>
      </c>
      <c r="N5934" s="43">
        <v>42405.75</v>
      </c>
    </row>
    <row r="5935" spans="1:14" x14ac:dyDescent="0.25">
      <c r="A5935" t="s">
        <v>12659</v>
      </c>
      <c r="B5935">
        <v>6204</v>
      </c>
      <c r="C5935">
        <v>6209</v>
      </c>
      <c r="D5935">
        <v>2015</v>
      </c>
      <c r="E5935" t="s">
        <v>6541</v>
      </c>
      <c r="F5935">
        <v>4</v>
      </c>
      <c r="G5935">
        <v>5</v>
      </c>
      <c r="H5935">
        <v>3.5</v>
      </c>
      <c r="I5935">
        <v>10</v>
      </c>
      <c r="J5935">
        <v>6</v>
      </c>
      <c r="K5935" t="b">
        <v>1</v>
      </c>
      <c r="L5935" t="s">
        <v>7105</v>
      </c>
      <c r="N5935" s="43">
        <v>42405.75</v>
      </c>
    </row>
    <row r="5936" spans="1:14" x14ac:dyDescent="0.25">
      <c r="A5936" t="s">
        <v>12660</v>
      </c>
      <c r="B5936">
        <v>6210</v>
      </c>
      <c r="C5936">
        <v>6210</v>
      </c>
      <c r="D5936">
        <v>2015</v>
      </c>
      <c r="E5936" t="s">
        <v>6544</v>
      </c>
      <c r="F5936">
        <v>4</v>
      </c>
      <c r="G5936">
        <v>5</v>
      </c>
      <c r="H5936">
        <v>0.5</v>
      </c>
      <c r="J5936">
        <v>1</v>
      </c>
      <c r="K5936" t="b">
        <v>1</v>
      </c>
      <c r="L5936" t="s">
        <v>7106</v>
      </c>
      <c r="N5936" s="43">
        <v>42405.75</v>
      </c>
    </row>
    <row r="5937" spans="1:14" x14ac:dyDescent="0.25">
      <c r="A5937" t="s">
        <v>12661</v>
      </c>
      <c r="B5937">
        <v>6210</v>
      </c>
      <c r="C5937">
        <v>6211</v>
      </c>
      <c r="D5937">
        <v>2015</v>
      </c>
      <c r="E5937" t="s">
        <v>6544</v>
      </c>
      <c r="F5937">
        <v>4</v>
      </c>
      <c r="G5937">
        <v>5</v>
      </c>
      <c r="H5937">
        <v>0.74</v>
      </c>
      <c r="J5937">
        <v>3</v>
      </c>
      <c r="K5937" t="b">
        <v>1</v>
      </c>
      <c r="L5937" t="s">
        <v>7106</v>
      </c>
      <c r="N5937" s="43">
        <v>42405.75</v>
      </c>
    </row>
    <row r="5938" spans="1:14" x14ac:dyDescent="0.25">
      <c r="A5938" t="s">
        <v>12662</v>
      </c>
      <c r="B5938">
        <v>6210</v>
      </c>
      <c r="C5938">
        <v>6212</v>
      </c>
      <c r="D5938">
        <v>2015</v>
      </c>
      <c r="E5938" t="s">
        <v>6544</v>
      </c>
      <c r="F5938">
        <v>4</v>
      </c>
      <c r="G5938">
        <v>5</v>
      </c>
      <c r="H5938">
        <v>1.0900000000000001</v>
      </c>
      <c r="J5938">
        <v>5</v>
      </c>
      <c r="K5938" t="b">
        <v>1</v>
      </c>
      <c r="L5938" t="s">
        <v>7106</v>
      </c>
      <c r="N5938" s="43">
        <v>42405.75</v>
      </c>
    </row>
    <row r="5939" spans="1:14" x14ac:dyDescent="0.25">
      <c r="A5939" t="s">
        <v>12663</v>
      </c>
      <c r="B5939">
        <v>6210</v>
      </c>
      <c r="C5939">
        <v>6213</v>
      </c>
      <c r="D5939">
        <v>2015</v>
      </c>
      <c r="E5939" t="s">
        <v>6544</v>
      </c>
      <c r="F5939">
        <v>4</v>
      </c>
      <c r="G5939">
        <v>5</v>
      </c>
      <c r="H5939">
        <v>1.61</v>
      </c>
      <c r="J5939">
        <v>7</v>
      </c>
      <c r="K5939" t="b">
        <v>1</v>
      </c>
      <c r="L5939" t="s">
        <v>7106</v>
      </c>
      <c r="N5939" s="43">
        <v>42405.75</v>
      </c>
    </row>
    <row r="5940" spans="1:14" x14ac:dyDescent="0.25">
      <c r="A5940" t="s">
        <v>12664</v>
      </c>
      <c r="B5940">
        <v>6210</v>
      </c>
      <c r="C5940">
        <v>6214</v>
      </c>
      <c r="D5940">
        <v>2015</v>
      </c>
      <c r="E5940" t="s">
        <v>6544</v>
      </c>
      <c r="F5940">
        <v>4</v>
      </c>
      <c r="G5940">
        <v>5</v>
      </c>
      <c r="H5940">
        <v>2.37</v>
      </c>
      <c r="J5940">
        <v>9</v>
      </c>
      <c r="K5940" t="b">
        <v>1</v>
      </c>
      <c r="L5940" t="s">
        <v>7106</v>
      </c>
      <c r="N5940" s="43">
        <v>42405.75</v>
      </c>
    </row>
    <row r="5941" spans="1:14" x14ac:dyDescent="0.25">
      <c r="A5941" t="s">
        <v>12665</v>
      </c>
      <c r="B5941">
        <v>6210</v>
      </c>
      <c r="C5941">
        <v>6215</v>
      </c>
      <c r="D5941">
        <v>2015</v>
      </c>
      <c r="E5941" t="s">
        <v>6544</v>
      </c>
      <c r="F5941">
        <v>4</v>
      </c>
      <c r="G5941">
        <v>5</v>
      </c>
      <c r="H5941">
        <v>3.5</v>
      </c>
      <c r="J5941">
        <v>11</v>
      </c>
      <c r="K5941" t="b">
        <v>1</v>
      </c>
      <c r="L5941" t="s">
        <v>7106</v>
      </c>
      <c r="N5941" s="43">
        <v>42405.75</v>
      </c>
    </row>
    <row r="5942" spans="1:14" x14ac:dyDescent="0.25">
      <c r="A5942" t="s">
        <v>12666</v>
      </c>
      <c r="B5942">
        <v>6216</v>
      </c>
      <c r="C5942">
        <v>6216</v>
      </c>
      <c r="D5942">
        <v>2015</v>
      </c>
      <c r="E5942" t="s">
        <v>7141</v>
      </c>
      <c r="F5942">
        <v>1</v>
      </c>
      <c r="G5942">
        <v>3.7</v>
      </c>
      <c r="H5942">
        <v>1.5</v>
      </c>
      <c r="J5942"/>
      <c r="K5942" t="b">
        <v>1</v>
      </c>
      <c r="L5942" t="s">
        <v>7140</v>
      </c>
      <c r="N5942" s="43">
        <v>42405.583043981482</v>
      </c>
    </row>
    <row r="5943" spans="1:14" x14ac:dyDescent="0.25">
      <c r="A5943" t="s">
        <v>12667</v>
      </c>
      <c r="B5943">
        <v>6217</v>
      </c>
      <c r="C5943">
        <v>6217</v>
      </c>
      <c r="D5943">
        <v>2015</v>
      </c>
      <c r="E5943" t="s">
        <v>6491</v>
      </c>
      <c r="F5943">
        <v>3</v>
      </c>
      <c r="G5943">
        <v>5</v>
      </c>
      <c r="H5943">
        <v>0.5</v>
      </c>
      <c r="I5943">
        <v>1.4999999999999999E-2</v>
      </c>
      <c r="J5943">
        <v>9.9999999999999995E-7</v>
      </c>
      <c r="K5943" t="b">
        <v>1</v>
      </c>
      <c r="L5943" t="s">
        <v>7120</v>
      </c>
      <c r="N5943" s="43">
        <v>42411.75</v>
      </c>
    </row>
    <row r="5944" spans="1:14" x14ac:dyDescent="0.25">
      <c r="A5944" t="s">
        <v>12668</v>
      </c>
      <c r="B5944">
        <v>6217</v>
      </c>
      <c r="C5944">
        <v>6218</v>
      </c>
      <c r="D5944">
        <v>2015</v>
      </c>
      <c r="E5944" t="s">
        <v>6491</v>
      </c>
      <c r="F5944">
        <v>3</v>
      </c>
      <c r="G5944">
        <v>5</v>
      </c>
      <c r="H5944">
        <v>0.73</v>
      </c>
      <c r="I5944">
        <v>0.04</v>
      </c>
      <c r="J5944">
        <v>3.0001E-2</v>
      </c>
      <c r="K5944" t="b">
        <v>1</v>
      </c>
      <c r="L5944" t="s">
        <v>7120</v>
      </c>
      <c r="N5944" s="43">
        <v>42411.75</v>
      </c>
    </row>
    <row r="5945" spans="1:14" x14ac:dyDescent="0.25">
      <c r="A5945" t="s">
        <v>12669</v>
      </c>
      <c r="B5945">
        <v>6217</v>
      </c>
      <c r="C5945">
        <v>6219</v>
      </c>
      <c r="D5945">
        <v>2015</v>
      </c>
      <c r="E5945" t="s">
        <v>6491</v>
      </c>
      <c r="F5945">
        <v>3</v>
      </c>
      <c r="G5945">
        <v>5</v>
      </c>
      <c r="H5945">
        <v>1.08</v>
      </c>
      <c r="I5945">
        <v>7.4999999999999997E-2</v>
      </c>
      <c r="J5945">
        <v>5.0000999999999997E-2</v>
      </c>
      <c r="K5945" t="b">
        <v>1</v>
      </c>
      <c r="L5945" t="s">
        <v>7120</v>
      </c>
      <c r="N5945" s="43">
        <v>42411.75</v>
      </c>
    </row>
    <row r="5946" spans="1:14" x14ac:dyDescent="0.25">
      <c r="A5946" t="s">
        <v>12670</v>
      </c>
      <c r="B5946">
        <v>6217</v>
      </c>
      <c r="C5946">
        <v>6220</v>
      </c>
      <c r="D5946">
        <v>2015</v>
      </c>
      <c r="E5946" t="s">
        <v>6491</v>
      </c>
      <c r="F5946">
        <v>3</v>
      </c>
      <c r="G5946">
        <v>5</v>
      </c>
      <c r="H5946">
        <v>1.58</v>
      </c>
      <c r="I5946">
        <v>0.15</v>
      </c>
      <c r="J5946">
        <v>0.10000100000000001</v>
      </c>
      <c r="K5946" t="b">
        <v>1</v>
      </c>
      <c r="L5946" t="s">
        <v>7120</v>
      </c>
      <c r="N5946" s="43">
        <v>42411.75</v>
      </c>
    </row>
    <row r="5947" spans="1:14" x14ac:dyDescent="0.25">
      <c r="A5947" t="s">
        <v>12671</v>
      </c>
      <c r="B5947">
        <v>6217</v>
      </c>
      <c r="C5947">
        <v>6221</v>
      </c>
      <c r="D5947">
        <v>2015</v>
      </c>
      <c r="E5947" t="s">
        <v>6491</v>
      </c>
      <c r="F5947">
        <v>3</v>
      </c>
      <c r="G5947">
        <v>5</v>
      </c>
      <c r="H5947">
        <v>2.3199999999999998</v>
      </c>
      <c r="I5947">
        <v>0.25</v>
      </c>
      <c r="J5947">
        <v>0.20000100000000001</v>
      </c>
      <c r="K5947" t="b">
        <v>1</v>
      </c>
      <c r="L5947" t="s">
        <v>7120</v>
      </c>
      <c r="N5947" s="43">
        <v>42411.75</v>
      </c>
    </row>
    <row r="5948" spans="1:14" x14ac:dyDescent="0.25">
      <c r="A5948" t="s">
        <v>12672</v>
      </c>
      <c r="B5948">
        <v>6217</v>
      </c>
      <c r="C5948">
        <v>6222</v>
      </c>
      <c r="D5948">
        <v>2015</v>
      </c>
      <c r="E5948" t="s">
        <v>6491</v>
      </c>
      <c r="F5948">
        <v>3</v>
      </c>
      <c r="G5948">
        <v>5</v>
      </c>
      <c r="H5948">
        <v>3.41</v>
      </c>
      <c r="I5948">
        <v>0.4</v>
      </c>
      <c r="J5948">
        <v>0.30000100000000002</v>
      </c>
      <c r="K5948" t="b">
        <v>1</v>
      </c>
      <c r="L5948" t="s">
        <v>7120</v>
      </c>
      <c r="N5948" s="43">
        <v>42411.75</v>
      </c>
    </row>
    <row r="5949" spans="1:14" x14ac:dyDescent="0.25">
      <c r="A5949" t="s">
        <v>12673</v>
      </c>
      <c r="B5949">
        <v>6217</v>
      </c>
      <c r="C5949">
        <v>6223</v>
      </c>
      <c r="D5949">
        <v>2015</v>
      </c>
      <c r="E5949" t="s">
        <v>6491</v>
      </c>
      <c r="F5949">
        <v>3</v>
      </c>
      <c r="G5949">
        <v>5</v>
      </c>
      <c r="H5949">
        <v>5</v>
      </c>
      <c r="I5949">
        <v>0.75</v>
      </c>
      <c r="J5949">
        <v>0.50000100000000003</v>
      </c>
      <c r="K5949" t="b">
        <v>1</v>
      </c>
      <c r="L5949" t="s">
        <v>7120</v>
      </c>
      <c r="N5949" s="43">
        <v>42411.75</v>
      </c>
    </row>
    <row r="5950" spans="1:14" x14ac:dyDescent="0.25">
      <c r="A5950" t="s">
        <v>12674</v>
      </c>
      <c r="B5950">
        <v>6224</v>
      </c>
      <c r="C5950">
        <v>6224</v>
      </c>
      <c r="D5950">
        <v>2015</v>
      </c>
      <c r="E5950" t="s">
        <v>6670</v>
      </c>
      <c r="F5950">
        <v>9</v>
      </c>
      <c r="G5950">
        <v>5</v>
      </c>
      <c r="H5950">
        <v>2</v>
      </c>
      <c r="J5950"/>
      <c r="K5950" t="b">
        <v>1</v>
      </c>
      <c r="L5950" t="s">
        <v>7119</v>
      </c>
      <c r="N5950" s="43">
        <v>42411.754560185182</v>
      </c>
    </row>
    <row r="5951" spans="1:14" x14ac:dyDescent="0.25">
      <c r="A5951" t="s">
        <v>12675</v>
      </c>
      <c r="B5951">
        <v>6225</v>
      </c>
      <c r="C5951">
        <v>6225</v>
      </c>
      <c r="D5951">
        <v>2015</v>
      </c>
      <c r="E5951" t="s">
        <v>6980</v>
      </c>
      <c r="F5951">
        <v>1</v>
      </c>
      <c r="G5951">
        <v>3.7</v>
      </c>
      <c r="H5951">
        <v>0.5</v>
      </c>
      <c r="I5951">
        <v>5.0000000000000001E-3</v>
      </c>
      <c r="J5951">
        <v>9.9999999999999995E-7</v>
      </c>
      <c r="K5951" t="b">
        <v>1</v>
      </c>
      <c r="L5951" t="s">
        <v>7177</v>
      </c>
      <c r="N5951" s="43">
        <v>42415.424942129626</v>
      </c>
    </row>
    <row r="5952" spans="1:14" x14ac:dyDescent="0.25">
      <c r="A5952" t="s">
        <v>12676</v>
      </c>
      <c r="B5952">
        <v>6225</v>
      </c>
      <c r="C5952">
        <v>6261</v>
      </c>
      <c r="D5952">
        <v>2015</v>
      </c>
      <c r="E5952" t="s">
        <v>6980</v>
      </c>
      <c r="F5952">
        <v>1</v>
      </c>
      <c r="G5952">
        <v>3.7</v>
      </c>
      <c r="H5952">
        <v>0.65</v>
      </c>
      <c r="I5952">
        <v>0.03</v>
      </c>
      <c r="J5952">
        <v>1.0000999999999999E-2</v>
      </c>
      <c r="K5952" t="b">
        <v>1</v>
      </c>
      <c r="L5952" t="s">
        <v>7177</v>
      </c>
      <c r="N5952" s="43">
        <v>42418.424942129626</v>
      </c>
    </row>
    <row r="5953" spans="1:14" x14ac:dyDescent="0.25">
      <c r="A5953" t="s">
        <v>12677</v>
      </c>
      <c r="B5953">
        <v>6225</v>
      </c>
      <c r="C5953">
        <v>6262</v>
      </c>
      <c r="D5953">
        <v>2015</v>
      </c>
      <c r="E5953" t="s">
        <v>6980</v>
      </c>
      <c r="F5953">
        <v>1</v>
      </c>
      <c r="G5953">
        <v>3.7</v>
      </c>
      <c r="H5953">
        <v>0.83</v>
      </c>
      <c r="I5953">
        <v>7.4999999999999997E-2</v>
      </c>
      <c r="J5953">
        <v>5.0000999999999997E-2</v>
      </c>
      <c r="K5953" t="b">
        <v>1</v>
      </c>
      <c r="L5953" t="s">
        <v>7177</v>
      </c>
      <c r="N5953" s="43">
        <v>42418.424942129626</v>
      </c>
    </row>
    <row r="5954" spans="1:14" x14ac:dyDescent="0.25">
      <c r="A5954" t="s">
        <v>12678</v>
      </c>
      <c r="B5954">
        <v>6225</v>
      </c>
      <c r="C5954">
        <v>6263</v>
      </c>
      <c r="D5954">
        <v>2015</v>
      </c>
      <c r="E5954" t="s">
        <v>6980</v>
      </c>
      <c r="F5954">
        <v>1</v>
      </c>
      <c r="G5954">
        <v>3.7</v>
      </c>
      <c r="H5954">
        <v>1.08</v>
      </c>
      <c r="I5954">
        <v>0.125</v>
      </c>
      <c r="J5954">
        <v>0.10000100000000001</v>
      </c>
      <c r="K5954" t="b">
        <v>1</v>
      </c>
      <c r="L5954" t="s">
        <v>7177</v>
      </c>
      <c r="N5954" s="43">
        <v>42418.424942129626</v>
      </c>
    </row>
    <row r="5955" spans="1:14" x14ac:dyDescent="0.25">
      <c r="A5955" t="s">
        <v>12679</v>
      </c>
      <c r="B5955">
        <v>6225</v>
      </c>
      <c r="C5955">
        <v>6264</v>
      </c>
      <c r="D5955">
        <v>2015</v>
      </c>
      <c r="E5955" t="s">
        <v>6980</v>
      </c>
      <c r="F5955">
        <v>1</v>
      </c>
      <c r="G5955">
        <v>3.7</v>
      </c>
      <c r="H5955">
        <v>1.39</v>
      </c>
      <c r="I5955">
        <v>0.17499999999999999</v>
      </c>
      <c r="J5955">
        <v>0.150001</v>
      </c>
      <c r="K5955" t="b">
        <v>1</v>
      </c>
      <c r="L5955" t="s">
        <v>7177</v>
      </c>
      <c r="N5955" s="43">
        <v>42418.424942129626</v>
      </c>
    </row>
    <row r="5956" spans="1:14" x14ac:dyDescent="0.25">
      <c r="A5956" t="s">
        <v>12680</v>
      </c>
      <c r="B5956">
        <v>6225</v>
      </c>
      <c r="C5956">
        <v>6265</v>
      </c>
      <c r="D5956">
        <v>2015</v>
      </c>
      <c r="E5956" t="s">
        <v>6980</v>
      </c>
      <c r="F5956">
        <v>1</v>
      </c>
      <c r="G5956">
        <v>3.7</v>
      </c>
      <c r="H5956">
        <v>1.8</v>
      </c>
      <c r="I5956">
        <v>0.25</v>
      </c>
      <c r="J5956">
        <v>0.20000100000000001</v>
      </c>
      <c r="K5956" t="b">
        <v>1</v>
      </c>
      <c r="L5956" t="s">
        <v>7177</v>
      </c>
      <c r="N5956" s="43">
        <v>42418.424942129626</v>
      </c>
    </row>
    <row r="5957" spans="1:14" x14ac:dyDescent="0.25">
      <c r="A5957" t="s">
        <v>12681</v>
      </c>
      <c r="B5957">
        <v>6225</v>
      </c>
      <c r="C5957">
        <v>6266</v>
      </c>
      <c r="D5957">
        <v>2015</v>
      </c>
      <c r="E5957" t="s">
        <v>6980</v>
      </c>
      <c r="F5957">
        <v>1</v>
      </c>
      <c r="G5957">
        <v>3.7</v>
      </c>
      <c r="H5957">
        <v>2.3199999999999998</v>
      </c>
      <c r="I5957">
        <v>0.4</v>
      </c>
      <c r="J5957">
        <v>0.30000100000000002</v>
      </c>
      <c r="K5957" t="b">
        <v>1</v>
      </c>
      <c r="L5957" t="s">
        <v>7177</v>
      </c>
      <c r="N5957" s="43">
        <v>42418.424942129626</v>
      </c>
    </row>
    <row r="5958" spans="1:14" x14ac:dyDescent="0.25">
      <c r="A5958" t="s">
        <v>12682</v>
      </c>
      <c r="B5958">
        <v>6225</v>
      </c>
      <c r="C5958">
        <v>6267</v>
      </c>
      <c r="D5958">
        <v>2015</v>
      </c>
      <c r="E5958" t="s">
        <v>6980</v>
      </c>
      <c r="F5958">
        <v>1</v>
      </c>
      <c r="G5958">
        <v>3.7</v>
      </c>
      <c r="H5958">
        <v>3</v>
      </c>
      <c r="I5958">
        <v>0.75</v>
      </c>
      <c r="J5958">
        <v>0.50000100000000003</v>
      </c>
      <c r="K5958" t="b">
        <v>1</v>
      </c>
      <c r="L5958" t="s">
        <v>7177</v>
      </c>
      <c r="N5958" s="43">
        <v>42418.424942129626</v>
      </c>
    </row>
    <row r="5959" spans="1:14" x14ac:dyDescent="0.25">
      <c r="A5959" t="s">
        <v>12683</v>
      </c>
      <c r="B5959">
        <v>6226</v>
      </c>
      <c r="C5959">
        <v>6226</v>
      </c>
      <c r="D5959">
        <v>2015</v>
      </c>
      <c r="E5959" t="s">
        <v>7141</v>
      </c>
      <c r="F5959">
        <v>1</v>
      </c>
      <c r="G5959">
        <v>3.7</v>
      </c>
      <c r="H5959">
        <v>0.5</v>
      </c>
      <c r="I5959">
        <v>5.0000000000000001E-3</v>
      </c>
      <c r="J5959">
        <v>9.9999999999999995E-7</v>
      </c>
      <c r="K5959" t="b">
        <v>1</v>
      </c>
      <c r="L5959" t="s">
        <v>7178</v>
      </c>
      <c r="N5959" s="43">
        <v>42415.425312500003</v>
      </c>
    </row>
    <row r="5960" spans="1:14" x14ac:dyDescent="0.25">
      <c r="A5960" t="s">
        <v>12684</v>
      </c>
      <c r="B5960">
        <v>6226</v>
      </c>
      <c r="C5960">
        <v>6268</v>
      </c>
      <c r="D5960">
        <v>2015</v>
      </c>
      <c r="E5960" t="s">
        <v>7141</v>
      </c>
      <c r="F5960">
        <v>1</v>
      </c>
      <c r="G5960">
        <v>3.7</v>
      </c>
      <c r="H5960">
        <v>0.65</v>
      </c>
      <c r="I5960">
        <v>0.03</v>
      </c>
      <c r="J5960">
        <v>1.0000999999999999E-2</v>
      </c>
      <c r="K5960" t="b">
        <v>1</v>
      </c>
      <c r="L5960" t="s">
        <v>7178</v>
      </c>
      <c r="N5960" s="43">
        <v>42418.424942129626</v>
      </c>
    </row>
    <row r="5961" spans="1:14" x14ac:dyDescent="0.25">
      <c r="A5961" t="s">
        <v>12685</v>
      </c>
      <c r="B5961">
        <v>6226</v>
      </c>
      <c r="C5961">
        <v>6269</v>
      </c>
      <c r="D5961">
        <v>2015</v>
      </c>
      <c r="E5961" t="s">
        <v>7141</v>
      </c>
      <c r="F5961">
        <v>1</v>
      </c>
      <c r="G5961">
        <v>3.7</v>
      </c>
      <c r="H5961">
        <v>0.83</v>
      </c>
      <c r="I5961">
        <v>7.4999999999999997E-2</v>
      </c>
      <c r="J5961">
        <v>5.0000999999999997E-2</v>
      </c>
      <c r="K5961" t="b">
        <v>1</v>
      </c>
      <c r="L5961" t="s">
        <v>7178</v>
      </c>
      <c r="N5961" s="43">
        <v>42418.424942129626</v>
      </c>
    </row>
    <row r="5962" spans="1:14" x14ac:dyDescent="0.25">
      <c r="A5962" t="s">
        <v>12686</v>
      </c>
      <c r="B5962">
        <v>6226</v>
      </c>
      <c r="C5962">
        <v>6270</v>
      </c>
      <c r="D5962">
        <v>2015</v>
      </c>
      <c r="E5962" t="s">
        <v>7141</v>
      </c>
      <c r="F5962">
        <v>1</v>
      </c>
      <c r="G5962">
        <v>3.7</v>
      </c>
      <c r="H5962">
        <v>1.08</v>
      </c>
      <c r="I5962">
        <v>0.125</v>
      </c>
      <c r="J5962">
        <v>0.10000100000000001</v>
      </c>
      <c r="K5962" t="b">
        <v>1</v>
      </c>
      <c r="L5962" t="s">
        <v>7178</v>
      </c>
      <c r="N5962" s="43">
        <v>42418.424942129626</v>
      </c>
    </row>
    <row r="5963" spans="1:14" x14ac:dyDescent="0.25">
      <c r="A5963" t="s">
        <v>12687</v>
      </c>
      <c r="B5963">
        <v>6226</v>
      </c>
      <c r="C5963">
        <v>6271</v>
      </c>
      <c r="D5963">
        <v>2015</v>
      </c>
      <c r="E5963" t="s">
        <v>7141</v>
      </c>
      <c r="F5963">
        <v>1</v>
      </c>
      <c r="G5963">
        <v>3.7</v>
      </c>
      <c r="H5963">
        <v>1.39</v>
      </c>
      <c r="I5963">
        <v>0.17499999999999999</v>
      </c>
      <c r="J5963">
        <v>0.150001</v>
      </c>
      <c r="K5963" t="b">
        <v>1</v>
      </c>
      <c r="L5963" t="s">
        <v>7178</v>
      </c>
      <c r="N5963" s="43">
        <v>42418.424942129626</v>
      </c>
    </row>
    <row r="5964" spans="1:14" x14ac:dyDescent="0.25">
      <c r="A5964" t="s">
        <v>12688</v>
      </c>
      <c r="B5964">
        <v>6226</v>
      </c>
      <c r="C5964">
        <v>6272</v>
      </c>
      <c r="D5964">
        <v>2015</v>
      </c>
      <c r="E5964" t="s">
        <v>7141</v>
      </c>
      <c r="F5964">
        <v>1</v>
      </c>
      <c r="G5964">
        <v>3.7</v>
      </c>
      <c r="H5964">
        <v>1.8</v>
      </c>
      <c r="I5964">
        <v>0.25</v>
      </c>
      <c r="J5964">
        <v>0.20000100000000001</v>
      </c>
      <c r="K5964" t="b">
        <v>1</v>
      </c>
      <c r="L5964" t="s">
        <v>7178</v>
      </c>
      <c r="N5964" s="43">
        <v>42418.424942129626</v>
      </c>
    </row>
    <row r="5965" spans="1:14" x14ac:dyDescent="0.25">
      <c r="A5965" t="s">
        <v>12689</v>
      </c>
      <c r="B5965">
        <v>6226</v>
      </c>
      <c r="C5965">
        <v>6273</v>
      </c>
      <c r="D5965">
        <v>2015</v>
      </c>
      <c r="E5965" t="s">
        <v>7141</v>
      </c>
      <c r="F5965">
        <v>1</v>
      </c>
      <c r="G5965">
        <v>3.7</v>
      </c>
      <c r="H5965">
        <v>2.3199999999999998</v>
      </c>
      <c r="I5965">
        <v>0.4</v>
      </c>
      <c r="J5965">
        <v>0.30000100000000002</v>
      </c>
      <c r="K5965" t="b">
        <v>1</v>
      </c>
      <c r="L5965" t="s">
        <v>7178</v>
      </c>
      <c r="N5965" s="43">
        <v>42418.424942129626</v>
      </c>
    </row>
    <row r="5966" spans="1:14" x14ac:dyDescent="0.25">
      <c r="A5966" t="s">
        <v>12690</v>
      </c>
      <c r="B5966">
        <v>6226</v>
      </c>
      <c r="C5966">
        <v>6274</v>
      </c>
      <c r="D5966">
        <v>2015</v>
      </c>
      <c r="E5966" t="s">
        <v>7141</v>
      </c>
      <c r="F5966">
        <v>1</v>
      </c>
      <c r="G5966">
        <v>3.7</v>
      </c>
      <c r="H5966">
        <v>3</v>
      </c>
      <c r="I5966">
        <v>0.75</v>
      </c>
      <c r="J5966">
        <v>0.50000100000000003</v>
      </c>
      <c r="K5966" t="b">
        <v>1</v>
      </c>
      <c r="L5966" t="s">
        <v>7178</v>
      </c>
      <c r="N5966" s="43">
        <v>42418.424942129626</v>
      </c>
    </row>
    <row r="5967" spans="1:14" x14ac:dyDescent="0.25">
      <c r="A5967" t="s">
        <v>12691</v>
      </c>
      <c r="B5967">
        <v>6231</v>
      </c>
      <c r="C5967">
        <v>6231</v>
      </c>
      <c r="D5967">
        <v>2015</v>
      </c>
      <c r="E5967" t="s">
        <v>6547</v>
      </c>
      <c r="F5967">
        <v>5</v>
      </c>
      <c r="G5967">
        <v>5</v>
      </c>
      <c r="H5967">
        <v>5</v>
      </c>
      <c r="J5967"/>
      <c r="K5967" t="b">
        <v>1</v>
      </c>
      <c r="L5967" t="s">
        <v>7146</v>
      </c>
      <c r="N5967" s="43">
        <v>42415.824270833335</v>
      </c>
    </row>
    <row r="5968" spans="1:14" x14ac:dyDescent="0.25">
      <c r="A5968" t="s">
        <v>12692</v>
      </c>
      <c r="B5968">
        <v>6232</v>
      </c>
      <c r="C5968">
        <v>6232</v>
      </c>
      <c r="D5968">
        <v>2015</v>
      </c>
      <c r="E5968" t="s">
        <v>6446</v>
      </c>
      <c r="F5968">
        <v>3</v>
      </c>
      <c r="G5968">
        <v>5</v>
      </c>
      <c r="H5968">
        <v>1.5</v>
      </c>
      <c r="I5968">
        <v>1.4999999999999999E-2</v>
      </c>
      <c r="J5968">
        <v>9.9999999999999995E-7</v>
      </c>
      <c r="K5968" t="b">
        <v>1</v>
      </c>
      <c r="L5968" t="s">
        <v>7148</v>
      </c>
      <c r="N5968" s="43">
        <v>42415.850902777776</v>
      </c>
    </row>
    <row r="5969" spans="1:14" x14ac:dyDescent="0.25">
      <c r="A5969" t="s">
        <v>12693</v>
      </c>
      <c r="B5969">
        <v>6232</v>
      </c>
      <c r="C5969">
        <v>6233</v>
      </c>
      <c r="D5969">
        <v>2015</v>
      </c>
      <c r="E5969" t="s">
        <v>6446</v>
      </c>
      <c r="F5969">
        <v>3</v>
      </c>
      <c r="G5969">
        <v>5</v>
      </c>
      <c r="H5969">
        <v>1.78</v>
      </c>
      <c r="I5969">
        <v>0.04</v>
      </c>
      <c r="J5969">
        <v>3.0001E-2</v>
      </c>
      <c r="K5969" t="b">
        <v>1</v>
      </c>
      <c r="L5969" t="s">
        <v>7148</v>
      </c>
      <c r="N5969" s="43">
        <v>42415.850902777776</v>
      </c>
    </row>
    <row r="5970" spans="1:14" x14ac:dyDescent="0.25">
      <c r="A5970" t="s">
        <v>12694</v>
      </c>
      <c r="B5970">
        <v>6232</v>
      </c>
      <c r="C5970">
        <v>6234</v>
      </c>
      <c r="D5970">
        <v>2015</v>
      </c>
      <c r="E5970" t="s">
        <v>6446</v>
      </c>
      <c r="F5970">
        <v>3</v>
      </c>
      <c r="G5970">
        <v>5</v>
      </c>
      <c r="H5970">
        <v>2.12</v>
      </c>
      <c r="I5970">
        <v>7.4999999999999997E-2</v>
      </c>
      <c r="J5970">
        <v>5.0000999999999997E-2</v>
      </c>
      <c r="K5970" t="b">
        <v>1</v>
      </c>
      <c r="L5970" t="s">
        <v>7148</v>
      </c>
      <c r="N5970" s="43">
        <v>42415.850902777776</v>
      </c>
    </row>
    <row r="5971" spans="1:14" x14ac:dyDescent="0.25">
      <c r="A5971" t="s">
        <v>12695</v>
      </c>
      <c r="B5971">
        <v>6232</v>
      </c>
      <c r="C5971">
        <v>6235</v>
      </c>
      <c r="D5971">
        <v>2015</v>
      </c>
      <c r="E5971" t="s">
        <v>6446</v>
      </c>
      <c r="F5971">
        <v>3</v>
      </c>
      <c r="G5971">
        <v>5</v>
      </c>
      <c r="H5971">
        <v>2.5099999999999998</v>
      </c>
      <c r="I5971">
        <v>0.125</v>
      </c>
      <c r="J5971">
        <v>0.10000100000000001</v>
      </c>
      <c r="K5971" t="b">
        <v>1</v>
      </c>
      <c r="L5971" t="s">
        <v>7148</v>
      </c>
      <c r="N5971" s="43">
        <v>42415.850902777776</v>
      </c>
    </row>
    <row r="5972" spans="1:14" x14ac:dyDescent="0.25">
      <c r="A5972" t="s">
        <v>12696</v>
      </c>
      <c r="B5972">
        <v>6232</v>
      </c>
      <c r="C5972">
        <v>6236</v>
      </c>
      <c r="D5972">
        <v>2015</v>
      </c>
      <c r="E5972" t="s">
        <v>6446</v>
      </c>
      <c r="F5972">
        <v>3</v>
      </c>
      <c r="G5972">
        <v>5</v>
      </c>
      <c r="H5972">
        <v>2.98</v>
      </c>
      <c r="I5972">
        <v>0.17499999999999999</v>
      </c>
      <c r="J5972">
        <v>0.150001</v>
      </c>
      <c r="K5972" t="b">
        <v>1</v>
      </c>
      <c r="L5972" t="s">
        <v>7148</v>
      </c>
      <c r="N5972" s="43">
        <v>42415.850902777776</v>
      </c>
    </row>
    <row r="5973" spans="1:14" x14ac:dyDescent="0.25">
      <c r="A5973" t="s">
        <v>12697</v>
      </c>
      <c r="B5973">
        <v>6232</v>
      </c>
      <c r="C5973">
        <v>6237</v>
      </c>
      <c r="D5973">
        <v>2015</v>
      </c>
      <c r="E5973" t="s">
        <v>6446</v>
      </c>
      <c r="F5973">
        <v>3</v>
      </c>
      <c r="G5973">
        <v>5</v>
      </c>
      <c r="H5973">
        <v>3.54</v>
      </c>
      <c r="I5973">
        <v>0.25</v>
      </c>
      <c r="J5973">
        <v>0.20000100000000001</v>
      </c>
      <c r="K5973" t="b">
        <v>1</v>
      </c>
      <c r="L5973" t="s">
        <v>7148</v>
      </c>
      <c r="N5973" s="43">
        <v>42415.850902777776</v>
      </c>
    </row>
    <row r="5974" spans="1:14" x14ac:dyDescent="0.25">
      <c r="A5974" t="s">
        <v>12698</v>
      </c>
      <c r="B5974">
        <v>6232</v>
      </c>
      <c r="C5974">
        <v>6238</v>
      </c>
      <c r="D5974">
        <v>2015</v>
      </c>
      <c r="E5974" t="s">
        <v>6446</v>
      </c>
      <c r="F5974">
        <v>3</v>
      </c>
      <c r="G5974">
        <v>5</v>
      </c>
      <c r="H5974">
        <v>4.21</v>
      </c>
      <c r="I5974">
        <v>0.4</v>
      </c>
      <c r="J5974">
        <v>0.30000100000000002</v>
      </c>
      <c r="K5974" t="b">
        <v>1</v>
      </c>
      <c r="L5974" t="s">
        <v>7148</v>
      </c>
      <c r="N5974" s="43">
        <v>42415.850902777776</v>
      </c>
    </row>
    <row r="5975" spans="1:14" x14ac:dyDescent="0.25">
      <c r="A5975" t="s">
        <v>12699</v>
      </c>
      <c r="B5975">
        <v>6232</v>
      </c>
      <c r="C5975">
        <v>6239</v>
      </c>
      <c r="D5975">
        <v>2015</v>
      </c>
      <c r="E5975" t="s">
        <v>6446</v>
      </c>
      <c r="F5975">
        <v>3</v>
      </c>
      <c r="G5975">
        <v>5</v>
      </c>
      <c r="H5975">
        <v>5</v>
      </c>
      <c r="I5975">
        <v>0.75</v>
      </c>
      <c r="J5975">
        <v>0.50000100000000003</v>
      </c>
      <c r="K5975" t="b">
        <v>1</v>
      </c>
      <c r="L5975" t="s">
        <v>7148</v>
      </c>
      <c r="N5975" s="43">
        <v>42415.850902777776</v>
      </c>
    </row>
    <row r="5976" spans="1:14" x14ac:dyDescent="0.25">
      <c r="A5976" t="s">
        <v>12700</v>
      </c>
      <c r="B5976">
        <v>6240</v>
      </c>
      <c r="C5976">
        <v>6240</v>
      </c>
      <c r="D5976">
        <v>2015</v>
      </c>
      <c r="E5976" t="s">
        <v>6447</v>
      </c>
      <c r="F5976">
        <v>3</v>
      </c>
      <c r="G5976">
        <v>5</v>
      </c>
      <c r="H5976">
        <v>0.5</v>
      </c>
      <c r="I5976">
        <v>2</v>
      </c>
      <c r="J5976">
        <v>1</v>
      </c>
      <c r="K5976" t="b">
        <v>0</v>
      </c>
      <c r="L5976" t="s">
        <v>7149</v>
      </c>
      <c r="N5976" s="43">
        <v>42415.850902777776</v>
      </c>
    </row>
    <row r="5977" spans="1:14" x14ac:dyDescent="0.25">
      <c r="A5977" t="s">
        <v>12701</v>
      </c>
      <c r="B5977">
        <v>6240</v>
      </c>
      <c r="C5977">
        <v>6241</v>
      </c>
      <c r="D5977">
        <v>2015</v>
      </c>
      <c r="E5977" t="s">
        <v>6447</v>
      </c>
      <c r="F5977">
        <v>3</v>
      </c>
      <c r="G5977">
        <v>5</v>
      </c>
      <c r="H5977">
        <v>0.84</v>
      </c>
      <c r="I5977">
        <v>5</v>
      </c>
      <c r="J5977">
        <v>3</v>
      </c>
      <c r="K5977" t="b">
        <v>0</v>
      </c>
      <c r="L5977" t="s">
        <v>7149</v>
      </c>
      <c r="N5977" s="43">
        <v>42415.850902777776</v>
      </c>
    </row>
    <row r="5978" spans="1:14" x14ac:dyDescent="0.25">
      <c r="A5978" t="s">
        <v>12702</v>
      </c>
      <c r="B5978">
        <v>6240</v>
      </c>
      <c r="C5978">
        <v>6242</v>
      </c>
      <c r="D5978">
        <v>2015</v>
      </c>
      <c r="E5978" t="s">
        <v>6447</v>
      </c>
      <c r="F5978">
        <v>3</v>
      </c>
      <c r="G5978">
        <v>5</v>
      </c>
      <c r="H5978">
        <v>1.41</v>
      </c>
      <c r="I5978">
        <v>8</v>
      </c>
      <c r="J5978">
        <v>6</v>
      </c>
      <c r="K5978" t="b">
        <v>0</v>
      </c>
      <c r="L5978" t="s">
        <v>7149</v>
      </c>
      <c r="N5978" s="43">
        <v>42415.850902777776</v>
      </c>
    </row>
    <row r="5979" spans="1:14" x14ac:dyDescent="0.25">
      <c r="A5979" t="s">
        <v>12703</v>
      </c>
      <c r="B5979">
        <v>6240</v>
      </c>
      <c r="C5979">
        <v>6243</v>
      </c>
      <c r="D5979">
        <v>2015</v>
      </c>
      <c r="E5979" t="s">
        <v>6447</v>
      </c>
      <c r="F5979">
        <v>3</v>
      </c>
      <c r="G5979">
        <v>5</v>
      </c>
      <c r="H5979">
        <v>2.38</v>
      </c>
      <c r="I5979">
        <v>15</v>
      </c>
      <c r="J5979">
        <v>10</v>
      </c>
      <c r="K5979" t="b">
        <v>0</v>
      </c>
      <c r="L5979" t="s">
        <v>7149</v>
      </c>
      <c r="N5979" s="43">
        <v>42415.850902777776</v>
      </c>
    </row>
    <row r="5980" spans="1:14" x14ac:dyDescent="0.25">
      <c r="A5980" t="s">
        <v>12704</v>
      </c>
      <c r="B5980">
        <v>6240</v>
      </c>
      <c r="C5980">
        <v>6244</v>
      </c>
      <c r="D5980">
        <v>2015</v>
      </c>
      <c r="E5980" t="s">
        <v>6447</v>
      </c>
      <c r="F5980">
        <v>3</v>
      </c>
      <c r="G5980">
        <v>5</v>
      </c>
      <c r="H5980">
        <v>4</v>
      </c>
      <c r="I5980">
        <v>24</v>
      </c>
      <c r="J5980">
        <v>21</v>
      </c>
      <c r="K5980" t="b">
        <v>0</v>
      </c>
      <c r="L5980" t="s">
        <v>7149</v>
      </c>
      <c r="N5980" s="43">
        <v>42415.850902777776</v>
      </c>
    </row>
    <row r="5981" spans="1:14" x14ac:dyDescent="0.25">
      <c r="A5981" t="s">
        <v>12705</v>
      </c>
      <c r="B5981">
        <v>6248</v>
      </c>
      <c r="C5981">
        <v>6248</v>
      </c>
      <c r="D5981">
        <v>2015</v>
      </c>
      <c r="E5981" t="s">
        <v>4555</v>
      </c>
      <c r="F5981">
        <v>9</v>
      </c>
      <c r="G5981">
        <v>5</v>
      </c>
      <c r="H5981">
        <v>5</v>
      </c>
      <c r="J5981"/>
      <c r="K5981" t="b">
        <v>1</v>
      </c>
      <c r="L5981" t="s">
        <v>7161</v>
      </c>
      <c r="N5981" s="43">
        <v>42416.61142361111</v>
      </c>
    </row>
    <row r="5982" spans="1:14" x14ac:dyDescent="0.25">
      <c r="A5982" t="s">
        <v>12706</v>
      </c>
      <c r="B5982">
        <v>6249</v>
      </c>
      <c r="C5982">
        <v>6249</v>
      </c>
      <c r="D5982">
        <v>2015</v>
      </c>
      <c r="E5982" t="s">
        <v>6493</v>
      </c>
      <c r="F5982">
        <v>3</v>
      </c>
      <c r="G5982">
        <v>5</v>
      </c>
      <c r="H5982">
        <v>0.5</v>
      </c>
      <c r="I5982">
        <v>1.4999999999999999E-2</v>
      </c>
      <c r="J5982">
        <v>9.9999999999999995E-7</v>
      </c>
      <c r="K5982" t="b">
        <v>1</v>
      </c>
      <c r="L5982" t="s">
        <v>7165</v>
      </c>
      <c r="N5982" s="43">
        <v>42416.75</v>
      </c>
    </row>
    <row r="5983" spans="1:14" x14ac:dyDescent="0.25">
      <c r="A5983" t="s">
        <v>12707</v>
      </c>
      <c r="B5983">
        <v>6249</v>
      </c>
      <c r="C5983">
        <v>6250</v>
      </c>
      <c r="D5983">
        <v>2015</v>
      </c>
      <c r="E5983" t="s">
        <v>6493</v>
      </c>
      <c r="F5983">
        <v>3</v>
      </c>
      <c r="G5983">
        <v>5</v>
      </c>
      <c r="H5983">
        <v>0.67</v>
      </c>
      <c r="I5983">
        <v>0.04</v>
      </c>
      <c r="J5983">
        <v>3.0001E-2</v>
      </c>
      <c r="K5983" t="b">
        <v>1</v>
      </c>
      <c r="L5983" t="s">
        <v>7165</v>
      </c>
      <c r="N5983" s="43">
        <v>42416.75</v>
      </c>
    </row>
    <row r="5984" spans="1:14" x14ac:dyDescent="0.25">
      <c r="A5984" t="s">
        <v>12708</v>
      </c>
      <c r="B5984">
        <v>6249</v>
      </c>
      <c r="C5984">
        <v>6251</v>
      </c>
      <c r="D5984">
        <v>2015</v>
      </c>
      <c r="E5984" t="s">
        <v>6493</v>
      </c>
      <c r="F5984">
        <v>3</v>
      </c>
      <c r="G5984">
        <v>5</v>
      </c>
      <c r="H5984">
        <v>0.91</v>
      </c>
      <c r="I5984">
        <v>7.4999999999999997E-2</v>
      </c>
      <c r="J5984">
        <v>5.0000999999999997E-2</v>
      </c>
      <c r="K5984" t="b">
        <v>1</v>
      </c>
      <c r="L5984" t="s">
        <v>7165</v>
      </c>
      <c r="N5984" s="43">
        <v>42416.75</v>
      </c>
    </row>
    <row r="5985" spans="1:14" x14ac:dyDescent="0.25">
      <c r="A5985" t="s">
        <v>12709</v>
      </c>
      <c r="B5985">
        <v>6249</v>
      </c>
      <c r="C5985">
        <v>6252</v>
      </c>
      <c r="D5985">
        <v>2015</v>
      </c>
      <c r="E5985" t="s">
        <v>6493</v>
      </c>
      <c r="F5985">
        <v>3</v>
      </c>
      <c r="G5985">
        <v>5</v>
      </c>
      <c r="H5985">
        <v>1.22</v>
      </c>
      <c r="I5985">
        <v>0.15</v>
      </c>
      <c r="J5985">
        <v>0.10000100000000001</v>
      </c>
      <c r="K5985" t="b">
        <v>1</v>
      </c>
      <c r="L5985" t="s">
        <v>7165</v>
      </c>
      <c r="N5985" s="43">
        <v>42416.75</v>
      </c>
    </row>
    <row r="5986" spans="1:14" x14ac:dyDescent="0.25">
      <c r="A5986" t="s">
        <v>12710</v>
      </c>
      <c r="B5986">
        <v>6249</v>
      </c>
      <c r="C5986">
        <v>6253</v>
      </c>
      <c r="D5986">
        <v>2015</v>
      </c>
      <c r="E5986" t="s">
        <v>6493</v>
      </c>
      <c r="F5986">
        <v>3</v>
      </c>
      <c r="G5986">
        <v>5</v>
      </c>
      <c r="H5986">
        <v>1.65</v>
      </c>
      <c r="I5986">
        <v>0.25</v>
      </c>
      <c r="J5986">
        <v>0.20000100000000001</v>
      </c>
      <c r="K5986" t="b">
        <v>1</v>
      </c>
      <c r="L5986" t="s">
        <v>7165</v>
      </c>
      <c r="N5986" s="43">
        <v>42416.75</v>
      </c>
    </row>
    <row r="5987" spans="1:14" x14ac:dyDescent="0.25">
      <c r="A5987" t="s">
        <v>12711</v>
      </c>
      <c r="B5987">
        <v>6249</v>
      </c>
      <c r="C5987">
        <v>6254</v>
      </c>
      <c r="D5987">
        <v>2015</v>
      </c>
      <c r="E5987" t="s">
        <v>6493</v>
      </c>
      <c r="F5987">
        <v>3</v>
      </c>
      <c r="G5987">
        <v>5</v>
      </c>
      <c r="H5987">
        <v>2.23</v>
      </c>
      <c r="I5987">
        <v>0.4</v>
      </c>
      <c r="J5987">
        <v>0.30000100000000002</v>
      </c>
      <c r="K5987" t="b">
        <v>1</v>
      </c>
      <c r="L5987" t="s">
        <v>7165</v>
      </c>
      <c r="N5987" s="43">
        <v>42416.75</v>
      </c>
    </row>
    <row r="5988" spans="1:14" x14ac:dyDescent="0.25">
      <c r="A5988" t="s">
        <v>12712</v>
      </c>
      <c r="B5988">
        <v>6249</v>
      </c>
      <c r="C5988">
        <v>6255</v>
      </c>
      <c r="D5988">
        <v>2015</v>
      </c>
      <c r="E5988" t="s">
        <v>6493</v>
      </c>
      <c r="F5988">
        <v>3</v>
      </c>
      <c r="G5988">
        <v>5</v>
      </c>
      <c r="H5988">
        <v>3</v>
      </c>
      <c r="I5988">
        <v>0.75</v>
      </c>
      <c r="J5988">
        <v>0.50000100000000003</v>
      </c>
      <c r="K5988" t="b">
        <v>1</v>
      </c>
      <c r="L5988" t="s">
        <v>7165</v>
      </c>
      <c r="N5988" s="43">
        <v>42416.75</v>
      </c>
    </row>
    <row r="5989" spans="1:14" x14ac:dyDescent="0.25">
      <c r="A5989" t="s">
        <v>12713</v>
      </c>
      <c r="B5989">
        <v>6275</v>
      </c>
      <c r="C5989">
        <v>6275</v>
      </c>
      <c r="D5989">
        <v>2015</v>
      </c>
      <c r="E5989" t="s">
        <v>6814</v>
      </c>
      <c r="F5989">
        <v>10</v>
      </c>
      <c r="G5989">
        <v>4.5</v>
      </c>
      <c r="H5989">
        <v>1</v>
      </c>
      <c r="I5989">
        <v>1</v>
      </c>
      <c r="J5989">
        <v>1</v>
      </c>
      <c r="K5989" t="b">
        <v>1</v>
      </c>
      <c r="L5989" t="s">
        <v>7226</v>
      </c>
      <c r="N5989" s="43">
        <v>42418.75</v>
      </c>
    </row>
    <row r="5990" spans="1:14" x14ac:dyDescent="0.25">
      <c r="A5990" t="s">
        <v>12714</v>
      </c>
      <c r="B5990">
        <v>6275</v>
      </c>
      <c r="C5990">
        <v>6276</v>
      </c>
      <c r="D5990">
        <v>2015</v>
      </c>
      <c r="E5990" t="s">
        <v>6814</v>
      </c>
      <c r="F5990">
        <v>10</v>
      </c>
      <c r="G5990">
        <v>4.5</v>
      </c>
      <c r="H5990">
        <v>1.71</v>
      </c>
      <c r="I5990">
        <v>2</v>
      </c>
      <c r="J5990">
        <v>2</v>
      </c>
      <c r="K5990" t="b">
        <v>1</v>
      </c>
      <c r="L5990" t="s">
        <v>7226</v>
      </c>
      <c r="N5990" s="43">
        <v>42418.75</v>
      </c>
    </row>
    <row r="5991" spans="1:14" x14ac:dyDescent="0.25">
      <c r="A5991" t="s">
        <v>12715</v>
      </c>
      <c r="B5991">
        <v>6275</v>
      </c>
      <c r="C5991">
        <v>6277</v>
      </c>
      <c r="D5991">
        <v>2015</v>
      </c>
      <c r="E5991" t="s">
        <v>6814</v>
      </c>
      <c r="F5991">
        <v>10</v>
      </c>
      <c r="G5991">
        <v>4.5</v>
      </c>
      <c r="H5991">
        <v>2.92</v>
      </c>
      <c r="I5991">
        <v>3</v>
      </c>
      <c r="J5991">
        <v>3</v>
      </c>
      <c r="K5991" t="b">
        <v>1</v>
      </c>
      <c r="L5991" t="s">
        <v>7226</v>
      </c>
      <c r="N5991" s="43">
        <v>42418.75</v>
      </c>
    </row>
    <row r="5992" spans="1:14" x14ac:dyDescent="0.25">
      <c r="A5992" t="s">
        <v>12716</v>
      </c>
      <c r="B5992">
        <v>6275</v>
      </c>
      <c r="C5992">
        <v>6278</v>
      </c>
      <c r="D5992">
        <v>2015</v>
      </c>
      <c r="E5992" t="s">
        <v>6814</v>
      </c>
      <c r="F5992">
        <v>10</v>
      </c>
      <c r="G5992">
        <v>4.5</v>
      </c>
      <c r="H5992">
        <v>5</v>
      </c>
      <c r="I5992">
        <v>5</v>
      </c>
      <c r="J5992">
        <v>4</v>
      </c>
      <c r="K5992" t="b">
        <v>1</v>
      </c>
      <c r="L5992" t="s">
        <v>7226</v>
      </c>
      <c r="N5992" s="43">
        <v>42418.75</v>
      </c>
    </row>
    <row r="5993" spans="1:14" x14ac:dyDescent="0.25">
      <c r="A5993" t="s">
        <v>12717</v>
      </c>
      <c r="B5993">
        <v>6286</v>
      </c>
      <c r="C5993">
        <v>6286</v>
      </c>
      <c r="D5993">
        <v>2016</v>
      </c>
      <c r="E5993" t="s">
        <v>6573</v>
      </c>
      <c r="F5993">
        <v>6</v>
      </c>
      <c r="G5993">
        <v>4.58</v>
      </c>
      <c r="H5993">
        <v>0.5</v>
      </c>
      <c r="I5993">
        <v>2.5000000000000001E-2</v>
      </c>
      <c r="J5993">
        <v>9.9999999999999995E-7</v>
      </c>
      <c r="K5993" t="b">
        <v>1</v>
      </c>
      <c r="L5993" t="s">
        <v>7194</v>
      </c>
      <c r="N5993" s="43">
        <v>42755.5</v>
      </c>
    </row>
    <row r="5994" spans="1:14" x14ac:dyDescent="0.25">
      <c r="A5994" t="s">
        <v>12718</v>
      </c>
      <c r="B5994">
        <v>6286</v>
      </c>
      <c r="C5994">
        <v>6287</v>
      </c>
      <c r="D5994">
        <v>2016</v>
      </c>
      <c r="E5994" t="s">
        <v>6573</v>
      </c>
      <c r="F5994">
        <v>6</v>
      </c>
      <c r="G5994">
        <v>4.58</v>
      </c>
      <c r="H5994">
        <v>1.08</v>
      </c>
      <c r="I5994">
        <v>0.17499999999999999</v>
      </c>
      <c r="J5994">
        <v>5.0000999999999997E-2</v>
      </c>
      <c r="K5994" t="b">
        <v>1</v>
      </c>
      <c r="L5994" t="s">
        <v>7194</v>
      </c>
      <c r="N5994" s="43">
        <v>42755.5</v>
      </c>
    </row>
    <row r="5995" spans="1:14" x14ac:dyDescent="0.25">
      <c r="A5995" t="s">
        <v>12719</v>
      </c>
      <c r="B5995">
        <v>6286</v>
      </c>
      <c r="C5995">
        <v>6288</v>
      </c>
      <c r="D5995">
        <v>2016</v>
      </c>
      <c r="E5995" t="s">
        <v>6573</v>
      </c>
      <c r="F5995">
        <v>6</v>
      </c>
      <c r="G5995">
        <v>4.58</v>
      </c>
      <c r="H5995">
        <v>2.3199999999999998</v>
      </c>
      <c r="I5995">
        <v>0.45</v>
      </c>
      <c r="J5995">
        <v>0.30000100000000002</v>
      </c>
      <c r="K5995" t="b">
        <v>1</v>
      </c>
      <c r="L5995" t="s">
        <v>7194</v>
      </c>
      <c r="N5995" s="43">
        <v>42755.5</v>
      </c>
    </row>
    <row r="5996" spans="1:14" x14ac:dyDescent="0.25">
      <c r="A5996" t="s">
        <v>12720</v>
      </c>
      <c r="B5996">
        <v>6286</v>
      </c>
      <c r="C5996">
        <v>6289</v>
      </c>
      <c r="D5996">
        <v>2016</v>
      </c>
      <c r="E5996" t="s">
        <v>6573</v>
      </c>
      <c r="F5996">
        <v>6</v>
      </c>
      <c r="G5996">
        <v>4.58</v>
      </c>
      <c r="H5996">
        <v>5</v>
      </c>
      <c r="I5996">
        <v>0.8</v>
      </c>
      <c r="J5996">
        <v>0.60000100000000001</v>
      </c>
      <c r="K5996" t="b">
        <v>1</v>
      </c>
      <c r="L5996" t="s">
        <v>7194</v>
      </c>
      <c r="N5996" s="43">
        <v>42755.5</v>
      </c>
    </row>
    <row r="5997" spans="1:14" x14ac:dyDescent="0.25">
      <c r="A5997" t="s">
        <v>12721</v>
      </c>
      <c r="B5997">
        <v>6290</v>
      </c>
      <c r="C5997">
        <v>6290</v>
      </c>
      <c r="D5997">
        <v>2016</v>
      </c>
      <c r="E5997" t="s">
        <v>6379</v>
      </c>
      <c r="F5997">
        <v>2</v>
      </c>
      <c r="G5997">
        <v>5</v>
      </c>
      <c r="H5997">
        <v>3.5</v>
      </c>
      <c r="J5997"/>
      <c r="K5997" t="b">
        <v>1</v>
      </c>
      <c r="L5997" t="s">
        <v>7198</v>
      </c>
      <c r="N5997" s="43">
        <v>42755.5</v>
      </c>
    </row>
    <row r="5998" spans="1:14" x14ac:dyDescent="0.25">
      <c r="A5998" t="s">
        <v>12722</v>
      </c>
      <c r="B5998">
        <v>6291</v>
      </c>
      <c r="C5998">
        <v>6291</v>
      </c>
      <c r="D5998">
        <v>2016</v>
      </c>
      <c r="E5998" t="s">
        <v>7318</v>
      </c>
      <c r="F5998">
        <v>1</v>
      </c>
      <c r="G5998">
        <v>3.7</v>
      </c>
      <c r="H5998">
        <v>0.5</v>
      </c>
      <c r="I5998">
        <v>5.0000000000000001E-3</v>
      </c>
      <c r="J5998">
        <v>9.9999999999999995E-7</v>
      </c>
      <c r="K5998" t="b">
        <v>1</v>
      </c>
      <c r="L5998" t="s">
        <v>7201</v>
      </c>
      <c r="N5998" s="43">
        <v>42755.5</v>
      </c>
    </row>
    <row r="5999" spans="1:14" x14ac:dyDescent="0.25">
      <c r="A5999" t="s">
        <v>12723</v>
      </c>
      <c r="B5999">
        <v>6291</v>
      </c>
      <c r="C5999">
        <v>6292</v>
      </c>
      <c r="D5999">
        <v>2016</v>
      </c>
      <c r="E5999" t="s">
        <v>7318</v>
      </c>
      <c r="F5999">
        <v>1</v>
      </c>
      <c r="G5999">
        <v>3.7</v>
      </c>
      <c r="H5999">
        <v>0.69</v>
      </c>
      <c r="I5999">
        <v>0.03</v>
      </c>
      <c r="J5999">
        <v>1.0000999999999999E-2</v>
      </c>
      <c r="K5999" t="b">
        <v>1</v>
      </c>
      <c r="L5999" t="s">
        <v>7201</v>
      </c>
      <c r="N5999" s="43">
        <v>42755.5</v>
      </c>
    </row>
    <row r="6000" spans="1:14" x14ac:dyDescent="0.25">
      <c r="A6000" t="s">
        <v>12724</v>
      </c>
      <c r="B6000">
        <v>6291</v>
      </c>
      <c r="C6000">
        <v>6293</v>
      </c>
      <c r="D6000">
        <v>2016</v>
      </c>
      <c r="E6000" t="s">
        <v>7318</v>
      </c>
      <c r="F6000">
        <v>1</v>
      </c>
      <c r="G6000">
        <v>3.7</v>
      </c>
      <c r="H6000">
        <v>0.97</v>
      </c>
      <c r="I6000">
        <v>7.4999999999999997E-2</v>
      </c>
      <c r="J6000">
        <v>5.0000999999999997E-2</v>
      </c>
      <c r="K6000" t="b">
        <v>1</v>
      </c>
      <c r="L6000" t="s">
        <v>7201</v>
      </c>
      <c r="N6000" s="43">
        <v>42755.5</v>
      </c>
    </row>
    <row r="6001" spans="1:14" x14ac:dyDescent="0.25">
      <c r="A6001" t="s">
        <v>12725</v>
      </c>
      <c r="B6001">
        <v>6291</v>
      </c>
      <c r="C6001">
        <v>6294</v>
      </c>
      <c r="D6001">
        <v>2016</v>
      </c>
      <c r="E6001" t="s">
        <v>7318</v>
      </c>
      <c r="F6001">
        <v>1</v>
      </c>
      <c r="G6001">
        <v>3.7</v>
      </c>
      <c r="H6001">
        <v>1.34</v>
      </c>
      <c r="I6001">
        <v>0.125</v>
      </c>
      <c r="J6001">
        <v>0.10000100000000001</v>
      </c>
      <c r="K6001" t="b">
        <v>1</v>
      </c>
      <c r="L6001" t="s">
        <v>7201</v>
      </c>
      <c r="N6001" s="43">
        <v>42755.5</v>
      </c>
    </row>
    <row r="6002" spans="1:14" x14ac:dyDescent="0.25">
      <c r="A6002" t="s">
        <v>12726</v>
      </c>
      <c r="B6002">
        <v>6291</v>
      </c>
      <c r="C6002">
        <v>6295</v>
      </c>
      <c r="D6002">
        <v>2016</v>
      </c>
      <c r="E6002" t="s">
        <v>7318</v>
      </c>
      <c r="F6002">
        <v>1</v>
      </c>
      <c r="G6002">
        <v>3.7</v>
      </c>
      <c r="H6002">
        <v>1.86</v>
      </c>
      <c r="I6002">
        <v>0.17499999999999999</v>
      </c>
      <c r="J6002">
        <v>0.150001</v>
      </c>
      <c r="K6002" t="b">
        <v>1</v>
      </c>
      <c r="L6002" t="s">
        <v>7201</v>
      </c>
      <c r="N6002" s="43">
        <v>42755.5</v>
      </c>
    </row>
    <row r="6003" spans="1:14" x14ac:dyDescent="0.25">
      <c r="A6003" t="s">
        <v>12727</v>
      </c>
      <c r="B6003">
        <v>6291</v>
      </c>
      <c r="C6003">
        <v>6296</v>
      </c>
      <c r="D6003">
        <v>2016</v>
      </c>
      <c r="E6003" t="s">
        <v>7318</v>
      </c>
      <c r="F6003">
        <v>1</v>
      </c>
      <c r="G6003">
        <v>3.7</v>
      </c>
      <c r="H6003">
        <v>2.59</v>
      </c>
      <c r="I6003">
        <v>0.25</v>
      </c>
      <c r="J6003">
        <v>0.20000100000000001</v>
      </c>
      <c r="K6003" t="b">
        <v>1</v>
      </c>
      <c r="L6003" t="s">
        <v>7201</v>
      </c>
      <c r="N6003" s="43">
        <v>42755.5</v>
      </c>
    </row>
    <row r="6004" spans="1:14" x14ac:dyDescent="0.25">
      <c r="A6004" t="s">
        <v>12728</v>
      </c>
      <c r="B6004">
        <v>6291</v>
      </c>
      <c r="C6004">
        <v>6297</v>
      </c>
      <c r="D6004">
        <v>2016</v>
      </c>
      <c r="E6004" t="s">
        <v>7318</v>
      </c>
      <c r="F6004">
        <v>1</v>
      </c>
      <c r="G6004">
        <v>3.7</v>
      </c>
      <c r="H6004">
        <v>3.6</v>
      </c>
      <c r="I6004">
        <v>0.4</v>
      </c>
      <c r="J6004">
        <v>0.30000100000000002</v>
      </c>
      <c r="K6004" t="b">
        <v>1</v>
      </c>
      <c r="L6004" t="s">
        <v>7201</v>
      </c>
      <c r="N6004" s="43">
        <v>42755.5</v>
      </c>
    </row>
    <row r="6005" spans="1:14" x14ac:dyDescent="0.25">
      <c r="A6005" t="s">
        <v>12729</v>
      </c>
      <c r="B6005">
        <v>6291</v>
      </c>
      <c r="C6005">
        <v>6298</v>
      </c>
      <c r="D6005">
        <v>2016</v>
      </c>
      <c r="E6005" t="s">
        <v>7318</v>
      </c>
      <c r="F6005">
        <v>1</v>
      </c>
      <c r="G6005">
        <v>3.7</v>
      </c>
      <c r="H6005">
        <v>5</v>
      </c>
      <c r="I6005">
        <v>0.75</v>
      </c>
      <c r="J6005">
        <v>0.50000100000000003</v>
      </c>
      <c r="K6005" t="b">
        <v>1</v>
      </c>
      <c r="L6005" t="s">
        <v>7201</v>
      </c>
      <c r="N6005" s="43">
        <v>42755.5</v>
      </c>
    </row>
    <row r="6006" spans="1:14" x14ac:dyDescent="0.25">
      <c r="A6006" t="s">
        <v>12730</v>
      </c>
      <c r="B6006">
        <v>6299</v>
      </c>
      <c r="C6006">
        <v>6299</v>
      </c>
      <c r="D6006">
        <v>2016</v>
      </c>
      <c r="E6006" t="s">
        <v>6477</v>
      </c>
      <c r="F6006">
        <v>3</v>
      </c>
      <c r="G6006">
        <v>3.5</v>
      </c>
      <c r="H6006">
        <v>1.5</v>
      </c>
      <c r="J6006"/>
      <c r="K6006" t="b">
        <v>1</v>
      </c>
      <c r="L6006" t="s">
        <v>7203</v>
      </c>
      <c r="N6006" s="43">
        <v>42755.5</v>
      </c>
    </row>
    <row r="6007" spans="1:14" x14ac:dyDescent="0.25">
      <c r="A6007" t="s">
        <v>12731</v>
      </c>
      <c r="B6007">
        <v>6300</v>
      </c>
      <c r="C6007">
        <v>6300</v>
      </c>
      <c r="D6007">
        <v>2016</v>
      </c>
      <c r="E6007" t="s">
        <v>7322</v>
      </c>
      <c r="F6007">
        <v>8</v>
      </c>
      <c r="G6007">
        <v>5</v>
      </c>
      <c r="H6007">
        <v>5</v>
      </c>
      <c r="J6007"/>
      <c r="K6007" t="b">
        <v>1</v>
      </c>
      <c r="L6007" t="s">
        <v>7211</v>
      </c>
      <c r="N6007" s="43">
        <v>42755.5</v>
      </c>
    </row>
    <row r="6008" spans="1:14" x14ac:dyDescent="0.25">
      <c r="A6008" t="s">
        <v>12732</v>
      </c>
      <c r="B6008">
        <v>6301</v>
      </c>
      <c r="C6008">
        <v>6301</v>
      </c>
      <c r="D6008">
        <v>2016</v>
      </c>
      <c r="E6008" t="s">
        <v>7324</v>
      </c>
      <c r="F6008">
        <v>8</v>
      </c>
      <c r="G6008">
        <v>5</v>
      </c>
      <c r="H6008">
        <v>5</v>
      </c>
      <c r="J6008"/>
      <c r="K6008" t="b">
        <v>1</v>
      </c>
      <c r="L6008" t="s">
        <v>7212</v>
      </c>
      <c r="N6008" s="43">
        <v>42755.5</v>
      </c>
    </row>
    <row r="6009" spans="1:14" x14ac:dyDescent="0.25">
      <c r="A6009" t="s">
        <v>12733</v>
      </c>
      <c r="B6009">
        <v>6302</v>
      </c>
      <c r="C6009">
        <v>6302</v>
      </c>
      <c r="D6009">
        <v>2016</v>
      </c>
      <c r="E6009" t="s">
        <v>7142</v>
      </c>
      <c r="F6009">
        <v>1</v>
      </c>
      <c r="G6009">
        <v>3.7</v>
      </c>
      <c r="H6009">
        <v>1.25</v>
      </c>
      <c r="J6009"/>
      <c r="K6009" t="b">
        <v>1</v>
      </c>
      <c r="L6009" t="s">
        <v>7213</v>
      </c>
      <c r="N6009" s="43">
        <v>42755.5</v>
      </c>
    </row>
    <row r="6010" spans="1:14" x14ac:dyDescent="0.25">
      <c r="A6010" t="s">
        <v>12734</v>
      </c>
      <c r="B6010">
        <v>6303</v>
      </c>
      <c r="C6010">
        <v>6303</v>
      </c>
      <c r="D6010">
        <v>2016</v>
      </c>
      <c r="E6010" t="s">
        <v>7315</v>
      </c>
      <c r="F6010">
        <v>1</v>
      </c>
      <c r="G6010">
        <v>3.7</v>
      </c>
      <c r="H6010">
        <v>1.25</v>
      </c>
      <c r="J6010"/>
      <c r="K6010" t="b">
        <v>1</v>
      </c>
      <c r="L6010" t="s">
        <v>7214</v>
      </c>
      <c r="N6010" s="43">
        <v>42755.5</v>
      </c>
    </row>
    <row r="6011" spans="1:14" x14ac:dyDescent="0.25">
      <c r="A6011" t="s">
        <v>12735</v>
      </c>
      <c r="B6011">
        <v>6304</v>
      </c>
      <c r="C6011">
        <v>6304</v>
      </c>
      <c r="D6011">
        <v>2016</v>
      </c>
      <c r="E6011" t="s">
        <v>7316</v>
      </c>
      <c r="F6011">
        <v>1</v>
      </c>
      <c r="G6011">
        <v>3.7</v>
      </c>
      <c r="H6011">
        <v>0.5</v>
      </c>
      <c r="I6011">
        <v>5.0000000000000001E-3</v>
      </c>
      <c r="J6011">
        <v>9.9999999999999995E-7</v>
      </c>
      <c r="K6011" t="b">
        <v>1</v>
      </c>
      <c r="L6011" t="s">
        <v>7177</v>
      </c>
      <c r="N6011" s="43">
        <v>42755.5</v>
      </c>
    </row>
    <row r="6012" spans="1:14" x14ac:dyDescent="0.25">
      <c r="A6012" t="s">
        <v>12736</v>
      </c>
      <c r="B6012">
        <v>6304</v>
      </c>
      <c r="C6012">
        <v>6305</v>
      </c>
      <c r="D6012">
        <v>2016</v>
      </c>
      <c r="E6012" t="s">
        <v>7316</v>
      </c>
      <c r="F6012">
        <v>1</v>
      </c>
      <c r="G6012">
        <v>3.7</v>
      </c>
      <c r="H6012">
        <v>0.56999999999999995</v>
      </c>
      <c r="I6012">
        <v>0.03</v>
      </c>
      <c r="J6012">
        <v>1.0000999999999999E-2</v>
      </c>
      <c r="K6012" t="b">
        <v>1</v>
      </c>
      <c r="L6012" t="s">
        <v>7177</v>
      </c>
      <c r="N6012" s="43">
        <v>42755.5</v>
      </c>
    </row>
    <row r="6013" spans="1:14" x14ac:dyDescent="0.25">
      <c r="A6013" t="s">
        <v>12737</v>
      </c>
      <c r="B6013">
        <v>6304</v>
      </c>
      <c r="C6013">
        <v>6306</v>
      </c>
      <c r="D6013">
        <v>2016</v>
      </c>
      <c r="E6013" t="s">
        <v>7316</v>
      </c>
      <c r="F6013">
        <v>1</v>
      </c>
      <c r="G6013">
        <v>3.7</v>
      </c>
      <c r="H6013">
        <v>0.65</v>
      </c>
      <c r="I6013">
        <v>7.4999999999999997E-2</v>
      </c>
      <c r="J6013">
        <v>5.0000999999999997E-2</v>
      </c>
      <c r="K6013" t="b">
        <v>1</v>
      </c>
      <c r="L6013" t="s">
        <v>7177</v>
      </c>
      <c r="N6013" s="43">
        <v>42755.5</v>
      </c>
    </row>
    <row r="6014" spans="1:14" x14ac:dyDescent="0.25">
      <c r="A6014" t="s">
        <v>12738</v>
      </c>
      <c r="B6014">
        <v>6304</v>
      </c>
      <c r="C6014">
        <v>6307</v>
      </c>
      <c r="D6014">
        <v>2016</v>
      </c>
      <c r="E6014" t="s">
        <v>7316</v>
      </c>
      <c r="F6014">
        <v>1</v>
      </c>
      <c r="G6014">
        <v>3.7</v>
      </c>
      <c r="H6014">
        <v>0.74</v>
      </c>
      <c r="I6014">
        <v>0.125</v>
      </c>
      <c r="J6014">
        <v>0.10000100000000001</v>
      </c>
      <c r="K6014" t="b">
        <v>1</v>
      </c>
      <c r="L6014" t="s">
        <v>7177</v>
      </c>
      <c r="N6014" s="43">
        <v>42755.5</v>
      </c>
    </row>
    <row r="6015" spans="1:14" x14ac:dyDescent="0.25">
      <c r="A6015" t="s">
        <v>12739</v>
      </c>
      <c r="B6015">
        <v>6304</v>
      </c>
      <c r="C6015">
        <v>6308</v>
      </c>
      <c r="D6015">
        <v>2016</v>
      </c>
      <c r="E6015" t="s">
        <v>7316</v>
      </c>
      <c r="F6015">
        <v>1</v>
      </c>
      <c r="G6015">
        <v>3.7</v>
      </c>
      <c r="H6015">
        <v>0.84</v>
      </c>
      <c r="I6015">
        <v>0.17499999999999999</v>
      </c>
      <c r="J6015">
        <v>0.150001</v>
      </c>
      <c r="K6015" t="b">
        <v>1</v>
      </c>
      <c r="L6015" t="s">
        <v>7177</v>
      </c>
      <c r="N6015" s="43">
        <v>42755.5</v>
      </c>
    </row>
    <row r="6016" spans="1:14" x14ac:dyDescent="0.25">
      <c r="A6016" t="s">
        <v>12740</v>
      </c>
      <c r="B6016">
        <v>6304</v>
      </c>
      <c r="C6016">
        <v>6309</v>
      </c>
      <c r="D6016">
        <v>2016</v>
      </c>
      <c r="E6016" t="s">
        <v>7316</v>
      </c>
      <c r="F6016">
        <v>1</v>
      </c>
      <c r="G6016">
        <v>3.7</v>
      </c>
      <c r="H6016">
        <v>0.96</v>
      </c>
      <c r="I6016">
        <v>0.25</v>
      </c>
      <c r="J6016">
        <v>0.20000100000000001</v>
      </c>
      <c r="K6016" t="b">
        <v>1</v>
      </c>
      <c r="L6016" t="s">
        <v>7177</v>
      </c>
      <c r="N6016" s="43">
        <v>42755.5</v>
      </c>
    </row>
    <row r="6017" spans="1:14" x14ac:dyDescent="0.25">
      <c r="A6017" t="s">
        <v>12741</v>
      </c>
      <c r="B6017">
        <v>6304</v>
      </c>
      <c r="C6017">
        <v>6310</v>
      </c>
      <c r="D6017">
        <v>2016</v>
      </c>
      <c r="E6017" t="s">
        <v>7316</v>
      </c>
      <c r="F6017">
        <v>1</v>
      </c>
      <c r="G6017">
        <v>3.7</v>
      </c>
      <c r="H6017">
        <v>1.1000000000000001</v>
      </c>
      <c r="I6017">
        <v>0.4</v>
      </c>
      <c r="J6017">
        <v>0.30000100000000002</v>
      </c>
      <c r="K6017" t="b">
        <v>1</v>
      </c>
      <c r="L6017" t="s">
        <v>7177</v>
      </c>
      <c r="N6017" s="43">
        <v>42755.5</v>
      </c>
    </row>
    <row r="6018" spans="1:14" x14ac:dyDescent="0.25">
      <c r="A6018" t="s">
        <v>12742</v>
      </c>
      <c r="B6018">
        <v>6304</v>
      </c>
      <c r="C6018">
        <v>6311</v>
      </c>
      <c r="D6018">
        <v>2016</v>
      </c>
      <c r="E6018" t="s">
        <v>7316</v>
      </c>
      <c r="F6018">
        <v>1</v>
      </c>
      <c r="G6018">
        <v>3.7</v>
      </c>
      <c r="H6018">
        <v>1.25</v>
      </c>
      <c r="I6018">
        <v>0.75</v>
      </c>
      <c r="J6018">
        <v>0.50000100000000003</v>
      </c>
      <c r="K6018" t="b">
        <v>1</v>
      </c>
      <c r="L6018" t="s">
        <v>7177</v>
      </c>
      <c r="N6018" s="43">
        <v>42755.5</v>
      </c>
    </row>
    <row r="6019" spans="1:14" x14ac:dyDescent="0.25">
      <c r="A6019" t="s">
        <v>12743</v>
      </c>
      <c r="B6019">
        <v>6312</v>
      </c>
      <c r="C6019">
        <v>6312</v>
      </c>
      <c r="D6019">
        <v>2016</v>
      </c>
      <c r="E6019" t="s">
        <v>7317</v>
      </c>
      <c r="F6019">
        <v>1</v>
      </c>
      <c r="G6019">
        <v>3.7</v>
      </c>
      <c r="H6019">
        <v>0.5</v>
      </c>
      <c r="I6019">
        <v>5.0000000000000001E-3</v>
      </c>
      <c r="J6019">
        <v>9.9999999999999995E-7</v>
      </c>
      <c r="K6019" t="b">
        <v>1</v>
      </c>
      <c r="L6019" t="s">
        <v>7178</v>
      </c>
      <c r="N6019" s="43">
        <v>42755.5</v>
      </c>
    </row>
    <row r="6020" spans="1:14" x14ac:dyDescent="0.25">
      <c r="A6020" t="s">
        <v>12744</v>
      </c>
      <c r="B6020">
        <v>6312</v>
      </c>
      <c r="C6020">
        <v>6313</v>
      </c>
      <c r="D6020">
        <v>2016</v>
      </c>
      <c r="E6020" t="s">
        <v>7317</v>
      </c>
      <c r="F6020">
        <v>1</v>
      </c>
      <c r="G6020">
        <v>3.7</v>
      </c>
      <c r="H6020">
        <v>0.56999999999999995</v>
      </c>
      <c r="I6020">
        <v>0.03</v>
      </c>
      <c r="J6020">
        <v>1.0000999999999999E-2</v>
      </c>
      <c r="K6020" t="b">
        <v>1</v>
      </c>
      <c r="L6020" t="s">
        <v>7178</v>
      </c>
      <c r="N6020" s="43">
        <v>42755.5</v>
      </c>
    </row>
    <row r="6021" spans="1:14" x14ac:dyDescent="0.25">
      <c r="A6021" t="s">
        <v>12745</v>
      </c>
      <c r="B6021">
        <v>6312</v>
      </c>
      <c r="C6021">
        <v>6314</v>
      </c>
      <c r="D6021">
        <v>2016</v>
      </c>
      <c r="E6021" t="s">
        <v>7317</v>
      </c>
      <c r="F6021">
        <v>1</v>
      </c>
      <c r="G6021">
        <v>3.7</v>
      </c>
      <c r="H6021">
        <v>0.65</v>
      </c>
      <c r="I6021">
        <v>7.4999999999999997E-2</v>
      </c>
      <c r="J6021">
        <v>5.0000999999999997E-2</v>
      </c>
      <c r="K6021" t="b">
        <v>1</v>
      </c>
      <c r="L6021" t="s">
        <v>7178</v>
      </c>
      <c r="N6021" s="43">
        <v>42755.5</v>
      </c>
    </row>
    <row r="6022" spans="1:14" x14ac:dyDescent="0.25">
      <c r="A6022" t="s">
        <v>12746</v>
      </c>
      <c r="B6022">
        <v>6312</v>
      </c>
      <c r="C6022">
        <v>6315</v>
      </c>
      <c r="D6022">
        <v>2016</v>
      </c>
      <c r="E6022" t="s">
        <v>7317</v>
      </c>
      <c r="F6022">
        <v>1</v>
      </c>
      <c r="G6022">
        <v>3.7</v>
      </c>
      <c r="H6022">
        <v>0.74</v>
      </c>
      <c r="I6022">
        <v>0.125</v>
      </c>
      <c r="J6022">
        <v>0.10000100000000001</v>
      </c>
      <c r="K6022" t="b">
        <v>1</v>
      </c>
      <c r="L6022" t="s">
        <v>7178</v>
      </c>
      <c r="N6022" s="43">
        <v>42755.5</v>
      </c>
    </row>
    <row r="6023" spans="1:14" x14ac:dyDescent="0.25">
      <c r="A6023" t="s">
        <v>12747</v>
      </c>
      <c r="B6023">
        <v>6312</v>
      </c>
      <c r="C6023">
        <v>6316</v>
      </c>
      <c r="D6023">
        <v>2016</v>
      </c>
      <c r="E6023" t="s">
        <v>7317</v>
      </c>
      <c r="F6023">
        <v>1</v>
      </c>
      <c r="G6023">
        <v>3.7</v>
      </c>
      <c r="H6023">
        <v>0.84</v>
      </c>
      <c r="I6023">
        <v>0.17499999999999999</v>
      </c>
      <c r="J6023">
        <v>0.150001</v>
      </c>
      <c r="K6023" t="b">
        <v>1</v>
      </c>
      <c r="L6023" t="s">
        <v>7178</v>
      </c>
      <c r="N6023" s="43">
        <v>42755.5</v>
      </c>
    </row>
    <row r="6024" spans="1:14" x14ac:dyDescent="0.25">
      <c r="A6024" t="s">
        <v>12748</v>
      </c>
      <c r="B6024">
        <v>6312</v>
      </c>
      <c r="C6024">
        <v>6317</v>
      </c>
      <c r="D6024">
        <v>2016</v>
      </c>
      <c r="E6024" t="s">
        <v>7317</v>
      </c>
      <c r="F6024">
        <v>1</v>
      </c>
      <c r="G6024">
        <v>3.7</v>
      </c>
      <c r="H6024">
        <v>0.96</v>
      </c>
      <c r="I6024">
        <v>0.25</v>
      </c>
      <c r="J6024">
        <v>0.20000100000000001</v>
      </c>
      <c r="K6024" t="b">
        <v>1</v>
      </c>
      <c r="L6024" t="s">
        <v>7178</v>
      </c>
      <c r="N6024" s="43">
        <v>42755.5</v>
      </c>
    </row>
    <row r="6025" spans="1:14" x14ac:dyDescent="0.25">
      <c r="A6025" t="s">
        <v>12749</v>
      </c>
      <c r="B6025">
        <v>6312</v>
      </c>
      <c r="C6025">
        <v>6318</v>
      </c>
      <c r="D6025">
        <v>2016</v>
      </c>
      <c r="E6025" t="s">
        <v>7317</v>
      </c>
      <c r="F6025">
        <v>1</v>
      </c>
      <c r="G6025">
        <v>3.7</v>
      </c>
      <c r="H6025">
        <v>1.1000000000000001</v>
      </c>
      <c r="I6025">
        <v>0.4</v>
      </c>
      <c r="J6025">
        <v>0.30000100000000002</v>
      </c>
      <c r="K6025" t="b">
        <v>1</v>
      </c>
      <c r="L6025" t="s">
        <v>7178</v>
      </c>
      <c r="N6025" s="43">
        <v>42755.5</v>
      </c>
    </row>
    <row r="6026" spans="1:14" x14ac:dyDescent="0.25">
      <c r="A6026" t="s">
        <v>12750</v>
      </c>
      <c r="B6026">
        <v>6312</v>
      </c>
      <c r="C6026">
        <v>6319</v>
      </c>
      <c r="D6026">
        <v>2016</v>
      </c>
      <c r="E6026" t="s">
        <v>7317</v>
      </c>
      <c r="F6026">
        <v>1</v>
      </c>
      <c r="G6026">
        <v>3.7</v>
      </c>
      <c r="H6026">
        <v>1.25</v>
      </c>
      <c r="I6026">
        <v>0.75</v>
      </c>
      <c r="J6026">
        <v>0.50000100000000003</v>
      </c>
      <c r="K6026" t="b">
        <v>1</v>
      </c>
      <c r="L6026" t="s">
        <v>7178</v>
      </c>
      <c r="N6026" s="43">
        <v>42755.5</v>
      </c>
    </row>
    <row r="6027" spans="1:14" x14ac:dyDescent="0.25">
      <c r="A6027" t="s">
        <v>12751</v>
      </c>
      <c r="B6027">
        <v>6320</v>
      </c>
      <c r="C6027">
        <v>6320</v>
      </c>
      <c r="D6027">
        <v>2016</v>
      </c>
      <c r="E6027" t="s">
        <v>6315</v>
      </c>
      <c r="F6027">
        <v>1</v>
      </c>
      <c r="G6027">
        <v>4.5</v>
      </c>
      <c r="H6027">
        <v>3</v>
      </c>
      <c r="J6027"/>
      <c r="K6027" t="b">
        <v>1</v>
      </c>
      <c r="L6027" t="s">
        <v>7215</v>
      </c>
      <c r="N6027" s="43">
        <v>42755.5</v>
      </c>
    </row>
    <row r="6028" spans="1:14" x14ac:dyDescent="0.25">
      <c r="A6028" t="s">
        <v>12752</v>
      </c>
      <c r="B6028">
        <v>6321</v>
      </c>
      <c r="C6028">
        <v>6321</v>
      </c>
      <c r="D6028">
        <v>2016</v>
      </c>
      <c r="E6028" t="s">
        <v>6324</v>
      </c>
      <c r="F6028">
        <v>1</v>
      </c>
      <c r="G6028">
        <v>4.5</v>
      </c>
      <c r="H6028">
        <v>4.5</v>
      </c>
      <c r="J6028"/>
      <c r="K6028" t="b">
        <v>1</v>
      </c>
      <c r="L6028" t="s">
        <v>7217</v>
      </c>
      <c r="N6028" s="43">
        <v>42755.5</v>
      </c>
    </row>
    <row r="6029" spans="1:14" x14ac:dyDescent="0.25">
      <c r="A6029" t="s">
        <v>12753</v>
      </c>
      <c r="B6029">
        <v>6322</v>
      </c>
      <c r="C6029">
        <v>6322</v>
      </c>
      <c r="D6029">
        <v>2016</v>
      </c>
      <c r="E6029" t="s">
        <v>6871</v>
      </c>
      <c r="F6029">
        <v>12</v>
      </c>
      <c r="G6029">
        <v>3</v>
      </c>
      <c r="H6029">
        <v>0.5</v>
      </c>
      <c r="I6029">
        <v>5.0000000000000001E-3</v>
      </c>
      <c r="J6029">
        <v>9.9999999999999995E-7</v>
      </c>
      <c r="K6029" t="b">
        <v>1</v>
      </c>
      <c r="L6029" t="s">
        <v>7218</v>
      </c>
      <c r="N6029" s="43">
        <v>42755.5</v>
      </c>
    </row>
    <row r="6030" spans="1:14" x14ac:dyDescent="0.25">
      <c r="A6030" t="s">
        <v>12754</v>
      </c>
      <c r="B6030">
        <v>6322</v>
      </c>
      <c r="C6030">
        <v>6323</v>
      </c>
      <c r="D6030">
        <v>2016</v>
      </c>
      <c r="E6030" t="s">
        <v>6871</v>
      </c>
      <c r="F6030">
        <v>12</v>
      </c>
      <c r="G6030">
        <v>3</v>
      </c>
      <c r="H6030">
        <v>0.67</v>
      </c>
      <c r="I6030">
        <v>1.4999999999999999E-2</v>
      </c>
      <c r="J6030">
        <v>1.0000999999999999E-2</v>
      </c>
      <c r="K6030" t="b">
        <v>1</v>
      </c>
      <c r="L6030" t="s">
        <v>7218</v>
      </c>
      <c r="N6030" s="43">
        <v>42755.5</v>
      </c>
    </row>
    <row r="6031" spans="1:14" x14ac:dyDescent="0.25">
      <c r="A6031" t="s">
        <v>12755</v>
      </c>
      <c r="B6031">
        <v>6322</v>
      </c>
      <c r="C6031">
        <v>6324</v>
      </c>
      <c r="D6031">
        <v>2016</v>
      </c>
      <c r="E6031" t="s">
        <v>6871</v>
      </c>
      <c r="F6031">
        <v>12</v>
      </c>
      <c r="G6031">
        <v>3</v>
      </c>
      <c r="H6031">
        <v>0.91</v>
      </c>
      <c r="I6031">
        <v>0.04</v>
      </c>
      <c r="J6031">
        <v>3.0001E-2</v>
      </c>
      <c r="K6031" t="b">
        <v>1</v>
      </c>
      <c r="L6031" t="s">
        <v>7218</v>
      </c>
      <c r="N6031" s="43">
        <v>42755.5</v>
      </c>
    </row>
    <row r="6032" spans="1:14" x14ac:dyDescent="0.25">
      <c r="A6032" t="s">
        <v>12756</v>
      </c>
      <c r="B6032">
        <v>6322</v>
      </c>
      <c r="C6032">
        <v>6325</v>
      </c>
      <c r="D6032">
        <v>2016</v>
      </c>
      <c r="E6032" t="s">
        <v>6871</v>
      </c>
      <c r="F6032">
        <v>12</v>
      </c>
      <c r="G6032">
        <v>3</v>
      </c>
      <c r="H6032">
        <v>1.22</v>
      </c>
      <c r="I6032">
        <v>7.4999999999999997E-2</v>
      </c>
      <c r="J6032">
        <v>5.0000999999999997E-2</v>
      </c>
      <c r="K6032" t="b">
        <v>1</v>
      </c>
      <c r="L6032" t="s">
        <v>7218</v>
      </c>
      <c r="N6032" s="43">
        <v>42755.5</v>
      </c>
    </row>
    <row r="6033" spans="1:14" x14ac:dyDescent="0.25">
      <c r="A6033" t="s">
        <v>12757</v>
      </c>
      <c r="B6033">
        <v>6322</v>
      </c>
      <c r="C6033">
        <v>6326</v>
      </c>
      <c r="D6033">
        <v>2016</v>
      </c>
      <c r="E6033" t="s">
        <v>6871</v>
      </c>
      <c r="F6033">
        <v>12</v>
      </c>
      <c r="G6033">
        <v>3</v>
      </c>
      <c r="H6033">
        <v>1.65</v>
      </c>
      <c r="I6033">
        <v>0.15</v>
      </c>
      <c r="J6033">
        <v>0.10000100000000001</v>
      </c>
      <c r="K6033" t="b">
        <v>1</v>
      </c>
      <c r="L6033" t="s">
        <v>7218</v>
      </c>
      <c r="N6033" s="43">
        <v>42755.5</v>
      </c>
    </row>
    <row r="6034" spans="1:14" x14ac:dyDescent="0.25">
      <c r="A6034" t="s">
        <v>12758</v>
      </c>
      <c r="B6034">
        <v>6322</v>
      </c>
      <c r="C6034">
        <v>6327</v>
      </c>
      <c r="D6034">
        <v>2016</v>
      </c>
      <c r="E6034" t="s">
        <v>6871</v>
      </c>
      <c r="F6034">
        <v>12</v>
      </c>
      <c r="G6034">
        <v>3</v>
      </c>
      <c r="H6034">
        <v>2.23</v>
      </c>
      <c r="I6034">
        <v>0.3</v>
      </c>
      <c r="J6034">
        <v>0.20000100000000001</v>
      </c>
      <c r="K6034" t="b">
        <v>1</v>
      </c>
      <c r="L6034" t="s">
        <v>7218</v>
      </c>
      <c r="N6034" s="43">
        <v>42755.5</v>
      </c>
    </row>
    <row r="6035" spans="1:14" x14ac:dyDescent="0.25">
      <c r="A6035" t="s">
        <v>12759</v>
      </c>
      <c r="B6035">
        <v>6322</v>
      </c>
      <c r="C6035">
        <v>6328</v>
      </c>
      <c r="D6035">
        <v>2016</v>
      </c>
      <c r="E6035" t="s">
        <v>6871</v>
      </c>
      <c r="F6035">
        <v>12</v>
      </c>
      <c r="G6035">
        <v>3</v>
      </c>
      <c r="H6035">
        <v>3</v>
      </c>
      <c r="I6035">
        <v>0.7</v>
      </c>
      <c r="J6035">
        <v>0.400001</v>
      </c>
      <c r="K6035" t="b">
        <v>1</v>
      </c>
      <c r="L6035" t="s">
        <v>7218</v>
      </c>
      <c r="N6035" s="43">
        <v>42755.5</v>
      </c>
    </row>
    <row r="6036" spans="1:14" x14ac:dyDescent="0.25">
      <c r="A6036" t="s">
        <v>12760</v>
      </c>
      <c r="B6036">
        <v>6329</v>
      </c>
      <c r="C6036">
        <v>6329</v>
      </c>
      <c r="D6036">
        <v>2016</v>
      </c>
      <c r="E6036" t="s">
        <v>6964</v>
      </c>
      <c r="F6036">
        <v>16</v>
      </c>
      <c r="G6036">
        <v>3.25</v>
      </c>
      <c r="H6036">
        <v>1</v>
      </c>
      <c r="J6036"/>
      <c r="K6036" t="b">
        <v>1</v>
      </c>
      <c r="L6036" t="s">
        <v>7219</v>
      </c>
      <c r="N6036" s="43">
        <v>42755.5</v>
      </c>
    </row>
    <row r="6037" spans="1:14" x14ac:dyDescent="0.25">
      <c r="A6037" t="s">
        <v>12761</v>
      </c>
      <c r="B6037">
        <v>6330</v>
      </c>
      <c r="C6037">
        <v>6330</v>
      </c>
      <c r="D6037">
        <v>2016</v>
      </c>
      <c r="E6037" t="s">
        <v>6965</v>
      </c>
      <c r="F6037">
        <v>16</v>
      </c>
      <c r="G6037">
        <v>3.25</v>
      </c>
      <c r="H6037">
        <v>0.5</v>
      </c>
      <c r="J6037"/>
      <c r="K6037" t="b">
        <v>1</v>
      </c>
      <c r="L6037" t="s">
        <v>7220</v>
      </c>
      <c r="N6037" s="43">
        <v>42755.5</v>
      </c>
    </row>
    <row r="6038" spans="1:14" x14ac:dyDescent="0.25">
      <c r="A6038" t="s">
        <v>12762</v>
      </c>
      <c r="B6038">
        <v>6331</v>
      </c>
      <c r="C6038">
        <v>6331</v>
      </c>
      <c r="D6038">
        <v>2016</v>
      </c>
      <c r="E6038" t="s">
        <v>6852</v>
      </c>
      <c r="F6038">
        <v>12</v>
      </c>
      <c r="G6038">
        <v>3</v>
      </c>
      <c r="H6038">
        <v>3</v>
      </c>
      <c r="J6038"/>
      <c r="K6038" t="b">
        <v>1</v>
      </c>
      <c r="L6038" t="s">
        <v>7221</v>
      </c>
      <c r="N6038" s="43">
        <v>42755.5</v>
      </c>
    </row>
    <row r="6039" spans="1:14" x14ac:dyDescent="0.25">
      <c r="A6039" t="s">
        <v>12763</v>
      </c>
      <c r="B6039">
        <v>6332</v>
      </c>
      <c r="C6039">
        <v>6332</v>
      </c>
      <c r="D6039">
        <v>2016</v>
      </c>
      <c r="E6039" t="s">
        <v>6935</v>
      </c>
      <c r="F6039">
        <v>14</v>
      </c>
      <c r="G6039">
        <v>3.5</v>
      </c>
      <c r="H6039">
        <v>1</v>
      </c>
      <c r="I6039">
        <v>0.1</v>
      </c>
      <c r="J6039">
        <v>9.9999999999999995E-7</v>
      </c>
      <c r="K6039" t="b">
        <v>1</v>
      </c>
      <c r="L6039" t="s">
        <v>7228</v>
      </c>
      <c r="N6039" s="43">
        <v>42755.5</v>
      </c>
    </row>
    <row r="6040" spans="1:14" x14ac:dyDescent="0.25">
      <c r="A6040" t="s">
        <v>12764</v>
      </c>
      <c r="B6040">
        <v>6332</v>
      </c>
      <c r="C6040">
        <v>6333</v>
      </c>
      <c r="D6040">
        <v>2016</v>
      </c>
      <c r="E6040" t="s">
        <v>6935</v>
      </c>
      <c r="F6040">
        <v>14</v>
      </c>
      <c r="G6040">
        <v>3.5</v>
      </c>
      <c r="H6040">
        <v>1.37</v>
      </c>
      <c r="I6040">
        <v>0.25</v>
      </c>
      <c r="J6040">
        <v>0.20000100000000001</v>
      </c>
      <c r="K6040" t="b">
        <v>1</v>
      </c>
      <c r="L6040" t="s">
        <v>7228</v>
      </c>
      <c r="N6040" s="43">
        <v>42755.5</v>
      </c>
    </row>
    <row r="6041" spans="1:14" x14ac:dyDescent="0.25">
      <c r="A6041" t="s">
        <v>12765</v>
      </c>
      <c r="B6041">
        <v>6332</v>
      </c>
      <c r="C6041">
        <v>6334</v>
      </c>
      <c r="D6041">
        <v>2016</v>
      </c>
      <c r="E6041" t="s">
        <v>6935</v>
      </c>
      <c r="F6041">
        <v>14</v>
      </c>
      <c r="G6041">
        <v>3.5</v>
      </c>
      <c r="H6041">
        <v>1.87</v>
      </c>
      <c r="I6041">
        <v>0.35</v>
      </c>
      <c r="J6041">
        <v>0.30000100000000002</v>
      </c>
      <c r="K6041" t="b">
        <v>1</v>
      </c>
      <c r="L6041" t="s">
        <v>7228</v>
      </c>
      <c r="N6041" s="43">
        <v>42755.5</v>
      </c>
    </row>
    <row r="6042" spans="1:14" x14ac:dyDescent="0.25">
      <c r="A6042" t="s">
        <v>12766</v>
      </c>
      <c r="B6042">
        <v>6332</v>
      </c>
      <c r="C6042">
        <v>6335</v>
      </c>
      <c r="D6042">
        <v>2016</v>
      </c>
      <c r="E6042" t="s">
        <v>6935</v>
      </c>
      <c r="F6042">
        <v>14</v>
      </c>
      <c r="G6042">
        <v>3.5</v>
      </c>
      <c r="H6042">
        <v>2.56</v>
      </c>
      <c r="I6042">
        <v>0.5</v>
      </c>
      <c r="J6042">
        <v>0.400001</v>
      </c>
      <c r="K6042" t="b">
        <v>1</v>
      </c>
      <c r="L6042" t="s">
        <v>7228</v>
      </c>
      <c r="N6042" s="43">
        <v>42755.5</v>
      </c>
    </row>
    <row r="6043" spans="1:14" x14ac:dyDescent="0.25">
      <c r="A6043" t="s">
        <v>12767</v>
      </c>
      <c r="B6043">
        <v>6332</v>
      </c>
      <c r="C6043">
        <v>6336</v>
      </c>
      <c r="D6043">
        <v>2016</v>
      </c>
      <c r="E6043" t="s">
        <v>6935</v>
      </c>
      <c r="F6043">
        <v>14</v>
      </c>
      <c r="G6043">
        <v>3.5</v>
      </c>
      <c r="H6043">
        <v>3.5</v>
      </c>
      <c r="I6043">
        <v>0.8</v>
      </c>
      <c r="J6043">
        <v>0.60000100000000001</v>
      </c>
      <c r="K6043" t="b">
        <v>1</v>
      </c>
      <c r="L6043" t="s">
        <v>7228</v>
      </c>
      <c r="N6043" s="43">
        <v>42755.5</v>
      </c>
    </row>
    <row r="6044" spans="1:14" x14ac:dyDescent="0.25">
      <c r="A6044" t="s">
        <v>12768</v>
      </c>
      <c r="B6044">
        <v>6337</v>
      </c>
      <c r="C6044">
        <v>6337</v>
      </c>
      <c r="D6044">
        <v>2016</v>
      </c>
      <c r="E6044" t="s">
        <v>6936</v>
      </c>
      <c r="F6044">
        <v>14</v>
      </c>
      <c r="G6044">
        <v>3.5</v>
      </c>
      <c r="H6044">
        <v>1.25</v>
      </c>
      <c r="I6044">
        <v>0.1</v>
      </c>
      <c r="J6044">
        <v>9.9999999999999995E-7</v>
      </c>
      <c r="K6044" t="b">
        <v>1</v>
      </c>
      <c r="L6044" t="s">
        <v>7229</v>
      </c>
      <c r="N6044" s="43">
        <v>42755.5</v>
      </c>
    </row>
    <row r="6045" spans="1:14" x14ac:dyDescent="0.25">
      <c r="A6045" t="s">
        <v>12769</v>
      </c>
      <c r="B6045">
        <v>6337</v>
      </c>
      <c r="C6045">
        <v>6338</v>
      </c>
      <c r="D6045">
        <v>2016</v>
      </c>
      <c r="E6045" t="s">
        <v>6936</v>
      </c>
      <c r="F6045">
        <v>14</v>
      </c>
      <c r="G6045">
        <v>3.5</v>
      </c>
      <c r="H6045">
        <v>1.59</v>
      </c>
      <c r="I6045">
        <v>0.25</v>
      </c>
      <c r="J6045">
        <v>0.20000100000000001</v>
      </c>
      <c r="K6045" t="b">
        <v>1</v>
      </c>
      <c r="L6045" t="s">
        <v>7229</v>
      </c>
      <c r="N6045" s="43">
        <v>42755.5</v>
      </c>
    </row>
    <row r="6046" spans="1:14" x14ac:dyDescent="0.25">
      <c r="A6046" t="s">
        <v>12770</v>
      </c>
      <c r="B6046">
        <v>6337</v>
      </c>
      <c r="C6046">
        <v>6339</v>
      </c>
      <c r="D6046">
        <v>2016</v>
      </c>
      <c r="E6046" t="s">
        <v>6936</v>
      </c>
      <c r="F6046">
        <v>14</v>
      </c>
      <c r="G6046">
        <v>3.5</v>
      </c>
      <c r="H6046">
        <v>2.02</v>
      </c>
      <c r="I6046">
        <v>0.35</v>
      </c>
      <c r="J6046">
        <v>0.30000100000000002</v>
      </c>
      <c r="K6046" t="b">
        <v>1</v>
      </c>
      <c r="L6046" t="s">
        <v>7229</v>
      </c>
      <c r="N6046" s="43">
        <v>42755.5</v>
      </c>
    </row>
    <row r="6047" spans="1:14" x14ac:dyDescent="0.25">
      <c r="A6047" t="s">
        <v>12771</v>
      </c>
      <c r="B6047">
        <v>6337</v>
      </c>
      <c r="C6047">
        <v>6340</v>
      </c>
      <c r="D6047">
        <v>2016</v>
      </c>
      <c r="E6047" t="s">
        <v>6936</v>
      </c>
      <c r="F6047">
        <v>14</v>
      </c>
      <c r="G6047">
        <v>3.5</v>
      </c>
      <c r="H6047">
        <v>2.56</v>
      </c>
      <c r="I6047">
        <v>0.5</v>
      </c>
      <c r="J6047">
        <v>0.400001</v>
      </c>
      <c r="K6047" t="b">
        <v>1</v>
      </c>
      <c r="L6047" t="s">
        <v>7229</v>
      </c>
      <c r="N6047" s="43">
        <v>42755.5</v>
      </c>
    </row>
    <row r="6048" spans="1:14" x14ac:dyDescent="0.25">
      <c r="A6048" t="s">
        <v>12772</v>
      </c>
      <c r="B6048">
        <v>6337</v>
      </c>
      <c r="C6048">
        <v>6341</v>
      </c>
      <c r="D6048">
        <v>2016</v>
      </c>
      <c r="E6048" t="s">
        <v>6936</v>
      </c>
      <c r="F6048">
        <v>14</v>
      </c>
      <c r="G6048">
        <v>3.5</v>
      </c>
      <c r="H6048">
        <v>3.25</v>
      </c>
      <c r="I6048">
        <v>0.8</v>
      </c>
      <c r="J6048">
        <v>0.60000100000000001</v>
      </c>
      <c r="K6048" t="b">
        <v>1</v>
      </c>
      <c r="L6048" t="s">
        <v>7229</v>
      </c>
      <c r="N6048" s="43">
        <v>42755.5</v>
      </c>
    </row>
    <row r="6049" spans="1:14" x14ac:dyDescent="0.25">
      <c r="A6049" t="s">
        <v>12773</v>
      </c>
      <c r="B6049">
        <v>6342</v>
      </c>
      <c r="C6049">
        <v>6342</v>
      </c>
      <c r="D6049">
        <v>2016</v>
      </c>
      <c r="E6049" t="s">
        <v>6941</v>
      </c>
      <c r="F6049">
        <v>14</v>
      </c>
      <c r="G6049">
        <v>3.5</v>
      </c>
      <c r="H6049">
        <v>0.5</v>
      </c>
      <c r="I6049">
        <v>0.05</v>
      </c>
      <c r="J6049">
        <v>9.9999999999999995E-7</v>
      </c>
      <c r="K6049" t="b">
        <v>1</v>
      </c>
      <c r="L6049" t="s">
        <v>7230</v>
      </c>
      <c r="N6049" s="43">
        <v>42755.5</v>
      </c>
    </row>
    <row r="6050" spans="1:14" x14ac:dyDescent="0.25">
      <c r="A6050" t="s">
        <v>12774</v>
      </c>
      <c r="B6050">
        <v>6342</v>
      </c>
      <c r="C6050">
        <v>6343</v>
      </c>
      <c r="D6050">
        <v>2016</v>
      </c>
      <c r="E6050" t="s">
        <v>6941</v>
      </c>
      <c r="F6050">
        <v>14</v>
      </c>
      <c r="G6050">
        <v>3.5</v>
      </c>
      <c r="H6050">
        <v>0.59</v>
      </c>
      <c r="I6050">
        <v>0.15</v>
      </c>
      <c r="J6050">
        <v>0.10000100000000001</v>
      </c>
      <c r="K6050" t="b">
        <v>1</v>
      </c>
      <c r="L6050" t="s">
        <v>7230</v>
      </c>
      <c r="N6050" s="43">
        <v>42755.5</v>
      </c>
    </row>
    <row r="6051" spans="1:14" x14ac:dyDescent="0.25">
      <c r="A6051" t="s">
        <v>12775</v>
      </c>
      <c r="B6051">
        <v>6342</v>
      </c>
      <c r="C6051">
        <v>6344</v>
      </c>
      <c r="D6051">
        <v>2016</v>
      </c>
      <c r="E6051" t="s">
        <v>6941</v>
      </c>
      <c r="F6051">
        <v>14</v>
      </c>
      <c r="G6051">
        <v>3.5</v>
      </c>
      <c r="H6051">
        <v>0.71</v>
      </c>
      <c r="I6051">
        <v>0.25</v>
      </c>
      <c r="J6051">
        <v>0.20000100000000001</v>
      </c>
      <c r="K6051" t="b">
        <v>1</v>
      </c>
      <c r="L6051" t="s">
        <v>7230</v>
      </c>
      <c r="N6051" s="43">
        <v>42755.5</v>
      </c>
    </row>
    <row r="6052" spans="1:14" x14ac:dyDescent="0.25">
      <c r="A6052" t="s">
        <v>12776</v>
      </c>
      <c r="B6052">
        <v>6342</v>
      </c>
      <c r="C6052">
        <v>6345</v>
      </c>
      <c r="D6052">
        <v>2016</v>
      </c>
      <c r="E6052" t="s">
        <v>6941</v>
      </c>
      <c r="F6052">
        <v>14</v>
      </c>
      <c r="G6052">
        <v>3.5</v>
      </c>
      <c r="H6052">
        <v>0.84</v>
      </c>
      <c r="I6052">
        <v>0.4</v>
      </c>
      <c r="J6052">
        <v>0.30000100000000002</v>
      </c>
      <c r="K6052" t="b">
        <v>1</v>
      </c>
      <c r="L6052" t="s">
        <v>7230</v>
      </c>
      <c r="N6052" s="43">
        <v>42755.5</v>
      </c>
    </row>
    <row r="6053" spans="1:14" x14ac:dyDescent="0.25">
      <c r="A6053" t="s">
        <v>12777</v>
      </c>
      <c r="B6053">
        <v>6342</v>
      </c>
      <c r="C6053">
        <v>6346</v>
      </c>
      <c r="D6053">
        <v>2016</v>
      </c>
      <c r="E6053" t="s">
        <v>6941</v>
      </c>
      <c r="F6053">
        <v>14</v>
      </c>
      <c r="G6053">
        <v>3.5</v>
      </c>
      <c r="H6053">
        <v>1</v>
      </c>
      <c r="I6053">
        <v>0.75</v>
      </c>
      <c r="J6053">
        <v>0.50000100000000003</v>
      </c>
      <c r="K6053" t="b">
        <v>1</v>
      </c>
      <c r="L6053" t="s">
        <v>7230</v>
      </c>
      <c r="N6053" s="43">
        <v>42755.5</v>
      </c>
    </row>
    <row r="6054" spans="1:14" x14ac:dyDescent="0.25">
      <c r="A6054" t="s">
        <v>12778</v>
      </c>
      <c r="B6054">
        <v>6347</v>
      </c>
      <c r="C6054">
        <v>6347</v>
      </c>
      <c r="D6054">
        <v>2016</v>
      </c>
      <c r="E6054" t="s">
        <v>6942</v>
      </c>
      <c r="F6054">
        <v>14</v>
      </c>
      <c r="G6054">
        <v>3.5</v>
      </c>
      <c r="H6054">
        <v>0.5</v>
      </c>
      <c r="I6054">
        <v>0.05</v>
      </c>
      <c r="J6054">
        <v>9.9999999999999995E-7</v>
      </c>
      <c r="K6054" t="b">
        <v>1</v>
      </c>
      <c r="L6054" t="s">
        <v>7231</v>
      </c>
      <c r="N6054" s="43">
        <v>42755.5</v>
      </c>
    </row>
    <row r="6055" spans="1:14" x14ac:dyDescent="0.25">
      <c r="A6055" t="s">
        <v>12779</v>
      </c>
      <c r="B6055">
        <v>6347</v>
      </c>
      <c r="C6055">
        <v>6348</v>
      </c>
      <c r="D6055">
        <v>2016</v>
      </c>
      <c r="E6055" t="s">
        <v>6942</v>
      </c>
      <c r="F6055">
        <v>14</v>
      </c>
      <c r="G6055">
        <v>3.5</v>
      </c>
      <c r="H6055">
        <v>0.59</v>
      </c>
      <c r="I6055">
        <v>0.15</v>
      </c>
      <c r="J6055">
        <v>0.10000100000000001</v>
      </c>
      <c r="K6055" t="b">
        <v>1</v>
      </c>
      <c r="L6055" t="s">
        <v>7231</v>
      </c>
      <c r="N6055" s="43">
        <v>42755.5</v>
      </c>
    </row>
    <row r="6056" spans="1:14" x14ac:dyDescent="0.25">
      <c r="A6056" t="s">
        <v>12780</v>
      </c>
      <c r="B6056">
        <v>6347</v>
      </c>
      <c r="C6056">
        <v>6349</v>
      </c>
      <c r="D6056">
        <v>2016</v>
      </c>
      <c r="E6056" t="s">
        <v>6942</v>
      </c>
      <c r="F6056">
        <v>14</v>
      </c>
      <c r="G6056">
        <v>3.5</v>
      </c>
      <c r="H6056">
        <v>0.71</v>
      </c>
      <c r="I6056">
        <v>0.25</v>
      </c>
      <c r="J6056">
        <v>0.20000100000000001</v>
      </c>
      <c r="K6056" t="b">
        <v>1</v>
      </c>
      <c r="L6056" t="s">
        <v>7231</v>
      </c>
      <c r="N6056" s="43">
        <v>42755.5</v>
      </c>
    </row>
    <row r="6057" spans="1:14" x14ac:dyDescent="0.25">
      <c r="A6057" t="s">
        <v>12781</v>
      </c>
      <c r="B6057">
        <v>6347</v>
      </c>
      <c r="C6057">
        <v>6350</v>
      </c>
      <c r="D6057">
        <v>2016</v>
      </c>
      <c r="E6057" t="s">
        <v>6942</v>
      </c>
      <c r="F6057">
        <v>14</v>
      </c>
      <c r="G6057">
        <v>3.5</v>
      </c>
      <c r="H6057">
        <v>0.84</v>
      </c>
      <c r="I6057">
        <v>0.4</v>
      </c>
      <c r="J6057">
        <v>0.30000100000000002</v>
      </c>
      <c r="K6057" t="b">
        <v>1</v>
      </c>
      <c r="L6057" t="s">
        <v>7231</v>
      </c>
      <c r="N6057" s="43">
        <v>42755.5</v>
      </c>
    </row>
    <row r="6058" spans="1:14" x14ac:dyDescent="0.25">
      <c r="A6058" t="s">
        <v>12782</v>
      </c>
      <c r="B6058">
        <v>6347</v>
      </c>
      <c r="C6058">
        <v>6351</v>
      </c>
      <c r="D6058">
        <v>2016</v>
      </c>
      <c r="E6058" t="s">
        <v>6942</v>
      </c>
      <c r="F6058">
        <v>14</v>
      </c>
      <c r="G6058">
        <v>3.5</v>
      </c>
      <c r="H6058">
        <v>1</v>
      </c>
      <c r="I6058">
        <v>0.75</v>
      </c>
      <c r="J6058">
        <v>0.50000100000000003</v>
      </c>
      <c r="K6058" t="b">
        <v>1</v>
      </c>
      <c r="L6058" t="s">
        <v>7231</v>
      </c>
      <c r="N6058" s="43">
        <v>42755.5</v>
      </c>
    </row>
    <row r="6059" spans="1:14" x14ac:dyDescent="0.25">
      <c r="A6059" t="s">
        <v>12783</v>
      </c>
      <c r="B6059">
        <v>6352</v>
      </c>
      <c r="C6059">
        <v>6352</v>
      </c>
      <c r="D6059">
        <v>2016</v>
      </c>
      <c r="E6059" t="s">
        <v>7058</v>
      </c>
      <c r="F6059">
        <v>14</v>
      </c>
      <c r="G6059">
        <v>3.5</v>
      </c>
      <c r="H6059">
        <v>0.5</v>
      </c>
      <c r="I6059">
        <v>7.4999999999999997E-2</v>
      </c>
      <c r="J6059">
        <v>9.9999999999999995E-7</v>
      </c>
      <c r="K6059" t="b">
        <v>1</v>
      </c>
      <c r="L6059" t="s">
        <v>7232</v>
      </c>
      <c r="N6059" s="43">
        <v>42755.5</v>
      </c>
    </row>
    <row r="6060" spans="1:14" x14ac:dyDescent="0.25">
      <c r="A6060" t="s">
        <v>12784</v>
      </c>
      <c r="B6060">
        <v>6352</v>
      </c>
      <c r="C6060">
        <v>6353</v>
      </c>
      <c r="D6060">
        <v>2016</v>
      </c>
      <c r="E6060" t="s">
        <v>7058</v>
      </c>
      <c r="F6060">
        <v>14</v>
      </c>
      <c r="G6060">
        <v>3.5</v>
      </c>
      <c r="H6060">
        <v>0.72</v>
      </c>
      <c r="I6060">
        <v>0.25</v>
      </c>
      <c r="J6060">
        <v>0.150001</v>
      </c>
      <c r="K6060" t="b">
        <v>1</v>
      </c>
      <c r="L6060" t="s">
        <v>7232</v>
      </c>
      <c r="N6060" s="43">
        <v>42755.5</v>
      </c>
    </row>
    <row r="6061" spans="1:14" x14ac:dyDescent="0.25">
      <c r="A6061" t="s">
        <v>12785</v>
      </c>
      <c r="B6061">
        <v>6352</v>
      </c>
      <c r="C6061">
        <v>6354</v>
      </c>
      <c r="D6061">
        <v>2016</v>
      </c>
      <c r="E6061" t="s">
        <v>7058</v>
      </c>
      <c r="F6061">
        <v>14</v>
      </c>
      <c r="G6061">
        <v>3.5</v>
      </c>
      <c r="H6061">
        <v>1.04</v>
      </c>
      <c r="I6061">
        <v>0.42499999999999999</v>
      </c>
      <c r="J6061">
        <v>0.35000100000000001</v>
      </c>
      <c r="K6061" t="b">
        <v>1</v>
      </c>
      <c r="L6061" t="s">
        <v>7232</v>
      </c>
      <c r="N6061" s="43">
        <v>42755.5</v>
      </c>
    </row>
    <row r="6062" spans="1:14" x14ac:dyDescent="0.25">
      <c r="A6062" t="s">
        <v>12786</v>
      </c>
      <c r="B6062">
        <v>6352</v>
      </c>
      <c r="C6062">
        <v>6355</v>
      </c>
      <c r="D6062">
        <v>2016</v>
      </c>
      <c r="E6062" t="s">
        <v>7058</v>
      </c>
      <c r="F6062">
        <v>14</v>
      </c>
      <c r="G6062">
        <v>3.5</v>
      </c>
      <c r="H6062">
        <v>1.5</v>
      </c>
      <c r="I6062">
        <v>0.75</v>
      </c>
      <c r="J6062">
        <v>0.50000100000000003</v>
      </c>
      <c r="K6062" t="b">
        <v>1</v>
      </c>
      <c r="L6062" t="s">
        <v>7232</v>
      </c>
      <c r="N6062" s="43">
        <v>42755.5</v>
      </c>
    </row>
    <row r="6063" spans="1:14" x14ac:dyDescent="0.25">
      <c r="A6063" t="s">
        <v>12787</v>
      </c>
      <c r="B6063">
        <v>6356</v>
      </c>
      <c r="C6063">
        <v>6356</v>
      </c>
      <c r="D6063">
        <v>2016</v>
      </c>
      <c r="E6063" t="s">
        <v>7060</v>
      </c>
      <c r="F6063">
        <v>14</v>
      </c>
      <c r="G6063">
        <v>3.5</v>
      </c>
      <c r="H6063">
        <v>0.5</v>
      </c>
      <c r="I6063">
        <v>7.4999999999999997E-2</v>
      </c>
      <c r="J6063">
        <v>9.9999999999999995E-7</v>
      </c>
      <c r="K6063" t="b">
        <v>1</v>
      </c>
      <c r="L6063" t="s">
        <v>7233</v>
      </c>
      <c r="N6063" s="43">
        <v>42755.5</v>
      </c>
    </row>
    <row r="6064" spans="1:14" x14ac:dyDescent="0.25">
      <c r="A6064" t="s">
        <v>12788</v>
      </c>
      <c r="B6064">
        <v>6356</v>
      </c>
      <c r="C6064">
        <v>6357</v>
      </c>
      <c r="D6064">
        <v>2016</v>
      </c>
      <c r="E6064" t="s">
        <v>7060</v>
      </c>
      <c r="F6064">
        <v>14</v>
      </c>
      <c r="G6064">
        <v>3.5</v>
      </c>
      <c r="H6064">
        <v>0.72</v>
      </c>
      <c r="I6064">
        <v>0.25</v>
      </c>
      <c r="J6064">
        <v>0.150001</v>
      </c>
      <c r="K6064" t="b">
        <v>1</v>
      </c>
      <c r="L6064" t="s">
        <v>7233</v>
      </c>
      <c r="N6064" s="43">
        <v>42755.5</v>
      </c>
    </row>
    <row r="6065" spans="1:14" x14ac:dyDescent="0.25">
      <c r="A6065" t="s">
        <v>12789</v>
      </c>
      <c r="B6065">
        <v>6356</v>
      </c>
      <c r="C6065">
        <v>6358</v>
      </c>
      <c r="D6065">
        <v>2016</v>
      </c>
      <c r="E6065" t="s">
        <v>7060</v>
      </c>
      <c r="F6065">
        <v>14</v>
      </c>
      <c r="G6065">
        <v>3.5</v>
      </c>
      <c r="H6065">
        <v>1.04</v>
      </c>
      <c r="I6065">
        <v>0.42499999999999999</v>
      </c>
      <c r="J6065">
        <v>0.35000100000000001</v>
      </c>
      <c r="K6065" t="b">
        <v>1</v>
      </c>
      <c r="L6065" t="s">
        <v>7233</v>
      </c>
      <c r="N6065" s="43">
        <v>42755.5</v>
      </c>
    </row>
    <row r="6066" spans="1:14" x14ac:dyDescent="0.25">
      <c r="A6066" t="s">
        <v>12790</v>
      </c>
      <c r="B6066">
        <v>6356</v>
      </c>
      <c r="C6066">
        <v>6359</v>
      </c>
      <c r="D6066">
        <v>2016</v>
      </c>
      <c r="E6066" t="s">
        <v>7060</v>
      </c>
      <c r="F6066">
        <v>14</v>
      </c>
      <c r="G6066">
        <v>3.5</v>
      </c>
      <c r="H6066">
        <v>1.5</v>
      </c>
      <c r="I6066">
        <v>0.75</v>
      </c>
      <c r="J6066">
        <v>0.50000100000000003</v>
      </c>
      <c r="K6066" t="b">
        <v>1</v>
      </c>
      <c r="L6066" t="s">
        <v>7233</v>
      </c>
      <c r="N6066" s="43">
        <v>42755.5</v>
      </c>
    </row>
    <row r="6067" spans="1:14" x14ac:dyDescent="0.25">
      <c r="A6067" t="s">
        <v>12791</v>
      </c>
      <c r="B6067">
        <v>6360</v>
      </c>
      <c r="C6067">
        <v>6360</v>
      </c>
      <c r="D6067">
        <v>2016</v>
      </c>
      <c r="E6067" t="s">
        <v>6944</v>
      </c>
      <c r="F6067">
        <v>14</v>
      </c>
      <c r="G6067">
        <v>3.5</v>
      </c>
      <c r="H6067">
        <v>2.5</v>
      </c>
      <c r="J6067"/>
      <c r="K6067" t="b">
        <v>1</v>
      </c>
      <c r="L6067" t="s">
        <v>7236</v>
      </c>
      <c r="N6067" s="43">
        <v>42755.5</v>
      </c>
    </row>
    <row r="6068" spans="1:14" x14ac:dyDescent="0.25">
      <c r="A6068" t="s">
        <v>12792</v>
      </c>
      <c r="B6068">
        <v>6361</v>
      </c>
      <c r="C6068">
        <v>6361</v>
      </c>
      <c r="D6068">
        <v>2016</v>
      </c>
      <c r="E6068" t="s">
        <v>6946</v>
      </c>
      <c r="F6068">
        <v>14</v>
      </c>
      <c r="G6068">
        <v>3.5</v>
      </c>
      <c r="H6068">
        <v>2.5</v>
      </c>
      <c r="J6068"/>
      <c r="K6068" t="b">
        <v>1</v>
      </c>
      <c r="L6068" t="s">
        <v>7237</v>
      </c>
      <c r="N6068" s="43">
        <v>42755.5</v>
      </c>
    </row>
    <row r="6069" spans="1:14" x14ac:dyDescent="0.25">
      <c r="A6069" t="s">
        <v>12793</v>
      </c>
      <c r="B6069">
        <v>6362</v>
      </c>
      <c r="C6069">
        <v>6362</v>
      </c>
      <c r="D6069">
        <v>2016</v>
      </c>
      <c r="E6069" t="s">
        <v>6865</v>
      </c>
      <c r="F6069">
        <v>12</v>
      </c>
      <c r="G6069">
        <v>3.75</v>
      </c>
      <c r="H6069">
        <v>0.5</v>
      </c>
      <c r="I6069">
        <v>0.1</v>
      </c>
      <c r="J6069">
        <v>9.9999999999999995E-7</v>
      </c>
      <c r="K6069" t="b">
        <v>1</v>
      </c>
      <c r="L6069" t="s">
        <v>7241</v>
      </c>
      <c r="N6069" s="43">
        <v>42755.5</v>
      </c>
    </row>
    <row r="6070" spans="1:14" x14ac:dyDescent="0.25">
      <c r="A6070" t="s">
        <v>12794</v>
      </c>
      <c r="B6070">
        <v>6362</v>
      </c>
      <c r="C6070">
        <v>6363</v>
      </c>
      <c r="D6070">
        <v>2016</v>
      </c>
      <c r="E6070" t="s">
        <v>6865</v>
      </c>
      <c r="F6070">
        <v>12</v>
      </c>
      <c r="G6070">
        <v>3.75</v>
      </c>
      <c r="H6070">
        <v>0.87</v>
      </c>
      <c r="I6070">
        <v>0.35</v>
      </c>
      <c r="J6070">
        <v>0.20000100000000001</v>
      </c>
      <c r="K6070" t="b">
        <v>1</v>
      </c>
      <c r="L6070" t="s">
        <v>7241</v>
      </c>
      <c r="N6070" s="43">
        <v>42755.5</v>
      </c>
    </row>
    <row r="6071" spans="1:14" x14ac:dyDescent="0.25">
      <c r="A6071" t="s">
        <v>12795</v>
      </c>
      <c r="B6071">
        <v>6362</v>
      </c>
      <c r="C6071">
        <v>6364</v>
      </c>
      <c r="D6071">
        <v>2016</v>
      </c>
      <c r="E6071" t="s">
        <v>6865</v>
      </c>
      <c r="F6071">
        <v>12</v>
      </c>
      <c r="G6071">
        <v>3.75</v>
      </c>
      <c r="H6071">
        <v>1.5</v>
      </c>
      <c r="I6071">
        <v>0.75</v>
      </c>
      <c r="J6071">
        <v>0.50000100000000003</v>
      </c>
      <c r="K6071" t="b">
        <v>1</v>
      </c>
      <c r="L6071" t="s">
        <v>7241</v>
      </c>
      <c r="N6071" s="43">
        <v>42755.5</v>
      </c>
    </row>
    <row r="6072" spans="1:14" x14ac:dyDescent="0.25">
      <c r="A6072" t="s">
        <v>12796</v>
      </c>
      <c r="B6072">
        <v>6365</v>
      </c>
      <c r="C6072">
        <v>6365</v>
      </c>
      <c r="D6072">
        <v>2016</v>
      </c>
      <c r="E6072" t="s">
        <v>6870</v>
      </c>
      <c r="F6072">
        <v>12</v>
      </c>
      <c r="G6072">
        <v>3.75</v>
      </c>
      <c r="H6072">
        <v>0.5</v>
      </c>
      <c r="I6072">
        <v>0.1</v>
      </c>
      <c r="J6072">
        <v>9.9999999999999995E-7</v>
      </c>
      <c r="K6072" t="b">
        <v>1</v>
      </c>
      <c r="L6072" t="s">
        <v>7242</v>
      </c>
      <c r="N6072" s="43">
        <v>42755.5</v>
      </c>
    </row>
    <row r="6073" spans="1:14" x14ac:dyDescent="0.25">
      <c r="A6073" t="s">
        <v>12797</v>
      </c>
      <c r="B6073">
        <v>6365</v>
      </c>
      <c r="C6073">
        <v>6366</v>
      </c>
      <c r="D6073">
        <v>2016</v>
      </c>
      <c r="E6073" t="s">
        <v>6870</v>
      </c>
      <c r="F6073">
        <v>12</v>
      </c>
      <c r="G6073">
        <v>3.75</v>
      </c>
      <c r="H6073">
        <v>0.72</v>
      </c>
      <c r="I6073">
        <v>0.25</v>
      </c>
      <c r="J6073">
        <v>0.20000100000000001</v>
      </c>
      <c r="K6073" t="b">
        <v>1</v>
      </c>
      <c r="L6073" t="s">
        <v>7242</v>
      </c>
      <c r="N6073" s="43">
        <v>42755.5</v>
      </c>
    </row>
    <row r="6074" spans="1:14" x14ac:dyDescent="0.25">
      <c r="A6074" t="s">
        <v>12798</v>
      </c>
      <c r="B6074">
        <v>6365</v>
      </c>
      <c r="C6074">
        <v>6367</v>
      </c>
      <c r="D6074">
        <v>2016</v>
      </c>
      <c r="E6074" t="s">
        <v>6870</v>
      </c>
      <c r="F6074">
        <v>12</v>
      </c>
      <c r="G6074">
        <v>3.75</v>
      </c>
      <c r="H6074">
        <v>1.04</v>
      </c>
      <c r="I6074">
        <v>0.35</v>
      </c>
      <c r="J6074">
        <v>0.30000100000000002</v>
      </c>
      <c r="K6074" t="b">
        <v>1</v>
      </c>
      <c r="L6074" t="s">
        <v>7242</v>
      </c>
      <c r="N6074" s="43">
        <v>42755.5</v>
      </c>
    </row>
    <row r="6075" spans="1:14" x14ac:dyDescent="0.25">
      <c r="A6075" t="s">
        <v>12799</v>
      </c>
      <c r="B6075">
        <v>6365</v>
      </c>
      <c r="C6075">
        <v>6368</v>
      </c>
      <c r="D6075">
        <v>2016</v>
      </c>
      <c r="E6075" t="s">
        <v>6870</v>
      </c>
      <c r="F6075">
        <v>12</v>
      </c>
      <c r="G6075">
        <v>3.75</v>
      </c>
      <c r="H6075">
        <v>1.5</v>
      </c>
      <c r="I6075">
        <v>0.7</v>
      </c>
      <c r="J6075">
        <v>0.400001</v>
      </c>
      <c r="K6075" t="b">
        <v>1</v>
      </c>
      <c r="L6075" t="s">
        <v>7242</v>
      </c>
      <c r="N6075" s="43">
        <v>42755.5</v>
      </c>
    </row>
    <row r="6076" spans="1:14" x14ac:dyDescent="0.25">
      <c r="A6076" t="s">
        <v>12800</v>
      </c>
      <c r="B6076">
        <v>6369</v>
      </c>
      <c r="C6076">
        <v>6369</v>
      </c>
      <c r="D6076">
        <v>2016</v>
      </c>
      <c r="E6076" t="s">
        <v>6859</v>
      </c>
      <c r="F6076">
        <v>12</v>
      </c>
      <c r="G6076">
        <v>2.5</v>
      </c>
      <c r="H6076">
        <v>0.5</v>
      </c>
      <c r="I6076">
        <v>0.05</v>
      </c>
      <c r="J6076">
        <v>9.9999999999999995E-7</v>
      </c>
      <c r="K6076" t="b">
        <v>1</v>
      </c>
      <c r="L6076" t="s">
        <v>7243</v>
      </c>
      <c r="N6076" s="43">
        <v>42755.5</v>
      </c>
    </row>
    <row r="6077" spans="1:14" x14ac:dyDescent="0.25">
      <c r="A6077" t="s">
        <v>12801</v>
      </c>
      <c r="B6077">
        <v>6369</v>
      </c>
      <c r="C6077">
        <v>6370</v>
      </c>
      <c r="D6077">
        <v>2016</v>
      </c>
      <c r="E6077" t="s">
        <v>6859</v>
      </c>
      <c r="F6077">
        <v>12</v>
      </c>
      <c r="G6077">
        <v>2.5</v>
      </c>
      <c r="H6077">
        <v>0.59</v>
      </c>
      <c r="I6077">
        <v>0.15</v>
      </c>
      <c r="J6077">
        <v>0.10000100000000001</v>
      </c>
      <c r="K6077" t="b">
        <v>1</v>
      </c>
      <c r="L6077" t="s">
        <v>7243</v>
      </c>
      <c r="N6077" s="43">
        <v>42755.5</v>
      </c>
    </row>
    <row r="6078" spans="1:14" x14ac:dyDescent="0.25">
      <c r="A6078" t="s">
        <v>12802</v>
      </c>
      <c r="B6078">
        <v>6369</v>
      </c>
      <c r="C6078">
        <v>6371</v>
      </c>
      <c r="D6078">
        <v>2016</v>
      </c>
      <c r="E6078" t="s">
        <v>6859</v>
      </c>
      <c r="F6078">
        <v>12</v>
      </c>
      <c r="G6078">
        <v>2.5</v>
      </c>
      <c r="H6078">
        <v>0.71</v>
      </c>
      <c r="I6078">
        <v>0.25</v>
      </c>
      <c r="J6078">
        <v>0.20000100000000001</v>
      </c>
      <c r="K6078" t="b">
        <v>1</v>
      </c>
      <c r="L6078" t="s">
        <v>7243</v>
      </c>
      <c r="N6078" s="43">
        <v>42755.5</v>
      </c>
    </row>
    <row r="6079" spans="1:14" x14ac:dyDescent="0.25">
      <c r="A6079" t="s">
        <v>12803</v>
      </c>
      <c r="B6079">
        <v>6369</v>
      </c>
      <c r="C6079">
        <v>6372</v>
      </c>
      <c r="D6079">
        <v>2016</v>
      </c>
      <c r="E6079" t="s">
        <v>6859</v>
      </c>
      <c r="F6079">
        <v>12</v>
      </c>
      <c r="G6079">
        <v>2.5</v>
      </c>
      <c r="H6079">
        <v>0.84</v>
      </c>
      <c r="I6079">
        <v>0.4</v>
      </c>
      <c r="J6079">
        <v>0.30000100000000002</v>
      </c>
      <c r="K6079" t="b">
        <v>1</v>
      </c>
      <c r="L6079" t="s">
        <v>7243</v>
      </c>
      <c r="N6079" s="43">
        <v>42755.5</v>
      </c>
    </row>
    <row r="6080" spans="1:14" x14ac:dyDescent="0.25">
      <c r="A6080" t="s">
        <v>12804</v>
      </c>
      <c r="B6080">
        <v>6369</v>
      </c>
      <c r="C6080">
        <v>6373</v>
      </c>
      <c r="D6080">
        <v>2016</v>
      </c>
      <c r="E6080" t="s">
        <v>6859</v>
      </c>
      <c r="F6080">
        <v>12</v>
      </c>
      <c r="G6080">
        <v>2.5</v>
      </c>
      <c r="H6080">
        <v>1</v>
      </c>
      <c r="I6080">
        <v>0.75</v>
      </c>
      <c r="J6080">
        <v>0.50000100000000003</v>
      </c>
      <c r="K6080" t="b">
        <v>1</v>
      </c>
      <c r="L6080" t="s">
        <v>7243</v>
      </c>
      <c r="N6080" s="43">
        <v>42755.5</v>
      </c>
    </row>
    <row r="6081" spans="1:14" x14ac:dyDescent="0.25">
      <c r="A6081" t="s">
        <v>12805</v>
      </c>
      <c r="B6081">
        <v>6374</v>
      </c>
      <c r="C6081">
        <v>6374</v>
      </c>
      <c r="D6081">
        <v>2016</v>
      </c>
      <c r="E6081" t="s">
        <v>4557</v>
      </c>
      <c r="F6081">
        <v>9</v>
      </c>
      <c r="G6081">
        <v>5</v>
      </c>
      <c r="H6081">
        <v>5</v>
      </c>
      <c r="J6081"/>
      <c r="K6081" t="b">
        <v>1</v>
      </c>
      <c r="L6081" t="s">
        <v>7283</v>
      </c>
      <c r="N6081" s="43">
        <v>42755.5</v>
      </c>
    </row>
    <row r="6082" spans="1:14" x14ac:dyDescent="0.25">
      <c r="A6082" t="s">
        <v>12806</v>
      </c>
      <c r="B6082">
        <v>6375</v>
      </c>
      <c r="C6082">
        <v>6375</v>
      </c>
      <c r="D6082">
        <v>2016</v>
      </c>
      <c r="E6082" t="s">
        <v>4558</v>
      </c>
      <c r="F6082">
        <v>9</v>
      </c>
      <c r="G6082">
        <v>5</v>
      </c>
      <c r="H6082">
        <v>5</v>
      </c>
      <c r="J6082"/>
      <c r="K6082" t="b">
        <v>1</v>
      </c>
      <c r="L6082" t="s">
        <v>7284</v>
      </c>
      <c r="N6082" s="43">
        <v>42755.5</v>
      </c>
    </row>
    <row r="6083" spans="1:14" x14ac:dyDescent="0.25">
      <c r="A6083" t="s">
        <v>12807</v>
      </c>
      <c r="B6083">
        <v>6376</v>
      </c>
      <c r="C6083">
        <v>6376</v>
      </c>
      <c r="D6083">
        <v>2016</v>
      </c>
      <c r="E6083" t="s">
        <v>4559</v>
      </c>
      <c r="F6083">
        <v>9</v>
      </c>
      <c r="G6083">
        <v>5</v>
      </c>
      <c r="H6083">
        <v>5</v>
      </c>
      <c r="J6083"/>
      <c r="K6083" t="b">
        <v>1</v>
      </c>
      <c r="L6083" t="s">
        <v>7247</v>
      </c>
      <c r="N6083" s="43">
        <v>42755.5</v>
      </c>
    </row>
    <row r="6084" spans="1:14" x14ac:dyDescent="0.25">
      <c r="A6084" t="s">
        <v>12808</v>
      </c>
      <c r="B6084">
        <v>6377</v>
      </c>
      <c r="C6084">
        <v>6377</v>
      </c>
      <c r="D6084">
        <v>2016</v>
      </c>
      <c r="E6084" t="s">
        <v>4560</v>
      </c>
      <c r="F6084">
        <v>9</v>
      </c>
      <c r="G6084">
        <v>5</v>
      </c>
      <c r="H6084">
        <v>5</v>
      </c>
      <c r="J6084"/>
      <c r="K6084" t="b">
        <v>1</v>
      </c>
      <c r="L6084" t="s">
        <v>7248</v>
      </c>
      <c r="N6084" s="43">
        <v>42755.5</v>
      </c>
    </row>
    <row r="6085" spans="1:14" x14ac:dyDescent="0.25">
      <c r="A6085" t="s">
        <v>12809</v>
      </c>
      <c r="B6085">
        <v>6378</v>
      </c>
      <c r="C6085">
        <v>6378</v>
      </c>
      <c r="D6085">
        <v>2016</v>
      </c>
      <c r="E6085" t="s">
        <v>4561</v>
      </c>
      <c r="F6085">
        <v>9</v>
      </c>
      <c r="G6085">
        <v>5</v>
      </c>
      <c r="H6085">
        <v>3.5</v>
      </c>
      <c r="J6085"/>
      <c r="K6085" t="b">
        <v>1</v>
      </c>
      <c r="L6085" t="s">
        <v>7249</v>
      </c>
      <c r="N6085" s="43">
        <v>42755.5</v>
      </c>
    </row>
    <row r="6086" spans="1:14" x14ac:dyDescent="0.25">
      <c r="A6086" t="s">
        <v>12810</v>
      </c>
      <c r="B6086">
        <v>6379</v>
      </c>
      <c r="C6086">
        <v>6379</v>
      </c>
      <c r="D6086">
        <v>2016</v>
      </c>
      <c r="E6086" t="s">
        <v>4562</v>
      </c>
      <c r="F6086">
        <v>9</v>
      </c>
      <c r="G6086">
        <v>5</v>
      </c>
      <c r="H6086">
        <v>5</v>
      </c>
      <c r="J6086"/>
      <c r="K6086" t="b">
        <v>1</v>
      </c>
      <c r="L6086" t="s">
        <v>7250</v>
      </c>
      <c r="N6086" s="43">
        <v>42755.5</v>
      </c>
    </row>
    <row r="6087" spans="1:14" x14ac:dyDescent="0.25">
      <c r="A6087" t="s">
        <v>12811</v>
      </c>
      <c r="B6087">
        <v>6380</v>
      </c>
      <c r="C6087">
        <v>6380</v>
      </c>
      <c r="D6087">
        <v>2016</v>
      </c>
      <c r="E6087" t="s">
        <v>4563</v>
      </c>
      <c r="F6087">
        <v>9</v>
      </c>
      <c r="G6087">
        <v>5</v>
      </c>
      <c r="H6087">
        <v>3.5</v>
      </c>
      <c r="J6087"/>
      <c r="K6087" t="b">
        <v>1</v>
      </c>
      <c r="L6087" t="s">
        <v>7251</v>
      </c>
      <c r="N6087" s="43">
        <v>42755.5</v>
      </c>
    </row>
    <row r="6088" spans="1:14" x14ac:dyDescent="0.25">
      <c r="A6088" t="s">
        <v>12812</v>
      </c>
      <c r="B6088">
        <v>6380</v>
      </c>
      <c r="C6088">
        <v>6381</v>
      </c>
      <c r="D6088">
        <v>2016</v>
      </c>
      <c r="E6088" t="s">
        <v>4563</v>
      </c>
      <c r="F6088">
        <v>9</v>
      </c>
      <c r="G6088">
        <v>5</v>
      </c>
      <c r="H6088">
        <v>0.66</v>
      </c>
      <c r="I6088">
        <v>2.75E-2</v>
      </c>
      <c r="J6088">
        <v>5.0010000000000002E-3</v>
      </c>
      <c r="K6088" t="b">
        <v>0</v>
      </c>
      <c r="L6088" t="s">
        <v>7251</v>
      </c>
      <c r="N6088" s="43">
        <v>42755.5</v>
      </c>
    </row>
    <row r="6089" spans="1:14" x14ac:dyDescent="0.25">
      <c r="A6089" t="s">
        <v>12813</v>
      </c>
      <c r="B6089">
        <v>6380</v>
      </c>
      <c r="C6089">
        <v>6382</v>
      </c>
      <c r="D6089">
        <v>2016</v>
      </c>
      <c r="E6089" t="s">
        <v>4563</v>
      </c>
      <c r="F6089">
        <v>9</v>
      </c>
      <c r="G6089">
        <v>5</v>
      </c>
      <c r="H6089">
        <v>0.87</v>
      </c>
      <c r="I6089">
        <v>7.4999999999999997E-2</v>
      </c>
      <c r="J6089">
        <v>5.0000999999999997E-2</v>
      </c>
      <c r="K6089" t="b">
        <v>0</v>
      </c>
      <c r="L6089" t="s">
        <v>7251</v>
      </c>
      <c r="N6089" s="43">
        <v>42755.5</v>
      </c>
    </row>
    <row r="6090" spans="1:14" x14ac:dyDescent="0.25">
      <c r="A6090" t="s">
        <v>12814</v>
      </c>
      <c r="B6090">
        <v>6380</v>
      </c>
      <c r="C6090">
        <v>6383</v>
      </c>
      <c r="D6090">
        <v>2016</v>
      </c>
      <c r="E6090" t="s">
        <v>4563</v>
      </c>
      <c r="F6090">
        <v>9</v>
      </c>
      <c r="G6090">
        <v>5</v>
      </c>
      <c r="H6090">
        <v>1.1499999999999999</v>
      </c>
      <c r="I6090">
        <v>0.125</v>
      </c>
      <c r="J6090">
        <v>0.10000100000000001</v>
      </c>
      <c r="K6090" t="b">
        <v>0</v>
      </c>
      <c r="L6090" t="s">
        <v>7251</v>
      </c>
      <c r="N6090" s="43">
        <v>42755.5</v>
      </c>
    </row>
    <row r="6091" spans="1:14" x14ac:dyDescent="0.25">
      <c r="A6091" t="s">
        <v>12815</v>
      </c>
      <c r="B6091">
        <v>6380</v>
      </c>
      <c r="C6091">
        <v>6384</v>
      </c>
      <c r="D6091">
        <v>2016</v>
      </c>
      <c r="E6091" t="s">
        <v>4563</v>
      </c>
      <c r="F6091">
        <v>9</v>
      </c>
      <c r="G6091">
        <v>5</v>
      </c>
      <c r="H6091">
        <v>1.52</v>
      </c>
      <c r="I6091">
        <v>0.17499999999999999</v>
      </c>
      <c r="J6091">
        <v>0.150001</v>
      </c>
      <c r="K6091" t="b">
        <v>0</v>
      </c>
      <c r="L6091" t="s">
        <v>7251</v>
      </c>
      <c r="N6091" s="43">
        <v>42755.5</v>
      </c>
    </row>
    <row r="6092" spans="1:14" x14ac:dyDescent="0.25">
      <c r="A6092" t="s">
        <v>12816</v>
      </c>
      <c r="B6092">
        <v>6380</v>
      </c>
      <c r="C6092">
        <v>6385</v>
      </c>
      <c r="D6092">
        <v>2016</v>
      </c>
      <c r="E6092" t="s">
        <v>4563</v>
      </c>
      <c r="F6092">
        <v>9</v>
      </c>
      <c r="G6092">
        <v>5</v>
      </c>
      <c r="H6092">
        <v>2.0099999999999998</v>
      </c>
      <c r="I6092">
        <v>0.25</v>
      </c>
      <c r="J6092">
        <v>0.20000100000000001</v>
      </c>
      <c r="K6092" t="b">
        <v>0</v>
      </c>
      <c r="L6092" t="s">
        <v>7251</v>
      </c>
      <c r="N6092" s="43">
        <v>42755.5</v>
      </c>
    </row>
    <row r="6093" spans="1:14" x14ac:dyDescent="0.25">
      <c r="A6093" t="s">
        <v>12817</v>
      </c>
      <c r="B6093">
        <v>6380</v>
      </c>
      <c r="C6093">
        <v>6386</v>
      </c>
      <c r="D6093">
        <v>2016</v>
      </c>
      <c r="E6093" t="s">
        <v>4563</v>
      </c>
      <c r="F6093">
        <v>9</v>
      </c>
      <c r="G6093">
        <v>5</v>
      </c>
      <c r="H6093">
        <v>2.65</v>
      </c>
      <c r="I6093">
        <v>0.4</v>
      </c>
      <c r="J6093">
        <v>0.30000100000000002</v>
      </c>
      <c r="K6093" t="b">
        <v>0</v>
      </c>
      <c r="L6093" t="s">
        <v>7251</v>
      </c>
      <c r="N6093" s="43">
        <v>42755.5</v>
      </c>
    </row>
    <row r="6094" spans="1:14" x14ac:dyDescent="0.25">
      <c r="A6094" t="s">
        <v>12818</v>
      </c>
      <c r="B6094">
        <v>6380</v>
      </c>
      <c r="C6094">
        <v>6387</v>
      </c>
      <c r="D6094">
        <v>2016</v>
      </c>
      <c r="E6094" t="s">
        <v>4563</v>
      </c>
      <c r="F6094">
        <v>9</v>
      </c>
      <c r="G6094">
        <v>5</v>
      </c>
      <c r="H6094">
        <v>3.5</v>
      </c>
      <c r="I6094">
        <v>0.75</v>
      </c>
      <c r="J6094">
        <v>0.50000100000000003</v>
      </c>
      <c r="K6094" t="b">
        <v>0</v>
      </c>
      <c r="L6094" t="s">
        <v>7251</v>
      </c>
      <c r="N6094" s="43">
        <v>42755.5</v>
      </c>
    </row>
    <row r="6095" spans="1:14" x14ac:dyDescent="0.25">
      <c r="A6095" t="s">
        <v>12819</v>
      </c>
      <c r="B6095">
        <v>6388</v>
      </c>
      <c r="C6095">
        <v>6388</v>
      </c>
      <c r="D6095">
        <v>2016</v>
      </c>
      <c r="E6095" t="s">
        <v>4564</v>
      </c>
      <c r="F6095">
        <v>9</v>
      </c>
      <c r="G6095">
        <v>5</v>
      </c>
      <c r="H6095">
        <v>1.75</v>
      </c>
      <c r="J6095"/>
      <c r="K6095" t="b">
        <v>1</v>
      </c>
      <c r="L6095" t="s">
        <v>7252</v>
      </c>
      <c r="N6095" s="43">
        <v>42755.5</v>
      </c>
    </row>
    <row r="6096" spans="1:14" x14ac:dyDescent="0.25">
      <c r="A6096" t="s">
        <v>12820</v>
      </c>
      <c r="B6096">
        <v>6388</v>
      </c>
      <c r="C6096">
        <v>6389</v>
      </c>
      <c r="D6096">
        <v>2016</v>
      </c>
      <c r="E6096" t="s">
        <v>4564</v>
      </c>
      <c r="F6096">
        <v>9</v>
      </c>
      <c r="G6096">
        <v>5</v>
      </c>
      <c r="H6096">
        <v>0.65</v>
      </c>
      <c r="I6096">
        <v>0.03</v>
      </c>
      <c r="J6096">
        <v>1.0000999999999999E-2</v>
      </c>
      <c r="K6096" t="b">
        <v>0</v>
      </c>
      <c r="L6096" t="s">
        <v>7252</v>
      </c>
      <c r="N6096" s="43">
        <v>42755.5</v>
      </c>
    </row>
    <row r="6097" spans="1:14" x14ac:dyDescent="0.25">
      <c r="A6097" t="s">
        <v>12821</v>
      </c>
      <c r="B6097">
        <v>6388</v>
      </c>
      <c r="C6097">
        <v>6390</v>
      </c>
      <c r="D6097">
        <v>2016</v>
      </c>
      <c r="E6097" t="s">
        <v>4564</v>
      </c>
      <c r="F6097">
        <v>9</v>
      </c>
      <c r="G6097">
        <v>5</v>
      </c>
      <c r="H6097">
        <v>0.85</v>
      </c>
      <c r="I6097">
        <v>7.4999999999999997E-2</v>
      </c>
      <c r="J6097">
        <v>5.0000999999999997E-2</v>
      </c>
      <c r="K6097" t="b">
        <v>0</v>
      </c>
      <c r="L6097" t="s">
        <v>7252</v>
      </c>
      <c r="N6097" s="43">
        <v>42755.5</v>
      </c>
    </row>
    <row r="6098" spans="1:14" x14ac:dyDescent="0.25">
      <c r="A6098" t="s">
        <v>12822</v>
      </c>
      <c r="B6098">
        <v>6388</v>
      </c>
      <c r="C6098">
        <v>6391</v>
      </c>
      <c r="D6098">
        <v>2016</v>
      </c>
      <c r="E6098" t="s">
        <v>4564</v>
      </c>
      <c r="F6098">
        <v>9</v>
      </c>
      <c r="G6098">
        <v>5</v>
      </c>
      <c r="H6098">
        <v>1.1200000000000001</v>
      </c>
      <c r="I6098">
        <v>0.125</v>
      </c>
      <c r="J6098">
        <v>0.10000100000000001</v>
      </c>
      <c r="K6098" t="b">
        <v>0</v>
      </c>
      <c r="L6098" t="s">
        <v>7252</v>
      </c>
      <c r="N6098" s="43">
        <v>42755.5</v>
      </c>
    </row>
    <row r="6099" spans="1:14" x14ac:dyDescent="0.25">
      <c r="A6099" t="s">
        <v>12823</v>
      </c>
      <c r="B6099">
        <v>6388</v>
      </c>
      <c r="C6099">
        <v>6392</v>
      </c>
      <c r="D6099">
        <v>2016</v>
      </c>
      <c r="E6099" t="s">
        <v>4564</v>
      </c>
      <c r="F6099">
        <v>9</v>
      </c>
      <c r="G6099">
        <v>5</v>
      </c>
      <c r="H6099">
        <v>1.46</v>
      </c>
      <c r="I6099">
        <v>0.17499999999999999</v>
      </c>
      <c r="J6099">
        <v>0.150001</v>
      </c>
      <c r="K6099" t="b">
        <v>0</v>
      </c>
      <c r="L6099" t="s">
        <v>7252</v>
      </c>
      <c r="N6099" s="43">
        <v>42755.5</v>
      </c>
    </row>
    <row r="6100" spans="1:14" x14ac:dyDescent="0.25">
      <c r="A6100" t="s">
        <v>12824</v>
      </c>
      <c r="B6100">
        <v>6388</v>
      </c>
      <c r="C6100">
        <v>6393</v>
      </c>
      <c r="D6100">
        <v>2016</v>
      </c>
      <c r="E6100" t="s">
        <v>4564</v>
      </c>
      <c r="F6100">
        <v>9</v>
      </c>
      <c r="G6100">
        <v>5</v>
      </c>
      <c r="H6100">
        <v>1.9</v>
      </c>
      <c r="I6100">
        <v>0.25</v>
      </c>
      <c r="J6100">
        <v>0.20000100000000001</v>
      </c>
      <c r="K6100" t="b">
        <v>0</v>
      </c>
      <c r="L6100" t="s">
        <v>7252</v>
      </c>
      <c r="N6100" s="43">
        <v>42755.5</v>
      </c>
    </row>
    <row r="6101" spans="1:14" x14ac:dyDescent="0.25">
      <c r="A6101" t="s">
        <v>12825</v>
      </c>
      <c r="B6101">
        <v>6388</v>
      </c>
      <c r="C6101">
        <v>6394</v>
      </c>
      <c r="D6101">
        <v>2016</v>
      </c>
      <c r="E6101" t="s">
        <v>4564</v>
      </c>
      <c r="F6101">
        <v>9</v>
      </c>
      <c r="G6101">
        <v>5</v>
      </c>
      <c r="H6101">
        <v>2.4900000000000002</v>
      </c>
      <c r="I6101">
        <v>0.4</v>
      </c>
      <c r="J6101">
        <v>0.30000100000000002</v>
      </c>
      <c r="K6101" t="b">
        <v>0</v>
      </c>
      <c r="L6101" t="s">
        <v>7252</v>
      </c>
      <c r="N6101" s="43">
        <v>42755.5</v>
      </c>
    </row>
    <row r="6102" spans="1:14" x14ac:dyDescent="0.25">
      <c r="A6102" t="s">
        <v>12826</v>
      </c>
      <c r="B6102">
        <v>6388</v>
      </c>
      <c r="C6102">
        <v>6395</v>
      </c>
      <c r="D6102">
        <v>2016</v>
      </c>
      <c r="E6102" t="s">
        <v>4564</v>
      </c>
      <c r="F6102">
        <v>9</v>
      </c>
      <c r="G6102">
        <v>5</v>
      </c>
      <c r="H6102">
        <v>3.25</v>
      </c>
      <c r="I6102">
        <v>0.75</v>
      </c>
      <c r="J6102">
        <v>0.50000100000000003</v>
      </c>
      <c r="K6102" t="b">
        <v>0</v>
      </c>
      <c r="L6102" t="s">
        <v>7252</v>
      </c>
      <c r="N6102" s="43">
        <v>42755.5</v>
      </c>
    </row>
    <row r="6103" spans="1:14" x14ac:dyDescent="0.25">
      <c r="A6103" t="s">
        <v>12827</v>
      </c>
      <c r="B6103">
        <v>6396</v>
      </c>
      <c r="C6103">
        <v>6396</v>
      </c>
      <c r="D6103">
        <v>2016</v>
      </c>
      <c r="E6103" t="s">
        <v>4565</v>
      </c>
      <c r="F6103">
        <v>9</v>
      </c>
      <c r="G6103">
        <v>5</v>
      </c>
      <c r="H6103">
        <v>5</v>
      </c>
      <c r="J6103"/>
      <c r="K6103" t="b">
        <v>1</v>
      </c>
      <c r="L6103" t="s">
        <v>7255</v>
      </c>
      <c r="N6103" s="43">
        <v>42755.5</v>
      </c>
    </row>
    <row r="6104" spans="1:14" x14ac:dyDescent="0.25">
      <c r="A6104" t="s">
        <v>12828</v>
      </c>
      <c r="B6104">
        <v>6397</v>
      </c>
      <c r="C6104">
        <v>6397</v>
      </c>
      <c r="D6104">
        <v>2016</v>
      </c>
      <c r="E6104" t="s">
        <v>4566</v>
      </c>
      <c r="F6104">
        <v>9</v>
      </c>
      <c r="G6104">
        <v>5</v>
      </c>
      <c r="H6104">
        <v>3.5</v>
      </c>
      <c r="J6104"/>
      <c r="K6104" t="b">
        <v>1</v>
      </c>
      <c r="L6104" t="s">
        <v>7254</v>
      </c>
      <c r="N6104" s="43">
        <v>42755.5</v>
      </c>
    </row>
    <row r="6105" spans="1:14" x14ac:dyDescent="0.25">
      <c r="A6105" t="s">
        <v>12829</v>
      </c>
      <c r="B6105">
        <v>6398</v>
      </c>
      <c r="C6105">
        <v>6398</v>
      </c>
      <c r="D6105">
        <v>2016</v>
      </c>
      <c r="E6105" t="s">
        <v>4567</v>
      </c>
      <c r="F6105">
        <v>9</v>
      </c>
      <c r="G6105">
        <v>5</v>
      </c>
      <c r="H6105">
        <v>5</v>
      </c>
      <c r="J6105"/>
      <c r="K6105" t="b">
        <v>1</v>
      </c>
      <c r="L6105" t="s">
        <v>7253</v>
      </c>
      <c r="N6105" s="43">
        <v>42755.5</v>
      </c>
    </row>
    <row r="6106" spans="1:14" x14ac:dyDescent="0.25">
      <c r="A6106" t="s">
        <v>12830</v>
      </c>
      <c r="B6106">
        <v>6398</v>
      </c>
      <c r="C6106">
        <v>6399</v>
      </c>
      <c r="D6106">
        <v>2016</v>
      </c>
      <c r="E6106" t="s">
        <v>4567</v>
      </c>
      <c r="F6106">
        <v>9</v>
      </c>
      <c r="G6106">
        <v>5</v>
      </c>
      <c r="H6106">
        <v>0.66</v>
      </c>
      <c r="I6106">
        <v>2.75E-2</v>
      </c>
      <c r="J6106">
        <v>5.0010000000000002E-3</v>
      </c>
      <c r="K6106" t="b">
        <v>0</v>
      </c>
      <c r="L6106" t="s">
        <v>7253</v>
      </c>
      <c r="N6106" s="43">
        <v>42755.5</v>
      </c>
    </row>
    <row r="6107" spans="1:14" x14ac:dyDescent="0.25">
      <c r="A6107" t="s">
        <v>12831</v>
      </c>
      <c r="B6107">
        <v>6398</v>
      </c>
      <c r="C6107">
        <v>6400</v>
      </c>
      <c r="D6107">
        <v>2016</v>
      </c>
      <c r="E6107" t="s">
        <v>4567</v>
      </c>
      <c r="F6107">
        <v>9</v>
      </c>
      <c r="G6107">
        <v>5</v>
      </c>
      <c r="H6107">
        <v>0.87</v>
      </c>
      <c r="I6107">
        <v>7.4999999999999997E-2</v>
      </c>
      <c r="J6107">
        <v>5.0000999999999997E-2</v>
      </c>
      <c r="K6107" t="b">
        <v>0</v>
      </c>
      <c r="L6107" t="s">
        <v>7253</v>
      </c>
      <c r="N6107" s="43">
        <v>42755.5</v>
      </c>
    </row>
    <row r="6108" spans="1:14" x14ac:dyDescent="0.25">
      <c r="A6108" t="s">
        <v>12832</v>
      </c>
      <c r="B6108">
        <v>6398</v>
      </c>
      <c r="C6108">
        <v>6401</v>
      </c>
      <c r="D6108">
        <v>2016</v>
      </c>
      <c r="E6108" t="s">
        <v>4567</v>
      </c>
      <c r="F6108">
        <v>9</v>
      </c>
      <c r="G6108">
        <v>5</v>
      </c>
      <c r="H6108">
        <v>1.1499999999999999</v>
      </c>
      <c r="I6108">
        <v>0.125</v>
      </c>
      <c r="J6108">
        <v>0.10000100000000001</v>
      </c>
      <c r="K6108" t="b">
        <v>0</v>
      </c>
      <c r="L6108" t="s">
        <v>7253</v>
      </c>
      <c r="N6108" s="43">
        <v>42755.5</v>
      </c>
    </row>
    <row r="6109" spans="1:14" x14ac:dyDescent="0.25">
      <c r="A6109" t="s">
        <v>12833</v>
      </c>
      <c r="B6109">
        <v>6398</v>
      </c>
      <c r="C6109">
        <v>6402</v>
      </c>
      <c r="D6109">
        <v>2016</v>
      </c>
      <c r="E6109" t="s">
        <v>4567</v>
      </c>
      <c r="F6109">
        <v>9</v>
      </c>
      <c r="G6109">
        <v>5</v>
      </c>
      <c r="H6109">
        <v>1.52</v>
      </c>
      <c r="I6109">
        <v>0.17499999999999999</v>
      </c>
      <c r="J6109">
        <v>0.150001</v>
      </c>
      <c r="K6109" t="b">
        <v>0</v>
      </c>
      <c r="L6109" t="s">
        <v>7253</v>
      </c>
      <c r="N6109" s="43">
        <v>42755.5</v>
      </c>
    </row>
    <row r="6110" spans="1:14" x14ac:dyDescent="0.25">
      <c r="A6110" t="s">
        <v>12834</v>
      </c>
      <c r="B6110">
        <v>6398</v>
      </c>
      <c r="C6110">
        <v>6403</v>
      </c>
      <c r="D6110">
        <v>2016</v>
      </c>
      <c r="E6110" t="s">
        <v>4567</v>
      </c>
      <c r="F6110">
        <v>9</v>
      </c>
      <c r="G6110">
        <v>5</v>
      </c>
      <c r="H6110">
        <v>2.0099999999999998</v>
      </c>
      <c r="I6110">
        <v>0.25</v>
      </c>
      <c r="J6110">
        <v>0.20000100000000001</v>
      </c>
      <c r="K6110" t="b">
        <v>0</v>
      </c>
      <c r="L6110" t="s">
        <v>7253</v>
      </c>
      <c r="N6110" s="43">
        <v>42755.5</v>
      </c>
    </row>
    <row r="6111" spans="1:14" x14ac:dyDescent="0.25">
      <c r="A6111" t="s">
        <v>12835</v>
      </c>
      <c r="B6111">
        <v>6398</v>
      </c>
      <c r="C6111">
        <v>6404</v>
      </c>
      <c r="D6111">
        <v>2016</v>
      </c>
      <c r="E6111" t="s">
        <v>4567</v>
      </c>
      <c r="F6111">
        <v>9</v>
      </c>
      <c r="G6111">
        <v>5</v>
      </c>
      <c r="H6111">
        <v>2.65</v>
      </c>
      <c r="I6111">
        <v>0.4</v>
      </c>
      <c r="J6111">
        <v>0.30000100000000002</v>
      </c>
      <c r="K6111" t="b">
        <v>0</v>
      </c>
      <c r="L6111" t="s">
        <v>7253</v>
      </c>
      <c r="N6111" s="43">
        <v>42755.5</v>
      </c>
    </row>
    <row r="6112" spans="1:14" x14ac:dyDescent="0.25">
      <c r="A6112" t="s">
        <v>12836</v>
      </c>
      <c r="B6112">
        <v>6398</v>
      </c>
      <c r="C6112">
        <v>6405</v>
      </c>
      <c r="D6112">
        <v>2016</v>
      </c>
      <c r="E6112" t="s">
        <v>4567</v>
      </c>
      <c r="F6112">
        <v>9</v>
      </c>
      <c r="G6112">
        <v>5</v>
      </c>
      <c r="H6112">
        <v>3.5</v>
      </c>
      <c r="I6112">
        <v>0.75</v>
      </c>
      <c r="J6112">
        <v>0.50000100000000003</v>
      </c>
      <c r="K6112" t="b">
        <v>0</v>
      </c>
      <c r="L6112" t="s">
        <v>7253</v>
      </c>
      <c r="N6112" s="43">
        <v>42755.5</v>
      </c>
    </row>
    <row r="6113" spans="1:14" x14ac:dyDescent="0.25">
      <c r="A6113" t="s">
        <v>12837</v>
      </c>
      <c r="B6113">
        <v>6406</v>
      </c>
      <c r="C6113">
        <v>6406</v>
      </c>
      <c r="D6113">
        <v>2016</v>
      </c>
      <c r="E6113" t="s">
        <v>4568</v>
      </c>
      <c r="F6113">
        <v>9</v>
      </c>
      <c r="G6113">
        <v>5</v>
      </c>
      <c r="H6113">
        <v>3.5</v>
      </c>
      <c r="J6113"/>
      <c r="K6113" t="b">
        <v>1</v>
      </c>
      <c r="L6113" t="s">
        <v>7274</v>
      </c>
      <c r="N6113" s="43">
        <v>42755.5</v>
      </c>
    </row>
    <row r="6114" spans="1:14" x14ac:dyDescent="0.25">
      <c r="A6114" t="s">
        <v>12838</v>
      </c>
      <c r="B6114">
        <v>6407</v>
      </c>
      <c r="C6114">
        <v>6407</v>
      </c>
      <c r="D6114">
        <v>2016</v>
      </c>
      <c r="E6114" t="s">
        <v>4569</v>
      </c>
      <c r="F6114">
        <v>9</v>
      </c>
      <c r="G6114">
        <v>5</v>
      </c>
      <c r="H6114">
        <v>1.75</v>
      </c>
      <c r="J6114"/>
      <c r="K6114" t="b">
        <v>1</v>
      </c>
      <c r="L6114" t="s">
        <v>7275</v>
      </c>
      <c r="N6114" s="43">
        <v>42755.5</v>
      </c>
    </row>
    <row r="6115" spans="1:14" x14ac:dyDescent="0.25">
      <c r="A6115" t="s">
        <v>12839</v>
      </c>
      <c r="B6115">
        <v>6408</v>
      </c>
      <c r="C6115">
        <v>6408</v>
      </c>
      <c r="D6115">
        <v>2016</v>
      </c>
      <c r="E6115" t="s">
        <v>4570</v>
      </c>
      <c r="F6115">
        <v>9</v>
      </c>
      <c r="G6115">
        <v>5</v>
      </c>
      <c r="H6115">
        <v>5</v>
      </c>
      <c r="J6115"/>
      <c r="K6115" t="b">
        <v>1</v>
      </c>
      <c r="L6115" t="s">
        <v>7276</v>
      </c>
      <c r="N6115" s="43">
        <v>42755.5</v>
      </c>
    </row>
    <row r="6116" spans="1:14" x14ac:dyDescent="0.25">
      <c r="A6116" t="s">
        <v>12840</v>
      </c>
      <c r="B6116">
        <v>6409</v>
      </c>
      <c r="C6116">
        <v>6409</v>
      </c>
      <c r="D6116">
        <v>2016</v>
      </c>
      <c r="E6116" t="s">
        <v>4571</v>
      </c>
      <c r="F6116">
        <v>9</v>
      </c>
      <c r="G6116">
        <v>5</v>
      </c>
      <c r="H6116">
        <v>3.5</v>
      </c>
      <c r="J6116"/>
      <c r="K6116" t="b">
        <v>1</v>
      </c>
      <c r="L6116" t="s">
        <v>7277</v>
      </c>
      <c r="N6116" s="43">
        <v>42755.5</v>
      </c>
    </row>
    <row r="6117" spans="1:14" x14ac:dyDescent="0.25">
      <c r="A6117" t="s">
        <v>12841</v>
      </c>
      <c r="B6117">
        <v>6410</v>
      </c>
      <c r="C6117">
        <v>6410</v>
      </c>
      <c r="D6117">
        <v>2016</v>
      </c>
      <c r="E6117" t="s">
        <v>4572</v>
      </c>
      <c r="F6117">
        <v>9</v>
      </c>
      <c r="G6117">
        <v>5</v>
      </c>
      <c r="H6117">
        <v>5</v>
      </c>
      <c r="J6117"/>
      <c r="K6117" t="b">
        <v>1</v>
      </c>
      <c r="L6117" t="s">
        <v>7278</v>
      </c>
      <c r="N6117" s="43">
        <v>42755.5</v>
      </c>
    </row>
    <row r="6118" spans="1:14" x14ac:dyDescent="0.25">
      <c r="A6118" t="s">
        <v>12842</v>
      </c>
      <c r="B6118">
        <v>6410</v>
      </c>
      <c r="C6118">
        <v>6411</v>
      </c>
      <c r="D6118">
        <v>2016</v>
      </c>
      <c r="E6118" t="s">
        <v>4572</v>
      </c>
      <c r="F6118">
        <v>9</v>
      </c>
      <c r="G6118">
        <v>5</v>
      </c>
      <c r="H6118">
        <v>0.66</v>
      </c>
      <c r="I6118">
        <v>2.75E-2</v>
      </c>
      <c r="J6118">
        <v>5.0010000000000002E-3</v>
      </c>
      <c r="K6118" t="b">
        <v>0</v>
      </c>
      <c r="L6118" t="s">
        <v>7278</v>
      </c>
      <c r="N6118" s="43">
        <v>42755.5</v>
      </c>
    </row>
    <row r="6119" spans="1:14" x14ac:dyDescent="0.25">
      <c r="A6119" t="s">
        <v>12843</v>
      </c>
      <c r="B6119">
        <v>6410</v>
      </c>
      <c r="C6119">
        <v>6412</v>
      </c>
      <c r="D6119">
        <v>2016</v>
      </c>
      <c r="E6119" t="s">
        <v>4572</v>
      </c>
      <c r="F6119">
        <v>9</v>
      </c>
      <c r="G6119">
        <v>5</v>
      </c>
      <c r="H6119">
        <v>0.87</v>
      </c>
      <c r="I6119">
        <v>7.4999999999999997E-2</v>
      </c>
      <c r="J6119">
        <v>5.0000999999999997E-2</v>
      </c>
      <c r="K6119" t="b">
        <v>0</v>
      </c>
      <c r="L6119" t="s">
        <v>7278</v>
      </c>
      <c r="N6119" s="43">
        <v>42755.5</v>
      </c>
    </row>
    <row r="6120" spans="1:14" x14ac:dyDescent="0.25">
      <c r="A6120" t="s">
        <v>12844</v>
      </c>
      <c r="B6120">
        <v>6410</v>
      </c>
      <c r="C6120">
        <v>6413</v>
      </c>
      <c r="D6120">
        <v>2016</v>
      </c>
      <c r="E6120" t="s">
        <v>4572</v>
      </c>
      <c r="F6120">
        <v>9</v>
      </c>
      <c r="G6120">
        <v>5</v>
      </c>
      <c r="H6120">
        <v>1.1499999999999999</v>
      </c>
      <c r="I6120">
        <v>0.125</v>
      </c>
      <c r="J6120">
        <v>0.10000100000000001</v>
      </c>
      <c r="K6120" t="b">
        <v>0</v>
      </c>
      <c r="L6120" t="s">
        <v>7278</v>
      </c>
      <c r="N6120" s="43">
        <v>42755.5</v>
      </c>
    </row>
    <row r="6121" spans="1:14" x14ac:dyDescent="0.25">
      <c r="A6121" t="s">
        <v>12845</v>
      </c>
      <c r="B6121">
        <v>6410</v>
      </c>
      <c r="C6121">
        <v>6414</v>
      </c>
      <c r="D6121">
        <v>2016</v>
      </c>
      <c r="E6121" t="s">
        <v>4572</v>
      </c>
      <c r="F6121">
        <v>9</v>
      </c>
      <c r="G6121">
        <v>5</v>
      </c>
      <c r="H6121">
        <v>1.52</v>
      </c>
      <c r="I6121">
        <v>0.17499999999999999</v>
      </c>
      <c r="J6121">
        <v>0.150001</v>
      </c>
      <c r="K6121" t="b">
        <v>0</v>
      </c>
      <c r="L6121" t="s">
        <v>7278</v>
      </c>
      <c r="N6121" s="43">
        <v>42755.5</v>
      </c>
    </row>
    <row r="6122" spans="1:14" x14ac:dyDescent="0.25">
      <c r="A6122" t="s">
        <v>12846</v>
      </c>
      <c r="B6122">
        <v>6410</v>
      </c>
      <c r="C6122">
        <v>6415</v>
      </c>
      <c r="D6122">
        <v>2016</v>
      </c>
      <c r="E6122" t="s">
        <v>4572</v>
      </c>
      <c r="F6122">
        <v>9</v>
      </c>
      <c r="G6122">
        <v>5</v>
      </c>
      <c r="H6122">
        <v>2.0099999999999998</v>
      </c>
      <c r="I6122">
        <v>0.25</v>
      </c>
      <c r="J6122">
        <v>0.20000100000000001</v>
      </c>
      <c r="K6122" t="b">
        <v>0</v>
      </c>
      <c r="L6122" t="s">
        <v>7278</v>
      </c>
      <c r="N6122" s="43">
        <v>42755.5</v>
      </c>
    </row>
    <row r="6123" spans="1:14" x14ac:dyDescent="0.25">
      <c r="A6123" t="s">
        <v>12847</v>
      </c>
      <c r="B6123">
        <v>6410</v>
      </c>
      <c r="C6123">
        <v>6416</v>
      </c>
      <c r="D6123">
        <v>2016</v>
      </c>
      <c r="E6123" t="s">
        <v>4572</v>
      </c>
      <c r="F6123">
        <v>9</v>
      </c>
      <c r="G6123">
        <v>5</v>
      </c>
      <c r="H6123">
        <v>2.65</v>
      </c>
      <c r="I6123">
        <v>0.4</v>
      </c>
      <c r="J6123">
        <v>0.30000100000000002</v>
      </c>
      <c r="K6123" t="b">
        <v>0</v>
      </c>
      <c r="L6123" t="s">
        <v>7278</v>
      </c>
      <c r="N6123" s="43">
        <v>42755.5</v>
      </c>
    </row>
    <row r="6124" spans="1:14" x14ac:dyDescent="0.25">
      <c r="A6124" t="s">
        <v>12848</v>
      </c>
      <c r="B6124">
        <v>6410</v>
      </c>
      <c r="C6124">
        <v>6417</v>
      </c>
      <c r="D6124">
        <v>2016</v>
      </c>
      <c r="E6124" t="s">
        <v>4572</v>
      </c>
      <c r="F6124">
        <v>9</v>
      </c>
      <c r="G6124">
        <v>5</v>
      </c>
      <c r="H6124">
        <v>3.5</v>
      </c>
      <c r="I6124">
        <v>0.75</v>
      </c>
      <c r="J6124">
        <v>0.50000100000000003</v>
      </c>
      <c r="K6124" t="b">
        <v>0</v>
      </c>
      <c r="L6124" t="s">
        <v>7278</v>
      </c>
      <c r="N6124" s="43">
        <v>42755.5</v>
      </c>
    </row>
    <row r="6125" spans="1:14" x14ac:dyDescent="0.25">
      <c r="A6125" t="s">
        <v>12849</v>
      </c>
      <c r="B6125">
        <v>6418</v>
      </c>
      <c r="C6125">
        <v>6418</v>
      </c>
      <c r="D6125">
        <v>2016</v>
      </c>
      <c r="E6125" t="s">
        <v>4573</v>
      </c>
      <c r="F6125">
        <v>9</v>
      </c>
      <c r="G6125">
        <v>5</v>
      </c>
      <c r="H6125">
        <v>3.5</v>
      </c>
      <c r="J6125"/>
      <c r="K6125" t="b">
        <v>1</v>
      </c>
      <c r="L6125" t="s">
        <v>7279</v>
      </c>
      <c r="N6125" s="43">
        <v>42755.5</v>
      </c>
    </row>
    <row r="6126" spans="1:14" x14ac:dyDescent="0.25">
      <c r="A6126" t="s">
        <v>12850</v>
      </c>
      <c r="B6126">
        <v>6418</v>
      </c>
      <c r="C6126">
        <v>6419</v>
      </c>
      <c r="D6126">
        <v>2016</v>
      </c>
      <c r="E6126" t="s">
        <v>4573</v>
      </c>
      <c r="F6126">
        <v>9</v>
      </c>
      <c r="G6126">
        <v>5</v>
      </c>
      <c r="H6126">
        <v>0.65</v>
      </c>
      <c r="I6126">
        <v>0.03</v>
      </c>
      <c r="J6126">
        <v>1.0000999999999999E-2</v>
      </c>
      <c r="K6126" t="b">
        <v>0</v>
      </c>
      <c r="L6126" t="s">
        <v>7279</v>
      </c>
      <c r="N6126" s="43">
        <v>42755.5</v>
      </c>
    </row>
    <row r="6127" spans="1:14" x14ac:dyDescent="0.25">
      <c r="A6127" t="s">
        <v>12851</v>
      </c>
      <c r="B6127">
        <v>6418</v>
      </c>
      <c r="C6127">
        <v>6420</v>
      </c>
      <c r="D6127">
        <v>2016</v>
      </c>
      <c r="E6127" t="s">
        <v>4573</v>
      </c>
      <c r="F6127">
        <v>9</v>
      </c>
      <c r="G6127">
        <v>5</v>
      </c>
      <c r="H6127">
        <v>0.85</v>
      </c>
      <c r="I6127">
        <v>7.4999999999999997E-2</v>
      </c>
      <c r="J6127">
        <v>5.0000999999999997E-2</v>
      </c>
      <c r="K6127" t="b">
        <v>0</v>
      </c>
      <c r="L6127" t="s">
        <v>7279</v>
      </c>
      <c r="N6127" s="43">
        <v>42755.5</v>
      </c>
    </row>
    <row r="6128" spans="1:14" x14ac:dyDescent="0.25">
      <c r="A6128" t="s">
        <v>12852</v>
      </c>
      <c r="B6128">
        <v>6418</v>
      </c>
      <c r="C6128">
        <v>6421</v>
      </c>
      <c r="D6128">
        <v>2016</v>
      </c>
      <c r="E6128" t="s">
        <v>4573</v>
      </c>
      <c r="F6128">
        <v>9</v>
      </c>
      <c r="G6128">
        <v>5</v>
      </c>
      <c r="H6128">
        <v>1.1200000000000001</v>
      </c>
      <c r="I6128">
        <v>0.125</v>
      </c>
      <c r="J6128">
        <v>0.10000100000000001</v>
      </c>
      <c r="K6128" t="b">
        <v>0</v>
      </c>
      <c r="L6128" t="s">
        <v>7279</v>
      </c>
      <c r="N6128" s="43">
        <v>42755.5</v>
      </c>
    </row>
    <row r="6129" spans="1:14" x14ac:dyDescent="0.25">
      <c r="A6129" t="s">
        <v>12853</v>
      </c>
      <c r="B6129">
        <v>6418</v>
      </c>
      <c r="C6129">
        <v>6422</v>
      </c>
      <c r="D6129">
        <v>2016</v>
      </c>
      <c r="E6129" t="s">
        <v>4573</v>
      </c>
      <c r="F6129">
        <v>9</v>
      </c>
      <c r="G6129">
        <v>5</v>
      </c>
      <c r="H6129">
        <v>1.46</v>
      </c>
      <c r="I6129">
        <v>0.17499999999999999</v>
      </c>
      <c r="J6129">
        <v>0.150001</v>
      </c>
      <c r="K6129" t="b">
        <v>0</v>
      </c>
      <c r="L6129" t="s">
        <v>7279</v>
      </c>
      <c r="N6129" s="43">
        <v>42755.5</v>
      </c>
    </row>
    <row r="6130" spans="1:14" x14ac:dyDescent="0.25">
      <c r="A6130" t="s">
        <v>12854</v>
      </c>
      <c r="B6130">
        <v>6418</v>
      </c>
      <c r="C6130">
        <v>6423</v>
      </c>
      <c r="D6130">
        <v>2016</v>
      </c>
      <c r="E6130" t="s">
        <v>4573</v>
      </c>
      <c r="F6130">
        <v>9</v>
      </c>
      <c r="G6130">
        <v>5</v>
      </c>
      <c r="H6130">
        <v>1.9</v>
      </c>
      <c r="I6130">
        <v>0.25</v>
      </c>
      <c r="J6130">
        <v>0.20000100000000001</v>
      </c>
      <c r="K6130" t="b">
        <v>0</v>
      </c>
      <c r="L6130" t="s">
        <v>7279</v>
      </c>
      <c r="N6130" s="43">
        <v>42755.5</v>
      </c>
    </row>
    <row r="6131" spans="1:14" x14ac:dyDescent="0.25">
      <c r="A6131" t="s">
        <v>12855</v>
      </c>
      <c r="B6131">
        <v>6418</v>
      </c>
      <c r="C6131">
        <v>6424</v>
      </c>
      <c r="D6131">
        <v>2016</v>
      </c>
      <c r="E6131" t="s">
        <v>4573</v>
      </c>
      <c r="F6131">
        <v>9</v>
      </c>
      <c r="G6131">
        <v>5</v>
      </c>
      <c r="H6131">
        <v>2.4900000000000002</v>
      </c>
      <c r="I6131">
        <v>0.4</v>
      </c>
      <c r="J6131">
        <v>0.30000100000000002</v>
      </c>
      <c r="K6131" t="b">
        <v>0</v>
      </c>
      <c r="L6131" t="s">
        <v>7279</v>
      </c>
      <c r="N6131" s="43">
        <v>42755.5</v>
      </c>
    </row>
    <row r="6132" spans="1:14" x14ac:dyDescent="0.25">
      <c r="A6132" t="s">
        <v>12856</v>
      </c>
      <c r="B6132">
        <v>6418</v>
      </c>
      <c r="C6132">
        <v>6425</v>
      </c>
      <c r="D6132">
        <v>2016</v>
      </c>
      <c r="E6132" t="s">
        <v>4573</v>
      </c>
      <c r="F6132">
        <v>9</v>
      </c>
      <c r="G6132">
        <v>5</v>
      </c>
      <c r="H6132">
        <v>3.25</v>
      </c>
      <c r="I6132">
        <v>0.75</v>
      </c>
      <c r="J6132">
        <v>0.50000100000000003</v>
      </c>
      <c r="K6132" t="b">
        <v>0</v>
      </c>
      <c r="L6132" t="s">
        <v>7279</v>
      </c>
      <c r="N6132" s="43">
        <v>42755.5</v>
      </c>
    </row>
    <row r="6133" spans="1:14" x14ac:dyDescent="0.25">
      <c r="A6133" t="s">
        <v>12857</v>
      </c>
      <c r="B6133">
        <v>6426</v>
      </c>
      <c r="C6133">
        <v>6426</v>
      </c>
      <c r="D6133">
        <v>2016</v>
      </c>
      <c r="E6133" t="s">
        <v>4574</v>
      </c>
      <c r="F6133">
        <v>9</v>
      </c>
      <c r="G6133">
        <v>5</v>
      </c>
      <c r="H6133">
        <v>1.75</v>
      </c>
      <c r="J6133"/>
      <c r="K6133" t="b">
        <v>1</v>
      </c>
      <c r="L6133" t="s">
        <v>7280</v>
      </c>
      <c r="N6133" s="43">
        <v>42755.5</v>
      </c>
    </row>
    <row r="6134" spans="1:14" x14ac:dyDescent="0.25">
      <c r="A6134" t="s">
        <v>12858</v>
      </c>
      <c r="B6134">
        <v>6427</v>
      </c>
      <c r="C6134">
        <v>6427</v>
      </c>
      <c r="D6134">
        <v>2016</v>
      </c>
      <c r="E6134" t="s">
        <v>4575</v>
      </c>
      <c r="F6134">
        <v>9</v>
      </c>
      <c r="G6134">
        <v>5</v>
      </c>
      <c r="H6134">
        <v>5</v>
      </c>
      <c r="J6134"/>
      <c r="K6134" t="b">
        <v>1</v>
      </c>
      <c r="L6134" t="s">
        <v>7281</v>
      </c>
      <c r="N6134" s="43">
        <v>42755.5</v>
      </c>
    </row>
    <row r="6135" spans="1:14" x14ac:dyDescent="0.25">
      <c r="A6135" t="s">
        <v>12859</v>
      </c>
      <c r="B6135">
        <v>6428</v>
      </c>
      <c r="C6135">
        <v>6428</v>
      </c>
      <c r="D6135">
        <v>2016</v>
      </c>
      <c r="E6135" t="s">
        <v>4576</v>
      </c>
      <c r="F6135">
        <v>9</v>
      </c>
      <c r="G6135">
        <v>5</v>
      </c>
      <c r="H6135">
        <v>3.5</v>
      </c>
      <c r="J6135"/>
      <c r="K6135" t="b">
        <v>1</v>
      </c>
      <c r="L6135" t="s">
        <v>7282</v>
      </c>
      <c r="N6135" s="43">
        <v>42755.5</v>
      </c>
    </row>
    <row r="6136" spans="1:14" x14ac:dyDescent="0.25">
      <c r="A6136" t="s">
        <v>12860</v>
      </c>
      <c r="B6136">
        <v>6428</v>
      </c>
      <c r="C6136">
        <v>6429</v>
      </c>
      <c r="D6136">
        <v>2016</v>
      </c>
      <c r="E6136" t="s">
        <v>4576</v>
      </c>
      <c r="F6136">
        <v>9</v>
      </c>
      <c r="G6136">
        <v>5</v>
      </c>
      <c r="H6136">
        <v>0.66</v>
      </c>
      <c r="I6136">
        <v>2.75E-2</v>
      </c>
      <c r="J6136">
        <v>5.0010000000000002E-3</v>
      </c>
      <c r="K6136" t="b">
        <v>0</v>
      </c>
      <c r="L6136" t="s">
        <v>7282</v>
      </c>
      <c r="N6136" s="43">
        <v>42755.5</v>
      </c>
    </row>
    <row r="6137" spans="1:14" x14ac:dyDescent="0.25">
      <c r="A6137" t="s">
        <v>12861</v>
      </c>
      <c r="B6137">
        <v>6428</v>
      </c>
      <c r="C6137">
        <v>6430</v>
      </c>
      <c r="D6137">
        <v>2016</v>
      </c>
      <c r="E6137" t="s">
        <v>4576</v>
      </c>
      <c r="F6137">
        <v>9</v>
      </c>
      <c r="G6137">
        <v>5</v>
      </c>
      <c r="H6137">
        <v>0.87</v>
      </c>
      <c r="I6137">
        <v>7.4999999999999997E-2</v>
      </c>
      <c r="J6137">
        <v>5.0000999999999997E-2</v>
      </c>
      <c r="K6137" t="b">
        <v>0</v>
      </c>
      <c r="L6137" t="s">
        <v>7282</v>
      </c>
      <c r="N6137" s="43">
        <v>42755.5</v>
      </c>
    </row>
    <row r="6138" spans="1:14" x14ac:dyDescent="0.25">
      <c r="A6138" t="s">
        <v>12862</v>
      </c>
      <c r="B6138">
        <v>6428</v>
      </c>
      <c r="C6138">
        <v>6431</v>
      </c>
      <c r="D6138">
        <v>2016</v>
      </c>
      <c r="E6138" t="s">
        <v>4576</v>
      </c>
      <c r="F6138">
        <v>9</v>
      </c>
      <c r="G6138">
        <v>5</v>
      </c>
      <c r="H6138">
        <v>1.1499999999999999</v>
      </c>
      <c r="I6138">
        <v>0.125</v>
      </c>
      <c r="J6138">
        <v>0.10000100000000001</v>
      </c>
      <c r="K6138" t="b">
        <v>0</v>
      </c>
      <c r="L6138" t="s">
        <v>7282</v>
      </c>
      <c r="N6138" s="43">
        <v>42755.5</v>
      </c>
    </row>
    <row r="6139" spans="1:14" x14ac:dyDescent="0.25">
      <c r="A6139" t="s">
        <v>12863</v>
      </c>
      <c r="B6139">
        <v>6428</v>
      </c>
      <c r="C6139">
        <v>6432</v>
      </c>
      <c r="D6139">
        <v>2016</v>
      </c>
      <c r="E6139" t="s">
        <v>4576</v>
      </c>
      <c r="F6139">
        <v>9</v>
      </c>
      <c r="G6139">
        <v>5</v>
      </c>
      <c r="H6139">
        <v>1.52</v>
      </c>
      <c r="I6139">
        <v>0.17499999999999999</v>
      </c>
      <c r="J6139">
        <v>0.150001</v>
      </c>
      <c r="K6139" t="b">
        <v>0</v>
      </c>
      <c r="L6139" t="s">
        <v>7282</v>
      </c>
      <c r="N6139" s="43">
        <v>42755.5</v>
      </c>
    </row>
    <row r="6140" spans="1:14" x14ac:dyDescent="0.25">
      <c r="A6140" t="s">
        <v>12864</v>
      </c>
      <c r="B6140">
        <v>6428</v>
      </c>
      <c r="C6140">
        <v>6433</v>
      </c>
      <c r="D6140">
        <v>2016</v>
      </c>
      <c r="E6140" t="s">
        <v>4576</v>
      </c>
      <c r="F6140">
        <v>9</v>
      </c>
      <c r="G6140">
        <v>5</v>
      </c>
      <c r="H6140">
        <v>2.0099999999999998</v>
      </c>
      <c r="I6140">
        <v>0.25</v>
      </c>
      <c r="J6140">
        <v>0.20000100000000001</v>
      </c>
      <c r="K6140" t="b">
        <v>0</v>
      </c>
      <c r="L6140" t="s">
        <v>7282</v>
      </c>
      <c r="N6140" s="43">
        <v>42755.5</v>
      </c>
    </row>
    <row r="6141" spans="1:14" x14ac:dyDescent="0.25">
      <c r="A6141" t="s">
        <v>12865</v>
      </c>
      <c r="B6141">
        <v>6428</v>
      </c>
      <c r="C6141">
        <v>6434</v>
      </c>
      <c r="D6141">
        <v>2016</v>
      </c>
      <c r="E6141" t="s">
        <v>4576</v>
      </c>
      <c r="F6141">
        <v>9</v>
      </c>
      <c r="G6141">
        <v>5</v>
      </c>
      <c r="H6141">
        <v>2.65</v>
      </c>
      <c r="I6141">
        <v>0.4</v>
      </c>
      <c r="J6141">
        <v>0.30000100000000002</v>
      </c>
      <c r="K6141" t="b">
        <v>0</v>
      </c>
      <c r="L6141" t="s">
        <v>7282</v>
      </c>
      <c r="N6141" s="43">
        <v>42755.5</v>
      </c>
    </row>
    <row r="6142" spans="1:14" x14ac:dyDescent="0.25">
      <c r="A6142" t="s">
        <v>12866</v>
      </c>
      <c r="B6142">
        <v>6428</v>
      </c>
      <c r="C6142">
        <v>6435</v>
      </c>
      <c r="D6142">
        <v>2016</v>
      </c>
      <c r="E6142" t="s">
        <v>4576</v>
      </c>
      <c r="F6142">
        <v>9</v>
      </c>
      <c r="G6142">
        <v>5</v>
      </c>
      <c r="H6142">
        <v>3.5</v>
      </c>
      <c r="I6142">
        <v>0.75</v>
      </c>
      <c r="J6142">
        <v>0.50000100000000003</v>
      </c>
      <c r="K6142" t="b">
        <v>0</v>
      </c>
      <c r="L6142" t="s">
        <v>7282</v>
      </c>
      <c r="N6142" s="43">
        <v>42755.5</v>
      </c>
    </row>
    <row r="6143" spans="1:14" x14ac:dyDescent="0.25">
      <c r="A6143" t="s">
        <v>12867</v>
      </c>
      <c r="B6143">
        <v>6436</v>
      </c>
      <c r="C6143">
        <v>6436</v>
      </c>
      <c r="D6143">
        <v>2016</v>
      </c>
      <c r="E6143" t="s">
        <v>4577</v>
      </c>
      <c r="F6143">
        <v>9</v>
      </c>
      <c r="G6143">
        <v>5</v>
      </c>
      <c r="H6143">
        <v>5</v>
      </c>
      <c r="J6143"/>
      <c r="K6143" t="b">
        <v>1</v>
      </c>
      <c r="L6143" t="s">
        <v>7266</v>
      </c>
      <c r="N6143" s="43">
        <v>42755.5</v>
      </c>
    </row>
    <row r="6144" spans="1:14" x14ac:dyDescent="0.25">
      <c r="A6144" t="s">
        <v>12868</v>
      </c>
      <c r="B6144">
        <v>6437</v>
      </c>
      <c r="C6144">
        <v>6437</v>
      </c>
      <c r="D6144">
        <v>2016</v>
      </c>
      <c r="E6144" t="s">
        <v>4578</v>
      </c>
      <c r="F6144">
        <v>9</v>
      </c>
      <c r="G6144">
        <v>5</v>
      </c>
      <c r="H6144">
        <v>3.5</v>
      </c>
      <c r="J6144"/>
      <c r="K6144" t="b">
        <v>1</v>
      </c>
      <c r="L6144" t="s">
        <v>7267</v>
      </c>
      <c r="N6144" s="43">
        <v>42755.5</v>
      </c>
    </row>
    <row r="6145" spans="1:14" x14ac:dyDescent="0.25">
      <c r="A6145" t="s">
        <v>12869</v>
      </c>
      <c r="B6145">
        <v>6438</v>
      </c>
      <c r="C6145">
        <v>6438</v>
      </c>
      <c r="D6145">
        <v>2016</v>
      </c>
      <c r="E6145" t="s">
        <v>4579</v>
      </c>
      <c r="F6145">
        <v>9</v>
      </c>
      <c r="G6145">
        <v>5</v>
      </c>
      <c r="H6145">
        <v>1.75</v>
      </c>
      <c r="J6145"/>
      <c r="K6145" t="b">
        <v>1</v>
      </c>
      <c r="L6145" t="s">
        <v>7268</v>
      </c>
      <c r="N6145" s="43">
        <v>42755.5</v>
      </c>
    </row>
    <row r="6146" spans="1:14" x14ac:dyDescent="0.25">
      <c r="A6146" t="s">
        <v>12870</v>
      </c>
      <c r="B6146">
        <v>6439</v>
      </c>
      <c r="C6146">
        <v>6439</v>
      </c>
      <c r="D6146">
        <v>2016</v>
      </c>
      <c r="E6146" t="s">
        <v>4580</v>
      </c>
      <c r="F6146">
        <v>9</v>
      </c>
      <c r="G6146">
        <v>5</v>
      </c>
      <c r="H6146">
        <v>5</v>
      </c>
      <c r="J6146"/>
      <c r="K6146" t="b">
        <v>1</v>
      </c>
      <c r="L6146" t="s">
        <v>7269</v>
      </c>
      <c r="N6146" s="43">
        <v>42755.5</v>
      </c>
    </row>
    <row r="6147" spans="1:14" x14ac:dyDescent="0.25">
      <c r="A6147" t="s">
        <v>12871</v>
      </c>
      <c r="B6147">
        <v>6440</v>
      </c>
      <c r="C6147">
        <v>6440</v>
      </c>
      <c r="D6147">
        <v>2016</v>
      </c>
      <c r="E6147" t="s">
        <v>4581</v>
      </c>
      <c r="F6147">
        <v>9</v>
      </c>
      <c r="G6147">
        <v>5</v>
      </c>
      <c r="H6147">
        <v>3.5</v>
      </c>
      <c r="J6147"/>
      <c r="K6147" t="b">
        <v>1</v>
      </c>
      <c r="L6147" t="s">
        <v>7270</v>
      </c>
      <c r="N6147" s="43">
        <v>42755.5</v>
      </c>
    </row>
    <row r="6148" spans="1:14" x14ac:dyDescent="0.25">
      <c r="A6148" t="s">
        <v>12872</v>
      </c>
      <c r="B6148">
        <v>6440</v>
      </c>
      <c r="C6148">
        <v>6441</v>
      </c>
      <c r="D6148">
        <v>2016</v>
      </c>
      <c r="E6148" t="s">
        <v>4581</v>
      </c>
      <c r="F6148">
        <v>9</v>
      </c>
      <c r="G6148">
        <v>5</v>
      </c>
      <c r="H6148">
        <v>0.66</v>
      </c>
      <c r="I6148">
        <v>2.75E-2</v>
      </c>
      <c r="J6148">
        <v>5.0010000000000002E-3</v>
      </c>
      <c r="K6148" t="b">
        <v>0</v>
      </c>
      <c r="L6148" t="s">
        <v>7270</v>
      </c>
      <c r="N6148" s="43">
        <v>42755.5</v>
      </c>
    </row>
    <row r="6149" spans="1:14" x14ac:dyDescent="0.25">
      <c r="A6149" t="s">
        <v>12873</v>
      </c>
      <c r="B6149">
        <v>6440</v>
      </c>
      <c r="C6149">
        <v>6442</v>
      </c>
      <c r="D6149">
        <v>2016</v>
      </c>
      <c r="E6149" t="s">
        <v>4581</v>
      </c>
      <c r="F6149">
        <v>9</v>
      </c>
      <c r="G6149">
        <v>5</v>
      </c>
      <c r="H6149">
        <v>0.87</v>
      </c>
      <c r="I6149">
        <v>7.4999999999999997E-2</v>
      </c>
      <c r="J6149">
        <v>5.0000999999999997E-2</v>
      </c>
      <c r="K6149" t="b">
        <v>0</v>
      </c>
      <c r="L6149" t="s">
        <v>7270</v>
      </c>
      <c r="N6149" s="43">
        <v>42755.5</v>
      </c>
    </row>
    <row r="6150" spans="1:14" x14ac:dyDescent="0.25">
      <c r="A6150" t="s">
        <v>12874</v>
      </c>
      <c r="B6150">
        <v>6440</v>
      </c>
      <c r="C6150">
        <v>6443</v>
      </c>
      <c r="D6150">
        <v>2016</v>
      </c>
      <c r="E6150" t="s">
        <v>4581</v>
      </c>
      <c r="F6150">
        <v>9</v>
      </c>
      <c r="G6150">
        <v>5</v>
      </c>
      <c r="H6150">
        <v>1.1499999999999999</v>
      </c>
      <c r="I6150">
        <v>0.125</v>
      </c>
      <c r="J6150">
        <v>0.10000100000000001</v>
      </c>
      <c r="K6150" t="b">
        <v>0</v>
      </c>
      <c r="L6150" t="s">
        <v>7270</v>
      </c>
      <c r="N6150" s="43">
        <v>42755.5</v>
      </c>
    </row>
    <row r="6151" spans="1:14" x14ac:dyDescent="0.25">
      <c r="A6151" t="s">
        <v>12875</v>
      </c>
      <c r="B6151">
        <v>6440</v>
      </c>
      <c r="C6151">
        <v>6444</v>
      </c>
      <c r="D6151">
        <v>2016</v>
      </c>
      <c r="E6151" t="s">
        <v>4581</v>
      </c>
      <c r="F6151">
        <v>9</v>
      </c>
      <c r="G6151">
        <v>5</v>
      </c>
      <c r="H6151">
        <v>1.52</v>
      </c>
      <c r="I6151">
        <v>0.17499999999999999</v>
      </c>
      <c r="J6151">
        <v>0.150001</v>
      </c>
      <c r="K6151" t="b">
        <v>0</v>
      </c>
      <c r="L6151" t="s">
        <v>7270</v>
      </c>
      <c r="N6151" s="43">
        <v>42755.5</v>
      </c>
    </row>
    <row r="6152" spans="1:14" x14ac:dyDescent="0.25">
      <c r="A6152" t="s">
        <v>12876</v>
      </c>
      <c r="B6152">
        <v>6440</v>
      </c>
      <c r="C6152">
        <v>6445</v>
      </c>
      <c r="D6152">
        <v>2016</v>
      </c>
      <c r="E6152" t="s">
        <v>4581</v>
      </c>
      <c r="F6152">
        <v>9</v>
      </c>
      <c r="G6152">
        <v>5</v>
      </c>
      <c r="H6152">
        <v>2.0099999999999998</v>
      </c>
      <c r="I6152">
        <v>0.25</v>
      </c>
      <c r="J6152">
        <v>0.20000100000000001</v>
      </c>
      <c r="K6152" t="b">
        <v>0</v>
      </c>
      <c r="L6152" t="s">
        <v>7270</v>
      </c>
      <c r="N6152" s="43">
        <v>42755.5</v>
      </c>
    </row>
    <row r="6153" spans="1:14" x14ac:dyDescent="0.25">
      <c r="A6153" t="s">
        <v>12877</v>
      </c>
      <c r="B6153">
        <v>6440</v>
      </c>
      <c r="C6153">
        <v>6446</v>
      </c>
      <c r="D6153">
        <v>2016</v>
      </c>
      <c r="E6153" t="s">
        <v>4581</v>
      </c>
      <c r="F6153">
        <v>9</v>
      </c>
      <c r="G6153">
        <v>5</v>
      </c>
      <c r="H6153">
        <v>2.65</v>
      </c>
      <c r="I6153">
        <v>0.4</v>
      </c>
      <c r="J6153">
        <v>0.30000100000000002</v>
      </c>
      <c r="K6153" t="b">
        <v>0</v>
      </c>
      <c r="L6153" t="s">
        <v>7270</v>
      </c>
      <c r="N6153" s="43">
        <v>42755.5</v>
      </c>
    </row>
    <row r="6154" spans="1:14" x14ac:dyDescent="0.25">
      <c r="A6154" t="s">
        <v>12878</v>
      </c>
      <c r="B6154">
        <v>6440</v>
      </c>
      <c r="C6154">
        <v>6447</v>
      </c>
      <c r="D6154">
        <v>2016</v>
      </c>
      <c r="E6154" t="s">
        <v>4581</v>
      </c>
      <c r="F6154">
        <v>9</v>
      </c>
      <c r="G6154">
        <v>5</v>
      </c>
      <c r="H6154">
        <v>3.5</v>
      </c>
      <c r="I6154">
        <v>0.75</v>
      </c>
      <c r="J6154">
        <v>0.50000100000000003</v>
      </c>
      <c r="K6154" t="b">
        <v>0</v>
      </c>
      <c r="L6154" t="s">
        <v>7270</v>
      </c>
      <c r="N6154" s="43">
        <v>42755.5</v>
      </c>
    </row>
    <row r="6155" spans="1:14" x14ac:dyDescent="0.25">
      <c r="A6155" t="s">
        <v>12879</v>
      </c>
      <c r="B6155">
        <v>6448</v>
      </c>
      <c r="C6155">
        <v>6448</v>
      </c>
      <c r="D6155">
        <v>2016</v>
      </c>
      <c r="E6155" t="s">
        <v>4582</v>
      </c>
      <c r="F6155">
        <v>9</v>
      </c>
      <c r="G6155">
        <v>5</v>
      </c>
      <c r="H6155">
        <v>5</v>
      </c>
      <c r="J6155"/>
      <c r="K6155" t="b">
        <v>1</v>
      </c>
      <c r="L6155" t="s">
        <v>7271</v>
      </c>
      <c r="N6155" s="43">
        <v>42755.5</v>
      </c>
    </row>
    <row r="6156" spans="1:14" x14ac:dyDescent="0.25">
      <c r="A6156" t="s">
        <v>12880</v>
      </c>
      <c r="B6156">
        <v>6448</v>
      </c>
      <c r="C6156">
        <v>6449</v>
      </c>
      <c r="D6156">
        <v>2016</v>
      </c>
      <c r="E6156" t="s">
        <v>4582</v>
      </c>
      <c r="F6156">
        <v>9</v>
      </c>
      <c r="G6156">
        <v>5</v>
      </c>
      <c r="H6156">
        <v>0.65</v>
      </c>
      <c r="I6156">
        <v>0.03</v>
      </c>
      <c r="J6156">
        <v>1.0000999999999999E-2</v>
      </c>
      <c r="K6156" t="b">
        <v>0</v>
      </c>
      <c r="L6156" t="s">
        <v>7271</v>
      </c>
      <c r="N6156" s="43">
        <v>42755.5</v>
      </c>
    </row>
    <row r="6157" spans="1:14" x14ac:dyDescent="0.25">
      <c r="A6157" t="s">
        <v>12881</v>
      </c>
      <c r="B6157">
        <v>6448</v>
      </c>
      <c r="C6157">
        <v>6450</v>
      </c>
      <c r="D6157">
        <v>2016</v>
      </c>
      <c r="E6157" t="s">
        <v>4582</v>
      </c>
      <c r="F6157">
        <v>9</v>
      </c>
      <c r="G6157">
        <v>5</v>
      </c>
      <c r="H6157">
        <v>0.85</v>
      </c>
      <c r="I6157">
        <v>7.4999999999999997E-2</v>
      </c>
      <c r="J6157">
        <v>5.0000999999999997E-2</v>
      </c>
      <c r="K6157" t="b">
        <v>0</v>
      </c>
      <c r="L6157" t="s">
        <v>7271</v>
      </c>
      <c r="N6157" s="43">
        <v>42755.5</v>
      </c>
    </row>
    <row r="6158" spans="1:14" x14ac:dyDescent="0.25">
      <c r="A6158" t="s">
        <v>12882</v>
      </c>
      <c r="B6158">
        <v>6448</v>
      </c>
      <c r="C6158">
        <v>6451</v>
      </c>
      <c r="D6158">
        <v>2016</v>
      </c>
      <c r="E6158" t="s">
        <v>4582</v>
      </c>
      <c r="F6158">
        <v>9</v>
      </c>
      <c r="G6158">
        <v>5</v>
      </c>
      <c r="H6158">
        <v>1.1200000000000001</v>
      </c>
      <c r="I6158">
        <v>0.125</v>
      </c>
      <c r="J6158">
        <v>0.10000100000000001</v>
      </c>
      <c r="K6158" t="b">
        <v>0</v>
      </c>
      <c r="L6158" t="s">
        <v>7271</v>
      </c>
      <c r="N6158" s="43">
        <v>42755.5</v>
      </c>
    </row>
    <row r="6159" spans="1:14" x14ac:dyDescent="0.25">
      <c r="A6159" t="s">
        <v>12883</v>
      </c>
      <c r="B6159">
        <v>6448</v>
      </c>
      <c r="C6159">
        <v>6452</v>
      </c>
      <c r="D6159">
        <v>2016</v>
      </c>
      <c r="E6159" t="s">
        <v>4582</v>
      </c>
      <c r="F6159">
        <v>9</v>
      </c>
      <c r="G6159">
        <v>5</v>
      </c>
      <c r="H6159">
        <v>1.46</v>
      </c>
      <c r="I6159">
        <v>0.17499999999999999</v>
      </c>
      <c r="J6159">
        <v>0.150001</v>
      </c>
      <c r="K6159" t="b">
        <v>0</v>
      </c>
      <c r="L6159" t="s">
        <v>7271</v>
      </c>
      <c r="N6159" s="43">
        <v>42755.5</v>
      </c>
    </row>
    <row r="6160" spans="1:14" x14ac:dyDescent="0.25">
      <c r="A6160" t="s">
        <v>12884</v>
      </c>
      <c r="B6160">
        <v>6448</v>
      </c>
      <c r="C6160">
        <v>6453</v>
      </c>
      <c r="D6160">
        <v>2016</v>
      </c>
      <c r="E6160" t="s">
        <v>4582</v>
      </c>
      <c r="F6160">
        <v>9</v>
      </c>
      <c r="G6160">
        <v>5</v>
      </c>
      <c r="H6160">
        <v>1.9</v>
      </c>
      <c r="I6160">
        <v>0.25</v>
      </c>
      <c r="J6160">
        <v>0.20000100000000001</v>
      </c>
      <c r="K6160" t="b">
        <v>0</v>
      </c>
      <c r="L6160" t="s">
        <v>7271</v>
      </c>
      <c r="N6160" s="43">
        <v>42755.5</v>
      </c>
    </row>
    <row r="6161" spans="1:14" x14ac:dyDescent="0.25">
      <c r="A6161" t="s">
        <v>12885</v>
      </c>
      <c r="B6161">
        <v>6448</v>
      </c>
      <c r="C6161">
        <v>6454</v>
      </c>
      <c r="D6161">
        <v>2016</v>
      </c>
      <c r="E6161" t="s">
        <v>4582</v>
      </c>
      <c r="F6161">
        <v>9</v>
      </c>
      <c r="G6161">
        <v>5</v>
      </c>
      <c r="H6161">
        <v>2.4900000000000002</v>
      </c>
      <c r="I6161">
        <v>0.4</v>
      </c>
      <c r="J6161">
        <v>0.30000100000000002</v>
      </c>
      <c r="K6161" t="b">
        <v>0</v>
      </c>
      <c r="L6161" t="s">
        <v>7271</v>
      </c>
      <c r="N6161" s="43">
        <v>42755.5</v>
      </c>
    </row>
    <row r="6162" spans="1:14" x14ac:dyDescent="0.25">
      <c r="A6162" t="s">
        <v>12886</v>
      </c>
      <c r="B6162">
        <v>6448</v>
      </c>
      <c r="C6162">
        <v>6455</v>
      </c>
      <c r="D6162">
        <v>2016</v>
      </c>
      <c r="E6162" t="s">
        <v>4582</v>
      </c>
      <c r="F6162">
        <v>9</v>
      </c>
      <c r="G6162">
        <v>5</v>
      </c>
      <c r="H6162">
        <v>3.25</v>
      </c>
      <c r="I6162">
        <v>0.75</v>
      </c>
      <c r="J6162">
        <v>0.50000100000000003</v>
      </c>
      <c r="K6162" t="b">
        <v>0</v>
      </c>
      <c r="L6162" t="s">
        <v>7271</v>
      </c>
      <c r="N6162" s="43">
        <v>42755.5</v>
      </c>
    </row>
    <row r="6163" spans="1:14" x14ac:dyDescent="0.25">
      <c r="A6163" t="s">
        <v>12887</v>
      </c>
      <c r="B6163">
        <v>6456</v>
      </c>
      <c r="C6163">
        <v>6456</v>
      </c>
      <c r="D6163">
        <v>2016</v>
      </c>
      <c r="E6163" t="s">
        <v>4583</v>
      </c>
      <c r="F6163">
        <v>9</v>
      </c>
      <c r="G6163">
        <v>5</v>
      </c>
      <c r="H6163">
        <v>3.5</v>
      </c>
      <c r="J6163"/>
      <c r="K6163" t="b">
        <v>1</v>
      </c>
      <c r="L6163" t="s">
        <v>7272</v>
      </c>
      <c r="N6163" s="43">
        <v>42755.5</v>
      </c>
    </row>
    <row r="6164" spans="1:14" x14ac:dyDescent="0.25">
      <c r="A6164" t="s">
        <v>12888</v>
      </c>
      <c r="B6164">
        <v>6457</v>
      </c>
      <c r="C6164">
        <v>6457</v>
      </c>
      <c r="D6164">
        <v>2016</v>
      </c>
      <c r="E6164" t="s">
        <v>4584</v>
      </c>
      <c r="F6164">
        <v>9</v>
      </c>
      <c r="G6164">
        <v>5</v>
      </c>
      <c r="H6164">
        <v>1.75</v>
      </c>
      <c r="J6164"/>
      <c r="K6164" t="b">
        <v>1</v>
      </c>
      <c r="L6164" t="s">
        <v>7273</v>
      </c>
      <c r="N6164" s="43">
        <v>42755.5</v>
      </c>
    </row>
    <row r="6165" spans="1:14" x14ac:dyDescent="0.25">
      <c r="A6165" t="s">
        <v>12889</v>
      </c>
      <c r="B6165">
        <v>6458</v>
      </c>
      <c r="C6165">
        <v>6458</v>
      </c>
      <c r="D6165">
        <v>2016</v>
      </c>
      <c r="E6165" t="s">
        <v>4585</v>
      </c>
      <c r="F6165">
        <v>9</v>
      </c>
      <c r="G6165">
        <v>5</v>
      </c>
      <c r="H6165">
        <v>5</v>
      </c>
      <c r="J6165"/>
      <c r="K6165" t="b">
        <v>1</v>
      </c>
      <c r="L6165" t="s">
        <v>7265</v>
      </c>
      <c r="N6165" s="43">
        <v>42755.5</v>
      </c>
    </row>
    <row r="6166" spans="1:14" x14ac:dyDescent="0.25">
      <c r="A6166" t="s">
        <v>12890</v>
      </c>
      <c r="B6166">
        <v>6458</v>
      </c>
      <c r="C6166">
        <v>6459</v>
      </c>
      <c r="D6166">
        <v>2016</v>
      </c>
      <c r="E6166" t="s">
        <v>4585</v>
      </c>
      <c r="F6166">
        <v>9</v>
      </c>
      <c r="G6166">
        <v>5</v>
      </c>
      <c r="H6166">
        <v>0.66</v>
      </c>
      <c r="I6166">
        <v>2.75E-2</v>
      </c>
      <c r="J6166">
        <v>5.0010000000000002E-3</v>
      </c>
      <c r="K6166" t="b">
        <v>0</v>
      </c>
      <c r="L6166" t="s">
        <v>7265</v>
      </c>
      <c r="N6166" s="43">
        <v>42755.5</v>
      </c>
    </row>
    <row r="6167" spans="1:14" x14ac:dyDescent="0.25">
      <c r="A6167" t="s">
        <v>12891</v>
      </c>
      <c r="B6167">
        <v>6458</v>
      </c>
      <c r="C6167">
        <v>6460</v>
      </c>
      <c r="D6167">
        <v>2016</v>
      </c>
      <c r="E6167" t="s">
        <v>4585</v>
      </c>
      <c r="F6167">
        <v>9</v>
      </c>
      <c r="G6167">
        <v>5</v>
      </c>
      <c r="H6167">
        <v>0.87</v>
      </c>
      <c r="I6167">
        <v>7.4999999999999997E-2</v>
      </c>
      <c r="J6167">
        <v>5.0000999999999997E-2</v>
      </c>
      <c r="K6167" t="b">
        <v>0</v>
      </c>
      <c r="L6167" t="s">
        <v>7265</v>
      </c>
      <c r="N6167" s="43">
        <v>42755.5</v>
      </c>
    </row>
    <row r="6168" spans="1:14" x14ac:dyDescent="0.25">
      <c r="A6168" t="s">
        <v>12892</v>
      </c>
      <c r="B6168">
        <v>6458</v>
      </c>
      <c r="C6168">
        <v>6461</v>
      </c>
      <c r="D6168">
        <v>2016</v>
      </c>
      <c r="E6168" t="s">
        <v>4585</v>
      </c>
      <c r="F6168">
        <v>9</v>
      </c>
      <c r="G6168">
        <v>5</v>
      </c>
      <c r="H6168">
        <v>1.1499999999999999</v>
      </c>
      <c r="I6168">
        <v>0.125</v>
      </c>
      <c r="J6168">
        <v>0.10000100000000001</v>
      </c>
      <c r="K6168" t="b">
        <v>0</v>
      </c>
      <c r="L6168" t="s">
        <v>7265</v>
      </c>
      <c r="N6168" s="43">
        <v>42755.5</v>
      </c>
    </row>
    <row r="6169" spans="1:14" x14ac:dyDescent="0.25">
      <c r="A6169" t="s">
        <v>12893</v>
      </c>
      <c r="B6169">
        <v>6458</v>
      </c>
      <c r="C6169">
        <v>6462</v>
      </c>
      <c r="D6169">
        <v>2016</v>
      </c>
      <c r="E6169" t="s">
        <v>4585</v>
      </c>
      <c r="F6169">
        <v>9</v>
      </c>
      <c r="G6169">
        <v>5</v>
      </c>
      <c r="H6169">
        <v>1.52</v>
      </c>
      <c r="I6169">
        <v>0.17499999999999999</v>
      </c>
      <c r="J6169">
        <v>0.150001</v>
      </c>
      <c r="K6169" t="b">
        <v>0</v>
      </c>
      <c r="L6169" t="s">
        <v>7265</v>
      </c>
      <c r="N6169" s="43">
        <v>42755.5</v>
      </c>
    </row>
    <row r="6170" spans="1:14" x14ac:dyDescent="0.25">
      <c r="A6170" t="s">
        <v>12894</v>
      </c>
      <c r="B6170">
        <v>6458</v>
      </c>
      <c r="C6170">
        <v>6463</v>
      </c>
      <c r="D6170">
        <v>2016</v>
      </c>
      <c r="E6170" t="s">
        <v>4585</v>
      </c>
      <c r="F6170">
        <v>9</v>
      </c>
      <c r="G6170">
        <v>5</v>
      </c>
      <c r="H6170">
        <v>2.0099999999999998</v>
      </c>
      <c r="I6170">
        <v>0.25</v>
      </c>
      <c r="J6170">
        <v>0.20000100000000001</v>
      </c>
      <c r="K6170" t="b">
        <v>0</v>
      </c>
      <c r="L6170" t="s">
        <v>7265</v>
      </c>
      <c r="N6170" s="43">
        <v>42755.5</v>
      </c>
    </row>
    <row r="6171" spans="1:14" x14ac:dyDescent="0.25">
      <c r="A6171" t="s">
        <v>12895</v>
      </c>
      <c r="B6171">
        <v>6458</v>
      </c>
      <c r="C6171">
        <v>6464</v>
      </c>
      <c r="D6171">
        <v>2016</v>
      </c>
      <c r="E6171" t="s">
        <v>4585</v>
      </c>
      <c r="F6171">
        <v>9</v>
      </c>
      <c r="G6171">
        <v>5</v>
      </c>
      <c r="H6171">
        <v>2.65</v>
      </c>
      <c r="I6171">
        <v>0.4</v>
      </c>
      <c r="J6171">
        <v>0.30000100000000002</v>
      </c>
      <c r="K6171" t="b">
        <v>0</v>
      </c>
      <c r="L6171" t="s">
        <v>7265</v>
      </c>
      <c r="N6171" s="43">
        <v>42755.5</v>
      </c>
    </row>
    <row r="6172" spans="1:14" x14ac:dyDescent="0.25">
      <c r="A6172" t="s">
        <v>12896</v>
      </c>
      <c r="B6172">
        <v>6458</v>
      </c>
      <c r="C6172">
        <v>6465</v>
      </c>
      <c r="D6172">
        <v>2016</v>
      </c>
      <c r="E6172" t="s">
        <v>4585</v>
      </c>
      <c r="F6172">
        <v>9</v>
      </c>
      <c r="G6172">
        <v>5</v>
      </c>
      <c r="H6172">
        <v>3.5</v>
      </c>
      <c r="I6172">
        <v>0.75</v>
      </c>
      <c r="J6172">
        <v>0.50000100000000003</v>
      </c>
      <c r="K6172" t="b">
        <v>0</v>
      </c>
      <c r="L6172" t="s">
        <v>7265</v>
      </c>
      <c r="N6172" s="43">
        <v>42755.5</v>
      </c>
    </row>
    <row r="6173" spans="1:14" x14ac:dyDescent="0.25">
      <c r="A6173" t="s">
        <v>12897</v>
      </c>
      <c r="B6173">
        <v>6466</v>
      </c>
      <c r="C6173">
        <v>6466</v>
      </c>
      <c r="D6173">
        <v>2016</v>
      </c>
      <c r="E6173" t="s">
        <v>4586</v>
      </c>
      <c r="F6173">
        <v>9</v>
      </c>
      <c r="G6173">
        <v>5</v>
      </c>
      <c r="H6173">
        <v>3.5</v>
      </c>
      <c r="J6173"/>
      <c r="K6173" t="b">
        <v>1</v>
      </c>
      <c r="L6173" t="s">
        <v>7256</v>
      </c>
      <c r="N6173" s="43">
        <v>42755.5</v>
      </c>
    </row>
    <row r="6174" spans="1:14" x14ac:dyDescent="0.25">
      <c r="A6174" t="s">
        <v>12898</v>
      </c>
      <c r="B6174">
        <v>6467</v>
      </c>
      <c r="C6174">
        <v>6467</v>
      </c>
      <c r="D6174">
        <v>2016</v>
      </c>
      <c r="E6174" t="s">
        <v>4587</v>
      </c>
      <c r="F6174">
        <v>9</v>
      </c>
      <c r="G6174">
        <v>5</v>
      </c>
      <c r="H6174">
        <v>5</v>
      </c>
      <c r="J6174"/>
      <c r="K6174" t="b">
        <v>1</v>
      </c>
      <c r="L6174" t="s">
        <v>7257</v>
      </c>
      <c r="N6174" s="43">
        <v>42755.5</v>
      </c>
    </row>
    <row r="6175" spans="1:14" x14ac:dyDescent="0.25">
      <c r="A6175" t="s">
        <v>12899</v>
      </c>
      <c r="B6175">
        <v>6468</v>
      </c>
      <c r="C6175">
        <v>6468</v>
      </c>
      <c r="D6175">
        <v>2016</v>
      </c>
      <c r="E6175" t="s">
        <v>4588</v>
      </c>
      <c r="F6175">
        <v>9</v>
      </c>
      <c r="G6175">
        <v>5</v>
      </c>
      <c r="H6175">
        <v>3.5</v>
      </c>
      <c r="J6175"/>
      <c r="K6175" t="b">
        <v>1</v>
      </c>
      <c r="L6175" t="s">
        <v>7258</v>
      </c>
      <c r="N6175" s="43">
        <v>42755.5</v>
      </c>
    </row>
    <row r="6176" spans="1:14" x14ac:dyDescent="0.25">
      <c r="A6176" t="s">
        <v>12900</v>
      </c>
      <c r="B6176">
        <v>6469</v>
      </c>
      <c r="C6176">
        <v>6469</v>
      </c>
      <c r="D6176">
        <v>2016</v>
      </c>
      <c r="E6176" t="s">
        <v>4589</v>
      </c>
      <c r="F6176">
        <v>9</v>
      </c>
      <c r="G6176">
        <v>5</v>
      </c>
      <c r="H6176">
        <v>1.75</v>
      </c>
      <c r="J6176"/>
      <c r="K6176" t="b">
        <v>1</v>
      </c>
      <c r="L6176" t="s">
        <v>7259</v>
      </c>
      <c r="N6176" s="43">
        <v>42755.5</v>
      </c>
    </row>
    <row r="6177" spans="1:14" x14ac:dyDescent="0.25">
      <c r="A6177" t="s">
        <v>12901</v>
      </c>
      <c r="B6177">
        <v>6470</v>
      </c>
      <c r="C6177">
        <v>6470</v>
      </c>
      <c r="D6177">
        <v>2016</v>
      </c>
      <c r="E6177" t="s">
        <v>4590</v>
      </c>
      <c r="F6177">
        <v>9</v>
      </c>
      <c r="G6177">
        <v>5</v>
      </c>
      <c r="H6177">
        <v>5</v>
      </c>
      <c r="J6177"/>
      <c r="K6177" t="b">
        <v>1</v>
      </c>
      <c r="L6177" t="s">
        <v>7260</v>
      </c>
      <c r="N6177" s="43">
        <v>42755.5</v>
      </c>
    </row>
    <row r="6178" spans="1:14" x14ac:dyDescent="0.25">
      <c r="A6178" t="s">
        <v>12902</v>
      </c>
      <c r="B6178">
        <v>6470</v>
      </c>
      <c r="C6178">
        <v>6471</v>
      </c>
      <c r="D6178">
        <v>2016</v>
      </c>
      <c r="E6178" t="s">
        <v>4590</v>
      </c>
      <c r="F6178">
        <v>9</v>
      </c>
      <c r="G6178">
        <v>5</v>
      </c>
      <c r="H6178">
        <v>0.66</v>
      </c>
      <c r="I6178">
        <v>2.75E-2</v>
      </c>
      <c r="J6178">
        <v>5.0010000000000002E-3</v>
      </c>
      <c r="K6178" t="b">
        <v>0</v>
      </c>
      <c r="L6178" t="s">
        <v>7260</v>
      </c>
      <c r="N6178" s="43">
        <v>42755.5</v>
      </c>
    </row>
    <row r="6179" spans="1:14" x14ac:dyDescent="0.25">
      <c r="A6179" t="s">
        <v>12903</v>
      </c>
      <c r="B6179">
        <v>6470</v>
      </c>
      <c r="C6179">
        <v>6472</v>
      </c>
      <c r="D6179">
        <v>2016</v>
      </c>
      <c r="E6179" t="s">
        <v>4590</v>
      </c>
      <c r="F6179">
        <v>9</v>
      </c>
      <c r="G6179">
        <v>5</v>
      </c>
      <c r="H6179">
        <v>0.87</v>
      </c>
      <c r="I6179">
        <v>7.4999999999999997E-2</v>
      </c>
      <c r="J6179">
        <v>5.0000999999999997E-2</v>
      </c>
      <c r="K6179" t="b">
        <v>0</v>
      </c>
      <c r="L6179" t="s">
        <v>7260</v>
      </c>
      <c r="N6179" s="43">
        <v>42755.5</v>
      </c>
    </row>
    <row r="6180" spans="1:14" x14ac:dyDescent="0.25">
      <c r="A6180" t="s">
        <v>12904</v>
      </c>
      <c r="B6180">
        <v>6470</v>
      </c>
      <c r="C6180">
        <v>6473</v>
      </c>
      <c r="D6180">
        <v>2016</v>
      </c>
      <c r="E6180" t="s">
        <v>4590</v>
      </c>
      <c r="F6180">
        <v>9</v>
      </c>
      <c r="G6180">
        <v>5</v>
      </c>
      <c r="H6180">
        <v>1.1499999999999999</v>
      </c>
      <c r="I6180">
        <v>0.125</v>
      </c>
      <c r="J6180">
        <v>0.10000100000000001</v>
      </c>
      <c r="K6180" t="b">
        <v>0</v>
      </c>
      <c r="L6180" t="s">
        <v>7260</v>
      </c>
      <c r="N6180" s="43">
        <v>42755.5</v>
      </c>
    </row>
    <row r="6181" spans="1:14" x14ac:dyDescent="0.25">
      <c r="A6181" t="s">
        <v>12905</v>
      </c>
      <c r="B6181">
        <v>6470</v>
      </c>
      <c r="C6181">
        <v>6474</v>
      </c>
      <c r="D6181">
        <v>2016</v>
      </c>
      <c r="E6181" t="s">
        <v>4590</v>
      </c>
      <c r="F6181">
        <v>9</v>
      </c>
      <c r="G6181">
        <v>5</v>
      </c>
      <c r="H6181">
        <v>1.52</v>
      </c>
      <c r="I6181">
        <v>0.17499999999999999</v>
      </c>
      <c r="J6181">
        <v>0.150001</v>
      </c>
      <c r="K6181" t="b">
        <v>0</v>
      </c>
      <c r="L6181" t="s">
        <v>7260</v>
      </c>
      <c r="N6181" s="43">
        <v>42755.5</v>
      </c>
    </row>
    <row r="6182" spans="1:14" x14ac:dyDescent="0.25">
      <c r="A6182" t="s">
        <v>12906</v>
      </c>
      <c r="B6182">
        <v>6470</v>
      </c>
      <c r="C6182">
        <v>6475</v>
      </c>
      <c r="D6182">
        <v>2016</v>
      </c>
      <c r="E6182" t="s">
        <v>4590</v>
      </c>
      <c r="F6182">
        <v>9</v>
      </c>
      <c r="G6182">
        <v>5</v>
      </c>
      <c r="H6182">
        <v>2.0099999999999998</v>
      </c>
      <c r="I6182">
        <v>0.25</v>
      </c>
      <c r="J6182">
        <v>0.20000100000000001</v>
      </c>
      <c r="K6182" t="b">
        <v>0</v>
      </c>
      <c r="L6182" t="s">
        <v>7260</v>
      </c>
      <c r="N6182" s="43">
        <v>42755.5</v>
      </c>
    </row>
    <row r="6183" spans="1:14" x14ac:dyDescent="0.25">
      <c r="A6183" t="s">
        <v>12907</v>
      </c>
      <c r="B6183">
        <v>6470</v>
      </c>
      <c r="C6183">
        <v>6476</v>
      </c>
      <c r="D6183">
        <v>2016</v>
      </c>
      <c r="E6183" t="s">
        <v>4590</v>
      </c>
      <c r="F6183">
        <v>9</v>
      </c>
      <c r="G6183">
        <v>5</v>
      </c>
      <c r="H6183">
        <v>2.65</v>
      </c>
      <c r="I6183">
        <v>0.4</v>
      </c>
      <c r="J6183">
        <v>0.30000100000000002</v>
      </c>
      <c r="K6183" t="b">
        <v>0</v>
      </c>
      <c r="L6183" t="s">
        <v>7260</v>
      </c>
      <c r="N6183" s="43">
        <v>42755.5</v>
      </c>
    </row>
    <row r="6184" spans="1:14" x14ac:dyDescent="0.25">
      <c r="A6184" t="s">
        <v>12908</v>
      </c>
      <c r="B6184">
        <v>6470</v>
      </c>
      <c r="C6184">
        <v>6477</v>
      </c>
      <c r="D6184">
        <v>2016</v>
      </c>
      <c r="E6184" t="s">
        <v>4590</v>
      </c>
      <c r="F6184">
        <v>9</v>
      </c>
      <c r="G6184">
        <v>5</v>
      </c>
      <c r="H6184">
        <v>3.5</v>
      </c>
      <c r="I6184">
        <v>0.75</v>
      </c>
      <c r="J6184">
        <v>0.50000100000000003</v>
      </c>
      <c r="K6184" t="b">
        <v>0</v>
      </c>
      <c r="L6184" t="s">
        <v>7260</v>
      </c>
      <c r="N6184" s="43">
        <v>42755.5</v>
      </c>
    </row>
    <row r="6185" spans="1:14" x14ac:dyDescent="0.25">
      <c r="A6185" t="s">
        <v>12909</v>
      </c>
      <c r="B6185">
        <v>6478</v>
      </c>
      <c r="C6185">
        <v>6478</v>
      </c>
      <c r="D6185">
        <v>2016</v>
      </c>
      <c r="E6185" t="s">
        <v>4591</v>
      </c>
      <c r="F6185">
        <v>9</v>
      </c>
      <c r="G6185">
        <v>5</v>
      </c>
      <c r="H6185">
        <v>3.5</v>
      </c>
      <c r="J6185"/>
      <c r="K6185" t="b">
        <v>1</v>
      </c>
      <c r="L6185" t="s">
        <v>7261</v>
      </c>
      <c r="N6185" s="43">
        <v>42755.5</v>
      </c>
    </row>
    <row r="6186" spans="1:14" x14ac:dyDescent="0.25">
      <c r="A6186" t="s">
        <v>12910</v>
      </c>
      <c r="B6186">
        <v>6478</v>
      </c>
      <c r="C6186">
        <v>6479</v>
      </c>
      <c r="D6186">
        <v>2016</v>
      </c>
      <c r="E6186" t="s">
        <v>4591</v>
      </c>
      <c r="F6186">
        <v>9</v>
      </c>
      <c r="G6186">
        <v>5</v>
      </c>
      <c r="H6186">
        <v>0.65</v>
      </c>
      <c r="I6186">
        <v>0.03</v>
      </c>
      <c r="J6186">
        <v>1.0000999999999999E-2</v>
      </c>
      <c r="K6186" t="b">
        <v>0</v>
      </c>
      <c r="L6186" t="s">
        <v>7261</v>
      </c>
      <c r="N6186" s="43">
        <v>42755.5</v>
      </c>
    </row>
    <row r="6187" spans="1:14" x14ac:dyDescent="0.25">
      <c r="A6187" t="s">
        <v>12911</v>
      </c>
      <c r="B6187">
        <v>6478</v>
      </c>
      <c r="C6187">
        <v>6480</v>
      </c>
      <c r="D6187">
        <v>2016</v>
      </c>
      <c r="E6187" t="s">
        <v>4591</v>
      </c>
      <c r="F6187">
        <v>9</v>
      </c>
      <c r="G6187">
        <v>5</v>
      </c>
      <c r="H6187">
        <v>0.85</v>
      </c>
      <c r="I6187">
        <v>7.4999999999999997E-2</v>
      </c>
      <c r="J6187">
        <v>5.0000999999999997E-2</v>
      </c>
      <c r="K6187" t="b">
        <v>0</v>
      </c>
      <c r="L6187" t="s">
        <v>7261</v>
      </c>
      <c r="N6187" s="43">
        <v>42755.5</v>
      </c>
    </row>
    <row r="6188" spans="1:14" x14ac:dyDescent="0.25">
      <c r="A6188" t="s">
        <v>12912</v>
      </c>
      <c r="B6188">
        <v>6478</v>
      </c>
      <c r="C6188">
        <v>6481</v>
      </c>
      <c r="D6188">
        <v>2016</v>
      </c>
      <c r="E6188" t="s">
        <v>4591</v>
      </c>
      <c r="F6188">
        <v>9</v>
      </c>
      <c r="G6188">
        <v>5</v>
      </c>
      <c r="H6188">
        <v>1.1200000000000001</v>
      </c>
      <c r="I6188">
        <v>0.125</v>
      </c>
      <c r="J6188">
        <v>0.10000100000000001</v>
      </c>
      <c r="K6188" t="b">
        <v>0</v>
      </c>
      <c r="L6188" t="s">
        <v>7261</v>
      </c>
      <c r="N6188" s="43">
        <v>42755.5</v>
      </c>
    </row>
    <row r="6189" spans="1:14" x14ac:dyDescent="0.25">
      <c r="A6189" t="s">
        <v>12913</v>
      </c>
      <c r="B6189">
        <v>6478</v>
      </c>
      <c r="C6189">
        <v>6482</v>
      </c>
      <c r="D6189">
        <v>2016</v>
      </c>
      <c r="E6189" t="s">
        <v>4591</v>
      </c>
      <c r="F6189">
        <v>9</v>
      </c>
      <c r="G6189">
        <v>5</v>
      </c>
      <c r="H6189">
        <v>1.46</v>
      </c>
      <c r="I6189">
        <v>0.17499999999999999</v>
      </c>
      <c r="J6189">
        <v>0.150001</v>
      </c>
      <c r="K6189" t="b">
        <v>0</v>
      </c>
      <c r="L6189" t="s">
        <v>7261</v>
      </c>
      <c r="N6189" s="43">
        <v>42755.5</v>
      </c>
    </row>
    <row r="6190" spans="1:14" x14ac:dyDescent="0.25">
      <c r="A6190" t="s">
        <v>12914</v>
      </c>
      <c r="B6190">
        <v>6478</v>
      </c>
      <c r="C6190">
        <v>6483</v>
      </c>
      <c r="D6190">
        <v>2016</v>
      </c>
      <c r="E6190" t="s">
        <v>4591</v>
      </c>
      <c r="F6190">
        <v>9</v>
      </c>
      <c r="G6190">
        <v>5</v>
      </c>
      <c r="H6190">
        <v>1.9</v>
      </c>
      <c r="I6190">
        <v>0.25</v>
      </c>
      <c r="J6190">
        <v>0.20000100000000001</v>
      </c>
      <c r="K6190" t="b">
        <v>0</v>
      </c>
      <c r="L6190" t="s">
        <v>7261</v>
      </c>
      <c r="N6190" s="43">
        <v>42755.5</v>
      </c>
    </row>
    <row r="6191" spans="1:14" x14ac:dyDescent="0.25">
      <c r="A6191" t="s">
        <v>12915</v>
      </c>
      <c r="B6191">
        <v>6478</v>
      </c>
      <c r="C6191">
        <v>6484</v>
      </c>
      <c r="D6191">
        <v>2016</v>
      </c>
      <c r="E6191" t="s">
        <v>4591</v>
      </c>
      <c r="F6191">
        <v>9</v>
      </c>
      <c r="G6191">
        <v>5</v>
      </c>
      <c r="H6191">
        <v>2.4900000000000002</v>
      </c>
      <c r="I6191">
        <v>0.4</v>
      </c>
      <c r="J6191">
        <v>0.30000100000000002</v>
      </c>
      <c r="K6191" t="b">
        <v>0</v>
      </c>
      <c r="L6191" t="s">
        <v>7261</v>
      </c>
      <c r="N6191" s="43">
        <v>42755.5</v>
      </c>
    </row>
    <row r="6192" spans="1:14" x14ac:dyDescent="0.25">
      <c r="A6192" t="s">
        <v>12916</v>
      </c>
      <c r="B6192">
        <v>6478</v>
      </c>
      <c r="C6192">
        <v>6485</v>
      </c>
      <c r="D6192">
        <v>2016</v>
      </c>
      <c r="E6192" t="s">
        <v>4591</v>
      </c>
      <c r="F6192">
        <v>9</v>
      </c>
      <c r="G6192">
        <v>5</v>
      </c>
      <c r="H6192">
        <v>3.25</v>
      </c>
      <c r="I6192">
        <v>0.75</v>
      </c>
      <c r="J6192">
        <v>0.50000100000000003</v>
      </c>
      <c r="K6192" t="b">
        <v>0</v>
      </c>
      <c r="L6192" t="s">
        <v>7261</v>
      </c>
      <c r="N6192" s="43">
        <v>42755.5</v>
      </c>
    </row>
    <row r="6193" spans="1:14" x14ac:dyDescent="0.25">
      <c r="A6193" t="s">
        <v>12917</v>
      </c>
      <c r="B6193">
        <v>6486</v>
      </c>
      <c r="C6193">
        <v>6486</v>
      </c>
      <c r="D6193">
        <v>2016</v>
      </c>
      <c r="E6193" t="s">
        <v>4592</v>
      </c>
      <c r="F6193">
        <v>9</v>
      </c>
      <c r="G6193">
        <v>5</v>
      </c>
      <c r="H6193">
        <v>5</v>
      </c>
      <c r="J6193"/>
      <c r="K6193" t="b">
        <v>1</v>
      </c>
      <c r="L6193" t="s">
        <v>7262</v>
      </c>
      <c r="N6193" s="43">
        <v>42755.5</v>
      </c>
    </row>
    <row r="6194" spans="1:14" x14ac:dyDescent="0.25">
      <c r="A6194" t="s">
        <v>12918</v>
      </c>
      <c r="B6194">
        <v>6487</v>
      </c>
      <c r="C6194">
        <v>6487</v>
      </c>
      <c r="D6194">
        <v>2016</v>
      </c>
      <c r="E6194" t="s">
        <v>4593</v>
      </c>
      <c r="F6194">
        <v>9</v>
      </c>
      <c r="G6194">
        <v>5</v>
      </c>
      <c r="H6194">
        <v>3.5</v>
      </c>
      <c r="J6194"/>
      <c r="K6194" t="b">
        <v>1</v>
      </c>
      <c r="L6194" t="s">
        <v>7263</v>
      </c>
      <c r="N6194" s="43">
        <v>42755.5</v>
      </c>
    </row>
    <row r="6195" spans="1:14" x14ac:dyDescent="0.25">
      <c r="A6195" t="s">
        <v>12919</v>
      </c>
      <c r="B6195">
        <v>6488</v>
      </c>
      <c r="C6195">
        <v>6488</v>
      </c>
      <c r="D6195">
        <v>2016</v>
      </c>
      <c r="E6195" t="s">
        <v>4594</v>
      </c>
      <c r="F6195">
        <v>9</v>
      </c>
      <c r="G6195">
        <v>5</v>
      </c>
      <c r="H6195">
        <v>1.75</v>
      </c>
      <c r="J6195"/>
      <c r="K6195" t="b">
        <v>1</v>
      </c>
      <c r="L6195" t="s">
        <v>7264</v>
      </c>
      <c r="N6195" s="43">
        <v>42755.5</v>
      </c>
    </row>
    <row r="6196" spans="1:14" x14ac:dyDescent="0.25">
      <c r="A6196" t="s">
        <v>12920</v>
      </c>
      <c r="B6196">
        <v>6488</v>
      </c>
      <c r="C6196">
        <v>6489</v>
      </c>
      <c r="D6196">
        <v>2016</v>
      </c>
      <c r="E6196" t="s">
        <v>4594</v>
      </c>
      <c r="F6196">
        <v>9</v>
      </c>
      <c r="G6196">
        <v>5</v>
      </c>
      <c r="H6196">
        <v>0.66</v>
      </c>
      <c r="I6196">
        <v>2.75E-2</v>
      </c>
      <c r="J6196">
        <v>5.0010000000000002E-3</v>
      </c>
      <c r="K6196" t="b">
        <v>0</v>
      </c>
      <c r="L6196" t="s">
        <v>7264</v>
      </c>
      <c r="N6196" s="43">
        <v>42755.5</v>
      </c>
    </row>
    <row r="6197" spans="1:14" x14ac:dyDescent="0.25">
      <c r="A6197" t="s">
        <v>12921</v>
      </c>
      <c r="B6197">
        <v>6488</v>
      </c>
      <c r="C6197">
        <v>6490</v>
      </c>
      <c r="D6197">
        <v>2016</v>
      </c>
      <c r="E6197" t="s">
        <v>4594</v>
      </c>
      <c r="F6197">
        <v>9</v>
      </c>
      <c r="G6197">
        <v>5</v>
      </c>
      <c r="H6197">
        <v>0.87</v>
      </c>
      <c r="I6197">
        <v>7.4999999999999997E-2</v>
      </c>
      <c r="J6197">
        <v>5.0000999999999997E-2</v>
      </c>
      <c r="K6197" t="b">
        <v>0</v>
      </c>
      <c r="L6197" t="s">
        <v>7264</v>
      </c>
      <c r="N6197" s="43">
        <v>42755.5</v>
      </c>
    </row>
    <row r="6198" spans="1:14" x14ac:dyDescent="0.25">
      <c r="A6198" t="s">
        <v>12922</v>
      </c>
      <c r="B6198">
        <v>6488</v>
      </c>
      <c r="C6198">
        <v>6491</v>
      </c>
      <c r="D6198">
        <v>2016</v>
      </c>
      <c r="E6198" t="s">
        <v>4594</v>
      </c>
      <c r="F6198">
        <v>9</v>
      </c>
      <c r="G6198">
        <v>5</v>
      </c>
      <c r="H6198">
        <v>1.1499999999999999</v>
      </c>
      <c r="I6198">
        <v>0.125</v>
      </c>
      <c r="J6198">
        <v>0.10000100000000001</v>
      </c>
      <c r="K6198" t="b">
        <v>0</v>
      </c>
      <c r="L6198" t="s">
        <v>7264</v>
      </c>
      <c r="N6198" s="43">
        <v>42755.5</v>
      </c>
    </row>
    <row r="6199" spans="1:14" x14ac:dyDescent="0.25">
      <c r="A6199" t="s">
        <v>12923</v>
      </c>
      <c r="B6199">
        <v>6488</v>
      </c>
      <c r="C6199">
        <v>6492</v>
      </c>
      <c r="D6199">
        <v>2016</v>
      </c>
      <c r="E6199" t="s">
        <v>4594</v>
      </c>
      <c r="F6199">
        <v>9</v>
      </c>
      <c r="G6199">
        <v>5</v>
      </c>
      <c r="H6199">
        <v>1.52</v>
      </c>
      <c r="I6199">
        <v>0.17499999999999999</v>
      </c>
      <c r="J6199">
        <v>0.150001</v>
      </c>
      <c r="K6199" t="b">
        <v>0</v>
      </c>
      <c r="L6199" t="s">
        <v>7264</v>
      </c>
      <c r="N6199" s="43">
        <v>42755.5</v>
      </c>
    </row>
    <row r="6200" spans="1:14" x14ac:dyDescent="0.25">
      <c r="A6200" t="s">
        <v>12924</v>
      </c>
      <c r="B6200">
        <v>6488</v>
      </c>
      <c r="C6200">
        <v>6493</v>
      </c>
      <c r="D6200">
        <v>2016</v>
      </c>
      <c r="E6200" t="s">
        <v>4594</v>
      </c>
      <c r="F6200">
        <v>9</v>
      </c>
      <c r="G6200">
        <v>5</v>
      </c>
      <c r="H6200">
        <v>2.0099999999999998</v>
      </c>
      <c r="I6200">
        <v>0.25</v>
      </c>
      <c r="J6200">
        <v>0.20000100000000001</v>
      </c>
      <c r="K6200" t="b">
        <v>0</v>
      </c>
      <c r="L6200" t="s">
        <v>7264</v>
      </c>
      <c r="N6200" s="43">
        <v>42755.5</v>
      </c>
    </row>
    <row r="6201" spans="1:14" x14ac:dyDescent="0.25">
      <c r="A6201" t="s">
        <v>12925</v>
      </c>
      <c r="B6201">
        <v>6488</v>
      </c>
      <c r="C6201">
        <v>6494</v>
      </c>
      <c r="D6201">
        <v>2016</v>
      </c>
      <c r="E6201" t="s">
        <v>4594</v>
      </c>
      <c r="F6201">
        <v>9</v>
      </c>
      <c r="G6201">
        <v>5</v>
      </c>
      <c r="H6201">
        <v>2.65</v>
      </c>
      <c r="I6201">
        <v>0.4</v>
      </c>
      <c r="J6201">
        <v>0.30000100000000002</v>
      </c>
      <c r="K6201" t="b">
        <v>0</v>
      </c>
      <c r="L6201" t="s">
        <v>7264</v>
      </c>
      <c r="N6201" s="43">
        <v>42755.5</v>
      </c>
    </row>
    <row r="6202" spans="1:14" x14ac:dyDescent="0.25">
      <c r="A6202" t="s">
        <v>12926</v>
      </c>
      <c r="B6202">
        <v>6488</v>
      </c>
      <c r="C6202">
        <v>6495</v>
      </c>
      <c r="D6202">
        <v>2016</v>
      </c>
      <c r="E6202" t="s">
        <v>4594</v>
      </c>
      <c r="F6202">
        <v>9</v>
      </c>
      <c r="G6202">
        <v>5</v>
      </c>
      <c r="H6202">
        <v>3.5</v>
      </c>
      <c r="I6202">
        <v>0.75</v>
      </c>
      <c r="J6202">
        <v>0.50000100000000003</v>
      </c>
      <c r="K6202" t="b">
        <v>0</v>
      </c>
      <c r="L6202" t="s">
        <v>7264</v>
      </c>
      <c r="N6202" s="43">
        <v>42755.5</v>
      </c>
    </row>
    <row r="6203" spans="1:14" x14ac:dyDescent="0.25">
      <c r="A6203" t="s">
        <v>12927</v>
      </c>
      <c r="B6203">
        <v>6496</v>
      </c>
      <c r="C6203">
        <v>6496</v>
      </c>
      <c r="D6203">
        <v>2016</v>
      </c>
      <c r="E6203" t="s">
        <v>6680</v>
      </c>
      <c r="F6203">
        <v>9</v>
      </c>
      <c r="G6203">
        <v>5</v>
      </c>
      <c r="H6203">
        <v>0.5</v>
      </c>
      <c r="I6203">
        <v>2.5000000000000001E-3</v>
      </c>
      <c r="J6203">
        <v>9.9999999999999995E-7</v>
      </c>
      <c r="K6203" t="b">
        <v>1</v>
      </c>
      <c r="L6203" t="s">
        <v>5237</v>
      </c>
      <c r="N6203" s="43">
        <v>42755.5</v>
      </c>
    </row>
    <row r="6204" spans="1:14" x14ac:dyDescent="0.25">
      <c r="A6204" t="s">
        <v>12928</v>
      </c>
      <c r="B6204">
        <v>6496</v>
      </c>
      <c r="C6204">
        <v>6497</v>
      </c>
      <c r="D6204">
        <v>2016</v>
      </c>
      <c r="E6204" t="s">
        <v>6680</v>
      </c>
      <c r="F6204">
        <v>9</v>
      </c>
      <c r="G6204">
        <v>5</v>
      </c>
      <c r="H6204">
        <v>0.66</v>
      </c>
      <c r="I6204">
        <v>2.75E-2</v>
      </c>
      <c r="J6204">
        <v>5.0010000000000002E-3</v>
      </c>
      <c r="K6204" t="b">
        <v>1</v>
      </c>
      <c r="L6204" t="s">
        <v>5237</v>
      </c>
      <c r="N6204" s="43">
        <v>42755.5</v>
      </c>
    </row>
    <row r="6205" spans="1:14" x14ac:dyDescent="0.25">
      <c r="A6205" t="s">
        <v>12929</v>
      </c>
      <c r="B6205">
        <v>6496</v>
      </c>
      <c r="C6205">
        <v>6498</v>
      </c>
      <c r="D6205">
        <v>2016</v>
      </c>
      <c r="E6205" t="s">
        <v>6680</v>
      </c>
      <c r="F6205">
        <v>9</v>
      </c>
      <c r="G6205">
        <v>5</v>
      </c>
      <c r="H6205">
        <v>0.87</v>
      </c>
      <c r="I6205">
        <v>7.4999999999999997E-2</v>
      </c>
      <c r="J6205">
        <v>5.0000999999999997E-2</v>
      </c>
      <c r="K6205" t="b">
        <v>1</v>
      </c>
      <c r="L6205" t="s">
        <v>5237</v>
      </c>
      <c r="N6205" s="43">
        <v>42755.5</v>
      </c>
    </row>
    <row r="6206" spans="1:14" x14ac:dyDescent="0.25">
      <c r="A6206" t="s">
        <v>12930</v>
      </c>
      <c r="B6206">
        <v>6496</v>
      </c>
      <c r="C6206">
        <v>6499</v>
      </c>
      <c r="D6206">
        <v>2016</v>
      </c>
      <c r="E6206" t="s">
        <v>6680</v>
      </c>
      <c r="F6206">
        <v>9</v>
      </c>
      <c r="G6206">
        <v>5</v>
      </c>
      <c r="H6206">
        <v>1.1499999999999999</v>
      </c>
      <c r="I6206">
        <v>0.125</v>
      </c>
      <c r="J6206">
        <v>0.10000100000000001</v>
      </c>
      <c r="K6206" t="b">
        <v>1</v>
      </c>
      <c r="L6206" t="s">
        <v>5237</v>
      </c>
      <c r="N6206" s="43">
        <v>42755.5</v>
      </c>
    </row>
    <row r="6207" spans="1:14" x14ac:dyDescent="0.25">
      <c r="A6207" t="s">
        <v>12931</v>
      </c>
      <c r="B6207">
        <v>6496</v>
      </c>
      <c r="C6207">
        <v>6500</v>
      </c>
      <c r="D6207">
        <v>2016</v>
      </c>
      <c r="E6207" t="s">
        <v>6680</v>
      </c>
      <c r="F6207">
        <v>9</v>
      </c>
      <c r="G6207">
        <v>5</v>
      </c>
      <c r="H6207">
        <v>1.52</v>
      </c>
      <c r="I6207">
        <v>0.17499999999999999</v>
      </c>
      <c r="J6207">
        <v>0.150001</v>
      </c>
      <c r="K6207" t="b">
        <v>1</v>
      </c>
      <c r="L6207" t="s">
        <v>5237</v>
      </c>
      <c r="N6207" s="43">
        <v>42755.5</v>
      </c>
    </row>
    <row r="6208" spans="1:14" x14ac:dyDescent="0.25">
      <c r="A6208" t="s">
        <v>12932</v>
      </c>
      <c r="B6208">
        <v>6496</v>
      </c>
      <c r="C6208">
        <v>6501</v>
      </c>
      <c r="D6208">
        <v>2016</v>
      </c>
      <c r="E6208" t="s">
        <v>6680</v>
      </c>
      <c r="F6208">
        <v>9</v>
      </c>
      <c r="G6208">
        <v>5</v>
      </c>
      <c r="H6208">
        <v>2.0099999999999998</v>
      </c>
      <c r="I6208">
        <v>0.25</v>
      </c>
      <c r="J6208">
        <v>0.20000100000000001</v>
      </c>
      <c r="K6208" t="b">
        <v>1</v>
      </c>
      <c r="L6208" t="s">
        <v>5237</v>
      </c>
      <c r="N6208" s="43">
        <v>42755.5</v>
      </c>
    </row>
    <row r="6209" spans="1:14" x14ac:dyDescent="0.25">
      <c r="A6209" t="s">
        <v>12933</v>
      </c>
      <c r="B6209">
        <v>6496</v>
      </c>
      <c r="C6209">
        <v>6502</v>
      </c>
      <c r="D6209">
        <v>2016</v>
      </c>
      <c r="E6209" t="s">
        <v>6680</v>
      </c>
      <c r="F6209">
        <v>9</v>
      </c>
      <c r="G6209">
        <v>5</v>
      </c>
      <c r="H6209">
        <v>2.65</v>
      </c>
      <c r="I6209">
        <v>0.4</v>
      </c>
      <c r="J6209">
        <v>0.30000100000000002</v>
      </c>
      <c r="K6209" t="b">
        <v>1</v>
      </c>
      <c r="L6209" t="s">
        <v>5237</v>
      </c>
      <c r="N6209" s="43">
        <v>42755.5</v>
      </c>
    </row>
    <row r="6210" spans="1:14" x14ac:dyDescent="0.25">
      <c r="A6210" s="53" t="s">
        <v>12934</v>
      </c>
      <c r="B6210">
        <v>6496</v>
      </c>
      <c r="C6210">
        <v>6503</v>
      </c>
      <c r="D6210">
        <v>2016</v>
      </c>
      <c r="E6210" t="s">
        <v>6680</v>
      </c>
      <c r="F6210">
        <v>9</v>
      </c>
      <c r="G6210">
        <v>5</v>
      </c>
      <c r="H6210">
        <v>3.5</v>
      </c>
      <c r="I6210">
        <v>0.75</v>
      </c>
      <c r="J6210">
        <v>0.50000100000000003</v>
      </c>
      <c r="K6210" t="b">
        <v>1</v>
      </c>
      <c r="L6210" t="s">
        <v>5237</v>
      </c>
      <c r="N6210" s="43">
        <v>42755.5</v>
      </c>
    </row>
    <row r="6211" spans="1:14" x14ac:dyDescent="0.25">
      <c r="A6211" s="53" t="s">
        <v>12935</v>
      </c>
      <c r="B6211">
        <v>6504</v>
      </c>
      <c r="C6211">
        <v>6504</v>
      </c>
      <c r="D6211">
        <v>2016</v>
      </c>
      <c r="E6211" t="s">
        <v>6684</v>
      </c>
      <c r="F6211">
        <v>9</v>
      </c>
      <c r="G6211">
        <v>5</v>
      </c>
      <c r="H6211">
        <v>0.5</v>
      </c>
      <c r="I6211">
        <v>2.5000000000000001E-3</v>
      </c>
      <c r="J6211">
        <v>9.9999999999999995E-7</v>
      </c>
      <c r="K6211" t="b">
        <v>1</v>
      </c>
      <c r="L6211" t="s">
        <v>5238</v>
      </c>
      <c r="N6211" s="43">
        <v>42755.5</v>
      </c>
    </row>
    <row r="6212" spans="1:14" x14ac:dyDescent="0.25">
      <c r="A6212" t="s">
        <v>12936</v>
      </c>
      <c r="B6212">
        <v>6504</v>
      </c>
      <c r="C6212">
        <v>6505</v>
      </c>
      <c r="D6212">
        <v>2016</v>
      </c>
      <c r="E6212" t="s">
        <v>6684</v>
      </c>
      <c r="F6212">
        <v>9</v>
      </c>
      <c r="G6212">
        <v>5</v>
      </c>
      <c r="H6212">
        <v>0.59</v>
      </c>
      <c r="I6212">
        <v>2.75E-2</v>
      </c>
      <c r="J6212">
        <v>5.0010000000000002E-3</v>
      </c>
      <c r="K6212" t="b">
        <v>1</v>
      </c>
      <c r="L6212" t="s">
        <v>5238</v>
      </c>
      <c r="N6212" s="43">
        <v>42755.5</v>
      </c>
    </row>
    <row r="6213" spans="1:14" x14ac:dyDescent="0.25">
      <c r="A6213" t="s">
        <v>12937</v>
      </c>
      <c r="B6213">
        <v>6504</v>
      </c>
      <c r="C6213">
        <v>6506</v>
      </c>
      <c r="D6213">
        <v>2016</v>
      </c>
      <c r="E6213" t="s">
        <v>6684</v>
      </c>
      <c r="F6213">
        <v>9</v>
      </c>
      <c r="G6213">
        <v>5</v>
      </c>
      <c r="H6213">
        <v>0.71</v>
      </c>
      <c r="I6213">
        <v>7.4999999999999997E-2</v>
      </c>
      <c r="J6213">
        <v>5.0000999999999997E-2</v>
      </c>
      <c r="K6213" t="b">
        <v>1</v>
      </c>
      <c r="L6213" t="s">
        <v>5238</v>
      </c>
      <c r="N6213" s="43">
        <v>42755.5</v>
      </c>
    </row>
    <row r="6214" spans="1:14" x14ac:dyDescent="0.25">
      <c r="A6214" t="s">
        <v>12938</v>
      </c>
      <c r="B6214">
        <v>6504</v>
      </c>
      <c r="C6214">
        <v>6507</v>
      </c>
      <c r="D6214">
        <v>2016</v>
      </c>
      <c r="E6214" t="s">
        <v>6684</v>
      </c>
      <c r="F6214">
        <v>9</v>
      </c>
      <c r="G6214">
        <v>5</v>
      </c>
      <c r="H6214">
        <v>0.85</v>
      </c>
      <c r="I6214">
        <v>0.125</v>
      </c>
      <c r="J6214">
        <v>0.10000100000000001</v>
      </c>
      <c r="K6214" t="b">
        <v>1</v>
      </c>
      <c r="L6214" t="s">
        <v>5238</v>
      </c>
      <c r="N6214" s="43">
        <v>42755.5</v>
      </c>
    </row>
    <row r="6215" spans="1:14" x14ac:dyDescent="0.25">
      <c r="A6215" t="s">
        <v>12939</v>
      </c>
      <c r="B6215">
        <v>6504</v>
      </c>
      <c r="C6215">
        <v>6508</v>
      </c>
      <c r="D6215">
        <v>2016</v>
      </c>
      <c r="E6215" t="s">
        <v>6684</v>
      </c>
      <c r="F6215">
        <v>9</v>
      </c>
      <c r="G6215">
        <v>5</v>
      </c>
      <c r="H6215">
        <v>1.02</v>
      </c>
      <c r="I6215">
        <v>0.17499999999999999</v>
      </c>
      <c r="J6215">
        <v>0.150001</v>
      </c>
      <c r="K6215" t="b">
        <v>1</v>
      </c>
      <c r="L6215" t="s">
        <v>5238</v>
      </c>
      <c r="N6215" s="43">
        <v>42755.5</v>
      </c>
    </row>
    <row r="6216" spans="1:14" x14ac:dyDescent="0.25">
      <c r="A6216" t="s">
        <v>12940</v>
      </c>
      <c r="B6216">
        <v>6504</v>
      </c>
      <c r="C6216">
        <v>6509</v>
      </c>
      <c r="D6216">
        <v>2016</v>
      </c>
      <c r="E6216" t="s">
        <v>6684</v>
      </c>
      <c r="F6216">
        <v>9</v>
      </c>
      <c r="G6216">
        <v>5</v>
      </c>
      <c r="H6216">
        <v>1.22</v>
      </c>
      <c r="I6216">
        <v>0.25</v>
      </c>
      <c r="J6216">
        <v>0.20000100000000001</v>
      </c>
      <c r="K6216" t="b">
        <v>1</v>
      </c>
      <c r="L6216" t="s">
        <v>5238</v>
      </c>
      <c r="N6216" s="43">
        <v>42755.5</v>
      </c>
    </row>
    <row r="6217" spans="1:14" x14ac:dyDescent="0.25">
      <c r="A6217" t="s">
        <v>12941</v>
      </c>
      <c r="B6217">
        <v>6504</v>
      </c>
      <c r="C6217">
        <v>6510</v>
      </c>
      <c r="D6217">
        <v>2016</v>
      </c>
      <c r="E6217" t="s">
        <v>6684</v>
      </c>
      <c r="F6217">
        <v>9</v>
      </c>
      <c r="G6217">
        <v>5</v>
      </c>
      <c r="H6217">
        <v>1.46</v>
      </c>
      <c r="I6217">
        <v>0.4</v>
      </c>
      <c r="J6217">
        <v>0.30000100000000002</v>
      </c>
      <c r="K6217" t="b">
        <v>1</v>
      </c>
      <c r="L6217" t="s">
        <v>5238</v>
      </c>
      <c r="N6217" s="43">
        <v>42755.5</v>
      </c>
    </row>
    <row r="6218" spans="1:14" x14ac:dyDescent="0.25">
      <c r="A6218" t="s">
        <v>12942</v>
      </c>
      <c r="B6218">
        <v>6504</v>
      </c>
      <c r="C6218">
        <v>6511</v>
      </c>
      <c r="D6218">
        <v>2016</v>
      </c>
      <c r="E6218" t="s">
        <v>6684</v>
      </c>
      <c r="F6218">
        <v>9</v>
      </c>
      <c r="G6218">
        <v>5</v>
      </c>
      <c r="H6218">
        <v>1.75</v>
      </c>
      <c r="I6218">
        <v>0.75</v>
      </c>
      <c r="J6218">
        <v>0.50000100000000003</v>
      </c>
      <c r="K6218" t="b">
        <v>1</v>
      </c>
      <c r="L6218" t="s">
        <v>5238</v>
      </c>
      <c r="N6218" s="43">
        <v>42755.5</v>
      </c>
    </row>
    <row r="6219" spans="1:14" x14ac:dyDescent="0.25">
      <c r="A6219" t="s">
        <v>12943</v>
      </c>
      <c r="B6219">
        <v>6512</v>
      </c>
      <c r="C6219">
        <v>6512</v>
      </c>
      <c r="D6219">
        <v>2016</v>
      </c>
      <c r="E6219" t="s">
        <v>6689</v>
      </c>
      <c r="F6219">
        <v>9</v>
      </c>
      <c r="G6219">
        <v>5</v>
      </c>
      <c r="H6219">
        <v>0.5</v>
      </c>
      <c r="I6219">
        <v>2.5000000000000001E-3</v>
      </c>
      <c r="J6219">
        <v>9.9999999999999995E-7</v>
      </c>
      <c r="K6219" t="b">
        <v>1</v>
      </c>
      <c r="L6219" t="s">
        <v>5239</v>
      </c>
      <c r="N6219" s="43">
        <v>42755.5</v>
      </c>
    </row>
    <row r="6220" spans="1:14" x14ac:dyDescent="0.25">
      <c r="A6220" t="s">
        <v>12944</v>
      </c>
      <c r="B6220">
        <v>6512</v>
      </c>
      <c r="C6220">
        <v>6513</v>
      </c>
      <c r="D6220">
        <v>2016</v>
      </c>
      <c r="E6220" t="s">
        <v>6689</v>
      </c>
      <c r="F6220">
        <v>9</v>
      </c>
      <c r="G6220">
        <v>5</v>
      </c>
      <c r="H6220">
        <v>0.66</v>
      </c>
      <c r="I6220">
        <v>2.75E-2</v>
      </c>
      <c r="J6220">
        <v>5.0010000000000002E-3</v>
      </c>
      <c r="K6220" t="b">
        <v>1</v>
      </c>
      <c r="L6220" t="s">
        <v>5239</v>
      </c>
      <c r="N6220" s="43">
        <v>42755.5</v>
      </c>
    </row>
    <row r="6221" spans="1:14" x14ac:dyDescent="0.25">
      <c r="A6221" t="s">
        <v>12945</v>
      </c>
      <c r="B6221">
        <v>6512</v>
      </c>
      <c r="C6221">
        <v>6514</v>
      </c>
      <c r="D6221">
        <v>2016</v>
      </c>
      <c r="E6221" t="s">
        <v>6689</v>
      </c>
      <c r="F6221">
        <v>9</v>
      </c>
      <c r="G6221">
        <v>5</v>
      </c>
      <c r="H6221">
        <v>0.87</v>
      </c>
      <c r="I6221">
        <v>7.4999999999999997E-2</v>
      </c>
      <c r="J6221">
        <v>5.0000999999999997E-2</v>
      </c>
      <c r="K6221" t="b">
        <v>1</v>
      </c>
      <c r="L6221" t="s">
        <v>5239</v>
      </c>
      <c r="N6221" s="43">
        <v>42755.5</v>
      </c>
    </row>
    <row r="6222" spans="1:14" x14ac:dyDescent="0.25">
      <c r="A6222" t="s">
        <v>12946</v>
      </c>
      <c r="B6222">
        <v>6512</v>
      </c>
      <c r="C6222">
        <v>6515</v>
      </c>
      <c r="D6222">
        <v>2016</v>
      </c>
      <c r="E6222" t="s">
        <v>6689</v>
      </c>
      <c r="F6222">
        <v>9</v>
      </c>
      <c r="G6222">
        <v>5</v>
      </c>
      <c r="H6222">
        <v>1.1499999999999999</v>
      </c>
      <c r="I6222">
        <v>0.125</v>
      </c>
      <c r="J6222">
        <v>0.10000100000000001</v>
      </c>
      <c r="K6222" t="b">
        <v>1</v>
      </c>
      <c r="L6222" t="s">
        <v>5239</v>
      </c>
      <c r="N6222" s="43">
        <v>42755.5</v>
      </c>
    </row>
    <row r="6223" spans="1:14" x14ac:dyDescent="0.25">
      <c r="A6223" t="s">
        <v>12947</v>
      </c>
      <c r="B6223">
        <v>6512</v>
      </c>
      <c r="C6223">
        <v>6516</v>
      </c>
      <c r="D6223">
        <v>2016</v>
      </c>
      <c r="E6223" t="s">
        <v>6689</v>
      </c>
      <c r="F6223">
        <v>9</v>
      </c>
      <c r="G6223">
        <v>5</v>
      </c>
      <c r="H6223">
        <v>1.52</v>
      </c>
      <c r="I6223">
        <v>0.17499999999999999</v>
      </c>
      <c r="J6223">
        <v>0.150001</v>
      </c>
      <c r="K6223" t="b">
        <v>1</v>
      </c>
      <c r="L6223" t="s">
        <v>5239</v>
      </c>
      <c r="N6223" s="43">
        <v>42755.5</v>
      </c>
    </row>
    <row r="6224" spans="1:14" x14ac:dyDescent="0.25">
      <c r="A6224" t="s">
        <v>12948</v>
      </c>
      <c r="B6224">
        <v>6512</v>
      </c>
      <c r="C6224">
        <v>6517</v>
      </c>
      <c r="D6224">
        <v>2016</v>
      </c>
      <c r="E6224" t="s">
        <v>6689</v>
      </c>
      <c r="F6224">
        <v>9</v>
      </c>
      <c r="G6224">
        <v>5</v>
      </c>
      <c r="H6224">
        <v>2.0099999999999998</v>
      </c>
      <c r="I6224">
        <v>0.25</v>
      </c>
      <c r="J6224">
        <v>0.20000100000000001</v>
      </c>
      <c r="K6224" t="b">
        <v>1</v>
      </c>
      <c r="L6224" t="s">
        <v>5239</v>
      </c>
      <c r="N6224" s="43">
        <v>42755.5</v>
      </c>
    </row>
    <row r="6225" spans="1:14" x14ac:dyDescent="0.25">
      <c r="A6225" t="s">
        <v>12949</v>
      </c>
      <c r="B6225">
        <v>6512</v>
      </c>
      <c r="C6225">
        <v>6518</v>
      </c>
      <c r="D6225">
        <v>2016</v>
      </c>
      <c r="E6225" t="s">
        <v>6689</v>
      </c>
      <c r="F6225">
        <v>9</v>
      </c>
      <c r="G6225">
        <v>5</v>
      </c>
      <c r="H6225">
        <v>2.65</v>
      </c>
      <c r="I6225">
        <v>0.4</v>
      </c>
      <c r="J6225">
        <v>0.30000100000000002</v>
      </c>
      <c r="K6225" t="b">
        <v>1</v>
      </c>
      <c r="L6225" t="s">
        <v>5239</v>
      </c>
      <c r="N6225" s="43">
        <v>42755.5</v>
      </c>
    </row>
    <row r="6226" spans="1:14" x14ac:dyDescent="0.25">
      <c r="A6226" t="s">
        <v>12950</v>
      </c>
      <c r="B6226">
        <v>6512</v>
      </c>
      <c r="C6226">
        <v>6519</v>
      </c>
      <c r="D6226">
        <v>2016</v>
      </c>
      <c r="E6226" t="s">
        <v>6689</v>
      </c>
      <c r="F6226">
        <v>9</v>
      </c>
      <c r="G6226">
        <v>5</v>
      </c>
      <c r="H6226">
        <v>3.5</v>
      </c>
      <c r="I6226">
        <v>0.75</v>
      </c>
      <c r="J6226">
        <v>0.50000100000000003</v>
      </c>
      <c r="K6226" t="b">
        <v>1</v>
      </c>
      <c r="L6226" t="s">
        <v>5239</v>
      </c>
      <c r="N6226" s="43">
        <v>42755.5</v>
      </c>
    </row>
    <row r="6227" spans="1:14" x14ac:dyDescent="0.25">
      <c r="A6227" t="s">
        <v>12951</v>
      </c>
      <c r="B6227">
        <v>6520</v>
      </c>
      <c r="C6227">
        <v>6520</v>
      </c>
      <c r="D6227">
        <v>2016</v>
      </c>
      <c r="E6227" t="s">
        <v>6693</v>
      </c>
      <c r="F6227">
        <v>9</v>
      </c>
      <c r="G6227">
        <v>5</v>
      </c>
      <c r="H6227">
        <v>0.5</v>
      </c>
      <c r="I6227">
        <v>2.5000000000000001E-3</v>
      </c>
      <c r="J6227">
        <v>9.9999999999999995E-7</v>
      </c>
      <c r="K6227" t="b">
        <v>1</v>
      </c>
      <c r="L6227" t="s">
        <v>5240</v>
      </c>
      <c r="N6227" s="43">
        <v>42755.5</v>
      </c>
    </row>
    <row r="6228" spans="1:14" x14ac:dyDescent="0.25">
      <c r="A6228" t="s">
        <v>12952</v>
      </c>
      <c r="B6228">
        <v>6520</v>
      </c>
      <c r="C6228">
        <v>6521</v>
      </c>
      <c r="D6228">
        <v>2016</v>
      </c>
      <c r="E6228" t="s">
        <v>6693</v>
      </c>
      <c r="F6228">
        <v>9</v>
      </c>
      <c r="G6228">
        <v>5</v>
      </c>
      <c r="H6228">
        <v>0.59</v>
      </c>
      <c r="I6228">
        <v>2.75E-2</v>
      </c>
      <c r="J6228">
        <v>5.0010000000000002E-3</v>
      </c>
      <c r="K6228" t="b">
        <v>1</v>
      </c>
      <c r="L6228" t="s">
        <v>5240</v>
      </c>
      <c r="N6228" s="43">
        <v>42755.5</v>
      </c>
    </row>
    <row r="6229" spans="1:14" x14ac:dyDescent="0.25">
      <c r="A6229" t="s">
        <v>12953</v>
      </c>
      <c r="B6229">
        <v>6520</v>
      </c>
      <c r="C6229">
        <v>6522</v>
      </c>
      <c r="D6229">
        <v>2016</v>
      </c>
      <c r="E6229" t="s">
        <v>6693</v>
      </c>
      <c r="F6229">
        <v>9</v>
      </c>
      <c r="G6229">
        <v>5</v>
      </c>
      <c r="H6229">
        <v>0.71</v>
      </c>
      <c r="I6229">
        <v>7.4999999999999997E-2</v>
      </c>
      <c r="J6229">
        <v>5.0000999999999997E-2</v>
      </c>
      <c r="K6229" t="b">
        <v>1</v>
      </c>
      <c r="L6229" t="s">
        <v>5240</v>
      </c>
      <c r="N6229" s="43">
        <v>42755.5</v>
      </c>
    </row>
    <row r="6230" spans="1:14" x14ac:dyDescent="0.25">
      <c r="A6230" t="s">
        <v>12954</v>
      </c>
      <c r="B6230">
        <v>6520</v>
      </c>
      <c r="C6230">
        <v>6523</v>
      </c>
      <c r="D6230">
        <v>2016</v>
      </c>
      <c r="E6230" t="s">
        <v>6693</v>
      </c>
      <c r="F6230">
        <v>9</v>
      </c>
      <c r="G6230">
        <v>5</v>
      </c>
      <c r="H6230">
        <v>0.85</v>
      </c>
      <c r="I6230">
        <v>0.125</v>
      </c>
      <c r="J6230">
        <v>0.10000100000000001</v>
      </c>
      <c r="K6230" t="b">
        <v>1</v>
      </c>
      <c r="L6230" t="s">
        <v>5240</v>
      </c>
      <c r="N6230" s="43">
        <v>42755.5</v>
      </c>
    </row>
    <row r="6231" spans="1:14" x14ac:dyDescent="0.25">
      <c r="A6231" t="s">
        <v>12955</v>
      </c>
      <c r="B6231">
        <v>6520</v>
      </c>
      <c r="C6231">
        <v>6524</v>
      </c>
      <c r="D6231">
        <v>2016</v>
      </c>
      <c r="E6231" t="s">
        <v>6693</v>
      </c>
      <c r="F6231">
        <v>9</v>
      </c>
      <c r="G6231">
        <v>5</v>
      </c>
      <c r="H6231">
        <v>1.02</v>
      </c>
      <c r="I6231">
        <v>0.17499999999999999</v>
      </c>
      <c r="J6231">
        <v>0.150001</v>
      </c>
      <c r="K6231" t="b">
        <v>1</v>
      </c>
      <c r="L6231" t="s">
        <v>5240</v>
      </c>
      <c r="N6231" s="43">
        <v>42755.5</v>
      </c>
    </row>
    <row r="6232" spans="1:14" x14ac:dyDescent="0.25">
      <c r="A6232" t="s">
        <v>12956</v>
      </c>
      <c r="B6232">
        <v>6520</v>
      </c>
      <c r="C6232">
        <v>6525</v>
      </c>
      <c r="D6232">
        <v>2016</v>
      </c>
      <c r="E6232" t="s">
        <v>6693</v>
      </c>
      <c r="F6232">
        <v>9</v>
      </c>
      <c r="G6232">
        <v>5</v>
      </c>
      <c r="H6232">
        <v>1.22</v>
      </c>
      <c r="I6232">
        <v>0.25</v>
      </c>
      <c r="J6232">
        <v>0.20000100000000001</v>
      </c>
      <c r="K6232" t="b">
        <v>1</v>
      </c>
      <c r="L6232" t="s">
        <v>5240</v>
      </c>
      <c r="N6232" s="43">
        <v>42755.5</v>
      </c>
    </row>
    <row r="6233" spans="1:14" x14ac:dyDescent="0.25">
      <c r="A6233" t="s">
        <v>12957</v>
      </c>
      <c r="B6233">
        <v>6520</v>
      </c>
      <c r="C6233">
        <v>6526</v>
      </c>
      <c r="D6233">
        <v>2016</v>
      </c>
      <c r="E6233" t="s">
        <v>6693</v>
      </c>
      <c r="F6233">
        <v>9</v>
      </c>
      <c r="G6233">
        <v>5</v>
      </c>
      <c r="H6233">
        <v>1.46</v>
      </c>
      <c r="I6233">
        <v>0.4</v>
      </c>
      <c r="J6233">
        <v>0.30000100000000002</v>
      </c>
      <c r="K6233" t="b">
        <v>1</v>
      </c>
      <c r="L6233" t="s">
        <v>5240</v>
      </c>
      <c r="N6233" s="43">
        <v>42755.5</v>
      </c>
    </row>
    <row r="6234" spans="1:14" x14ac:dyDescent="0.25">
      <c r="A6234" t="s">
        <v>12958</v>
      </c>
      <c r="B6234">
        <v>6520</v>
      </c>
      <c r="C6234">
        <v>6527</v>
      </c>
      <c r="D6234">
        <v>2016</v>
      </c>
      <c r="E6234" t="s">
        <v>6693</v>
      </c>
      <c r="F6234">
        <v>9</v>
      </c>
      <c r="G6234">
        <v>5</v>
      </c>
      <c r="H6234">
        <v>1.75</v>
      </c>
      <c r="I6234">
        <v>0.75</v>
      </c>
      <c r="J6234">
        <v>0.50000100000000003</v>
      </c>
      <c r="K6234" t="b">
        <v>1</v>
      </c>
      <c r="L6234" t="s">
        <v>5240</v>
      </c>
      <c r="N6234" s="43">
        <v>42755.5</v>
      </c>
    </row>
    <row r="6235" spans="1:14" x14ac:dyDescent="0.25">
      <c r="A6235" t="s">
        <v>12959</v>
      </c>
      <c r="B6235">
        <v>6528</v>
      </c>
      <c r="C6235">
        <v>6528</v>
      </c>
      <c r="D6235">
        <v>2016</v>
      </c>
      <c r="E6235" t="s">
        <v>6698</v>
      </c>
      <c r="F6235">
        <v>9</v>
      </c>
      <c r="G6235">
        <v>5</v>
      </c>
      <c r="H6235">
        <v>0.5</v>
      </c>
      <c r="I6235">
        <v>2.5000000000000001E-3</v>
      </c>
      <c r="J6235">
        <v>9.9999999999999995E-7</v>
      </c>
      <c r="K6235" t="b">
        <v>1</v>
      </c>
      <c r="L6235" t="s">
        <v>5241</v>
      </c>
      <c r="N6235" s="43">
        <v>42755.5</v>
      </c>
    </row>
    <row r="6236" spans="1:14" x14ac:dyDescent="0.25">
      <c r="A6236" t="s">
        <v>12960</v>
      </c>
      <c r="B6236">
        <v>6528</v>
      </c>
      <c r="C6236">
        <v>6529</v>
      </c>
      <c r="D6236">
        <v>2016</v>
      </c>
      <c r="E6236" t="s">
        <v>6698</v>
      </c>
      <c r="F6236">
        <v>9</v>
      </c>
      <c r="G6236">
        <v>5</v>
      </c>
      <c r="H6236">
        <v>0.66</v>
      </c>
      <c r="I6236">
        <v>2.75E-2</v>
      </c>
      <c r="J6236">
        <v>5.0010000000000002E-3</v>
      </c>
      <c r="K6236" t="b">
        <v>1</v>
      </c>
      <c r="L6236" t="s">
        <v>5241</v>
      </c>
      <c r="N6236" s="43">
        <v>42755.5</v>
      </c>
    </row>
    <row r="6237" spans="1:14" x14ac:dyDescent="0.25">
      <c r="A6237" t="s">
        <v>12961</v>
      </c>
      <c r="B6237">
        <v>6528</v>
      </c>
      <c r="C6237">
        <v>6530</v>
      </c>
      <c r="D6237">
        <v>2016</v>
      </c>
      <c r="E6237" t="s">
        <v>6698</v>
      </c>
      <c r="F6237">
        <v>9</v>
      </c>
      <c r="G6237">
        <v>5</v>
      </c>
      <c r="H6237">
        <v>0.87</v>
      </c>
      <c r="I6237">
        <v>7.4999999999999997E-2</v>
      </c>
      <c r="J6237">
        <v>5.0000999999999997E-2</v>
      </c>
      <c r="K6237" t="b">
        <v>1</v>
      </c>
      <c r="L6237" t="s">
        <v>5241</v>
      </c>
      <c r="N6237" s="43">
        <v>42755.5</v>
      </c>
    </row>
    <row r="6238" spans="1:14" x14ac:dyDescent="0.25">
      <c r="A6238" t="s">
        <v>12962</v>
      </c>
      <c r="B6238">
        <v>6528</v>
      </c>
      <c r="C6238">
        <v>6531</v>
      </c>
      <c r="D6238">
        <v>2016</v>
      </c>
      <c r="E6238" t="s">
        <v>6698</v>
      </c>
      <c r="F6238">
        <v>9</v>
      </c>
      <c r="G6238">
        <v>5</v>
      </c>
      <c r="H6238">
        <v>1.1499999999999999</v>
      </c>
      <c r="I6238">
        <v>0.125</v>
      </c>
      <c r="J6238">
        <v>0.10000100000000001</v>
      </c>
      <c r="K6238" t="b">
        <v>1</v>
      </c>
      <c r="L6238" t="s">
        <v>5241</v>
      </c>
      <c r="N6238" s="43">
        <v>42755.5</v>
      </c>
    </row>
    <row r="6239" spans="1:14" x14ac:dyDescent="0.25">
      <c r="A6239" t="s">
        <v>12963</v>
      </c>
      <c r="B6239">
        <v>6528</v>
      </c>
      <c r="C6239">
        <v>6532</v>
      </c>
      <c r="D6239">
        <v>2016</v>
      </c>
      <c r="E6239" t="s">
        <v>6698</v>
      </c>
      <c r="F6239">
        <v>9</v>
      </c>
      <c r="G6239">
        <v>5</v>
      </c>
      <c r="H6239">
        <v>1.52</v>
      </c>
      <c r="I6239">
        <v>0.17499999999999999</v>
      </c>
      <c r="J6239">
        <v>0.150001</v>
      </c>
      <c r="K6239" t="b">
        <v>1</v>
      </c>
      <c r="L6239" t="s">
        <v>5241</v>
      </c>
      <c r="N6239" s="43">
        <v>42755.5</v>
      </c>
    </row>
    <row r="6240" spans="1:14" x14ac:dyDescent="0.25">
      <c r="A6240" t="s">
        <v>12964</v>
      </c>
      <c r="B6240">
        <v>6528</v>
      </c>
      <c r="C6240">
        <v>6533</v>
      </c>
      <c r="D6240">
        <v>2016</v>
      </c>
      <c r="E6240" t="s">
        <v>6698</v>
      </c>
      <c r="F6240">
        <v>9</v>
      </c>
      <c r="G6240">
        <v>5</v>
      </c>
      <c r="H6240">
        <v>2.0099999999999998</v>
      </c>
      <c r="I6240">
        <v>0.25</v>
      </c>
      <c r="J6240">
        <v>0.20000100000000001</v>
      </c>
      <c r="K6240" t="b">
        <v>1</v>
      </c>
      <c r="L6240" t="s">
        <v>5241</v>
      </c>
      <c r="N6240" s="43">
        <v>42755.5</v>
      </c>
    </row>
    <row r="6241" spans="1:14" x14ac:dyDescent="0.25">
      <c r="A6241" t="s">
        <v>12965</v>
      </c>
      <c r="B6241">
        <v>6528</v>
      </c>
      <c r="C6241">
        <v>6534</v>
      </c>
      <c r="D6241">
        <v>2016</v>
      </c>
      <c r="E6241" t="s">
        <v>6698</v>
      </c>
      <c r="F6241">
        <v>9</v>
      </c>
      <c r="G6241">
        <v>5</v>
      </c>
      <c r="H6241">
        <v>2.65</v>
      </c>
      <c r="I6241">
        <v>0.4</v>
      </c>
      <c r="J6241">
        <v>0.30000100000000002</v>
      </c>
      <c r="K6241" t="b">
        <v>1</v>
      </c>
      <c r="L6241" t="s">
        <v>5241</v>
      </c>
      <c r="N6241" s="43">
        <v>42755.5</v>
      </c>
    </row>
    <row r="6242" spans="1:14" x14ac:dyDescent="0.25">
      <c r="A6242" t="s">
        <v>12966</v>
      </c>
      <c r="B6242">
        <v>6528</v>
      </c>
      <c r="C6242">
        <v>6535</v>
      </c>
      <c r="D6242">
        <v>2016</v>
      </c>
      <c r="E6242" t="s">
        <v>6698</v>
      </c>
      <c r="F6242">
        <v>9</v>
      </c>
      <c r="G6242">
        <v>5</v>
      </c>
      <c r="H6242">
        <v>3.5</v>
      </c>
      <c r="I6242">
        <v>0.75</v>
      </c>
      <c r="J6242">
        <v>0.50000100000000003</v>
      </c>
      <c r="K6242" t="b">
        <v>1</v>
      </c>
      <c r="L6242" t="s">
        <v>5241</v>
      </c>
      <c r="N6242" s="43">
        <v>42755.5</v>
      </c>
    </row>
    <row r="6243" spans="1:14" x14ac:dyDescent="0.25">
      <c r="A6243" t="s">
        <v>12967</v>
      </c>
      <c r="B6243">
        <v>6536</v>
      </c>
      <c r="C6243">
        <v>6536</v>
      </c>
      <c r="D6243">
        <v>2016</v>
      </c>
      <c r="E6243" t="s">
        <v>6702</v>
      </c>
      <c r="F6243">
        <v>9</v>
      </c>
      <c r="G6243">
        <v>5</v>
      </c>
      <c r="H6243">
        <v>0.5</v>
      </c>
      <c r="I6243">
        <v>2.5000000000000001E-3</v>
      </c>
      <c r="J6243">
        <v>9.9999999999999995E-7</v>
      </c>
      <c r="K6243" t="b">
        <v>1</v>
      </c>
      <c r="L6243" t="s">
        <v>5242</v>
      </c>
      <c r="N6243" s="43">
        <v>42755.5</v>
      </c>
    </row>
    <row r="6244" spans="1:14" x14ac:dyDescent="0.25">
      <c r="A6244" t="s">
        <v>12968</v>
      </c>
      <c r="B6244">
        <v>6536</v>
      </c>
      <c r="C6244">
        <v>6537</v>
      </c>
      <c r="D6244">
        <v>2016</v>
      </c>
      <c r="E6244" t="s">
        <v>6702</v>
      </c>
      <c r="F6244">
        <v>9</v>
      </c>
      <c r="G6244">
        <v>5</v>
      </c>
      <c r="H6244">
        <v>0.59</v>
      </c>
      <c r="I6244">
        <v>2.75E-2</v>
      </c>
      <c r="J6244">
        <v>5.0010000000000002E-3</v>
      </c>
      <c r="K6244" t="b">
        <v>1</v>
      </c>
      <c r="L6244" t="s">
        <v>5242</v>
      </c>
      <c r="N6244" s="43">
        <v>42755.5</v>
      </c>
    </row>
    <row r="6245" spans="1:14" x14ac:dyDescent="0.25">
      <c r="A6245" t="s">
        <v>12969</v>
      </c>
      <c r="B6245">
        <v>6536</v>
      </c>
      <c r="C6245">
        <v>6538</v>
      </c>
      <c r="D6245">
        <v>2016</v>
      </c>
      <c r="E6245" t="s">
        <v>6702</v>
      </c>
      <c r="F6245">
        <v>9</v>
      </c>
      <c r="G6245">
        <v>5</v>
      </c>
      <c r="H6245">
        <v>0.71</v>
      </c>
      <c r="I6245">
        <v>7.4999999999999997E-2</v>
      </c>
      <c r="J6245">
        <v>5.0000999999999997E-2</v>
      </c>
      <c r="K6245" t="b">
        <v>1</v>
      </c>
      <c r="L6245" t="s">
        <v>5242</v>
      </c>
      <c r="N6245" s="43">
        <v>42755.5</v>
      </c>
    </row>
    <row r="6246" spans="1:14" x14ac:dyDescent="0.25">
      <c r="A6246" t="s">
        <v>12970</v>
      </c>
      <c r="B6246">
        <v>6536</v>
      </c>
      <c r="C6246">
        <v>6539</v>
      </c>
      <c r="D6246">
        <v>2016</v>
      </c>
      <c r="E6246" t="s">
        <v>6702</v>
      </c>
      <c r="F6246">
        <v>9</v>
      </c>
      <c r="G6246">
        <v>5</v>
      </c>
      <c r="H6246">
        <v>0.85</v>
      </c>
      <c r="I6246">
        <v>0.125</v>
      </c>
      <c r="J6246">
        <v>0.10000100000000001</v>
      </c>
      <c r="K6246" t="b">
        <v>1</v>
      </c>
      <c r="L6246" t="s">
        <v>5242</v>
      </c>
      <c r="N6246" s="43">
        <v>42755.5</v>
      </c>
    </row>
    <row r="6247" spans="1:14" x14ac:dyDescent="0.25">
      <c r="A6247" t="s">
        <v>12971</v>
      </c>
      <c r="B6247">
        <v>6536</v>
      </c>
      <c r="C6247">
        <v>6540</v>
      </c>
      <c r="D6247">
        <v>2016</v>
      </c>
      <c r="E6247" t="s">
        <v>6702</v>
      </c>
      <c r="F6247">
        <v>9</v>
      </c>
      <c r="G6247">
        <v>5</v>
      </c>
      <c r="H6247">
        <v>1.02</v>
      </c>
      <c r="I6247">
        <v>0.17499999999999999</v>
      </c>
      <c r="J6247">
        <v>0.150001</v>
      </c>
      <c r="K6247" t="b">
        <v>1</v>
      </c>
      <c r="L6247" t="s">
        <v>5242</v>
      </c>
      <c r="N6247" s="43">
        <v>42755.5</v>
      </c>
    </row>
    <row r="6248" spans="1:14" x14ac:dyDescent="0.25">
      <c r="A6248" t="s">
        <v>12972</v>
      </c>
      <c r="B6248">
        <v>6536</v>
      </c>
      <c r="C6248">
        <v>6541</v>
      </c>
      <c r="D6248">
        <v>2016</v>
      </c>
      <c r="E6248" t="s">
        <v>6702</v>
      </c>
      <c r="F6248">
        <v>9</v>
      </c>
      <c r="G6248">
        <v>5</v>
      </c>
      <c r="H6248">
        <v>1.22</v>
      </c>
      <c r="I6248">
        <v>0.25</v>
      </c>
      <c r="J6248">
        <v>0.20000100000000001</v>
      </c>
      <c r="K6248" t="b">
        <v>1</v>
      </c>
      <c r="L6248" t="s">
        <v>5242</v>
      </c>
      <c r="N6248" s="43">
        <v>42755.5</v>
      </c>
    </row>
    <row r="6249" spans="1:14" x14ac:dyDescent="0.25">
      <c r="A6249" t="s">
        <v>12973</v>
      </c>
      <c r="B6249">
        <v>6536</v>
      </c>
      <c r="C6249">
        <v>6542</v>
      </c>
      <c r="D6249">
        <v>2016</v>
      </c>
      <c r="E6249" t="s">
        <v>6702</v>
      </c>
      <c r="F6249">
        <v>9</v>
      </c>
      <c r="G6249">
        <v>5</v>
      </c>
      <c r="H6249">
        <v>1.46</v>
      </c>
      <c r="I6249">
        <v>0.4</v>
      </c>
      <c r="J6249">
        <v>0.30000100000000002</v>
      </c>
      <c r="K6249" t="b">
        <v>1</v>
      </c>
      <c r="L6249" t="s">
        <v>5242</v>
      </c>
      <c r="N6249" s="43">
        <v>42755.5</v>
      </c>
    </row>
    <row r="6250" spans="1:14" x14ac:dyDescent="0.25">
      <c r="A6250" t="s">
        <v>12974</v>
      </c>
      <c r="B6250">
        <v>6536</v>
      </c>
      <c r="C6250">
        <v>6543</v>
      </c>
      <c r="D6250">
        <v>2016</v>
      </c>
      <c r="E6250" t="s">
        <v>6702</v>
      </c>
      <c r="F6250">
        <v>9</v>
      </c>
      <c r="G6250">
        <v>5</v>
      </c>
      <c r="H6250">
        <v>1.75</v>
      </c>
      <c r="I6250">
        <v>0.75</v>
      </c>
      <c r="J6250">
        <v>0.50000100000000003</v>
      </c>
      <c r="K6250" t="b">
        <v>1</v>
      </c>
      <c r="L6250" t="s">
        <v>5242</v>
      </c>
      <c r="N6250" s="43">
        <v>42755.5</v>
      </c>
    </row>
    <row r="6251" spans="1:14" x14ac:dyDescent="0.25">
      <c r="A6251" t="s">
        <v>12975</v>
      </c>
      <c r="B6251">
        <v>6544</v>
      </c>
      <c r="C6251">
        <v>6544</v>
      </c>
      <c r="D6251">
        <v>2016</v>
      </c>
      <c r="E6251" t="s">
        <v>6707</v>
      </c>
      <c r="F6251">
        <v>9</v>
      </c>
      <c r="G6251">
        <v>5</v>
      </c>
      <c r="H6251">
        <v>0.5</v>
      </c>
      <c r="I6251">
        <v>2.5000000000000001E-3</v>
      </c>
      <c r="J6251">
        <v>9.9999999999999995E-7</v>
      </c>
      <c r="K6251" t="b">
        <v>1</v>
      </c>
      <c r="L6251" t="s">
        <v>5243</v>
      </c>
      <c r="N6251" s="43">
        <v>42755.5</v>
      </c>
    </row>
    <row r="6252" spans="1:14" x14ac:dyDescent="0.25">
      <c r="A6252" t="s">
        <v>12976</v>
      </c>
      <c r="B6252">
        <v>6544</v>
      </c>
      <c r="C6252">
        <v>6545</v>
      </c>
      <c r="D6252">
        <v>2016</v>
      </c>
      <c r="E6252" t="s">
        <v>6707</v>
      </c>
      <c r="F6252">
        <v>9</v>
      </c>
      <c r="G6252">
        <v>5</v>
      </c>
      <c r="H6252">
        <v>0.66</v>
      </c>
      <c r="I6252">
        <v>2.75E-2</v>
      </c>
      <c r="J6252">
        <v>5.0010000000000002E-3</v>
      </c>
      <c r="K6252" t="b">
        <v>1</v>
      </c>
      <c r="L6252" t="s">
        <v>5243</v>
      </c>
      <c r="N6252" s="43">
        <v>42755.5</v>
      </c>
    </row>
    <row r="6253" spans="1:14" x14ac:dyDescent="0.25">
      <c r="A6253" t="s">
        <v>12977</v>
      </c>
      <c r="B6253">
        <v>6544</v>
      </c>
      <c r="C6253">
        <v>6546</v>
      </c>
      <c r="D6253">
        <v>2016</v>
      </c>
      <c r="E6253" t="s">
        <v>6707</v>
      </c>
      <c r="F6253">
        <v>9</v>
      </c>
      <c r="G6253">
        <v>5</v>
      </c>
      <c r="H6253">
        <v>0.87</v>
      </c>
      <c r="I6253">
        <v>7.4999999999999997E-2</v>
      </c>
      <c r="J6253">
        <v>5.0000999999999997E-2</v>
      </c>
      <c r="K6253" t="b">
        <v>1</v>
      </c>
      <c r="L6253" t="s">
        <v>5243</v>
      </c>
      <c r="N6253" s="43">
        <v>42755.5</v>
      </c>
    </row>
    <row r="6254" spans="1:14" x14ac:dyDescent="0.25">
      <c r="A6254" t="s">
        <v>12978</v>
      </c>
      <c r="B6254">
        <v>6544</v>
      </c>
      <c r="C6254">
        <v>6547</v>
      </c>
      <c r="D6254">
        <v>2016</v>
      </c>
      <c r="E6254" t="s">
        <v>6707</v>
      </c>
      <c r="F6254">
        <v>9</v>
      </c>
      <c r="G6254">
        <v>5</v>
      </c>
      <c r="H6254">
        <v>1.1499999999999999</v>
      </c>
      <c r="I6254">
        <v>0.125</v>
      </c>
      <c r="J6254">
        <v>0.10000100000000001</v>
      </c>
      <c r="K6254" t="b">
        <v>1</v>
      </c>
      <c r="L6254" t="s">
        <v>5243</v>
      </c>
      <c r="N6254" s="43">
        <v>42755.5</v>
      </c>
    </row>
    <row r="6255" spans="1:14" x14ac:dyDescent="0.25">
      <c r="A6255" t="s">
        <v>12979</v>
      </c>
      <c r="B6255">
        <v>6544</v>
      </c>
      <c r="C6255">
        <v>6548</v>
      </c>
      <c r="D6255">
        <v>2016</v>
      </c>
      <c r="E6255" t="s">
        <v>6707</v>
      </c>
      <c r="F6255">
        <v>9</v>
      </c>
      <c r="G6255">
        <v>5</v>
      </c>
      <c r="H6255">
        <v>1.52</v>
      </c>
      <c r="I6255">
        <v>0.17499999999999999</v>
      </c>
      <c r="J6255">
        <v>0.150001</v>
      </c>
      <c r="K6255" t="b">
        <v>1</v>
      </c>
      <c r="L6255" t="s">
        <v>5243</v>
      </c>
      <c r="N6255" s="43">
        <v>42755.5</v>
      </c>
    </row>
    <row r="6256" spans="1:14" x14ac:dyDescent="0.25">
      <c r="A6256" t="s">
        <v>12980</v>
      </c>
      <c r="B6256">
        <v>6544</v>
      </c>
      <c r="C6256">
        <v>6549</v>
      </c>
      <c r="D6256">
        <v>2016</v>
      </c>
      <c r="E6256" t="s">
        <v>6707</v>
      </c>
      <c r="F6256">
        <v>9</v>
      </c>
      <c r="G6256">
        <v>5</v>
      </c>
      <c r="H6256">
        <v>2.0099999999999998</v>
      </c>
      <c r="I6256">
        <v>0.25</v>
      </c>
      <c r="J6256">
        <v>0.20000100000000001</v>
      </c>
      <c r="K6256" t="b">
        <v>1</v>
      </c>
      <c r="L6256" t="s">
        <v>5243</v>
      </c>
      <c r="N6256" s="43">
        <v>42755.5</v>
      </c>
    </row>
    <row r="6257" spans="1:14" x14ac:dyDescent="0.25">
      <c r="A6257" t="s">
        <v>12981</v>
      </c>
      <c r="B6257">
        <v>6544</v>
      </c>
      <c r="C6257">
        <v>6550</v>
      </c>
      <c r="D6257">
        <v>2016</v>
      </c>
      <c r="E6257" t="s">
        <v>6707</v>
      </c>
      <c r="F6257">
        <v>9</v>
      </c>
      <c r="G6257">
        <v>5</v>
      </c>
      <c r="H6257">
        <v>2.65</v>
      </c>
      <c r="I6257">
        <v>0.4</v>
      </c>
      <c r="J6257">
        <v>0.30000100000000002</v>
      </c>
      <c r="K6257" t="b">
        <v>1</v>
      </c>
      <c r="L6257" t="s">
        <v>5243</v>
      </c>
      <c r="N6257" s="43">
        <v>42755.5</v>
      </c>
    </row>
    <row r="6258" spans="1:14" x14ac:dyDescent="0.25">
      <c r="A6258" t="s">
        <v>12982</v>
      </c>
      <c r="B6258">
        <v>6544</v>
      </c>
      <c r="C6258">
        <v>6551</v>
      </c>
      <c r="D6258">
        <v>2016</v>
      </c>
      <c r="E6258" t="s">
        <v>6707</v>
      </c>
      <c r="F6258">
        <v>9</v>
      </c>
      <c r="G6258">
        <v>5</v>
      </c>
      <c r="H6258">
        <v>3.5</v>
      </c>
      <c r="I6258">
        <v>0.75</v>
      </c>
      <c r="J6258">
        <v>0.50000100000000003</v>
      </c>
      <c r="K6258" t="b">
        <v>1</v>
      </c>
      <c r="L6258" t="s">
        <v>5243</v>
      </c>
      <c r="N6258" s="43">
        <v>42755.5</v>
      </c>
    </row>
    <row r="6259" spans="1:14" x14ac:dyDescent="0.25">
      <c r="A6259" t="s">
        <v>12983</v>
      </c>
      <c r="B6259">
        <v>6552</v>
      </c>
      <c r="C6259">
        <v>6552</v>
      </c>
      <c r="D6259">
        <v>2016</v>
      </c>
      <c r="E6259" t="s">
        <v>6711</v>
      </c>
      <c r="F6259">
        <v>9</v>
      </c>
      <c r="G6259">
        <v>5</v>
      </c>
      <c r="H6259">
        <v>0.5</v>
      </c>
      <c r="I6259">
        <v>2.5000000000000001E-3</v>
      </c>
      <c r="J6259">
        <v>9.9999999999999995E-7</v>
      </c>
      <c r="K6259" t="b">
        <v>1</v>
      </c>
      <c r="L6259" t="s">
        <v>5244</v>
      </c>
      <c r="N6259" s="43">
        <v>42755.5</v>
      </c>
    </row>
    <row r="6260" spans="1:14" x14ac:dyDescent="0.25">
      <c r="A6260" t="s">
        <v>12984</v>
      </c>
      <c r="B6260">
        <v>6552</v>
      </c>
      <c r="C6260">
        <v>6553</v>
      </c>
      <c r="D6260">
        <v>2016</v>
      </c>
      <c r="E6260" t="s">
        <v>6711</v>
      </c>
      <c r="F6260">
        <v>9</v>
      </c>
      <c r="G6260">
        <v>5</v>
      </c>
      <c r="H6260">
        <v>0.59</v>
      </c>
      <c r="I6260">
        <v>2.75E-2</v>
      </c>
      <c r="J6260">
        <v>5.0010000000000002E-3</v>
      </c>
      <c r="K6260" t="b">
        <v>1</v>
      </c>
      <c r="L6260" t="s">
        <v>5244</v>
      </c>
      <c r="N6260" s="43">
        <v>42755.5</v>
      </c>
    </row>
    <row r="6261" spans="1:14" x14ac:dyDescent="0.25">
      <c r="A6261" t="s">
        <v>12985</v>
      </c>
      <c r="B6261">
        <v>6552</v>
      </c>
      <c r="C6261">
        <v>6554</v>
      </c>
      <c r="D6261">
        <v>2016</v>
      </c>
      <c r="E6261" t="s">
        <v>6711</v>
      </c>
      <c r="F6261">
        <v>9</v>
      </c>
      <c r="G6261">
        <v>5</v>
      </c>
      <c r="H6261">
        <v>0.71</v>
      </c>
      <c r="I6261">
        <v>7.4999999999999997E-2</v>
      </c>
      <c r="J6261">
        <v>5.0000999999999997E-2</v>
      </c>
      <c r="K6261" t="b">
        <v>1</v>
      </c>
      <c r="L6261" t="s">
        <v>5244</v>
      </c>
      <c r="N6261" s="43">
        <v>42755.5</v>
      </c>
    </row>
    <row r="6262" spans="1:14" x14ac:dyDescent="0.25">
      <c r="A6262" t="s">
        <v>12986</v>
      </c>
      <c r="B6262">
        <v>6552</v>
      </c>
      <c r="C6262">
        <v>6555</v>
      </c>
      <c r="D6262">
        <v>2016</v>
      </c>
      <c r="E6262" t="s">
        <v>6711</v>
      </c>
      <c r="F6262">
        <v>9</v>
      </c>
      <c r="G6262">
        <v>5</v>
      </c>
      <c r="H6262">
        <v>0.85</v>
      </c>
      <c r="I6262">
        <v>0.125</v>
      </c>
      <c r="J6262">
        <v>0.10000100000000001</v>
      </c>
      <c r="K6262" t="b">
        <v>1</v>
      </c>
      <c r="L6262" t="s">
        <v>5244</v>
      </c>
      <c r="N6262" s="43">
        <v>42755.5</v>
      </c>
    </row>
    <row r="6263" spans="1:14" x14ac:dyDescent="0.25">
      <c r="A6263" t="s">
        <v>12987</v>
      </c>
      <c r="B6263">
        <v>6552</v>
      </c>
      <c r="C6263">
        <v>6556</v>
      </c>
      <c r="D6263">
        <v>2016</v>
      </c>
      <c r="E6263" t="s">
        <v>6711</v>
      </c>
      <c r="F6263">
        <v>9</v>
      </c>
      <c r="G6263">
        <v>5</v>
      </c>
      <c r="H6263">
        <v>1.02</v>
      </c>
      <c r="I6263">
        <v>0.17499999999999999</v>
      </c>
      <c r="J6263">
        <v>0.150001</v>
      </c>
      <c r="K6263" t="b">
        <v>1</v>
      </c>
      <c r="L6263" t="s">
        <v>5244</v>
      </c>
      <c r="N6263" s="43">
        <v>42755.5</v>
      </c>
    </row>
    <row r="6264" spans="1:14" x14ac:dyDescent="0.25">
      <c r="A6264" t="s">
        <v>12988</v>
      </c>
      <c r="B6264">
        <v>6552</v>
      </c>
      <c r="C6264">
        <v>6557</v>
      </c>
      <c r="D6264">
        <v>2016</v>
      </c>
      <c r="E6264" t="s">
        <v>6711</v>
      </c>
      <c r="F6264">
        <v>9</v>
      </c>
      <c r="G6264">
        <v>5</v>
      </c>
      <c r="H6264">
        <v>1.22</v>
      </c>
      <c r="I6264">
        <v>0.25</v>
      </c>
      <c r="J6264">
        <v>0.20000100000000001</v>
      </c>
      <c r="K6264" t="b">
        <v>1</v>
      </c>
      <c r="L6264" t="s">
        <v>5244</v>
      </c>
      <c r="N6264" s="43">
        <v>42755.5</v>
      </c>
    </row>
    <row r="6265" spans="1:14" x14ac:dyDescent="0.25">
      <c r="A6265" t="s">
        <v>12989</v>
      </c>
      <c r="B6265">
        <v>6552</v>
      </c>
      <c r="C6265">
        <v>6558</v>
      </c>
      <c r="D6265">
        <v>2016</v>
      </c>
      <c r="E6265" t="s">
        <v>6711</v>
      </c>
      <c r="F6265">
        <v>9</v>
      </c>
      <c r="G6265">
        <v>5</v>
      </c>
      <c r="H6265">
        <v>1.46</v>
      </c>
      <c r="I6265">
        <v>0.4</v>
      </c>
      <c r="J6265">
        <v>0.30000100000000002</v>
      </c>
      <c r="K6265" t="b">
        <v>1</v>
      </c>
      <c r="L6265" t="s">
        <v>5244</v>
      </c>
      <c r="N6265" s="43">
        <v>42755.5</v>
      </c>
    </row>
    <row r="6266" spans="1:14" x14ac:dyDescent="0.25">
      <c r="A6266" t="s">
        <v>12990</v>
      </c>
      <c r="B6266">
        <v>6552</v>
      </c>
      <c r="C6266">
        <v>6559</v>
      </c>
      <c r="D6266">
        <v>2016</v>
      </c>
      <c r="E6266" t="s">
        <v>6711</v>
      </c>
      <c r="F6266">
        <v>9</v>
      </c>
      <c r="G6266">
        <v>5</v>
      </c>
      <c r="H6266">
        <v>1.75</v>
      </c>
      <c r="I6266">
        <v>0.75</v>
      </c>
      <c r="J6266">
        <v>0.50000100000000003</v>
      </c>
      <c r="K6266" t="b">
        <v>1</v>
      </c>
      <c r="L6266" t="s">
        <v>5244</v>
      </c>
      <c r="N6266" s="43">
        <v>42755.5</v>
      </c>
    </row>
    <row r="6267" spans="1:14" x14ac:dyDescent="0.25">
      <c r="A6267" t="s">
        <v>12991</v>
      </c>
      <c r="B6267">
        <v>6560</v>
      </c>
      <c r="C6267">
        <v>6560</v>
      </c>
      <c r="D6267">
        <v>2016</v>
      </c>
      <c r="E6267" t="s">
        <v>6716</v>
      </c>
      <c r="F6267">
        <v>9</v>
      </c>
      <c r="G6267">
        <v>5</v>
      </c>
      <c r="H6267">
        <v>0.5</v>
      </c>
      <c r="I6267">
        <v>2.5000000000000001E-3</v>
      </c>
      <c r="J6267">
        <v>9.9999999999999995E-7</v>
      </c>
      <c r="K6267" t="b">
        <v>1</v>
      </c>
      <c r="L6267" t="s">
        <v>5245</v>
      </c>
      <c r="N6267" s="43">
        <v>42755.5</v>
      </c>
    </row>
    <row r="6268" spans="1:14" x14ac:dyDescent="0.25">
      <c r="A6268" t="s">
        <v>12992</v>
      </c>
      <c r="B6268">
        <v>6560</v>
      </c>
      <c r="C6268">
        <v>6561</v>
      </c>
      <c r="D6268">
        <v>2016</v>
      </c>
      <c r="E6268" t="s">
        <v>6716</v>
      </c>
      <c r="F6268">
        <v>9</v>
      </c>
      <c r="G6268">
        <v>5</v>
      </c>
      <c r="H6268">
        <v>0.66</v>
      </c>
      <c r="I6268">
        <v>2.75E-2</v>
      </c>
      <c r="J6268">
        <v>5.0010000000000002E-3</v>
      </c>
      <c r="K6268" t="b">
        <v>1</v>
      </c>
      <c r="L6268" t="s">
        <v>5245</v>
      </c>
      <c r="N6268" s="43">
        <v>42755.5</v>
      </c>
    </row>
    <row r="6269" spans="1:14" x14ac:dyDescent="0.25">
      <c r="A6269" t="s">
        <v>12993</v>
      </c>
      <c r="B6269">
        <v>6560</v>
      </c>
      <c r="C6269">
        <v>6562</v>
      </c>
      <c r="D6269">
        <v>2016</v>
      </c>
      <c r="E6269" t="s">
        <v>6716</v>
      </c>
      <c r="F6269">
        <v>9</v>
      </c>
      <c r="G6269">
        <v>5</v>
      </c>
      <c r="H6269">
        <v>0.87</v>
      </c>
      <c r="I6269">
        <v>7.4999999999999997E-2</v>
      </c>
      <c r="J6269">
        <v>5.0000999999999997E-2</v>
      </c>
      <c r="K6269" t="b">
        <v>1</v>
      </c>
      <c r="L6269" t="s">
        <v>5245</v>
      </c>
      <c r="N6269" s="43">
        <v>42755.5</v>
      </c>
    </row>
    <row r="6270" spans="1:14" x14ac:dyDescent="0.25">
      <c r="A6270" t="s">
        <v>12994</v>
      </c>
      <c r="B6270">
        <v>6560</v>
      </c>
      <c r="C6270">
        <v>6563</v>
      </c>
      <c r="D6270">
        <v>2016</v>
      </c>
      <c r="E6270" t="s">
        <v>6716</v>
      </c>
      <c r="F6270">
        <v>9</v>
      </c>
      <c r="G6270">
        <v>5</v>
      </c>
      <c r="H6270">
        <v>1.1499999999999999</v>
      </c>
      <c r="I6270">
        <v>0.125</v>
      </c>
      <c r="J6270">
        <v>0.10000100000000001</v>
      </c>
      <c r="K6270" t="b">
        <v>1</v>
      </c>
      <c r="L6270" t="s">
        <v>5245</v>
      </c>
      <c r="N6270" s="43">
        <v>42755.5</v>
      </c>
    </row>
    <row r="6271" spans="1:14" x14ac:dyDescent="0.25">
      <c r="A6271" t="s">
        <v>12995</v>
      </c>
      <c r="B6271">
        <v>6560</v>
      </c>
      <c r="C6271">
        <v>6564</v>
      </c>
      <c r="D6271">
        <v>2016</v>
      </c>
      <c r="E6271" t="s">
        <v>6716</v>
      </c>
      <c r="F6271">
        <v>9</v>
      </c>
      <c r="G6271">
        <v>5</v>
      </c>
      <c r="H6271">
        <v>1.52</v>
      </c>
      <c r="I6271">
        <v>0.17499999999999999</v>
      </c>
      <c r="J6271">
        <v>0.150001</v>
      </c>
      <c r="K6271" t="b">
        <v>1</v>
      </c>
      <c r="L6271" t="s">
        <v>5245</v>
      </c>
      <c r="N6271" s="43">
        <v>42755.5</v>
      </c>
    </row>
    <row r="6272" spans="1:14" x14ac:dyDescent="0.25">
      <c r="A6272" t="s">
        <v>12996</v>
      </c>
      <c r="B6272">
        <v>6560</v>
      </c>
      <c r="C6272">
        <v>6565</v>
      </c>
      <c r="D6272">
        <v>2016</v>
      </c>
      <c r="E6272" t="s">
        <v>6716</v>
      </c>
      <c r="F6272">
        <v>9</v>
      </c>
      <c r="G6272">
        <v>5</v>
      </c>
      <c r="H6272">
        <v>2.0099999999999998</v>
      </c>
      <c r="I6272">
        <v>0.25</v>
      </c>
      <c r="J6272">
        <v>0.20000100000000001</v>
      </c>
      <c r="K6272" t="b">
        <v>1</v>
      </c>
      <c r="L6272" t="s">
        <v>5245</v>
      </c>
      <c r="N6272" s="43">
        <v>42755.5</v>
      </c>
    </row>
    <row r="6273" spans="1:14" x14ac:dyDescent="0.25">
      <c r="A6273" t="s">
        <v>12997</v>
      </c>
      <c r="B6273">
        <v>6560</v>
      </c>
      <c r="C6273">
        <v>6566</v>
      </c>
      <c r="D6273">
        <v>2016</v>
      </c>
      <c r="E6273" t="s">
        <v>6716</v>
      </c>
      <c r="F6273">
        <v>9</v>
      </c>
      <c r="G6273">
        <v>5</v>
      </c>
      <c r="H6273">
        <v>2.65</v>
      </c>
      <c r="I6273">
        <v>0.4</v>
      </c>
      <c r="J6273">
        <v>0.30000100000000002</v>
      </c>
      <c r="K6273" t="b">
        <v>1</v>
      </c>
      <c r="L6273" t="s">
        <v>5245</v>
      </c>
      <c r="N6273" s="43">
        <v>42755.5</v>
      </c>
    </row>
    <row r="6274" spans="1:14" x14ac:dyDescent="0.25">
      <c r="A6274" t="s">
        <v>12998</v>
      </c>
      <c r="B6274">
        <v>6560</v>
      </c>
      <c r="C6274">
        <v>6567</v>
      </c>
      <c r="D6274">
        <v>2016</v>
      </c>
      <c r="E6274" t="s">
        <v>6716</v>
      </c>
      <c r="F6274">
        <v>9</v>
      </c>
      <c r="G6274">
        <v>5</v>
      </c>
      <c r="H6274">
        <v>3.5</v>
      </c>
      <c r="I6274">
        <v>0.75</v>
      </c>
      <c r="J6274">
        <v>0.50000100000000003</v>
      </c>
      <c r="K6274" t="b">
        <v>1</v>
      </c>
      <c r="L6274" t="s">
        <v>5245</v>
      </c>
      <c r="N6274" s="43">
        <v>42755.5</v>
      </c>
    </row>
    <row r="6275" spans="1:14" x14ac:dyDescent="0.25">
      <c r="A6275" t="s">
        <v>12999</v>
      </c>
      <c r="B6275">
        <v>6568</v>
      </c>
      <c r="C6275">
        <v>6568</v>
      </c>
      <c r="D6275">
        <v>2016</v>
      </c>
      <c r="E6275" t="s">
        <v>6720</v>
      </c>
      <c r="F6275">
        <v>9</v>
      </c>
      <c r="G6275">
        <v>5</v>
      </c>
      <c r="H6275">
        <v>0.5</v>
      </c>
      <c r="I6275">
        <v>2.5000000000000001E-3</v>
      </c>
      <c r="J6275">
        <v>9.9999999999999995E-7</v>
      </c>
      <c r="K6275" t="b">
        <v>1</v>
      </c>
      <c r="L6275" t="s">
        <v>5246</v>
      </c>
      <c r="N6275" s="43">
        <v>42755.5</v>
      </c>
    </row>
    <row r="6276" spans="1:14" x14ac:dyDescent="0.25">
      <c r="A6276" t="s">
        <v>13000</v>
      </c>
      <c r="B6276">
        <v>6568</v>
      </c>
      <c r="C6276">
        <v>6569</v>
      </c>
      <c r="D6276">
        <v>2016</v>
      </c>
      <c r="E6276" t="s">
        <v>6720</v>
      </c>
      <c r="F6276">
        <v>9</v>
      </c>
      <c r="G6276">
        <v>5</v>
      </c>
      <c r="H6276">
        <v>0.59</v>
      </c>
      <c r="I6276">
        <v>2.75E-2</v>
      </c>
      <c r="J6276">
        <v>5.0010000000000002E-3</v>
      </c>
      <c r="K6276" t="b">
        <v>1</v>
      </c>
      <c r="L6276" t="s">
        <v>5246</v>
      </c>
      <c r="N6276" s="43">
        <v>42755.5</v>
      </c>
    </row>
    <row r="6277" spans="1:14" x14ac:dyDescent="0.25">
      <c r="A6277" t="s">
        <v>13001</v>
      </c>
      <c r="B6277">
        <v>6568</v>
      </c>
      <c r="C6277">
        <v>6570</v>
      </c>
      <c r="D6277">
        <v>2016</v>
      </c>
      <c r="E6277" t="s">
        <v>6720</v>
      </c>
      <c r="F6277">
        <v>9</v>
      </c>
      <c r="G6277">
        <v>5</v>
      </c>
      <c r="H6277">
        <v>0.71</v>
      </c>
      <c r="I6277">
        <v>7.4999999999999997E-2</v>
      </c>
      <c r="J6277">
        <v>5.0000999999999997E-2</v>
      </c>
      <c r="K6277" t="b">
        <v>1</v>
      </c>
      <c r="L6277" t="s">
        <v>5246</v>
      </c>
      <c r="N6277" s="43">
        <v>42755.5</v>
      </c>
    </row>
    <row r="6278" spans="1:14" x14ac:dyDescent="0.25">
      <c r="A6278" t="s">
        <v>13002</v>
      </c>
      <c r="B6278">
        <v>6568</v>
      </c>
      <c r="C6278">
        <v>6571</v>
      </c>
      <c r="D6278">
        <v>2016</v>
      </c>
      <c r="E6278" t="s">
        <v>6720</v>
      </c>
      <c r="F6278">
        <v>9</v>
      </c>
      <c r="G6278">
        <v>5</v>
      </c>
      <c r="H6278">
        <v>0.85</v>
      </c>
      <c r="I6278">
        <v>0.125</v>
      </c>
      <c r="J6278">
        <v>0.10000100000000001</v>
      </c>
      <c r="K6278" t="b">
        <v>1</v>
      </c>
      <c r="L6278" t="s">
        <v>5246</v>
      </c>
      <c r="N6278" s="43">
        <v>42755.5</v>
      </c>
    </row>
    <row r="6279" spans="1:14" x14ac:dyDescent="0.25">
      <c r="A6279" t="s">
        <v>13003</v>
      </c>
      <c r="B6279">
        <v>6568</v>
      </c>
      <c r="C6279">
        <v>6572</v>
      </c>
      <c r="D6279">
        <v>2016</v>
      </c>
      <c r="E6279" t="s">
        <v>6720</v>
      </c>
      <c r="F6279">
        <v>9</v>
      </c>
      <c r="G6279">
        <v>5</v>
      </c>
      <c r="H6279">
        <v>1.02</v>
      </c>
      <c r="I6279">
        <v>0.17499999999999999</v>
      </c>
      <c r="J6279">
        <v>0.150001</v>
      </c>
      <c r="K6279" t="b">
        <v>1</v>
      </c>
      <c r="L6279" t="s">
        <v>5246</v>
      </c>
      <c r="N6279" s="43">
        <v>42755.5</v>
      </c>
    </row>
    <row r="6280" spans="1:14" x14ac:dyDescent="0.25">
      <c r="A6280" t="s">
        <v>13004</v>
      </c>
      <c r="B6280">
        <v>6568</v>
      </c>
      <c r="C6280">
        <v>6573</v>
      </c>
      <c r="D6280">
        <v>2016</v>
      </c>
      <c r="E6280" t="s">
        <v>6720</v>
      </c>
      <c r="F6280">
        <v>9</v>
      </c>
      <c r="G6280">
        <v>5</v>
      </c>
      <c r="H6280">
        <v>1.22</v>
      </c>
      <c r="I6280">
        <v>0.25</v>
      </c>
      <c r="J6280">
        <v>0.20000100000000001</v>
      </c>
      <c r="K6280" t="b">
        <v>1</v>
      </c>
      <c r="L6280" t="s">
        <v>5246</v>
      </c>
      <c r="N6280" s="43">
        <v>42755.5</v>
      </c>
    </row>
    <row r="6281" spans="1:14" x14ac:dyDescent="0.25">
      <c r="A6281" t="s">
        <v>13005</v>
      </c>
      <c r="B6281">
        <v>6568</v>
      </c>
      <c r="C6281">
        <v>6574</v>
      </c>
      <c r="D6281">
        <v>2016</v>
      </c>
      <c r="E6281" t="s">
        <v>6720</v>
      </c>
      <c r="F6281">
        <v>9</v>
      </c>
      <c r="G6281">
        <v>5</v>
      </c>
      <c r="H6281">
        <v>1.46</v>
      </c>
      <c r="I6281">
        <v>0.4</v>
      </c>
      <c r="J6281">
        <v>0.30000100000000002</v>
      </c>
      <c r="K6281" t="b">
        <v>1</v>
      </c>
      <c r="L6281" t="s">
        <v>5246</v>
      </c>
      <c r="N6281" s="43">
        <v>42755.5</v>
      </c>
    </row>
    <row r="6282" spans="1:14" x14ac:dyDescent="0.25">
      <c r="A6282" t="s">
        <v>13006</v>
      </c>
      <c r="B6282">
        <v>6568</v>
      </c>
      <c r="C6282">
        <v>6575</v>
      </c>
      <c r="D6282">
        <v>2016</v>
      </c>
      <c r="E6282" t="s">
        <v>6720</v>
      </c>
      <c r="F6282">
        <v>9</v>
      </c>
      <c r="G6282">
        <v>5</v>
      </c>
      <c r="H6282">
        <v>1.75</v>
      </c>
      <c r="I6282">
        <v>0.75</v>
      </c>
      <c r="J6282">
        <v>0.50000100000000003</v>
      </c>
      <c r="K6282" t="b">
        <v>1</v>
      </c>
      <c r="L6282" t="s">
        <v>5246</v>
      </c>
      <c r="N6282" s="43">
        <v>42755.5</v>
      </c>
    </row>
    <row r="6283" spans="1:14" x14ac:dyDescent="0.25">
      <c r="A6283" t="s">
        <v>13007</v>
      </c>
      <c r="B6283">
        <v>6576</v>
      </c>
      <c r="C6283">
        <v>6576</v>
      </c>
      <c r="D6283">
        <v>2016</v>
      </c>
      <c r="E6283" t="s">
        <v>6725</v>
      </c>
      <c r="F6283">
        <v>9</v>
      </c>
      <c r="G6283">
        <v>5</v>
      </c>
      <c r="H6283">
        <v>0.5</v>
      </c>
      <c r="I6283">
        <v>2.5000000000000001E-3</v>
      </c>
      <c r="J6283">
        <v>9.9999999999999995E-7</v>
      </c>
      <c r="K6283" t="b">
        <v>1</v>
      </c>
      <c r="L6283" t="s">
        <v>5247</v>
      </c>
      <c r="N6283" s="43">
        <v>42755.5</v>
      </c>
    </row>
    <row r="6284" spans="1:14" x14ac:dyDescent="0.25">
      <c r="A6284" t="s">
        <v>13008</v>
      </c>
      <c r="B6284">
        <v>6576</v>
      </c>
      <c r="C6284">
        <v>6577</v>
      </c>
      <c r="D6284">
        <v>2016</v>
      </c>
      <c r="E6284" t="s">
        <v>6725</v>
      </c>
      <c r="F6284">
        <v>9</v>
      </c>
      <c r="G6284">
        <v>5</v>
      </c>
      <c r="H6284">
        <v>0.66</v>
      </c>
      <c r="I6284">
        <v>2.75E-2</v>
      </c>
      <c r="J6284">
        <v>5.0010000000000002E-3</v>
      </c>
      <c r="K6284" t="b">
        <v>1</v>
      </c>
      <c r="L6284" t="s">
        <v>5247</v>
      </c>
      <c r="N6284" s="43">
        <v>42755.5</v>
      </c>
    </row>
    <row r="6285" spans="1:14" x14ac:dyDescent="0.25">
      <c r="A6285" t="s">
        <v>13009</v>
      </c>
      <c r="B6285">
        <v>6576</v>
      </c>
      <c r="C6285">
        <v>6578</v>
      </c>
      <c r="D6285">
        <v>2016</v>
      </c>
      <c r="E6285" t="s">
        <v>6725</v>
      </c>
      <c r="F6285">
        <v>9</v>
      </c>
      <c r="G6285">
        <v>5</v>
      </c>
      <c r="H6285">
        <v>0.87</v>
      </c>
      <c r="I6285">
        <v>7.4999999999999997E-2</v>
      </c>
      <c r="J6285">
        <v>5.0000999999999997E-2</v>
      </c>
      <c r="K6285" t="b">
        <v>1</v>
      </c>
      <c r="L6285" t="s">
        <v>5247</v>
      </c>
      <c r="N6285" s="43">
        <v>42755.5</v>
      </c>
    </row>
    <row r="6286" spans="1:14" x14ac:dyDescent="0.25">
      <c r="A6286" t="s">
        <v>13010</v>
      </c>
      <c r="B6286">
        <v>6576</v>
      </c>
      <c r="C6286">
        <v>6579</v>
      </c>
      <c r="D6286">
        <v>2016</v>
      </c>
      <c r="E6286" t="s">
        <v>6725</v>
      </c>
      <c r="F6286">
        <v>9</v>
      </c>
      <c r="G6286">
        <v>5</v>
      </c>
      <c r="H6286">
        <v>1.1499999999999999</v>
      </c>
      <c r="I6286">
        <v>0.125</v>
      </c>
      <c r="J6286">
        <v>0.10000100000000001</v>
      </c>
      <c r="K6286" t="b">
        <v>1</v>
      </c>
      <c r="L6286" t="s">
        <v>5247</v>
      </c>
      <c r="N6286" s="43">
        <v>42755.5</v>
      </c>
    </row>
    <row r="6287" spans="1:14" x14ac:dyDescent="0.25">
      <c r="A6287" t="s">
        <v>13011</v>
      </c>
      <c r="B6287">
        <v>6576</v>
      </c>
      <c r="C6287">
        <v>6580</v>
      </c>
      <c r="D6287">
        <v>2016</v>
      </c>
      <c r="E6287" t="s">
        <v>6725</v>
      </c>
      <c r="F6287">
        <v>9</v>
      </c>
      <c r="G6287">
        <v>5</v>
      </c>
      <c r="H6287">
        <v>1.52</v>
      </c>
      <c r="I6287">
        <v>0.17499999999999999</v>
      </c>
      <c r="J6287">
        <v>0.150001</v>
      </c>
      <c r="K6287" t="b">
        <v>1</v>
      </c>
      <c r="L6287" t="s">
        <v>5247</v>
      </c>
      <c r="N6287" s="43">
        <v>42755.5</v>
      </c>
    </row>
    <row r="6288" spans="1:14" x14ac:dyDescent="0.25">
      <c r="A6288" t="s">
        <v>13012</v>
      </c>
      <c r="B6288">
        <v>6576</v>
      </c>
      <c r="C6288">
        <v>6581</v>
      </c>
      <c r="D6288">
        <v>2016</v>
      </c>
      <c r="E6288" t="s">
        <v>6725</v>
      </c>
      <c r="F6288">
        <v>9</v>
      </c>
      <c r="G6288">
        <v>5</v>
      </c>
      <c r="H6288">
        <v>2.0099999999999998</v>
      </c>
      <c r="I6288">
        <v>0.25</v>
      </c>
      <c r="J6288">
        <v>0.20000100000000001</v>
      </c>
      <c r="K6288" t="b">
        <v>1</v>
      </c>
      <c r="L6288" t="s">
        <v>5247</v>
      </c>
      <c r="N6288" s="43">
        <v>42755.5</v>
      </c>
    </row>
    <row r="6289" spans="1:14" x14ac:dyDescent="0.25">
      <c r="A6289" t="s">
        <v>13013</v>
      </c>
      <c r="B6289">
        <v>6576</v>
      </c>
      <c r="C6289">
        <v>6582</v>
      </c>
      <c r="D6289">
        <v>2016</v>
      </c>
      <c r="E6289" t="s">
        <v>6725</v>
      </c>
      <c r="F6289">
        <v>9</v>
      </c>
      <c r="G6289">
        <v>5</v>
      </c>
      <c r="H6289">
        <v>2.65</v>
      </c>
      <c r="I6289">
        <v>0.4</v>
      </c>
      <c r="J6289">
        <v>0.30000100000000002</v>
      </c>
      <c r="K6289" t="b">
        <v>1</v>
      </c>
      <c r="L6289" t="s">
        <v>5247</v>
      </c>
      <c r="N6289" s="43">
        <v>42755.5</v>
      </c>
    </row>
    <row r="6290" spans="1:14" x14ac:dyDescent="0.25">
      <c r="A6290" t="s">
        <v>13014</v>
      </c>
      <c r="B6290">
        <v>6576</v>
      </c>
      <c r="C6290">
        <v>6583</v>
      </c>
      <c r="D6290">
        <v>2016</v>
      </c>
      <c r="E6290" t="s">
        <v>6725</v>
      </c>
      <c r="F6290">
        <v>9</v>
      </c>
      <c r="G6290">
        <v>5</v>
      </c>
      <c r="H6290">
        <v>3.5</v>
      </c>
      <c r="I6290">
        <v>0.75</v>
      </c>
      <c r="J6290">
        <v>0.50000100000000003</v>
      </c>
      <c r="K6290" t="b">
        <v>1</v>
      </c>
      <c r="L6290" t="s">
        <v>5247</v>
      </c>
      <c r="N6290" s="43">
        <v>42755.5</v>
      </c>
    </row>
    <row r="6291" spans="1:14" x14ac:dyDescent="0.25">
      <c r="A6291" t="s">
        <v>13015</v>
      </c>
      <c r="B6291">
        <v>6584</v>
      </c>
      <c r="C6291">
        <v>6584</v>
      </c>
      <c r="D6291">
        <v>2016</v>
      </c>
      <c r="E6291" t="s">
        <v>6729</v>
      </c>
      <c r="F6291">
        <v>9</v>
      </c>
      <c r="G6291">
        <v>5</v>
      </c>
      <c r="H6291">
        <v>0.5</v>
      </c>
      <c r="I6291">
        <v>2.5000000000000001E-3</v>
      </c>
      <c r="J6291">
        <v>9.9999999999999995E-7</v>
      </c>
      <c r="K6291" t="b">
        <v>1</v>
      </c>
      <c r="L6291" t="s">
        <v>5248</v>
      </c>
      <c r="N6291" s="43">
        <v>42755.5</v>
      </c>
    </row>
    <row r="6292" spans="1:14" x14ac:dyDescent="0.25">
      <c r="A6292" t="s">
        <v>13016</v>
      </c>
      <c r="B6292">
        <v>6584</v>
      </c>
      <c r="C6292">
        <v>6585</v>
      </c>
      <c r="D6292">
        <v>2016</v>
      </c>
      <c r="E6292" t="s">
        <v>6729</v>
      </c>
      <c r="F6292">
        <v>9</v>
      </c>
      <c r="G6292">
        <v>5</v>
      </c>
      <c r="H6292">
        <v>0.59</v>
      </c>
      <c r="I6292">
        <v>2.75E-2</v>
      </c>
      <c r="J6292">
        <v>5.0010000000000002E-3</v>
      </c>
      <c r="K6292" t="b">
        <v>1</v>
      </c>
      <c r="L6292" t="s">
        <v>5248</v>
      </c>
      <c r="N6292" s="43">
        <v>42755.5</v>
      </c>
    </row>
    <row r="6293" spans="1:14" x14ac:dyDescent="0.25">
      <c r="A6293" t="s">
        <v>13017</v>
      </c>
      <c r="B6293">
        <v>6584</v>
      </c>
      <c r="C6293">
        <v>6586</v>
      </c>
      <c r="D6293">
        <v>2016</v>
      </c>
      <c r="E6293" t="s">
        <v>6729</v>
      </c>
      <c r="F6293">
        <v>9</v>
      </c>
      <c r="G6293">
        <v>5</v>
      </c>
      <c r="H6293">
        <v>0.71</v>
      </c>
      <c r="I6293">
        <v>7.4999999999999997E-2</v>
      </c>
      <c r="J6293">
        <v>5.0000999999999997E-2</v>
      </c>
      <c r="K6293" t="b">
        <v>1</v>
      </c>
      <c r="L6293" t="s">
        <v>5248</v>
      </c>
      <c r="N6293" s="43">
        <v>42755.5</v>
      </c>
    </row>
    <row r="6294" spans="1:14" x14ac:dyDescent="0.25">
      <c r="A6294" t="s">
        <v>13018</v>
      </c>
      <c r="B6294">
        <v>6584</v>
      </c>
      <c r="C6294">
        <v>6587</v>
      </c>
      <c r="D6294">
        <v>2016</v>
      </c>
      <c r="E6294" t="s">
        <v>6729</v>
      </c>
      <c r="F6294">
        <v>9</v>
      </c>
      <c r="G6294">
        <v>5</v>
      </c>
      <c r="H6294">
        <v>0.85</v>
      </c>
      <c r="I6294">
        <v>0.125</v>
      </c>
      <c r="J6294">
        <v>0.10000100000000001</v>
      </c>
      <c r="K6294" t="b">
        <v>1</v>
      </c>
      <c r="L6294" t="s">
        <v>5248</v>
      </c>
      <c r="N6294" s="43">
        <v>42755.5</v>
      </c>
    </row>
    <row r="6295" spans="1:14" x14ac:dyDescent="0.25">
      <c r="A6295" t="s">
        <v>13019</v>
      </c>
      <c r="B6295">
        <v>6584</v>
      </c>
      <c r="C6295">
        <v>6588</v>
      </c>
      <c r="D6295">
        <v>2016</v>
      </c>
      <c r="E6295" t="s">
        <v>6729</v>
      </c>
      <c r="F6295">
        <v>9</v>
      </c>
      <c r="G6295">
        <v>5</v>
      </c>
      <c r="H6295">
        <v>1.02</v>
      </c>
      <c r="I6295">
        <v>0.17499999999999999</v>
      </c>
      <c r="J6295">
        <v>0.150001</v>
      </c>
      <c r="K6295" t="b">
        <v>1</v>
      </c>
      <c r="L6295" t="s">
        <v>5248</v>
      </c>
      <c r="N6295" s="43">
        <v>42755.5</v>
      </c>
    </row>
    <row r="6296" spans="1:14" x14ac:dyDescent="0.25">
      <c r="A6296" t="s">
        <v>13020</v>
      </c>
      <c r="B6296">
        <v>6584</v>
      </c>
      <c r="C6296">
        <v>6589</v>
      </c>
      <c r="D6296">
        <v>2016</v>
      </c>
      <c r="E6296" t="s">
        <v>6729</v>
      </c>
      <c r="F6296">
        <v>9</v>
      </c>
      <c r="G6296">
        <v>5</v>
      </c>
      <c r="H6296">
        <v>1.22</v>
      </c>
      <c r="I6296">
        <v>0.25</v>
      </c>
      <c r="J6296">
        <v>0.20000100000000001</v>
      </c>
      <c r="K6296" t="b">
        <v>1</v>
      </c>
      <c r="L6296" t="s">
        <v>5248</v>
      </c>
      <c r="N6296" s="43">
        <v>42755.5</v>
      </c>
    </row>
    <row r="6297" spans="1:14" x14ac:dyDescent="0.25">
      <c r="A6297" t="s">
        <v>13021</v>
      </c>
      <c r="B6297">
        <v>6584</v>
      </c>
      <c r="C6297">
        <v>6590</v>
      </c>
      <c r="D6297">
        <v>2016</v>
      </c>
      <c r="E6297" t="s">
        <v>6729</v>
      </c>
      <c r="F6297">
        <v>9</v>
      </c>
      <c r="G6297">
        <v>5</v>
      </c>
      <c r="H6297">
        <v>1.46</v>
      </c>
      <c r="I6297">
        <v>0.4</v>
      </c>
      <c r="J6297">
        <v>0.30000100000000002</v>
      </c>
      <c r="K6297" t="b">
        <v>1</v>
      </c>
      <c r="L6297" t="s">
        <v>5248</v>
      </c>
      <c r="N6297" s="43">
        <v>42755.5</v>
      </c>
    </row>
    <row r="6298" spans="1:14" x14ac:dyDescent="0.25">
      <c r="A6298" t="s">
        <v>13022</v>
      </c>
      <c r="B6298">
        <v>6584</v>
      </c>
      <c r="C6298">
        <v>6591</v>
      </c>
      <c r="D6298">
        <v>2016</v>
      </c>
      <c r="E6298" t="s">
        <v>6729</v>
      </c>
      <c r="F6298">
        <v>9</v>
      </c>
      <c r="G6298">
        <v>5</v>
      </c>
      <c r="H6298">
        <v>1.75</v>
      </c>
      <c r="I6298">
        <v>0.75</v>
      </c>
      <c r="J6298">
        <v>0.50000100000000003</v>
      </c>
      <c r="K6298" t="b">
        <v>1</v>
      </c>
      <c r="L6298" t="s">
        <v>5248</v>
      </c>
      <c r="N6298" s="43">
        <v>42755.5</v>
      </c>
    </row>
    <row r="6299" spans="1:14" x14ac:dyDescent="0.25">
      <c r="A6299" t="s">
        <v>13023</v>
      </c>
      <c r="B6299">
        <v>6592</v>
      </c>
      <c r="C6299">
        <v>6592</v>
      </c>
      <c r="D6299">
        <v>2016</v>
      </c>
      <c r="E6299" t="s">
        <v>6734</v>
      </c>
      <c r="F6299">
        <v>9</v>
      </c>
      <c r="G6299">
        <v>5</v>
      </c>
      <c r="H6299">
        <v>0.5</v>
      </c>
      <c r="I6299">
        <v>2.5000000000000001E-3</v>
      </c>
      <c r="J6299">
        <v>9.9999999999999995E-7</v>
      </c>
      <c r="K6299" t="b">
        <v>1</v>
      </c>
      <c r="L6299" t="s">
        <v>5249</v>
      </c>
      <c r="N6299" s="43">
        <v>42755.5</v>
      </c>
    </row>
    <row r="6300" spans="1:14" x14ac:dyDescent="0.25">
      <c r="A6300" t="s">
        <v>13024</v>
      </c>
      <c r="B6300">
        <v>6592</v>
      </c>
      <c r="C6300">
        <v>6593</v>
      </c>
      <c r="D6300">
        <v>2016</v>
      </c>
      <c r="E6300" t="s">
        <v>6734</v>
      </c>
      <c r="F6300">
        <v>9</v>
      </c>
      <c r="G6300">
        <v>5</v>
      </c>
      <c r="H6300">
        <v>0.66</v>
      </c>
      <c r="I6300">
        <v>2.75E-2</v>
      </c>
      <c r="J6300">
        <v>5.0010000000000002E-3</v>
      </c>
      <c r="K6300" t="b">
        <v>1</v>
      </c>
      <c r="L6300" t="s">
        <v>5249</v>
      </c>
      <c r="N6300" s="43">
        <v>42755.5</v>
      </c>
    </row>
    <row r="6301" spans="1:14" x14ac:dyDescent="0.25">
      <c r="A6301" t="s">
        <v>13025</v>
      </c>
      <c r="B6301">
        <v>6592</v>
      </c>
      <c r="C6301">
        <v>6594</v>
      </c>
      <c r="D6301">
        <v>2016</v>
      </c>
      <c r="E6301" t="s">
        <v>6734</v>
      </c>
      <c r="F6301">
        <v>9</v>
      </c>
      <c r="G6301">
        <v>5</v>
      </c>
      <c r="H6301">
        <v>0.87</v>
      </c>
      <c r="I6301">
        <v>7.4999999999999997E-2</v>
      </c>
      <c r="J6301">
        <v>5.0000999999999997E-2</v>
      </c>
      <c r="K6301" t="b">
        <v>1</v>
      </c>
      <c r="L6301" t="s">
        <v>5249</v>
      </c>
      <c r="N6301" s="43">
        <v>42755.5</v>
      </c>
    </row>
    <row r="6302" spans="1:14" x14ac:dyDescent="0.25">
      <c r="A6302" t="s">
        <v>13026</v>
      </c>
      <c r="B6302">
        <v>6592</v>
      </c>
      <c r="C6302">
        <v>6595</v>
      </c>
      <c r="D6302">
        <v>2016</v>
      </c>
      <c r="E6302" t="s">
        <v>6734</v>
      </c>
      <c r="F6302">
        <v>9</v>
      </c>
      <c r="G6302">
        <v>5</v>
      </c>
      <c r="H6302">
        <v>1.1499999999999999</v>
      </c>
      <c r="I6302">
        <v>0.125</v>
      </c>
      <c r="J6302">
        <v>0.10000100000000001</v>
      </c>
      <c r="K6302" t="b">
        <v>1</v>
      </c>
      <c r="L6302" t="s">
        <v>5249</v>
      </c>
      <c r="N6302" s="43">
        <v>42755.5</v>
      </c>
    </row>
    <row r="6303" spans="1:14" x14ac:dyDescent="0.25">
      <c r="A6303" t="s">
        <v>13027</v>
      </c>
      <c r="B6303">
        <v>6592</v>
      </c>
      <c r="C6303">
        <v>6596</v>
      </c>
      <c r="D6303">
        <v>2016</v>
      </c>
      <c r="E6303" t="s">
        <v>6734</v>
      </c>
      <c r="F6303">
        <v>9</v>
      </c>
      <c r="G6303">
        <v>5</v>
      </c>
      <c r="H6303">
        <v>1.52</v>
      </c>
      <c r="I6303">
        <v>0.17499999999999999</v>
      </c>
      <c r="J6303">
        <v>0.150001</v>
      </c>
      <c r="K6303" t="b">
        <v>1</v>
      </c>
      <c r="L6303" t="s">
        <v>5249</v>
      </c>
      <c r="N6303" s="43">
        <v>42755.5</v>
      </c>
    </row>
    <row r="6304" spans="1:14" x14ac:dyDescent="0.25">
      <c r="A6304" t="s">
        <v>13028</v>
      </c>
      <c r="B6304">
        <v>6592</v>
      </c>
      <c r="C6304">
        <v>6597</v>
      </c>
      <c r="D6304">
        <v>2016</v>
      </c>
      <c r="E6304" t="s">
        <v>6734</v>
      </c>
      <c r="F6304">
        <v>9</v>
      </c>
      <c r="G6304">
        <v>5</v>
      </c>
      <c r="H6304">
        <v>2.0099999999999998</v>
      </c>
      <c r="I6304">
        <v>0.25</v>
      </c>
      <c r="J6304">
        <v>0.20000100000000001</v>
      </c>
      <c r="K6304" t="b">
        <v>1</v>
      </c>
      <c r="L6304" t="s">
        <v>5249</v>
      </c>
      <c r="N6304" s="43">
        <v>42755.5</v>
      </c>
    </row>
    <row r="6305" spans="1:14" x14ac:dyDescent="0.25">
      <c r="A6305" t="s">
        <v>13029</v>
      </c>
      <c r="B6305">
        <v>6592</v>
      </c>
      <c r="C6305">
        <v>6598</v>
      </c>
      <c r="D6305">
        <v>2016</v>
      </c>
      <c r="E6305" t="s">
        <v>6734</v>
      </c>
      <c r="F6305">
        <v>9</v>
      </c>
      <c r="G6305">
        <v>5</v>
      </c>
      <c r="H6305">
        <v>2.65</v>
      </c>
      <c r="I6305">
        <v>0.4</v>
      </c>
      <c r="J6305">
        <v>0.30000100000000002</v>
      </c>
      <c r="K6305" t="b">
        <v>1</v>
      </c>
      <c r="L6305" t="s">
        <v>5249</v>
      </c>
      <c r="N6305" s="43">
        <v>42755.5</v>
      </c>
    </row>
    <row r="6306" spans="1:14" x14ac:dyDescent="0.25">
      <c r="A6306" t="s">
        <v>13030</v>
      </c>
      <c r="B6306">
        <v>6592</v>
      </c>
      <c r="C6306">
        <v>6599</v>
      </c>
      <c r="D6306">
        <v>2016</v>
      </c>
      <c r="E6306" t="s">
        <v>6734</v>
      </c>
      <c r="F6306">
        <v>9</v>
      </c>
      <c r="G6306">
        <v>5</v>
      </c>
      <c r="H6306">
        <v>3.5</v>
      </c>
      <c r="I6306">
        <v>0.75</v>
      </c>
      <c r="J6306">
        <v>0.50000100000000003</v>
      </c>
      <c r="K6306" t="b">
        <v>1</v>
      </c>
      <c r="L6306" t="s">
        <v>5249</v>
      </c>
      <c r="N6306" s="43">
        <v>42755.5</v>
      </c>
    </row>
    <row r="6307" spans="1:14" x14ac:dyDescent="0.25">
      <c r="A6307" t="s">
        <v>13031</v>
      </c>
      <c r="B6307">
        <v>6600</v>
      </c>
      <c r="C6307">
        <v>6600</v>
      </c>
      <c r="D6307">
        <v>2016</v>
      </c>
      <c r="E6307" t="s">
        <v>6738</v>
      </c>
      <c r="F6307">
        <v>9</v>
      </c>
      <c r="G6307">
        <v>5</v>
      </c>
      <c r="H6307">
        <v>0.5</v>
      </c>
      <c r="I6307">
        <v>2.5000000000000001E-3</v>
      </c>
      <c r="J6307">
        <v>9.9999999999999995E-7</v>
      </c>
      <c r="K6307" t="b">
        <v>1</v>
      </c>
      <c r="L6307" t="s">
        <v>5250</v>
      </c>
      <c r="N6307" s="43">
        <v>42755.5</v>
      </c>
    </row>
    <row r="6308" spans="1:14" x14ac:dyDescent="0.25">
      <c r="A6308" t="s">
        <v>13032</v>
      </c>
      <c r="B6308">
        <v>6600</v>
      </c>
      <c r="C6308">
        <v>6601</v>
      </c>
      <c r="D6308">
        <v>2016</v>
      </c>
      <c r="E6308" t="s">
        <v>6738</v>
      </c>
      <c r="F6308">
        <v>9</v>
      </c>
      <c r="G6308">
        <v>5</v>
      </c>
      <c r="H6308">
        <v>0.59</v>
      </c>
      <c r="I6308">
        <v>2.75E-2</v>
      </c>
      <c r="J6308">
        <v>5.0010000000000002E-3</v>
      </c>
      <c r="K6308" t="b">
        <v>1</v>
      </c>
      <c r="L6308" t="s">
        <v>5250</v>
      </c>
      <c r="N6308" s="43">
        <v>42755.5</v>
      </c>
    </row>
    <row r="6309" spans="1:14" x14ac:dyDescent="0.25">
      <c r="A6309" t="s">
        <v>13033</v>
      </c>
      <c r="B6309">
        <v>6600</v>
      </c>
      <c r="C6309">
        <v>6602</v>
      </c>
      <c r="D6309">
        <v>2016</v>
      </c>
      <c r="E6309" t="s">
        <v>6738</v>
      </c>
      <c r="F6309">
        <v>9</v>
      </c>
      <c r="G6309">
        <v>5</v>
      </c>
      <c r="H6309">
        <v>0.71</v>
      </c>
      <c r="I6309">
        <v>7.4999999999999997E-2</v>
      </c>
      <c r="J6309">
        <v>5.0000999999999997E-2</v>
      </c>
      <c r="K6309" t="b">
        <v>1</v>
      </c>
      <c r="L6309" t="s">
        <v>5250</v>
      </c>
      <c r="N6309" s="43">
        <v>42755.5</v>
      </c>
    </row>
    <row r="6310" spans="1:14" x14ac:dyDescent="0.25">
      <c r="A6310" t="s">
        <v>13034</v>
      </c>
      <c r="B6310">
        <v>6600</v>
      </c>
      <c r="C6310">
        <v>6603</v>
      </c>
      <c r="D6310">
        <v>2016</v>
      </c>
      <c r="E6310" t="s">
        <v>6738</v>
      </c>
      <c r="F6310">
        <v>9</v>
      </c>
      <c r="G6310">
        <v>5</v>
      </c>
      <c r="H6310">
        <v>0.85</v>
      </c>
      <c r="I6310">
        <v>0.125</v>
      </c>
      <c r="J6310">
        <v>0.10000100000000001</v>
      </c>
      <c r="K6310" t="b">
        <v>1</v>
      </c>
      <c r="L6310" t="s">
        <v>5250</v>
      </c>
      <c r="N6310" s="43">
        <v>42755.5</v>
      </c>
    </row>
    <row r="6311" spans="1:14" x14ac:dyDescent="0.25">
      <c r="A6311" t="s">
        <v>13035</v>
      </c>
      <c r="B6311">
        <v>6600</v>
      </c>
      <c r="C6311">
        <v>6604</v>
      </c>
      <c r="D6311">
        <v>2016</v>
      </c>
      <c r="E6311" t="s">
        <v>6738</v>
      </c>
      <c r="F6311">
        <v>9</v>
      </c>
      <c r="G6311">
        <v>5</v>
      </c>
      <c r="H6311">
        <v>1.02</v>
      </c>
      <c r="I6311">
        <v>0.17499999999999999</v>
      </c>
      <c r="J6311">
        <v>0.150001</v>
      </c>
      <c r="K6311" t="b">
        <v>1</v>
      </c>
      <c r="L6311" t="s">
        <v>5250</v>
      </c>
      <c r="N6311" s="43">
        <v>42755.5</v>
      </c>
    </row>
    <row r="6312" spans="1:14" x14ac:dyDescent="0.25">
      <c r="A6312" t="s">
        <v>13036</v>
      </c>
      <c r="B6312">
        <v>6600</v>
      </c>
      <c r="C6312">
        <v>6605</v>
      </c>
      <c r="D6312">
        <v>2016</v>
      </c>
      <c r="E6312" t="s">
        <v>6738</v>
      </c>
      <c r="F6312">
        <v>9</v>
      </c>
      <c r="G6312">
        <v>5</v>
      </c>
      <c r="H6312">
        <v>1.22</v>
      </c>
      <c r="I6312">
        <v>0.25</v>
      </c>
      <c r="J6312">
        <v>0.20000100000000001</v>
      </c>
      <c r="K6312" t="b">
        <v>1</v>
      </c>
      <c r="L6312" t="s">
        <v>5250</v>
      </c>
      <c r="N6312" s="43">
        <v>42755.5</v>
      </c>
    </row>
    <row r="6313" spans="1:14" x14ac:dyDescent="0.25">
      <c r="A6313" t="s">
        <v>13037</v>
      </c>
      <c r="B6313">
        <v>6600</v>
      </c>
      <c r="C6313">
        <v>6606</v>
      </c>
      <c r="D6313">
        <v>2016</v>
      </c>
      <c r="E6313" t="s">
        <v>6738</v>
      </c>
      <c r="F6313">
        <v>9</v>
      </c>
      <c r="G6313">
        <v>5</v>
      </c>
      <c r="H6313">
        <v>1.46</v>
      </c>
      <c r="I6313">
        <v>0.4</v>
      </c>
      <c r="J6313">
        <v>0.30000100000000002</v>
      </c>
      <c r="K6313" t="b">
        <v>1</v>
      </c>
      <c r="L6313" t="s">
        <v>5250</v>
      </c>
      <c r="N6313" s="43">
        <v>42755.5</v>
      </c>
    </row>
    <row r="6314" spans="1:14" x14ac:dyDescent="0.25">
      <c r="A6314" t="s">
        <v>13038</v>
      </c>
      <c r="B6314">
        <v>6600</v>
      </c>
      <c r="C6314">
        <v>6607</v>
      </c>
      <c r="D6314">
        <v>2016</v>
      </c>
      <c r="E6314" t="s">
        <v>6738</v>
      </c>
      <c r="F6314">
        <v>9</v>
      </c>
      <c r="G6314">
        <v>5</v>
      </c>
      <c r="H6314">
        <v>1.75</v>
      </c>
      <c r="I6314">
        <v>0.75</v>
      </c>
      <c r="J6314">
        <v>0.50000100000000003</v>
      </c>
      <c r="K6314" t="b">
        <v>1</v>
      </c>
      <c r="L6314" t="s">
        <v>5250</v>
      </c>
      <c r="N6314" s="43">
        <v>42755.5</v>
      </c>
    </row>
    <row r="6315" spans="1:14" x14ac:dyDescent="0.25">
      <c r="A6315" t="s">
        <v>13039</v>
      </c>
      <c r="B6315">
        <v>6608</v>
      </c>
      <c r="C6315">
        <v>6608</v>
      </c>
      <c r="D6315">
        <v>2016</v>
      </c>
      <c r="E6315" t="s">
        <v>6743</v>
      </c>
      <c r="F6315">
        <v>9</v>
      </c>
      <c r="G6315">
        <v>5</v>
      </c>
      <c r="H6315">
        <v>0.5</v>
      </c>
      <c r="I6315">
        <v>2.5000000000000001E-3</v>
      </c>
      <c r="J6315">
        <v>9.9999999999999995E-7</v>
      </c>
      <c r="K6315" t="b">
        <v>1</v>
      </c>
      <c r="L6315" t="s">
        <v>5251</v>
      </c>
      <c r="N6315" s="43">
        <v>42755.5</v>
      </c>
    </row>
    <row r="6316" spans="1:14" x14ac:dyDescent="0.25">
      <c r="A6316" t="s">
        <v>13040</v>
      </c>
      <c r="B6316">
        <v>6608</v>
      </c>
      <c r="C6316">
        <v>6609</v>
      </c>
      <c r="D6316">
        <v>2016</v>
      </c>
      <c r="E6316" t="s">
        <v>6743</v>
      </c>
      <c r="F6316">
        <v>9</v>
      </c>
      <c r="G6316">
        <v>5</v>
      </c>
      <c r="H6316">
        <v>0.66</v>
      </c>
      <c r="I6316">
        <v>2.75E-2</v>
      </c>
      <c r="J6316">
        <v>5.0010000000000002E-3</v>
      </c>
      <c r="K6316" t="b">
        <v>1</v>
      </c>
      <c r="L6316" t="s">
        <v>5251</v>
      </c>
      <c r="N6316" s="43">
        <v>42755.5</v>
      </c>
    </row>
    <row r="6317" spans="1:14" x14ac:dyDescent="0.25">
      <c r="A6317" t="s">
        <v>13041</v>
      </c>
      <c r="B6317">
        <v>6608</v>
      </c>
      <c r="C6317">
        <v>6610</v>
      </c>
      <c r="D6317">
        <v>2016</v>
      </c>
      <c r="E6317" t="s">
        <v>6743</v>
      </c>
      <c r="F6317">
        <v>9</v>
      </c>
      <c r="G6317">
        <v>5</v>
      </c>
      <c r="H6317">
        <v>0.87</v>
      </c>
      <c r="I6317">
        <v>7.4999999999999997E-2</v>
      </c>
      <c r="J6317">
        <v>5.0000999999999997E-2</v>
      </c>
      <c r="K6317" t="b">
        <v>1</v>
      </c>
      <c r="L6317" t="s">
        <v>5251</v>
      </c>
      <c r="N6317" s="43">
        <v>42755.5</v>
      </c>
    </row>
    <row r="6318" spans="1:14" x14ac:dyDescent="0.25">
      <c r="A6318" t="s">
        <v>13042</v>
      </c>
      <c r="B6318">
        <v>6608</v>
      </c>
      <c r="C6318">
        <v>6611</v>
      </c>
      <c r="D6318">
        <v>2016</v>
      </c>
      <c r="E6318" t="s">
        <v>6743</v>
      </c>
      <c r="F6318">
        <v>9</v>
      </c>
      <c r="G6318">
        <v>5</v>
      </c>
      <c r="H6318">
        <v>1.1499999999999999</v>
      </c>
      <c r="I6318">
        <v>0.125</v>
      </c>
      <c r="J6318">
        <v>0.10000100000000001</v>
      </c>
      <c r="K6318" t="b">
        <v>1</v>
      </c>
      <c r="L6318" t="s">
        <v>5251</v>
      </c>
      <c r="N6318" s="43">
        <v>42755.5</v>
      </c>
    </row>
    <row r="6319" spans="1:14" x14ac:dyDescent="0.25">
      <c r="A6319" t="s">
        <v>13043</v>
      </c>
      <c r="B6319">
        <v>6608</v>
      </c>
      <c r="C6319">
        <v>6612</v>
      </c>
      <c r="D6319">
        <v>2016</v>
      </c>
      <c r="E6319" t="s">
        <v>6743</v>
      </c>
      <c r="F6319">
        <v>9</v>
      </c>
      <c r="G6319">
        <v>5</v>
      </c>
      <c r="H6319">
        <v>1.52</v>
      </c>
      <c r="I6319">
        <v>0.17499999999999999</v>
      </c>
      <c r="J6319">
        <v>0.150001</v>
      </c>
      <c r="K6319" t="b">
        <v>1</v>
      </c>
      <c r="L6319" t="s">
        <v>5251</v>
      </c>
      <c r="N6319" s="43">
        <v>42755.5</v>
      </c>
    </row>
    <row r="6320" spans="1:14" x14ac:dyDescent="0.25">
      <c r="A6320" t="s">
        <v>13044</v>
      </c>
      <c r="B6320">
        <v>6608</v>
      </c>
      <c r="C6320">
        <v>6613</v>
      </c>
      <c r="D6320">
        <v>2016</v>
      </c>
      <c r="E6320" t="s">
        <v>6743</v>
      </c>
      <c r="F6320">
        <v>9</v>
      </c>
      <c r="G6320">
        <v>5</v>
      </c>
      <c r="H6320">
        <v>2.0099999999999998</v>
      </c>
      <c r="I6320">
        <v>0.25</v>
      </c>
      <c r="J6320">
        <v>0.20000100000000001</v>
      </c>
      <c r="K6320" t="b">
        <v>1</v>
      </c>
      <c r="L6320" t="s">
        <v>5251</v>
      </c>
      <c r="N6320" s="43">
        <v>42755.5</v>
      </c>
    </row>
    <row r="6321" spans="1:14" x14ac:dyDescent="0.25">
      <c r="A6321" t="s">
        <v>13045</v>
      </c>
      <c r="B6321">
        <v>6608</v>
      </c>
      <c r="C6321">
        <v>6614</v>
      </c>
      <c r="D6321">
        <v>2016</v>
      </c>
      <c r="E6321" t="s">
        <v>6743</v>
      </c>
      <c r="F6321">
        <v>9</v>
      </c>
      <c r="G6321">
        <v>5</v>
      </c>
      <c r="H6321">
        <v>2.65</v>
      </c>
      <c r="I6321">
        <v>0.4</v>
      </c>
      <c r="J6321">
        <v>0.30000100000000002</v>
      </c>
      <c r="K6321" t="b">
        <v>1</v>
      </c>
      <c r="L6321" t="s">
        <v>5251</v>
      </c>
      <c r="N6321" s="43">
        <v>42755.5</v>
      </c>
    </row>
    <row r="6322" spans="1:14" x14ac:dyDescent="0.25">
      <c r="A6322" t="s">
        <v>13046</v>
      </c>
      <c r="B6322">
        <v>6608</v>
      </c>
      <c r="C6322">
        <v>6615</v>
      </c>
      <c r="D6322">
        <v>2016</v>
      </c>
      <c r="E6322" t="s">
        <v>6743</v>
      </c>
      <c r="F6322">
        <v>9</v>
      </c>
      <c r="G6322">
        <v>5</v>
      </c>
      <c r="H6322">
        <v>3.5</v>
      </c>
      <c r="I6322">
        <v>0.75</v>
      </c>
      <c r="J6322">
        <v>0.50000100000000003</v>
      </c>
      <c r="K6322" t="b">
        <v>1</v>
      </c>
      <c r="L6322" t="s">
        <v>5251</v>
      </c>
      <c r="N6322" s="43">
        <v>42755.5</v>
      </c>
    </row>
    <row r="6323" spans="1:14" x14ac:dyDescent="0.25">
      <c r="A6323" t="s">
        <v>13047</v>
      </c>
      <c r="B6323">
        <v>6616</v>
      </c>
      <c r="C6323">
        <v>6616</v>
      </c>
      <c r="D6323">
        <v>2016</v>
      </c>
      <c r="E6323" t="s">
        <v>6747</v>
      </c>
      <c r="F6323">
        <v>9</v>
      </c>
      <c r="G6323">
        <v>5</v>
      </c>
      <c r="H6323">
        <v>0.5</v>
      </c>
      <c r="I6323">
        <v>2.5000000000000001E-3</v>
      </c>
      <c r="J6323">
        <v>9.9999999999999995E-7</v>
      </c>
      <c r="K6323" t="b">
        <v>1</v>
      </c>
      <c r="L6323" t="s">
        <v>5252</v>
      </c>
      <c r="N6323" s="43">
        <v>42755.5</v>
      </c>
    </row>
    <row r="6324" spans="1:14" x14ac:dyDescent="0.25">
      <c r="A6324" t="s">
        <v>13048</v>
      </c>
      <c r="B6324">
        <v>6616</v>
      </c>
      <c r="C6324">
        <v>6617</v>
      </c>
      <c r="D6324">
        <v>2016</v>
      </c>
      <c r="E6324" t="s">
        <v>6747</v>
      </c>
      <c r="F6324">
        <v>9</v>
      </c>
      <c r="G6324">
        <v>5</v>
      </c>
      <c r="H6324">
        <v>0.59</v>
      </c>
      <c r="I6324">
        <v>2.75E-2</v>
      </c>
      <c r="J6324">
        <v>5.0010000000000002E-3</v>
      </c>
      <c r="K6324" t="b">
        <v>1</v>
      </c>
      <c r="L6324" t="s">
        <v>5252</v>
      </c>
      <c r="N6324" s="43">
        <v>42755.5</v>
      </c>
    </row>
    <row r="6325" spans="1:14" x14ac:dyDescent="0.25">
      <c r="A6325" t="s">
        <v>13049</v>
      </c>
      <c r="B6325">
        <v>6616</v>
      </c>
      <c r="C6325">
        <v>6618</v>
      </c>
      <c r="D6325">
        <v>2016</v>
      </c>
      <c r="E6325" t="s">
        <v>6747</v>
      </c>
      <c r="F6325">
        <v>9</v>
      </c>
      <c r="G6325">
        <v>5</v>
      </c>
      <c r="H6325">
        <v>0.71</v>
      </c>
      <c r="I6325">
        <v>7.4999999999999997E-2</v>
      </c>
      <c r="J6325">
        <v>5.0000999999999997E-2</v>
      </c>
      <c r="K6325" t="b">
        <v>1</v>
      </c>
      <c r="L6325" t="s">
        <v>5252</v>
      </c>
      <c r="N6325" s="43">
        <v>42755.5</v>
      </c>
    </row>
    <row r="6326" spans="1:14" x14ac:dyDescent="0.25">
      <c r="A6326" t="s">
        <v>13050</v>
      </c>
      <c r="B6326">
        <v>6616</v>
      </c>
      <c r="C6326">
        <v>6619</v>
      </c>
      <c r="D6326">
        <v>2016</v>
      </c>
      <c r="E6326" t="s">
        <v>6747</v>
      </c>
      <c r="F6326">
        <v>9</v>
      </c>
      <c r="G6326">
        <v>5</v>
      </c>
      <c r="H6326">
        <v>0.85</v>
      </c>
      <c r="I6326">
        <v>0.125</v>
      </c>
      <c r="J6326">
        <v>0.10000100000000001</v>
      </c>
      <c r="K6326" t="b">
        <v>1</v>
      </c>
      <c r="L6326" t="s">
        <v>5252</v>
      </c>
      <c r="N6326" s="43">
        <v>42755.5</v>
      </c>
    </row>
    <row r="6327" spans="1:14" x14ac:dyDescent="0.25">
      <c r="A6327" t="s">
        <v>13051</v>
      </c>
      <c r="B6327">
        <v>6616</v>
      </c>
      <c r="C6327">
        <v>6620</v>
      </c>
      <c r="D6327">
        <v>2016</v>
      </c>
      <c r="E6327" t="s">
        <v>6747</v>
      </c>
      <c r="F6327">
        <v>9</v>
      </c>
      <c r="G6327">
        <v>5</v>
      </c>
      <c r="H6327">
        <v>1.02</v>
      </c>
      <c r="I6327">
        <v>0.17499999999999999</v>
      </c>
      <c r="J6327">
        <v>0.150001</v>
      </c>
      <c r="K6327" t="b">
        <v>1</v>
      </c>
      <c r="L6327" t="s">
        <v>5252</v>
      </c>
      <c r="N6327" s="43">
        <v>42755.5</v>
      </c>
    </row>
    <row r="6328" spans="1:14" x14ac:dyDescent="0.25">
      <c r="A6328" t="s">
        <v>13052</v>
      </c>
      <c r="B6328">
        <v>6616</v>
      </c>
      <c r="C6328">
        <v>6621</v>
      </c>
      <c r="D6328">
        <v>2016</v>
      </c>
      <c r="E6328" t="s">
        <v>6747</v>
      </c>
      <c r="F6328">
        <v>9</v>
      </c>
      <c r="G6328">
        <v>5</v>
      </c>
      <c r="H6328">
        <v>1.22</v>
      </c>
      <c r="I6328">
        <v>0.25</v>
      </c>
      <c r="J6328">
        <v>0.20000100000000001</v>
      </c>
      <c r="K6328" t="b">
        <v>1</v>
      </c>
      <c r="L6328" t="s">
        <v>5252</v>
      </c>
      <c r="N6328" s="43">
        <v>42755.5</v>
      </c>
    </row>
    <row r="6329" spans="1:14" x14ac:dyDescent="0.25">
      <c r="A6329" t="s">
        <v>13053</v>
      </c>
      <c r="B6329">
        <v>6616</v>
      </c>
      <c r="C6329">
        <v>6622</v>
      </c>
      <c r="D6329">
        <v>2016</v>
      </c>
      <c r="E6329" t="s">
        <v>6747</v>
      </c>
      <c r="F6329">
        <v>9</v>
      </c>
      <c r="G6329">
        <v>5</v>
      </c>
      <c r="H6329">
        <v>1.46</v>
      </c>
      <c r="I6329">
        <v>0.4</v>
      </c>
      <c r="J6329">
        <v>0.30000100000000002</v>
      </c>
      <c r="K6329" t="b">
        <v>1</v>
      </c>
      <c r="L6329" t="s">
        <v>5252</v>
      </c>
      <c r="N6329" s="43">
        <v>42755.5</v>
      </c>
    </row>
    <row r="6330" spans="1:14" x14ac:dyDescent="0.25">
      <c r="A6330" t="s">
        <v>13054</v>
      </c>
      <c r="B6330">
        <v>6616</v>
      </c>
      <c r="C6330">
        <v>6623</v>
      </c>
      <c r="D6330">
        <v>2016</v>
      </c>
      <c r="E6330" t="s">
        <v>6747</v>
      </c>
      <c r="F6330">
        <v>9</v>
      </c>
      <c r="G6330">
        <v>5</v>
      </c>
      <c r="H6330">
        <v>1.75</v>
      </c>
      <c r="I6330">
        <v>0.75</v>
      </c>
      <c r="J6330">
        <v>0.50000100000000003</v>
      </c>
      <c r="K6330" t="b">
        <v>1</v>
      </c>
      <c r="L6330" t="s">
        <v>5252</v>
      </c>
      <c r="N6330" s="43">
        <v>42755.5</v>
      </c>
    </row>
    <row r="6331" spans="1:14" x14ac:dyDescent="0.25">
      <c r="A6331" t="s">
        <v>13055</v>
      </c>
      <c r="B6331">
        <v>6624</v>
      </c>
      <c r="C6331">
        <v>6624</v>
      </c>
      <c r="D6331">
        <v>2016</v>
      </c>
      <c r="E6331" t="s">
        <v>6752</v>
      </c>
      <c r="F6331">
        <v>9</v>
      </c>
      <c r="G6331">
        <v>5</v>
      </c>
      <c r="H6331">
        <v>0.5</v>
      </c>
      <c r="I6331">
        <v>2.5000000000000001E-3</v>
      </c>
      <c r="J6331">
        <v>9.9999999999999995E-7</v>
      </c>
      <c r="K6331" t="b">
        <v>1</v>
      </c>
      <c r="L6331" t="s">
        <v>5253</v>
      </c>
      <c r="N6331" s="43">
        <v>42755.5</v>
      </c>
    </row>
    <row r="6332" spans="1:14" x14ac:dyDescent="0.25">
      <c r="A6332" t="s">
        <v>13056</v>
      </c>
      <c r="B6332">
        <v>6624</v>
      </c>
      <c r="C6332">
        <v>6625</v>
      </c>
      <c r="D6332">
        <v>2016</v>
      </c>
      <c r="E6332" t="s">
        <v>6752</v>
      </c>
      <c r="F6332">
        <v>9</v>
      </c>
      <c r="G6332">
        <v>5</v>
      </c>
      <c r="H6332">
        <v>0.66</v>
      </c>
      <c r="I6332">
        <v>2.75E-2</v>
      </c>
      <c r="J6332">
        <v>5.0010000000000002E-3</v>
      </c>
      <c r="K6332" t="b">
        <v>1</v>
      </c>
      <c r="L6332" t="s">
        <v>5253</v>
      </c>
      <c r="N6332" s="43">
        <v>42755.5</v>
      </c>
    </row>
    <row r="6333" spans="1:14" x14ac:dyDescent="0.25">
      <c r="A6333" t="s">
        <v>13057</v>
      </c>
      <c r="B6333">
        <v>6624</v>
      </c>
      <c r="C6333">
        <v>6626</v>
      </c>
      <c r="D6333">
        <v>2016</v>
      </c>
      <c r="E6333" t="s">
        <v>6752</v>
      </c>
      <c r="F6333">
        <v>9</v>
      </c>
      <c r="G6333">
        <v>5</v>
      </c>
      <c r="H6333">
        <v>0.87</v>
      </c>
      <c r="I6333">
        <v>7.4999999999999997E-2</v>
      </c>
      <c r="J6333">
        <v>5.0000999999999997E-2</v>
      </c>
      <c r="K6333" t="b">
        <v>1</v>
      </c>
      <c r="L6333" t="s">
        <v>5253</v>
      </c>
      <c r="N6333" s="43">
        <v>42755.5</v>
      </c>
    </row>
    <row r="6334" spans="1:14" x14ac:dyDescent="0.25">
      <c r="A6334" t="s">
        <v>13058</v>
      </c>
      <c r="B6334">
        <v>6624</v>
      </c>
      <c r="C6334">
        <v>6627</v>
      </c>
      <c r="D6334">
        <v>2016</v>
      </c>
      <c r="E6334" t="s">
        <v>6752</v>
      </c>
      <c r="F6334">
        <v>9</v>
      </c>
      <c r="G6334">
        <v>5</v>
      </c>
      <c r="H6334">
        <v>1.1499999999999999</v>
      </c>
      <c r="I6334">
        <v>0.125</v>
      </c>
      <c r="J6334">
        <v>0.10000100000000001</v>
      </c>
      <c r="K6334" t="b">
        <v>1</v>
      </c>
      <c r="L6334" t="s">
        <v>5253</v>
      </c>
      <c r="N6334" s="43">
        <v>42755.5</v>
      </c>
    </row>
    <row r="6335" spans="1:14" x14ac:dyDescent="0.25">
      <c r="A6335" t="s">
        <v>13059</v>
      </c>
      <c r="B6335">
        <v>6624</v>
      </c>
      <c r="C6335">
        <v>6628</v>
      </c>
      <c r="D6335">
        <v>2016</v>
      </c>
      <c r="E6335" t="s">
        <v>6752</v>
      </c>
      <c r="F6335">
        <v>9</v>
      </c>
      <c r="G6335">
        <v>5</v>
      </c>
      <c r="H6335">
        <v>1.52</v>
      </c>
      <c r="I6335">
        <v>0.17499999999999999</v>
      </c>
      <c r="J6335">
        <v>0.150001</v>
      </c>
      <c r="K6335" t="b">
        <v>1</v>
      </c>
      <c r="L6335" t="s">
        <v>5253</v>
      </c>
      <c r="N6335" s="43">
        <v>42755.5</v>
      </c>
    </row>
    <row r="6336" spans="1:14" x14ac:dyDescent="0.25">
      <c r="A6336" t="s">
        <v>13060</v>
      </c>
      <c r="B6336">
        <v>6624</v>
      </c>
      <c r="C6336">
        <v>6629</v>
      </c>
      <c r="D6336">
        <v>2016</v>
      </c>
      <c r="E6336" t="s">
        <v>6752</v>
      </c>
      <c r="F6336">
        <v>9</v>
      </c>
      <c r="G6336">
        <v>5</v>
      </c>
      <c r="H6336">
        <v>2.0099999999999998</v>
      </c>
      <c r="I6336">
        <v>0.25</v>
      </c>
      <c r="J6336">
        <v>0.20000100000000001</v>
      </c>
      <c r="K6336" t="b">
        <v>1</v>
      </c>
      <c r="L6336" t="s">
        <v>5253</v>
      </c>
      <c r="N6336" s="43">
        <v>42755.5</v>
      </c>
    </row>
    <row r="6337" spans="1:14" x14ac:dyDescent="0.25">
      <c r="A6337" t="s">
        <v>13061</v>
      </c>
      <c r="B6337">
        <v>6624</v>
      </c>
      <c r="C6337">
        <v>6630</v>
      </c>
      <c r="D6337">
        <v>2016</v>
      </c>
      <c r="E6337" t="s">
        <v>6752</v>
      </c>
      <c r="F6337">
        <v>9</v>
      </c>
      <c r="G6337">
        <v>5</v>
      </c>
      <c r="H6337">
        <v>2.65</v>
      </c>
      <c r="I6337">
        <v>0.4</v>
      </c>
      <c r="J6337">
        <v>0.30000100000000002</v>
      </c>
      <c r="K6337" t="b">
        <v>1</v>
      </c>
      <c r="L6337" t="s">
        <v>5253</v>
      </c>
      <c r="N6337" s="43">
        <v>42755.5</v>
      </c>
    </row>
    <row r="6338" spans="1:14" x14ac:dyDescent="0.25">
      <c r="A6338" t="s">
        <v>13062</v>
      </c>
      <c r="B6338">
        <v>6624</v>
      </c>
      <c r="C6338">
        <v>6631</v>
      </c>
      <c r="D6338">
        <v>2016</v>
      </c>
      <c r="E6338" t="s">
        <v>6752</v>
      </c>
      <c r="F6338">
        <v>9</v>
      </c>
      <c r="G6338">
        <v>5</v>
      </c>
      <c r="H6338">
        <v>3.5</v>
      </c>
      <c r="I6338">
        <v>0.75</v>
      </c>
      <c r="J6338">
        <v>0.50000100000000003</v>
      </c>
      <c r="K6338" t="b">
        <v>1</v>
      </c>
      <c r="L6338" t="s">
        <v>5253</v>
      </c>
      <c r="N6338" s="43">
        <v>42755.5</v>
      </c>
    </row>
    <row r="6339" spans="1:14" x14ac:dyDescent="0.25">
      <c r="A6339" t="s">
        <v>13063</v>
      </c>
      <c r="B6339">
        <v>6632</v>
      </c>
      <c r="C6339">
        <v>6632</v>
      </c>
      <c r="D6339">
        <v>2016</v>
      </c>
      <c r="E6339" t="s">
        <v>6756</v>
      </c>
      <c r="F6339">
        <v>9</v>
      </c>
      <c r="G6339">
        <v>5</v>
      </c>
      <c r="H6339">
        <v>0.5</v>
      </c>
      <c r="I6339">
        <v>2.5000000000000001E-3</v>
      </c>
      <c r="J6339">
        <v>9.9999999999999995E-7</v>
      </c>
      <c r="K6339" t="b">
        <v>1</v>
      </c>
      <c r="L6339" t="s">
        <v>5254</v>
      </c>
      <c r="N6339" s="43">
        <v>42755.5</v>
      </c>
    </row>
    <row r="6340" spans="1:14" x14ac:dyDescent="0.25">
      <c r="A6340" t="s">
        <v>13064</v>
      </c>
      <c r="B6340">
        <v>6632</v>
      </c>
      <c r="C6340">
        <v>6633</v>
      </c>
      <c r="D6340">
        <v>2016</v>
      </c>
      <c r="E6340" t="s">
        <v>6756</v>
      </c>
      <c r="F6340">
        <v>9</v>
      </c>
      <c r="G6340">
        <v>5</v>
      </c>
      <c r="H6340">
        <v>0.59</v>
      </c>
      <c r="I6340">
        <v>2.75E-2</v>
      </c>
      <c r="J6340">
        <v>5.0010000000000002E-3</v>
      </c>
      <c r="K6340" t="b">
        <v>1</v>
      </c>
      <c r="L6340" t="s">
        <v>5254</v>
      </c>
      <c r="N6340" s="43">
        <v>42755.5</v>
      </c>
    </row>
    <row r="6341" spans="1:14" x14ac:dyDescent="0.25">
      <c r="A6341" t="s">
        <v>13065</v>
      </c>
      <c r="B6341">
        <v>6632</v>
      </c>
      <c r="C6341">
        <v>6634</v>
      </c>
      <c r="D6341">
        <v>2016</v>
      </c>
      <c r="E6341" t="s">
        <v>6756</v>
      </c>
      <c r="F6341">
        <v>9</v>
      </c>
      <c r="G6341">
        <v>5</v>
      </c>
      <c r="H6341">
        <v>0.71</v>
      </c>
      <c r="I6341">
        <v>7.4999999999999997E-2</v>
      </c>
      <c r="J6341">
        <v>5.0000999999999997E-2</v>
      </c>
      <c r="K6341" t="b">
        <v>1</v>
      </c>
      <c r="L6341" t="s">
        <v>5254</v>
      </c>
      <c r="N6341" s="43">
        <v>42755.5</v>
      </c>
    </row>
    <row r="6342" spans="1:14" x14ac:dyDescent="0.25">
      <c r="A6342" t="s">
        <v>13066</v>
      </c>
      <c r="B6342">
        <v>6632</v>
      </c>
      <c r="C6342">
        <v>6635</v>
      </c>
      <c r="D6342">
        <v>2016</v>
      </c>
      <c r="E6342" t="s">
        <v>6756</v>
      </c>
      <c r="F6342">
        <v>9</v>
      </c>
      <c r="G6342">
        <v>5</v>
      </c>
      <c r="H6342">
        <v>0.85</v>
      </c>
      <c r="I6342">
        <v>0.125</v>
      </c>
      <c r="J6342">
        <v>0.10000100000000001</v>
      </c>
      <c r="K6342" t="b">
        <v>1</v>
      </c>
      <c r="L6342" t="s">
        <v>5254</v>
      </c>
      <c r="N6342" s="43">
        <v>42755.5</v>
      </c>
    </row>
    <row r="6343" spans="1:14" x14ac:dyDescent="0.25">
      <c r="A6343" t="s">
        <v>13067</v>
      </c>
      <c r="B6343">
        <v>6632</v>
      </c>
      <c r="C6343">
        <v>6636</v>
      </c>
      <c r="D6343">
        <v>2016</v>
      </c>
      <c r="E6343" t="s">
        <v>6756</v>
      </c>
      <c r="F6343">
        <v>9</v>
      </c>
      <c r="G6343">
        <v>5</v>
      </c>
      <c r="H6343">
        <v>1.02</v>
      </c>
      <c r="I6343">
        <v>0.17499999999999999</v>
      </c>
      <c r="J6343">
        <v>0.150001</v>
      </c>
      <c r="K6343" t="b">
        <v>1</v>
      </c>
      <c r="L6343" t="s">
        <v>5254</v>
      </c>
      <c r="N6343" s="43">
        <v>42755.5</v>
      </c>
    </row>
    <row r="6344" spans="1:14" x14ac:dyDescent="0.25">
      <c r="A6344" t="s">
        <v>13068</v>
      </c>
      <c r="B6344">
        <v>6632</v>
      </c>
      <c r="C6344">
        <v>6637</v>
      </c>
      <c r="D6344">
        <v>2016</v>
      </c>
      <c r="E6344" t="s">
        <v>6756</v>
      </c>
      <c r="F6344">
        <v>9</v>
      </c>
      <c r="G6344">
        <v>5</v>
      </c>
      <c r="H6344">
        <v>1.22</v>
      </c>
      <c r="I6344">
        <v>0.25</v>
      </c>
      <c r="J6344">
        <v>0.20000100000000001</v>
      </c>
      <c r="K6344" t="b">
        <v>1</v>
      </c>
      <c r="L6344" t="s">
        <v>5254</v>
      </c>
      <c r="N6344" s="43">
        <v>42755.5</v>
      </c>
    </row>
    <row r="6345" spans="1:14" x14ac:dyDescent="0.25">
      <c r="A6345" t="s">
        <v>13069</v>
      </c>
      <c r="B6345">
        <v>6632</v>
      </c>
      <c r="C6345">
        <v>6638</v>
      </c>
      <c r="D6345">
        <v>2016</v>
      </c>
      <c r="E6345" t="s">
        <v>6756</v>
      </c>
      <c r="F6345">
        <v>9</v>
      </c>
      <c r="G6345">
        <v>5</v>
      </c>
      <c r="H6345">
        <v>1.46</v>
      </c>
      <c r="I6345">
        <v>0.4</v>
      </c>
      <c r="J6345">
        <v>0.30000100000000002</v>
      </c>
      <c r="K6345" t="b">
        <v>1</v>
      </c>
      <c r="L6345" t="s">
        <v>5254</v>
      </c>
      <c r="N6345" s="43">
        <v>42755.5</v>
      </c>
    </row>
    <row r="6346" spans="1:14" x14ac:dyDescent="0.25">
      <c r="A6346" t="s">
        <v>13070</v>
      </c>
      <c r="B6346">
        <v>6632</v>
      </c>
      <c r="C6346">
        <v>6639</v>
      </c>
      <c r="D6346">
        <v>2016</v>
      </c>
      <c r="E6346" t="s">
        <v>6756</v>
      </c>
      <c r="F6346">
        <v>9</v>
      </c>
      <c r="G6346">
        <v>5</v>
      </c>
      <c r="H6346">
        <v>1.75</v>
      </c>
      <c r="I6346">
        <v>0.75</v>
      </c>
      <c r="J6346">
        <v>0.50000100000000003</v>
      </c>
      <c r="K6346" t="b">
        <v>1</v>
      </c>
      <c r="L6346" t="s">
        <v>5254</v>
      </c>
      <c r="N6346" s="43">
        <v>42755.5</v>
      </c>
    </row>
    <row r="6347" spans="1:14" x14ac:dyDescent="0.25">
      <c r="A6347" t="s">
        <v>13071</v>
      </c>
      <c r="B6347">
        <v>6640</v>
      </c>
      <c r="C6347">
        <v>6640</v>
      </c>
      <c r="D6347">
        <v>2016</v>
      </c>
      <c r="E6347" t="s">
        <v>6761</v>
      </c>
      <c r="F6347">
        <v>9</v>
      </c>
      <c r="G6347">
        <v>5</v>
      </c>
      <c r="H6347">
        <v>0.5</v>
      </c>
      <c r="I6347">
        <v>2.5000000000000001E-3</v>
      </c>
      <c r="J6347">
        <v>9.9999999999999995E-7</v>
      </c>
      <c r="K6347" t="b">
        <v>1</v>
      </c>
      <c r="L6347" t="s">
        <v>5255</v>
      </c>
      <c r="N6347" s="43">
        <v>42755.5</v>
      </c>
    </row>
    <row r="6348" spans="1:14" x14ac:dyDescent="0.25">
      <c r="A6348" t="s">
        <v>13072</v>
      </c>
      <c r="B6348">
        <v>6640</v>
      </c>
      <c r="C6348">
        <v>6641</v>
      </c>
      <c r="D6348">
        <v>2016</v>
      </c>
      <c r="E6348" t="s">
        <v>6761</v>
      </c>
      <c r="F6348">
        <v>9</v>
      </c>
      <c r="G6348">
        <v>5</v>
      </c>
      <c r="H6348">
        <v>0.66</v>
      </c>
      <c r="I6348">
        <v>2.75E-2</v>
      </c>
      <c r="J6348">
        <v>5.0010000000000002E-3</v>
      </c>
      <c r="K6348" t="b">
        <v>1</v>
      </c>
      <c r="L6348" t="s">
        <v>5255</v>
      </c>
      <c r="N6348" s="43">
        <v>42755.5</v>
      </c>
    </row>
    <row r="6349" spans="1:14" x14ac:dyDescent="0.25">
      <c r="A6349" t="s">
        <v>13073</v>
      </c>
      <c r="B6349">
        <v>6640</v>
      </c>
      <c r="C6349">
        <v>6642</v>
      </c>
      <c r="D6349">
        <v>2016</v>
      </c>
      <c r="E6349" t="s">
        <v>6761</v>
      </c>
      <c r="F6349">
        <v>9</v>
      </c>
      <c r="G6349">
        <v>5</v>
      </c>
      <c r="H6349">
        <v>0.87</v>
      </c>
      <c r="I6349">
        <v>7.4999999999999997E-2</v>
      </c>
      <c r="J6349">
        <v>5.0000999999999997E-2</v>
      </c>
      <c r="K6349" t="b">
        <v>1</v>
      </c>
      <c r="L6349" t="s">
        <v>5255</v>
      </c>
      <c r="N6349" s="43">
        <v>42755.5</v>
      </c>
    </row>
    <row r="6350" spans="1:14" x14ac:dyDescent="0.25">
      <c r="A6350" t="s">
        <v>13074</v>
      </c>
      <c r="B6350">
        <v>6640</v>
      </c>
      <c r="C6350">
        <v>6643</v>
      </c>
      <c r="D6350">
        <v>2016</v>
      </c>
      <c r="E6350" t="s">
        <v>6761</v>
      </c>
      <c r="F6350">
        <v>9</v>
      </c>
      <c r="G6350">
        <v>5</v>
      </c>
      <c r="H6350">
        <v>1.1499999999999999</v>
      </c>
      <c r="I6350">
        <v>0.125</v>
      </c>
      <c r="J6350">
        <v>0.10000100000000001</v>
      </c>
      <c r="K6350" t="b">
        <v>1</v>
      </c>
      <c r="L6350" t="s">
        <v>5255</v>
      </c>
      <c r="N6350" s="43">
        <v>42755.5</v>
      </c>
    </row>
    <row r="6351" spans="1:14" x14ac:dyDescent="0.25">
      <c r="A6351" t="s">
        <v>13075</v>
      </c>
      <c r="B6351">
        <v>6640</v>
      </c>
      <c r="C6351">
        <v>6644</v>
      </c>
      <c r="D6351">
        <v>2016</v>
      </c>
      <c r="E6351" t="s">
        <v>6761</v>
      </c>
      <c r="F6351">
        <v>9</v>
      </c>
      <c r="G6351">
        <v>5</v>
      </c>
      <c r="H6351">
        <v>1.52</v>
      </c>
      <c r="I6351">
        <v>0.17499999999999999</v>
      </c>
      <c r="J6351">
        <v>0.150001</v>
      </c>
      <c r="K6351" t="b">
        <v>1</v>
      </c>
      <c r="L6351" t="s">
        <v>5255</v>
      </c>
      <c r="N6351" s="43">
        <v>42755.5</v>
      </c>
    </row>
    <row r="6352" spans="1:14" x14ac:dyDescent="0.25">
      <c r="A6352" t="s">
        <v>13076</v>
      </c>
      <c r="B6352">
        <v>6640</v>
      </c>
      <c r="C6352">
        <v>6645</v>
      </c>
      <c r="D6352">
        <v>2016</v>
      </c>
      <c r="E6352" t="s">
        <v>6761</v>
      </c>
      <c r="F6352">
        <v>9</v>
      </c>
      <c r="G6352">
        <v>5</v>
      </c>
      <c r="H6352">
        <v>2.0099999999999998</v>
      </c>
      <c r="I6352">
        <v>0.25</v>
      </c>
      <c r="J6352">
        <v>0.20000100000000001</v>
      </c>
      <c r="K6352" t="b">
        <v>1</v>
      </c>
      <c r="L6352" t="s">
        <v>5255</v>
      </c>
      <c r="N6352" s="43">
        <v>42755.5</v>
      </c>
    </row>
    <row r="6353" spans="1:14" x14ac:dyDescent="0.25">
      <c r="A6353" t="s">
        <v>13077</v>
      </c>
      <c r="B6353">
        <v>6640</v>
      </c>
      <c r="C6353">
        <v>6646</v>
      </c>
      <c r="D6353">
        <v>2016</v>
      </c>
      <c r="E6353" t="s">
        <v>6761</v>
      </c>
      <c r="F6353">
        <v>9</v>
      </c>
      <c r="G6353">
        <v>5</v>
      </c>
      <c r="H6353">
        <v>2.65</v>
      </c>
      <c r="I6353">
        <v>0.4</v>
      </c>
      <c r="J6353">
        <v>0.30000100000000002</v>
      </c>
      <c r="K6353" t="b">
        <v>1</v>
      </c>
      <c r="L6353" t="s">
        <v>5255</v>
      </c>
      <c r="N6353" s="43">
        <v>42755.5</v>
      </c>
    </row>
    <row r="6354" spans="1:14" x14ac:dyDescent="0.25">
      <c r="A6354" t="s">
        <v>13078</v>
      </c>
      <c r="B6354">
        <v>6640</v>
      </c>
      <c r="C6354">
        <v>6647</v>
      </c>
      <c r="D6354">
        <v>2016</v>
      </c>
      <c r="E6354" t="s">
        <v>6761</v>
      </c>
      <c r="F6354">
        <v>9</v>
      </c>
      <c r="G6354">
        <v>5</v>
      </c>
      <c r="H6354">
        <v>3.5</v>
      </c>
      <c r="I6354">
        <v>0.75</v>
      </c>
      <c r="J6354">
        <v>0.50000100000000003</v>
      </c>
      <c r="K6354" t="b">
        <v>1</v>
      </c>
      <c r="L6354" t="s">
        <v>5255</v>
      </c>
      <c r="N6354" s="43">
        <v>42755.5</v>
      </c>
    </row>
    <row r="6355" spans="1:14" x14ac:dyDescent="0.25">
      <c r="A6355" t="s">
        <v>13079</v>
      </c>
      <c r="B6355">
        <v>6648</v>
      </c>
      <c r="C6355">
        <v>6648</v>
      </c>
      <c r="D6355">
        <v>2016</v>
      </c>
      <c r="E6355" t="s">
        <v>4473</v>
      </c>
      <c r="F6355">
        <v>9</v>
      </c>
      <c r="G6355">
        <v>5</v>
      </c>
      <c r="H6355">
        <v>0.5</v>
      </c>
      <c r="I6355">
        <v>2.5000000000000001E-3</v>
      </c>
      <c r="J6355">
        <v>9.9999999999999995E-7</v>
      </c>
      <c r="K6355" t="b">
        <v>1</v>
      </c>
      <c r="L6355" t="s">
        <v>5256</v>
      </c>
      <c r="N6355" s="43">
        <v>42755.5</v>
      </c>
    </row>
    <row r="6356" spans="1:14" x14ac:dyDescent="0.25">
      <c r="A6356" t="s">
        <v>13080</v>
      </c>
      <c r="B6356">
        <v>6648</v>
      </c>
      <c r="C6356">
        <v>6649</v>
      </c>
      <c r="D6356">
        <v>2016</v>
      </c>
      <c r="E6356" t="s">
        <v>4473</v>
      </c>
      <c r="F6356">
        <v>9</v>
      </c>
      <c r="G6356">
        <v>5</v>
      </c>
      <c r="H6356">
        <v>0.59</v>
      </c>
      <c r="I6356">
        <v>2.75E-2</v>
      </c>
      <c r="J6356">
        <v>5.0010000000000002E-3</v>
      </c>
      <c r="K6356" t="b">
        <v>1</v>
      </c>
      <c r="L6356" t="s">
        <v>5256</v>
      </c>
      <c r="N6356" s="43">
        <v>42755.5</v>
      </c>
    </row>
    <row r="6357" spans="1:14" x14ac:dyDescent="0.25">
      <c r="A6357" t="s">
        <v>13081</v>
      </c>
      <c r="B6357">
        <v>6648</v>
      </c>
      <c r="C6357">
        <v>6650</v>
      </c>
      <c r="D6357">
        <v>2016</v>
      </c>
      <c r="E6357" t="s">
        <v>4473</v>
      </c>
      <c r="F6357">
        <v>9</v>
      </c>
      <c r="G6357">
        <v>5</v>
      </c>
      <c r="H6357">
        <v>0.71</v>
      </c>
      <c r="I6357">
        <v>7.4999999999999997E-2</v>
      </c>
      <c r="J6357">
        <v>5.0000999999999997E-2</v>
      </c>
      <c r="K6357" t="b">
        <v>1</v>
      </c>
      <c r="L6357" t="s">
        <v>5256</v>
      </c>
      <c r="N6357" s="43">
        <v>42755.5</v>
      </c>
    </row>
    <row r="6358" spans="1:14" x14ac:dyDescent="0.25">
      <c r="A6358" t="s">
        <v>13082</v>
      </c>
      <c r="B6358">
        <v>6648</v>
      </c>
      <c r="C6358">
        <v>6651</v>
      </c>
      <c r="D6358">
        <v>2016</v>
      </c>
      <c r="E6358" t="s">
        <v>4473</v>
      </c>
      <c r="F6358">
        <v>9</v>
      </c>
      <c r="G6358">
        <v>5</v>
      </c>
      <c r="H6358">
        <v>0.85</v>
      </c>
      <c r="I6358">
        <v>0.125</v>
      </c>
      <c r="J6358">
        <v>0.10000100000000001</v>
      </c>
      <c r="K6358" t="b">
        <v>1</v>
      </c>
      <c r="L6358" t="s">
        <v>5256</v>
      </c>
      <c r="N6358" s="43">
        <v>42755.5</v>
      </c>
    </row>
    <row r="6359" spans="1:14" x14ac:dyDescent="0.25">
      <c r="A6359" t="s">
        <v>13083</v>
      </c>
      <c r="B6359">
        <v>6648</v>
      </c>
      <c r="C6359">
        <v>6652</v>
      </c>
      <c r="D6359">
        <v>2016</v>
      </c>
      <c r="E6359" t="s">
        <v>4473</v>
      </c>
      <c r="F6359">
        <v>9</v>
      </c>
      <c r="G6359">
        <v>5</v>
      </c>
      <c r="H6359">
        <v>1.02</v>
      </c>
      <c r="I6359">
        <v>0.17499999999999999</v>
      </c>
      <c r="J6359">
        <v>0.150001</v>
      </c>
      <c r="K6359" t="b">
        <v>1</v>
      </c>
      <c r="L6359" t="s">
        <v>5256</v>
      </c>
      <c r="N6359" s="43">
        <v>42755.5</v>
      </c>
    </row>
    <row r="6360" spans="1:14" x14ac:dyDescent="0.25">
      <c r="A6360" t="s">
        <v>13084</v>
      </c>
      <c r="B6360">
        <v>6648</v>
      </c>
      <c r="C6360">
        <v>6653</v>
      </c>
      <c r="D6360">
        <v>2016</v>
      </c>
      <c r="E6360" t="s">
        <v>4473</v>
      </c>
      <c r="F6360">
        <v>9</v>
      </c>
      <c r="G6360">
        <v>5</v>
      </c>
      <c r="H6360">
        <v>1.22</v>
      </c>
      <c r="I6360">
        <v>0.25</v>
      </c>
      <c r="J6360">
        <v>0.20000100000000001</v>
      </c>
      <c r="K6360" t="b">
        <v>1</v>
      </c>
      <c r="L6360" t="s">
        <v>5256</v>
      </c>
      <c r="N6360" s="43">
        <v>42755.5</v>
      </c>
    </row>
    <row r="6361" spans="1:14" x14ac:dyDescent="0.25">
      <c r="A6361" t="s">
        <v>13085</v>
      </c>
      <c r="B6361">
        <v>6648</v>
      </c>
      <c r="C6361">
        <v>6654</v>
      </c>
      <c r="D6361">
        <v>2016</v>
      </c>
      <c r="E6361" t="s">
        <v>4473</v>
      </c>
      <c r="F6361">
        <v>9</v>
      </c>
      <c r="G6361">
        <v>5</v>
      </c>
      <c r="H6361">
        <v>1.46</v>
      </c>
      <c r="I6361">
        <v>0.4</v>
      </c>
      <c r="J6361">
        <v>0.30000100000000002</v>
      </c>
      <c r="K6361" t="b">
        <v>1</v>
      </c>
      <c r="L6361" t="s">
        <v>5256</v>
      </c>
      <c r="N6361" s="43">
        <v>42755.5</v>
      </c>
    </row>
    <row r="6362" spans="1:14" x14ac:dyDescent="0.25">
      <c r="A6362" t="s">
        <v>13086</v>
      </c>
      <c r="B6362">
        <v>6648</v>
      </c>
      <c r="C6362">
        <v>6655</v>
      </c>
      <c r="D6362">
        <v>2016</v>
      </c>
      <c r="E6362" t="s">
        <v>4473</v>
      </c>
      <c r="F6362">
        <v>9</v>
      </c>
      <c r="G6362">
        <v>5</v>
      </c>
      <c r="H6362">
        <v>1.75</v>
      </c>
      <c r="I6362">
        <v>0.75</v>
      </c>
      <c r="J6362">
        <v>0.50000100000000003</v>
      </c>
      <c r="K6362" t="b">
        <v>1</v>
      </c>
      <c r="L6362" t="s">
        <v>5256</v>
      </c>
      <c r="N6362" s="43">
        <v>42755.5</v>
      </c>
    </row>
    <row r="6363" spans="1:14" x14ac:dyDescent="0.25">
      <c r="A6363" t="s">
        <v>13087</v>
      </c>
      <c r="B6363">
        <v>6656</v>
      </c>
      <c r="C6363">
        <v>6656</v>
      </c>
      <c r="D6363">
        <v>2016</v>
      </c>
      <c r="E6363" t="s">
        <v>4478</v>
      </c>
      <c r="F6363">
        <v>9</v>
      </c>
      <c r="G6363">
        <v>5</v>
      </c>
      <c r="H6363">
        <v>0.5</v>
      </c>
      <c r="I6363">
        <v>2.5000000000000001E-3</v>
      </c>
      <c r="J6363">
        <v>9.9999999999999995E-7</v>
      </c>
      <c r="K6363" t="b">
        <v>1</v>
      </c>
      <c r="L6363" t="s">
        <v>5257</v>
      </c>
      <c r="N6363" s="43">
        <v>42755.5</v>
      </c>
    </row>
    <row r="6364" spans="1:14" x14ac:dyDescent="0.25">
      <c r="A6364" t="s">
        <v>13088</v>
      </c>
      <c r="B6364">
        <v>6656</v>
      </c>
      <c r="C6364">
        <v>6657</v>
      </c>
      <c r="D6364">
        <v>2016</v>
      </c>
      <c r="E6364" t="s">
        <v>4478</v>
      </c>
      <c r="F6364">
        <v>9</v>
      </c>
      <c r="G6364">
        <v>5</v>
      </c>
      <c r="H6364">
        <v>0.66</v>
      </c>
      <c r="I6364">
        <v>2.75E-2</v>
      </c>
      <c r="J6364">
        <v>5.0010000000000002E-3</v>
      </c>
      <c r="K6364" t="b">
        <v>1</v>
      </c>
      <c r="L6364" t="s">
        <v>5257</v>
      </c>
      <c r="N6364" s="43">
        <v>42755.5</v>
      </c>
    </row>
    <row r="6365" spans="1:14" x14ac:dyDescent="0.25">
      <c r="A6365" t="s">
        <v>13089</v>
      </c>
      <c r="B6365">
        <v>6656</v>
      </c>
      <c r="C6365">
        <v>6658</v>
      </c>
      <c r="D6365">
        <v>2016</v>
      </c>
      <c r="E6365" t="s">
        <v>4478</v>
      </c>
      <c r="F6365">
        <v>9</v>
      </c>
      <c r="G6365">
        <v>5</v>
      </c>
      <c r="H6365">
        <v>0.87</v>
      </c>
      <c r="I6365">
        <v>7.4999999999999997E-2</v>
      </c>
      <c r="J6365">
        <v>5.0000999999999997E-2</v>
      </c>
      <c r="K6365" t="b">
        <v>1</v>
      </c>
      <c r="L6365" t="s">
        <v>5257</v>
      </c>
      <c r="N6365" s="43">
        <v>42755.5</v>
      </c>
    </row>
    <row r="6366" spans="1:14" x14ac:dyDescent="0.25">
      <c r="A6366" t="s">
        <v>13090</v>
      </c>
      <c r="B6366">
        <v>6656</v>
      </c>
      <c r="C6366">
        <v>6659</v>
      </c>
      <c r="D6366">
        <v>2016</v>
      </c>
      <c r="E6366" t="s">
        <v>4478</v>
      </c>
      <c r="F6366">
        <v>9</v>
      </c>
      <c r="G6366">
        <v>5</v>
      </c>
      <c r="H6366">
        <v>1.1499999999999999</v>
      </c>
      <c r="I6366">
        <v>0.125</v>
      </c>
      <c r="J6366">
        <v>0.10000100000000001</v>
      </c>
      <c r="K6366" t="b">
        <v>1</v>
      </c>
      <c r="L6366" t="s">
        <v>5257</v>
      </c>
      <c r="N6366" s="43">
        <v>42755.5</v>
      </c>
    </row>
    <row r="6367" spans="1:14" x14ac:dyDescent="0.25">
      <c r="A6367" t="s">
        <v>13091</v>
      </c>
      <c r="B6367">
        <v>6656</v>
      </c>
      <c r="C6367">
        <v>6660</v>
      </c>
      <c r="D6367">
        <v>2016</v>
      </c>
      <c r="E6367" t="s">
        <v>4478</v>
      </c>
      <c r="F6367">
        <v>9</v>
      </c>
      <c r="G6367">
        <v>5</v>
      </c>
      <c r="H6367">
        <v>1.52</v>
      </c>
      <c r="I6367">
        <v>0.17499999999999999</v>
      </c>
      <c r="J6367">
        <v>0.150001</v>
      </c>
      <c r="K6367" t="b">
        <v>1</v>
      </c>
      <c r="L6367" t="s">
        <v>5257</v>
      </c>
      <c r="N6367" s="43">
        <v>42755.5</v>
      </c>
    </row>
    <row r="6368" spans="1:14" x14ac:dyDescent="0.25">
      <c r="A6368" t="s">
        <v>13092</v>
      </c>
      <c r="B6368">
        <v>6656</v>
      </c>
      <c r="C6368">
        <v>6661</v>
      </c>
      <c r="D6368">
        <v>2016</v>
      </c>
      <c r="E6368" t="s">
        <v>4478</v>
      </c>
      <c r="F6368">
        <v>9</v>
      </c>
      <c r="G6368">
        <v>5</v>
      </c>
      <c r="H6368">
        <v>2.0099999999999998</v>
      </c>
      <c r="I6368">
        <v>0.25</v>
      </c>
      <c r="J6368">
        <v>0.20000100000000001</v>
      </c>
      <c r="K6368" t="b">
        <v>1</v>
      </c>
      <c r="L6368" t="s">
        <v>5257</v>
      </c>
      <c r="N6368" s="43">
        <v>42755.5</v>
      </c>
    </row>
    <row r="6369" spans="1:14" x14ac:dyDescent="0.25">
      <c r="A6369" t="s">
        <v>13093</v>
      </c>
      <c r="B6369">
        <v>6656</v>
      </c>
      <c r="C6369">
        <v>6662</v>
      </c>
      <c r="D6369">
        <v>2016</v>
      </c>
      <c r="E6369" t="s">
        <v>4478</v>
      </c>
      <c r="F6369">
        <v>9</v>
      </c>
      <c r="G6369">
        <v>5</v>
      </c>
      <c r="H6369">
        <v>2.65</v>
      </c>
      <c r="I6369">
        <v>0.4</v>
      </c>
      <c r="J6369">
        <v>0.30000100000000002</v>
      </c>
      <c r="K6369" t="b">
        <v>1</v>
      </c>
      <c r="L6369" t="s">
        <v>5257</v>
      </c>
      <c r="N6369" s="43">
        <v>42755.5</v>
      </c>
    </row>
    <row r="6370" spans="1:14" x14ac:dyDescent="0.25">
      <c r="A6370" t="s">
        <v>13094</v>
      </c>
      <c r="B6370">
        <v>6656</v>
      </c>
      <c r="C6370">
        <v>6663</v>
      </c>
      <c r="D6370">
        <v>2016</v>
      </c>
      <c r="E6370" t="s">
        <v>4478</v>
      </c>
      <c r="F6370">
        <v>9</v>
      </c>
      <c r="G6370">
        <v>5</v>
      </c>
      <c r="H6370">
        <v>3.5</v>
      </c>
      <c r="I6370">
        <v>0.75</v>
      </c>
      <c r="J6370">
        <v>0.50000100000000003</v>
      </c>
      <c r="K6370" t="b">
        <v>1</v>
      </c>
      <c r="L6370" t="s">
        <v>5257</v>
      </c>
      <c r="N6370" s="43">
        <v>42755.5</v>
      </c>
    </row>
    <row r="6371" spans="1:14" x14ac:dyDescent="0.25">
      <c r="A6371" t="s">
        <v>13095</v>
      </c>
      <c r="B6371">
        <v>6664</v>
      </c>
      <c r="C6371">
        <v>6664</v>
      </c>
      <c r="D6371">
        <v>2016</v>
      </c>
      <c r="E6371" t="s">
        <v>4482</v>
      </c>
      <c r="F6371">
        <v>9</v>
      </c>
      <c r="G6371">
        <v>5</v>
      </c>
      <c r="H6371">
        <v>0.5</v>
      </c>
      <c r="I6371">
        <v>2.5000000000000001E-3</v>
      </c>
      <c r="J6371">
        <v>9.9999999999999995E-7</v>
      </c>
      <c r="K6371" t="b">
        <v>1</v>
      </c>
      <c r="L6371" t="s">
        <v>5258</v>
      </c>
      <c r="N6371" s="43">
        <v>42755.5</v>
      </c>
    </row>
    <row r="6372" spans="1:14" x14ac:dyDescent="0.25">
      <c r="A6372" t="s">
        <v>13096</v>
      </c>
      <c r="B6372">
        <v>6664</v>
      </c>
      <c r="C6372">
        <v>6665</v>
      </c>
      <c r="D6372">
        <v>2016</v>
      </c>
      <c r="E6372" t="s">
        <v>4482</v>
      </c>
      <c r="F6372">
        <v>9</v>
      </c>
      <c r="G6372">
        <v>5</v>
      </c>
      <c r="H6372">
        <v>0.59</v>
      </c>
      <c r="I6372">
        <v>2.75E-2</v>
      </c>
      <c r="J6372">
        <v>5.0010000000000002E-3</v>
      </c>
      <c r="K6372" t="b">
        <v>1</v>
      </c>
      <c r="L6372" t="s">
        <v>5258</v>
      </c>
      <c r="N6372" s="43">
        <v>42755.5</v>
      </c>
    </row>
    <row r="6373" spans="1:14" x14ac:dyDescent="0.25">
      <c r="A6373" t="s">
        <v>13097</v>
      </c>
      <c r="B6373">
        <v>6664</v>
      </c>
      <c r="C6373">
        <v>6666</v>
      </c>
      <c r="D6373">
        <v>2016</v>
      </c>
      <c r="E6373" t="s">
        <v>4482</v>
      </c>
      <c r="F6373">
        <v>9</v>
      </c>
      <c r="G6373">
        <v>5</v>
      </c>
      <c r="H6373">
        <v>0.71</v>
      </c>
      <c r="I6373">
        <v>7.4999999999999997E-2</v>
      </c>
      <c r="J6373">
        <v>5.0000999999999997E-2</v>
      </c>
      <c r="K6373" t="b">
        <v>1</v>
      </c>
      <c r="L6373" t="s">
        <v>5258</v>
      </c>
      <c r="N6373" s="43">
        <v>42755.5</v>
      </c>
    </row>
    <row r="6374" spans="1:14" x14ac:dyDescent="0.25">
      <c r="A6374" t="s">
        <v>13098</v>
      </c>
      <c r="B6374">
        <v>6664</v>
      </c>
      <c r="C6374">
        <v>6667</v>
      </c>
      <c r="D6374">
        <v>2016</v>
      </c>
      <c r="E6374" t="s">
        <v>4482</v>
      </c>
      <c r="F6374">
        <v>9</v>
      </c>
      <c r="G6374">
        <v>5</v>
      </c>
      <c r="H6374">
        <v>0.85</v>
      </c>
      <c r="I6374">
        <v>0.125</v>
      </c>
      <c r="J6374">
        <v>0.10000100000000001</v>
      </c>
      <c r="K6374" t="b">
        <v>1</v>
      </c>
      <c r="L6374" t="s">
        <v>5258</v>
      </c>
      <c r="N6374" s="43">
        <v>42755.5</v>
      </c>
    </row>
    <row r="6375" spans="1:14" x14ac:dyDescent="0.25">
      <c r="A6375" t="s">
        <v>13099</v>
      </c>
      <c r="B6375">
        <v>6664</v>
      </c>
      <c r="C6375">
        <v>6668</v>
      </c>
      <c r="D6375">
        <v>2016</v>
      </c>
      <c r="E6375" t="s">
        <v>4482</v>
      </c>
      <c r="F6375">
        <v>9</v>
      </c>
      <c r="G6375">
        <v>5</v>
      </c>
      <c r="H6375">
        <v>1.02</v>
      </c>
      <c r="I6375">
        <v>0.17499999999999999</v>
      </c>
      <c r="J6375">
        <v>0.150001</v>
      </c>
      <c r="K6375" t="b">
        <v>1</v>
      </c>
      <c r="L6375" t="s">
        <v>5258</v>
      </c>
      <c r="N6375" s="43">
        <v>42755.5</v>
      </c>
    </row>
    <row r="6376" spans="1:14" x14ac:dyDescent="0.25">
      <c r="A6376" t="s">
        <v>13100</v>
      </c>
      <c r="B6376">
        <v>6664</v>
      </c>
      <c r="C6376">
        <v>6669</v>
      </c>
      <c r="D6376">
        <v>2016</v>
      </c>
      <c r="E6376" t="s">
        <v>4482</v>
      </c>
      <c r="F6376">
        <v>9</v>
      </c>
      <c r="G6376">
        <v>5</v>
      </c>
      <c r="H6376">
        <v>1.22</v>
      </c>
      <c r="I6376">
        <v>0.25</v>
      </c>
      <c r="J6376">
        <v>0.20000100000000001</v>
      </c>
      <c r="K6376" t="b">
        <v>1</v>
      </c>
      <c r="L6376" t="s">
        <v>5258</v>
      </c>
      <c r="N6376" s="43">
        <v>42755.5</v>
      </c>
    </row>
    <row r="6377" spans="1:14" x14ac:dyDescent="0.25">
      <c r="A6377" t="s">
        <v>13101</v>
      </c>
      <c r="B6377">
        <v>6664</v>
      </c>
      <c r="C6377">
        <v>6670</v>
      </c>
      <c r="D6377">
        <v>2016</v>
      </c>
      <c r="E6377" t="s">
        <v>4482</v>
      </c>
      <c r="F6377">
        <v>9</v>
      </c>
      <c r="G6377">
        <v>5</v>
      </c>
      <c r="H6377">
        <v>1.46</v>
      </c>
      <c r="I6377">
        <v>0.4</v>
      </c>
      <c r="J6377">
        <v>0.30000100000000002</v>
      </c>
      <c r="K6377" t="b">
        <v>1</v>
      </c>
      <c r="L6377" t="s">
        <v>5258</v>
      </c>
      <c r="N6377" s="43">
        <v>42755.5</v>
      </c>
    </row>
    <row r="6378" spans="1:14" x14ac:dyDescent="0.25">
      <c r="A6378" t="s">
        <v>13102</v>
      </c>
      <c r="B6378">
        <v>6664</v>
      </c>
      <c r="C6378">
        <v>6671</v>
      </c>
      <c r="D6378">
        <v>2016</v>
      </c>
      <c r="E6378" t="s">
        <v>4482</v>
      </c>
      <c r="F6378">
        <v>9</v>
      </c>
      <c r="G6378">
        <v>5</v>
      </c>
      <c r="H6378">
        <v>1.75</v>
      </c>
      <c r="I6378">
        <v>0.75</v>
      </c>
      <c r="J6378">
        <v>0.50000100000000003</v>
      </c>
      <c r="K6378" t="b">
        <v>1</v>
      </c>
      <c r="L6378" t="s">
        <v>5258</v>
      </c>
      <c r="N6378" s="43">
        <v>42755.5</v>
      </c>
    </row>
    <row r="6379" spans="1:14" x14ac:dyDescent="0.25">
      <c r="A6379" t="s">
        <v>13103</v>
      </c>
      <c r="B6379">
        <v>6672</v>
      </c>
      <c r="C6379">
        <v>6672</v>
      </c>
      <c r="D6379">
        <v>2016</v>
      </c>
      <c r="E6379" t="s">
        <v>4487</v>
      </c>
      <c r="F6379">
        <v>9</v>
      </c>
      <c r="G6379">
        <v>5</v>
      </c>
      <c r="H6379">
        <v>0.5</v>
      </c>
      <c r="I6379">
        <v>2.5000000000000001E-3</v>
      </c>
      <c r="J6379">
        <v>9.9999999999999995E-7</v>
      </c>
      <c r="K6379" t="b">
        <v>1</v>
      </c>
      <c r="L6379" t="s">
        <v>5259</v>
      </c>
      <c r="N6379" s="43">
        <v>42755.5</v>
      </c>
    </row>
    <row r="6380" spans="1:14" x14ac:dyDescent="0.25">
      <c r="A6380" t="s">
        <v>13104</v>
      </c>
      <c r="B6380">
        <v>6672</v>
      </c>
      <c r="C6380">
        <v>6673</v>
      </c>
      <c r="D6380">
        <v>2016</v>
      </c>
      <c r="E6380" t="s">
        <v>4487</v>
      </c>
      <c r="F6380">
        <v>9</v>
      </c>
      <c r="G6380">
        <v>5</v>
      </c>
      <c r="H6380">
        <v>0.66</v>
      </c>
      <c r="I6380">
        <v>2.75E-2</v>
      </c>
      <c r="J6380">
        <v>5.0010000000000002E-3</v>
      </c>
      <c r="K6380" t="b">
        <v>1</v>
      </c>
      <c r="L6380" t="s">
        <v>5259</v>
      </c>
      <c r="N6380" s="43">
        <v>42755.5</v>
      </c>
    </row>
    <row r="6381" spans="1:14" x14ac:dyDescent="0.25">
      <c r="A6381" t="s">
        <v>13105</v>
      </c>
      <c r="B6381">
        <v>6672</v>
      </c>
      <c r="C6381">
        <v>6674</v>
      </c>
      <c r="D6381">
        <v>2016</v>
      </c>
      <c r="E6381" t="s">
        <v>4487</v>
      </c>
      <c r="F6381">
        <v>9</v>
      </c>
      <c r="G6381">
        <v>5</v>
      </c>
      <c r="H6381">
        <v>0.87</v>
      </c>
      <c r="I6381">
        <v>7.4999999999999997E-2</v>
      </c>
      <c r="J6381">
        <v>5.0000999999999997E-2</v>
      </c>
      <c r="K6381" t="b">
        <v>1</v>
      </c>
      <c r="L6381" t="s">
        <v>5259</v>
      </c>
      <c r="N6381" s="43">
        <v>42755.5</v>
      </c>
    </row>
    <row r="6382" spans="1:14" x14ac:dyDescent="0.25">
      <c r="A6382" t="s">
        <v>13106</v>
      </c>
      <c r="B6382">
        <v>6672</v>
      </c>
      <c r="C6382">
        <v>6675</v>
      </c>
      <c r="D6382">
        <v>2016</v>
      </c>
      <c r="E6382" t="s">
        <v>4487</v>
      </c>
      <c r="F6382">
        <v>9</v>
      </c>
      <c r="G6382">
        <v>5</v>
      </c>
      <c r="H6382">
        <v>1.1499999999999999</v>
      </c>
      <c r="I6382">
        <v>0.125</v>
      </c>
      <c r="J6382">
        <v>0.10000100000000001</v>
      </c>
      <c r="K6382" t="b">
        <v>1</v>
      </c>
      <c r="L6382" t="s">
        <v>5259</v>
      </c>
      <c r="N6382" s="43">
        <v>42755.5</v>
      </c>
    </row>
    <row r="6383" spans="1:14" x14ac:dyDescent="0.25">
      <c r="A6383" t="s">
        <v>13107</v>
      </c>
      <c r="B6383">
        <v>6672</v>
      </c>
      <c r="C6383">
        <v>6676</v>
      </c>
      <c r="D6383">
        <v>2016</v>
      </c>
      <c r="E6383" t="s">
        <v>4487</v>
      </c>
      <c r="F6383">
        <v>9</v>
      </c>
      <c r="G6383">
        <v>5</v>
      </c>
      <c r="H6383">
        <v>1.52</v>
      </c>
      <c r="I6383">
        <v>0.17499999999999999</v>
      </c>
      <c r="J6383">
        <v>0.150001</v>
      </c>
      <c r="K6383" t="b">
        <v>1</v>
      </c>
      <c r="L6383" t="s">
        <v>5259</v>
      </c>
      <c r="N6383" s="43">
        <v>42755.5</v>
      </c>
    </row>
    <row r="6384" spans="1:14" x14ac:dyDescent="0.25">
      <c r="A6384" t="s">
        <v>13108</v>
      </c>
      <c r="B6384">
        <v>6672</v>
      </c>
      <c r="C6384">
        <v>6677</v>
      </c>
      <c r="D6384">
        <v>2016</v>
      </c>
      <c r="E6384" t="s">
        <v>4487</v>
      </c>
      <c r="F6384">
        <v>9</v>
      </c>
      <c r="G6384">
        <v>5</v>
      </c>
      <c r="H6384">
        <v>2.0099999999999998</v>
      </c>
      <c r="I6384">
        <v>0.25</v>
      </c>
      <c r="J6384">
        <v>0.20000100000000001</v>
      </c>
      <c r="K6384" t="b">
        <v>1</v>
      </c>
      <c r="L6384" t="s">
        <v>5259</v>
      </c>
      <c r="N6384" s="43">
        <v>42755.5</v>
      </c>
    </row>
    <row r="6385" spans="1:14" x14ac:dyDescent="0.25">
      <c r="A6385" t="s">
        <v>13109</v>
      </c>
      <c r="B6385">
        <v>6672</v>
      </c>
      <c r="C6385">
        <v>6678</v>
      </c>
      <c r="D6385">
        <v>2016</v>
      </c>
      <c r="E6385" t="s">
        <v>4487</v>
      </c>
      <c r="F6385">
        <v>9</v>
      </c>
      <c r="G6385">
        <v>5</v>
      </c>
      <c r="H6385">
        <v>2.65</v>
      </c>
      <c r="I6385">
        <v>0.4</v>
      </c>
      <c r="J6385">
        <v>0.30000100000000002</v>
      </c>
      <c r="K6385" t="b">
        <v>1</v>
      </c>
      <c r="L6385" t="s">
        <v>5259</v>
      </c>
      <c r="N6385" s="43">
        <v>42755.5</v>
      </c>
    </row>
    <row r="6386" spans="1:14" x14ac:dyDescent="0.25">
      <c r="A6386" t="s">
        <v>13110</v>
      </c>
      <c r="B6386">
        <v>6672</v>
      </c>
      <c r="C6386">
        <v>6679</v>
      </c>
      <c r="D6386">
        <v>2016</v>
      </c>
      <c r="E6386" t="s">
        <v>4487</v>
      </c>
      <c r="F6386">
        <v>9</v>
      </c>
      <c r="G6386">
        <v>5</v>
      </c>
      <c r="H6386">
        <v>3.5</v>
      </c>
      <c r="I6386">
        <v>0.75</v>
      </c>
      <c r="J6386">
        <v>0.50000100000000003</v>
      </c>
      <c r="K6386" t="b">
        <v>1</v>
      </c>
      <c r="L6386" t="s">
        <v>5259</v>
      </c>
      <c r="N6386" s="43">
        <v>42755.5</v>
      </c>
    </row>
    <row r="6387" spans="1:14" x14ac:dyDescent="0.25">
      <c r="A6387" t="s">
        <v>13111</v>
      </c>
      <c r="B6387">
        <v>6680</v>
      </c>
      <c r="C6387">
        <v>6680</v>
      </c>
      <c r="D6387">
        <v>2016</v>
      </c>
      <c r="E6387" t="s">
        <v>4491</v>
      </c>
      <c r="F6387">
        <v>9</v>
      </c>
      <c r="G6387">
        <v>5</v>
      </c>
      <c r="H6387">
        <v>0.5</v>
      </c>
      <c r="I6387">
        <v>2.5000000000000001E-3</v>
      </c>
      <c r="J6387">
        <v>9.9999999999999995E-7</v>
      </c>
      <c r="K6387" t="b">
        <v>1</v>
      </c>
      <c r="L6387" t="s">
        <v>5260</v>
      </c>
      <c r="N6387" s="43">
        <v>42755.5</v>
      </c>
    </row>
    <row r="6388" spans="1:14" x14ac:dyDescent="0.25">
      <c r="A6388" t="s">
        <v>13112</v>
      </c>
      <c r="B6388">
        <v>6680</v>
      </c>
      <c r="C6388">
        <v>6681</v>
      </c>
      <c r="D6388">
        <v>2016</v>
      </c>
      <c r="E6388" t="s">
        <v>4491</v>
      </c>
      <c r="F6388">
        <v>9</v>
      </c>
      <c r="G6388">
        <v>5</v>
      </c>
      <c r="H6388">
        <v>0.59</v>
      </c>
      <c r="I6388">
        <v>2.75E-2</v>
      </c>
      <c r="J6388">
        <v>5.0010000000000002E-3</v>
      </c>
      <c r="K6388" t="b">
        <v>1</v>
      </c>
      <c r="L6388" t="s">
        <v>5260</v>
      </c>
      <c r="N6388" s="43">
        <v>42755.5</v>
      </c>
    </row>
    <row r="6389" spans="1:14" x14ac:dyDescent="0.25">
      <c r="A6389" t="s">
        <v>13113</v>
      </c>
      <c r="B6389">
        <v>6680</v>
      </c>
      <c r="C6389">
        <v>6682</v>
      </c>
      <c r="D6389">
        <v>2016</v>
      </c>
      <c r="E6389" t="s">
        <v>4491</v>
      </c>
      <c r="F6389">
        <v>9</v>
      </c>
      <c r="G6389">
        <v>5</v>
      </c>
      <c r="H6389">
        <v>0.71</v>
      </c>
      <c r="I6389">
        <v>7.4999999999999997E-2</v>
      </c>
      <c r="J6389">
        <v>5.0000999999999997E-2</v>
      </c>
      <c r="K6389" t="b">
        <v>1</v>
      </c>
      <c r="L6389" t="s">
        <v>5260</v>
      </c>
      <c r="N6389" s="43">
        <v>42755.5</v>
      </c>
    </row>
    <row r="6390" spans="1:14" x14ac:dyDescent="0.25">
      <c r="A6390" t="s">
        <v>13114</v>
      </c>
      <c r="B6390">
        <v>6680</v>
      </c>
      <c r="C6390">
        <v>6683</v>
      </c>
      <c r="D6390">
        <v>2016</v>
      </c>
      <c r="E6390" t="s">
        <v>4491</v>
      </c>
      <c r="F6390">
        <v>9</v>
      </c>
      <c r="G6390">
        <v>5</v>
      </c>
      <c r="H6390">
        <v>0.85</v>
      </c>
      <c r="I6390">
        <v>0.125</v>
      </c>
      <c r="J6390">
        <v>0.10000100000000001</v>
      </c>
      <c r="K6390" t="b">
        <v>1</v>
      </c>
      <c r="L6390" t="s">
        <v>5260</v>
      </c>
      <c r="N6390" s="43">
        <v>42755.5</v>
      </c>
    </row>
    <row r="6391" spans="1:14" x14ac:dyDescent="0.25">
      <c r="A6391" t="s">
        <v>13115</v>
      </c>
      <c r="B6391">
        <v>6680</v>
      </c>
      <c r="C6391">
        <v>6684</v>
      </c>
      <c r="D6391">
        <v>2016</v>
      </c>
      <c r="E6391" t="s">
        <v>4491</v>
      </c>
      <c r="F6391">
        <v>9</v>
      </c>
      <c r="G6391">
        <v>5</v>
      </c>
      <c r="H6391">
        <v>1.02</v>
      </c>
      <c r="I6391">
        <v>0.17499999999999999</v>
      </c>
      <c r="J6391">
        <v>0.150001</v>
      </c>
      <c r="K6391" t="b">
        <v>1</v>
      </c>
      <c r="L6391" t="s">
        <v>5260</v>
      </c>
      <c r="N6391" s="43">
        <v>42755.5</v>
      </c>
    </row>
    <row r="6392" spans="1:14" x14ac:dyDescent="0.25">
      <c r="A6392" t="s">
        <v>13116</v>
      </c>
      <c r="B6392">
        <v>6680</v>
      </c>
      <c r="C6392">
        <v>6685</v>
      </c>
      <c r="D6392">
        <v>2016</v>
      </c>
      <c r="E6392" t="s">
        <v>4491</v>
      </c>
      <c r="F6392">
        <v>9</v>
      </c>
      <c r="G6392">
        <v>5</v>
      </c>
      <c r="H6392">
        <v>1.22</v>
      </c>
      <c r="I6392">
        <v>0.25</v>
      </c>
      <c r="J6392">
        <v>0.20000100000000001</v>
      </c>
      <c r="K6392" t="b">
        <v>1</v>
      </c>
      <c r="L6392" t="s">
        <v>5260</v>
      </c>
      <c r="N6392" s="43">
        <v>42755.5</v>
      </c>
    </row>
    <row r="6393" spans="1:14" x14ac:dyDescent="0.25">
      <c r="A6393" t="s">
        <v>13117</v>
      </c>
      <c r="B6393">
        <v>6680</v>
      </c>
      <c r="C6393">
        <v>6686</v>
      </c>
      <c r="D6393">
        <v>2016</v>
      </c>
      <c r="E6393" t="s">
        <v>4491</v>
      </c>
      <c r="F6393">
        <v>9</v>
      </c>
      <c r="G6393">
        <v>5</v>
      </c>
      <c r="H6393">
        <v>1.46</v>
      </c>
      <c r="I6393">
        <v>0.4</v>
      </c>
      <c r="J6393">
        <v>0.30000100000000002</v>
      </c>
      <c r="K6393" t="b">
        <v>1</v>
      </c>
      <c r="L6393" t="s">
        <v>5260</v>
      </c>
      <c r="N6393" s="43">
        <v>42755.5</v>
      </c>
    </row>
    <row r="6394" spans="1:14" x14ac:dyDescent="0.25">
      <c r="A6394" t="s">
        <v>13118</v>
      </c>
      <c r="B6394">
        <v>6680</v>
      </c>
      <c r="C6394">
        <v>6687</v>
      </c>
      <c r="D6394">
        <v>2016</v>
      </c>
      <c r="E6394" t="s">
        <v>4491</v>
      </c>
      <c r="F6394">
        <v>9</v>
      </c>
      <c r="G6394">
        <v>5</v>
      </c>
      <c r="H6394">
        <v>1.75</v>
      </c>
      <c r="I6394">
        <v>0.75</v>
      </c>
      <c r="J6394">
        <v>0.50000100000000003</v>
      </c>
      <c r="K6394" t="b">
        <v>1</v>
      </c>
      <c r="L6394" t="s">
        <v>5260</v>
      </c>
      <c r="N6394" s="43">
        <v>42755.5</v>
      </c>
    </row>
    <row r="6395" spans="1:14" x14ac:dyDescent="0.25">
      <c r="A6395" t="s">
        <v>13119</v>
      </c>
      <c r="B6395">
        <v>6688</v>
      </c>
      <c r="C6395">
        <v>6688</v>
      </c>
      <c r="D6395">
        <v>2016</v>
      </c>
      <c r="E6395" t="s">
        <v>4496</v>
      </c>
      <c r="F6395">
        <v>9</v>
      </c>
      <c r="G6395">
        <v>5</v>
      </c>
      <c r="H6395">
        <v>0.5</v>
      </c>
      <c r="I6395">
        <v>2.5000000000000001E-3</v>
      </c>
      <c r="J6395">
        <v>9.9999999999999995E-7</v>
      </c>
      <c r="K6395" t="b">
        <v>1</v>
      </c>
      <c r="L6395" t="s">
        <v>5261</v>
      </c>
      <c r="N6395" s="43">
        <v>42755.5</v>
      </c>
    </row>
    <row r="6396" spans="1:14" x14ac:dyDescent="0.25">
      <c r="A6396" t="s">
        <v>13120</v>
      </c>
      <c r="B6396">
        <v>6688</v>
      </c>
      <c r="C6396">
        <v>6689</v>
      </c>
      <c r="D6396">
        <v>2016</v>
      </c>
      <c r="E6396" t="s">
        <v>4496</v>
      </c>
      <c r="F6396">
        <v>9</v>
      </c>
      <c r="G6396">
        <v>5</v>
      </c>
      <c r="H6396">
        <v>0.66</v>
      </c>
      <c r="I6396">
        <v>2.75E-2</v>
      </c>
      <c r="J6396">
        <v>5.0010000000000002E-3</v>
      </c>
      <c r="K6396" t="b">
        <v>1</v>
      </c>
      <c r="L6396" t="s">
        <v>5261</v>
      </c>
      <c r="N6396" s="43">
        <v>42755.5</v>
      </c>
    </row>
    <row r="6397" spans="1:14" x14ac:dyDescent="0.25">
      <c r="A6397" t="s">
        <v>13121</v>
      </c>
      <c r="B6397">
        <v>6688</v>
      </c>
      <c r="C6397">
        <v>6690</v>
      </c>
      <c r="D6397">
        <v>2016</v>
      </c>
      <c r="E6397" t="s">
        <v>4496</v>
      </c>
      <c r="F6397">
        <v>9</v>
      </c>
      <c r="G6397">
        <v>5</v>
      </c>
      <c r="H6397">
        <v>0.87</v>
      </c>
      <c r="I6397">
        <v>7.4999999999999997E-2</v>
      </c>
      <c r="J6397">
        <v>5.0000999999999997E-2</v>
      </c>
      <c r="K6397" t="b">
        <v>1</v>
      </c>
      <c r="L6397" t="s">
        <v>5261</v>
      </c>
      <c r="N6397" s="43">
        <v>42755.5</v>
      </c>
    </row>
    <row r="6398" spans="1:14" x14ac:dyDescent="0.25">
      <c r="A6398" t="s">
        <v>13122</v>
      </c>
      <c r="B6398">
        <v>6688</v>
      </c>
      <c r="C6398">
        <v>6691</v>
      </c>
      <c r="D6398">
        <v>2016</v>
      </c>
      <c r="E6398" t="s">
        <v>4496</v>
      </c>
      <c r="F6398">
        <v>9</v>
      </c>
      <c r="G6398">
        <v>5</v>
      </c>
      <c r="H6398">
        <v>1.1499999999999999</v>
      </c>
      <c r="I6398">
        <v>0.125</v>
      </c>
      <c r="J6398">
        <v>0.10000100000000001</v>
      </c>
      <c r="K6398" t="b">
        <v>1</v>
      </c>
      <c r="L6398" t="s">
        <v>5261</v>
      </c>
      <c r="N6398" s="43">
        <v>42755.5</v>
      </c>
    </row>
    <row r="6399" spans="1:14" x14ac:dyDescent="0.25">
      <c r="A6399" t="s">
        <v>13123</v>
      </c>
      <c r="B6399">
        <v>6688</v>
      </c>
      <c r="C6399">
        <v>6692</v>
      </c>
      <c r="D6399">
        <v>2016</v>
      </c>
      <c r="E6399" t="s">
        <v>4496</v>
      </c>
      <c r="F6399">
        <v>9</v>
      </c>
      <c r="G6399">
        <v>5</v>
      </c>
      <c r="H6399">
        <v>1.52</v>
      </c>
      <c r="I6399">
        <v>0.17499999999999999</v>
      </c>
      <c r="J6399">
        <v>0.150001</v>
      </c>
      <c r="K6399" t="b">
        <v>1</v>
      </c>
      <c r="L6399" t="s">
        <v>5261</v>
      </c>
      <c r="N6399" s="43">
        <v>42755.5</v>
      </c>
    </row>
    <row r="6400" spans="1:14" x14ac:dyDescent="0.25">
      <c r="A6400" t="s">
        <v>13124</v>
      </c>
      <c r="B6400">
        <v>6688</v>
      </c>
      <c r="C6400">
        <v>6693</v>
      </c>
      <c r="D6400">
        <v>2016</v>
      </c>
      <c r="E6400" t="s">
        <v>4496</v>
      </c>
      <c r="F6400">
        <v>9</v>
      </c>
      <c r="G6400">
        <v>5</v>
      </c>
      <c r="H6400">
        <v>2.0099999999999998</v>
      </c>
      <c r="I6400">
        <v>0.25</v>
      </c>
      <c r="J6400">
        <v>0.20000100000000001</v>
      </c>
      <c r="K6400" t="b">
        <v>1</v>
      </c>
      <c r="L6400" t="s">
        <v>5261</v>
      </c>
      <c r="N6400" s="43">
        <v>42755.5</v>
      </c>
    </row>
    <row r="6401" spans="1:14" x14ac:dyDescent="0.25">
      <c r="A6401" t="s">
        <v>13125</v>
      </c>
      <c r="B6401">
        <v>6688</v>
      </c>
      <c r="C6401">
        <v>6694</v>
      </c>
      <c r="D6401">
        <v>2016</v>
      </c>
      <c r="E6401" t="s">
        <v>4496</v>
      </c>
      <c r="F6401">
        <v>9</v>
      </c>
      <c r="G6401">
        <v>5</v>
      </c>
      <c r="H6401">
        <v>2.65</v>
      </c>
      <c r="I6401">
        <v>0.4</v>
      </c>
      <c r="J6401">
        <v>0.30000100000000002</v>
      </c>
      <c r="K6401" t="b">
        <v>1</v>
      </c>
      <c r="L6401" t="s">
        <v>5261</v>
      </c>
      <c r="N6401" s="43">
        <v>42755.5</v>
      </c>
    </row>
    <row r="6402" spans="1:14" x14ac:dyDescent="0.25">
      <c r="A6402" t="s">
        <v>13126</v>
      </c>
      <c r="B6402">
        <v>6688</v>
      </c>
      <c r="C6402">
        <v>6695</v>
      </c>
      <c r="D6402">
        <v>2016</v>
      </c>
      <c r="E6402" t="s">
        <v>4496</v>
      </c>
      <c r="F6402">
        <v>9</v>
      </c>
      <c r="G6402">
        <v>5</v>
      </c>
      <c r="H6402">
        <v>3.5</v>
      </c>
      <c r="I6402">
        <v>0.75</v>
      </c>
      <c r="J6402">
        <v>0.50000100000000003</v>
      </c>
      <c r="K6402" t="b">
        <v>1</v>
      </c>
      <c r="L6402" t="s">
        <v>5261</v>
      </c>
      <c r="N6402" s="43">
        <v>42755.5</v>
      </c>
    </row>
    <row r="6403" spans="1:14" x14ac:dyDescent="0.25">
      <c r="A6403" t="s">
        <v>13127</v>
      </c>
      <c r="B6403">
        <v>6696</v>
      </c>
      <c r="C6403">
        <v>6696</v>
      </c>
      <c r="D6403">
        <v>2016</v>
      </c>
      <c r="E6403" t="s">
        <v>4500</v>
      </c>
      <c r="F6403">
        <v>9</v>
      </c>
      <c r="G6403">
        <v>5</v>
      </c>
      <c r="H6403">
        <v>0.5</v>
      </c>
      <c r="I6403">
        <v>2.5000000000000001E-3</v>
      </c>
      <c r="J6403">
        <v>9.9999999999999995E-7</v>
      </c>
      <c r="K6403" t="b">
        <v>1</v>
      </c>
      <c r="L6403" t="s">
        <v>5262</v>
      </c>
      <c r="N6403" s="43">
        <v>42755.5</v>
      </c>
    </row>
    <row r="6404" spans="1:14" x14ac:dyDescent="0.25">
      <c r="A6404" t="s">
        <v>13128</v>
      </c>
      <c r="B6404">
        <v>6696</v>
      </c>
      <c r="C6404">
        <v>6697</v>
      </c>
      <c r="D6404">
        <v>2016</v>
      </c>
      <c r="E6404" t="s">
        <v>4500</v>
      </c>
      <c r="F6404">
        <v>9</v>
      </c>
      <c r="G6404">
        <v>5</v>
      </c>
      <c r="H6404">
        <v>0.59</v>
      </c>
      <c r="I6404">
        <v>2.75E-2</v>
      </c>
      <c r="J6404">
        <v>5.0010000000000002E-3</v>
      </c>
      <c r="K6404" t="b">
        <v>1</v>
      </c>
      <c r="L6404" t="s">
        <v>5262</v>
      </c>
      <c r="N6404" s="43">
        <v>42755.5</v>
      </c>
    </row>
    <row r="6405" spans="1:14" x14ac:dyDescent="0.25">
      <c r="A6405" t="s">
        <v>13129</v>
      </c>
      <c r="B6405">
        <v>6696</v>
      </c>
      <c r="C6405">
        <v>6698</v>
      </c>
      <c r="D6405">
        <v>2016</v>
      </c>
      <c r="E6405" t="s">
        <v>4500</v>
      </c>
      <c r="F6405">
        <v>9</v>
      </c>
      <c r="G6405">
        <v>5</v>
      </c>
      <c r="H6405">
        <v>0.71</v>
      </c>
      <c r="I6405">
        <v>7.4999999999999997E-2</v>
      </c>
      <c r="J6405">
        <v>5.0000999999999997E-2</v>
      </c>
      <c r="K6405" t="b">
        <v>1</v>
      </c>
      <c r="L6405" t="s">
        <v>5262</v>
      </c>
      <c r="N6405" s="43">
        <v>42755.5</v>
      </c>
    </row>
    <row r="6406" spans="1:14" x14ac:dyDescent="0.25">
      <c r="A6406" t="s">
        <v>13130</v>
      </c>
      <c r="B6406">
        <v>6696</v>
      </c>
      <c r="C6406">
        <v>6699</v>
      </c>
      <c r="D6406">
        <v>2016</v>
      </c>
      <c r="E6406" t="s">
        <v>4500</v>
      </c>
      <c r="F6406">
        <v>9</v>
      </c>
      <c r="G6406">
        <v>5</v>
      </c>
      <c r="H6406">
        <v>0.85</v>
      </c>
      <c r="I6406">
        <v>0.125</v>
      </c>
      <c r="J6406">
        <v>0.10000100000000001</v>
      </c>
      <c r="K6406" t="b">
        <v>1</v>
      </c>
      <c r="L6406" t="s">
        <v>5262</v>
      </c>
      <c r="N6406" s="43">
        <v>42755.5</v>
      </c>
    </row>
    <row r="6407" spans="1:14" x14ac:dyDescent="0.25">
      <c r="A6407" t="s">
        <v>13131</v>
      </c>
      <c r="B6407">
        <v>6696</v>
      </c>
      <c r="C6407">
        <v>6700</v>
      </c>
      <c r="D6407">
        <v>2016</v>
      </c>
      <c r="E6407" t="s">
        <v>4500</v>
      </c>
      <c r="F6407">
        <v>9</v>
      </c>
      <c r="G6407">
        <v>5</v>
      </c>
      <c r="H6407">
        <v>1.02</v>
      </c>
      <c r="I6407">
        <v>0.17499999999999999</v>
      </c>
      <c r="J6407">
        <v>0.150001</v>
      </c>
      <c r="K6407" t="b">
        <v>1</v>
      </c>
      <c r="L6407" t="s">
        <v>5262</v>
      </c>
      <c r="N6407" s="43">
        <v>42755.5</v>
      </c>
    </row>
    <row r="6408" spans="1:14" x14ac:dyDescent="0.25">
      <c r="A6408" t="s">
        <v>13132</v>
      </c>
      <c r="B6408">
        <v>6696</v>
      </c>
      <c r="C6408">
        <v>6701</v>
      </c>
      <c r="D6408">
        <v>2016</v>
      </c>
      <c r="E6408" t="s">
        <v>4500</v>
      </c>
      <c r="F6408">
        <v>9</v>
      </c>
      <c r="G6408">
        <v>5</v>
      </c>
      <c r="H6408">
        <v>1.22</v>
      </c>
      <c r="I6408">
        <v>0.25</v>
      </c>
      <c r="J6408">
        <v>0.20000100000000001</v>
      </c>
      <c r="K6408" t="b">
        <v>1</v>
      </c>
      <c r="L6408" t="s">
        <v>5262</v>
      </c>
      <c r="N6408" s="43">
        <v>42755.5</v>
      </c>
    </row>
    <row r="6409" spans="1:14" x14ac:dyDescent="0.25">
      <c r="A6409" t="s">
        <v>13133</v>
      </c>
      <c r="B6409">
        <v>6696</v>
      </c>
      <c r="C6409">
        <v>6702</v>
      </c>
      <c r="D6409">
        <v>2016</v>
      </c>
      <c r="E6409" t="s">
        <v>4500</v>
      </c>
      <c r="F6409">
        <v>9</v>
      </c>
      <c r="G6409">
        <v>5</v>
      </c>
      <c r="H6409">
        <v>1.46</v>
      </c>
      <c r="I6409">
        <v>0.4</v>
      </c>
      <c r="J6409">
        <v>0.30000100000000002</v>
      </c>
      <c r="K6409" t="b">
        <v>1</v>
      </c>
      <c r="L6409" t="s">
        <v>5262</v>
      </c>
      <c r="N6409" s="43">
        <v>42755.5</v>
      </c>
    </row>
    <row r="6410" spans="1:14" x14ac:dyDescent="0.25">
      <c r="A6410" t="s">
        <v>13134</v>
      </c>
      <c r="B6410">
        <v>6696</v>
      </c>
      <c r="C6410">
        <v>6703</v>
      </c>
      <c r="D6410">
        <v>2016</v>
      </c>
      <c r="E6410" t="s">
        <v>4500</v>
      </c>
      <c r="F6410">
        <v>9</v>
      </c>
      <c r="G6410">
        <v>5</v>
      </c>
      <c r="H6410">
        <v>1.75</v>
      </c>
      <c r="I6410">
        <v>0.75</v>
      </c>
      <c r="J6410">
        <v>0.50000100000000003</v>
      </c>
      <c r="K6410" t="b">
        <v>1</v>
      </c>
      <c r="L6410" t="s">
        <v>5262</v>
      </c>
      <c r="N6410" s="43">
        <v>42755.5</v>
      </c>
    </row>
    <row r="6411" spans="1:14" x14ac:dyDescent="0.25">
      <c r="A6411" t="s">
        <v>13135</v>
      </c>
      <c r="B6411">
        <v>6704</v>
      </c>
      <c r="C6411">
        <v>6704</v>
      </c>
      <c r="D6411">
        <v>2016</v>
      </c>
      <c r="E6411" t="s">
        <v>4505</v>
      </c>
      <c r="F6411">
        <v>9</v>
      </c>
      <c r="G6411">
        <v>5</v>
      </c>
      <c r="H6411">
        <v>0.5</v>
      </c>
      <c r="I6411">
        <v>2.5000000000000001E-3</v>
      </c>
      <c r="J6411">
        <v>9.9999999999999995E-7</v>
      </c>
      <c r="K6411" t="b">
        <v>1</v>
      </c>
      <c r="L6411" t="s">
        <v>5263</v>
      </c>
      <c r="N6411" s="43">
        <v>42755.5</v>
      </c>
    </row>
    <row r="6412" spans="1:14" x14ac:dyDescent="0.25">
      <c r="A6412" t="s">
        <v>13136</v>
      </c>
      <c r="B6412">
        <v>6704</v>
      </c>
      <c r="C6412">
        <v>6705</v>
      </c>
      <c r="D6412">
        <v>2016</v>
      </c>
      <c r="E6412" t="s">
        <v>4505</v>
      </c>
      <c r="F6412">
        <v>9</v>
      </c>
      <c r="G6412">
        <v>5</v>
      </c>
      <c r="H6412">
        <v>0.66</v>
      </c>
      <c r="I6412">
        <v>2.75E-2</v>
      </c>
      <c r="J6412">
        <v>5.0010000000000002E-3</v>
      </c>
      <c r="K6412" t="b">
        <v>1</v>
      </c>
      <c r="L6412" t="s">
        <v>5263</v>
      </c>
      <c r="N6412" s="43">
        <v>42755.5</v>
      </c>
    </row>
    <row r="6413" spans="1:14" x14ac:dyDescent="0.25">
      <c r="A6413" t="s">
        <v>13137</v>
      </c>
      <c r="B6413">
        <v>6704</v>
      </c>
      <c r="C6413">
        <v>6706</v>
      </c>
      <c r="D6413">
        <v>2016</v>
      </c>
      <c r="E6413" t="s">
        <v>4505</v>
      </c>
      <c r="F6413">
        <v>9</v>
      </c>
      <c r="G6413">
        <v>5</v>
      </c>
      <c r="H6413">
        <v>0.87</v>
      </c>
      <c r="I6413">
        <v>7.4999999999999997E-2</v>
      </c>
      <c r="J6413">
        <v>5.0000999999999997E-2</v>
      </c>
      <c r="K6413" t="b">
        <v>1</v>
      </c>
      <c r="L6413" t="s">
        <v>5263</v>
      </c>
      <c r="N6413" s="43">
        <v>42755.5</v>
      </c>
    </row>
    <row r="6414" spans="1:14" x14ac:dyDescent="0.25">
      <c r="A6414" t="s">
        <v>13138</v>
      </c>
      <c r="B6414">
        <v>6704</v>
      </c>
      <c r="C6414">
        <v>6707</v>
      </c>
      <c r="D6414">
        <v>2016</v>
      </c>
      <c r="E6414" t="s">
        <v>4505</v>
      </c>
      <c r="F6414">
        <v>9</v>
      </c>
      <c r="G6414">
        <v>5</v>
      </c>
      <c r="H6414">
        <v>1.1499999999999999</v>
      </c>
      <c r="I6414">
        <v>0.125</v>
      </c>
      <c r="J6414">
        <v>0.10000100000000001</v>
      </c>
      <c r="K6414" t="b">
        <v>1</v>
      </c>
      <c r="L6414" t="s">
        <v>5263</v>
      </c>
      <c r="N6414" s="43">
        <v>42755.5</v>
      </c>
    </row>
    <row r="6415" spans="1:14" x14ac:dyDescent="0.25">
      <c r="A6415" t="s">
        <v>13139</v>
      </c>
      <c r="B6415">
        <v>6704</v>
      </c>
      <c r="C6415">
        <v>6708</v>
      </c>
      <c r="D6415">
        <v>2016</v>
      </c>
      <c r="E6415" t="s">
        <v>4505</v>
      </c>
      <c r="F6415">
        <v>9</v>
      </c>
      <c r="G6415">
        <v>5</v>
      </c>
      <c r="H6415">
        <v>1.52</v>
      </c>
      <c r="I6415">
        <v>0.17499999999999999</v>
      </c>
      <c r="J6415">
        <v>0.150001</v>
      </c>
      <c r="K6415" t="b">
        <v>1</v>
      </c>
      <c r="L6415" t="s">
        <v>5263</v>
      </c>
      <c r="N6415" s="43">
        <v>42755.5</v>
      </c>
    </row>
    <row r="6416" spans="1:14" x14ac:dyDescent="0.25">
      <c r="A6416" t="s">
        <v>13140</v>
      </c>
      <c r="B6416">
        <v>6704</v>
      </c>
      <c r="C6416">
        <v>6709</v>
      </c>
      <c r="D6416">
        <v>2016</v>
      </c>
      <c r="E6416" t="s">
        <v>4505</v>
      </c>
      <c r="F6416">
        <v>9</v>
      </c>
      <c r="G6416">
        <v>5</v>
      </c>
      <c r="H6416">
        <v>2.0099999999999998</v>
      </c>
      <c r="I6416">
        <v>0.25</v>
      </c>
      <c r="J6416">
        <v>0.20000100000000001</v>
      </c>
      <c r="K6416" t="b">
        <v>1</v>
      </c>
      <c r="L6416" t="s">
        <v>5263</v>
      </c>
      <c r="N6416" s="43">
        <v>42755.5</v>
      </c>
    </row>
    <row r="6417" spans="1:14" x14ac:dyDescent="0.25">
      <c r="A6417" t="s">
        <v>13141</v>
      </c>
      <c r="B6417">
        <v>6704</v>
      </c>
      <c r="C6417">
        <v>6710</v>
      </c>
      <c r="D6417">
        <v>2016</v>
      </c>
      <c r="E6417" t="s">
        <v>4505</v>
      </c>
      <c r="F6417">
        <v>9</v>
      </c>
      <c r="G6417">
        <v>5</v>
      </c>
      <c r="H6417">
        <v>2.65</v>
      </c>
      <c r="I6417">
        <v>0.4</v>
      </c>
      <c r="J6417">
        <v>0.30000100000000002</v>
      </c>
      <c r="K6417" t="b">
        <v>1</v>
      </c>
      <c r="L6417" t="s">
        <v>5263</v>
      </c>
      <c r="N6417" s="43">
        <v>42755.5</v>
      </c>
    </row>
    <row r="6418" spans="1:14" x14ac:dyDescent="0.25">
      <c r="A6418" t="s">
        <v>13142</v>
      </c>
      <c r="B6418">
        <v>6704</v>
      </c>
      <c r="C6418">
        <v>6711</v>
      </c>
      <c r="D6418">
        <v>2016</v>
      </c>
      <c r="E6418" t="s">
        <v>4505</v>
      </c>
      <c r="F6418">
        <v>9</v>
      </c>
      <c r="G6418">
        <v>5</v>
      </c>
      <c r="H6418">
        <v>3.5</v>
      </c>
      <c r="I6418">
        <v>0.75</v>
      </c>
      <c r="J6418">
        <v>0.50000100000000003</v>
      </c>
      <c r="K6418" t="b">
        <v>1</v>
      </c>
      <c r="L6418" t="s">
        <v>5263</v>
      </c>
      <c r="N6418" s="43">
        <v>42755.5</v>
      </c>
    </row>
    <row r="6419" spans="1:14" x14ac:dyDescent="0.25">
      <c r="A6419" t="s">
        <v>13143</v>
      </c>
      <c r="B6419">
        <v>6712</v>
      </c>
      <c r="C6419">
        <v>6712</v>
      </c>
      <c r="D6419">
        <v>2016</v>
      </c>
      <c r="E6419" t="s">
        <v>4509</v>
      </c>
      <c r="F6419">
        <v>9</v>
      </c>
      <c r="G6419">
        <v>5</v>
      </c>
      <c r="H6419">
        <v>0.5</v>
      </c>
      <c r="I6419">
        <v>2.5000000000000001E-3</v>
      </c>
      <c r="J6419">
        <v>9.9999999999999995E-7</v>
      </c>
      <c r="K6419" t="b">
        <v>1</v>
      </c>
      <c r="L6419" t="s">
        <v>5264</v>
      </c>
      <c r="N6419" s="43">
        <v>42755.5</v>
      </c>
    </row>
    <row r="6420" spans="1:14" x14ac:dyDescent="0.25">
      <c r="A6420" t="s">
        <v>13144</v>
      </c>
      <c r="B6420">
        <v>6712</v>
      </c>
      <c r="C6420">
        <v>6713</v>
      </c>
      <c r="D6420">
        <v>2016</v>
      </c>
      <c r="E6420" t="s">
        <v>4509</v>
      </c>
      <c r="F6420">
        <v>9</v>
      </c>
      <c r="G6420">
        <v>5</v>
      </c>
      <c r="H6420">
        <v>0.59</v>
      </c>
      <c r="I6420">
        <v>2.75E-2</v>
      </c>
      <c r="J6420">
        <v>5.0010000000000002E-3</v>
      </c>
      <c r="K6420" t="b">
        <v>1</v>
      </c>
      <c r="L6420" t="s">
        <v>5264</v>
      </c>
      <c r="N6420" s="43">
        <v>42755.5</v>
      </c>
    </row>
    <row r="6421" spans="1:14" x14ac:dyDescent="0.25">
      <c r="A6421" t="s">
        <v>13145</v>
      </c>
      <c r="B6421">
        <v>6712</v>
      </c>
      <c r="C6421">
        <v>6714</v>
      </c>
      <c r="D6421">
        <v>2016</v>
      </c>
      <c r="E6421" t="s">
        <v>4509</v>
      </c>
      <c r="F6421">
        <v>9</v>
      </c>
      <c r="G6421">
        <v>5</v>
      </c>
      <c r="H6421">
        <v>0.71</v>
      </c>
      <c r="I6421">
        <v>7.4999999999999997E-2</v>
      </c>
      <c r="J6421">
        <v>5.0000999999999997E-2</v>
      </c>
      <c r="K6421" t="b">
        <v>1</v>
      </c>
      <c r="L6421" t="s">
        <v>5264</v>
      </c>
      <c r="N6421" s="43">
        <v>42755.5</v>
      </c>
    </row>
    <row r="6422" spans="1:14" x14ac:dyDescent="0.25">
      <c r="A6422" t="s">
        <v>13146</v>
      </c>
      <c r="B6422">
        <v>6712</v>
      </c>
      <c r="C6422">
        <v>6715</v>
      </c>
      <c r="D6422">
        <v>2016</v>
      </c>
      <c r="E6422" t="s">
        <v>4509</v>
      </c>
      <c r="F6422">
        <v>9</v>
      </c>
      <c r="G6422">
        <v>5</v>
      </c>
      <c r="H6422">
        <v>0.85</v>
      </c>
      <c r="I6422">
        <v>0.125</v>
      </c>
      <c r="J6422">
        <v>0.10000100000000001</v>
      </c>
      <c r="K6422" t="b">
        <v>1</v>
      </c>
      <c r="L6422" t="s">
        <v>5264</v>
      </c>
      <c r="N6422" s="43">
        <v>42755.5</v>
      </c>
    </row>
    <row r="6423" spans="1:14" x14ac:dyDescent="0.25">
      <c r="A6423" t="s">
        <v>13147</v>
      </c>
      <c r="B6423">
        <v>6712</v>
      </c>
      <c r="C6423">
        <v>6716</v>
      </c>
      <c r="D6423">
        <v>2016</v>
      </c>
      <c r="E6423" t="s">
        <v>4509</v>
      </c>
      <c r="F6423">
        <v>9</v>
      </c>
      <c r="G6423">
        <v>5</v>
      </c>
      <c r="H6423">
        <v>1.02</v>
      </c>
      <c r="I6423">
        <v>0.17499999999999999</v>
      </c>
      <c r="J6423">
        <v>0.150001</v>
      </c>
      <c r="K6423" t="b">
        <v>1</v>
      </c>
      <c r="L6423" t="s">
        <v>5264</v>
      </c>
      <c r="N6423" s="43">
        <v>42755.5</v>
      </c>
    </row>
    <row r="6424" spans="1:14" x14ac:dyDescent="0.25">
      <c r="A6424" t="s">
        <v>13148</v>
      </c>
      <c r="B6424">
        <v>6712</v>
      </c>
      <c r="C6424">
        <v>6717</v>
      </c>
      <c r="D6424">
        <v>2016</v>
      </c>
      <c r="E6424" t="s">
        <v>4509</v>
      </c>
      <c r="F6424">
        <v>9</v>
      </c>
      <c r="G6424">
        <v>5</v>
      </c>
      <c r="H6424">
        <v>1.22</v>
      </c>
      <c r="I6424">
        <v>0.25</v>
      </c>
      <c r="J6424">
        <v>0.20000100000000001</v>
      </c>
      <c r="K6424" t="b">
        <v>1</v>
      </c>
      <c r="L6424" t="s">
        <v>5264</v>
      </c>
      <c r="N6424" s="43">
        <v>42755.5</v>
      </c>
    </row>
    <row r="6425" spans="1:14" x14ac:dyDescent="0.25">
      <c r="A6425" t="s">
        <v>13149</v>
      </c>
      <c r="B6425">
        <v>6712</v>
      </c>
      <c r="C6425">
        <v>6718</v>
      </c>
      <c r="D6425">
        <v>2016</v>
      </c>
      <c r="E6425" t="s">
        <v>4509</v>
      </c>
      <c r="F6425">
        <v>9</v>
      </c>
      <c r="G6425">
        <v>5</v>
      </c>
      <c r="H6425">
        <v>1.46</v>
      </c>
      <c r="I6425">
        <v>0.4</v>
      </c>
      <c r="J6425">
        <v>0.30000100000000002</v>
      </c>
      <c r="K6425" t="b">
        <v>1</v>
      </c>
      <c r="L6425" t="s">
        <v>5264</v>
      </c>
      <c r="N6425" s="43">
        <v>42755.5</v>
      </c>
    </row>
    <row r="6426" spans="1:14" x14ac:dyDescent="0.25">
      <c r="A6426" t="s">
        <v>13150</v>
      </c>
      <c r="B6426">
        <v>6712</v>
      </c>
      <c r="C6426">
        <v>6719</v>
      </c>
      <c r="D6426">
        <v>2016</v>
      </c>
      <c r="E6426" t="s">
        <v>4509</v>
      </c>
      <c r="F6426">
        <v>9</v>
      </c>
      <c r="G6426">
        <v>5</v>
      </c>
      <c r="H6426">
        <v>1.75</v>
      </c>
      <c r="I6426">
        <v>0.75</v>
      </c>
      <c r="J6426">
        <v>0.50000100000000003</v>
      </c>
      <c r="K6426" t="b">
        <v>1</v>
      </c>
      <c r="L6426" t="s">
        <v>5264</v>
      </c>
      <c r="N6426" s="43">
        <v>42755.5</v>
      </c>
    </row>
    <row r="6427" spans="1:14" x14ac:dyDescent="0.25">
      <c r="A6427" t="s">
        <v>13151</v>
      </c>
      <c r="B6427">
        <v>6720</v>
      </c>
      <c r="C6427">
        <v>6720</v>
      </c>
      <c r="D6427">
        <v>2016</v>
      </c>
      <c r="E6427" t="s">
        <v>4514</v>
      </c>
      <c r="F6427">
        <v>9</v>
      </c>
      <c r="G6427">
        <v>5</v>
      </c>
      <c r="H6427">
        <v>0.5</v>
      </c>
      <c r="I6427">
        <v>2.5000000000000001E-3</v>
      </c>
      <c r="J6427">
        <v>9.9999999999999995E-7</v>
      </c>
      <c r="K6427" t="b">
        <v>1</v>
      </c>
      <c r="L6427" t="s">
        <v>5265</v>
      </c>
      <c r="N6427" s="43">
        <v>42755.5</v>
      </c>
    </row>
    <row r="6428" spans="1:14" x14ac:dyDescent="0.25">
      <c r="A6428" t="s">
        <v>13152</v>
      </c>
      <c r="B6428">
        <v>6720</v>
      </c>
      <c r="C6428">
        <v>6721</v>
      </c>
      <c r="D6428">
        <v>2016</v>
      </c>
      <c r="E6428" t="s">
        <v>4514</v>
      </c>
      <c r="F6428">
        <v>9</v>
      </c>
      <c r="G6428">
        <v>5</v>
      </c>
      <c r="H6428">
        <v>0.66</v>
      </c>
      <c r="I6428">
        <v>2.75E-2</v>
      </c>
      <c r="J6428">
        <v>5.0010000000000002E-3</v>
      </c>
      <c r="K6428" t="b">
        <v>1</v>
      </c>
      <c r="L6428" t="s">
        <v>5265</v>
      </c>
      <c r="N6428" s="43">
        <v>42755.5</v>
      </c>
    </row>
    <row r="6429" spans="1:14" x14ac:dyDescent="0.25">
      <c r="A6429" t="s">
        <v>13153</v>
      </c>
      <c r="B6429">
        <v>6720</v>
      </c>
      <c r="C6429">
        <v>6722</v>
      </c>
      <c r="D6429">
        <v>2016</v>
      </c>
      <c r="E6429" t="s">
        <v>4514</v>
      </c>
      <c r="F6429">
        <v>9</v>
      </c>
      <c r="G6429">
        <v>5</v>
      </c>
      <c r="H6429">
        <v>0.87</v>
      </c>
      <c r="I6429">
        <v>7.4999999999999997E-2</v>
      </c>
      <c r="J6429">
        <v>5.0000999999999997E-2</v>
      </c>
      <c r="K6429" t="b">
        <v>1</v>
      </c>
      <c r="L6429" t="s">
        <v>5265</v>
      </c>
      <c r="N6429" s="43">
        <v>42755.5</v>
      </c>
    </row>
    <row r="6430" spans="1:14" x14ac:dyDescent="0.25">
      <c r="A6430" t="s">
        <v>13154</v>
      </c>
      <c r="B6430">
        <v>6720</v>
      </c>
      <c r="C6430">
        <v>6723</v>
      </c>
      <c r="D6430">
        <v>2016</v>
      </c>
      <c r="E6430" t="s">
        <v>4514</v>
      </c>
      <c r="F6430">
        <v>9</v>
      </c>
      <c r="G6430">
        <v>5</v>
      </c>
      <c r="H6430">
        <v>1.1499999999999999</v>
      </c>
      <c r="I6430">
        <v>0.125</v>
      </c>
      <c r="J6430">
        <v>0.10000100000000001</v>
      </c>
      <c r="K6430" t="b">
        <v>1</v>
      </c>
      <c r="L6430" t="s">
        <v>5265</v>
      </c>
      <c r="N6430" s="43">
        <v>42755.5</v>
      </c>
    </row>
    <row r="6431" spans="1:14" x14ac:dyDescent="0.25">
      <c r="A6431" t="s">
        <v>13155</v>
      </c>
      <c r="B6431">
        <v>6720</v>
      </c>
      <c r="C6431">
        <v>6724</v>
      </c>
      <c r="D6431">
        <v>2016</v>
      </c>
      <c r="E6431" t="s">
        <v>4514</v>
      </c>
      <c r="F6431">
        <v>9</v>
      </c>
      <c r="G6431">
        <v>5</v>
      </c>
      <c r="H6431">
        <v>1.52</v>
      </c>
      <c r="I6431">
        <v>0.17499999999999999</v>
      </c>
      <c r="J6431">
        <v>0.150001</v>
      </c>
      <c r="K6431" t="b">
        <v>1</v>
      </c>
      <c r="L6431" t="s">
        <v>5265</v>
      </c>
      <c r="N6431" s="43">
        <v>42755.5</v>
      </c>
    </row>
    <row r="6432" spans="1:14" x14ac:dyDescent="0.25">
      <c r="A6432" t="s">
        <v>13156</v>
      </c>
      <c r="B6432">
        <v>6720</v>
      </c>
      <c r="C6432">
        <v>6725</v>
      </c>
      <c r="D6432">
        <v>2016</v>
      </c>
      <c r="E6432" t="s">
        <v>4514</v>
      </c>
      <c r="F6432">
        <v>9</v>
      </c>
      <c r="G6432">
        <v>5</v>
      </c>
      <c r="H6432">
        <v>2.0099999999999998</v>
      </c>
      <c r="I6432">
        <v>0.25</v>
      </c>
      <c r="J6432">
        <v>0.20000100000000001</v>
      </c>
      <c r="K6432" t="b">
        <v>1</v>
      </c>
      <c r="L6432" t="s">
        <v>5265</v>
      </c>
      <c r="N6432" s="43">
        <v>42755.5</v>
      </c>
    </row>
    <row r="6433" spans="1:14" x14ac:dyDescent="0.25">
      <c r="A6433" t="s">
        <v>13157</v>
      </c>
      <c r="B6433">
        <v>6720</v>
      </c>
      <c r="C6433">
        <v>6726</v>
      </c>
      <c r="D6433">
        <v>2016</v>
      </c>
      <c r="E6433" t="s">
        <v>4514</v>
      </c>
      <c r="F6433">
        <v>9</v>
      </c>
      <c r="G6433">
        <v>5</v>
      </c>
      <c r="H6433">
        <v>2.65</v>
      </c>
      <c r="I6433">
        <v>0.4</v>
      </c>
      <c r="J6433">
        <v>0.30000100000000002</v>
      </c>
      <c r="K6433" t="b">
        <v>1</v>
      </c>
      <c r="L6433" t="s">
        <v>5265</v>
      </c>
      <c r="N6433" s="43">
        <v>42755.5</v>
      </c>
    </row>
    <row r="6434" spans="1:14" x14ac:dyDescent="0.25">
      <c r="A6434" t="s">
        <v>13158</v>
      </c>
      <c r="B6434">
        <v>6720</v>
      </c>
      <c r="C6434">
        <v>6727</v>
      </c>
      <c r="D6434">
        <v>2016</v>
      </c>
      <c r="E6434" t="s">
        <v>4514</v>
      </c>
      <c r="F6434">
        <v>9</v>
      </c>
      <c r="G6434">
        <v>5</v>
      </c>
      <c r="H6434">
        <v>3.5</v>
      </c>
      <c r="I6434">
        <v>0.75</v>
      </c>
      <c r="J6434">
        <v>0.50000100000000003</v>
      </c>
      <c r="K6434" t="b">
        <v>1</v>
      </c>
      <c r="L6434" t="s">
        <v>5265</v>
      </c>
      <c r="N6434" s="43">
        <v>42755.5</v>
      </c>
    </row>
    <row r="6435" spans="1:14" x14ac:dyDescent="0.25">
      <c r="A6435" t="s">
        <v>13159</v>
      </c>
      <c r="B6435">
        <v>6728</v>
      </c>
      <c r="C6435">
        <v>6728</v>
      </c>
      <c r="D6435">
        <v>2016</v>
      </c>
      <c r="E6435" t="s">
        <v>4518</v>
      </c>
      <c r="F6435">
        <v>9</v>
      </c>
      <c r="G6435">
        <v>5</v>
      </c>
      <c r="H6435">
        <v>0.5</v>
      </c>
      <c r="I6435">
        <v>2.5000000000000001E-3</v>
      </c>
      <c r="J6435">
        <v>9.9999999999999995E-7</v>
      </c>
      <c r="K6435" t="b">
        <v>1</v>
      </c>
      <c r="L6435" t="s">
        <v>5266</v>
      </c>
      <c r="N6435" s="43">
        <v>42755.5</v>
      </c>
    </row>
    <row r="6436" spans="1:14" x14ac:dyDescent="0.25">
      <c r="A6436" t="s">
        <v>13160</v>
      </c>
      <c r="B6436">
        <v>6728</v>
      </c>
      <c r="C6436">
        <v>6729</v>
      </c>
      <c r="D6436">
        <v>2016</v>
      </c>
      <c r="E6436" t="s">
        <v>4518</v>
      </c>
      <c r="F6436">
        <v>9</v>
      </c>
      <c r="G6436">
        <v>5</v>
      </c>
      <c r="H6436">
        <v>0.59</v>
      </c>
      <c r="I6436">
        <v>2.75E-2</v>
      </c>
      <c r="J6436">
        <v>5.0010000000000002E-3</v>
      </c>
      <c r="K6436" t="b">
        <v>1</v>
      </c>
      <c r="L6436" t="s">
        <v>5266</v>
      </c>
      <c r="N6436" s="43">
        <v>42755.5</v>
      </c>
    </row>
    <row r="6437" spans="1:14" x14ac:dyDescent="0.25">
      <c r="A6437" t="s">
        <v>13161</v>
      </c>
      <c r="B6437">
        <v>6728</v>
      </c>
      <c r="C6437">
        <v>6730</v>
      </c>
      <c r="D6437">
        <v>2016</v>
      </c>
      <c r="E6437" t="s">
        <v>4518</v>
      </c>
      <c r="F6437">
        <v>9</v>
      </c>
      <c r="G6437">
        <v>5</v>
      </c>
      <c r="H6437">
        <v>0.71</v>
      </c>
      <c r="I6437">
        <v>7.4999999999999997E-2</v>
      </c>
      <c r="J6437">
        <v>5.0000999999999997E-2</v>
      </c>
      <c r="K6437" t="b">
        <v>1</v>
      </c>
      <c r="L6437" t="s">
        <v>5266</v>
      </c>
      <c r="N6437" s="43">
        <v>42755.5</v>
      </c>
    </row>
    <row r="6438" spans="1:14" x14ac:dyDescent="0.25">
      <c r="A6438" t="s">
        <v>13162</v>
      </c>
      <c r="B6438">
        <v>6728</v>
      </c>
      <c r="C6438">
        <v>6731</v>
      </c>
      <c r="D6438">
        <v>2016</v>
      </c>
      <c r="E6438" t="s">
        <v>4518</v>
      </c>
      <c r="F6438">
        <v>9</v>
      </c>
      <c r="G6438">
        <v>5</v>
      </c>
      <c r="H6438">
        <v>0.85</v>
      </c>
      <c r="I6438">
        <v>0.125</v>
      </c>
      <c r="J6438">
        <v>0.10000100000000001</v>
      </c>
      <c r="K6438" t="b">
        <v>1</v>
      </c>
      <c r="L6438" t="s">
        <v>5266</v>
      </c>
      <c r="N6438" s="43">
        <v>42755.5</v>
      </c>
    </row>
    <row r="6439" spans="1:14" x14ac:dyDescent="0.25">
      <c r="A6439" t="s">
        <v>13163</v>
      </c>
      <c r="B6439">
        <v>6728</v>
      </c>
      <c r="C6439">
        <v>6732</v>
      </c>
      <c r="D6439">
        <v>2016</v>
      </c>
      <c r="E6439" t="s">
        <v>4518</v>
      </c>
      <c r="F6439">
        <v>9</v>
      </c>
      <c r="G6439">
        <v>5</v>
      </c>
      <c r="H6439">
        <v>1.02</v>
      </c>
      <c r="I6439">
        <v>0.17499999999999999</v>
      </c>
      <c r="J6439">
        <v>0.150001</v>
      </c>
      <c r="K6439" t="b">
        <v>1</v>
      </c>
      <c r="L6439" t="s">
        <v>5266</v>
      </c>
      <c r="N6439" s="43">
        <v>42755.5</v>
      </c>
    </row>
    <row r="6440" spans="1:14" x14ac:dyDescent="0.25">
      <c r="A6440" t="s">
        <v>13164</v>
      </c>
      <c r="B6440">
        <v>6728</v>
      </c>
      <c r="C6440">
        <v>6733</v>
      </c>
      <c r="D6440">
        <v>2016</v>
      </c>
      <c r="E6440" t="s">
        <v>4518</v>
      </c>
      <c r="F6440">
        <v>9</v>
      </c>
      <c r="G6440">
        <v>5</v>
      </c>
      <c r="H6440">
        <v>1.22</v>
      </c>
      <c r="I6440">
        <v>0.25</v>
      </c>
      <c r="J6440">
        <v>0.20000100000000001</v>
      </c>
      <c r="K6440" t="b">
        <v>1</v>
      </c>
      <c r="L6440" t="s">
        <v>5266</v>
      </c>
      <c r="N6440" s="43">
        <v>42755.5</v>
      </c>
    </row>
    <row r="6441" spans="1:14" x14ac:dyDescent="0.25">
      <c r="A6441" t="s">
        <v>13165</v>
      </c>
      <c r="B6441">
        <v>6728</v>
      </c>
      <c r="C6441">
        <v>6734</v>
      </c>
      <c r="D6441">
        <v>2016</v>
      </c>
      <c r="E6441" t="s">
        <v>4518</v>
      </c>
      <c r="F6441">
        <v>9</v>
      </c>
      <c r="G6441">
        <v>5</v>
      </c>
      <c r="H6441">
        <v>1.46</v>
      </c>
      <c r="I6441">
        <v>0.4</v>
      </c>
      <c r="J6441">
        <v>0.30000100000000002</v>
      </c>
      <c r="K6441" t="b">
        <v>1</v>
      </c>
      <c r="L6441" t="s">
        <v>5266</v>
      </c>
      <c r="N6441" s="43">
        <v>42755.5</v>
      </c>
    </row>
    <row r="6442" spans="1:14" x14ac:dyDescent="0.25">
      <c r="A6442" t="s">
        <v>13166</v>
      </c>
      <c r="B6442">
        <v>6728</v>
      </c>
      <c r="C6442">
        <v>6735</v>
      </c>
      <c r="D6442">
        <v>2016</v>
      </c>
      <c r="E6442" t="s">
        <v>4518</v>
      </c>
      <c r="F6442">
        <v>9</v>
      </c>
      <c r="G6442">
        <v>5</v>
      </c>
      <c r="H6442">
        <v>1.75</v>
      </c>
      <c r="I6442">
        <v>0.75</v>
      </c>
      <c r="J6442">
        <v>0.50000100000000003</v>
      </c>
      <c r="K6442" t="b">
        <v>1</v>
      </c>
      <c r="L6442" t="s">
        <v>5266</v>
      </c>
      <c r="N6442" s="43">
        <v>42755.5</v>
      </c>
    </row>
    <row r="6443" spans="1:14" x14ac:dyDescent="0.25">
      <c r="A6443" t="s">
        <v>13167</v>
      </c>
      <c r="B6443">
        <v>6736</v>
      </c>
      <c r="C6443">
        <v>6736</v>
      </c>
      <c r="D6443">
        <v>2016</v>
      </c>
      <c r="E6443" t="s">
        <v>4523</v>
      </c>
      <c r="F6443">
        <v>9</v>
      </c>
      <c r="G6443">
        <v>5</v>
      </c>
      <c r="H6443">
        <v>0.5</v>
      </c>
      <c r="I6443">
        <v>2.5000000000000001E-3</v>
      </c>
      <c r="J6443">
        <v>9.9999999999999995E-7</v>
      </c>
      <c r="K6443" t="b">
        <v>1</v>
      </c>
      <c r="L6443" t="s">
        <v>5267</v>
      </c>
      <c r="N6443" s="43">
        <v>42755.5</v>
      </c>
    </row>
    <row r="6444" spans="1:14" x14ac:dyDescent="0.25">
      <c r="A6444" t="s">
        <v>13168</v>
      </c>
      <c r="B6444">
        <v>6736</v>
      </c>
      <c r="C6444">
        <v>6737</v>
      </c>
      <c r="D6444">
        <v>2016</v>
      </c>
      <c r="E6444" t="s">
        <v>4523</v>
      </c>
      <c r="F6444">
        <v>9</v>
      </c>
      <c r="G6444">
        <v>5</v>
      </c>
      <c r="H6444">
        <v>0.66</v>
      </c>
      <c r="I6444">
        <v>2.75E-2</v>
      </c>
      <c r="J6444">
        <v>5.0010000000000002E-3</v>
      </c>
      <c r="K6444" t="b">
        <v>1</v>
      </c>
      <c r="L6444" t="s">
        <v>5267</v>
      </c>
      <c r="N6444" s="43">
        <v>42755.5</v>
      </c>
    </row>
    <row r="6445" spans="1:14" x14ac:dyDescent="0.25">
      <c r="A6445" t="s">
        <v>13169</v>
      </c>
      <c r="B6445">
        <v>6736</v>
      </c>
      <c r="C6445">
        <v>6738</v>
      </c>
      <c r="D6445">
        <v>2016</v>
      </c>
      <c r="E6445" t="s">
        <v>4523</v>
      </c>
      <c r="F6445">
        <v>9</v>
      </c>
      <c r="G6445">
        <v>5</v>
      </c>
      <c r="H6445">
        <v>0.87</v>
      </c>
      <c r="I6445">
        <v>7.4999999999999997E-2</v>
      </c>
      <c r="J6445">
        <v>5.0000999999999997E-2</v>
      </c>
      <c r="K6445" t="b">
        <v>1</v>
      </c>
      <c r="L6445" t="s">
        <v>5267</v>
      </c>
      <c r="N6445" s="43">
        <v>42755.5</v>
      </c>
    </row>
    <row r="6446" spans="1:14" x14ac:dyDescent="0.25">
      <c r="A6446" t="s">
        <v>13170</v>
      </c>
      <c r="B6446">
        <v>6736</v>
      </c>
      <c r="C6446">
        <v>6739</v>
      </c>
      <c r="D6446">
        <v>2016</v>
      </c>
      <c r="E6446" t="s">
        <v>4523</v>
      </c>
      <c r="F6446">
        <v>9</v>
      </c>
      <c r="G6446">
        <v>5</v>
      </c>
      <c r="H6446">
        <v>1.1499999999999999</v>
      </c>
      <c r="I6446">
        <v>0.125</v>
      </c>
      <c r="J6446">
        <v>0.10000100000000001</v>
      </c>
      <c r="K6446" t="b">
        <v>1</v>
      </c>
      <c r="L6446" t="s">
        <v>5267</v>
      </c>
      <c r="N6446" s="43">
        <v>42755.5</v>
      </c>
    </row>
    <row r="6447" spans="1:14" x14ac:dyDescent="0.25">
      <c r="A6447" t="s">
        <v>13171</v>
      </c>
      <c r="B6447">
        <v>6736</v>
      </c>
      <c r="C6447">
        <v>6740</v>
      </c>
      <c r="D6447">
        <v>2016</v>
      </c>
      <c r="E6447" t="s">
        <v>4523</v>
      </c>
      <c r="F6447">
        <v>9</v>
      </c>
      <c r="G6447">
        <v>5</v>
      </c>
      <c r="H6447">
        <v>1.52</v>
      </c>
      <c r="I6447">
        <v>0.17499999999999999</v>
      </c>
      <c r="J6447">
        <v>0.150001</v>
      </c>
      <c r="K6447" t="b">
        <v>1</v>
      </c>
      <c r="L6447" t="s">
        <v>5267</v>
      </c>
      <c r="N6447" s="43">
        <v>42755.5</v>
      </c>
    </row>
    <row r="6448" spans="1:14" x14ac:dyDescent="0.25">
      <c r="A6448" t="s">
        <v>13172</v>
      </c>
      <c r="B6448">
        <v>6736</v>
      </c>
      <c r="C6448">
        <v>6741</v>
      </c>
      <c r="D6448">
        <v>2016</v>
      </c>
      <c r="E6448" t="s">
        <v>4523</v>
      </c>
      <c r="F6448">
        <v>9</v>
      </c>
      <c r="G6448">
        <v>5</v>
      </c>
      <c r="H6448">
        <v>2.0099999999999998</v>
      </c>
      <c r="I6448">
        <v>0.25</v>
      </c>
      <c r="J6448">
        <v>0.20000100000000001</v>
      </c>
      <c r="K6448" t="b">
        <v>1</v>
      </c>
      <c r="L6448" t="s">
        <v>5267</v>
      </c>
      <c r="N6448" s="43">
        <v>42755.5</v>
      </c>
    </row>
    <row r="6449" spans="1:14" x14ac:dyDescent="0.25">
      <c r="A6449" t="s">
        <v>13173</v>
      </c>
      <c r="B6449">
        <v>6736</v>
      </c>
      <c r="C6449">
        <v>6742</v>
      </c>
      <c r="D6449">
        <v>2016</v>
      </c>
      <c r="E6449" t="s">
        <v>4523</v>
      </c>
      <c r="F6449">
        <v>9</v>
      </c>
      <c r="G6449">
        <v>5</v>
      </c>
      <c r="H6449">
        <v>2.65</v>
      </c>
      <c r="I6449">
        <v>0.4</v>
      </c>
      <c r="J6449">
        <v>0.30000100000000002</v>
      </c>
      <c r="K6449" t="b">
        <v>1</v>
      </c>
      <c r="L6449" t="s">
        <v>5267</v>
      </c>
      <c r="N6449" s="43">
        <v>42755.5</v>
      </c>
    </row>
    <row r="6450" spans="1:14" x14ac:dyDescent="0.25">
      <c r="A6450" t="s">
        <v>13174</v>
      </c>
      <c r="B6450">
        <v>6736</v>
      </c>
      <c r="C6450">
        <v>6743</v>
      </c>
      <c r="D6450">
        <v>2016</v>
      </c>
      <c r="E6450" t="s">
        <v>4523</v>
      </c>
      <c r="F6450">
        <v>9</v>
      </c>
      <c r="G6450">
        <v>5</v>
      </c>
      <c r="H6450">
        <v>3.5</v>
      </c>
      <c r="I6450">
        <v>0.75</v>
      </c>
      <c r="J6450">
        <v>0.50000100000000003</v>
      </c>
      <c r="K6450" t="b">
        <v>1</v>
      </c>
      <c r="L6450" t="s">
        <v>5267</v>
      </c>
      <c r="N6450" s="43">
        <v>42755.5</v>
      </c>
    </row>
    <row r="6451" spans="1:14" x14ac:dyDescent="0.25">
      <c r="A6451" t="s">
        <v>13175</v>
      </c>
      <c r="B6451">
        <v>6744</v>
      </c>
      <c r="C6451">
        <v>6744</v>
      </c>
      <c r="D6451">
        <v>2016</v>
      </c>
      <c r="E6451" t="s">
        <v>4527</v>
      </c>
      <c r="F6451">
        <v>9</v>
      </c>
      <c r="G6451">
        <v>5</v>
      </c>
      <c r="H6451">
        <v>0.5</v>
      </c>
      <c r="I6451">
        <v>2.5000000000000001E-3</v>
      </c>
      <c r="J6451">
        <v>9.9999999999999995E-7</v>
      </c>
      <c r="K6451" t="b">
        <v>1</v>
      </c>
      <c r="L6451" t="s">
        <v>5268</v>
      </c>
      <c r="N6451" s="43">
        <v>42755.5</v>
      </c>
    </row>
    <row r="6452" spans="1:14" x14ac:dyDescent="0.25">
      <c r="A6452" t="s">
        <v>13176</v>
      </c>
      <c r="B6452">
        <v>6744</v>
      </c>
      <c r="C6452">
        <v>6745</v>
      </c>
      <c r="D6452">
        <v>2016</v>
      </c>
      <c r="E6452" t="s">
        <v>4527</v>
      </c>
      <c r="F6452">
        <v>9</v>
      </c>
      <c r="G6452">
        <v>5</v>
      </c>
      <c r="H6452">
        <v>0.59</v>
      </c>
      <c r="I6452">
        <v>2.75E-2</v>
      </c>
      <c r="J6452">
        <v>5.0010000000000002E-3</v>
      </c>
      <c r="K6452" t="b">
        <v>1</v>
      </c>
      <c r="L6452" t="s">
        <v>5268</v>
      </c>
      <c r="N6452" s="43">
        <v>42755.5</v>
      </c>
    </row>
    <row r="6453" spans="1:14" x14ac:dyDescent="0.25">
      <c r="A6453" t="s">
        <v>13177</v>
      </c>
      <c r="B6453">
        <v>6744</v>
      </c>
      <c r="C6453">
        <v>6746</v>
      </c>
      <c r="D6453">
        <v>2016</v>
      </c>
      <c r="E6453" t="s">
        <v>4527</v>
      </c>
      <c r="F6453">
        <v>9</v>
      </c>
      <c r="G6453">
        <v>5</v>
      </c>
      <c r="H6453">
        <v>0.71</v>
      </c>
      <c r="I6453">
        <v>7.4999999999999997E-2</v>
      </c>
      <c r="J6453">
        <v>5.0000999999999997E-2</v>
      </c>
      <c r="K6453" t="b">
        <v>1</v>
      </c>
      <c r="L6453" t="s">
        <v>5268</v>
      </c>
      <c r="N6453" s="43">
        <v>42755.5</v>
      </c>
    </row>
    <row r="6454" spans="1:14" x14ac:dyDescent="0.25">
      <c r="A6454" t="s">
        <v>13178</v>
      </c>
      <c r="B6454">
        <v>6744</v>
      </c>
      <c r="C6454">
        <v>6747</v>
      </c>
      <c r="D6454">
        <v>2016</v>
      </c>
      <c r="E6454" t="s">
        <v>4527</v>
      </c>
      <c r="F6454">
        <v>9</v>
      </c>
      <c r="G6454">
        <v>5</v>
      </c>
      <c r="H6454">
        <v>0.85</v>
      </c>
      <c r="I6454">
        <v>0.125</v>
      </c>
      <c r="J6454">
        <v>0.10000100000000001</v>
      </c>
      <c r="K6454" t="b">
        <v>1</v>
      </c>
      <c r="L6454" t="s">
        <v>5268</v>
      </c>
      <c r="N6454" s="43">
        <v>42755.5</v>
      </c>
    </row>
    <row r="6455" spans="1:14" x14ac:dyDescent="0.25">
      <c r="A6455" t="s">
        <v>13179</v>
      </c>
      <c r="B6455">
        <v>6744</v>
      </c>
      <c r="C6455">
        <v>6748</v>
      </c>
      <c r="D6455">
        <v>2016</v>
      </c>
      <c r="E6455" t="s">
        <v>4527</v>
      </c>
      <c r="F6455">
        <v>9</v>
      </c>
      <c r="G6455">
        <v>5</v>
      </c>
      <c r="H6455">
        <v>1.02</v>
      </c>
      <c r="I6455">
        <v>0.17499999999999999</v>
      </c>
      <c r="J6455">
        <v>0.150001</v>
      </c>
      <c r="K6455" t="b">
        <v>1</v>
      </c>
      <c r="L6455" t="s">
        <v>5268</v>
      </c>
      <c r="N6455" s="43">
        <v>42755.5</v>
      </c>
    </row>
    <row r="6456" spans="1:14" x14ac:dyDescent="0.25">
      <c r="A6456" t="s">
        <v>13180</v>
      </c>
      <c r="B6456">
        <v>6744</v>
      </c>
      <c r="C6456">
        <v>6749</v>
      </c>
      <c r="D6456">
        <v>2016</v>
      </c>
      <c r="E6456" t="s">
        <v>4527</v>
      </c>
      <c r="F6456">
        <v>9</v>
      </c>
      <c r="G6456">
        <v>5</v>
      </c>
      <c r="H6456">
        <v>1.22</v>
      </c>
      <c r="I6456">
        <v>0.25</v>
      </c>
      <c r="J6456">
        <v>0.20000100000000001</v>
      </c>
      <c r="K6456" t="b">
        <v>1</v>
      </c>
      <c r="L6456" t="s">
        <v>5268</v>
      </c>
      <c r="N6456" s="43">
        <v>42755.5</v>
      </c>
    </row>
    <row r="6457" spans="1:14" x14ac:dyDescent="0.25">
      <c r="A6457" t="s">
        <v>13181</v>
      </c>
      <c r="B6457">
        <v>6744</v>
      </c>
      <c r="C6457">
        <v>6750</v>
      </c>
      <c r="D6457">
        <v>2016</v>
      </c>
      <c r="E6457" t="s">
        <v>4527</v>
      </c>
      <c r="F6457">
        <v>9</v>
      </c>
      <c r="G6457">
        <v>5</v>
      </c>
      <c r="H6457">
        <v>1.46</v>
      </c>
      <c r="I6457">
        <v>0.4</v>
      </c>
      <c r="J6457">
        <v>0.30000100000000002</v>
      </c>
      <c r="K6457" t="b">
        <v>1</v>
      </c>
      <c r="L6457" t="s">
        <v>5268</v>
      </c>
      <c r="N6457" s="43">
        <v>42755.5</v>
      </c>
    </row>
    <row r="6458" spans="1:14" x14ac:dyDescent="0.25">
      <c r="A6458" t="s">
        <v>13182</v>
      </c>
      <c r="B6458">
        <v>6744</v>
      </c>
      <c r="C6458">
        <v>6751</v>
      </c>
      <c r="D6458">
        <v>2016</v>
      </c>
      <c r="E6458" t="s">
        <v>4527</v>
      </c>
      <c r="F6458">
        <v>9</v>
      </c>
      <c r="G6458">
        <v>5</v>
      </c>
      <c r="H6458">
        <v>1.75</v>
      </c>
      <c r="I6458">
        <v>0.75</v>
      </c>
      <c r="J6458">
        <v>0.50000100000000003</v>
      </c>
      <c r="K6458" t="b">
        <v>1</v>
      </c>
      <c r="L6458" t="s">
        <v>5268</v>
      </c>
      <c r="N6458" s="43">
        <v>42755.5</v>
      </c>
    </row>
    <row r="6459" spans="1:14" x14ac:dyDescent="0.25">
      <c r="A6459" t="s">
        <v>13183</v>
      </c>
      <c r="B6459">
        <v>6752</v>
      </c>
      <c r="C6459">
        <v>6752</v>
      </c>
      <c r="D6459">
        <v>2016</v>
      </c>
      <c r="E6459" t="s">
        <v>4532</v>
      </c>
      <c r="F6459">
        <v>9</v>
      </c>
      <c r="G6459">
        <v>5</v>
      </c>
      <c r="H6459">
        <v>0.5</v>
      </c>
      <c r="I6459">
        <v>2.5000000000000001E-3</v>
      </c>
      <c r="J6459">
        <v>9.9999999999999995E-7</v>
      </c>
      <c r="K6459" t="b">
        <v>1</v>
      </c>
      <c r="L6459" t="s">
        <v>5269</v>
      </c>
      <c r="N6459" s="43">
        <v>42755.5</v>
      </c>
    </row>
    <row r="6460" spans="1:14" x14ac:dyDescent="0.25">
      <c r="A6460" t="s">
        <v>13184</v>
      </c>
      <c r="B6460">
        <v>6752</v>
      </c>
      <c r="C6460">
        <v>6753</v>
      </c>
      <c r="D6460">
        <v>2016</v>
      </c>
      <c r="E6460" t="s">
        <v>4532</v>
      </c>
      <c r="F6460">
        <v>9</v>
      </c>
      <c r="G6460">
        <v>5</v>
      </c>
      <c r="H6460">
        <v>0.66</v>
      </c>
      <c r="I6460">
        <v>2.75E-2</v>
      </c>
      <c r="J6460">
        <v>5.0010000000000002E-3</v>
      </c>
      <c r="K6460" t="b">
        <v>1</v>
      </c>
      <c r="L6460" t="s">
        <v>5269</v>
      </c>
      <c r="N6460" s="43">
        <v>42755.5</v>
      </c>
    </row>
    <row r="6461" spans="1:14" x14ac:dyDescent="0.25">
      <c r="A6461" t="s">
        <v>13185</v>
      </c>
      <c r="B6461">
        <v>6752</v>
      </c>
      <c r="C6461">
        <v>6754</v>
      </c>
      <c r="D6461">
        <v>2016</v>
      </c>
      <c r="E6461" t="s">
        <v>4532</v>
      </c>
      <c r="F6461">
        <v>9</v>
      </c>
      <c r="G6461">
        <v>5</v>
      </c>
      <c r="H6461">
        <v>0.87</v>
      </c>
      <c r="I6461">
        <v>7.4999999999999997E-2</v>
      </c>
      <c r="J6461">
        <v>5.0000999999999997E-2</v>
      </c>
      <c r="K6461" t="b">
        <v>1</v>
      </c>
      <c r="L6461" t="s">
        <v>5269</v>
      </c>
      <c r="N6461" s="43">
        <v>42755.5</v>
      </c>
    </row>
    <row r="6462" spans="1:14" x14ac:dyDescent="0.25">
      <c r="A6462" t="s">
        <v>13186</v>
      </c>
      <c r="B6462">
        <v>6752</v>
      </c>
      <c r="C6462">
        <v>6755</v>
      </c>
      <c r="D6462">
        <v>2016</v>
      </c>
      <c r="E6462" t="s">
        <v>4532</v>
      </c>
      <c r="F6462">
        <v>9</v>
      </c>
      <c r="G6462">
        <v>5</v>
      </c>
      <c r="H6462">
        <v>1.1499999999999999</v>
      </c>
      <c r="I6462">
        <v>0.125</v>
      </c>
      <c r="J6462">
        <v>0.10000100000000001</v>
      </c>
      <c r="K6462" t="b">
        <v>1</v>
      </c>
      <c r="L6462" t="s">
        <v>5269</v>
      </c>
      <c r="N6462" s="43">
        <v>42755.5</v>
      </c>
    </row>
    <row r="6463" spans="1:14" x14ac:dyDescent="0.25">
      <c r="A6463" t="s">
        <v>13187</v>
      </c>
      <c r="B6463">
        <v>6752</v>
      </c>
      <c r="C6463">
        <v>6756</v>
      </c>
      <c r="D6463">
        <v>2016</v>
      </c>
      <c r="E6463" t="s">
        <v>4532</v>
      </c>
      <c r="F6463">
        <v>9</v>
      </c>
      <c r="G6463">
        <v>5</v>
      </c>
      <c r="H6463">
        <v>1.52</v>
      </c>
      <c r="I6463">
        <v>0.17499999999999999</v>
      </c>
      <c r="J6463">
        <v>0.150001</v>
      </c>
      <c r="K6463" t="b">
        <v>1</v>
      </c>
      <c r="L6463" t="s">
        <v>5269</v>
      </c>
      <c r="N6463" s="43">
        <v>42755.5</v>
      </c>
    </row>
    <row r="6464" spans="1:14" x14ac:dyDescent="0.25">
      <c r="A6464" t="s">
        <v>13188</v>
      </c>
      <c r="B6464">
        <v>6752</v>
      </c>
      <c r="C6464">
        <v>6757</v>
      </c>
      <c r="D6464">
        <v>2016</v>
      </c>
      <c r="E6464" t="s">
        <v>4532</v>
      </c>
      <c r="F6464">
        <v>9</v>
      </c>
      <c r="G6464">
        <v>5</v>
      </c>
      <c r="H6464">
        <v>2.0099999999999998</v>
      </c>
      <c r="I6464">
        <v>0.25</v>
      </c>
      <c r="J6464">
        <v>0.20000100000000001</v>
      </c>
      <c r="K6464" t="b">
        <v>1</v>
      </c>
      <c r="L6464" t="s">
        <v>5269</v>
      </c>
      <c r="N6464" s="43">
        <v>42755.5</v>
      </c>
    </row>
    <row r="6465" spans="1:14" x14ac:dyDescent="0.25">
      <c r="A6465" t="s">
        <v>13189</v>
      </c>
      <c r="B6465">
        <v>6752</v>
      </c>
      <c r="C6465">
        <v>6758</v>
      </c>
      <c r="D6465">
        <v>2016</v>
      </c>
      <c r="E6465" t="s">
        <v>4532</v>
      </c>
      <c r="F6465">
        <v>9</v>
      </c>
      <c r="G6465">
        <v>5</v>
      </c>
      <c r="H6465">
        <v>2.65</v>
      </c>
      <c r="I6465">
        <v>0.4</v>
      </c>
      <c r="J6465">
        <v>0.30000100000000002</v>
      </c>
      <c r="K6465" t="b">
        <v>1</v>
      </c>
      <c r="L6465" t="s">
        <v>5269</v>
      </c>
      <c r="N6465" s="43">
        <v>42755.5</v>
      </c>
    </row>
    <row r="6466" spans="1:14" x14ac:dyDescent="0.25">
      <c r="A6466" t="s">
        <v>13190</v>
      </c>
      <c r="B6466">
        <v>6752</v>
      </c>
      <c r="C6466">
        <v>6759</v>
      </c>
      <c r="D6466">
        <v>2016</v>
      </c>
      <c r="E6466" t="s">
        <v>4532</v>
      </c>
      <c r="F6466">
        <v>9</v>
      </c>
      <c r="G6466">
        <v>5</v>
      </c>
      <c r="H6466">
        <v>3.5</v>
      </c>
      <c r="I6466">
        <v>0.75</v>
      </c>
      <c r="J6466">
        <v>0.50000100000000003</v>
      </c>
      <c r="K6466" t="b">
        <v>1</v>
      </c>
      <c r="L6466" t="s">
        <v>5269</v>
      </c>
      <c r="N6466" s="43">
        <v>42755.5</v>
      </c>
    </row>
    <row r="6467" spans="1:14" x14ac:dyDescent="0.25">
      <c r="A6467" t="s">
        <v>13191</v>
      </c>
      <c r="B6467">
        <v>6760</v>
      </c>
      <c r="C6467">
        <v>6760</v>
      </c>
      <c r="D6467">
        <v>2016</v>
      </c>
      <c r="E6467" t="s">
        <v>4536</v>
      </c>
      <c r="F6467">
        <v>9</v>
      </c>
      <c r="G6467">
        <v>5</v>
      </c>
      <c r="H6467">
        <v>0.5</v>
      </c>
      <c r="I6467">
        <v>2.5000000000000001E-3</v>
      </c>
      <c r="J6467">
        <v>9.9999999999999995E-7</v>
      </c>
      <c r="K6467" t="b">
        <v>1</v>
      </c>
      <c r="L6467" t="s">
        <v>5200</v>
      </c>
      <c r="N6467" s="43">
        <v>42755.5</v>
      </c>
    </row>
    <row r="6468" spans="1:14" x14ac:dyDescent="0.25">
      <c r="A6468" t="s">
        <v>13192</v>
      </c>
      <c r="B6468">
        <v>6760</v>
      </c>
      <c r="C6468">
        <v>6761</v>
      </c>
      <c r="D6468">
        <v>2016</v>
      </c>
      <c r="E6468" t="s">
        <v>4536</v>
      </c>
      <c r="F6468">
        <v>9</v>
      </c>
      <c r="G6468">
        <v>5</v>
      </c>
      <c r="H6468">
        <v>0.59</v>
      </c>
      <c r="I6468">
        <v>2.75E-2</v>
      </c>
      <c r="J6468">
        <v>5.0010000000000002E-3</v>
      </c>
      <c r="K6468" t="b">
        <v>1</v>
      </c>
      <c r="L6468" t="s">
        <v>5200</v>
      </c>
      <c r="N6468" s="43">
        <v>42755.5</v>
      </c>
    </row>
    <row r="6469" spans="1:14" x14ac:dyDescent="0.25">
      <c r="A6469" t="s">
        <v>13193</v>
      </c>
      <c r="B6469">
        <v>6760</v>
      </c>
      <c r="C6469">
        <v>6762</v>
      </c>
      <c r="D6469">
        <v>2016</v>
      </c>
      <c r="E6469" t="s">
        <v>4536</v>
      </c>
      <c r="F6469">
        <v>9</v>
      </c>
      <c r="G6469">
        <v>5</v>
      </c>
      <c r="H6469">
        <v>0.71</v>
      </c>
      <c r="I6469">
        <v>7.4999999999999997E-2</v>
      </c>
      <c r="J6469">
        <v>5.0000999999999997E-2</v>
      </c>
      <c r="K6469" t="b">
        <v>1</v>
      </c>
      <c r="L6469" t="s">
        <v>5200</v>
      </c>
      <c r="N6469" s="43">
        <v>42755.5</v>
      </c>
    </row>
    <row r="6470" spans="1:14" x14ac:dyDescent="0.25">
      <c r="A6470" t="s">
        <v>13194</v>
      </c>
      <c r="B6470">
        <v>6760</v>
      </c>
      <c r="C6470">
        <v>6763</v>
      </c>
      <c r="D6470">
        <v>2016</v>
      </c>
      <c r="E6470" t="s">
        <v>4536</v>
      </c>
      <c r="F6470">
        <v>9</v>
      </c>
      <c r="G6470">
        <v>5</v>
      </c>
      <c r="H6470">
        <v>0.85</v>
      </c>
      <c r="I6470">
        <v>0.125</v>
      </c>
      <c r="J6470">
        <v>0.10000100000000001</v>
      </c>
      <c r="K6470" t="b">
        <v>1</v>
      </c>
      <c r="L6470" t="s">
        <v>5200</v>
      </c>
      <c r="N6470" s="43">
        <v>42755.5</v>
      </c>
    </row>
    <row r="6471" spans="1:14" x14ac:dyDescent="0.25">
      <c r="A6471" t="s">
        <v>13195</v>
      </c>
      <c r="B6471">
        <v>6760</v>
      </c>
      <c r="C6471">
        <v>6764</v>
      </c>
      <c r="D6471">
        <v>2016</v>
      </c>
      <c r="E6471" t="s">
        <v>4536</v>
      </c>
      <c r="F6471">
        <v>9</v>
      </c>
      <c r="G6471">
        <v>5</v>
      </c>
      <c r="H6471">
        <v>1.02</v>
      </c>
      <c r="I6471">
        <v>0.17499999999999999</v>
      </c>
      <c r="J6471">
        <v>0.150001</v>
      </c>
      <c r="K6471" t="b">
        <v>1</v>
      </c>
      <c r="L6471" t="s">
        <v>5200</v>
      </c>
      <c r="N6471" s="43">
        <v>42755.5</v>
      </c>
    </row>
    <row r="6472" spans="1:14" x14ac:dyDescent="0.25">
      <c r="A6472" t="s">
        <v>13196</v>
      </c>
      <c r="B6472">
        <v>6760</v>
      </c>
      <c r="C6472">
        <v>6765</v>
      </c>
      <c r="D6472">
        <v>2016</v>
      </c>
      <c r="E6472" t="s">
        <v>4536</v>
      </c>
      <c r="F6472">
        <v>9</v>
      </c>
      <c r="G6472">
        <v>5</v>
      </c>
      <c r="H6472">
        <v>1.22</v>
      </c>
      <c r="I6472">
        <v>0.25</v>
      </c>
      <c r="J6472">
        <v>0.20000100000000001</v>
      </c>
      <c r="K6472" t="b">
        <v>1</v>
      </c>
      <c r="L6472" t="s">
        <v>5200</v>
      </c>
      <c r="N6472" s="43">
        <v>42755.5</v>
      </c>
    </row>
    <row r="6473" spans="1:14" x14ac:dyDescent="0.25">
      <c r="A6473" t="s">
        <v>13197</v>
      </c>
      <c r="B6473">
        <v>6760</v>
      </c>
      <c r="C6473">
        <v>6766</v>
      </c>
      <c r="D6473">
        <v>2016</v>
      </c>
      <c r="E6473" t="s">
        <v>4536</v>
      </c>
      <c r="F6473">
        <v>9</v>
      </c>
      <c r="G6473">
        <v>5</v>
      </c>
      <c r="H6473">
        <v>1.46</v>
      </c>
      <c r="I6473">
        <v>0.4</v>
      </c>
      <c r="J6473">
        <v>0.30000100000000002</v>
      </c>
      <c r="K6473" t="b">
        <v>1</v>
      </c>
      <c r="L6473" t="s">
        <v>5200</v>
      </c>
      <c r="N6473" s="43">
        <v>42755.5</v>
      </c>
    </row>
    <row r="6474" spans="1:14" x14ac:dyDescent="0.25">
      <c r="A6474" t="s">
        <v>13198</v>
      </c>
      <c r="B6474">
        <v>6760</v>
      </c>
      <c r="C6474">
        <v>6767</v>
      </c>
      <c r="D6474">
        <v>2016</v>
      </c>
      <c r="E6474" t="s">
        <v>4536</v>
      </c>
      <c r="F6474">
        <v>9</v>
      </c>
      <c r="G6474">
        <v>5</v>
      </c>
      <c r="H6474">
        <v>1.75</v>
      </c>
      <c r="I6474">
        <v>0.75</v>
      </c>
      <c r="J6474">
        <v>0.50000100000000003</v>
      </c>
      <c r="K6474" t="b">
        <v>1</v>
      </c>
      <c r="L6474" t="s">
        <v>5200</v>
      </c>
      <c r="N6474" s="43">
        <v>42755.5</v>
      </c>
    </row>
    <row r="6475" spans="1:14" x14ac:dyDescent="0.25">
      <c r="A6475" t="s">
        <v>13199</v>
      </c>
      <c r="B6475">
        <v>6768</v>
      </c>
      <c r="C6475">
        <v>6768</v>
      </c>
      <c r="D6475">
        <v>2016</v>
      </c>
      <c r="E6475" t="s">
        <v>4541</v>
      </c>
      <c r="F6475">
        <v>9</v>
      </c>
      <c r="G6475">
        <v>5</v>
      </c>
      <c r="H6475">
        <v>0.5</v>
      </c>
      <c r="I6475">
        <v>2.5000000000000001E-3</v>
      </c>
      <c r="J6475">
        <v>9.9999999999999995E-7</v>
      </c>
      <c r="K6475" t="b">
        <v>1</v>
      </c>
      <c r="L6475" t="s">
        <v>5201</v>
      </c>
      <c r="N6475" s="43">
        <v>42755.5</v>
      </c>
    </row>
    <row r="6476" spans="1:14" x14ac:dyDescent="0.25">
      <c r="A6476" t="s">
        <v>13200</v>
      </c>
      <c r="B6476">
        <v>6768</v>
      </c>
      <c r="C6476">
        <v>6769</v>
      </c>
      <c r="D6476">
        <v>2016</v>
      </c>
      <c r="E6476" t="s">
        <v>4541</v>
      </c>
      <c r="F6476">
        <v>9</v>
      </c>
      <c r="G6476">
        <v>5</v>
      </c>
      <c r="H6476">
        <v>0.66</v>
      </c>
      <c r="I6476">
        <v>2.75E-2</v>
      </c>
      <c r="J6476">
        <v>5.0010000000000002E-3</v>
      </c>
      <c r="K6476" t="b">
        <v>1</v>
      </c>
      <c r="L6476" t="s">
        <v>5201</v>
      </c>
      <c r="N6476" s="43">
        <v>42755.5</v>
      </c>
    </row>
    <row r="6477" spans="1:14" x14ac:dyDescent="0.25">
      <c r="A6477" t="s">
        <v>13201</v>
      </c>
      <c r="B6477">
        <v>6768</v>
      </c>
      <c r="C6477">
        <v>6770</v>
      </c>
      <c r="D6477">
        <v>2016</v>
      </c>
      <c r="E6477" t="s">
        <v>4541</v>
      </c>
      <c r="F6477">
        <v>9</v>
      </c>
      <c r="G6477">
        <v>5</v>
      </c>
      <c r="H6477">
        <v>0.87</v>
      </c>
      <c r="I6477">
        <v>7.4999999999999997E-2</v>
      </c>
      <c r="J6477">
        <v>5.0000999999999997E-2</v>
      </c>
      <c r="K6477" t="b">
        <v>1</v>
      </c>
      <c r="L6477" t="s">
        <v>5201</v>
      </c>
      <c r="N6477" s="43">
        <v>42755.5</v>
      </c>
    </row>
    <row r="6478" spans="1:14" x14ac:dyDescent="0.25">
      <c r="A6478" t="s">
        <v>13202</v>
      </c>
      <c r="B6478">
        <v>6768</v>
      </c>
      <c r="C6478">
        <v>6771</v>
      </c>
      <c r="D6478">
        <v>2016</v>
      </c>
      <c r="E6478" t="s">
        <v>4541</v>
      </c>
      <c r="F6478">
        <v>9</v>
      </c>
      <c r="G6478">
        <v>5</v>
      </c>
      <c r="H6478">
        <v>1.1499999999999999</v>
      </c>
      <c r="I6478">
        <v>0.125</v>
      </c>
      <c r="J6478">
        <v>0.10000100000000001</v>
      </c>
      <c r="K6478" t="b">
        <v>1</v>
      </c>
      <c r="L6478" t="s">
        <v>5201</v>
      </c>
      <c r="N6478" s="43">
        <v>42755.5</v>
      </c>
    </row>
    <row r="6479" spans="1:14" x14ac:dyDescent="0.25">
      <c r="A6479" t="s">
        <v>13203</v>
      </c>
      <c r="B6479">
        <v>6768</v>
      </c>
      <c r="C6479">
        <v>6772</v>
      </c>
      <c r="D6479">
        <v>2016</v>
      </c>
      <c r="E6479" t="s">
        <v>4541</v>
      </c>
      <c r="F6479">
        <v>9</v>
      </c>
      <c r="G6479">
        <v>5</v>
      </c>
      <c r="H6479">
        <v>1.52</v>
      </c>
      <c r="I6479">
        <v>0.17499999999999999</v>
      </c>
      <c r="J6479">
        <v>0.150001</v>
      </c>
      <c r="K6479" t="b">
        <v>1</v>
      </c>
      <c r="L6479" t="s">
        <v>5201</v>
      </c>
      <c r="N6479" s="43">
        <v>42755.5</v>
      </c>
    </row>
    <row r="6480" spans="1:14" x14ac:dyDescent="0.25">
      <c r="A6480" t="s">
        <v>13204</v>
      </c>
      <c r="B6480">
        <v>6768</v>
      </c>
      <c r="C6480">
        <v>6773</v>
      </c>
      <c r="D6480">
        <v>2016</v>
      </c>
      <c r="E6480" t="s">
        <v>4541</v>
      </c>
      <c r="F6480">
        <v>9</v>
      </c>
      <c r="G6480">
        <v>5</v>
      </c>
      <c r="H6480">
        <v>2.0099999999999998</v>
      </c>
      <c r="I6480">
        <v>0.25</v>
      </c>
      <c r="J6480">
        <v>0.20000100000000001</v>
      </c>
      <c r="K6480" t="b">
        <v>1</v>
      </c>
      <c r="L6480" t="s">
        <v>5201</v>
      </c>
      <c r="N6480" s="43">
        <v>42755.5</v>
      </c>
    </row>
    <row r="6481" spans="1:14" x14ac:dyDescent="0.25">
      <c r="A6481" t="s">
        <v>13205</v>
      </c>
      <c r="B6481">
        <v>6768</v>
      </c>
      <c r="C6481">
        <v>6774</v>
      </c>
      <c r="D6481">
        <v>2016</v>
      </c>
      <c r="E6481" t="s">
        <v>4541</v>
      </c>
      <c r="F6481">
        <v>9</v>
      </c>
      <c r="G6481">
        <v>5</v>
      </c>
      <c r="H6481">
        <v>2.65</v>
      </c>
      <c r="I6481">
        <v>0.4</v>
      </c>
      <c r="J6481">
        <v>0.30000100000000002</v>
      </c>
      <c r="K6481" t="b">
        <v>1</v>
      </c>
      <c r="L6481" t="s">
        <v>5201</v>
      </c>
      <c r="N6481" s="43">
        <v>42755.5</v>
      </c>
    </row>
    <row r="6482" spans="1:14" x14ac:dyDescent="0.25">
      <c r="A6482" t="s">
        <v>13206</v>
      </c>
      <c r="B6482">
        <v>6768</v>
      </c>
      <c r="C6482">
        <v>6775</v>
      </c>
      <c r="D6482">
        <v>2016</v>
      </c>
      <c r="E6482" t="s">
        <v>4541</v>
      </c>
      <c r="F6482">
        <v>9</v>
      </c>
      <c r="G6482">
        <v>5</v>
      </c>
      <c r="H6482">
        <v>3.5</v>
      </c>
      <c r="I6482">
        <v>0.75</v>
      </c>
      <c r="J6482">
        <v>0.50000100000000003</v>
      </c>
      <c r="K6482" t="b">
        <v>1</v>
      </c>
      <c r="L6482" t="s">
        <v>5201</v>
      </c>
      <c r="N6482" s="43">
        <v>42755.5</v>
      </c>
    </row>
    <row r="6483" spans="1:14" x14ac:dyDescent="0.25">
      <c r="A6483" t="s">
        <v>13207</v>
      </c>
      <c r="B6483">
        <v>6776</v>
      </c>
      <c r="C6483">
        <v>6776</v>
      </c>
      <c r="D6483">
        <v>2016</v>
      </c>
      <c r="E6483" t="s">
        <v>4545</v>
      </c>
      <c r="F6483">
        <v>9</v>
      </c>
      <c r="G6483">
        <v>5</v>
      </c>
      <c r="H6483">
        <v>0.5</v>
      </c>
      <c r="I6483">
        <v>2.5000000000000001E-3</v>
      </c>
      <c r="J6483">
        <v>9.9999999999999995E-7</v>
      </c>
      <c r="K6483" t="b">
        <v>1</v>
      </c>
      <c r="L6483" t="s">
        <v>5203</v>
      </c>
      <c r="N6483" s="43">
        <v>42755.5</v>
      </c>
    </row>
    <row r="6484" spans="1:14" x14ac:dyDescent="0.25">
      <c r="A6484" t="s">
        <v>13208</v>
      </c>
      <c r="B6484">
        <v>6776</v>
      </c>
      <c r="C6484">
        <v>6777</v>
      </c>
      <c r="D6484">
        <v>2016</v>
      </c>
      <c r="E6484" t="s">
        <v>4545</v>
      </c>
      <c r="F6484">
        <v>9</v>
      </c>
      <c r="G6484">
        <v>5</v>
      </c>
      <c r="H6484">
        <v>0.59</v>
      </c>
      <c r="I6484">
        <v>2.75E-2</v>
      </c>
      <c r="J6484">
        <v>5.0010000000000002E-3</v>
      </c>
      <c r="K6484" t="b">
        <v>1</v>
      </c>
      <c r="L6484" t="s">
        <v>5203</v>
      </c>
      <c r="N6484" s="43">
        <v>42755.5</v>
      </c>
    </row>
    <row r="6485" spans="1:14" x14ac:dyDescent="0.25">
      <c r="A6485" t="s">
        <v>13209</v>
      </c>
      <c r="B6485">
        <v>6776</v>
      </c>
      <c r="C6485">
        <v>6778</v>
      </c>
      <c r="D6485">
        <v>2016</v>
      </c>
      <c r="E6485" t="s">
        <v>4545</v>
      </c>
      <c r="F6485">
        <v>9</v>
      </c>
      <c r="G6485">
        <v>5</v>
      </c>
      <c r="H6485">
        <v>0.71</v>
      </c>
      <c r="I6485">
        <v>7.4999999999999997E-2</v>
      </c>
      <c r="J6485">
        <v>5.0000999999999997E-2</v>
      </c>
      <c r="K6485" t="b">
        <v>1</v>
      </c>
      <c r="L6485" t="s">
        <v>5203</v>
      </c>
      <c r="N6485" s="43">
        <v>42755.5</v>
      </c>
    </row>
    <row r="6486" spans="1:14" x14ac:dyDescent="0.25">
      <c r="A6486" t="s">
        <v>13210</v>
      </c>
      <c r="B6486">
        <v>6776</v>
      </c>
      <c r="C6486">
        <v>6779</v>
      </c>
      <c r="D6486">
        <v>2016</v>
      </c>
      <c r="E6486" t="s">
        <v>4545</v>
      </c>
      <c r="F6486">
        <v>9</v>
      </c>
      <c r="G6486">
        <v>5</v>
      </c>
      <c r="H6486">
        <v>0.85</v>
      </c>
      <c r="I6486">
        <v>0.125</v>
      </c>
      <c r="J6486">
        <v>0.10000100000000001</v>
      </c>
      <c r="K6486" t="b">
        <v>1</v>
      </c>
      <c r="L6486" t="s">
        <v>5203</v>
      </c>
      <c r="N6486" s="43">
        <v>42755.5</v>
      </c>
    </row>
    <row r="6487" spans="1:14" x14ac:dyDescent="0.25">
      <c r="A6487" t="s">
        <v>13211</v>
      </c>
      <c r="B6487">
        <v>6776</v>
      </c>
      <c r="C6487">
        <v>6780</v>
      </c>
      <c r="D6487">
        <v>2016</v>
      </c>
      <c r="E6487" t="s">
        <v>4545</v>
      </c>
      <c r="F6487">
        <v>9</v>
      </c>
      <c r="G6487">
        <v>5</v>
      </c>
      <c r="H6487">
        <v>1.02</v>
      </c>
      <c r="I6487">
        <v>0.17499999999999999</v>
      </c>
      <c r="J6487">
        <v>0.150001</v>
      </c>
      <c r="K6487" t="b">
        <v>1</v>
      </c>
      <c r="L6487" t="s">
        <v>5203</v>
      </c>
      <c r="N6487" s="43">
        <v>42755.5</v>
      </c>
    </row>
    <row r="6488" spans="1:14" x14ac:dyDescent="0.25">
      <c r="A6488" t="s">
        <v>13212</v>
      </c>
      <c r="B6488">
        <v>6776</v>
      </c>
      <c r="C6488">
        <v>6781</v>
      </c>
      <c r="D6488">
        <v>2016</v>
      </c>
      <c r="E6488" t="s">
        <v>4545</v>
      </c>
      <c r="F6488">
        <v>9</v>
      </c>
      <c r="G6488">
        <v>5</v>
      </c>
      <c r="H6488">
        <v>1.22</v>
      </c>
      <c r="I6488">
        <v>0.25</v>
      </c>
      <c r="J6488">
        <v>0.20000100000000001</v>
      </c>
      <c r="K6488" t="b">
        <v>1</v>
      </c>
      <c r="L6488" t="s">
        <v>5203</v>
      </c>
      <c r="N6488" s="43">
        <v>42755.5</v>
      </c>
    </row>
    <row r="6489" spans="1:14" x14ac:dyDescent="0.25">
      <c r="A6489" t="s">
        <v>13213</v>
      </c>
      <c r="B6489">
        <v>6776</v>
      </c>
      <c r="C6489">
        <v>6782</v>
      </c>
      <c r="D6489">
        <v>2016</v>
      </c>
      <c r="E6489" t="s">
        <v>4545</v>
      </c>
      <c r="F6489">
        <v>9</v>
      </c>
      <c r="G6489">
        <v>5</v>
      </c>
      <c r="H6489">
        <v>1.46</v>
      </c>
      <c r="I6489">
        <v>0.4</v>
      </c>
      <c r="J6489">
        <v>0.30000100000000002</v>
      </c>
      <c r="K6489" t="b">
        <v>1</v>
      </c>
      <c r="L6489" t="s">
        <v>5203</v>
      </c>
      <c r="N6489" s="43">
        <v>42755.5</v>
      </c>
    </row>
    <row r="6490" spans="1:14" x14ac:dyDescent="0.25">
      <c r="A6490" t="s">
        <v>13214</v>
      </c>
      <c r="B6490">
        <v>6776</v>
      </c>
      <c r="C6490">
        <v>6783</v>
      </c>
      <c r="D6490">
        <v>2016</v>
      </c>
      <c r="E6490" t="s">
        <v>4545</v>
      </c>
      <c r="F6490">
        <v>9</v>
      </c>
      <c r="G6490">
        <v>5</v>
      </c>
      <c r="H6490">
        <v>1.75</v>
      </c>
      <c r="I6490">
        <v>0.75</v>
      </c>
      <c r="J6490">
        <v>0.50000100000000003</v>
      </c>
      <c r="K6490" t="b">
        <v>1</v>
      </c>
      <c r="L6490" t="s">
        <v>5203</v>
      </c>
      <c r="N6490" s="43">
        <v>42755.5</v>
      </c>
    </row>
    <row r="6491" spans="1:14" x14ac:dyDescent="0.25">
      <c r="A6491" t="s">
        <v>13215</v>
      </c>
      <c r="B6491">
        <v>6784</v>
      </c>
      <c r="C6491">
        <v>6784</v>
      </c>
      <c r="D6491">
        <v>2016</v>
      </c>
      <c r="E6491" t="s">
        <v>4550</v>
      </c>
      <c r="F6491">
        <v>9</v>
      </c>
      <c r="G6491">
        <v>5</v>
      </c>
      <c r="H6491">
        <v>0.5</v>
      </c>
      <c r="I6491">
        <v>2.5000000000000001E-3</v>
      </c>
      <c r="J6491">
        <v>9.9999999999999995E-7</v>
      </c>
      <c r="K6491" t="b">
        <v>1</v>
      </c>
      <c r="L6491" t="s">
        <v>5198</v>
      </c>
      <c r="N6491" s="43">
        <v>42755.5</v>
      </c>
    </row>
    <row r="6492" spans="1:14" x14ac:dyDescent="0.25">
      <c r="A6492" t="s">
        <v>13216</v>
      </c>
      <c r="B6492">
        <v>6784</v>
      </c>
      <c r="C6492">
        <v>6785</v>
      </c>
      <c r="D6492">
        <v>2016</v>
      </c>
      <c r="E6492" t="s">
        <v>4550</v>
      </c>
      <c r="F6492">
        <v>9</v>
      </c>
      <c r="G6492">
        <v>5</v>
      </c>
      <c r="H6492">
        <v>0.66</v>
      </c>
      <c r="I6492">
        <v>2.75E-2</v>
      </c>
      <c r="J6492">
        <v>5.0010000000000002E-3</v>
      </c>
      <c r="K6492" t="b">
        <v>1</v>
      </c>
      <c r="L6492" t="s">
        <v>5198</v>
      </c>
      <c r="N6492" s="43">
        <v>42755.5</v>
      </c>
    </row>
    <row r="6493" spans="1:14" x14ac:dyDescent="0.25">
      <c r="A6493" t="s">
        <v>13217</v>
      </c>
      <c r="B6493">
        <v>6784</v>
      </c>
      <c r="C6493">
        <v>6786</v>
      </c>
      <c r="D6493">
        <v>2016</v>
      </c>
      <c r="E6493" t="s">
        <v>4550</v>
      </c>
      <c r="F6493">
        <v>9</v>
      </c>
      <c r="G6493">
        <v>5</v>
      </c>
      <c r="H6493">
        <v>0.87</v>
      </c>
      <c r="I6493">
        <v>7.4999999999999997E-2</v>
      </c>
      <c r="J6493">
        <v>5.0000999999999997E-2</v>
      </c>
      <c r="K6493" t="b">
        <v>1</v>
      </c>
      <c r="L6493" t="s">
        <v>5198</v>
      </c>
      <c r="N6493" s="43">
        <v>42755.5</v>
      </c>
    </row>
    <row r="6494" spans="1:14" x14ac:dyDescent="0.25">
      <c r="A6494" t="s">
        <v>13218</v>
      </c>
      <c r="B6494">
        <v>6784</v>
      </c>
      <c r="C6494">
        <v>6787</v>
      </c>
      <c r="D6494">
        <v>2016</v>
      </c>
      <c r="E6494" t="s">
        <v>4550</v>
      </c>
      <c r="F6494">
        <v>9</v>
      </c>
      <c r="G6494">
        <v>5</v>
      </c>
      <c r="H6494">
        <v>1.1499999999999999</v>
      </c>
      <c r="I6494">
        <v>0.125</v>
      </c>
      <c r="J6494">
        <v>0.10000100000000001</v>
      </c>
      <c r="K6494" t="b">
        <v>1</v>
      </c>
      <c r="L6494" t="s">
        <v>5198</v>
      </c>
      <c r="N6494" s="43">
        <v>42755.5</v>
      </c>
    </row>
    <row r="6495" spans="1:14" x14ac:dyDescent="0.25">
      <c r="A6495" t="s">
        <v>13219</v>
      </c>
      <c r="B6495">
        <v>6784</v>
      </c>
      <c r="C6495">
        <v>6788</v>
      </c>
      <c r="D6495">
        <v>2016</v>
      </c>
      <c r="E6495" t="s">
        <v>4550</v>
      </c>
      <c r="F6495">
        <v>9</v>
      </c>
      <c r="G6495">
        <v>5</v>
      </c>
      <c r="H6495">
        <v>1.52</v>
      </c>
      <c r="I6495">
        <v>0.17499999999999999</v>
      </c>
      <c r="J6495">
        <v>0.150001</v>
      </c>
      <c r="K6495" t="b">
        <v>1</v>
      </c>
      <c r="L6495" t="s">
        <v>5198</v>
      </c>
      <c r="N6495" s="43">
        <v>42755.5</v>
      </c>
    </row>
    <row r="6496" spans="1:14" x14ac:dyDescent="0.25">
      <c r="A6496" t="s">
        <v>13220</v>
      </c>
      <c r="B6496">
        <v>6784</v>
      </c>
      <c r="C6496">
        <v>6789</v>
      </c>
      <c r="D6496">
        <v>2016</v>
      </c>
      <c r="E6496" t="s">
        <v>4550</v>
      </c>
      <c r="F6496">
        <v>9</v>
      </c>
      <c r="G6496">
        <v>5</v>
      </c>
      <c r="H6496">
        <v>2.0099999999999998</v>
      </c>
      <c r="I6496">
        <v>0.25</v>
      </c>
      <c r="J6496">
        <v>0.20000100000000001</v>
      </c>
      <c r="K6496" t="b">
        <v>1</v>
      </c>
      <c r="L6496" t="s">
        <v>5198</v>
      </c>
      <c r="N6496" s="43">
        <v>42755.5</v>
      </c>
    </row>
    <row r="6497" spans="1:14" x14ac:dyDescent="0.25">
      <c r="A6497" t="s">
        <v>13221</v>
      </c>
      <c r="B6497">
        <v>6784</v>
      </c>
      <c r="C6497">
        <v>6790</v>
      </c>
      <c r="D6497">
        <v>2016</v>
      </c>
      <c r="E6497" t="s">
        <v>4550</v>
      </c>
      <c r="F6497">
        <v>9</v>
      </c>
      <c r="G6497">
        <v>5</v>
      </c>
      <c r="H6497">
        <v>2.65</v>
      </c>
      <c r="I6497">
        <v>0.4</v>
      </c>
      <c r="J6497">
        <v>0.30000100000000002</v>
      </c>
      <c r="K6497" t="b">
        <v>1</v>
      </c>
      <c r="L6497" t="s">
        <v>5198</v>
      </c>
      <c r="N6497" s="43">
        <v>42755.5</v>
      </c>
    </row>
    <row r="6498" spans="1:14" x14ac:dyDescent="0.25">
      <c r="A6498" t="s">
        <v>13222</v>
      </c>
      <c r="B6498">
        <v>6784</v>
      </c>
      <c r="C6498">
        <v>6791</v>
      </c>
      <c r="D6498">
        <v>2016</v>
      </c>
      <c r="E6498" t="s">
        <v>4550</v>
      </c>
      <c r="F6498">
        <v>9</v>
      </c>
      <c r="G6498">
        <v>5</v>
      </c>
      <c r="H6498">
        <v>3.5</v>
      </c>
      <c r="I6498">
        <v>0.75</v>
      </c>
      <c r="J6498">
        <v>0.50000100000000003</v>
      </c>
      <c r="K6498" t="b">
        <v>1</v>
      </c>
      <c r="L6498" t="s">
        <v>5198</v>
      </c>
      <c r="N6498" s="43">
        <v>42755.5</v>
      </c>
    </row>
    <row r="6499" spans="1:14" x14ac:dyDescent="0.25">
      <c r="A6499" t="s">
        <v>13223</v>
      </c>
      <c r="B6499">
        <v>6792</v>
      </c>
      <c r="C6499">
        <v>6792</v>
      </c>
      <c r="D6499">
        <v>2016</v>
      </c>
      <c r="E6499" t="s">
        <v>4554</v>
      </c>
      <c r="F6499">
        <v>9</v>
      </c>
      <c r="G6499">
        <v>5</v>
      </c>
      <c r="H6499">
        <v>0.5</v>
      </c>
      <c r="J6499">
        <v>1</v>
      </c>
      <c r="K6499" t="b">
        <v>1</v>
      </c>
      <c r="L6499" t="s">
        <v>5196</v>
      </c>
      <c r="N6499" s="43">
        <v>42755.5</v>
      </c>
    </row>
    <row r="6500" spans="1:14" x14ac:dyDescent="0.25">
      <c r="A6500" t="s">
        <v>13224</v>
      </c>
      <c r="B6500">
        <v>6792</v>
      </c>
      <c r="C6500">
        <v>6793</v>
      </c>
      <c r="D6500">
        <v>2016</v>
      </c>
      <c r="E6500" t="s">
        <v>4554</v>
      </c>
      <c r="F6500">
        <v>9</v>
      </c>
      <c r="G6500">
        <v>5</v>
      </c>
      <c r="H6500">
        <v>0.69</v>
      </c>
      <c r="J6500">
        <v>2</v>
      </c>
      <c r="K6500" t="b">
        <v>1</v>
      </c>
      <c r="L6500" t="s">
        <v>5196</v>
      </c>
      <c r="N6500" s="43">
        <v>42755.5</v>
      </c>
    </row>
    <row r="6501" spans="1:14" x14ac:dyDescent="0.25">
      <c r="A6501" t="s">
        <v>13225</v>
      </c>
      <c r="B6501">
        <v>6792</v>
      </c>
      <c r="C6501">
        <v>6794</v>
      </c>
      <c r="D6501">
        <v>2016</v>
      </c>
      <c r="E6501" t="s">
        <v>4554</v>
      </c>
      <c r="F6501">
        <v>9</v>
      </c>
      <c r="G6501">
        <v>5</v>
      </c>
      <c r="H6501">
        <v>0.96</v>
      </c>
      <c r="J6501">
        <v>3</v>
      </c>
      <c r="K6501" t="b">
        <v>1</v>
      </c>
      <c r="L6501" t="s">
        <v>5196</v>
      </c>
      <c r="N6501" s="43">
        <v>42755.5</v>
      </c>
    </row>
    <row r="6502" spans="1:14" x14ac:dyDescent="0.25">
      <c r="A6502" t="s">
        <v>13226</v>
      </c>
      <c r="B6502">
        <v>6792</v>
      </c>
      <c r="C6502">
        <v>6795</v>
      </c>
      <c r="D6502">
        <v>2016</v>
      </c>
      <c r="E6502" t="s">
        <v>4554</v>
      </c>
      <c r="F6502">
        <v>9</v>
      </c>
      <c r="G6502">
        <v>5</v>
      </c>
      <c r="H6502">
        <v>1.34</v>
      </c>
      <c r="J6502">
        <v>4</v>
      </c>
      <c r="K6502" t="b">
        <v>1</v>
      </c>
      <c r="L6502" t="s">
        <v>5196</v>
      </c>
      <c r="N6502" s="43">
        <v>42755.5</v>
      </c>
    </row>
    <row r="6503" spans="1:14" x14ac:dyDescent="0.25">
      <c r="A6503" t="s">
        <v>13227</v>
      </c>
      <c r="B6503">
        <v>6792</v>
      </c>
      <c r="C6503">
        <v>6796</v>
      </c>
      <c r="D6503">
        <v>2016</v>
      </c>
      <c r="E6503" t="s">
        <v>4554</v>
      </c>
      <c r="F6503">
        <v>9</v>
      </c>
      <c r="G6503">
        <v>5</v>
      </c>
      <c r="H6503">
        <v>1.86</v>
      </c>
      <c r="J6503">
        <v>5</v>
      </c>
      <c r="K6503" t="b">
        <v>1</v>
      </c>
      <c r="L6503" t="s">
        <v>5196</v>
      </c>
      <c r="N6503" s="43">
        <v>42755.5</v>
      </c>
    </row>
    <row r="6504" spans="1:14" x14ac:dyDescent="0.25">
      <c r="A6504" t="s">
        <v>13228</v>
      </c>
      <c r="B6504">
        <v>6792</v>
      </c>
      <c r="C6504">
        <v>6797</v>
      </c>
      <c r="D6504">
        <v>2016</v>
      </c>
      <c r="E6504" t="s">
        <v>4554</v>
      </c>
      <c r="F6504">
        <v>9</v>
      </c>
      <c r="G6504">
        <v>5</v>
      </c>
      <c r="H6504">
        <v>2.58</v>
      </c>
      <c r="J6504">
        <v>6</v>
      </c>
      <c r="K6504" t="b">
        <v>1</v>
      </c>
      <c r="L6504" t="s">
        <v>5196</v>
      </c>
      <c r="N6504" s="43">
        <v>42755.5</v>
      </c>
    </row>
    <row r="6505" spans="1:14" x14ac:dyDescent="0.25">
      <c r="A6505" t="s">
        <v>13229</v>
      </c>
      <c r="B6505">
        <v>6792</v>
      </c>
      <c r="C6505">
        <v>6798</v>
      </c>
      <c r="D6505">
        <v>2016</v>
      </c>
      <c r="E6505" t="s">
        <v>4554</v>
      </c>
      <c r="F6505">
        <v>9</v>
      </c>
      <c r="G6505">
        <v>5</v>
      </c>
      <c r="H6505">
        <v>3.59</v>
      </c>
      <c r="J6505">
        <v>7</v>
      </c>
      <c r="K6505" t="b">
        <v>1</v>
      </c>
      <c r="L6505" t="s">
        <v>5196</v>
      </c>
      <c r="N6505" s="43">
        <v>42755.5</v>
      </c>
    </row>
    <row r="6506" spans="1:14" x14ac:dyDescent="0.25">
      <c r="A6506" t="s">
        <v>13230</v>
      </c>
      <c r="B6506">
        <v>6792</v>
      </c>
      <c r="C6506">
        <v>6799</v>
      </c>
      <c r="D6506">
        <v>2016</v>
      </c>
      <c r="E6506" t="s">
        <v>4554</v>
      </c>
      <c r="F6506">
        <v>9</v>
      </c>
      <c r="G6506">
        <v>5</v>
      </c>
      <c r="H6506">
        <v>5</v>
      </c>
      <c r="J6506">
        <v>8</v>
      </c>
      <c r="K6506" t="b">
        <v>1</v>
      </c>
      <c r="L6506" t="s">
        <v>5196</v>
      </c>
      <c r="N6506" s="43">
        <v>42755.5</v>
      </c>
    </row>
    <row r="6507" spans="1:14" x14ac:dyDescent="0.25">
      <c r="A6507" t="s">
        <v>13231</v>
      </c>
      <c r="B6507">
        <v>6800</v>
      </c>
      <c r="C6507">
        <v>6800</v>
      </c>
      <c r="D6507">
        <v>2016</v>
      </c>
      <c r="E6507" t="s">
        <v>6676</v>
      </c>
      <c r="F6507">
        <v>9</v>
      </c>
      <c r="G6507">
        <v>5</v>
      </c>
      <c r="H6507">
        <v>5</v>
      </c>
      <c r="J6507"/>
      <c r="K6507" t="b">
        <v>1</v>
      </c>
      <c r="L6507" t="s">
        <v>1346</v>
      </c>
      <c r="N6507" s="43">
        <v>42755.5</v>
      </c>
    </row>
    <row r="6508" spans="1:14" x14ac:dyDescent="0.25">
      <c r="A6508" t="s">
        <v>13232</v>
      </c>
      <c r="B6508">
        <v>6801</v>
      </c>
      <c r="C6508">
        <v>6801</v>
      </c>
      <c r="D6508">
        <v>2016</v>
      </c>
      <c r="E6508" t="s">
        <v>6683</v>
      </c>
      <c r="F6508">
        <v>9</v>
      </c>
      <c r="G6508">
        <v>5</v>
      </c>
      <c r="H6508">
        <v>3.5</v>
      </c>
      <c r="J6508"/>
      <c r="K6508" t="b">
        <v>1</v>
      </c>
      <c r="L6508" t="s">
        <v>6283</v>
      </c>
      <c r="N6508" s="43">
        <v>42755.5</v>
      </c>
    </row>
    <row r="6509" spans="1:14" x14ac:dyDescent="0.25">
      <c r="A6509" t="s">
        <v>13233</v>
      </c>
      <c r="B6509">
        <v>6802</v>
      </c>
      <c r="C6509">
        <v>6802</v>
      </c>
      <c r="D6509">
        <v>2016</v>
      </c>
      <c r="E6509" t="s">
        <v>6687</v>
      </c>
      <c r="F6509">
        <v>9</v>
      </c>
      <c r="G6509">
        <v>5</v>
      </c>
      <c r="H6509">
        <v>5</v>
      </c>
      <c r="J6509"/>
      <c r="K6509" t="b">
        <v>1</v>
      </c>
      <c r="L6509" t="s">
        <v>1376</v>
      </c>
      <c r="N6509" s="43">
        <v>42755.5</v>
      </c>
    </row>
    <row r="6510" spans="1:14" x14ac:dyDescent="0.25">
      <c r="A6510" t="s">
        <v>13234</v>
      </c>
      <c r="B6510">
        <v>6803</v>
      </c>
      <c r="C6510">
        <v>6803</v>
      </c>
      <c r="D6510">
        <v>2016</v>
      </c>
      <c r="E6510" t="s">
        <v>6692</v>
      </c>
      <c r="F6510">
        <v>9</v>
      </c>
      <c r="G6510">
        <v>5</v>
      </c>
      <c r="H6510">
        <v>3.5</v>
      </c>
      <c r="J6510"/>
      <c r="K6510" t="b">
        <v>1</v>
      </c>
      <c r="L6510" t="s">
        <v>1394</v>
      </c>
      <c r="N6510" s="43">
        <v>42755.5</v>
      </c>
    </row>
    <row r="6511" spans="1:14" x14ac:dyDescent="0.25">
      <c r="A6511" t="s">
        <v>13235</v>
      </c>
      <c r="B6511">
        <v>6804</v>
      </c>
      <c r="C6511">
        <v>6804</v>
      </c>
      <c r="D6511">
        <v>2016</v>
      </c>
      <c r="E6511" t="s">
        <v>6696</v>
      </c>
      <c r="F6511">
        <v>9</v>
      </c>
      <c r="G6511">
        <v>5</v>
      </c>
      <c r="H6511">
        <v>5</v>
      </c>
      <c r="J6511"/>
      <c r="K6511" t="b">
        <v>1</v>
      </c>
      <c r="L6511" t="s">
        <v>1405</v>
      </c>
      <c r="N6511" s="43">
        <v>42755.5</v>
      </c>
    </row>
    <row r="6512" spans="1:14" x14ac:dyDescent="0.25">
      <c r="A6512" t="s">
        <v>13236</v>
      </c>
      <c r="B6512">
        <v>6805</v>
      </c>
      <c r="C6512">
        <v>6805</v>
      </c>
      <c r="D6512">
        <v>2016</v>
      </c>
      <c r="E6512" t="s">
        <v>6701</v>
      </c>
      <c r="F6512">
        <v>9</v>
      </c>
      <c r="G6512">
        <v>5</v>
      </c>
      <c r="H6512">
        <v>3.5</v>
      </c>
      <c r="J6512"/>
      <c r="K6512" t="b">
        <v>1</v>
      </c>
      <c r="L6512" t="s">
        <v>1423</v>
      </c>
      <c r="N6512" s="43">
        <v>42755.5</v>
      </c>
    </row>
    <row r="6513" spans="1:14" x14ac:dyDescent="0.25">
      <c r="A6513" t="s">
        <v>13237</v>
      </c>
      <c r="B6513">
        <v>6806</v>
      </c>
      <c r="C6513">
        <v>6806</v>
      </c>
      <c r="D6513">
        <v>2016</v>
      </c>
      <c r="E6513" t="s">
        <v>6705</v>
      </c>
      <c r="F6513">
        <v>9</v>
      </c>
      <c r="G6513">
        <v>5</v>
      </c>
      <c r="H6513">
        <v>5</v>
      </c>
      <c r="J6513"/>
      <c r="K6513" t="b">
        <v>1</v>
      </c>
      <c r="L6513" t="s">
        <v>1434</v>
      </c>
      <c r="N6513" s="43">
        <v>42755.5</v>
      </c>
    </row>
    <row r="6514" spans="1:14" x14ac:dyDescent="0.25">
      <c r="A6514" t="s">
        <v>13238</v>
      </c>
      <c r="B6514">
        <v>6807</v>
      </c>
      <c r="C6514">
        <v>6807</v>
      </c>
      <c r="D6514">
        <v>2016</v>
      </c>
      <c r="E6514" t="s">
        <v>6710</v>
      </c>
      <c r="F6514">
        <v>9</v>
      </c>
      <c r="G6514">
        <v>5</v>
      </c>
      <c r="H6514">
        <v>3.5</v>
      </c>
      <c r="J6514"/>
      <c r="K6514" t="b">
        <v>1</v>
      </c>
      <c r="L6514" t="s">
        <v>1452</v>
      </c>
      <c r="N6514" s="43">
        <v>42755.5</v>
      </c>
    </row>
    <row r="6515" spans="1:14" x14ac:dyDescent="0.25">
      <c r="A6515" t="s">
        <v>13239</v>
      </c>
      <c r="B6515">
        <v>6808</v>
      </c>
      <c r="C6515">
        <v>6808</v>
      </c>
      <c r="D6515">
        <v>2016</v>
      </c>
      <c r="E6515" t="s">
        <v>6714</v>
      </c>
      <c r="F6515">
        <v>9</v>
      </c>
      <c r="G6515">
        <v>5</v>
      </c>
      <c r="H6515">
        <v>5</v>
      </c>
      <c r="J6515"/>
      <c r="K6515" t="b">
        <v>1</v>
      </c>
      <c r="L6515" t="s">
        <v>1463</v>
      </c>
      <c r="N6515" s="43">
        <v>42755.5</v>
      </c>
    </row>
    <row r="6516" spans="1:14" x14ac:dyDescent="0.25">
      <c r="A6516" t="s">
        <v>13240</v>
      </c>
      <c r="B6516">
        <v>6809</v>
      </c>
      <c r="C6516">
        <v>6809</v>
      </c>
      <c r="D6516">
        <v>2016</v>
      </c>
      <c r="E6516" t="s">
        <v>6719</v>
      </c>
      <c r="F6516">
        <v>9</v>
      </c>
      <c r="G6516">
        <v>5</v>
      </c>
      <c r="H6516">
        <v>3.5</v>
      </c>
      <c r="J6516"/>
      <c r="K6516" t="b">
        <v>1</v>
      </c>
      <c r="L6516" t="s">
        <v>1481</v>
      </c>
      <c r="N6516" s="43">
        <v>42755.5</v>
      </c>
    </row>
    <row r="6517" spans="1:14" x14ac:dyDescent="0.25">
      <c r="A6517" t="s">
        <v>13241</v>
      </c>
      <c r="B6517">
        <v>6810</v>
      </c>
      <c r="C6517">
        <v>6810</v>
      </c>
      <c r="D6517">
        <v>2016</v>
      </c>
      <c r="E6517" t="s">
        <v>6723</v>
      </c>
      <c r="F6517">
        <v>9</v>
      </c>
      <c r="G6517">
        <v>5</v>
      </c>
      <c r="H6517">
        <v>5</v>
      </c>
      <c r="J6517"/>
      <c r="K6517" t="b">
        <v>1</v>
      </c>
      <c r="L6517" t="s">
        <v>1492</v>
      </c>
      <c r="N6517" s="43">
        <v>42755.5</v>
      </c>
    </row>
    <row r="6518" spans="1:14" x14ac:dyDescent="0.25">
      <c r="A6518" t="s">
        <v>13242</v>
      </c>
      <c r="B6518">
        <v>6811</v>
      </c>
      <c r="C6518">
        <v>6811</v>
      </c>
      <c r="D6518">
        <v>2016</v>
      </c>
      <c r="E6518" t="s">
        <v>6728</v>
      </c>
      <c r="F6518">
        <v>9</v>
      </c>
      <c r="G6518">
        <v>5</v>
      </c>
      <c r="H6518">
        <v>3.5</v>
      </c>
      <c r="J6518"/>
      <c r="K6518" t="b">
        <v>1</v>
      </c>
      <c r="L6518" t="s">
        <v>1510</v>
      </c>
      <c r="N6518" s="43">
        <v>42755.5</v>
      </c>
    </row>
    <row r="6519" spans="1:14" x14ac:dyDescent="0.25">
      <c r="A6519" t="s">
        <v>13243</v>
      </c>
      <c r="B6519">
        <v>6812</v>
      </c>
      <c r="C6519">
        <v>6812</v>
      </c>
      <c r="D6519">
        <v>2016</v>
      </c>
      <c r="E6519" t="s">
        <v>6732</v>
      </c>
      <c r="F6519">
        <v>9</v>
      </c>
      <c r="G6519">
        <v>5</v>
      </c>
      <c r="H6519">
        <v>5</v>
      </c>
      <c r="J6519"/>
      <c r="K6519" t="b">
        <v>1</v>
      </c>
      <c r="L6519" t="s">
        <v>1521</v>
      </c>
      <c r="N6519" s="43">
        <v>42755.5</v>
      </c>
    </row>
    <row r="6520" spans="1:14" x14ac:dyDescent="0.25">
      <c r="A6520" t="s">
        <v>13244</v>
      </c>
      <c r="B6520">
        <v>6813</v>
      </c>
      <c r="C6520">
        <v>6813</v>
      </c>
      <c r="D6520">
        <v>2016</v>
      </c>
      <c r="E6520" t="s">
        <v>6737</v>
      </c>
      <c r="F6520">
        <v>9</v>
      </c>
      <c r="G6520">
        <v>5</v>
      </c>
      <c r="H6520">
        <v>3.5</v>
      </c>
      <c r="J6520"/>
      <c r="K6520" t="b">
        <v>1</v>
      </c>
      <c r="L6520" t="s">
        <v>1539</v>
      </c>
      <c r="N6520" s="43">
        <v>42755.5</v>
      </c>
    </row>
    <row r="6521" spans="1:14" x14ac:dyDescent="0.25">
      <c r="A6521" t="s">
        <v>13245</v>
      </c>
      <c r="B6521">
        <v>6814</v>
      </c>
      <c r="C6521">
        <v>6814</v>
      </c>
      <c r="D6521">
        <v>2016</v>
      </c>
      <c r="E6521" t="s">
        <v>6741</v>
      </c>
      <c r="F6521">
        <v>9</v>
      </c>
      <c r="G6521">
        <v>5</v>
      </c>
      <c r="H6521">
        <v>5</v>
      </c>
      <c r="J6521"/>
      <c r="K6521" t="b">
        <v>1</v>
      </c>
      <c r="L6521" t="s">
        <v>1550</v>
      </c>
      <c r="N6521" s="43">
        <v>42755.5</v>
      </c>
    </row>
    <row r="6522" spans="1:14" x14ac:dyDescent="0.25">
      <c r="A6522" t="s">
        <v>13246</v>
      </c>
      <c r="B6522">
        <v>6815</v>
      </c>
      <c r="C6522">
        <v>6815</v>
      </c>
      <c r="D6522">
        <v>2016</v>
      </c>
      <c r="E6522" t="s">
        <v>6746</v>
      </c>
      <c r="F6522">
        <v>9</v>
      </c>
      <c r="G6522">
        <v>5</v>
      </c>
      <c r="H6522">
        <v>3.5</v>
      </c>
      <c r="J6522"/>
      <c r="K6522" t="b">
        <v>1</v>
      </c>
      <c r="L6522" t="s">
        <v>5817</v>
      </c>
      <c r="N6522" s="43">
        <v>42755.5</v>
      </c>
    </row>
    <row r="6523" spans="1:14" x14ac:dyDescent="0.25">
      <c r="A6523" t="s">
        <v>13247</v>
      </c>
      <c r="B6523">
        <v>6816</v>
      </c>
      <c r="C6523">
        <v>6816</v>
      </c>
      <c r="D6523">
        <v>2016</v>
      </c>
      <c r="E6523" t="s">
        <v>6750</v>
      </c>
      <c r="F6523">
        <v>9</v>
      </c>
      <c r="G6523">
        <v>5</v>
      </c>
      <c r="H6523">
        <v>5</v>
      </c>
      <c r="J6523"/>
      <c r="K6523" t="b">
        <v>1</v>
      </c>
      <c r="L6523" t="s">
        <v>1579</v>
      </c>
      <c r="N6523" s="43">
        <v>42755.5</v>
      </c>
    </row>
    <row r="6524" spans="1:14" x14ac:dyDescent="0.25">
      <c r="A6524" t="s">
        <v>13248</v>
      </c>
      <c r="B6524">
        <v>6817</v>
      </c>
      <c r="C6524">
        <v>6817</v>
      </c>
      <c r="D6524">
        <v>2016</v>
      </c>
      <c r="E6524" t="s">
        <v>6755</v>
      </c>
      <c r="F6524">
        <v>9</v>
      </c>
      <c r="G6524">
        <v>5</v>
      </c>
      <c r="H6524">
        <v>3.5</v>
      </c>
      <c r="J6524"/>
      <c r="K6524" t="b">
        <v>1</v>
      </c>
      <c r="L6524" t="s">
        <v>1597</v>
      </c>
      <c r="N6524" s="43">
        <v>42755.5</v>
      </c>
    </row>
    <row r="6525" spans="1:14" x14ac:dyDescent="0.25">
      <c r="A6525" t="s">
        <v>13249</v>
      </c>
      <c r="B6525">
        <v>6818</v>
      </c>
      <c r="C6525">
        <v>6818</v>
      </c>
      <c r="D6525">
        <v>2016</v>
      </c>
      <c r="E6525" t="s">
        <v>6759</v>
      </c>
      <c r="F6525">
        <v>9</v>
      </c>
      <c r="G6525">
        <v>5</v>
      </c>
      <c r="H6525">
        <v>5</v>
      </c>
      <c r="J6525"/>
      <c r="K6525" t="b">
        <v>1</v>
      </c>
      <c r="L6525" t="s">
        <v>1608</v>
      </c>
      <c r="N6525" s="43">
        <v>42755.5</v>
      </c>
    </row>
    <row r="6526" spans="1:14" x14ac:dyDescent="0.25">
      <c r="A6526" t="s">
        <v>13250</v>
      </c>
      <c r="B6526">
        <v>6819</v>
      </c>
      <c r="C6526">
        <v>6819</v>
      </c>
      <c r="D6526">
        <v>2016</v>
      </c>
      <c r="E6526" t="s">
        <v>4472</v>
      </c>
      <c r="F6526">
        <v>9</v>
      </c>
      <c r="G6526">
        <v>5</v>
      </c>
      <c r="H6526">
        <v>3.5</v>
      </c>
      <c r="J6526"/>
      <c r="K6526" t="b">
        <v>1</v>
      </c>
      <c r="L6526" t="s">
        <v>1626</v>
      </c>
      <c r="N6526" s="43">
        <v>42389.5</v>
      </c>
    </row>
    <row r="6527" spans="1:14" x14ac:dyDescent="0.25">
      <c r="A6527" t="s">
        <v>13251</v>
      </c>
      <c r="B6527">
        <v>6820</v>
      </c>
      <c r="C6527">
        <v>6820</v>
      </c>
      <c r="D6527">
        <v>2016</v>
      </c>
      <c r="E6527" t="s">
        <v>4476</v>
      </c>
      <c r="F6527">
        <v>9</v>
      </c>
      <c r="G6527">
        <v>5</v>
      </c>
      <c r="H6527">
        <v>5</v>
      </c>
      <c r="J6527"/>
      <c r="K6527" t="b">
        <v>1</v>
      </c>
      <c r="L6527" t="s">
        <v>1637</v>
      </c>
      <c r="N6527" s="43">
        <v>42389.5</v>
      </c>
    </row>
    <row r="6528" spans="1:14" x14ac:dyDescent="0.25">
      <c r="A6528" t="s">
        <v>13252</v>
      </c>
      <c r="B6528">
        <v>6821</v>
      </c>
      <c r="C6528">
        <v>6821</v>
      </c>
      <c r="D6528">
        <v>2016</v>
      </c>
      <c r="E6528" t="s">
        <v>4481</v>
      </c>
      <c r="F6528">
        <v>9</v>
      </c>
      <c r="G6528">
        <v>5</v>
      </c>
      <c r="H6528">
        <v>3.5</v>
      </c>
      <c r="J6528"/>
      <c r="K6528" t="b">
        <v>1</v>
      </c>
      <c r="L6528" t="s">
        <v>1655</v>
      </c>
      <c r="N6528" s="43">
        <v>42389.5</v>
      </c>
    </row>
    <row r="6529" spans="1:14" x14ac:dyDescent="0.25">
      <c r="A6529" t="s">
        <v>13253</v>
      </c>
      <c r="B6529">
        <v>6822</v>
      </c>
      <c r="C6529">
        <v>6822</v>
      </c>
      <c r="D6529">
        <v>2016</v>
      </c>
      <c r="E6529" t="s">
        <v>4485</v>
      </c>
      <c r="F6529">
        <v>9</v>
      </c>
      <c r="G6529">
        <v>5</v>
      </c>
      <c r="H6529">
        <v>5</v>
      </c>
      <c r="J6529"/>
      <c r="K6529" t="b">
        <v>1</v>
      </c>
      <c r="L6529" t="s">
        <v>1666</v>
      </c>
      <c r="N6529" s="43">
        <v>42389.5</v>
      </c>
    </row>
    <row r="6530" spans="1:14" x14ac:dyDescent="0.25">
      <c r="A6530" t="s">
        <v>13254</v>
      </c>
      <c r="B6530">
        <v>6823</v>
      </c>
      <c r="C6530">
        <v>6823</v>
      </c>
      <c r="D6530">
        <v>2016</v>
      </c>
      <c r="E6530" t="s">
        <v>4490</v>
      </c>
      <c r="F6530">
        <v>9</v>
      </c>
      <c r="G6530">
        <v>5</v>
      </c>
      <c r="H6530">
        <v>3.5</v>
      </c>
      <c r="J6530"/>
      <c r="K6530" t="b">
        <v>1</v>
      </c>
      <c r="L6530" t="s">
        <v>1684</v>
      </c>
      <c r="N6530" s="43">
        <v>42389.5</v>
      </c>
    </row>
    <row r="6531" spans="1:14" x14ac:dyDescent="0.25">
      <c r="A6531" t="s">
        <v>13255</v>
      </c>
      <c r="B6531">
        <v>6824</v>
      </c>
      <c r="C6531">
        <v>6824</v>
      </c>
      <c r="D6531">
        <v>2016</v>
      </c>
      <c r="E6531" t="s">
        <v>4494</v>
      </c>
      <c r="F6531">
        <v>9</v>
      </c>
      <c r="G6531">
        <v>5</v>
      </c>
      <c r="H6531">
        <v>5</v>
      </c>
      <c r="J6531"/>
      <c r="K6531" t="b">
        <v>1</v>
      </c>
      <c r="L6531" t="s">
        <v>1695</v>
      </c>
      <c r="N6531" s="43">
        <v>42389.5</v>
      </c>
    </row>
    <row r="6532" spans="1:14" x14ac:dyDescent="0.25">
      <c r="A6532" t="s">
        <v>13256</v>
      </c>
      <c r="B6532">
        <v>6825</v>
      </c>
      <c r="C6532">
        <v>6825</v>
      </c>
      <c r="D6532">
        <v>2016</v>
      </c>
      <c r="E6532" t="s">
        <v>4499</v>
      </c>
      <c r="F6532">
        <v>9</v>
      </c>
      <c r="G6532">
        <v>5</v>
      </c>
      <c r="H6532">
        <v>3.5</v>
      </c>
      <c r="J6532"/>
      <c r="K6532" t="b">
        <v>1</v>
      </c>
      <c r="L6532" t="s">
        <v>1713</v>
      </c>
      <c r="N6532" s="43">
        <v>42389.5</v>
      </c>
    </row>
    <row r="6533" spans="1:14" x14ac:dyDescent="0.25">
      <c r="A6533" t="s">
        <v>13257</v>
      </c>
      <c r="B6533">
        <v>6826</v>
      </c>
      <c r="C6533">
        <v>6826</v>
      </c>
      <c r="D6533">
        <v>2016</v>
      </c>
      <c r="E6533" t="s">
        <v>4503</v>
      </c>
      <c r="F6533">
        <v>9</v>
      </c>
      <c r="G6533">
        <v>5</v>
      </c>
      <c r="H6533">
        <v>5</v>
      </c>
      <c r="J6533"/>
      <c r="K6533" t="b">
        <v>1</v>
      </c>
      <c r="L6533" t="s">
        <v>1724</v>
      </c>
      <c r="N6533" s="43">
        <v>42389.5</v>
      </c>
    </row>
    <row r="6534" spans="1:14" x14ac:dyDescent="0.25">
      <c r="A6534" t="s">
        <v>13258</v>
      </c>
      <c r="B6534">
        <v>6827</v>
      </c>
      <c r="C6534">
        <v>6827</v>
      </c>
      <c r="D6534">
        <v>2016</v>
      </c>
      <c r="E6534" t="s">
        <v>4508</v>
      </c>
      <c r="F6534">
        <v>9</v>
      </c>
      <c r="G6534">
        <v>5</v>
      </c>
      <c r="H6534">
        <v>3.5</v>
      </c>
      <c r="J6534"/>
      <c r="K6534" t="b">
        <v>1</v>
      </c>
      <c r="L6534" t="s">
        <v>1742</v>
      </c>
      <c r="N6534" s="43">
        <v>42389.5</v>
      </c>
    </row>
    <row r="6535" spans="1:14" x14ac:dyDescent="0.25">
      <c r="A6535" t="s">
        <v>13259</v>
      </c>
      <c r="B6535">
        <v>6828</v>
      </c>
      <c r="C6535">
        <v>6828</v>
      </c>
      <c r="D6535">
        <v>2016</v>
      </c>
      <c r="E6535" t="s">
        <v>4512</v>
      </c>
      <c r="F6535">
        <v>9</v>
      </c>
      <c r="G6535">
        <v>5</v>
      </c>
      <c r="H6535">
        <v>5</v>
      </c>
      <c r="J6535"/>
      <c r="K6535" t="b">
        <v>1</v>
      </c>
      <c r="L6535" t="s">
        <v>1753</v>
      </c>
      <c r="N6535" s="43">
        <v>42389.5</v>
      </c>
    </row>
    <row r="6536" spans="1:14" x14ac:dyDescent="0.25">
      <c r="A6536" t="s">
        <v>13260</v>
      </c>
      <c r="B6536">
        <v>6829</v>
      </c>
      <c r="C6536">
        <v>6829</v>
      </c>
      <c r="D6536">
        <v>2016</v>
      </c>
      <c r="E6536" t="s">
        <v>4517</v>
      </c>
      <c r="F6536">
        <v>9</v>
      </c>
      <c r="G6536">
        <v>5</v>
      </c>
      <c r="H6536">
        <v>3.5</v>
      </c>
      <c r="J6536"/>
      <c r="K6536" t="b">
        <v>1</v>
      </c>
      <c r="L6536" t="s">
        <v>1771</v>
      </c>
      <c r="N6536" s="43">
        <v>42389.5</v>
      </c>
    </row>
    <row r="6537" spans="1:14" x14ac:dyDescent="0.25">
      <c r="A6537" t="s">
        <v>13261</v>
      </c>
      <c r="B6537">
        <v>6830</v>
      </c>
      <c r="C6537">
        <v>6830</v>
      </c>
      <c r="D6537">
        <v>2016</v>
      </c>
      <c r="E6537" t="s">
        <v>4521</v>
      </c>
      <c r="F6537">
        <v>9</v>
      </c>
      <c r="G6537">
        <v>5</v>
      </c>
      <c r="H6537">
        <v>5</v>
      </c>
      <c r="J6537"/>
      <c r="K6537" t="b">
        <v>1</v>
      </c>
      <c r="L6537" t="s">
        <v>1782</v>
      </c>
      <c r="N6537" s="43">
        <v>42389.5</v>
      </c>
    </row>
    <row r="6538" spans="1:14" x14ac:dyDescent="0.25">
      <c r="A6538" t="s">
        <v>13262</v>
      </c>
      <c r="B6538">
        <v>6831</v>
      </c>
      <c r="C6538">
        <v>6831</v>
      </c>
      <c r="D6538">
        <v>2016</v>
      </c>
      <c r="E6538" t="s">
        <v>4526</v>
      </c>
      <c r="F6538">
        <v>9</v>
      </c>
      <c r="G6538">
        <v>5</v>
      </c>
      <c r="H6538">
        <v>3.5</v>
      </c>
      <c r="J6538"/>
      <c r="K6538" t="b">
        <v>1</v>
      </c>
      <c r="L6538" t="s">
        <v>1800</v>
      </c>
      <c r="N6538" s="43">
        <v>42389.5</v>
      </c>
    </row>
    <row r="6539" spans="1:14" x14ac:dyDescent="0.25">
      <c r="A6539" t="s">
        <v>13263</v>
      </c>
      <c r="B6539">
        <v>6832</v>
      </c>
      <c r="C6539">
        <v>6832</v>
      </c>
      <c r="D6539">
        <v>2016</v>
      </c>
      <c r="E6539" t="s">
        <v>4530</v>
      </c>
      <c r="F6539">
        <v>9</v>
      </c>
      <c r="G6539">
        <v>5</v>
      </c>
      <c r="H6539">
        <v>5</v>
      </c>
      <c r="J6539"/>
      <c r="K6539" t="b">
        <v>1</v>
      </c>
      <c r="L6539" t="s">
        <v>1813</v>
      </c>
      <c r="N6539" s="43">
        <v>42389.5</v>
      </c>
    </row>
    <row r="6540" spans="1:14" x14ac:dyDescent="0.25">
      <c r="A6540" t="s">
        <v>13264</v>
      </c>
      <c r="B6540">
        <v>6833</v>
      </c>
      <c r="C6540">
        <v>6833</v>
      </c>
      <c r="D6540">
        <v>2016</v>
      </c>
      <c r="E6540" t="s">
        <v>4535</v>
      </c>
      <c r="F6540">
        <v>9</v>
      </c>
      <c r="G6540">
        <v>5</v>
      </c>
      <c r="H6540">
        <v>3.5</v>
      </c>
      <c r="J6540"/>
      <c r="K6540" t="b">
        <v>1</v>
      </c>
      <c r="L6540" t="s">
        <v>1831</v>
      </c>
      <c r="N6540" s="43">
        <v>42389.5</v>
      </c>
    </row>
    <row r="6541" spans="1:14" x14ac:dyDescent="0.25">
      <c r="A6541" t="s">
        <v>13265</v>
      </c>
      <c r="B6541">
        <v>6834</v>
      </c>
      <c r="C6541">
        <v>6834</v>
      </c>
      <c r="D6541">
        <v>2016</v>
      </c>
      <c r="E6541" t="s">
        <v>4539</v>
      </c>
      <c r="F6541">
        <v>9</v>
      </c>
      <c r="G6541">
        <v>5</v>
      </c>
      <c r="H6541">
        <v>5</v>
      </c>
      <c r="J6541"/>
      <c r="K6541" t="b">
        <v>1</v>
      </c>
      <c r="L6541" t="s">
        <v>1842</v>
      </c>
      <c r="N6541" s="43">
        <v>42389.5</v>
      </c>
    </row>
    <row r="6542" spans="1:14" x14ac:dyDescent="0.25">
      <c r="A6542" t="s">
        <v>13266</v>
      </c>
      <c r="B6542">
        <v>6835</v>
      </c>
      <c r="C6542">
        <v>6835</v>
      </c>
      <c r="D6542">
        <v>2016</v>
      </c>
      <c r="E6542" t="s">
        <v>4544</v>
      </c>
      <c r="F6542">
        <v>9</v>
      </c>
      <c r="G6542">
        <v>5</v>
      </c>
      <c r="H6542">
        <v>3.5</v>
      </c>
      <c r="J6542"/>
      <c r="K6542" t="b">
        <v>1</v>
      </c>
      <c r="L6542" t="s">
        <v>1860</v>
      </c>
      <c r="N6542" s="43">
        <v>42389.5</v>
      </c>
    </row>
    <row r="6543" spans="1:14" x14ac:dyDescent="0.25">
      <c r="A6543" t="s">
        <v>13267</v>
      </c>
      <c r="B6543">
        <v>6836</v>
      </c>
      <c r="C6543">
        <v>6836</v>
      </c>
      <c r="D6543">
        <v>2016</v>
      </c>
      <c r="E6543" t="s">
        <v>4548</v>
      </c>
      <c r="F6543">
        <v>9</v>
      </c>
      <c r="G6543">
        <v>5</v>
      </c>
      <c r="H6543">
        <v>5</v>
      </c>
      <c r="J6543"/>
      <c r="K6543" t="b">
        <v>1</v>
      </c>
      <c r="L6543" t="s">
        <v>1873</v>
      </c>
      <c r="N6543" s="43">
        <v>42389.5</v>
      </c>
    </row>
    <row r="6544" spans="1:14" x14ac:dyDescent="0.25">
      <c r="A6544" t="s">
        <v>13268</v>
      </c>
      <c r="B6544">
        <v>6837</v>
      </c>
      <c r="C6544">
        <v>6837</v>
      </c>
      <c r="D6544">
        <v>2016</v>
      </c>
      <c r="E6544" t="s">
        <v>4553</v>
      </c>
      <c r="F6544">
        <v>9</v>
      </c>
      <c r="G6544">
        <v>5</v>
      </c>
      <c r="H6544">
        <v>3.5</v>
      </c>
      <c r="J6544"/>
      <c r="K6544" t="b">
        <v>1</v>
      </c>
      <c r="L6544" t="s">
        <v>1893</v>
      </c>
      <c r="N6544" s="43">
        <v>42389.5</v>
      </c>
    </row>
    <row r="6545" spans="1:14" x14ac:dyDescent="0.25">
      <c r="A6545" t="s">
        <v>13269</v>
      </c>
      <c r="B6545">
        <v>6838</v>
      </c>
      <c r="C6545">
        <v>6838</v>
      </c>
      <c r="D6545">
        <v>2016</v>
      </c>
      <c r="E6545" t="s">
        <v>7327</v>
      </c>
      <c r="F6545">
        <v>8</v>
      </c>
      <c r="G6545">
        <v>3</v>
      </c>
      <c r="H6545">
        <v>2.5</v>
      </c>
      <c r="J6545"/>
      <c r="K6545" t="b">
        <v>1</v>
      </c>
      <c r="L6545" t="s">
        <v>7313</v>
      </c>
      <c r="N6545" s="43">
        <v>42755.849293981482</v>
      </c>
    </row>
    <row r="6546" spans="1:14" x14ac:dyDescent="0.25">
      <c r="A6546" t="s">
        <v>13270</v>
      </c>
      <c r="B6546">
        <v>6839</v>
      </c>
      <c r="C6546">
        <v>6839</v>
      </c>
      <c r="D6546">
        <v>2016</v>
      </c>
      <c r="E6546" t="s">
        <v>7328</v>
      </c>
      <c r="F6546">
        <v>8</v>
      </c>
      <c r="G6546">
        <v>3</v>
      </c>
      <c r="H6546">
        <v>1.25</v>
      </c>
      <c r="J6546"/>
      <c r="K6546" t="b">
        <v>1</v>
      </c>
      <c r="L6546" t="s">
        <v>7314</v>
      </c>
      <c r="N6546" s="43">
        <v>42755.849293981482</v>
      </c>
    </row>
    <row r="6547" spans="1:14" x14ac:dyDescent="0.25">
      <c r="A6547" t="s">
        <v>13271</v>
      </c>
      <c r="B6547">
        <v>6840</v>
      </c>
      <c r="C6547">
        <v>6840</v>
      </c>
      <c r="D6547">
        <v>2016</v>
      </c>
      <c r="E6547" t="s">
        <v>6919</v>
      </c>
      <c r="F6547">
        <v>13</v>
      </c>
      <c r="G6547">
        <v>4.25</v>
      </c>
      <c r="H6547">
        <v>2.5</v>
      </c>
      <c r="J6547">
        <v>1</v>
      </c>
      <c r="K6547" t="b">
        <v>0</v>
      </c>
      <c r="L6547" t="s">
        <v>7421</v>
      </c>
      <c r="N6547" s="43">
        <v>42784.758090277777</v>
      </c>
    </row>
    <row r="6548" spans="1:14" x14ac:dyDescent="0.25">
      <c r="A6548" t="s">
        <v>13272</v>
      </c>
      <c r="B6548">
        <v>6840</v>
      </c>
      <c r="C6548">
        <v>6841</v>
      </c>
      <c r="D6548">
        <v>2016</v>
      </c>
      <c r="E6548" t="s">
        <v>6919</v>
      </c>
      <c r="F6548">
        <v>13</v>
      </c>
      <c r="G6548">
        <v>4.25</v>
      </c>
      <c r="H6548">
        <v>4.5</v>
      </c>
      <c r="J6548">
        <v>2</v>
      </c>
      <c r="K6548" t="b">
        <v>0</v>
      </c>
      <c r="L6548" t="s">
        <v>7422</v>
      </c>
      <c r="N6548" s="43">
        <v>42784.758530092593</v>
      </c>
    </row>
    <row r="6549" spans="1:14" x14ac:dyDescent="0.25">
      <c r="A6549" t="s">
        <v>13273</v>
      </c>
      <c r="B6549">
        <v>707</v>
      </c>
      <c r="C6549">
        <v>707</v>
      </c>
      <c r="D6549">
        <v>2013</v>
      </c>
      <c r="E6549" t="s">
        <v>4975</v>
      </c>
      <c r="F6549">
        <v>10</v>
      </c>
      <c r="G6549">
        <v>1.58</v>
      </c>
      <c r="H6549">
        <v>0.5</v>
      </c>
      <c r="I6549">
        <v>2.5000000000000001E-2</v>
      </c>
      <c r="J6549">
        <v>9.9999999999999995E-7</v>
      </c>
      <c r="K6549" t="b">
        <v>1</v>
      </c>
      <c r="L6549" t="s">
        <v>1915</v>
      </c>
      <c r="N6549" s="43">
        <v>42214.662777777776</v>
      </c>
    </row>
    <row r="6550" spans="1:14" x14ac:dyDescent="0.25">
      <c r="A6550" t="s">
        <v>13274</v>
      </c>
      <c r="B6550">
        <v>708</v>
      </c>
      <c r="C6550">
        <v>708</v>
      </c>
      <c r="D6550">
        <v>2013</v>
      </c>
      <c r="E6550" t="s">
        <v>4976</v>
      </c>
      <c r="F6550">
        <v>10</v>
      </c>
      <c r="G6550">
        <v>1.58</v>
      </c>
      <c r="H6550">
        <v>1.75</v>
      </c>
      <c r="I6550">
        <v>0.17499999999999999</v>
      </c>
      <c r="J6550">
        <v>5.0000999999999997E-2</v>
      </c>
      <c r="K6550" t="b">
        <v>1</v>
      </c>
      <c r="L6550" t="s">
        <v>1916</v>
      </c>
      <c r="N6550" s="43">
        <v>42214.662777777776</v>
      </c>
    </row>
    <row r="6551" spans="1:14" x14ac:dyDescent="0.25">
      <c r="A6551" t="s">
        <v>13275</v>
      </c>
      <c r="B6551">
        <v>709</v>
      </c>
      <c r="C6551">
        <v>709</v>
      </c>
      <c r="D6551">
        <v>2013</v>
      </c>
      <c r="E6551" t="s">
        <v>4977</v>
      </c>
      <c r="F6551">
        <v>10</v>
      </c>
      <c r="G6551">
        <v>1.58</v>
      </c>
      <c r="H6551">
        <v>2.2999999999999998</v>
      </c>
      <c r="I6551">
        <v>0.65</v>
      </c>
      <c r="J6551">
        <v>0.30000100000000002</v>
      </c>
      <c r="K6551" t="b">
        <v>1</v>
      </c>
      <c r="L6551" t="s">
        <v>1917</v>
      </c>
      <c r="N6551" s="43">
        <v>42214.662777777776</v>
      </c>
    </row>
    <row r="6552" spans="1:14" x14ac:dyDescent="0.25">
      <c r="A6552" t="s">
        <v>13276</v>
      </c>
      <c r="B6552">
        <v>710</v>
      </c>
      <c r="C6552">
        <v>710</v>
      </c>
      <c r="D6552">
        <v>2013</v>
      </c>
      <c r="E6552" t="s">
        <v>4978</v>
      </c>
      <c r="F6552">
        <v>10</v>
      </c>
      <c r="G6552">
        <v>1.58</v>
      </c>
      <c r="H6552">
        <v>5</v>
      </c>
      <c r="J6552"/>
      <c r="K6552" t="b">
        <v>1</v>
      </c>
      <c r="L6552" t="s">
        <v>48</v>
      </c>
      <c r="N6552" s="43">
        <v>42214.662777777776</v>
      </c>
    </row>
    <row r="6553" spans="1:14" x14ac:dyDescent="0.25">
      <c r="A6553" t="s">
        <v>13277</v>
      </c>
      <c r="B6553">
        <v>711</v>
      </c>
      <c r="C6553">
        <v>711</v>
      </c>
      <c r="D6553">
        <v>2013</v>
      </c>
      <c r="E6553" t="s">
        <v>4979</v>
      </c>
      <c r="F6553">
        <v>10</v>
      </c>
      <c r="G6553">
        <v>1.58</v>
      </c>
      <c r="H6553">
        <v>0.5</v>
      </c>
      <c r="I6553">
        <v>2.5000000000000001E-2</v>
      </c>
      <c r="J6553">
        <v>9.9999999999999995E-7</v>
      </c>
      <c r="K6553" t="b">
        <v>1</v>
      </c>
      <c r="L6553" t="s">
        <v>1920</v>
      </c>
      <c r="N6553" s="43">
        <v>42214.662777777776</v>
      </c>
    </row>
    <row r="6554" spans="1:14" x14ac:dyDescent="0.25">
      <c r="A6554" t="s">
        <v>13278</v>
      </c>
      <c r="B6554">
        <v>712</v>
      </c>
      <c r="C6554">
        <v>712</v>
      </c>
      <c r="D6554">
        <v>2013</v>
      </c>
      <c r="E6554" t="s">
        <v>4980</v>
      </c>
      <c r="F6554">
        <v>10</v>
      </c>
      <c r="G6554">
        <v>1.58</v>
      </c>
      <c r="H6554">
        <v>1.75</v>
      </c>
      <c r="I6554">
        <v>0.17499999999999999</v>
      </c>
      <c r="J6554">
        <v>5.0000999999999997E-2</v>
      </c>
      <c r="K6554" t="b">
        <v>1</v>
      </c>
      <c r="L6554" t="s">
        <v>1921</v>
      </c>
      <c r="N6554" s="43">
        <v>42214.662777777776</v>
      </c>
    </row>
    <row r="6555" spans="1:14" x14ac:dyDescent="0.25">
      <c r="A6555" t="s">
        <v>13279</v>
      </c>
      <c r="B6555">
        <v>713</v>
      </c>
      <c r="C6555">
        <v>713</v>
      </c>
      <c r="D6555">
        <v>2013</v>
      </c>
      <c r="E6555" t="s">
        <v>4981</v>
      </c>
      <c r="F6555">
        <v>10</v>
      </c>
      <c r="G6555">
        <v>1.58</v>
      </c>
      <c r="H6555">
        <v>2.2999999999999998</v>
      </c>
      <c r="I6555">
        <v>0.65</v>
      </c>
      <c r="J6555">
        <v>0.30000100000000002</v>
      </c>
      <c r="K6555" t="b">
        <v>1</v>
      </c>
      <c r="L6555" t="s">
        <v>1922</v>
      </c>
      <c r="N6555" s="43">
        <v>42214.662777777776</v>
      </c>
    </row>
    <row r="6556" spans="1:14" x14ac:dyDescent="0.25">
      <c r="A6556" t="s">
        <v>13280</v>
      </c>
      <c r="B6556">
        <v>714</v>
      </c>
      <c r="C6556">
        <v>714</v>
      </c>
      <c r="D6556">
        <v>2013</v>
      </c>
      <c r="E6556" t="s">
        <v>4982</v>
      </c>
      <c r="F6556">
        <v>10</v>
      </c>
      <c r="G6556">
        <v>1.58</v>
      </c>
      <c r="H6556">
        <v>0.5</v>
      </c>
      <c r="I6556">
        <v>2.5000000000000001E-2</v>
      </c>
      <c r="J6556">
        <v>9.9999999999999995E-7</v>
      </c>
      <c r="K6556" t="b">
        <v>1</v>
      </c>
      <c r="L6556" t="s">
        <v>1923</v>
      </c>
      <c r="N6556" s="43">
        <v>42214.662777777776</v>
      </c>
    </row>
    <row r="6557" spans="1:14" x14ac:dyDescent="0.25">
      <c r="A6557" t="s">
        <v>13281</v>
      </c>
      <c r="B6557">
        <v>715</v>
      </c>
      <c r="C6557">
        <v>715</v>
      </c>
      <c r="D6557">
        <v>2013</v>
      </c>
      <c r="E6557" t="s">
        <v>4983</v>
      </c>
      <c r="F6557">
        <v>10</v>
      </c>
      <c r="G6557">
        <v>1.58</v>
      </c>
      <c r="H6557">
        <v>1.75</v>
      </c>
      <c r="I6557">
        <v>0.17499999999999999</v>
      </c>
      <c r="J6557">
        <v>5.0000999999999997E-2</v>
      </c>
      <c r="K6557" t="b">
        <v>1</v>
      </c>
      <c r="L6557" t="s">
        <v>1924</v>
      </c>
      <c r="N6557" s="43">
        <v>42214.662777777776</v>
      </c>
    </row>
    <row r="6558" spans="1:14" x14ac:dyDescent="0.25">
      <c r="A6558" t="s">
        <v>13282</v>
      </c>
      <c r="B6558">
        <v>716</v>
      </c>
      <c r="C6558">
        <v>716</v>
      </c>
      <c r="D6558">
        <v>2013</v>
      </c>
      <c r="E6558" t="s">
        <v>4984</v>
      </c>
      <c r="F6558">
        <v>10</v>
      </c>
      <c r="G6558">
        <v>1.58</v>
      </c>
      <c r="H6558">
        <v>2.2999999999999998</v>
      </c>
      <c r="I6558">
        <v>0.65</v>
      </c>
      <c r="J6558">
        <v>0.30000100000000002</v>
      </c>
      <c r="K6558" t="b">
        <v>1</v>
      </c>
      <c r="L6558" t="s">
        <v>1925</v>
      </c>
      <c r="N6558" s="43">
        <v>42214.662777777776</v>
      </c>
    </row>
    <row r="6559" spans="1:14" x14ac:dyDescent="0.25">
      <c r="A6559" t="s">
        <v>13283</v>
      </c>
      <c r="B6559">
        <v>717</v>
      </c>
      <c r="C6559">
        <v>717</v>
      </c>
      <c r="D6559">
        <v>2013</v>
      </c>
      <c r="E6559" t="s">
        <v>5074</v>
      </c>
      <c r="F6559">
        <v>10</v>
      </c>
      <c r="G6559">
        <v>4.5</v>
      </c>
      <c r="H6559">
        <v>5</v>
      </c>
      <c r="J6559"/>
      <c r="K6559" t="b">
        <v>1</v>
      </c>
      <c r="L6559" t="s">
        <v>48</v>
      </c>
      <c r="N6559" s="43">
        <v>42214.662777777776</v>
      </c>
    </row>
    <row r="6560" spans="1:14" x14ac:dyDescent="0.25">
      <c r="A6560" t="s">
        <v>13284</v>
      </c>
      <c r="B6560">
        <v>718</v>
      </c>
      <c r="C6560">
        <v>718</v>
      </c>
      <c r="D6560">
        <v>2013</v>
      </c>
      <c r="E6560" t="s">
        <v>4985</v>
      </c>
      <c r="F6560">
        <v>10</v>
      </c>
      <c r="G6560">
        <v>1.58</v>
      </c>
      <c r="H6560">
        <v>0.5</v>
      </c>
      <c r="I6560">
        <v>2.5000000000000001E-2</v>
      </c>
      <c r="J6560">
        <v>9.9999999999999995E-7</v>
      </c>
      <c r="K6560" t="b">
        <v>1</v>
      </c>
      <c r="L6560" t="s">
        <v>1926</v>
      </c>
      <c r="N6560" s="43">
        <v>42214.662777777776</v>
      </c>
    </row>
    <row r="6561" spans="1:14" x14ac:dyDescent="0.25">
      <c r="A6561" t="s">
        <v>13285</v>
      </c>
      <c r="B6561">
        <v>719</v>
      </c>
      <c r="C6561">
        <v>719</v>
      </c>
      <c r="D6561">
        <v>2013</v>
      </c>
      <c r="E6561" t="s">
        <v>4986</v>
      </c>
      <c r="F6561">
        <v>10</v>
      </c>
      <c r="G6561">
        <v>1.58</v>
      </c>
      <c r="H6561">
        <v>1.75</v>
      </c>
      <c r="I6561">
        <v>0.17499999999999999</v>
      </c>
      <c r="J6561">
        <v>5.0000999999999997E-2</v>
      </c>
      <c r="K6561" t="b">
        <v>1</v>
      </c>
      <c r="L6561" t="s">
        <v>1927</v>
      </c>
      <c r="N6561" s="43">
        <v>42214.662777777776</v>
      </c>
    </row>
    <row r="6562" spans="1:14" x14ac:dyDescent="0.25">
      <c r="A6562" t="s">
        <v>13286</v>
      </c>
      <c r="B6562">
        <v>720</v>
      </c>
      <c r="C6562">
        <v>720</v>
      </c>
      <c r="D6562">
        <v>2013</v>
      </c>
      <c r="E6562" t="s">
        <v>4987</v>
      </c>
      <c r="F6562">
        <v>10</v>
      </c>
      <c r="G6562">
        <v>1.58</v>
      </c>
      <c r="H6562">
        <v>2.2999999999999998</v>
      </c>
      <c r="I6562">
        <v>0.65</v>
      </c>
      <c r="J6562">
        <v>0.30000100000000002</v>
      </c>
      <c r="K6562" t="b">
        <v>1</v>
      </c>
      <c r="L6562" t="s">
        <v>1928</v>
      </c>
      <c r="N6562" s="43">
        <v>42214.662777777776</v>
      </c>
    </row>
    <row r="6563" spans="1:14" x14ac:dyDescent="0.25">
      <c r="A6563" t="s">
        <v>13287</v>
      </c>
      <c r="B6563">
        <v>721</v>
      </c>
      <c r="C6563">
        <v>721</v>
      </c>
      <c r="D6563">
        <v>2013</v>
      </c>
      <c r="E6563" t="s">
        <v>4988</v>
      </c>
      <c r="F6563">
        <v>10</v>
      </c>
      <c r="G6563">
        <v>3.41</v>
      </c>
      <c r="H6563">
        <v>0.5</v>
      </c>
      <c r="I6563">
        <v>2.5000000000000001E-2</v>
      </c>
      <c r="J6563">
        <v>9.9999999999999995E-7</v>
      </c>
      <c r="K6563" t="b">
        <v>1</v>
      </c>
      <c r="L6563" t="s">
        <v>1931</v>
      </c>
      <c r="N6563" s="43">
        <v>42214.662777777776</v>
      </c>
    </row>
    <row r="6564" spans="1:14" x14ac:dyDescent="0.25">
      <c r="A6564" t="s">
        <v>13288</v>
      </c>
      <c r="B6564">
        <v>722</v>
      </c>
      <c r="C6564">
        <v>722</v>
      </c>
      <c r="D6564">
        <v>2013</v>
      </c>
      <c r="E6564" t="s">
        <v>4989</v>
      </c>
      <c r="F6564">
        <v>10</v>
      </c>
      <c r="G6564">
        <v>3.41</v>
      </c>
      <c r="H6564">
        <v>2</v>
      </c>
      <c r="I6564">
        <v>0.17499999999999999</v>
      </c>
      <c r="J6564">
        <v>5.0000999999999997E-2</v>
      </c>
      <c r="K6564" t="b">
        <v>1</v>
      </c>
      <c r="L6564" t="s">
        <v>1932</v>
      </c>
      <c r="N6564" s="43">
        <v>42214.662777777776</v>
      </c>
    </row>
    <row r="6565" spans="1:14" x14ac:dyDescent="0.25">
      <c r="A6565" t="s">
        <v>13289</v>
      </c>
      <c r="B6565">
        <v>723</v>
      </c>
      <c r="C6565">
        <v>723</v>
      </c>
      <c r="D6565">
        <v>2013</v>
      </c>
      <c r="E6565" t="s">
        <v>4990</v>
      </c>
      <c r="F6565">
        <v>10</v>
      </c>
      <c r="G6565">
        <v>3.41</v>
      </c>
      <c r="H6565">
        <v>3</v>
      </c>
      <c r="I6565">
        <v>0.65</v>
      </c>
      <c r="J6565">
        <v>0.30000100000000002</v>
      </c>
      <c r="K6565" t="b">
        <v>1</v>
      </c>
      <c r="L6565" t="s">
        <v>1933</v>
      </c>
      <c r="N6565" s="43">
        <v>42214.662777777776</v>
      </c>
    </row>
    <row r="6566" spans="1:14" x14ac:dyDescent="0.25">
      <c r="A6566" t="s">
        <v>13290</v>
      </c>
      <c r="B6566">
        <v>724</v>
      </c>
      <c r="C6566">
        <v>724</v>
      </c>
      <c r="D6566">
        <v>2013</v>
      </c>
      <c r="E6566" t="s">
        <v>4991</v>
      </c>
      <c r="F6566">
        <v>10</v>
      </c>
      <c r="G6566">
        <v>3.41</v>
      </c>
      <c r="H6566">
        <v>5</v>
      </c>
      <c r="J6566"/>
      <c r="K6566" t="b">
        <v>1</v>
      </c>
      <c r="L6566" t="s">
        <v>48</v>
      </c>
      <c r="N6566" s="43">
        <v>42214.662777777776</v>
      </c>
    </row>
    <row r="6567" spans="1:14" x14ac:dyDescent="0.25">
      <c r="A6567" t="s">
        <v>13291</v>
      </c>
      <c r="B6567">
        <v>725</v>
      </c>
      <c r="C6567">
        <v>725</v>
      </c>
      <c r="D6567">
        <v>2013</v>
      </c>
      <c r="E6567" t="s">
        <v>4992</v>
      </c>
      <c r="F6567">
        <v>10</v>
      </c>
      <c r="G6567">
        <v>3</v>
      </c>
      <c r="H6567">
        <v>0.5</v>
      </c>
      <c r="I6567">
        <v>0.05</v>
      </c>
      <c r="J6567">
        <v>9.9999999999999995E-7</v>
      </c>
      <c r="K6567" t="b">
        <v>1</v>
      </c>
      <c r="L6567" t="s">
        <v>1936</v>
      </c>
      <c r="N6567" s="43">
        <v>42214.662777777776</v>
      </c>
    </row>
    <row r="6568" spans="1:14" x14ac:dyDescent="0.25">
      <c r="A6568" t="s">
        <v>13292</v>
      </c>
      <c r="B6568">
        <v>726</v>
      </c>
      <c r="C6568">
        <v>726</v>
      </c>
      <c r="D6568">
        <v>2013</v>
      </c>
      <c r="E6568" t="s">
        <v>4993</v>
      </c>
      <c r="F6568">
        <v>10</v>
      </c>
      <c r="G6568">
        <v>3</v>
      </c>
      <c r="H6568">
        <v>1.23</v>
      </c>
      <c r="I6568">
        <v>0.2</v>
      </c>
      <c r="J6568">
        <v>0.10000100000000001</v>
      </c>
      <c r="K6568" t="b">
        <v>1</v>
      </c>
      <c r="L6568" t="s">
        <v>1937</v>
      </c>
      <c r="N6568" s="43">
        <v>42214.662777777776</v>
      </c>
    </row>
    <row r="6569" spans="1:14" x14ac:dyDescent="0.25">
      <c r="A6569" t="s">
        <v>13293</v>
      </c>
      <c r="B6569">
        <v>727</v>
      </c>
      <c r="C6569">
        <v>727</v>
      </c>
      <c r="D6569">
        <v>2013</v>
      </c>
      <c r="E6569" t="s">
        <v>4994</v>
      </c>
      <c r="F6569">
        <v>10</v>
      </c>
      <c r="G6569">
        <v>3</v>
      </c>
      <c r="H6569">
        <v>1.83</v>
      </c>
      <c r="I6569">
        <v>0.45</v>
      </c>
      <c r="J6569">
        <v>0.30000100000000002</v>
      </c>
      <c r="K6569" t="b">
        <v>1</v>
      </c>
      <c r="L6569" t="s">
        <v>1938</v>
      </c>
      <c r="N6569" s="43">
        <v>42214.662777777776</v>
      </c>
    </row>
    <row r="6570" spans="1:14" x14ac:dyDescent="0.25">
      <c r="A6570" t="s">
        <v>13294</v>
      </c>
      <c r="B6570">
        <v>728</v>
      </c>
      <c r="C6570">
        <v>728</v>
      </c>
      <c r="D6570">
        <v>2013</v>
      </c>
      <c r="E6570" t="s">
        <v>4995</v>
      </c>
      <c r="F6570">
        <v>10</v>
      </c>
      <c r="G6570">
        <v>3</v>
      </c>
      <c r="H6570">
        <v>2.5</v>
      </c>
      <c r="I6570">
        <v>0.8</v>
      </c>
      <c r="J6570">
        <v>0.60000100000000001</v>
      </c>
      <c r="K6570" t="b">
        <v>1</v>
      </c>
      <c r="L6570" t="s">
        <v>1939</v>
      </c>
      <c r="N6570" s="43">
        <v>42214.662777777776</v>
      </c>
    </row>
    <row r="6571" spans="1:14" x14ac:dyDescent="0.25">
      <c r="A6571" t="s">
        <v>13295</v>
      </c>
      <c r="B6571">
        <v>729</v>
      </c>
      <c r="C6571">
        <v>729</v>
      </c>
      <c r="D6571">
        <v>2013</v>
      </c>
      <c r="E6571" t="s">
        <v>4996</v>
      </c>
      <c r="F6571">
        <v>10</v>
      </c>
      <c r="G6571">
        <v>3</v>
      </c>
      <c r="H6571">
        <v>0.5</v>
      </c>
      <c r="I6571">
        <v>0.05</v>
      </c>
      <c r="J6571">
        <v>9.9999999999999995E-7</v>
      </c>
      <c r="K6571" t="b">
        <v>1</v>
      </c>
      <c r="L6571" t="s">
        <v>1940</v>
      </c>
      <c r="N6571" s="43">
        <v>42214.662777777776</v>
      </c>
    </row>
    <row r="6572" spans="1:14" x14ac:dyDescent="0.25">
      <c r="A6572" t="s">
        <v>13296</v>
      </c>
      <c r="B6572">
        <v>730</v>
      </c>
      <c r="C6572">
        <v>730</v>
      </c>
      <c r="D6572">
        <v>2013</v>
      </c>
      <c r="E6572" t="s">
        <v>4997</v>
      </c>
      <c r="F6572">
        <v>10</v>
      </c>
      <c r="G6572">
        <v>3</v>
      </c>
      <c r="H6572">
        <v>1.23</v>
      </c>
      <c r="I6572">
        <v>0.2</v>
      </c>
      <c r="J6572">
        <v>0.10000100000000001</v>
      </c>
      <c r="K6572" t="b">
        <v>1</v>
      </c>
      <c r="L6572" t="s">
        <v>1941</v>
      </c>
      <c r="N6572" s="43">
        <v>42214.662777777776</v>
      </c>
    </row>
    <row r="6573" spans="1:14" x14ac:dyDescent="0.25">
      <c r="A6573" t="s">
        <v>13297</v>
      </c>
      <c r="B6573">
        <v>731</v>
      </c>
      <c r="C6573">
        <v>731</v>
      </c>
      <c r="D6573">
        <v>2013</v>
      </c>
      <c r="E6573" t="s">
        <v>4998</v>
      </c>
      <c r="F6573">
        <v>10</v>
      </c>
      <c r="G6573">
        <v>3</v>
      </c>
      <c r="H6573">
        <v>1.83</v>
      </c>
      <c r="I6573">
        <v>0.45</v>
      </c>
      <c r="J6573">
        <v>0.30000100000000002</v>
      </c>
      <c r="K6573" t="b">
        <v>1</v>
      </c>
      <c r="L6573" t="s">
        <v>1942</v>
      </c>
      <c r="N6573" s="43">
        <v>42214.662777777776</v>
      </c>
    </row>
    <row r="6574" spans="1:14" x14ac:dyDescent="0.25">
      <c r="A6574" t="s">
        <v>13298</v>
      </c>
      <c r="B6574">
        <v>732</v>
      </c>
      <c r="C6574">
        <v>732</v>
      </c>
      <c r="D6574">
        <v>2013</v>
      </c>
      <c r="E6574" t="s">
        <v>4999</v>
      </c>
      <c r="F6574">
        <v>10</v>
      </c>
      <c r="G6574">
        <v>3</v>
      </c>
      <c r="H6574">
        <v>2.5</v>
      </c>
      <c r="I6574">
        <v>0.8</v>
      </c>
      <c r="J6574">
        <v>0.60000100000000001</v>
      </c>
      <c r="K6574" t="b">
        <v>1</v>
      </c>
      <c r="L6574" t="s">
        <v>1943</v>
      </c>
      <c r="N6574" s="43">
        <v>42214.662777777776</v>
      </c>
    </row>
    <row r="6575" spans="1:14" x14ac:dyDescent="0.25">
      <c r="A6575" t="s">
        <v>13299</v>
      </c>
      <c r="B6575">
        <v>733</v>
      </c>
      <c r="C6575">
        <v>733</v>
      </c>
      <c r="D6575">
        <v>2013</v>
      </c>
      <c r="E6575" t="s">
        <v>5000</v>
      </c>
      <c r="F6575">
        <v>10</v>
      </c>
      <c r="G6575">
        <v>3</v>
      </c>
      <c r="H6575">
        <v>2.5</v>
      </c>
      <c r="J6575"/>
      <c r="K6575" t="b">
        <v>1</v>
      </c>
      <c r="L6575" t="s">
        <v>1944</v>
      </c>
      <c r="N6575" s="43">
        <v>42214.662777777776</v>
      </c>
    </row>
    <row r="6576" spans="1:14" x14ac:dyDescent="0.25">
      <c r="A6576" t="s">
        <v>13300</v>
      </c>
      <c r="B6576">
        <v>734</v>
      </c>
      <c r="C6576">
        <v>734</v>
      </c>
      <c r="D6576">
        <v>2013</v>
      </c>
      <c r="E6576" t="s">
        <v>5001</v>
      </c>
      <c r="F6576">
        <v>10</v>
      </c>
      <c r="G6576">
        <v>3</v>
      </c>
      <c r="H6576">
        <v>0.5</v>
      </c>
      <c r="I6576">
        <v>0.05</v>
      </c>
      <c r="J6576">
        <v>9.9999999999999995E-7</v>
      </c>
      <c r="K6576" t="b">
        <v>1</v>
      </c>
      <c r="L6576" t="s">
        <v>1945</v>
      </c>
      <c r="N6576" s="43">
        <v>42214.662777777776</v>
      </c>
    </row>
    <row r="6577" spans="1:14" x14ac:dyDescent="0.25">
      <c r="A6577" t="s">
        <v>13301</v>
      </c>
      <c r="B6577">
        <v>735</v>
      </c>
      <c r="C6577">
        <v>735</v>
      </c>
      <c r="D6577">
        <v>2013</v>
      </c>
      <c r="E6577" t="s">
        <v>5002</v>
      </c>
      <c r="F6577">
        <v>10</v>
      </c>
      <c r="G6577">
        <v>3</v>
      </c>
      <c r="H6577">
        <v>1.23</v>
      </c>
      <c r="I6577">
        <v>0.2</v>
      </c>
      <c r="J6577">
        <v>0.10000100000000001</v>
      </c>
      <c r="K6577" t="b">
        <v>1</v>
      </c>
      <c r="L6577" t="s">
        <v>1946</v>
      </c>
      <c r="N6577" s="43">
        <v>42214.662777777776</v>
      </c>
    </row>
    <row r="6578" spans="1:14" x14ac:dyDescent="0.25">
      <c r="A6578" t="s">
        <v>13302</v>
      </c>
      <c r="B6578">
        <v>736</v>
      </c>
      <c r="C6578">
        <v>736</v>
      </c>
      <c r="D6578">
        <v>2013</v>
      </c>
      <c r="E6578" t="s">
        <v>5003</v>
      </c>
      <c r="F6578">
        <v>10</v>
      </c>
      <c r="G6578">
        <v>3</v>
      </c>
      <c r="H6578">
        <v>1.83</v>
      </c>
      <c r="I6578">
        <v>0.45</v>
      </c>
      <c r="J6578">
        <v>0.30000100000000002</v>
      </c>
      <c r="K6578" t="b">
        <v>1</v>
      </c>
      <c r="L6578" t="s">
        <v>1947</v>
      </c>
      <c r="N6578" s="43">
        <v>42214.662777777776</v>
      </c>
    </row>
    <row r="6579" spans="1:14" x14ac:dyDescent="0.25">
      <c r="A6579" t="s">
        <v>13303</v>
      </c>
      <c r="B6579">
        <v>737</v>
      </c>
      <c r="C6579">
        <v>737</v>
      </c>
      <c r="D6579">
        <v>2013</v>
      </c>
      <c r="E6579" t="s">
        <v>5004</v>
      </c>
      <c r="F6579">
        <v>10</v>
      </c>
      <c r="G6579">
        <v>3</v>
      </c>
      <c r="H6579">
        <v>2.5</v>
      </c>
      <c r="I6579">
        <v>0.8</v>
      </c>
      <c r="J6579">
        <v>0.60000100000000001</v>
      </c>
      <c r="K6579" t="b">
        <v>1</v>
      </c>
      <c r="L6579" t="s">
        <v>1948</v>
      </c>
      <c r="N6579" s="43">
        <v>42214.662777777776</v>
      </c>
    </row>
    <row r="6580" spans="1:14" x14ac:dyDescent="0.25">
      <c r="A6580" t="s">
        <v>13304</v>
      </c>
      <c r="B6580">
        <v>738</v>
      </c>
      <c r="C6580">
        <v>738</v>
      </c>
      <c r="D6580">
        <v>2013</v>
      </c>
      <c r="E6580" t="s">
        <v>5005</v>
      </c>
      <c r="F6580">
        <v>10</v>
      </c>
      <c r="G6580">
        <v>3</v>
      </c>
      <c r="H6580">
        <v>5</v>
      </c>
      <c r="J6580"/>
      <c r="K6580" t="b">
        <v>1</v>
      </c>
      <c r="L6580" t="s">
        <v>48</v>
      </c>
      <c r="N6580" s="43">
        <v>42214.662777777776</v>
      </c>
    </row>
    <row r="6581" spans="1:14" x14ac:dyDescent="0.25">
      <c r="A6581" t="s">
        <v>13305</v>
      </c>
      <c r="B6581">
        <v>739</v>
      </c>
      <c r="C6581">
        <v>739</v>
      </c>
      <c r="D6581">
        <v>2013</v>
      </c>
      <c r="E6581" t="s">
        <v>5006</v>
      </c>
      <c r="F6581">
        <v>10</v>
      </c>
      <c r="G6581">
        <v>3.5</v>
      </c>
      <c r="H6581">
        <v>3</v>
      </c>
      <c r="I6581">
        <v>2.5000000000000001E-2</v>
      </c>
      <c r="J6581">
        <v>9.9999999999999995E-7</v>
      </c>
      <c r="K6581" t="b">
        <v>1</v>
      </c>
      <c r="L6581" t="s">
        <v>1951</v>
      </c>
      <c r="N6581" s="43">
        <v>42214.662777777776</v>
      </c>
    </row>
    <row r="6582" spans="1:14" x14ac:dyDescent="0.25">
      <c r="A6582" t="s">
        <v>13306</v>
      </c>
      <c r="B6582">
        <v>740</v>
      </c>
      <c r="C6582">
        <v>740</v>
      </c>
      <c r="D6582">
        <v>2013</v>
      </c>
      <c r="E6582" t="s">
        <v>5007</v>
      </c>
      <c r="F6582">
        <v>10</v>
      </c>
      <c r="G6582">
        <v>3.5</v>
      </c>
      <c r="H6582">
        <v>4</v>
      </c>
      <c r="I6582">
        <v>0.17499999999999999</v>
      </c>
      <c r="J6582">
        <v>5.0000999999999997E-2</v>
      </c>
      <c r="K6582" t="b">
        <v>1</v>
      </c>
      <c r="L6582" t="s">
        <v>1954</v>
      </c>
      <c r="N6582" s="43">
        <v>42214.662777777776</v>
      </c>
    </row>
    <row r="6583" spans="1:14" x14ac:dyDescent="0.25">
      <c r="A6583" t="s">
        <v>13307</v>
      </c>
      <c r="B6583">
        <v>741</v>
      </c>
      <c r="C6583">
        <v>741</v>
      </c>
      <c r="D6583">
        <v>2013</v>
      </c>
      <c r="E6583" t="s">
        <v>5008</v>
      </c>
      <c r="F6583">
        <v>10</v>
      </c>
      <c r="G6583">
        <v>3.5</v>
      </c>
      <c r="H6583">
        <v>4.5</v>
      </c>
      <c r="I6583">
        <v>0.65</v>
      </c>
      <c r="J6583">
        <v>0.30000100000000002</v>
      </c>
      <c r="K6583" t="b">
        <v>1</v>
      </c>
      <c r="L6583" t="s">
        <v>1955</v>
      </c>
      <c r="N6583" s="43">
        <v>42214.662777777776</v>
      </c>
    </row>
    <row r="6584" spans="1:14" x14ac:dyDescent="0.25">
      <c r="A6584" t="s">
        <v>13308</v>
      </c>
      <c r="B6584">
        <v>742</v>
      </c>
      <c r="C6584">
        <v>742</v>
      </c>
      <c r="D6584">
        <v>2013</v>
      </c>
      <c r="E6584" t="s">
        <v>5009</v>
      </c>
      <c r="F6584">
        <v>10</v>
      </c>
      <c r="G6584">
        <v>3.5</v>
      </c>
      <c r="H6584">
        <v>5</v>
      </c>
      <c r="J6584"/>
      <c r="K6584" t="b">
        <v>1</v>
      </c>
      <c r="L6584" t="s">
        <v>48</v>
      </c>
      <c r="N6584" s="43">
        <v>42214.662777777776</v>
      </c>
    </row>
    <row r="6585" spans="1:14" x14ac:dyDescent="0.25">
      <c r="A6585" t="s">
        <v>13309</v>
      </c>
      <c r="B6585">
        <v>743</v>
      </c>
      <c r="C6585">
        <v>743</v>
      </c>
      <c r="D6585">
        <v>2013</v>
      </c>
      <c r="E6585" t="s">
        <v>5010</v>
      </c>
      <c r="F6585">
        <v>10</v>
      </c>
      <c r="G6585">
        <v>4.75</v>
      </c>
      <c r="H6585">
        <v>4.7</v>
      </c>
      <c r="J6585"/>
      <c r="K6585" t="b">
        <v>1</v>
      </c>
      <c r="L6585" t="s">
        <v>1960</v>
      </c>
      <c r="N6585" s="43">
        <v>42214.662777777776</v>
      </c>
    </row>
    <row r="6586" spans="1:14" x14ac:dyDescent="0.25">
      <c r="A6586" t="s">
        <v>13310</v>
      </c>
      <c r="B6586">
        <v>744</v>
      </c>
      <c r="C6586">
        <v>744</v>
      </c>
      <c r="D6586">
        <v>2013</v>
      </c>
      <c r="E6586" t="s">
        <v>5011</v>
      </c>
      <c r="F6586">
        <v>10</v>
      </c>
      <c r="G6586">
        <v>4.75</v>
      </c>
      <c r="H6586">
        <v>5</v>
      </c>
      <c r="J6586"/>
      <c r="K6586" t="b">
        <v>1</v>
      </c>
      <c r="L6586" t="s">
        <v>48</v>
      </c>
      <c r="N6586" s="43">
        <v>42214.662777777776</v>
      </c>
    </row>
    <row r="6587" spans="1:14" x14ac:dyDescent="0.25">
      <c r="A6587" t="s">
        <v>13311</v>
      </c>
      <c r="B6587">
        <v>745</v>
      </c>
      <c r="C6587">
        <v>745</v>
      </c>
      <c r="D6587">
        <v>2013</v>
      </c>
      <c r="E6587" t="s">
        <v>5012</v>
      </c>
      <c r="F6587">
        <v>10</v>
      </c>
      <c r="G6587">
        <v>4.5</v>
      </c>
      <c r="H6587">
        <v>0.5</v>
      </c>
      <c r="I6587">
        <v>5.0000000000000001E-3</v>
      </c>
      <c r="J6587">
        <v>9.9999999999999995E-7</v>
      </c>
      <c r="K6587" t="b">
        <v>1</v>
      </c>
      <c r="L6587" t="s">
        <v>2747</v>
      </c>
      <c r="N6587" s="43">
        <v>42214.662777777776</v>
      </c>
    </row>
    <row r="6588" spans="1:14" x14ac:dyDescent="0.25">
      <c r="A6588" t="s">
        <v>13312</v>
      </c>
      <c r="B6588">
        <v>746</v>
      </c>
      <c r="C6588">
        <v>746</v>
      </c>
      <c r="D6588">
        <v>2013</v>
      </c>
      <c r="E6588" t="s">
        <v>5013</v>
      </c>
      <c r="F6588">
        <v>10</v>
      </c>
      <c r="G6588">
        <v>4.5</v>
      </c>
      <c r="H6588">
        <v>1</v>
      </c>
      <c r="I6588">
        <v>0.03</v>
      </c>
      <c r="J6588">
        <v>1.0000999999999999E-2</v>
      </c>
      <c r="K6588" t="b">
        <v>1</v>
      </c>
      <c r="L6588" t="s">
        <v>2748</v>
      </c>
      <c r="N6588" s="43">
        <v>42214.662777777776</v>
      </c>
    </row>
    <row r="6589" spans="1:14" x14ac:dyDescent="0.25">
      <c r="A6589" t="s">
        <v>13313</v>
      </c>
      <c r="B6589">
        <v>747</v>
      </c>
      <c r="C6589">
        <v>747</v>
      </c>
      <c r="D6589">
        <v>2013</v>
      </c>
      <c r="E6589" t="s">
        <v>5014</v>
      </c>
      <c r="F6589">
        <v>10</v>
      </c>
      <c r="G6589">
        <v>4.5</v>
      </c>
      <c r="H6589">
        <v>2</v>
      </c>
      <c r="I6589">
        <v>7.4999999999999997E-2</v>
      </c>
      <c r="J6589">
        <v>5.0000999999999997E-2</v>
      </c>
      <c r="K6589" t="b">
        <v>1</v>
      </c>
      <c r="L6589" t="s">
        <v>2749</v>
      </c>
      <c r="N6589" s="43">
        <v>42214.662777777776</v>
      </c>
    </row>
    <row r="6590" spans="1:14" x14ac:dyDescent="0.25">
      <c r="A6590" t="s">
        <v>13314</v>
      </c>
      <c r="B6590">
        <v>748</v>
      </c>
      <c r="C6590">
        <v>748</v>
      </c>
      <c r="D6590">
        <v>2013</v>
      </c>
      <c r="E6590" t="s">
        <v>5015</v>
      </c>
      <c r="F6590">
        <v>10</v>
      </c>
      <c r="G6590">
        <v>4.5</v>
      </c>
      <c r="H6590">
        <v>3</v>
      </c>
      <c r="I6590">
        <v>0.15</v>
      </c>
      <c r="J6590">
        <v>0.10000100000000001</v>
      </c>
      <c r="K6590" t="b">
        <v>1</v>
      </c>
      <c r="L6590" t="s">
        <v>2750</v>
      </c>
      <c r="N6590" s="43">
        <v>42214.662777777776</v>
      </c>
    </row>
    <row r="6591" spans="1:14" x14ac:dyDescent="0.25">
      <c r="A6591" t="s">
        <v>13315</v>
      </c>
      <c r="B6591">
        <v>749</v>
      </c>
      <c r="C6591">
        <v>749</v>
      </c>
      <c r="D6591">
        <v>2013</v>
      </c>
      <c r="E6591" t="s">
        <v>5016</v>
      </c>
      <c r="F6591">
        <v>10</v>
      </c>
      <c r="G6591">
        <v>4.5</v>
      </c>
      <c r="H6591">
        <v>3.5</v>
      </c>
      <c r="I6591">
        <v>0.25</v>
      </c>
      <c r="J6591">
        <v>0.20000100000000001</v>
      </c>
      <c r="K6591" t="b">
        <v>1</v>
      </c>
      <c r="L6591" t="s">
        <v>2751</v>
      </c>
      <c r="N6591" s="43">
        <v>42214.662777777776</v>
      </c>
    </row>
    <row r="6592" spans="1:14" x14ac:dyDescent="0.25">
      <c r="A6592" t="s">
        <v>13316</v>
      </c>
      <c r="B6592">
        <v>750</v>
      </c>
      <c r="C6592">
        <v>750</v>
      </c>
      <c r="D6592">
        <v>2013</v>
      </c>
      <c r="E6592" t="s">
        <v>5017</v>
      </c>
      <c r="F6592">
        <v>10</v>
      </c>
      <c r="G6592">
        <v>4.5</v>
      </c>
      <c r="H6592">
        <v>4</v>
      </c>
      <c r="I6592">
        <v>0.65</v>
      </c>
      <c r="J6592">
        <v>0.30000100000000002</v>
      </c>
      <c r="K6592" t="b">
        <v>1</v>
      </c>
      <c r="L6592" t="s">
        <v>2752</v>
      </c>
      <c r="N6592" s="43">
        <v>42214.662777777776</v>
      </c>
    </row>
    <row r="6593" spans="1:14" x14ac:dyDescent="0.25">
      <c r="A6593" t="s">
        <v>13317</v>
      </c>
      <c r="B6593">
        <v>751</v>
      </c>
      <c r="C6593">
        <v>751</v>
      </c>
      <c r="D6593">
        <v>2013</v>
      </c>
      <c r="E6593" t="s">
        <v>5018</v>
      </c>
      <c r="F6593">
        <v>10</v>
      </c>
      <c r="G6593">
        <v>4.5</v>
      </c>
      <c r="H6593">
        <v>0.5</v>
      </c>
      <c r="I6593">
        <v>5.0000000000000001E-3</v>
      </c>
      <c r="J6593">
        <v>9.9999999999999995E-7</v>
      </c>
      <c r="K6593" t="b">
        <v>1</v>
      </c>
      <c r="L6593" t="s">
        <v>2753</v>
      </c>
      <c r="N6593" s="43">
        <v>42214.662777777776</v>
      </c>
    </row>
    <row r="6594" spans="1:14" x14ac:dyDescent="0.25">
      <c r="A6594" t="s">
        <v>13318</v>
      </c>
      <c r="B6594">
        <v>752</v>
      </c>
      <c r="C6594">
        <v>752</v>
      </c>
      <c r="D6594">
        <v>2013</v>
      </c>
      <c r="E6594" t="s">
        <v>5019</v>
      </c>
      <c r="F6594">
        <v>10</v>
      </c>
      <c r="G6594">
        <v>4.5</v>
      </c>
      <c r="H6594">
        <v>2</v>
      </c>
      <c r="I6594">
        <v>0.03</v>
      </c>
      <c r="J6594">
        <v>1.0000999999999999E-2</v>
      </c>
      <c r="K6594" t="b">
        <v>1</v>
      </c>
      <c r="L6594" t="s">
        <v>2754</v>
      </c>
      <c r="N6594" s="43">
        <v>42214.662777777776</v>
      </c>
    </row>
    <row r="6595" spans="1:14" x14ac:dyDescent="0.25">
      <c r="A6595" t="s">
        <v>13319</v>
      </c>
      <c r="B6595">
        <v>753</v>
      </c>
      <c r="C6595">
        <v>753</v>
      </c>
      <c r="D6595">
        <v>2013</v>
      </c>
      <c r="E6595" t="s">
        <v>5020</v>
      </c>
      <c r="F6595">
        <v>10</v>
      </c>
      <c r="G6595">
        <v>4.5</v>
      </c>
      <c r="H6595">
        <v>3</v>
      </c>
      <c r="I6595">
        <v>7.4999999999999997E-2</v>
      </c>
      <c r="J6595">
        <v>5.0000999999999997E-2</v>
      </c>
      <c r="K6595" t="b">
        <v>1</v>
      </c>
      <c r="L6595" t="s">
        <v>2755</v>
      </c>
      <c r="N6595" s="43">
        <v>42214.662777777776</v>
      </c>
    </row>
    <row r="6596" spans="1:14" x14ac:dyDescent="0.25">
      <c r="A6596" t="s">
        <v>13320</v>
      </c>
      <c r="B6596">
        <v>754</v>
      </c>
      <c r="C6596">
        <v>754</v>
      </c>
      <c r="D6596">
        <v>2013</v>
      </c>
      <c r="E6596" t="s">
        <v>5021</v>
      </c>
      <c r="F6596">
        <v>10</v>
      </c>
      <c r="G6596">
        <v>4.5</v>
      </c>
      <c r="H6596">
        <v>4</v>
      </c>
      <c r="I6596">
        <v>0.15</v>
      </c>
      <c r="J6596">
        <v>0.10000100000000001</v>
      </c>
      <c r="K6596" t="b">
        <v>1</v>
      </c>
      <c r="L6596" t="s">
        <v>2756</v>
      </c>
      <c r="N6596" s="43">
        <v>42214.662777777776</v>
      </c>
    </row>
    <row r="6597" spans="1:14" x14ac:dyDescent="0.25">
      <c r="A6597" t="s">
        <v>13321</v>
      </c>
      <c r="B6597">
        <v>755</v>
      </c>
      <c r="C6597">
        <v>755</v>
      </c>
      <c r="D6597">
        <v>2013</v>
      </c>
      <c r="E6597" t="s">
        <v>5022</v>
      </c>
      <c r="F6597">
        <v>10</v>
      </c>
      <c r="G6597">
        <v>4.5</v>
      </c>
      <c r="H6597">
        <v>4.5</v>
      </c>
      <c r="I6597">
        <v>0.25</v>
      </c>
      <c r="J6597">
        <v>0.20000100000000001</v>
      </c>
      <c r="K6597" t="b">
        <v>1</v>
      </c>
      <c r="L6597" t="s">
        <v>2757</v>
      </c>
      <c r="N6597" s="43">
        <v>42214.662777777776</v>
      </c>
    </row>
    <row r="6598" spans="1:14" x14ac:dyDescent="0.25">
      <c r="A6598" t="s">
        <v>13322</v>
      </c>
      <c r="B6598">
        <v>756</v>
      </c>
      <c r="C6598">
        <v>756</v>
      </c>
      <c r="D6598">
        <v>2013</v>
      </c>
      <c r="E6598" t="s">
        <v>5023</v>
      </c>
      <c r="F6598">
        <v>10</v>
      </c>
      <c r="G6598">
        <v>4.5</v>
      </c>
      <c r="H6598">
        <v>5</v>
      </c>
      <c r="I6598">
        <v>0.65</v>
      </c>
      <c r="J6598">
        <v>0.30000100000000002</v>
      </c>
      <c r="K6598" t="b">
        <v>1</v>
      </c>
      <c r="L6598" t="s">
        <v>2758</v>
      </c>
      <c r="N6598" s="43">
        <v>42214.662777777776</v>
      </c>
    </row>
    <row r="6599" spans="1:14" x14ac:dyDescent="0.25">
      <c r="A6599" t="s">
        <v>13323</v>
      </c>
      <c r="B6599">
        <v>757</v>
      </c>
      <c r="C6599">
        <v>757</v>
      </c>
      <c r="D6599">
        <v>2013</v>
      </c>
      <c r="E6599" t="s">
        <v>5024</v>
      </c>
      <c r="F6599">
        <v>10</v>
      </c>
      <c r="G6599">
        <v>4.5</v>
      </c>
      <c r="H6599">
        <v>5</v>
      </c>
      <c r="J6599"/>
      <c r="K6599" t="b">
        <v>1</v>
      </c>
      <c r="L6599" t="s">
        <v>48</v>
      </c>
      <c r="N6599" s="43">
        <v>42214.662777777776</v>
      </c>
    </row>
    <row r="6600" spans="1:14" x14ac:dyDescent="0.25">
      <c r="A6600" t="s">
        <v>13324</v>
      </c>
      <c r="B6600">
        <v>758</v>
      </c>
      <c r="C6600">
        <v>758</v>
      </c>
      <c r="D6600">
        <v>2013</v>
      </c>
      <c r="E6600" t="s">
        <v>5025</v>
      </c>
      <c r="F6600">
        <v>10</v>
      </c>
      <c r="G6600">
        <v>5</v>
      </c>
      <c r="H6600">
        <v>4</v>
      </c>
      <c r="J6600"/>
      <c r="K6600" t="b">
        <v>1</v>
      </c>
      <c r="L6600" t="s">
        <v>1983</v>
      </c>
      <c r="N6600" s="43">
        <v>42214.662777777776</v>
      </c>
    </row>
    <row r="6601" spans="1:14" x14ac:dyDescent="0.25">
      <c r="A6601" t="s">
        <v>13325</v>
      </c>
      <c r="B6601">
        <v>759</v>
      </c>
      <c r="C6601">
        <v>759</v>
      </c>
      <c r="D6601">
        <v>2013</v>
      </c>
      <c r="E6601" t="s">
        <v>5026</v>
      </c>
      <c r="F6601">
        <v>10</v>
      </c>
      <c r="G6601">
        <v>5</v>
      </c>
      <c r="H6601">
        <v>5</v>
      </c>
      <c r="I6601">
        <v>0</v>
      </c>
      <c r="J6601">
        <v>0</v>
      </c>
      <c r="K6601" t="b">
        <v>1</v>
      </c>
      <c r="L6601" t="s">
        <v>1986</v>
      </c>
      <c r="N6601" s="43">
        <v>42214.662777777776</v>
      </c>
    </row>
    <row r="6602" spans="1:14" x14ac:dyDescent="0.25">
      <c r="A6602" t="s">
        <v>13326</v>
      </c>
      <c r="B6602">
        <v>760</v>
      </c>
      <c r="C6602">
        <v>760</v>
      </c>
      <c r="D6602">
        <v>2013</v>
      </c>
      <c r="E6602" t="s">
        <v>5027</v>
      </c>
      <c r="F6602">
        <v>10</v>
      </c>
      <c r="G6602">
        <v>5</v>
      </c>
      <c r="H6602">
        <v>4.5</v>
      </c>
      <c r="J6602"/>
      <c r="K6602" t="b">
        <v>1</v>
      </c>
      <c r="L6602" t="s">
        <v>1991</v>
      </c>
      <c r="N6602" s="43">
        <v>42214.662777777776</v>
      </c>
    </row>
    <row r="6603" spans="1:14" x14ac:dyDescent="0.25">
      <c r="A6603" t="s">
        <v>13327</v>
      </c>
      <c r="B6603">
        <v>761</v>
      </c>
      <c r="C6603">
        <v>761</v>
      </c>
      <c r="D6603">
        <v>2013</v>
      </c>
      <c r="E6603" t="s">
        <v>5028</v>
      </c>
      <c r="F6603">
        <v>10</v>
      </c>
      <c r="G6603">
        <v>5</v>
      </c>
      <c r="H6603">
        <v>4</v>
      </c>
      <c r="J6603"/>
      <c r="K6603" t="b">
        <v>1</v>
      </c>
      <c r="L6603" t="s">
        <v>1992</v>
      </c>
      <c r="N6603" s="43">
        <v>42214.662777777776</v>
      </c>
    </row>
    <row r="6604" spans="1:14" x14ac:dyDescent="0.25">
      <c r="A6604" t="s">
        <v>13328</v>
      </c>
      <c r="B6604">
        <v>762</v>
      </c>
      <c r="C6604">
        <v>762</v>
      </c>
      <c r="D6604">
        <v>2013</v>
      </c>
      <c r="E6604" t="s">
        <v>5029</v>
      </c>
      <c r="F6604">
        <v>10</v>
      </c>
      <c r="G6604">
        <v>5</v>
      </c>
      <c r="H6604">
        <v>1.5</v>
      </c>
      <c r="J6604"/>
      <c r="K6604" t="b">
        <v>1</v>
      </c>
      <c r="L6604" t="s">
        <v>2759</v>
      </c>
      <c r="N6604" s="43">
        <v>42214.662777777776</v>
      </c>
    </row>
    <row r="6605" spans="1:14" x14ac:dyDescent="0.25">
      <c r="A6605" t="s">
        <v>13329</v>
      </c>
      <c r="B6605">
        <v>763</v>
      </c>
      <c r="C6605">
        <v>763</v>
      </c>
      <c r="D6605">
        <v>2013</v>
      </c>
      <c r="E6605" t="s">
        <v>5030</v>
      </c>
      <c r="F6605">
        <v>10</v>
      </c>
      <c r="G6605">
        <v>5</v>
      </c>
      <c r="H6605">
        <v>4.5</v>
      </c>
      <c r="J6605"/>
      <c r="K6605" t="b">
        <v>1</v>
      </c>
      <c r="L6605" t="s">
        <v>1995</v>
      </c>
      <c r="N6605" s="43">
        <v>42214.662777777776</v>
      </c>
    </row>
    <row r="6606" spans="1:14" x14ac:dyDescent="0.25">
      <c r="A6606" t="s">
        <v>13330</v>
      </c>
      <c r="B6606">
        <v>764</v>
      </c>
      <c r="C6606">
        <v>764</v>
      </c>
      <c r="D6606">
        <v>2013</v>
      </c>
      <c r="E6606" t="s">
        <v>5031</v>
      </c>
      <c r="F6606">
        <v>10</v>
      </c>
      <c r="G6606">
        <v>5</v>
      </c>
      <c r="H6606">
        <v>0.5</v>
      </c>
      <c r="I6606">
        <v>2.5000000000000001E-2</v>
      </c>
      <c r="J6606">
        <v>9.9999999999999995E-7</v>
      </c>
      <c r="K6606" t="b">
        <v>1</v>
      </c>
      <c r="L6606" t="s">
        <v>1996</v>
      </c>
      <c r="N6606" s="43">
        <v>42214.662777777776</v>
      </c>
    </row>
    <row r="6607" spans="1:14" x14ac:dyDescent="0.25">
      <c r="A6607" t="s">
        <v>13331</v>
      </c>
      <c r="B6607">
        <v>765</v>
      </c>
      <c r="C6607">
        <v>765</v>
      </c>
      <c r="D6607">
        <v>2013</v>
      </c>
      <c r="E6607" t="s">
        <v>5032</v>
      </c>
      <c r="F6607">
        <v>10</v>
      </c>
      <c r="G6607">
        <v>5</v>
      </c>
      <c r="H6607">
        <v>1.75</v>
      </c>
      <c r="I6607">
        <v>0.17499999999999999</v>
      </c>
      <c r="J6607">
        <v>5.0000999999999997E-2</v>
      </c>
      <c r="K6607" t="b">
        <v>1</v>
      </c>
      <c r="L6607" t="s">
        <v>1997</v>
      </c>
      <c r="N6607" s="43">
        <v>42214.662777777776</v>
      </c>
    </row>
    <row r="6608" spans="1:14" x14ac:dyDescent="0.25">
      <c r="A6608" t="s">
        <v>13332</v>
      </c>
      <c r="B6608">
        <v>766</v>
      </c>
      <c r="C6608">
        <v>766</v>
      </c>
      <c r="D6608">
        <v>2013</v>
      </c>
      <c r="E6608" t="s">
        <v>5033</v>
      </c>
      <c r="F6608">
        <v>10</v>
      </c>
      <c r="G6608">
        <v>5</v>
      </c>
      <c r="H6608">
        <v>2.2999999999999998</v>
      </c>
      <c r="I6608">
        <v>0.65</v>
      </c>
      <c r="J6608">
        <v>0.30000100000000002</v>
      </c>
      <c r="K6608" t="b">
        <v>1</v>
      </c>
      <c r="L6608" t="s">
        <v>1998</v>
      </c>
      <c r="N6608" s="43">
        <v>42214.662777777776</v>
      </c>
    </row>
    <row r="6609" spans="1:14" x14ac:dyDescent="0.25">
      <c r="A6609" t="s">
        <v>13333</v>
      </c>
      <c r="B6609">
        <v>767</v>
      </c>
      <c r="C6609">
        <v>767</v>
      </c>
      <c r="D6609">
        <v>2013</v>
      </c>
      <c r="E6609" t="s">
        <v>5034</v>
      </c>
      <c r="F6609">
        <v>10</v>
      </c>
      <c r="G6609">
        <v>5</v>
      </c>
      <c r="H6609">
        <v>5</v>
      </c>
      <c r="J6609"/>
      <c r="K6609" t="b">
        <v>1</v>
      </c>
      <c r="L6609" t="s">
        <v>48</v>
      </c>
      <c r="N6609" s="43">
        <v>42214.662777777776</v>
      </c>
    </row>
    <row r="6610" spans="1:14" x14ac:dyDescent="0.25">
      <c r="A6610" t="s">
        <v>13334</v>
      </c>
      <c r="B6610">
        <v>768</v>
      </c>
      <c r="C6610">
        <v>768</v>
      </c>
      <c r="D6610">
        <v>2013</v>
      </c>
      <c r="E6610" t="s">
        <v>5035</v>
      </c>
      <c r="F6610">
        <v>10</v>
      </c>
      <c r="G6610">
        <v>3</v>
      </c>
      <c r="H6610">
        <v>1</v>
      </c>
      <c r="I6610">
        <v>0.15</v>
      </c>
      <c r="J6610">
        <v>9.9999999999999995E-7</v>
      </c>
      <c r="K6610" t="b">
        <v>1</v>
      </c>
      <c r="L6610" t="s">
        <v>2001</v>
      </c>
      <c r="N6610" s="43">
        <v>42214.662777777776</v>
      </c>
    </row>
    <row r="6611" spans="1:14" x14ac:dyDescent="0.25">
      <c r="A6611" t="s">
        <v>13335</v>
      </c>
      <c r="B6611">
        <v>769</v>
      </c>
      <c r="C6611">
        <v>769</v>
      </c>
      <c r="D6611">
        <v>2013</v>
      </c>
      <c r="E6611" t="s">
        <v>5036</v>
      </c>
      <c r="F6611">
        <v>10</v>
      </c>
      <c r="G6611">
        <v>3</v>
      </c>
      <c r="H6611">
        <v>2</v>
      </c>
      <c r="I6611">
        <v>0.45</v>
      </c>
      <c r="J6611">
        <v>0.30000100000000002</v>
      </c>
      <c r="K6611" t="b">
        <v>1</v>
      </c>
      <c r="L6611" t="s">
        <v>2002</v>
      </c>
      <c r="N6611" s="43">
        <v>42214.662777777776</v>
      </c>
    </row>
    <row r="6612" spans="1:14" x14ac:dyDescent="0.25">
      <c r="A6612" t="s">
        <v>13336</v>
      </c>
      <c r="B6612">
        <v>770</v>
      </c>
      <c r="C6612">
        <v>770</v>
      </c>
      <c r="D6612">
        <v>2013</v>
      </c>
      <c r="E6612" t="s">
        <v>5037</v>
      </c>
      <c r="F6612">
        <v>10</v>
      </c>
      <c r="G6612">
        <v>3</v>
      </c>
      <c r="H6612">
        <v>3</v>
      </c>
      <c r="I6612">
        <v>0.8</v>
      </c>
      <c r="J6612">
        <v>0.60000100000000001</v>
      </c>
      <c r="K6612" t="b">
        <v>1</v>
      </c>
      <c r="L6612" t="s">
        <v>2003</v>
      </c>
      <c r="N6612" s="43">
        <v>42214.662777777776</v>
      </c>
    </row>
    <row r="6613" spans="1:14" x14ac:dyDescent="0.25">
      <c r="A6613" t="s">
        <v>13337</v>
      </c>
      <c r="B6613">
        <v>771</v>
      </c>
      <c r="C6613">
        <v>771</v>
      </c>
      <c r="D6613">
        <v>2013</v>
      </c>
      <c r="E6613" t="s">
        <v>5038</v>
      </c>
      <c r="F6613">
        <v>10</v>
      </c>
      <c r="G6613">
        <v>5</v>
      </c>
      <c r="H6613">
        <v>5</v>
      </c>
      <c r="J6613"/>
      <c r="K6613" t="b">
        <v>1</v>
      </c>
      <c r="L6613" t="s">
        <v>2760</v>
      </c>
      <c r="N6613" s="43">
        <v>42214.662777777776</v>
      </c>
    </row>
    <row r="6614" spans="1:14" x14ac:dyDescent="0.25">
      <c r="A6614" t="s">
        <v>13338</v>
      </c>
      <c r="B6614">
        <v>772</v>
      </c>
      <c r="C6614">
        <v>772</v>
      </c>
      <c r="D6614">
        <v>2013</v>
      </c>
      <c r="E6614" t="s">
        <v>5039</v>
      </c>
      <c r="F6614">
        <v>10</v>
      </c>
      <c r="G6614">
        <v>5</v>
      </c>
      <c r="H6614">
        <v>5</v>
      </c>
      <c r="J6614"/>
      <c r="K6614" t="b">
        <v>1</v>
      </c>
      <c r="L6614" t="s">
        <v>48</v>
      </c>
      <c r="N6614" s="43">
        <v>42214.662777777776</v>
      </c>
    </row>
    <row r="6615" spans="1:14" x14ac:dyDescent="0.25">
      <c r="A6615" t="s">
        <v>13339</v>
      </c>
      <c r="B6615">
        <v>773</v>
      </c>
      <c r="C6615">
        <v>773</v>
      </c>
      <c r="D6615">
        <v>2013</v>
      </c>
      <c r="E6615" t="s">
        <v>5040</v>
      </c>
      <c r="F6615">
        <v>10</v>
      </c>
      <c r="G6615">
        <v>4</v>
      </c>
      <c r="H6615">
        <v>4</v>
      </c>
      <c r="J6615"/>
      <c r="K6615" t="b">
        <v>1</v>
      </c>
      <c r="L6615" t="s">
        <v>2761</v>
      </c>
      <c r="N6615" s="43">
        <v>42214.662777777776</v>
      </c>
    </row>
    <row r="6616" spans="1:14" x14ac:dyDescent="0.25">
      <c r="A6616" t="s">
        <v>13340</v>
      </c>
      <c r="B6616">
        <v>774</v>
      </c>
      <c r="C6616">
        <v>774</v>
      </c>
      <c r="D6616">
        <v>2013</v>
      </c>
      <c r="E6616" t="s">
        <v>5041</v>
      </c>
      <c r="F6616">
        <v>10</v>
      </c>
      <c r="G6616">
        <v>4</v>
      </c>
      <c r="H6616">
        <v>5</v>
      </c>
      <c r="J6616"/>
      <c r="K6616" t="b">
        <v>1</v>
      </c>
      <c r="L6616" t="s">
        <v>48</v>
      </c>
      <c r="N6616" s="43">
        <v>42214.662777777776</v>
      </c>
    </row>
    <row r="6617" spans="1:14" x14ac:dyDescent="0.25">
      <c r="A6617" t="s">
        <v>13341</v>
      </c>
      <c r="B6617">
        <v>775</v>
      </c>
      <c r="C6617">
        <v>775</v>
      </c>
      <c r="D6617">
        <v>2013</v>
      </c>
      <c r="E6617" t="s">
        <v>5042</v>
      </c>
      <c r="F6617">
        <v>10</v>
      </c>
      <c r="G6617">
        <v>2.33</v>
      </c>
      <c r="H6617">
        <v>2.4500000000000002</v>
      </c>
      <c r="J6617"/>
      <c r="K6617" t="b">
        <v>1</v>
      </c>
      <c r="L6617" t="s">
        <v>2012</v>
      </c>
      <c r="N6617" s="43">
        <v>42214.662777777776</v>
      </c>
    </row>
    <row r="6618" spans="1:14" x14ac:dyDescent="0.25">
      <c r="A6618" t="s">
        <v>13342</v>
      </c>
      <c r="B6618">
        <v>776</v>
      </c>
      <c r="C6618">
        <v>776</v>
      </c>
      <c r="D6618">
        <v>2013</v>
      </c>
      <c r="E6618" t="s">
        <v>5043</v>
      </c>
      <c r="F6618">
        <v>10</v>
      </c>
      <c r="G6618">
        <v>2.33</v>
      </c>
      <c r="H6618">
        <v>5</v>
      </c>
      <c r="J6618"/>
      <c r="K6618" t="b">
        <v>1</v>
      </c>
      <c r="L6618" t="s">
        <v>48</v>
      </c>
      <c r="N6618" s="43">
        <v>42214.662777777776</v>
      </c>
    </row>
    <row r="6619" spans="1:14" x14ac:dyDescent="0.25">
      <c r="A6619" t="s">
        <v>13343</v>
      </c>
      <c r="B6619">
        <v>777</v>
      </c>
      <c r="C6619">
        <v>777</v>
      </c>
      <c r="D6619">
        <v>2013</v>
      </c>
      <c r="E6619" t="s">
        <v>5044</v>
      </c>
      <c r="F6619">
        <v>10</v>
      </c>
      <c r="G6619">
        <v>2.83</v>
      </c>
      <c r="H6619">
        <v>2.91</v>
      </c>
      <c r="J6619"/>
      <c r="K6619" t="b">
        <v>1</v>
      </c>
      <c r="L6619" t="s">
        <v>2015</v>
      </c>
      <c r="N6619" s="43">
        <v>42214.662777777776</v>
      </c>
    </row>
    <row r="6620" spans="1:14" x14ac:dyDescent="0.25">
      <c r="A6620" t="s">
        <v>13344</v>
      </c>
      <c r="B6620">
        <v>778</v>
      </c>
      <c r="C6620">
        <v>778</v>
      </c>
      <c r="D6620">
        <v>2013</v>
      </c>
      <c r="E6620" t="s">
        <v>5045</v>
      </c>
      <c r="F6620">
        <v>10</v>
      </c>
      <c r="G6620">
        <v>2.83</v>
      </c>
      <c r="H6620">
        <v>5</v>
      </c>
      <c r="J6620"/>
      <c r="K6620" t="b">
        <v>1</v>
      </c>
      <c r="L6620" t="s">
        <v>48</v>
      </c>
      <c r="N6620" s="43">
        <v>42214.662777777776</v>
      </c>
    </row>
    <row r="6621" spans="1:14" x14ac:dyDescent="0.25">
      <c r="A6621" t="s">
        <v>13345</v>
      </c>
      <c r="B6621">
        <v>779</v>
      </c>
      <c r="C6621">
        <v>779</v>
      </c>
      <c r="D6621">
        <v>2013</v>
      </c>
      <c r="E6621" t="s">
        <v>5046</v>
      </c>
      <c r="F6621">
        <v>10</v>
      </c>
      <c r="G6621">
        <v>4</v>
      </c>
      <c r="H6621">
        <v>2.5</v>
      </c>
      <c r="J6621"/>
      <c r="K6621" t="b">
        <v>1</v>
      </c>
      <c r="L6621" t="s">
        <v>2762</v>
      </c>
      <c r="N6621" s="43">
        <v>42214.662777777776</v>
      </c>
    </row>
    <row r="6622" spans="1:14" x14ac:dyDescent="0.25">
      <c r="A6622" t="s">
        <v>13346</v>
      </c>
      <c r="B6622">
        <v>780</v>
      </c>
      <c r="C6622">
        <v>780</v>
      </c>
      <c r="D6622">
        <v>2013</v>
      </c>
      <c r="E6622" t="s">
        <v>5047</v>
      </c>
      <c r="F6622">
        <v>10</v>
      </c>
      <c r="G6622">
        <v>4</v>
      </c>
      <c r="H6622">
        <v>5</v>
      </c>
      <c r="J6622"/>
      <c r="K6622" t="b">
        <v>1</v>
      </c>
      <c r="L6622" t="s">
        <v>48</v>
      </c>
      <c r="N6622" s="43">
        <v>42214.662777777776</v>
      </c>
    </row>
    <row r="6623" spans="1:14" x14ac:dyDescent="0.25">
      <c r="A6623" t="s">
        <v>13347</v>
      </c>
      <c r="B6623">
        <v>781</v>
      </c>
      <c r="C6623">
        <v>781</v>
      </c>
      <c r="D6623">
        <v>2013</v>
      </c>
      <c r="E6623" t="s">
        <v>5048</v>
      </c>
      <c r="F6623">
        <v>10</v>
      </c>
      <c r="G6623">
        <v>4</v>
      </c>
      <c r="H6623">
        <v>5</v>
      </c>
      <c r="J6623"/>
      <c r="K6623" t="b">
        <v>1</v>
      </c>
      <c r="L6623" t="s">
        <v>2026</v>
      </c>
      <c r="N6623" s="43">
        <v>42214.662777777776</v>
      </c>
    </row>
    <row r="6624" spans="1:14" x14ac:dyDescent="0.25">
      <c r="A6624" t="s">
        <v>13348</v>
      </c>
      <c r="B6624">
        <v>782</v>
      </c>
      <c r="C6624">
        <v>782</v>
      </c>
      <c r="D6624">
        <v>2013</v>
      </c>
      <c r="E6624" t="s">
        <v>5049</v>
      </c>
      <c r="F6624">
        <v>10</v>
      </c>
      <c r="G6624">
        <v>4</v>
      </c>
      <c r="H6624">
        <v>5</v>
      </c>
      <c r="J6624"/>
      <c r="K6624" t="b">
        <v>1</v>
      </c>
      <c r="L6624" t="s">
        <v>48</v>
      </c>
      <c r="N6624" s="43">
        <v>42214.662777777776</v>
      </c>
    </row>
    <row r="6625" spans="1:14" x14ac:dyDescent="0.25">
      <c r="A6625" t="s">
        <v>13349</v>
      </c>
      <c r="B6625">
        <v>783</v>
      </c>
      <c r="C6625">
        <v>783</v>
      </c>
      <c r="D6625">
        <v>2013</v>
      </c>
      <c r="E6625" t="s">
        <v>5050</v>
      </c>
      <c r="F6625">
        <v>10</v>
      </c>
      <c r="G6625">
        <v>2.58</v>
      </c>
      <c r="H6625">
        <v>0.5</v>
      </c>
      <c r="I6625">
        <v>0.05</v>
      </c>
      <c r="J6625">
        <v>9.9999999999999995E-7</v>
      </c>
      <c r="K6625" t="b">
        <v>1</v>
      </c>
      <c r="L6625" t="s">
        <v>2029</v>
      </c>
      <c r="N6625" s="43">
        <v>42214.662777777776</v>
      </c>
    </row>
    <row r="6626" spans="1:14" x14ac:dyDescent="0.25">
      <c r="A6626" t="s">
        <v>13350</v>
      </c>
      <c r="B6626">
        <v>784</v>
      </c>
      <c r="C6626">
        <v>784</v>
      </c>
      <c r="D6626">
        <v>2013</v>
      </c>
      <c r="E6626" t="s">
        <v>5051</v>
      </c>
      <c r="F6626">
        <v>10</v>
      </c>
      <c r="G6626">
        <v>2.6</v>
      </c>
      <c r="H6626">
        <v>1.73</v>
      </c>
      <c r="I6626">
        <v>0.2</v>
      </c>
      <c r="J6626">
        <v>0.10000100000000001</v>
      </c>
      <c r="K6626" t="b">
        <v>1</v>
      </c>
      <c r="L6626" t="s">
        <v>2030</v>
      </c>
      <c r="N6626" s="43">
        <v>42214.662777777776</v>
      </c>
    </row>
    <row r="6627" spans="1:14" x14ac:dyDescent="0.25">
      <c r="A6627" t="s">
        <v>13351</v>
      </c>
      <c r="B6627">
        <v>785</v>
      </c>
      <c r="C6627">
        <v>785</v>
      </c>
      <c r="D6627">
        <v>2013</v>
      </c>
      <c r="E6627" t="s">
        <v>5052</v>
      </c>
      <c r="F6627">
        <v>10</v>
      </c>
      <c r="G6627">
        <v>2.6</v>
      </c>
      <c r="H6627">
        <v>2.56</v>
      </c>
      <c r="I6627">
        <v>0.45</v>
      </c>
      <c r="J6627">
        <v>0.30000100000000002</v>
      </c>
      <c r="K6627" t="b">
        <v>1</v>
      </c>
      <c r="L6627" t="s">
        <v>2031</v>
      </c>
      <c r="N6627" s="43">
        <v>42214.662777777776</v>
      </c>
    </row>
    <row r="6628" spans="1:14" x14ac:dyDescent="0.25">
      <c r="A6628" t="s">
        <v>13352</v>
      </c>
      <c r="B6628">
        <v>786</v>
      </c>
      <c r="C6628">
        <v>786</v>
      </c>
      <c r="D6628">
        <v>2013</v>
      </c>
      <c r="E6628" t="s">
        <v>5053</v>
      </c>
      <c r="F6628">
        <v>10</v>
      </c>
      <c r="G6628">
        <v>2.6</v>
      </c>
      <c r="H6628">
        <v>3.5</v>
      </c>
      <c r="I6628">
        <v>0.8</v>
      </c>
      <c r="J6628">
        <v>0.60000100000000001</v>
      </c>
      <c r="K6628" t="b">
        <v>1</v>
      </c>
      <c r="L6628" t="s">
        <v>2032</v>
      </c>
      <c r="N6628" s="43">
        <v>42214.662777777776</v>
      </c>
    </row>
    <row r="6629" spans="1:14" x14ac:dyDescent="0.25">
      <c r="A6629" t="s">
        <v>13353</v>
      </c>
      <c r="B6629">
        <v>787</v>
      </c>
      <c r="C6629">
        <v>787</v>
      </c>
      <c r="D6629">
        <v>2013</v>
      </c>
      <c r="E6629" t="s">
        <v>5054</v>
      </c>
      <c r="F6629">
        <v>10</v>
      </c>
      <c r="G6629">
        <v>2.58</v>
      </c>
      <c r="H6629">
        <v>5</v>
      </c>
      <c r="J6629"/>
      <c r="K6629" t="b">
        <v>1</v>
      </c>
      <c r="L6629" t="s">
        <v>48</v>
      </c>
      <c r="N6629" s="43">
        <v>42214.662777777776</v>
      </c>
    </row>
    <row r="6630" spans="1:14" x14ac:dyDescent="0.25">
      <c r="A6630" t="s">
        <v>13354</v>
      </c>
      <c r="B6630">
        <v>788</v>
      </c>
      <c r="C6630">
        <v>788</v>
      </c>
      <c r="D6630">
        <v>2013</v>
      </c>
      <c r="E6630" t="s">
        <v>5055</v>
      </c>
      <c r="F6630">
        <v>10</v>
      </c>
      <c r="G6630">
        <v>4.5</v>
      </c>
      <c r="H6630">
        <v>2.5</v>
      </c>
      <c r="I6630">
        <v>0.15</v>
      </c>
      <c r="J6630">
        <v>9.9999999999999995E-7</v>
      </c>
      <c r="K6630" t="b">
        <v>1</v>
      </c>
      <c r="L6630" t="s">
        <v>2033</v>
      </c>
      <c r="N6630" s="43">
        <v>42214.662777777776</v>
      </c>
    </row>
    <row r="6631" spans="1:14" x14ac:dyDescent="0.25">
      <c r="A6631" t="s">
        <v>13355</v>
      </c>
      <c r="B6631">
        <v>789</v>
      </c>
      <c r="C6631">
        <v>789</v>
      </c>
      <c r="D6631">
        <v>2013</v>
      </c>
      <c r="E6631" t="s">
        <v>5056</v>
      </c>
      <c r="F6631">
        <v>10</v>
      </c>
      <c r="G6631">
        <v>4.5</v>
      </c>
      <c r="H6631">
        <v>3.5</v>
      </c>
      <c r="I6631">
        <v>0.45</v>
      </c>
      <c r="J6631">
        <v>0.30000100000000002</v>
      </c>
      <c r="K6631" t="b">
        <v>1</v>
      </c>
      <c r="L6631" t="s">
        <v>2034</v>
      </c>
      <c r="N6631" s="43">
        <v>42214.662777777776</v>
      </c>
    </row>
    <row r="6632" spans="1:14" x14ac:dyDescent="0.25">
      <c r="A6632" t="s">
        <v>13356</v>
      </c>
      <c r="B6632">
        <v>790</v>
      </c>
      <c r="C6632">
        <v>790</v>
      </c>
      <c r="D6632">
        <v>2013</v>
      </c>
      <c r="E6632" t="s">
        <v>5057</v>
      </c>
      <c r="F6632">
        <v>10</v>
      </c>
      <c r="G6632">
        <v>4.5</v>
      </c>
      <c r="H6632">
        <v>4.5</v>
      </c>
      <c r="I6632">
        <v>0.8</v>
      </c>
      <c r="J6632">
        <v>0.60000100000000001</v>
      </c>
      <c r="K6632" t="b">
        <v>1</v>
      </c>
      <c r="L6632" t="s">
        <v>2035</v>
      </c>
      <c r="N6632" s="43">
        <v>42214.662777777776</v>
      </c>
    </row>
    <row r="6633" spans="1:14" x14ac:dyDescent="0.25">
      <c r="A6633" t="s">
        <v>13357</v>
      </c>
      <c r="B6633">
        <v>791</v>
      </c>
      <c r="C6633">
        <v>791</v>
      </c>
      <c r="D6633">
        <v>2013</v>
      </c>
      <c r="E6633" t="s">
        <v>5058</v>
      </c>
      <c r="F6633">
        <v>10</v>
      </c>
      <c r="G6633">
        <v>4.5</v>
      </c>
      <c r="H6633">
        <v>0.5</v>
      </c>
      <c r="I6633">
        <v>0.05</v>
      </c>
      <c r="J6633">
        <v>9.9999999999999995E-7</v>
      </c>
      <c r="K6633" t="b">
        <v>1</v>
      </c>
      <c r="L6633" t="s">
        <v>2036</v>
      </c>
      <c r="N6633" s="43">
        <v>42214.662777777776</v>
      </c>
    </row>
    <row r="6634" spans="1:14" x14ac:dyDescent="0.25">
      <c r="A6634" t="s">
        <v>13358</v>
      </c>
      <c r="B6634">
        <v>792</v>
      </c>
      <c r="C6634">
        <v>792</v>
      </c>
      <c r="D6634">
        <v>2013</v>
      </c>
      <c r="E6634" t="s">
        <v>5059</v>
      </c>
      <c r="F6634">
        <v>10</v>
      </c>
      <c r="G6634">
        <v>4.5</v>
      </c>
      <c r="H6634">
        <v>2.5</v>
      </c>
      <c r="I6634">
        <v>0.2</v>
      </c>
      <c r="J6634">
        <v>0.10000100000000001</v>
      </c>
      <c r="K6634" t="b">
        <v>1</v>
      </c>
      <c r="L6634" t="s">
        <v>2037</v>
      </c>
      <c r="N6634" s="43">
        <v>42214.662777777776</v>
      </c>
    </row>
    <row r="6635" spans="1:14" x14ac:dyDescent="0.25">
      <c r="A6635" t="s">
        <v>13359</v>
      </c>
      <c r="B6635">
        <v>793</v>
      </c>
      <c r="C6635">
        <v>793</v>
      </c>
      <c r="D6635">
        <v>2013</v>
      </c>
      <c r="E6635" t="s">
        <v>5060</v>
      </c>
      <c r="F6635">
        <v>10</v>
      </c>
      <c r="G6635">
        <v>4.5</v>
      </c>
      <c r="H6635">
        <v>4.5</v>
      </c>
      <c r="I6635">
        <v>0.65</v>
      </c>
      <c r="J6635">
        <v>0.3</v>
      </c>
      <c r="K6635" t="b">
        <v>1</v>
      </c>
      <c r="L6635" t="s">
        <v>2038</v>
      </c>
      <c r="N6635" s="43">
        <v>42214.662777777776</v>
      </c>
    </row>
    <row r="6636" spans="1:14" x14ac:dyDescent="0.25">
      <c r="A6636" t="s">
        <v>13360</v>
      </c>
      <c r="B6636">
        <v>794</v>
      </c>
      <c r="C6636">
        <v>794</v>
      </c>
      <c r="D6636">
        <v>2013</v>
      </c>
      <c r="E6636" t="s">
        <v>5061</v>
      </c>
      <c r="F6636">
        <v>10</v>
      </c>
      <c r="G6636">
        <v>2.5</v>
      </c>
      <c r="H6636">
        <v>1</v>
      </c>
      <c r="I6636">
        <v>0.15</v>
      </c>
      <c r="J6636">
        <v>9.9999999999999995E-7</v>
      </c>
      <c r="K6636" t="b">
        <v>1</v>
      </c>
      <c r="L6636" t="s">
        <v>2041</v>
      </c>
      <c r="N6636" s="43">
        <v>42214.662777777776</v>
      </c>
    </row>
    <row r="6637" spans="1:14" x14ac:dyDescent="0.25">
      <c r="A6637" t="s">
        <v>13361</v>
      </c>
      <c r="B6637">
        <v>795</v>
      </c>
      <c r="C6637">
        <v>795</v>
      </c>
      <c r="D6637">
        <v>2013</v>
      </c>
      <c r="E6637" t="s">
        <v>5062</v>
      </c>
      <c r="F6637">
        <v>10</v>
      </c>
      <c r="G6637">
        <v>2.5</v>
      </c>
      <c r="H6637">
        <v>2</v>
      </c>
      <c r="I6637">
        <v>0.45</v>
      </c>
      <c r="J6637">
        <v>0.30000100000000002</v>
      </c>
      <c r="K6637" t="b">
        <v>1</v>
      </c>
      <c r="L6637" t="s">
        <v>2042</v>
      </c>
      <c r="N6637" s="43">
        <v>42214.662777777776</v>
      </c>
    </row>
    <row r="6638" spans="1:14" x14ac:dyDescent="0.25">
      <c r="A6638" t="s">
        <v>13362</v>
      </c>
      <c r="B6638">
        <v>796</v>
      </c>
      <c r="C6638">
        <v>796</v>
      </c>
      <c r="D6638">
        <v>2013</v>
      </c>
      <c r="E6638" t="s">
        <v>5063</v>
      </c>
      <c r="F6638">
        <v>10</v>
      </c>
      <c r="G6638">
        <v>2.5</v>
      </c>
      <c r="H6638">
        <v>3</v>
      </c>
      <c r="I6638">
        <v>0.8</v>
      </c>
      <c r="J6638">
        <v>0.60000100000000001</v>
      </c>
      <c r="K6638" t="b">
        <v>1</v>
      </c>
      <c r="L6638" t="s">
        <v>2043</v>
      </c>
      <c r="N6638" s="43">
        <v>42214.662777777776</v>
      </c>
    </row>
    <row r="6639" spans="1:14" x14ac:dyDescent="0.25">
      <c r="A6639" t="s">
        <v>13363</v>
      </c>
      <c r="B6639">
        <v>797</v>
      </c>
      <c r="C6639">
        <v>797</v>
      </c>
      <c r="D6639">
        <v>2013</v>
      </c>
      <c r="E6639" t="s">
        <v>5064</v>
      </c>
      <c r="F6639">
        <v>10</v>
      </c>
      <c r="G6639">
        <v>2.5</v>
      </c>
      <c r="H6639">
        <v>5</v>
      </c>
      <c r="J6639"/>
      <c r="K6639" t="b">
        <v>1</v>
      </c>
      <c r="L6639" t="s">
        <v>48</v>
      </c>
      <c r="N6639" s="43">
        <v>42214.662777777776</v>
      </c>
    </row>
    <row r="6640" spans="1:14" x14ac:dyDescent="0.25">
      <c r="A6640" t="s">
        <v>13364</v>
      </c>
      <c r="B6640">
        <v>798</v>
      </c>
      <c r="C6640">
        <v>798</v>
      </c>
      <c r="D6640">
        <v>2013</v>
      </c>
      <c r="E6640" t="s">
        <v>5065</v>
      </c>
      <c r="F6640">
        <v>10</v>
      </c>
      <c r="G6640">
        <v>4.5</v>
      </c>
      <c r="H6640">
        <v>0.5</v>
      </c>
      <c r="I6640">
        <v>0.05</v>
      </c>
      <c r="J6640">
        <v>9.9999999999999995E-7</v>
      </c>
      <c r="K6640" t="b">
        <v>1</v>
      </c>
      <c r="L6640" t="s">
        <v>2046</v>
      </c>
      <c r="N6640" s="43">
        <v>42214.662777777776</v>
      </c>
    </row>
    <row r="6641" spans="1:14" x14ac:dyDescent="0.25">
      <c r="A6641" t="s">
        <v>13365</v>
      </c>
      <c r="B6641">
        <v>799</v>
      </c>
      <c r="C6641">
        <v>799</v>
      </c>
      <c r="D6641">
        <v>2013</v>
      </c>
      <c r="E6641" t="s">
        <v>5066</v>
      </c>
      <c r="F6641">
        <v>10</v>
      </c>
      <c r="G6641">
        <v>4.5</v>
      </c>
      <c r="H6641">
        <v>2.4700000000000002</v>
      </c>
      <c r="I6641">
        <v>0.2</v>
      </c>
      <c r="J6641">
        <v>0.10000100000000001</v>
      </c>
      <c r="K6641" t="b">
        <v>1</v>
      </c>
      <c r="L6641" t="s">
        <v>2047</v>
      </c>
      <c r="N6641" s="43">
        <v>42214.662777777776</v>
      </c>
    </row>
    <row r="6642" spans="1:14" x14ac:dyDescent="0.25">
      <c r="A6642" t="s">
        <v>13366</v>
      </c>
      <c r="B6642">
        <v>800</v>
      </c>
      <c r="C6642">
        <v>800</v>
      </c>
      <c r="D6642">
        <v>2013</v>
      </c>
      <c r="E6642" t="s">
        <v>5067</v>
      </c>
      <c r="F6642">
        <v>10</v>
      </c>
      <c r="G6642">
        <v>4.5</v>
      </c>
      <c r="H6642">
        <v>3.66</v>
      </c>
      <c r="I6642">
        <v>0.45</v>
      </c>
      <c r="J6642">
        <v>0.30000100000000002</v>
      </c>
      <c r="K6642" t="b">
        <v>1</v>
      </c>
      <c r="L6642" t="s">
        <v>2048</v>
      </c>
      <c r="N6642" s="43">
        <v>42214.662777777776</v>
      </c>
    </row>
    <row r="6643" spans="1:14" x14ac:dyDescent="0.25">
      <c r="A6643" t="s">
        <v>13367</v>
      </c>
      <c r="B6643">
        <v>801</v>
      </c>
      <c r="C6643">
        <v>801</v>
      </c>
      <c r="D6643">
        <v>2013</v>
      </c>
      <c r="E6643" t="s">
        <v>5068</v>
      </c>
      <c r="F6643">
        <v>10</v>
      </c>
      <c r="G6643">
        <v>4.5</v>
      </c>
      <c r="H6643">
        <v>5</v>
      </c>
      <c r="I6643">
        <v>0.8</v>
      </c>
      <c r="J6643">
        <v>0.60000100000000001</v>
      </c>
      <c r="K6643" t="b">
        <v>1</v>
      </c>
      <c r="L6643" t="s">
        <v>2049</v>
      </c>
      <c r="N6643" s="43">
        <v>42214.662777777776</v>
      </c>
    </row>
    <row r="6644" spans="1:14" x14ac:dyDescent="0.25">
      <c r="A6644" t="s">
        <v>13368</v>
      </c>
      <c r="B6644">
        <v>802</v>
      </c>
      <c r="C6644">
        <v>802</v>
      </c>
      <c r="D6644">
        <v>2013</v>
      </c>
      <c r="E6644" t="s">
        <v>5069</v>
      </c>
      <c r="F6644">
        <v>10</v>
      </c>
      <c r="G6644">
        <v>4.5</v>
      </c>
      <c r="H6644">
        <v>5</v>
      </c>
      <c r="J6644"/>
      <c r="K6644" t="b">
        <v>1</v>
      </c>
      <c r="L6644" t="s">
        <v>48</v>
      </c>
      <c r="N6644" s="43">
        <v>42214.662777777776</v>
      </c>
    </row>
    <row r="6645" spans="1:14" x14ac:dyDescent="0.25">
      <c r="A6645" t="s">
        <v>13369</v>
      </c>
      <c r="B6645">
        <v>803</v>
      </c>
      <c r="C6645">
        <v>803</v>
      </c>
      <c r="D6645">
        <v>2013</v>
      </c>
      <c r="E6645" t="s">
        <v>5070</v>
      </c>
      <c r="F6645">
        <v>10</v>
      </c>
      <c r="G6645">
        <v>4.5</v>
      </c>
      <c r="H6645">
        <v>0.5</v>
      </c>
      <c r="I6645">
        <v>0.05</v>
      </c>
      <c r="J6645">
        <v>9.9999999999999995E-7</v>
      </c>
      <c r="K6645" t="b">
        <v>1</v>
      </c>
      <c r="L6645" t="s">
        <v>2763</v>
      </c>
      <c r="N6645" s="43">
        <v>42214.662777777776</v>
      </c>
    </row>
    <row r="6646" spans="1:14" x14ac:dyDescent="0.25">
      <c r="A6646" t="s">
        <v>13370</v>
      </c>
      <c r="B6646">
        <v>804</v>
      </c>
      <c r="C6646">
        <v>804</v>
      </c>
      <c r="D6646">
        <v>2013</v>
      </c>
      <c r="E6646" t="s">
        <v>5071</v>
      </c>
      <c r="F6646">
        <v>10</v>
      </c>
      <c r="G6646">
        <v>4.5</v>
      </c>
      <c r="H6646">
        <v>2.2200000000000002</v>
      </c>
      <c r="I6646">
        <v>0.2</v>
      </c>
      <c r="J6646">
        <v>0.10000100000000001</v>
      </c>
      <c r="K6646" t="b">
        <v>1</v>
      </c>
      <c r="L6646" t="s">
        <v>2764</v>
      </c>
      <c r="N6646" s="43">
        <v>42214.662777777776</v>
      </c>
    </row>
    <row r="6647" spans="1:14" x14ac:dyDescent="0.25">
      <c r="A6647" t="s">
        <v>13371</v>
      </c>
      <c r="B6647">
        <v>805</v>
      </c>
      <c r="C6647">
        <v>805</v>
      </c>
      <c r="D6647">
        <v>2013</v>
      </c>
      <c r="E6647" t="s">
        <v>5072</v>
      </c>
      <c r="F6647">
        <v>10</v>
      </c>
      <c r="G6647">
        <v>4.5</v>
      </c>
      <c r="H6647">
        <v>3.3</v>
      </c>
      <c r="I6647">
        <v>0.45</v>
      </c>
      <c r="J6647">
        <v>0.30000100000000002</v>
      </c>
      <c r="K6647" t="b">
        <v>1</v>
      </c>
      <c r="L6647" t="s">
        <v>2765</v>
      </c>
      <c r="N6647" s="43">
        <v>42214.662777777776</v>
      </c>
    </row>
    <row r="6648" spans="1:14" x14ac:dyDescent="0.25">
      <c r="A6648" t="s">
        <v>13372</v>
      </c>
      <c r="B6648">
        <v>806</v>
      </c>
      <c r="C6648">
        <v>806</v>
      </c>
      <c r="D6648">
        <v>2013</v>
      </c>
      <c r="E6648" t="s">
        <v>5073</v>
      </c>
      <c r="F6648">
        <v>10</v>
      </c>
      <c r="G6648">
        <v>4.5</v>
      </c>
      <c r="H6648">
        <v>4.5</v>
      </c>
      <c r="I6648">
        <v>0.8</v>
      </c>
      <c r="J6648">
        <v>0.60000100000000001</v>
      </c>
      <c r="K6648" t="b">
        <v>1</v>
      </c>
      <c r="L6648" t="s">
        <v>2766</v>
      </c>
      <c r="N6648" s="43">
        <v>42214.662777777776</v>
      </c>
    </row>
    <row r="6649" spans="1:14" x14ac:dyDescent="0.25">
      <c r="A6649" t="s">
        <v>13373</v>
      </c>
      <c r="B6649">
        <v>807</v>
      </c>
      <c r="C6649">
        <v>807</v>
      </c>
      <c r="D6649">
        <v>2013</v>
      </c>
      <c r="E6649" t="s">
        <v>3507</v>
      </c>
      <c r="F6649">
        <v>2</v>
      </c>
      <c r="G6649">
        <v>4</v>
      </c>
      <c r="H6649">
        <v>4.8</v>
      </c>
      <c r="J6649"/>
      <c r="K6649" t="b">
        <v>1</v>
      </c>
      <c r="L6649" t="s">
        <v>181</v>
      </c>
      <c r="N6649" s="43">
        <v>42214.662777777776</v>
      </c>
    </row>
    <row r="6650" spans="1:14" x14ac:dyDescent="0.25">
      <c r="A6650" t="s">
        <v>13374</v>
      </c>
      <c r="B6650">
        <v>808</v>
      </c>
      <c r="C6650">
        <v>808</v>
      </c>
      <c r="D6650">
        <v>2013</v>
      </c>
      <c r="E6650" t="s">
        <v>3508</v>
      </c>
      <c r="F6650">
        <v>2</v>
      </c>
      <c r="G6650">
        <v>4</v>
      </c>
      <c r="H6650">
        <v>3.7</v>
      </c>
      <c r="I6650">
        <v>0</v>
      </c>
      <c r="J6650">
        <v>0</v>
      </c>
      <c r="K6650" t="b">
        <v>1</v>
      </c>
      <c r="L6650" t="s">
        <v>185</v>
      </c>
      <c r="N6650" s="43">
        <v>42214.662777777776</v>
      </c>
    </row>
    <row r="6651" spans="1:14" x14ac:dyDescent="0.25">
      <c r="A6651" t="s">
        <v>13375</v>
      </c>
      <c r="B6651">
        <v>809</v>
      </c>
      <c r="C6651">
        <v>809</v>
      </c>
      <c r="D6651">
        <v>2013</v>
      </c>
      <c r="E6651" t="s">
        <v>3509</v>
      </c>
      <c r="F6651">
        <v>2</v>
      </c>
      <c r="G6651">
        <v>4</v>
      </c>
      <c r="H6651">
        <v>3.7</v>
      </c>
      <c r="I6651">
        <v>0</v>
      </c>
      <c r="J6651">
        <v>0</v>
      </c>
      <c r="K6651" t="b">
        <v>1</v>
      </c>
      <c r="L6651" t="s">
        <v>190</v>
      </c>
      <c r="N6651" s="43">
        <v>42214.662777777776</v>
      </c>
    </row>
    <row r="6652" spans="1:14" x14ac:dyDescent="0.25">
      <c r="A6652" t="s">
        <v>13376</v>
      </c>
      <c r="B6652">
        <v>810</v>
      </c>
      <c r="C6652">
        <v>810</v>
      </c>
      <c r="D6652">
        <v>2013</v>
      </c>
      <c r="E6652" t="s">
        <v>3510</v>
      </c>
      <c r="F6652">
        <v>2</v>
      </c>
      <c r="G6652">
        <v>2.58</v>
      </c>
      <c r="H6652">
        <v>3.2</v>
      </c>
      <c r="J6652"/>
      <c r="K6652" t="b">
        <v>1</v>
      </c>
      <c r="L6652" t="s">
        <v>196</v>
      </c>
      <c r="N6652" s="43">
        <v>42214.662777777776</v>
      </c>
    </row>
    <row r="6653" spans="1:14" x14ac:dyDescent="0.25">
      <c r="A6653" t="s">
        <v>13377</v>
      </c>
      <c r="B6653">
        <v>811</v>
      </c>
      <c r="C6653">
        <v>811</v>
      </c>
      <c r="D6653">
        <v>2013</v>
      </c>
      <c r="E6653" t="s">
        <v>3511</v>
      </c>
      <c r="F6653">
        <v>2</v>
      </c>
      <c r="G6653">
        <v>2.6</v>
      </c>
      <c r="H6653">
        <v>0.5</v>
      </c>
      <c r="I6653">
        <v>1.4999999999999999E-2</v>
      </c>
      <c r="J6653">
        <v>9.9999999999999995E-7</v>
      </c>
      <c r="K6653" t="b">
        <v>1</v>
      </c>
      <c r="L6653" t="s">
        <v>197</v>
      </c>
      <c r="N6653" s="43">
        <v>42214.662777777776</v>
      </c>
    </row>
    <row r="6654" spans="1:14" x14ac:dyDescent="0.25">
      <c r="A6654" t="s">
        <v>13378</v>
      </c>
      <c r="B6654">
        <v>812</v>
      </c>
      <c r="C6654">
        <v>812</v>
      </c>
      <c r="D6654">
        <v>2013</v>
      </c>
      <c r="E6654" t="s">
        <v>3512</v>
      </c>
      <c r="F6654">
        <v>2</v>
      </c>
      <c r="G6654">
        <v>2.6</v>
      </c>
      <c r="H6654">
        <v>1.34</v>
      </c>
      <c r="I6654">
        <v>0.04</v>
      </c>
      <c r="J6654">
        <v>3.0001E-2</v>
      </c>
      <c r="K6654" t="b">
        <v>1</v>
      </c>
      <c r="L6654" t="s">
        <v>198</v>
      </c>
      <c r="N6654" s="43">
        <v>42214.662777777776</v>
      </c>
    </row>
    <row r="6655" spans="1:14" x14ac:dyDescent="0.25">
      <c r="A6655" t="s">
        <v>13379</v>
      </c>
      <c r="B6655">
        <v>813</v>
      </c>
      <c r="C6655">
        <v>813</v>
      </c>
      <c r="D6655">
        <v>2013</v>
      </c>
      <c r="E6655" t="s">
        <v>3513</v>
      </c>
      <c r="F6655">
        <v>2</v>
      </c>
      <c r="G6655">
        <v>2.6</v>
      </c>
      <c r="H6655">
        <v>1.98</v>
      </c>
      <c r="I6655">
        <v>7.4999999999999997E-2</v>
      </c>
      <c r="J6655">
        <v>5.0000999999999997E-2</v>
      </c>
      <c r="K6655" t="b">
        <v>1</v>
      </c>
      <c r="L6655" t="s">
        <v>199</v>
      </c>
      <c r="N6655" s="43">
        <v>42214.662777777776</v>
      </c>
    </row>
    <row r="6656" spans="1:14" x14ac:dyDescent="0.25">
      <c r="A6656" t="s">
        <v>13380</v>
      </c>
      <c r="B6656">
        <v>814</v>
      </c>
      <c r="C6656">
        <v>814</v>
      </c>
      <c r="D6656">
        <v>2013</v>
      </c>
      <c r="E6656" t="s">
        <v>3514</v>
      </c>
      <c r="F6656">
        <v>2</v>
      </c>
      <c r="G6656">
        <v>2.6</v>
      </c>
      <c r="H6656">
        <v>2.41</v>
      </c>
      <c r="I6656">
        <v>0.15</v>
      </c>
      <c r="J6656">
        <v>0.10000100000000001</v>
      </c>
      <c r="K6656" t="b">
        <v>1</v>
      </c>
      <c r="L6656" t="s">
        <v>2493</v>
      </c>
      <c r="N6656" s="43">
        <v>42214.662777777776</v>
      </c>
    </row>
    <row r="6657" spans="1:14" x14ac:dyDescent="0.25">
      <c r="A6657" t="s">
        <v>13381</v>
      </c>
      <c r="B6657">
        <v>815</v>
      </c>
      <c r="C6657">
        <v>815</v>
      </c>
      <c r="D6657">
        <v>2013</v>
      </c>
      <c r="E6657" t="s">
        <v>3515</v>
      </c>
      <c r="F6657">
        <v>2</v>
      </c>
      <c r="G6657">
        <v>2.6</v>
      </c>
      <c r="H6657">
        <v>2.74</v>
      </c>
      <c r="I6657">
        <v>0.25</v>
      </c>
      <c r="J6657">
        <v>0.20000100000000001</v>
      </c>
      <c r="K6657" t="b">
        <v>1</v>
      </c>
      <c r="L6657" t="s">
        <v>2494</v>
      </c>
      <c r="N6657" s="43">
        <v>42214.662777777776</v>
      </c>
    </row>
    <row r="6658" spans="1:14" x14ac:dyDescent="0.25">
      <c r="A6658" t="s">
        <v>13382</v>
      </c>
      <c r="B6658">
        <v>816</v>
      </c>
      <c r="C6658">
        <v>816</v>
      </c>
      <c r="D6658">
        <v>2013</v>
      </c>
      <c r="E6658" t="s">
        <v>3516</v>
      </c>
      <c r="F6658">
        <v>2</v>
      </c>
      <c r="G6658">
        <v>2.6</v>
      </c>
      <c r="H6658">
        <v>3</v>
      </c>
      <c r="I6658">
        <v>0.65</v>
      </c>
      <c r="J6658">
        <v>0.30000100000000002</v>
      </c>
      <c r="K6658" t="b">
        <v>1</v>
      </c>
      <c r="L6658" t="s">
        <v>2495</v>
      </c>
      <c r="N6658" s="43">
        <v>42214.662777777776</v>
      </c>
    </row>
    <row r="6659" spans="1:14" x14ac:dyDescent="0.25">
      <c r="A6659" t="s">
        <v>13383</v>
      </c>
      <c r="B6659">
        <v>817</v>
      </c>
      <c r="C6659">
        <v>817</v>
      </c>
      <c r="D6659">
        <v>2013</v>
      </c>
      <c r="E6659" t="s">
        <v>3606</v>
      </c>
      <c r="F6659">
        <v>2</v>
      </c>
      <c r="G6659">
        <v>4</v>
      </c>
      <c r="H6659">
        <v>3.15</v>
      </c>
      <c r="I6659">
        <v>0.25</v>
      </c>
      <c r="J6659">
        <v>0.20000100000000001</v>
      </c>
      <c r="K6659" t="b">
        <v>1</v>
      </c>
      <c r="L6659" t="s">
        <v>363</v>
      </c>
      <c r="N6659" s="43">
        <v>42214.662777777776</v>
      </c>
    </row>
    <row r="6660" spans="1:14" x14ac:dyDescent="0.25">
      <c r="A6660" t="s">
        <v>13384</v>
      </c>
      <c r="B6660">
        <v>818</v>
      </c>
      <c r="C6660">
        <v>818</v>
      </c>
      <c r="D6660">
        <v>2013</v>
      </c>
      <c r="E6660" t="s">
        <v>3607</v>
      </c>
      <c r="F6660">
        <v>2</v>
      </c>
      <c r="G6660">
        <v>4</v>
      </c>
      <c r="H6660">
        <v>5</v>
      </c>
      <c r="I6660">
        <v>0.65</v>
      </c>
      <c r="J6660">
        <v>0.30000100000000002</v>
      </c>
      <c r="K6660" t="b">
        <v>1</v>
      </c>
      <c r="L6660" t="s">
        <v>2520</v>
      </c>
      <c r="N6660" s="43">
        <v>42214.662777777776</v>
      </c>
    </row>
    <row r="6661" spans="1:14" x14ac:dyDescent="0.25">
      <c r="A6661" t="s">
        <v>13385</v>
      </c>
      <c r="B6661">
        <v>819</v>
      </c>
      <c r="C6661">
        <v>819</v>
      </c>
      <c r="D6661">
        <v>2013</v>
      </c>
      <c r="E6661" t="s">
        <v>3608</v>
      </c>
      <c r="F6661">
        <v>2</v>
      </c>
      <c r="G6661">
        <v>4</v>
      </c>
      <c r="H6661">
        <v>5</v>
      </c>
      <c r="J6661"/>
      <c r="K6661" t="b">
        <v>1</v>
      </c>
      <c r="L6661" t="s">
        <v>48</v>
      </c>
      <c r="N6661" s="43">
        <v>42214.662777777776</v>
      </c>
    </row>
    <row r="6662" spans="1:14" x14ac:dyDescent="0.25">
      <c r="A6662" t="s">
        <v>13386</v>
      </c>
      <c r="B6662">
        <v>820</v>
      </c>
      <c r="C6662">
        <v>820</v>
      </c>
      <c r="D6662">
        <v>2013</v>
      </c>
      <c r="E6662" t="s">
        <v>3609</v>
      </c>
      <c r="F6662">
        <v>2</v>
      </c>
      <c r="G6662">
        <v>3</v>
      </c>
      <c r="H6662">
        <v>0.5</v>
      </c>
      <c r="I6662">
        <v>1.4999999999999999E-2</v>
      </c>
      <c r="J6662">
        <v>9.9999999999999995E-7</v>
      </c>
      <c r="K6662" t="b">
        <v>1</v>
      </c>
      <c r="L6662" t="s">
        <v>368</v>
      </c>
      <c r="N6662" s="43">
        <v>42214.662777777776</v>
      </c>
    </row>
    <row r="6663" spans="1:14" x14ac:dyDescent="0.25">
      <c r="A6663" t="s">
        <v>13387</v>
      </c>
      <c r="B6663">
        <v>821</v>
      </c>
      <c r="C6663">
        <v>821</v>
      </c>
      <c r="D6663">
        <v>2013</v>
      </c>
      <c r="E6663" t="s">
        <v>3610</v>
      </c>
      <c r="F6663">
        <v>2</v>
      </c>
      <c r="G6663">
        <v>3</v>
      </c>
      <c r="H6663">
        <v>1.4</v>
      </c>
      <c r="I6663">
        <v>0.04</v>
      </c>
      <c r="J6663">
        <v>3.0001E-2</v>
      </c>
      <c r="K6663" t="b">
        <v>1</v>
      </c>
      <c r="L6663" t="s">
        <v>369</v>
      </c>
      <c r="N6663" s="43">
        <v>42214.662777777776</v>
      </c>
    </row>
    <row r="6664" spans="1:14" x14ac:dyDescent="0.25">
      <c r="A6664" t="s">
        <v>13388</v>
      </c>
      <c r="B6664">
        <v>822</v>
      </c>
      <c r="C6664">
        <v>822</v>
      </c>
      <c r="D6664">
        <v>2013</v>
      </c>
      <c r="E6664" t="s">
        <v>3611</v>
      </c>
      <c r="F6664">
        <v>2</v>
      </c>
      <c r="G6664">
        <v>3</v>
      </c>
      <c r="H6664">
        <v>2.0699999999999998</v>
      </c>
      <c r="I6664">
        <v>7.4999999999999997E-2</v>
      </c>
      <c r="J6664">
        <v>5.0000999999999997E-2</v>
      </c>
      <c r="K6664" t="b">
        <v>1</v>
      </c>
      <c r="L6664" t="s">
        <v>370</v>
      </c>
      <c r="N6664" s="43">
        <v>42214.662777777776</v>
      </c>
    </row>
    <row r="6665" spans="1:14" x14ac:dyDescent="0.25">
      <c r="A6665" t="s">
        <v>13389</v>
      </c>
      <c r="B6665">
        <v>823</v>
      </c>
      <c r="C6665">
        <v>823</v>
      </c>
      <c r="D6665">
        <v>2013</v>
      </c>
      <c r="E6665" t="s">
        <v>3612</v>
      </c>
      <c r="F6665">
        <v>2</v>
      </c>
      <c r="G6665">
        <v>3</v>
      </c>
      <c r="H6665">
        <v>2.52</v>
      </c>
      <c r="I6665">
        <v>0.15</v>
      </c>
      <c r="J6665">
        <v>0.10000100000000001</v>
      </c>
      <c r="K6665" t="b">
        <v>1</v>
      </c>
      <c r="L6665" t="s">
        <v>2521</v>
      </c>
      <c r="N6665" s="43">
        <v>42214.662777777776</v>
      </c>
    </row>
    <row r="6666" spans="1:14" x14ac:dyDescent="0.25">
      <c r="A6666" t="s">
        <v>13390</v>
      </c>
      <c r="B6666">
        <v>824</v>
      </c>
      <c r="C6666">
        <v>824</v>
      </c>
      <c r="D6666">
        <v>2013</v>
      </c>
      <c r="E6666" t="s">
        <v>3613</v>
      </c>
      <c r="F6666">
        <v>2</v>
      </c>
      <c r="G6666">
        <v>3</v>
      </c>
      <c r="H6666">
        <v>2.86</v>
      </c>
      <c r="I6666">
        <v>0.25</v>
      </c>
      <c r="J6666">
        <v>0.20000100000000001</v>
      </c>
      <c r="K6666" t="b">
        <v>1</v>
      </c>
      <c r="L6666" t="s">
        <v>375</v>
      </c>
      <c r="N6666" s="43">
        <v>42214.662777777776</v>
      </c>
    </row>
    <row r="6667" spans="1:14" x14ac:dyDescent="0.25">
      <c r="A6667" t="s">
        <v>13391</v>
      </c>
      <c r="B6667">
        <v>825</v>
      </c>
      <c r="C6667">
        <v>825</v>
      </c>
      <c r="D6667">
        <v>2013</v>
      </c>
      <c r="E6667" t="s">
        <v>3614</v>
      </c>
      <c r="F6667">
        <v>2</v>
      </c>
      <c r="G6667">
        <v>3</v>
      </c>
      <c r="H6667">
        <v>3.13</v>
      </c>
      <c r="I6667">
        <v>0.65</v>
      </c>
      <c r="J6667">
        <v>0.30000100000000002</v>
      </c>
      <c r="K6667" t="b">
        <v>1</v>
      </c>
      <c r="L6667" t="s">
        <v>2522</v>
      </c>
      <c r="N6667" s="43">
        <v>42214.662777777776</v>
      </c>
    </row>
    <row r="6668" spans="1:14" x14ac:dyDescent="0.25">
      <c r="A6668" t="s">
        <v>13392</v>
      </c>
      <c r="B6668">
        <v>826</v>
      </c>
      <c r="C6668">
        <v>826</v>
      </c>
      <c r="D6668">
        <v>2013</v>
      </c>
      <c r="E6668" t="s">
        <v>3615</v>
      </c>
      <c r="F6668">
        <v>2</v>
      </c>
      <c r="G6668">
        <v>3</v>
      </c>
      <c r="H6668">
        <v>5</v>
      </c>
      <c r="J6668"/>
      <c r="K6668" t="b">
        <v>1</v>
      </c>
      <c r="L6668" t="s">
        <v>48</v>
      </c>
      <c r="N6668" s="43">
        <v>42214.662777777776</v>
      </c>
    </row>
    <row r="6669" spans="1:14" x14ac:dyDescent="0.25">
      <c r="A6669" t="s">
        <v>13393</v>
      </c>
      <c r="B6669">
        <v>827</v>
      </c>
      <c r="C6669">
        <v>827</v>
      </c>
      <c r="D6669">
        <v>2013</v>
      </c>
      <c r="E6669" t="s">
        <v>3517</v>
      </c>
      <c r="F6669">
        <v>2</v>
      </c>
      <c r="G6669">
        <v>2.58</v>
      </c>
      <c r="H6669">
        <v>5</v>
      </c>
      <c r="J6669"/>
      <c r="K6669" t="b">
        <v>1</v>
      </c>
      <c r="L6669" t="s">
        <v>48</v>
      </c>
      <c r="N6669" s="43">
        <v>42214.662777777776</v>
      </c>
    </row>
    <row r="6670" spans="1:14" x14ac:dyDescent="0.25">
      <c r="A6670" t="s">
        <v>13394</v>
      </c>
      <c r="B6670">
        <v>828</v>
      </c>
      <c r="C6670">
        <v>828</v>
      </c>
      <c r="D6670">
        <v>2013</v>
      </c>
      <c r="E6670" t="s">
        <v>3616</v>
      </c>
      <c r="F6670">
        <v>2</v>
      </c>
      <c r="G6670">
        <v>2.09</v>
      </c>
      <c r="H6670">
        <v>0.5</v>
      </c>
      <c r="I6670">
        <v>1.4999999999999999E-2</v>
      </c>
      <c r="J6670">
        <v>1.01E-4</v>
      </c>
      <c r="K6670" t="b">
        <v>1</v>
      </c>
      <c r="L6670" t="s">
        <v>380</v>
      </c>
      <c r="N6670" s="43">
        <v>42214.662777777776</v>
      </c>
    </row>
    <row r="6671" spans="1:14" x14ac:dyDescent="0.25">
      <c r="A6671" t="s">
        <v>13395</v>
      </c>
      <c r="B6671">
        <v>829</v>
      </c>
      <c r="C6671">
        <v>829</v>
      </c>
      <c r="D6671">
        <v>2013</v>
      </c>
      <c r="E6671" t="s">
        <v>3617</v>
      </c>
      <c r="F6671">
        <v>2</v>
      </c>
      <c r="G6671">
        <v>2.09</v>
      </c>
      <c r="H6671">
        <v>1.32</v>
      </c>
      <c r="I6671">
        <v>0.04</v>
      </c>
      <c r="J6671">
        <v>3.0001E-2</v>
      </c>
      <c r="K6671" t="b">
        <v>1</v>
      </c>
      <c r="L6671" t="s">
        <v>381</v>
      </c>
      <c r="N6671" s="43">
        <v>42214.662777777776</v>
      </c>
    </row>
    <row r="6672" spans="1:14" x14ac:dyDescent="0.25">
      <c r="A6672" t="s">
        <v>13396</v>
      </c>
      <c r="B6672">
        <v>830</v>
      </c>
      <c r="C6672">
        <v>830</v>
      </c>
      <c r="D6672">
        <v>2013</v>
      </c>
      <c r="E6672" t="s">
        <v>3618</v>
      </c>
      <c r="F6672">
        <v>2</v>
      </c>
      <c r="G6672">
        <v>2.09</v>
      </c>
      <c r="H6672">
        <v>1.95</v>
      </c>
      <c r="I6672">
        <v>7.4999999999999997E-2</v>
      </c>
      <c r="J6672">
        <v>5.0000999999999997E-2</v>
      </c>
      <c r="K6672" t="b">
        <v>1</v>
      </c>
      <c r="L6672" t="s">
        <v>382</v>
      </c>
      <c r="N6672" s="43">
        <v>42214.662777777776</v>
      </c>
    </row>
    <row r="6673" spans="1:14" x14ac:dyDescent="0.25">
      <c r="A6673" t="s">
        <v>13397</v>
      </c>
      <c r="B6673">
        <v>831</v>
      </c>
      <c r="C6673">
        <v>831</v>
      </c>
      <c r="D6673">
        <v>2013</v>
      </c>
      <c r="E6673" t="s">
        <v>3619</v>
      </c>
      <c r="F6673">
        <v>2</v>
      </c>
      <c r="G6673">
        <v>2.09</v>
      </c>
      <c r="H6673">
        <v>2.38</v>
      </c>
      <c r="I6673">
        <v>0.15</v>
      </c>
      <c r="J6673">
        <v>0.10000100000000001</v>
      </c>
      <c r="K6673" t="b">
        <v>1</v>
      </c>
      <c r="L6673" t="s">
        <v>2523</v>
      </c>
      <c r="N6673" s="43">
        <v>42214.662777777776</v>
      </c>
    </row>
    <row r="6674" spans="1:14" x14ac:dyDescent="0.25">
      <c r="A6674" t="s">
        <v>13398</v>
      </c>
      <c r="B6674">
        <v>832</v>
      </c>
      <c r="C6674">
        <v>832</v>
      </c>
      <c r="D6674">
        <v>2013</v>
      </c>
      <c r="E6674" t="s">
        <v>3620</v>
      </c>
      <c r="F6674">
        <v>2</v>
      </c>
      <c r="G6674">
        <v>2.09</v>
      </c>
      <c r="H6674">
        <v>2.69</v>
      </c>
      <c r="I6674">
        <v>0.25</v>
      </c>
      <c r="J6674">
        <v>0.20000100000000001</v>
      </c>
      <c r="K6674" t="b">
        <v>1</v>
      </c>
      <c r="L6674" t="s">
        <v>385</v>
      </c>
      <c r="N6674" s="43">
        <v>42214.662777777776</v>
      </c>
    </row>
    <row r="6675" spans="1:14" x14ac:dyDescent="0.25">
      <c r="A6675" t="s">
        <v>13399</v>
      </c>
      <c r="B6675">
        <v>833</v>
      </c>
      <c r="C6675">
        <v>833</v>
      </c>
      <c r="D6675">
        <v>2013</v>
      </c>
      <c r="E6675" t="s">
        <v>3621</v>
      </c>
      <c r="F6675">
        <v>2</v>
      </c>
      <c r="G6675">
        <v>2.09</v>
      </c>
      <c r="H6675">
        <v>2.95</v>
      </c>
      <c r="I6675">
        <v>0.65</v>
      </c>
      <c r="J6675">
        <v>0.30000100000000002</v>
      </c>
      <c r="K6675" t="b">
        <v>1</v>
      </c>
      <c r="L6675" t="s">
        <v>2524</v>
      </c>
      <c r="N6675" s="43">
        <v>42214.662777777776</v>
      </c>
    </row>
    <row r="6676" spans="1:14" x14ac:dyDescent="0.25">
      <c r="A6676" t="s">
        <v>13400</v>
      </c>
      <c r="B6676">
        <v>834</v>
      </c>
      <c r="C6676">
        <v>834</v>
      </c>
      <c r="D6676">
        <v>2013</v>
      </c>
      <c r="E6676" t="s">
        <v>3622</v>
      </c>
      <c r="F6676">
        <v>2</v>
      </c>
      <c r="G6676">
        <v>2.09</v>
      </c>
      <c r="H6676">
        <v>5</v>
      </c>
      <c r="J6676"/>
      <c r="K6676" t="b">
        <v>1</v>
      </c>
      <c r="L6676" t="s">
        <v>48</v>
      </c>
      <c r="N6676" s="43">
        <v>42214.662777777776</v>
      </c>
    </row>
    <row r="6677" spans="1:14" x14ac:dyDescent="0.25">
      <c r="A6677" t="s">
        <v>13401</v>
      </c>
      <c r="B6677">
        <v>835</v>
      </c>
      <c r="C6677">
        <v>835</v>
      </c>
      <c r="D6677">
        <v>2013</v>
      </c>
      <c r="E6677" t="s">
        <v>3623</v>
      </c>
      <c r="F6677">
        <v>2</v>
      </c>
      <c r="G6677">
        <v>3</v>
      </c>
      <c r="H6677">
        <v>0.5</v>
      </c>
      <c r="I6677">
        <v>1.4999999999999999E-2</v>
      </c>
      <c r="J6677">
        <v>9.9999999999999995E-7</v>
      </c>
      <c r="K6677" t="b">
        <v>1</v>
      </c>
      <c r="L6677" t="s">
        <v>390</v>
      </c>
      <c r="N6677" s="43">
        <v>42214.662777777776</v>
      </c>
    </row>
    <row r="6678" spans="1:14" x14ac:dyDescent="0.25">
      <c r="A6678" t="s">
        <v>13402</v>
      </c>
      <c r="B6678">
        <v>836</v>
      </c>
      <c r="C6678">
        <v>836</v>
      </c>
      <c r="D6678">
        <v>2013</v>
      </c>
      <c r="E6678" t="s">
        <v>3624</v>
      </c>
      <c r="F6678">
        <v>2</v>
      </c>
      <c r="G6678">
        <v>3</v>
      </c>
      <c r="H6678">
        <v>1.78</v>
      </c>
      <c r="I6678">
        <v>0.04</v>
      </c>
      <c r="J6678">
        <v>3.0001E-2</v>
      </c>
      <c r="K6678" t="b">
        <v>1</v>
      </c>
      <c r="L6678" t="s">
        <v>391</v>
      </c>
      <c r="N6678" s="43">
        <v>42214.662777777776</v>
      </c>
    </row>
    <row r="6679" spans="1:14" x14ac:dyDescent="0.25">
      <c r="A6679" t="s">
        <v>13403</v>
      </c>
      <c r="B6679">
        <v>837</v>
      </c>
      <c r="C6679">
        <v>837</v>
      </c>
      <c r="D6679">
        <v>2013</v>
      </c>
      <c r="E6679" t="s">
        <v>3625</v>
      </c>
      <c r="F6679">
        <v>2</v>
      </c>
      <c r="G6679">
        <v>3</v>
      </c>
      <c r="H6679">
        <v>2.65</v>
      </c>
      <c r="I6679">
        <v>7.4999999999999997E-2</v>
      </c>
      <c r="J6679">
        <v>5.0000999999999997E-2</v>
      </c>
      <c r="K6679" t="b">
        <v>1</v>
      </c>
      <c r="L6679" t="s">
        <v>392</v>
      </c>
      <c r="N6679" s="43">
        <v>42214.662777777776</v>
      </c>
    </row>
    <row r="6680" spans="1:14" x14ac:dyDescent="0.25">
      <c r="A6680" t="s">
        <v>13404</v>
      </c>
      <c r="B6680">
        <v>838</v>
      </c>
      <c r="C6680">
        <v>838</v>
      </c>
      <c r="D6680">
        <v>2013</v>
      </c>
      <c r="E6680" t="s">
        <v>3518</v>
      </c>
      <c r="F6680">
        <v>2</v>
      </c>
      <c r="G6680">
        <v>2.58</v>
      </c>
      <c r="H6680">
        <v>3</v>
      </c>
      <c r="J6680"/>
      <c r="K6680" t="b">
        <v>1</v>
      </c>
      <c r="L6680" t="s">
        <v>207</v>
      </c>
      <c r="N6680" s="43">
        <v>42214.662777777776</v>
      </c>
    </row>
    <row r="6681" spans="1:14" x14ac:dyDescent="0.25">
      <c r="A6681" t="s">
        <v>13405</v>
      </c>
      <c r="B6681">
        <v>839</v>
      </c>
      <c r="C6681">
        <v>839</v>
      </c>
      <c r="D6681">
        <v>2013</v>
      </c>
      <c r="E6681" t="s">
        <v>3626</v>
      </c>
      <c r="F6681">
        <v>2</v>
      </c>
      <c r="G6681">
        <v>3</v>
      </c>
      <c r="H6681">
        <v>3.22</v>
      </c>
      <c r="I6681">
        <v>0.15</v>
      </c>
      <c r="J6681">
        <v>0.10000100000000001</v>
      </c>
      <c r="K6681" t="b">
        <v>1</v>
      </c>
      <c r="L6681" t="s">
        <v>2525</v>
      </c>
      <c r="N6681" s="43">
        <v>42214.662777777776</v>
      </c>
    </row>
    <row r="6682" spans="1:14" x14ac:dyDescent="0.25">
      <c r="A6682" t="s">
        <v>13406</v>
      </c>
      <c r="B6682">
        <v>840</v>
      </c>
      <c r="C6682">
        <v>840</v>
      </c>
      <c r="D6682">
        <v>2013</v>
      </c>
      <c r="E6682" t="s">
        <v>3627</v>
      </c>
      <c r="F6682">
        <v>2</v>
      </c>
      <c r="G6682">
        <v>3</v>
      </c>
      <c r="H6682">
        <v>3.65</v>
      </c>
      <c r="I6682">
        <v>0.25</v>
      </c>
      <c r="J6682">
        <v>0.20000100000000001</v>
      </c>
      <c r="K6682" t="b">
        <v>1</v>
      </c>
      <c r="L6682" t="s">
        <v>395</v>
      </c>
      <c r="N6682" s="43">
        <v>42214.662777777776</v>
      </c>
    </row>
    <row r="6683" spans="1:14" x14ac:dyDescent="0.25">
      <c r="A6683" t="s">
        <v>13407</v>
      </c>
      <c r="B6683">
        <v>841</v>
      </c>
      <c r="C6683">
        <v>841</v>
      </c>
      <c r="D6683">
        <v>2013</v>
      </c>
      <c r="E6683" t="s">
        <v>3628</v>
      </c>
      <c r="F6683">
        <v>2</v>
      </c>
      <c r="G6683">
        <v>3</v>
      </c>
      <c r="H6683">
        <v>4</v>
      </c>
      <c r="I6683">
        <v>0.65</v>
      </c>
      <c r="J6683">
        <v>0.30000100000000002</v>
      </c>
      <c r="K6683" t="b">
        <v>1</v>
      </c>
      <c r="L6683" t="s">
        <v>2526</v>
      </c>
      <c r="N6683" s="43">
        <v>42214.662777777776</v>
      </c>
    </row>
    <row r="6684" spans="1:14" x14ac:dyDescent="0.25">
      <c r="A6684" t="s">
        <v>13408</v>
      </c>
      <c r="B6684">
        <v>842</v>
      </c>
      <c r="C6684">
        <v>842</v>
      </c>
      <c r="D6684">
        <v>2013</v>
      </c>
      <c r="E6684" t="s">
        <v>3629</v>
      </c>
      <c r="F6684">
        <v>2</v>
      </c>
      <c r="G6684">
        <v>3</v>
      </c>
      <c r="H6684">
        <v>5</v>
      </c>
      <c r="J6684"/>
      <c r="K6684" t="b">
        <v>1</v>
      </c>
      <c r="L6684" t="s">
        <v>48</v>
      </c>
      <c r="N6684" s="43">
        <v>42214.662777777776</v>
      </c>
    </row>
    <row r="6685" spans="1:14" x14ac:dyDescent="0.25">
      <c r="A6685" t="s">
        <v>13409</v>
      </c>
      <c r="B6685">
        <v>843</v>
      </c>
      <c r="C6685">
        <v>843</v>
      </c>
      <c r="D6685">
        <v>2013</v>
      </c>
      <c r="E6685" t="s">
        <v>3630</v>
      </c>
      <c r="F6685">
        <v>2</v>
      </c>
      <c r="G6685">
        <v>1.72</v>
      </c>
      <c r="H6685">
        <v>0.5</v>
      </c>
      <c r="I6685">
        <v>1.4999999999999999E-2</v>
      </c>
      <c r="J6685">
        <v>9.9999999999999995E-7</v>
      </c>
      <c r="K6685" t="b">
        <v>1</v>
      </c>
      <c r="L6685" t="s">
        <v>400</v>
      </c>
      <c r="N6685" s="43">
        <v>42214.662777777776</v>
      </c>
    </row>
    <row r="6686" spans="1:14" x14ac:dyDescent="0.25">
      <c r="A6686" t="s">
        <v>13410</v>
      </c>
      <c r="B6686">
        <v>844</v>
      </c>
      <c r="C6686">
        <v>844</v>
      </c>
      <c r="D6686">
        <v>2013</v>
      </c>
      <c r="E6686" t="s">
        <v>3631</v>
      </c>
      <c r="F6686">
        <v>2</v>
      </c>
      <c r="G6686">
        <v>1.72</v>
      </c>
      <c r="H6686">
        <v>1.21</v>
      </c>
      <c r="I6686">
        <v>0.04</v>
      </c>
      <c r="J6686">
        <v>3.0001E-2</v>
      </c>
      <c r="K6686" t="b">
        <v>1</v>
      </c>
      <c r="L6686" t="s">
        <v>401</v>
      </c>
      <c r="N6686" s="43">
        <v>42214.662777777776</v>
      </c>
    </row>
    <row r="6687" spans="1:14" x14ac:dyDescent="0.25">
      <c r="A6687" t="s">
        <v>13411</v>
      </c>
      <c r="B6687">
        <v>845</v>
      </c>
      <c r="C6687">
        <v>845</v>
      </c>
      <c r="D6687">
        <v>2013</v>
      </c>
      <c r="E6687" t="s">
        <v>3632</v>
      </c>
      <c r="F6687">
        <v>2</v>
      </c>
      <c r="G6687">
        <v>1.72</v>
      </c>
      <c r="H6687">
        <v>1.8</v>
      </c>
      <c r="I6687">
        <v>7.4999999999999997E-2</v>
      </c>
      <c r="J6687">
        <v>5.0000999999999997E-2</v>
      </c>
      <c r="K6687" t="b">
        <v>1</v>
      </c>
      <c r="L6687" t="s">
        <v>402</v>
      </c>
      <c r="N6687" s="43">
        <v>42214.662777777776</v>
      </c>
    </row>
    <row r="6688" spans="1:14" x14ac:dyDescent="0.25">
      <c r="A6688" t="s">
        <v>13412</v>
      </c>
      <c r="B6688">
        <v>846</v>
      </c>
      <c r="C6688">
        <v>846</v>
      </c>
      <c r="D6688">
        <v>2013</v>
      </c>
      <c r="E6688" t="s">
        <v>3633</v>
      </c>
      <c r="F6688">
        <v>2</v>
      </c>
      <c r="G6688">
        <v>1.72</v>
      </c>
      <c r="H6688">
        <v>2.19</v>
      </c>
      <c r="I6688">
        <v>0.15</v>
      </c>
      <c r="J6688">
        <v>0.10000100000000001</v>
      </c>
      <c r="K6688" t="b">
        <v>1</v>
      </c>
      <c r="L6688" t="s">
        <v>2527</v>
      </c>
      <c r="N6688" s="43">
        <v>42214.662777777776</v>
      </c>
    </row>
    <row r="6689" spans="1:14" x14ac:dyDescent="0.25">
      <c r="A6689" t="s">
        <v>13413</v>
      </c>
      <c r="B6689">
        <v>847</v>
      </c>
      <c r="C6689">
        <v>847</v>
      </c>
      <c r="D6689">
        <v>2013</v>
      </c>
      <c r="E6689" t="s">
        <v>3634</v>
      </c>
      <c r="F6689">
        <v>2</v>
      </c>
      <c r="G6689">
        <v>1.72</v>
      </c>
      <c r="H6689">
        <v>2.4900000000000002</v>
      </c>
      <c r="I6689">
        <v>0.25</v>
      </c>
      <c r="J6689">
        <v>0.20000100000000001</v>
      </c>
      <c r="K6689" t="b">
        <v>1</v>
      </c>
      <c r="L6689" t="s">
        <v>405</v>
      </c>
      <c r="N6689" s="43">
        <v>42214.662777777776</v>
      </c>
    </row>
    <row r="6690" spans="1:14" x14ac:dyDescent="0.25">
      <c r="A6690" t="s">
        <v>13414</v>
      </c>
      <c r="B6690">
        <v>848</v>
      </c>
      <c r="C6690">
        <v>848</v>
      </c>
      <c r="D6690">
        <v>2013</v>
      </c>
      <c r="E6690" t="s">
        <v>3635</v>
      </c>
      <c r="F6690">
        <v>2</v>
      </c>
      <c r="G6690">
        <v>1.72</v>
      </c>
      <c r="H6690">
        <v>2.72</v>
      </c>
      <c r="I6690">
        <v>0.65</v>
      </c>
      <c r="J6690">
        <v>0.30000100000000002</v>
      </c>
      <c r="K6690" t="b">
        <v>1</v>
      </c>
      <c r="L6690" t="s">
        <v>2528</v>
      </c>
      <c r="N6690" s="43">
        <v>42214.662777777776</v>
      </c>
    </row>
    <row r="6691" spans="1:14" x14ac:dyDescent="0.25">
      <c r="A6691" t="s">
        <v>13415</v>
      </c>
      <c r="B6691">
        <v>849</v>
      </c>
      <c r="C6691">
        <v>849</v>
      </c>
      <c r="D6691">
        <v>2013</v>
      </c>
      <c r="E6691" t="s">
        <v>3519</v>
      </c>
      <c r="F6691">
        <v>2</v>
      </c>
      <c r="G6691">
        <v>2.6</v>
      </c>
      <c r="H6691">
        <v>0.5</v>
      </c>
      <c r="I6691">
        <v>1.4999999999999999E-2</v>
      </c>
      <c r="J6691">
        <v>9.9999999999999995E-7</v>
      </c>
      <c r="K6691" t="b">
        <v>1</v>
      </c>
      <c r="L6691" t="s">
        <v>208</v>
      </c>
      <c r="N6691" s="43">
        <v>42214.662777777776</v>
      </c>
    </row>
    <row r="6692" spans="1:14" x14ac:dyDescent="0.25">
      <c r="A6692" t="s">
        <v>13416</v>
      </c>
      <c r="B6692">
        <v>850</v>
      </c>
      <c r="C6692">
        <v>850</v>
      </c>
      <c r="D6692">
        <v>2013</v>
      </c>
      <c r="E6692" t="s">
        <v>3636</v>
      </c>
      <c r="F6692">
        <v>2</v>
      </c>
      <c r="G6692">
        <v>1.72</v>
      </c>
      <c r="H6692">
        <v>5</v>
      </c>
      <c r="J6692"/>
      <c r="K6692" t="b">
        <v>1</v>
      </c>
      <c r="L6692" t="s">
        <v>48</v>
      </c>
      <c r="N6692" s="43">
        <v>42214.662777777776</v>
      </c>
    </row>
    <row r="6693" spans="1:14" x14ac:dyDescent="0.25">
      <c r="A6693" t="s">
        <v>13417</v>
      </c>
      <c r="B6693">
        <v>851</v>
      </c>
      <c r="C6693">
        <v>851</v>
      </c>
      <c r="D6693">
        <v>2013</v>
      </c>
      <c r="E6693" t="s">
        <v>3637</v>
      </c>
      <c r="F6693">
        <v>2</v>
      </c>
      <c r="G6693">
        <v>3.41</v>
      </c>
      <c r="H6693">
        <v>0.5</v>
      </c>
      <c r="I6693">
        <v>1.4999999999999999E-2</v>
      </c>
      <c r="J6693">
        <v>9.9999999999999995E-7</v>
      </c>
      <c r="K6693" t="b">
        <v>1</v>
      </c>
      <c r="L6693" t="s">
        <v>410</v>
      </c>
      <c r="N6693" s="43">
        <v>42214.662777777776</v>
      </c>
    </row>
    <row r="6694" spans="1:14" x14ac:dyDescent="0.25">
      <c r="A6694" t="s">
        <v>13418</v>
      </c>
      <c r="B6694">
        <v>852</v>
      </c>
      <c r="C6694">
        <v>852</v>
      </c>
      <c r="D6694">
        <v>2013</v>
      </c>
      <c r="E6694" t="s">
        <v>3638</v>
      </c>
      <c r="F6694">
        <v>2</v>
      </c>
      <c r="G6694">
        <v>3.41</v>
      </c>
      <c r="H6694">
        <v>1.78</v>
      </c>
      <c r="I6694">
        <v>0.04</v>
      </c>
      <c r="J6694">
        <v>3.0001E-2</v>
      </c>
      <c r="K6694" t="b">
        <v>1</v>
      </c>
      <c r="L6694" t="s">
        <v>411</v>
      </c>
      <c r="N6694" s="43">
        <v>42214.662777777776</v>
      </c>
    </row>
    <row r="6695" spans="1:14" x14ac:dyDescent="0.25">
      <c r="A6695" t="s">
        <v>13419</v>
      </c>
      <c r="B6695">
        <v>853</v>
      </c>
      <c r="C6695">
        <v>853</v>
      </c>
      <c r="D6695">
        <v>2013</v>
      </c>
      <c r="E6695" t="s">
        <v>3639</v>
      </c>
      <c r="F6695">
        <v>2</v>
      </c>
      <c r="G6695">
        <v>3.41</v>
      </c>
      <c r="H6695">
        <v>2.65</v>
      </c>
      <c r="I6695">
        <v>7.4999999999999997E-2</v>
      </c>
      <c r="J6695">
        <v>5.0000999999999997E-2</v>
      </c>
      <c r="K6695" t="b">
        <v>1</v>
      </c>
      <c r="L6695" t="s">
        <v>412</v>
      </c>
      <c r="N6695" s="43">
        <v>42214.662777777776</v>
      </c>
    </row>
    <row r="6696" spans="1:14" x14ac:dyDescent="0.25">
      <c r="A6696" t="s">
        <v>13420</v>
      </c>
      <c r="B6696">
        <v>854</v>
      </c>
      <c r="C6696">
        <v>854</v>
      </c>
      <c r="D6696">
        <v>2013</v>
      </c>
      <c r="E6696" t="s">
        <v>3640</v>
      </c>
      <c r="F6696">
        <v>2</v>
      </c>
      <c r="G6696">
        <v>3.41</v>
      </c>
      <c r="H6696">
        <v>3.22</v>
      </c>
      <c r="I6696">
        <v>0.15</v>
      </c>
      <c r="J6696">
        <v>0.10000100000000001</v>
      </c>
      <c r="K6696" t="b">
        <v>1</v>
      </c>
      <c r="L6696" t="s">
        <v>2529</v>
      </c>
      <c r="N6696" s="43">
        <v>42214.662777777776</v>
      </c>
    </row>
    <row r="6697" spans="1:14" x14ac:dyDescent="0.25">
      <c r="A6697" t="s">
        <v>13421</v>
      </c>
      <c r="B6697">
        <v>855</v>
      </c>
      <c r="C6697">
        <v>855</v>
      </c>
      <c r="D6697">
        <v>2013</v>
      </c>
      <c r="E6697" t="s">
        <v>3641</v>
      </c>
      <c r="F6697">
        <v>2</v>
      </c>
      <c r="G6697">
        <v>3.41</v>
      </c>
      <c r="H6697">
        <v>3.65</v>
      </c>
      <c r="I6697">
        <v>0.25</v>
      </c>
      <c r="J6697">
        <v>0.20000100000000001</v>
      </c>
      <c r="K6697" t="b">
        <v>1</v>
      </c>
      <c r="L6697" t="s">
        <v>415</v>
      </c>
      <c r="N6697" s="43">
        <v>42214.662777777776</v>
      </c>
    </row>
    <row r="6698" spans="1:14" x14ac:dyDescent="0.25">
      <c r="A6698" t="s">
        <v>13422</v>
      </c>
      <c r="B6698">
        <v>856</v>
      </c>
      <c r="C6698">
        <v>856</v>
      </c>
      <c r="D6698">
        <v>2013</v>
      </c>
      <c r="E6698" t="s">
        <v>3642</v>
      </c>
      <c r="F6698">
        <v>2</v>
      </c>
      <c r="G6698">
        <v>3.41</v>
      </c>
      <c r="H6698">
        <v>4</v>
      </c>
      <c r="I6698">
        <v>0.65</v>
      </c>
      <c r="J6698">
        <v>0.30000100000000002</v>
      </c>
      <c r="K6698" t="b">
        <v>1</v>
      </c>
      <c r="L6698" t="s">
        <v>2530</v>
      </c>
      <c r="N6698" s="43">
        <v>42214.662777777776</v>
      </c>
    </row>
    <row r="6699" spans="1:14" x14ac:dyDescent="0.25">
      <c r="A6699" t="s">
        <v>13423</v>
      </c>
      <c r="B6699">
        <v>857</v>
      </c>
      <c r="C6699">
        <v>857</v>
      </c>
      <c r="D6699">
        <v>2013</v>
      </c>
      <c r="E6699" t="s">
        <v>3643</v>
      </c>
      <c r="F6699">
        <v>2</v>
      </c>
      <c r="G6699">
        <v>3.41</v>
      </c>
      <c r="H6699">
        <v>0.5</v>
      </c>
      <c r="I6699">
        <v>1.4999999999999999E-2</v>
      </c>
      <c r="J6699">
        <v>9.9999999999999995E-7</v>
      </c>
      <c r="K6699" t="b">
        <v>1</v>
      </c>
      <c r="L6699" t="s">
        <v>420</v>
      </c>
      <c r="N6699" s="43">
        <v>42214.662777777776</v>
      </c>
    </row>
    <row r="6700" spans="1:14" x14ac:dyDescent="0.25">
      <c r="A6700" t="s">
        <v>13424</v>
      </c>
      <c r="B6700">
        <v>858</v>
      </c>
      <c r="C6700">
        <v>858</v>
      </c>
      <c r="D6700">
        <v>2013</v>
      </c>
      <c r="E6700" t="s">
        <v>3644</v>
      </c>
      <c r="F6700">
        <v>2</v>
      </c>
      <c r="G6700">
        <v>3.41</v>
      </c>
      <c r="H6700">
        <v>1.78</v>
      </c>
      <c r="I6700">
        <v>0.04</v>
      </c>
      <c r="J6700">
        <v>3.0001E-2</v>
      </c>
      <c r="K6700" t="b">
        <v>1</v>
      </c>
      <c r="L6700" t="s">
        <v>421</v>
      </c>
      <c r="N6700" s="43">
        <v>42214.662777777776</v>
      </c>
    </row>
    <row r="6701" spans="1:14" x14ac:dyDescent="0.25">
      <c r="A6701" t="s">
        <v>13425</v>
      </c>
      <c r="B6701">
        <v>859</v>
      </c>
      <c r="C6701">
        <v>859</v>
      </c>
      <c r="D6701">
        <v>2013</v>
      </c>
      <c r="E6701" t="s">
        <v>3645</v>
      </c>
      <c r="F6701">
        <v>2</v>
      </c>
      <c r="G6701">
        <v>3.41</v>
      </c>
      <c r="H6701">
        <v>2.65</v>
      </c>
      <c r="I6701">
        <v>7.4999999999999997E-2</v>
      </c>
      <c r="J6701">
        <v>5.0000999999999997E-2</v>
      </c>
      <c r="K6701" t="b">
        <v>1</v>
      </c>
      <c r="L6701" t="s">
        <v>422</v>
      </c>
      <c r="N6701" s="43">
        <v>42214.662777777776</v>
      </c>
    </row>
    <row r="6702" spans="1:14" x14ac:dyDescent="0.25">
      <c r="A6702" t="s">
        <v>13426</v>
      </c>
      <c r="B6702">
        <v>860</v>
      </c>
      <c r="C6702">
        <v>860</v>
      </c>
      <c r="D6702">
        <v>2013</v>
      </c>
      <c r="E6702" t="s">
        <v>3520</v>
      </c>
      <c r="F6702">
        <v>2</v>
      </c>
      <c r="G6702">
        <v>2.6</v>
      </c>
      <c r="H6702">
        <v>1.1100000000000001</v>
      </c>
      <c r="I6702">
        <v>0.04</v>
      </c>
      <c r="J6702">
        <v>3.0001E-2</v>
      </c>
      <c r="K6702" t="b">
        <v>1</v>
      </c>
      <c r="L6702" t="s">
        <v>209</v>
      </c>
      <c r="N6702" s="43">
        <v>42214.662777777776</v>
      </c>
    </row>
    <row r="6703" spans="1:14" x14ac:dyDescent="0.25">
      <c r="A6703" t="s">
        <v>13427</v>
      </c>
      <c r="B6703">
        <v>861</v>
      </c>
      <c r="C6703">
        <v>861</v>
      </c>
      <c r="D6703">
        <v>2013</v>
      </c>
      <c r="E6703" t="s">
        <v>3646</v>
      </c>
      <c r="F6703">
        <v>2</v>
      </c>
      <c r="G6703">
        <v>3.41</v>
      </c>
      <c r="H6703">
        <v>3.22</v>
      </c>
      <c r="I6703">
        <v>0.15</v>
      </c>
      <c r="J6703">
        <v>0.10000100000000001</v>
      </c>
      <c r="K6703" t="b">
        <v>1</v>
      </c>
      <c r="L6703" t="s">
        <v>2531</v>
      </c>
      <c r="N6703" s="43">
        <v>42214.662777777776</v>
      </c>
    </row>
    <row r="6704" spans="1:14" x14ac:dyDescent="0.25">
      <c r="A6704" t="s">
        <v>13428</v>
      </c>
      <c r="B6704">
        <v>862</v>
      </c>
      <c r="C6704">
        <v>862</v>
      </c>
      <c r="D6704">
        <v>2013</v>
      </c>
      <c r="E6704" t="s">
        <v>3647</v>
      </c>
      <c r="F6704">
        <v>2</v>
      </c>
      <c r="G6704">
        <v>3.41</v>
      </c>
      <c r="H6704">
        <v>3.65</v>
      </c>
      <c r="I6704">
        <v>0.25</v>
      </c>
      <c r="J6704">
        <v>0.20000100000000001</v>
      </c>
      <c r="K6704" t="b">
        <v>1</v>
      </c>
      <c r="L6704" t="s">
        <v>425</v>
      </c>
      <c r="N6704" s="43">
        <v>42214.662777777776</v>
      </c>
    </row>
    <row r="6705" spans="1:14" x14ac:dyDescent="0.25">
      <c r="A6705" t="s">
        <v>13429</v>
      </c>
      <c r="B6705">
        <v>863</v>
      </c>
      <c r="C6705">
        <v>863</v>
      </c>
      <c r="D6705">
        <v>2013</v>
      </c>
      <c r="E6705" t="s">
        <v>3648</v>
      </c>
      <c r="F6705">
        <v>2</v>
      </c>
      <c r="G6705">
        <v>3.41</v>
      </c>
      <c r="H6705">
        <v>4</v>
      </c>
      <c r="I6705">
        <v>0.65</v>
      </c>
      <c r="J6705">
        <v>0.30000100000000002</v>
      </c>
      <c r="K6705" t="b">
        <v>1</v>
      </c>
      <c r="L6705" t="s">
        <v>2532</v>
      </c>
      <c r="N6705" s="43">
        <v>42214.662777777776</v>
      </c>
    </row>
    <row r="6706" spans="1:14" x14ac:dyDescent="0.25">
      <c r="A6706" t="s">
        <v>13430</v>
      </c>
      <c r="B6706">
        <v>864</v>
      </c>
      <c r="C6706">
        <v>864</v>
      </c>
      <c r="D6706">
        <v>2013</v>
      </c>
      <c r="E6706" t="s">
        <v>3649</v>
      </c>
      <c r="F6706">
        <v>2</v>
      </c>
      <c r="G6706">
        <v>3.41</v>
      </c>
      <c r="H6706">
        <v>5</v>
      </c>
      <c r="J6706"/>
      <c r="K6706" t="b">
        <v>1</v>
      </c>
      <c r="L6706" t="s">
        <v>48</v>
      </c>
      <c r="N6706" s="43">
        <v>42214.662777777776</v>
      </c>
    </row>
    <row r="6707" spans="1:14" x14ac:dyDescent="0.25">
      <c r="A6707" t="s">
        <v>13431</v>
      </c>
      <c r="B6707">
        <v>865</v>
      </c>
      <c r="C6707">
        <v>865</v>
      </c>
      <c r="D6707">
        <v>2013</v>
      </c>
      <c r="E6707" t="s">
        <v>3650</v>
      </c>
      <c r="F6707">
        <v>2</v>
      </c>
      <c r="G6707">
        <v>3.8</v>
      </c>
      <c r="H6707">
        <v>0.5</v>
      </c>
      <c r="J6707"/>
      <c r="K6707" t="b">
        <v>1</v>
      </c>
      <c r="L6707" t="s">
        <v>430</v>
      </c>
      <c r="N6707" s="43">
        <v>42214.662777777776</v>
      </c>
    </row>
    <row r="6708" spans="1:14" x14ac:dyDescent="0.25">
      <c r="A6708" t="s">
        <v>13432</v>
      </c>
      <c r="B6708">
        <v>866</v>
      </c>
      <c r="C6708">
        <v>866</v>
      </c>
      <c r="D6708">
        <v>2013</v>
      </c>
      <c r="E6708" t="s">
        <v>3651</v>
      </c>
      <c r="F6708">
        <v>2</v>
      </c>
      <c r="G6708">
        <v>3.8</v>
      </c>
      <c r="H6708">
        <v>1.75</v>
      </c>
      <c r="J6708"/>
      <c r="K6708" t="b">
        <v>1</v>
      </c>
      <c r="L6708" t="s">
        <v>431</v>
      </c>
      <c r="N6708" s="43">
        <v>42214.662777777776</v>
      </c>
    </row>
    <row r="6709" spans="1:14" x14ac:dyDescent="0.25">
      <c r="A6709" t="s">
        <v>13433</v>
      </c>
      <c r="B6709">
        <v>867</v>
      </c>
      <c r="C6709">
        <v>867</v>
      </c>
      <c r="D6709">
        <v>2013</v>
      </c>
      <c r="E6709" t="s">
        <v>3652</v>
      </c>
      <c r="F6709">
        <v>2</v>
      </c>
      <c r="G6709">
        <v>3.8</v>
      </c>
      <c r="H6709">
        <v>2.75</v>
      </c>
      <c r="J6709"/>
      <c r="K6709" t="b">
        <v>1</v>
      </c>
      <c r="L6709" t="s">
        <v>432</v>
      </c>
      <c r="N6709" s="43">
        <v>42214.662777777776</v>
      </c>
    </row>
    <row r="6710" spans="1:14" x14ac:dyDescent="0.25">
      <c r="A6710" t="s">
        <v>13434</v>
      </c>
      <c r="B6710">
        <v>868</v>
      </c>
      <c r="C6710">
        <v>868</v>
      </c>
      <c r="D6710">
        <v>2013</v>
      </c>
      <c r="E6710" t="s">
        <v>3653</v>
      </c>
      <c r="F6710">
        <v>2</v>
      </c>
      <c r="G6710">
        <v>3.8</v>
      </c>
      <c r="H6710">
        <v>3.75</v>
      </c>
      <c r="J6710"/>
      <c r="K6710" t="b">
        <v>1</v>
      </c>
      <c r="L6710" t="s">
        <v>433</v>
      </c>
      <c r="N6710" s="43">
        <v>42214.662777777776</v>
      </c>
    </row>
    <row r="6711" spans="1:14" x14ac:dyDescent="0.25">
      <c r="A6711" t="s">
        <v>13435</v>
      </c>
      <c r="B6711">
        <v>869</v>
      </c>
      <c r="C6711">
        <v>869</v>
      </c>
      <c r="D6711">
        <v>2013</v>
      </c>
      <c r="E6711" t="s">
        <v>3654</v>
      </c>
      <c r="F6711">
        <v>2</v>
      </c>
      <c r="G6711">
        <v>3.8</v>
      </c>
      <c r="H6711">
        <v>4.25</v>
      </c>
      <c r="J6711"/>
      <c r="K6711" t="b">
        <v>1</v>
      </c>
      <c r="L6711" t="s">
        <v>434</v>
      </c>
      <c r="N6711" s="43">
        <v>42214.662777777776</v>
      </c>
    </row>
    <row r="6712" spans="1:14" x14ac:dyDescent="0.25">
      <c r="A6712" t="s">
        <v>13436</v>
      </c>
      <c r="B6712">
        <v>870</v>
      </c>
      <c r="C6712">
        <v>870</v>
      </c>
      <c r="D6712">
        <v>2013</v>
      </c>
      <c r="E6712" t="s">
        <v>3655</v>
      </c>
      <c r="F6712">
        <v>2</v>
      </c>
      <c r="G6712">
        <v>3.8</v>
      </c>
      <c r="H6712">
        <v>4.5</v>
      </c>
      <c r="J6712"/>
      <c r="K6712" t="b">
        <v>1</v>
      </c>
      <c r="L6712" t="s">
        <v>435</v>
      </c>
      <c r="N6712" s="43">
        <v>42214.662777777776</v>
      </c>
    </row>
    <row r="6713" spans="1:14" x14ac:dyDescent="0.25">
      <c r="A6713" t="s">
        <v>13437</v>
      </c>
      <c r="B6713">
        <v>871</v>
      </c>
      <c r="C6713">
        <v>871</v>
      </c>
      <c r="D6713">
        <v>2013</v>
      </c>
      <c r="E6713" t="s">
        <v>3521</v>
      </c>
      <c r="F6713">
        <v>2</v>
      </c>
      <c r="G6713">
        <v>2.6</v>
      </c>
      <c r="H6713">
        <v>1.65</v>
      </c>
      <c r="I6713">
        <v>7.4999999999999997E-2</v>
      </c>
      <c r="J6713">
        <v>5.0000999999999997E-2</v>
      </c>
      <c r="K6713" t="b">
        <v>1</v>
      </c>
      <c r="L6713" t="s">
        <v>210</v>
      </c>
      <c r="N6713" s="43">
        <v>42214.662777777776</v>
      </c>
    </row>
    <row r="6714" spans="1:14" x14ac:dyDescent="0.25">
      <c r="A6714" t="s">
        <v>13438</v>
      </c>
      <c r="B6714">
        <v>872</v>
      </c>
      <c r="C6714">
        <v>872</v>
      </c>
      <c r="D6714">
        <v>2013</v>
      </c>
      <c r="E6714" t="s">
        <v>3656</v>
      </c>
      <c r="F6714">
        <v>2</v>
      </c>
      <c r="G6714">
        <v>3.8</v>
      </c>
      <c r="H6714">
        <v>5</v>
      </c>
      <c r="J6714"/>
      <c r="K6714" t="b">
        <v>1</v>
      </c>
      <c r="L6714" t="s">
        <v>48</v>
      </c>
      <c r="N6714" s="43">
        <v>42214.662777777776</v>
      </c>
    </row>
    <row r="6715" spans="1:14" x14ac:dyDescent="0.25">
      <c r="A6715" t="s">
        <v>13439</v>
      </c>
      <c r="B6715">
        <v>873</v>
      </c>
      <c r="C6715">
        <v>873</v>
      </c>
      <c r="D6715">
        <v>2013</v>
      </c>
      <c r="E6715" t="s">
        <v>3657</v>
      </c>
      <c r="F6715">
        <v>2</v>
      </c>
      <c r="G6715">
        <v>3.5</v>
      </c>
      <c r="H6715">
        <v>0.5</v>
      </c>
      <c r="I6715">
        <v>1.4999999999999999E-2</v>
      </c>
      <c r="J6715">
        <v>9.9999999999999995E-7</v>
      </c>
      <c r="K6715" t="b">
        <v>1</v>
      </c>
      <c r="L6715" t="s">
        <v>438</v>
      </c>
      <c r="N6715" s="43">
        <v>42214.662777777776</v>
      </c>
    </row>
    <row r="6716" spans="1:14" x14ac:dyDescent="0.25">
      <c r="A6716" t="s">
        <v>13440</v>
      </c>
      <c r="B6716">
        <v>874</v>
      </c>
      <c r="C6716">
        <v>874</v>
      </c>
      <c r="D6716">
        <v>2013</v>
      </c>
      <c r="E6716" t="s">
        <v>3658</v>
      </c>
      <c r="F6716">
        <v>2</v>
      </c>
      <c r="G6716">
        <v>3.5</v>
      </c>
      <c r="H6716">
        <v>1.68</v>
      </c>
      <c r="I6716">
        <v>0.04</v>
      </c>
      <c r="J6716">
        <v>3.0001E-2</v>
      </c>
      <c r="K6716" t="b">
        <v>1</v>
      </c>
      <c r="L6716" t="s">
        <v>439</v>
      </c>
      <c r="N6716" s="43">
        <v>42214.662777777776</v>
      </c>
    </row>
    <row r="6717" spans="1:14" x14ac:dyDescent="0.25">
      <c r="A6717" t="s">
        <v>13441</v>
      </c>
      <c r="B6717">
        <v>875</v>
      </c>
      <c r="C6717">
        <v>875</v>
      </c>
      <c r="D6717">
        <v>2013</v>
      </c>
      <c r="E6717" t="s">
        <v>3659</v>
      </c>
      <c r="F6717">
        <v>2</v>
      </c>
      <c r="G6717">
        <v>3.5</v>
      </c>
      <c r="H6717">
        <v>2.5</v>
      </c>
      <c r="I6717">
        <v>7.4999999999999997E-2</v>
      </c>
      <c r="J6717">
        <v>5.0000999999999997E-2</v>
      </c>
      <c r="K6717" t="b">
        <v>1</v>
      </c>
      <c r="L6717" t="s">
        <v>442</v>
      </c>
      <c r="N6717" s="43">
        <v>42214.662777777776</v>
      </c>
    </row>
    <row r="6718" spans="1:14" x14ac:dyDescent="0.25">
      <c r="A6718" t="s">
        <v>13442</v>
      </c>
      <c r="B6718">
        <v>876</v>
      </c>
      <c r="C6718">
        <v>876</v>
      </c>
      <c r="D6718">
        <v>2013</v>
      </c>
      <c r="E6718" t="s">
        <v>3660</v>
      </c>
      <c r="F6718">
        <v>2</v>
      </c>
      <c r="G6718">
        <v>3.5</v>
      </c>
      <c r="H6718">
        <v>3.04</v>
      </c>
      <c r="I6718">
        <v>0.15</v>
      </c>
      <c r="J6718">
        <v>0.10000100000000001</v>
      </c>
      <c r="K6718" t="b">
        <v>1</v>
      </c>
      <c r="L6718" t="s">
        <v>2533</v>
      </c>
      <c r="N6718" s="43">
        <v>42214.662777777776</v>
      </c>
    </row>
    <row r="6719" spans="1:14" x14ac:dyDescent="0.25">
      <c r="A6719" t="s">
        <v>13443</v>
      </c>
      <c r="B6719">
        <v>877</v>
      </c>
      <c r="C6719">
        <v>877</v>
      </c>
      <c r="D6719">
        <v>2013</v>
      </c>
      <c r="E6719" t="s">
        <v>3661</v>
      </c>
      <c r="F6719">
        <v>2</v>
      </c>
      <c r="G6719">
        <v>3.5</v>
      </c>
      <c r="H6719">
        <v>3.44</v>
      </c>
      <c r="I6719">
        <v>0.25</v>
      </c>
      <c r="J6719">
        <v>0.20000100000000001</v>
      </c>
      <c r="K6719" t="b">
        <v>1</v>
      </c>
      <c r="L6719" t="s">
        <v>2534</v>
      </c>
      <c r="N6719" s="43">
        <v>42214.662777777776</v>
      </c>
    </row>
    <row r="6720" spans="1:14" x14ac:dyDescent="0.25">
      <c r="A6720" t="s">
        <v>13444</v>
      </c>
      <c r="B6720">
        <v>878</v>
      </c>
      <c r="C6720">
        <v>878</v>
      </c>
      <c r="D6720">
        <v>2013</v>
      </c>
      <c r="E6720" t="s">
        <v>3662</v>
      </c>
      <c r="F6720">
        <v>2</v>
      </c>
      <c r="G6720">
        <v>3.5</v>
      </c>
      <c r="H6720">
        <v>3.77</v>
      </c>
      <c r="I6720">
        <v>0.65</v>
      </c>
      <c r="J6720">
        <v>0.30000100000000002</v>
      </c>
      <c r="K6720" t="b">
        <v>1</v>
      </c>
      <c r="L6720" t="s">
        <v>2535</v>
      </c>
      <c r="N6720" s="43">
        <v>42214.662777777776</v>
      </c>
    </row>
    <row r="6721" spans="1:14" x14ac:dyDescent="0.25">
      <c r="A6721" t="s">
        <v>13445</v>
      </c>
      <c r="B6721">
        <v>879</v>
      </c>
      <c r="C6721">
        <v>879</v>
      </c>
      <c r="D6721">
        <v>2013</v>
      </c>
      <c r="E6721" t="s">
        <v>3663</v>
      </c>
      <c r="F6721">
        <v>2</v>
      </c>
      <c r="G6721">
        <v>3.5</v>
      </c>
      <c r="H6721">
        <v>0.5</v>
      </c>
      <c r="I6721">
        <v>2.5000000000000001E-3</v>
      </c>
      <c r="J6721">
        <v>5.0010000000000002E-3</v>
      </c>
      <c r="K6721" t="b">
        <v>1</v>
      </c>
      <c r="L6721" t="s">
        <v>448</v>
      </c>
      <c r="N6721" s="43">
        <v>42214.662777777776</v>
      </c>
    </row>
    <row r="6722" spans="1:14" x14ac:dyDescent="0.25">
      <c r="A6722" t="s">
        <v>13446</v>
      </c>
      <c r="B6722">
        <v>880</v>
      </c>
      <c r="C6722">
        <v>880</v>
      </c>
      <c r="D6722">
        <v>2013</v>
      </c>
      <c r="E6722" t="s">
        <v>3664</v>
      </c>
      <c r="F6722">
        <v>2</v>
      </c>
      <c r="G6722">
        <v>3.5</v>
      </c>
      <c r="H6722">
        <v>1.78</v>
      </c>
      <c r="I6722">
        <v>2.75E-2</v>
      </c>
      <c r="J6722">
        <v>5.0010000000000002E-3</v>
      </c>
      <c r="K6722" t="b">
        <v>1</v>
      </c>
      <c r="L6722" t="s">
        <v>449</v>
      </c>
      <c r="N6722" s="43">
        <v>42214.662777777776</v>
      </c>
    </row>
    <row r="6723" spans="1:14" x14ac:dyDescent="0.25">
      <c r="A6723" t="s">
        <v>13447</v>
      </c>
      <c r="B6723">
        <v>881</v>
      </c>
      <c r="C6723">
        <v>881</v>
      </c>
      <c r="D6723">
        <v>2013</v>
      </c>
      <c r="E6723" t="s">
        <v>3665</v>
      </c>
      <c r="F6723">
        <v>2</v>
      </c>
      <c r="G6723">
        <v>3.5</v>
      </c>
      <c r="H6723">
        <v>2.65</v>
      </c>
      <c r="I6723">
        <v>7.4999999999999997E-2</v>
      </c>
      <c r="J6723">
        <v>5.0000999999999997E-2</v>
      </c>
      <c r="K6723" t="b">
        <v>1</v>
      </c>
      <c r="L6723" t="s">
        <v>452</v>
      </c>
      <c r="N6723" s="43">
        <v>42214.662777777776</v>
      </c>
    </row>
    <row r="6724" spans="1:14" x14ac:dyDescent="0.25">
      <c r="A6724" t="s">
        <v>13448</v>
      </c>
      <c r="B6724">
        <v>882</v>
      </c>
      <c r="C6724">
        <v>882</v>
      </c>
      <c r="D6724">
        <v>2013</v>
      </c>
      <c r="E6724" t="s">
        <v>3522</v>
      </c>
      <c r="F6724">
        <v>2</v>
      </c>
      <c r="G6724">
        <v>2.6</v>
      </c>
      <c r="H6724">
        <v>2.0099999999999998</v>
      </c>
      <c r="I6724">
        <v>0.15</v>
      </c>
      <c r="J6724">
        <v>0.10000100000000001</v>
      </c>
      <c r="K6724" t="b">
        <v>1</v>
      </c>
      <c r="L6724" t="s">
        <v>2496</v>
      </c>
      <c r="N6724" s="43">
        <v>42214.662777777776</v>
      </c>
    </row>
    <row r="6725" spans="1:14" x14ac:dyDescent="0.25">
      <c r="A6725" t="s">
        <v>13449</v>
      </c>
      <c r="B6725">
        <v>883</v>
      </c>
      <c r="C6725">
        <v>883</v>
      </c>
      <c r="D6725">
        <v>2013</v>
      </c>
      <c r="E6725" t="s">
        <v>3666</v>
      </c>
      <c r="F6725">
        <v>2</v>
      </c>
      <c r="G6725">
        <v>3.5</v>
      </c>
      <c r="H6725">
        <v>3.22</v>
      </c>
      <c r="I6725">
        <v>0.15</v>
      </c>
      <c r="J6725">
        <v>0.10000100000000001</v>
      </c>
      <c r="K6725" t="b">
        <v>1</v>
      </c>
      <c r="L6725" t="s">
        <v>2536</v>
      </c>
      <c r="N6725" s="43">
        <v>42214.662777777776</v>
      </c>
    </row>
    <row r="6726" spans="1:14" x14ac:dyDescent="0.25">
      <c r="A6726" t="s">
        <v>13450</v>
      </c>
      <c r="B6726">
        <v>884</v>
      </c>
      <c r="C6726">
        <v>884</v>
      </c>
      <c r="D6726">
        <v>2013</v>
      </c>
      <c r="E6726" t="s">
        <v>3667</v>
      </c>
      <c r="F6726">
        <v>2</v>
      </c>
      <c r="G6726">
        <v>3.5</v>
      </c>
      <c r="H6726">
        <v>3.65</v>
      </c>
      <c r="I6726">
        <v>0.25</v>
      </c>
      <c r="J6726">
        <v>0.20000100000000001</v>
      </c>
      <c r="K6726" t="b">
        <v>1</v>
      </c>
      <c r="L6726" t="s">
        <v>455</v>
      </c>
      <c r="N6726" s="43">
        <v>42214.662777777776</v>
      </c>
    </row>
    <row r="6727" spans="1:14" x14ac:dyDescent="0.25">
      <c r="A6727" t="s">
        <v>13451</v>
      </c>
      <c r="B6727">
        <v>885</v>
      </c>
      <c r="C6727">
        <v>885</v>
      </c>
      <c r="D6727">
        <v>2013</v>
      </c>
      <c r="E6727" t="s">
        <v>3668</v>
      </c>
      <c r="F6727">
        <v>2</v>
      </c>
      <c r="G6727">
        <v>3.5</v>
      </c>
      <c r="H6727">
        <v>4</v>
      </c>
      <c r="I6727">
        <v>0.65</v>
      </c>
      <c r="J6727">
        <v>0.30000100000000002</v>
      </c>
      <c r="K6727" t="b">
        <v>1</v>
      </c>
      <c r="L6727" t="s">
        <v>2537</v>
      </c>
      <c r="N6727" s="43">
        <v>42214.662777777776</v>
      </c>
    </row>
    <row r="6728" spans="1:14" x14ac:dyDescent="0.25">
      <c r="A6728" t="s">
        <v>13452</v>
      </c>
      <c r="B6728">
        <v>886</v>
      </c>
      <c r="C6728">
        <v>886</v>
      </c>
      <c r="D6728">
        <v>2013</v>
      </c>
      <c r="E6728" t="s">
        <v>3669</v>
      </c>
      <c r="F6728">
        <v>2</v>
      </c>
      <c r="G6728">
        <v>3.5</v>
      </c>
      <c r="H6728">
        <v>0.5</v>
      </c>
      <c r="I6728">
        <v>2.5000000000000001E-2</v>
      </c>
      <c r="J6728">
        <v>9.9999999999999995E-7</v>
      </c>
      <c r="K6728" t="b">
        <v>1</v>
      </c>
      <c r="L6728" t="s">
        <v>460</v>
      </c>
      <c r="N6728" s="43">
        <v>42214.662777777776</v>
      </c>
    </row>
    <row r="6729" spans="1:14" x14ac:dyDescent="0.25">
      <c r="A6729" t="s">
        <v>13453</v>
      </c>
      <c r="B6729">
        <v>887</v>
      </c>
      <c r="C6729">
        <v>887</v>
      </c>
      <c r="D6729">
        <v>2013</v>
      </c>
      <c r="E6729" t="s">
        <v>3670</v>
      </c>
      <c r="F6729">
        <v>2</v>
      </c>
      <c r="G6729">
        <v>3.5</v>
      </c>
      <c r="H6729">
        <v>2.7</v>
      </c>
      <c r="I6729">
        <v>7.4999999999999997E-2</v>
      </c>
      <c r="J6729">
        <v>5.0000999999999997E-2</v>
      </c>
      <c r="K6729" t="b">
        <v>1</v>
      </c>
      <c r="L6729" t="s">
        <v>461</v>
      </c>
      <c r="N6729" s="43">
        <v>42214.662777777776</v>
      </c>
    </row>
    <row r="6730" spans="1:14" x14ac:dyDescent="0.25">
      <c r="A6730" t="s">
        <v>13454</v>
      </c>
      <c r="B6730">
        <v>888</v>
      </c>
      <c r="C6730">
        <v>888</v>
      </c>
      <c r="D6730">
        <v>2013</v>
      </c>
      <c r="E6730" t="s">
        <v>3671</v>
      </c>
      <c r="F6730">
        <v>2</v>
      </c>
      <c r="G6730">
        <v>3.5</v>
      </c>
      <c r="H6730">
        <v>3.2</v>
      </c>
      <c r="I6730">
        <v>0.15</v>
      </c>
      <c r="J6730">
        <v>0.10000100000000001</v>
      </c>
      <c r="K6730" t="b">
        <v>1</v>
      </c>
      <c r="L6730" t="s">
        <v>2538</v>
      </c>
      <c r="N6730" s="43">
        <v>42214.662777777776</v>
      </c>
    </row>
    <row r="6731" spans="1:14" x14ac:dyDescent="0.25">
      <c r="A6731" t="s">
        <v>13455</v>
      </c>
      <c r="B6731">
        <v>889</v>
      </c>
      <c r="C6731">
        <v>889</v>
      </c>
      <c r="D6731">
        <v>2013</v>
      </c>
      <c r="E6731" t="s">
        <v>3672</v>
      </c>
      <c r="F6731">
        <v>2</v>
      </c>
      <c r="G6731">
        <v>3.5</v>
      </c>
      <c r="H6731">
        <v>3.7</v>
      </c>
      <c r="I6731">
        <v>0.25</v>
      </c>
      <c r="J6731">
        <v>0.20000100000000001</v>
      </c>
      <c r="K6731" t="b">
        <v>1</v>
      </c>
      <c r="L6731" t="s">
        <v>464</v>
      </c>
      <c r="N6731" s="43">
        <v>42214.662777777776</v>
      </c>
    </row>
    <row r="6732" spans="1:14" x14ac:dyDescent="0.25">
      <c r="A6732" t="s">
        <v>13456</v>
      </c>
      <c r="B6732">
        <v>890</v>
      </c>
      <c r="C6732">
        <v>890</v>
      </c>
      <c r="D6732">
        <v>2013</v>
      </c>
      <c r="E6732" t="s">
        <v>3673</v>
      </c>
      <c r="F6732">
        <v>2</v>
      </c>
      <c r="G6732">
        <v>3.5</v>
      </c>
      <c r="H6732">
        <v>4</v>
      </c>
      <c r="I6732">
        <v>0.65</v>
      </c>
      <c r="J6732">
        <v>0.30000100000000002</v>
      </c>
      <c r="K6732" t="b">
        <v>1</v>
      </c>
      <c r="L6732" t="s">
        <v>2539</v>
      </c>
      <c r="N6732" s="43">
        <v>42214.662777777776</v>
      </c>
    </row>
    <row r="6733" spans="1:14" x14ac:dyDescent="0.25">
      <c r="A6733" t="s">
        <v>13457</v>
      </c>
      <c r="B6733">
        <v>891</v>
      </c>
      <c r="C6733">
        <v>891</v>
      </c>
      <c r="D6733">
        <v>2013</v>
      </c>
      <c r="E6733" t="s">
        <v>3674</v>
      </c>
      <c r="F6733">
        <v>2</v>
      </c>
      <c r="G6733">
        <v>3.5</v>
      </c>
      <c r="H6733">
        <v>5</v>
      </c>
      <c r="J6733"/>
      <c r="K6733" t="b">
        <v>1</v>
      </c>
      <c r="L6733" t="s">
        <v>48</v>
      </c>
      <c r="N6733" s="43">
        <v>42214.662777777776</v>
      </c>
    </row>
    <row r="6734" spans="1:14" x14ac:dyDescent="0.25">
      <c r="A6734" t="s">
        <v>13458</v>
      </c>
      <c r="B6734">
        <v>892</v>
      </c>
      <c r="C6734">
        <v>892</v>
      </c>
      <c r="D6734">
        <v>2013</v>
      </c>
      <c r="E6734" t="s">
        <v>3675</v>
      </c>
      <c r="F6734">
        <v>2</v>
      </c>
      <c r="G6734">
        <v>3</v>
      </c>
      <c r="H6734">
        <v>0.5</v>
      </c>
      <c r="I6734">
        <v>0.15</v>
      </c>
      <c r="J6734">
        <v>9.9999999999999995E-7</v>
      </c>
      <c r="K6734" t="b">
        <v>1</v>
      </c>
      <c r="L6734" t="s">
        <v>471</v>
      </c>
      <c r="N6734" s="43">
        <v>42214.662777777776</v>
      </c>
    </row>
    <row r="6735" spans="1:14" x14ac:dyDescent="0.25">
      <c r="A6735" t="s">
        <v>13459</v>
      </c>
      <c r="B6735">
        <v>893</v>
      </c>
      <c r="C6735">
        <v>893</v>
      </c>
      <c r="D6735">
        <v>2013</v>
      </c>
      <c r="E6735" t="s">
        <v>3523</v>
      </c>
      <c r="F6735">
        <v>2</v>
      </c>
      <c r="G6735">
        <v>2.6</v>
      </c>
      <c r="H6735">
        <v>2.2799999999999998</v>
      </c>
      <c r="I6735">
        <v>0.25</v>
      </c>
      <c r="J6735">
        <v>0.20000100000000001</v>
      </c>
      <c r="K6735" t="b">
        <v>1</v>
      </c>
      <c r="L6735" t="s">
        <v>2497</v>
      </c>
      <c r="N6735" s="43">
        <v>42214.662777777776</v>
      </c>
    </row>
    <row r="6736" spans="1:14" x14ac:dyDescent="0.25">
      <c r="A6736" t="s">
        <v>13460</v>
      </c>
      <c r="B6736">
        <v>894</v>
      </c>
      <c r="C6736">
        <v>894</v>
      </c>
      <c r="D6736">
        <v>2013</v>
      </c>
      <c r="E6736" t="s">
        <v>3676</v>
      </c>
      <c r="F6736">
        <v>2</v>
      </c>
      <c r="G6736">
        <v>3</v>
      </c>
      <c r="H6736">
        <v>2</v>
      </c>
      <c r="I6736">
        <v>0.45</v>
      </c>
      <c r="J6736">
        <v>0.30000100000000002</v>
      </c>
      <c r="K6736" t="b">
        <v>1</v>
      </c>
      <c r="L6736" t="s">
        <v>474</v>
      </c>
      <c r="N6736" s="43">
        <v>42214.662777777776</v>
      </c>
    </row>
    <row r="6737" spans="1:14" x14ac:dyDescent="0.25">
      <c r="A6737" t="s">
        <v>13461</v>
      </c>
      <c r="B6737">
        <v>895</v>
      </c>
      <c r="C6737">
        <v>895</v>
      </c>
      <c r="D6737">
        <v>2013</v>
      </c>
      <c r="E6737" t="s">
        <v>3677</v>
      </c>
      <c r="F6737">
        <v>2</v>
      </c>
      <c r="G6737">
        <v>3</v>
      </c>
      <c r="H6737">
        <v>3.5</v>
      </c>
      <c r="I6737">
        <v>0.8</v>
      </c>
      <c r="J6737">
        <v>0.60000100000000001</v>
      </c>
      <c r="K6737" t="b">
        <v>1</v>
      </c>
      <c r="L6737" t="s">
        <v>475</v>
      </c>
      <c r="N6737" s="43">
        <v>42214.662777777776</v>
      </c>
    </row>
    <row r="6738" spans="1:14" x14ac:dyDescent="0.25">
      <c r="A6738" t="s">
        <v>13462</v>
      </c>
      <c r="B6738">
        <v>896</v>
      </c>
      <c r="C6738">
        <v>896</v>
      </c>
      <c r="D6738">
        <v>2013</v>
      </c>
      <c r="E6738" t="s">
        <v>3678</v>
      </c>
      <c r="F6738">
        <v>2</v>
      </c>
      <c r="G6738">
        <v>3</v>
      </c>
      <c r="H6738">
        <v>5</v>
      </c>
      <c r="J6738"/>
      <c r="K6738" t="b">
        <v>1</v>
      </c>
      <c r="L6738" t="s">
        <v>48</v>
      </c>
      <c r="N6738" s="43">
        <v>42214.662777777776</v>
      </c>
    </row>
    <row r="6739" spans="1:14" x14ac:dyDescent="0.25">
      <c r="A6739" t="s">
        <v>13463</v>
      </c>
      <c r="B6739">
        <v>897</v>
      </c>
      <c r="C6739">
        <v>897</v>
      </c>
      <c r="D6739">
        <v>2013</v>
      </c>
      <c r="E6739" t="s">
        <v>3679</v>
      </c>
      <c r="F6739">
        <v>2</v>
      </c>
      <c r="G6739">
        <v>2.5</v>
      </c>
      <c r="H6739">
        <v>3.12</v>
      </c>
      <c r="J6739"/>
      <c r="K6739" t="b">
        <v>1</v>
      </c>
      <c r="L6739" t="s">
        <v>480</v>
      </c>
      <c r="N6739" s="43">
        <v>42214.662777777776</v>
      </c>
    </row>
    <row r="6740" spans="1:14" x14ac:dyDescent="0.25">
      <c r="A6740" t="s">
        <v>13464</v>
      </c>
      <c r="B6740">
        <v>898</v>
      </c>
      <c r="C6740">
        <v>898</v>
      </c>
      <c r="D6740">
        <v>2013</v>
      </c>
      <c r="E6740" t="s">
        <v>3680</v>
      </c>
      <c r="F6740">
        <v>2</v>
      </c>
      <c r="G6740">
        <v>2.5</v>
      </c>
      <c r="H6740">
        <v>0.5</v>
      </c>
      <c r="I6740">
        <v>0.15</v>
      </c>
      <c r="J6740">
        <v>9.9999999999999995E-7</v>
      </c>
      <c r="K6740" t="b">
        <v>1</v>
      </c>
      <c r="L6740" t="s">
        <v>481</v>
      </c>
      <c r="N6740" s="43">
        <v>42214.662777777776</v>
      </c>
    </row>
    <row r="6741" spans="1:14" x14ac:dyDescent="0.25">
      <c r="A6741" t="s">
        <v>13465</v>
      </c>
      <c r="B6741">
        <v>899</v>
      </c>
      <c r="C6741">
        <v>899</v>
      </c>
      <c r="D6741">
        <v>2013</v>
      </c>
      <c r="E6741" t="s">
        <v>3681</v>
      </c>
      <c r="F6741">
        <v>2</v>
      </c>
      <c r="G6741">
        <v>2.5</v>
      </c>
      <c r="H6741">
        <v>2.65</v>
      </c>
      <c r="I6741">
        <v>0.45</v>
      </c>
      <c r="J6741">
        <v>0.30000100000000002</v>
      </c>
      <c r="K6741" t="b">
        <v>1</v>
      </c>
      <c r="L6741" t="s">
        <v>484</v>
      </c>
      <c r="N6741" s="43">
        <v>42214.662777777776</v>
      </c>
    </row>
    <row r="6742" spans="1:14" x14ac:dyDescent="0.25">
      <c r="A6742" t="s">
        <v>13466</v>
      </c>
      <c r="B6742">
        <v>900</v>
      </c>
      <c r="C6742">
        <v>900</v>
      </c>
      <c r="D6742">
        <v>2013</v>
      </c>
      <c r="E6742" t="s">
        <v>3682</v>
      </c>
      <c r="F6742">
        <v>2</v>
      </c>
      <c r="G6742">
        <v>2.5</v>
      </c>
      <c r="H6742">
        <v>4</v>
      </c>
      <c r="I6742">
        <v>0.8</v>
      </c>
      <c r="J6742">
        <v>0.60000100000000001</v>
      </c>
      <c r="K6742" t="b">
        <v>1</v>
      </c>
      <c r="L6742" t="s">
        <v>485</v>
      </c>
      <c r="N6742" s="43">
        <v>42214.662777777776</v>
      </c>
    </row>
    <row r="6743" spans="1:14" x14ac:dyDescent="0.25">
      <c r="A6743" t="s">
        <v>13467</v>
      </c>
      <c r="B6743">
        <v>901</v>
      </c>
      <c r="C6743">
        <v>901</v>
      </c>
      <c r="D6743">
        <v>2013</v>
      </c>
      <c r="E6743" t="s">
        <v>3683</v>
      </c>
      <c r="F6743">
        <v>2</v>
      </c>
      <c r="G6743">
        <v>2.5</v>
      </c>
      <c r="H6743">
        <v>0.5</v>
      </c>
      <c r="I6743">
        <v>0.15</v>
      </c>
      <c r="J6743">
        <v>9.9999999999999995E-7</v>
      </c>
      <c r="K6743" t="b">
        <v>1</v>
      </c>
      <c r="L6743" t="s">
        <v>488</v>
      </c>
      <c r="N6743" s="43">
        <v>42214.662777777776</v>
      </c>
    </row>
    <row r="6744" spans="1:14" x14ac:dyDescent="0.25">
      <c r="A6744" t="s">
        <v>13468</v>
      </c>
      <c r="B6744">
        <v>902</v>
      </c>
      <c r="C6744">
        <v>902</v>
      </c>
      <c r="D6744">
        <v>2013</v>
      </c>
      <c r="E6744" t="s">
        <v>3684</v>
      </c>
      <c r="F6744">
        <v>2</v>
      </c>
      <c r="G6744">
        <v>2.5</v>
      </c>
      <c r="H6744">
        <v>1.98</v>
      </c>
      <c r="I6744">
        <v>0.45</v>
      </c>
      <c r="J6744">
        <v>0.30000100000000002</v>
      </c>
      <c r="K6744" t="b">
        <v>1</v>
      </c>
      <c r="L6744" t="s">
        <v>489</v>
      </c>
      <c r="N6744" s="43">
        <v>42214.662777777776</v>
      </c>
    </row>
    <row r="6745" spans="1:14" x14ac:dyDescent="0.25">
      <c r="A6745" t="s">
        <v>13469</v>
      </c>
      <c r="B6745">
        <v>903</v>
      </c>
      <c r="C6745">
        <v>903</v>
      </c>
      <c r="D6745">
        <v>2013</v>
      </c>
      <c r="E6745" t="s">
        <v>3685</v>
      </c>
      <c r="F6745">
        <v>2</v>
      </c>
      <c r="G6745">
        <v>2.5</v>
      </c>
      <c r="H6745">
        <v>3</v>
      </c>
      <c r="I6745">
        <v>0.8</v>
      </c>
      <c r="J6745">
        <v>0.60000100000000001</v>
      </c>
      <c r="K6745" t="b">
        <v>1</v>
      </c>
      <c r="L6745" t="s">
        <v>490</v>
      </c>
      <c r="N6745" s="43">
        <v>42214.662777777776</v>
      </c>
    </row>
    <row r="6746" spans="1:14" x14ac:dyDescent="0.25">
      <c r="A6746" t="s">
        <v>13470</v>
      </c>
      <c r="B6746">
        <v>904</v>
      </c>
      <c r="C6746">
        <v>904</v>
      </c>
      <c r="D6746">
        <v>2013</v>
      </c>
      <c r="E6746" t="s">
        <v>3524</v>
      </c>
      <c r="F6746">
        <v>2</v>
      </c>
      <c r="G6746">
        <v>2.6</v>
      </c>
      <c r="H6746">
        <v>2.5</v>
      </c>
      <c r="I6746">
        <v>0.65</v>
      </c>
      <c r="J6746">
        <v>0.30000100000000002</v>
      </c>
      <c r="K6746" t="b">
        <v>1</v>
      </c>
      <c r="L6746" t="s">
        <v>2498</v>
      </c>
      <c r="N6746" s="43">
        <v>42214.662777777776</v>
      </c>
    </row>
    <row r="6747" spans="1:14" x14ac:dyDescent="0.25">
      <c r="A6747" t="s">
        <v>13471</v>
      </c>
      <c r="B6747">
        <v>905</v>
      </c>
      <c r="C6747">
        <v>905</v>
      </c>
      <c r="D6747">
        <v>2013</v>
      </c>
      <c r="E6747" t="s">
        <v>3686</v>
      </c>
      <c r="F6747">
        <v>2</v>
      </c>
      <c r="G6747">
        <v>2.5</v>
      </c>
      <c r="H6747">
        <v>5</v>
      </c>
      <c r="J6747"/>
      <c r="K6747" t="b">
        <v>1</v>
      </c>
      <c r="L6747" t="s">
        <v>48</v>
      </c>
      <c r="N6747" s="43">
        <v>42214.662777777776</v>
      </c>
    </row>
    <row r="6748" spans="1:14" x14ac:dyDescent="0.25">
      <c r="A6748" t="s">
        <v>13472</v>
      </c>
      <c r="B6748">
        <v>906</v>
      </c>
      <c r="C6748">
        <v>906</v>
      </c>
      <c r="D6748">
        <v>2013</v>
      </c>
      <c r="E6748" t="s">
        <v>3687</v>
      </c>
      <c r="F6748">
        <v>2</v>
      </c>
      <c r="G6748">
        <v>2.5</v>
      </c>
      <c r="H6748">
        <v>3.29</v>
      </c>
      <c r="J6748"/>
      <c r="K6748" t="b">
        <v>1</v>
      </c>
      <c r="L6748" t="s">
        <v>493</v>
      </c>
      <c r="N6748" s="43">
        <v>42214.662777777776</v>
      </c>
    </row>
    <row r="6749" spans="1:14" x14ac:dyDescent="0.25">
      <c r="A6749" t="s">
        <v>13473</v>
      </c>
      <c r="B6749">
        <v>907</v>
      </c>
      <c r="C6749">
        <v>907</v>
      </c>
      <c r="D6749">
        <v>2013</v>
      </c>
      <c r="E6749" t="s">
        <v>3688</v>
      </c>
      <c r="F6749">
        <v>2</v>
      </c>
      <c r="G6749">
        <v>2.5</v>
      </c>
      <c r="H6749">
        <v>2.08</v>
      </c>
      <c r="J6749"/>
      <c r="K6749" t="b">
        <v>1</v>
      </c>
      <c r="L6749" t="s">
        <v>494</v>
      </c>
      <c r="N6749" s="43">
        <v>42214.662777777776</v>
      </c>
    </row>
    <row r="6750" spans="1:14" x14ac:dyDescent="0.25">
      <c r="A6750" t="s">
        <v>13474</v>
      </c>
      <c r="B6750">
        <v>908</v>
      </c>
      <c r="C6750">
        <v>908</v>
      </c>
      <c r="D6750">
        <v>2013</v>
      </c>
      <c r="E6750" t="s">
        <v>3689</v>
      </c>
      <c r="F6750">
        <v>2</v>
      </c>
      <c r="G6750">
        <v>2.5</v>
      </c>
      <c r="H6750">
        <v>5</v>
      </c>
      <c r="J6750"/>
      <c r="K6750" t="b">
        <v>1</v>
      </c>
      <c r="L6750" t="s">
        <v>48</v>
      </c>
      <c r="N6750" s="43">
        <v>42214.662777777776</v>
      </c>
    </row>
    <row r="6751" spans="1:14" x14ac:dyDescent="0.25">
      <c r="A6751" t="s">
        <v>13475</v>
      </c>
      <c r="B6751">
        <v>909</v>
      </c>
      <c r="C6751">
        <v>909</v>
      </c>
      <c r="D6751">
        <v>2013</v>
      </c>
      <c r="E6751" t="s">
        <v>3690</v>
      </c>
      <c r="F6751">
        <v>2</v>
      </c>
      <c r="G6751">
        <v>3.5</v>
      </c>
      <c r="H6751">
        <v>3.5</v>
      </c>
      <c r="J6751"/>
      <c r="K6751" t="b">
        <v>1</v>
      </c>
      <c r="L6751" t="s">
        <v>2540</v>
      </c>
      <c r="N6751" s="43">
        <v>42214.662777777776</v>
      </c>
    </row>
    <row r="6752" spans="1:14" x14ac:dyDescent="0.25">
      <c r="A6752" t="s">
        <v>13476</v>
      </c>
      <c r="B6752">
        <v>910</v>
      </c>
      <c r="C6752">
        <v>910</v>
      </c>
      <c r="D6752">
        <v>2013</v>
      </c>
      <c r="E6752" t="s">
        <v>3691</v>
      </c>
      <c r="F6752">
        <v>2</v>
      </c>
      <c r="G6752">
        <v>3.5</v>
      </c>
      <c r="H6752">
        <v>5</v>
      </c>
      <c r="J6752"/>
      <c r="K6752" t="b">
        <v>1</v>
      </c>
      <c r="L6752" t="s">
        <v>48</v>
      </c>
      <c r="N6752" s="43">
        <v>42214.662777777776</v>
      </c>
    </row>
    <row r="6753" spans="1:14" x14ac:dyDescent="0.25">
      <c r="A6753" t="s">
        <v>13477</v>
      </c>
      <c r="B6753">
        <v>911</v>
      </c>
      <c r="C6753">
        <v>911</v>
      </c>
      <c r="D6753">
        <v>2013</v>
      </c>
      <c r="E6753" t="s">
        <v>3692</v>
      </c>
      <c r="F6753">
        <v>2</v>
      </c>
      <c r="G6753">
        <v>2.9</v>
      </c>
      <c r="H6753">
        <v>0.5</v>
      </c>
      <c r="I6753">
        <v>0.15</v>
      </c>
      <c r="J6753">
        <v>9.9999999999999995E-7</v>
      </c>
      <c r="K6753" t="b">
        <v>1</v>
      </c>
      <c r="L6753" t="s">
        <v>500</v>
      </c>
      <c r="N6753" s="43">
        <v>42214.662777777776</v>
      </c>
    </row>
    <row r="6754" spans="1:14" x14ac:dyDescent="0.25">
      <c r="A6754" t="s">
        <v>13478</v>
      </c>
      <c r="B6754">
        <v>912</v>
      </c>
      <c r="C6754">
        <v>912</v>
      </c>
      <c r="D6754">
        <v>2013</v>
      </c>
      <c r="E6754" t="s">
        <v>3693</v>
      </c>
      <c r="F6754">
        <v>2</v>
      </c>
      <c r="G6754">
        <v>2.9</v>
      </c>
      <c r="H6754">
        <v>2.44</v>
      </c>
      <c r="I6754">
        <v>0.45</v>
      </c>
      <c r="J6754">
        <v>0.30000100000000002</v>
      </c>
      <c r="K6754" t="b">
        <v>1</v>
      </c>
      <c r="L6754" t="s">
        <v>501</v>
      </c>
      <c r="N6754" s="43">
        <v>42214.662777777776</v>
      </c>
    </row>
    <row r="6755" spans="1:14" x14ac:dyDescent="0.25">
      <c r="A6755" t="s">
        <v>13479</v>
      </c>
      <c r="B6755">
        <v>913</v>
      </c>
      <c r="C6755">
        <v>913</v>
      </c>
      <c r="D6755">
        <v>2013</v>
      </c>
      <c r="E6755" t="s">
        <v>3694</v>
      </c>
      <c r="F6755">
        <v>2</v>
      </c>
      <c r="G6755">
        <v>2.9</v>
      </c>
      <c r="H6755">
        <v>3.68</v>
      </c>
      <c r="I6755">
        <v>0.8</v>
      </c>
      <c r="J6755">
        <v>0.60000100000000001</v>
      </c>
      <c r="K6755" t="b">
        <v>1</v>
      </c>
      <c r="L6755" t="s">
        <v>502</v>
      </c>
      <c r="N6755" s="43">
        <v>42214.662777777776</v>
      </c>
    </row>
    <row r="6756" spans="1:14" x14ac:dyDescent="0.25">
      <c r="A6756" t="s">
        <v>13480</v>
      </c>
      <c r="B6756">
        <v>914</v>
      </c>
      <c r="C6756">
        <v>914</v>
      </c>
      <c r="D6756">
        <v>2013</v>
      </c>
      <c r="E6756" t="s">
        <v>3695</v>
      </c>
      <c r="F6756">
        <v>2</v>
      </c>
      <c r="G6756">
        <v>2.9</v>
      </c>
      <c r="H6756">
        <v>5</v>
      </c>
      <c r="J6756"/>
      <c r="K6756" t="b">
        <v>1</v>
      </c>
      <c r="L6756" t="s">
        <v>48</v>
      </c>
      <c r="N6756" s="43">
        <v>42214.662777777776</v>
      </c>
    </row>
    <row r="6757" spans="1:14" x14ac:dyDescent="0.25">
      <c r="A6757" t="s">
        <v>13481</v>
      </c>
      <c r="B6757">
        <v>915</v>
      </c>
      <c r="C6757">
        <v>915</v>
      </c>
      <c r="D6757">
        <v>2013</v>
      </c>
      <c r="E6757" t="s">
        <v>3525</v>
      </c>
      <c r="F6757">
        <v>2</v>
      </c>
      <c r="G6757">
        <v>2.6</v>
      </c>
      <c r="H6757">
        <v>3</v>
      </c>
      <c r="J6757"/>
      <c r="K6757" t="b">
        <v>1</v>
      </c>
      <c r="L6757" t="s">
        <v>218</v>
      </c>
      <c r="N6757" s="43">
        <v>42214.662777777776</v>
      </c>
    </row>
    <row r="6758" spans="1:14" x14ac:dyDescent="0.25">
      <c r="A6758" t="s">
        <v>13482</v>
      </c>
      <c r="B6758">
        <v>916</v>
      </c>
      <c r="C6758">
        <v>916</v>
      </c>
      <c r="D6758">
        <v>2013</v>
      </c>
      <c r="E6758" t="s">
        <v>3696</v>
      </c>
      <c r="F6758">
        <v>2</v>
      </c>
      <c r="G6758">
        <v>5</v>
      </c>
      <c r="H6758">
        <v>2.86</v>
      </c>
      <c r="J6758"/>
      <c r="K6758" t="b">
        <v>1</v>
      </c>
      <c r="L6758" t="s">
        <v>505</v>
      </c>
      <c r="N6758" s="43">
        <v>42214.662777777776</v>
      </c>
    </row>
    <row r="6759" spans="1:14" x14ac:dyDescent="0.25">
      <c r="A6759" t="s">
        <v>13483</v>
      </c>
      <c r="B6759">
        <v>917</v>
      </c>
      <c r="C6759">
        <v>917</v>
      </c>
      <c r="D6759">
        <v>2013</v>
      </c>
      <c r="E6759" t="s">
        <v>3697</v>
      </c>
      <c r="F6759">
        <v>2</v>
      </c>
      <c r="G6759">
        <v>5</v>
      </c>
      <c r="H6759">
        <v>0.5</v>
      </c>
      <c r="I6759">
        <v>0.15</v>
      </c>
      <c r="J6759">
        <v>9.9999999999999995E-7</v>
      </c>
      <c r="K6759" t="b">
        <v>1</v>
      </c>
      <c r="L6759" t="s">
        <v>506</v>
      </c>
      <c r="N6759" s="43">
        <v>42214.662777777776</v>
      </c>
    </row>
    <row r="6760" spans="1:14" x14ac:dyDescent="0.25">
      <c r="A6760" t="s">
        <v>13484</v>
      </c>
      <c r="B6760">
        <v>918</v>
      </c>
      <c r="C6760">
        <v>918</v>
      </c>
      <c r="D6760">
        <v>2013</v>
      </c>
      <c r="E6760" t="s">
        <v>3698</v>
      </c>
      <c r="F6760">
        <v>2</v>
      </c>
      <c r="G6760">
        <v>5</v>
      </c>
      <c r="H6760">
        <v>1.65</v>
      </c>
      <c r="I6760">
        <v>0.45</v>
      </c>
      <c r="J6760">
        <v>0.30000100000000002</v>
      </c>
      <c r="K6760" t="b">
        <v>1</v>
      </c>
      <c r="L6760" t="s">
        <v>507</v>
      </c>
      <c r="N6760" s="43">
        <v>42214.662777777776</v>
      </c>
    </row>
    <row r="6761" spans="1:14" x14ac:dyDescent="0.25">
      <c r="A6761" t="s">
        <v>13485</v>
      </c>
      <c r="B6761">
        <v>919</v>
      </c>
      <c r="C6761">
        <v>919</v>
      </c>
      <c r="D6761">
        <v>2013</v>
      </c>
      <c r="E6761" t="s">
        <v>3699</v>
      </c>
      <c r="F6761">
        <v>2</v>
      </c>
      <c r="G6761">
        <v>5</v>
      </c>
      <c r="H6761">
        <v>2.5</v>
      </c>
      <c r="I6761">
        <v>0.8</v>
      </c>
      <c r="J6761">
        <v>0.60000100000000001</v>
      </c>
      <c r="K6761" t="b">
        <v>1</v>
      </c>
      <c r="L6761" t="s">
        <v>508</v>
      </c>
      <c r="N6761" s="43">
        <v>42214.662777777776</v>
      </c>
    </row>
    <row r="6762" spans="1:14" x14ac:dyDescent="0.25">
      <c r="A6762" t="s">
        <v>13486</v>
      </c>
      <c r="B6762">
        <v>920</v>
      </c>
      <c r="C6762">
        <v>920</v>
      </c>
      <c r="D6762">
        <v>2013</v>
      </c>
      <c r="E6762" t="s">
        <v>3700</v>
      </c>
      <c r="F6762">
        <v>2</v>
      </c>
      <c r="G6762">
        <v>2.1800000000000002</v>
      </c>
      <c r="H6762">
        <v>5</v>
      </c>
      <c r="J6762"/>
      <c r="K6762" t="b">
        <v>1</v>
      </c>
      <c r="L6762" t="s">
        <v>48</v>
      </c>
      <c r="N6762" s="43">
        <v>42214.662777777776</v>
      </c>
    </row>
    <row r="6763" spans="1:14" x14ac:dyDescent="0.25">
      <c r="A6763" t="s">
        <v>13487</v>
      </c>
      <c r="B6763">
        <v>921</v>
      </c>
      <c r="C6763">
        <v>921</v>
      </c>
      <c r="D6763">
        <v>2013</v>
      </c>
      <c r="E6763" t="s">
        <v>3701</v>
      </c>
      <c r="F6763">
        <v>2</v>
      </c>
      <c r="G6763">
        <v>3.5</v>
      </c>
      <c r="H6763">
        <v>0.5</v>
      </c>
      <c r="I6763">
        <v>1.4999999999999999E-2</v>
      </c>
      <c r="J6763">
        <v>9.9999999999999995E-7</v>
      </c>
      <c r="K6763" t="b">
        <v>1</v>
      </c>
      <c r="L6763" t="s">
        <v>513</v>
      </c>
      <c r="N6763" s="43">
        <v>42214.662777777776</v>
      </c>
    </row>
    <row r="6764" spans="1:14" x14ac:dyDescent="0.25">
      <c r="A6764" t="s">
        <v>13488</v>
      </c>
      <c r="B6764">
        <v>922</v>
      </c>
      <c r="C6764">
        <v>922</v>
      </c>
      <c r="D6764">
        <v>2013</v>
      </c>
      <c r="E6764" t="s">
        <v>3702</v>
      </c>
      <c r="F6764">
        <v>2</v>
      </c>
      <c r="G6764">
        <v>3.5</v>
      </c>
      <c r="H6764">
        <v>1.44</v>
      </c>
      <c r="I6764">
        <v>0.04</v>
      </c>
      <c r="J6764">
        <v>3.0001E-2</v>
      </c>
      <c r="K6764" t="b">
        <v>1</v>
      </c>
      <c r="L6764" t="s">
        <v>514</v>
      </c>
      <c r="N6764" s="43">
        <v>42214.662777777776</v>
      </c>
    </row>
    <row r="6765" spans="1:14" x14ac:dyDescent="0.25">
      <c r="A6765" t="s">
        <v>13489</v>
      </c>
      <c r="B6765">
        <v>923</v>
      </c>
      <c r="C6765">
        <v>923</v>
      </c>
      <c r="D6765">
        <v>2013</v>
      </c>
      <c r="E6765" t="s">
        <v>3703</v>
      </c>
      <c r="F6765">
        <v>2</v>
      </c>
      <c r="G6765">
        <v>3.5</v>
      </c>
      <c r="H6765">
        <v>2.13</v>
      </c>
      <c r="I6765">
        <v>7.4999999999999997E-2</v>
      </c>
      <c r="J6765">
        <v>5.0000999999999997E-2</v>
      </c>
      <c r="K6765" t="b">
        <v>1</v>
      </c>
      <c r="L6765" t="s">
        <v>515</v>
      </c>
      <c r="N6765" s="43">
        <v>42214.662777777776</v>
      </c>
    </row>
    <row r="6766" spans="1:14" x14ac:dyDescent="0.25">
      <c r="A6766" t="s">
        <v>13490</v>
      </c>
      <c r="B6766">
        <v>924</v>
      </c>
      <c r="C6766">
        <v>924</v>
      </c>
      <c r="D6766">
        <v>2013</v>
      </c>
      <c r="E6766" t="s">
        <v>3704</v>
      </c>
      <c r="F6766">
        <v>2</v>
      </c>
      <c r="G6766">
        <v>3.5</v>
      </c>
      <c r="H6766">
        <v>2.6</v>
      </c>
      <c r="I6766">
        <v>0.15</v>
      </c>
      <c r="J6766">
        <v>0.10000100000000001</v>
      </c>
      <c r="K6766" t="b">
        <v>1</v>
      </c>
      <c r="L6766" t="s">
        <v>2541</v>
      </c>
      <c r="N6766" s="43">
        <v>42214.662777777776</v>
      </c>
    </row>
    <row r="6767" spans="1:14" x14ac:dyDescent="0.25">
      <c r="A6767" t="s">
        <v>13491</v>
      </c>
      <c r="B6767">
        <v>925</v>
      </c>
      <c r="C6767">
        <v>925</v>
      </c>
      <c r="D6767">
        <v>2013</v>
      </c>
      <c r="E6767" t="s">
        <v>3705</v>
      </c>
      <c r="F6767">
        <v>2</v>
      </c>
      <c r="G6767">
        <v>3.5</v>
      </c>
      <c r="H6767">
        <v>2.94</v>
      </c>
      <c r="I6767">
        <v>0.25</v>
      </c>
      <c r="J6767">
        <v>0.20000100000000001</v>
      </c>
      <c r="K6767" t="b">
        <v>1</v>
      </c>
      <c r="L6767" t="s">
        <v>518</v>
      </c>
      <c r="N6767" s="43">
        <v>42214.662777777776</v>
      </c>
    </row>
    <row r="6768" spans="1:14" x14ac:dyDescent="0.25">
      <c r="A6768" t="s">
        <v>13492</v>
      </c>
      <c r="B6768">
        <v>926</v>
      </c>
      <c r="C6768">
        <v>926</v>
      </c>
      <c r="D6768">
        <v>2013</v>
      </c>
      <c r="E6768" t="s">
        <v>3526</v>
      </c>
      <c r="F6768">
        <v>2</v>
      </c>
      <c r="G6768">
        <v>2.58</v>
      </c>
      <c r="H6768">
        <v>5</v>
      </c>
      <c r="J6768"/>
      <c r="K6768" t="b">
        <v>1</v>
      </c>
      <c r="L6768" t="s">
        <v>48</v>
      </c>
      <c r="N6768" s="43">
        <v>42214.662777777776</v>
      </c>
    </row>
    <row r="6769" spans="1:14" x14ac:dyDescent="0.25">
      <c r="A6769" t="s">
        <v>13493</v>
      </c>
      <c r="B6769">
        <v>927</v>
      </c>
      <c r="C6769">
        <v>927</v>
      </c>
      <c r="D6769">
        <v>2013</v>
      </c>
      <c r="E6769" t="s">
        <v>3706</v>
      </c>
      <c r="F6769">
        <v>2</v>
      </c>
      <c r="G6769">
        <v>3.5</v>
      </c>
      <c r="H6769">
        <v>3.22</v>
      </c>
      <c r="I6769">
        <v>0.65</v>
      </c>
      <c r="J6769">
        <v>0.30000100000000002</v>
      </c>
      <c r="K6769" t="b">
        <v>1</v>
      </c>
      <c r="L6769" t="s">
        <v>2542</v>
      </c>
      <c r="N6769" s="43">
        <v>42214.662777777776</v>
      </c>
    </row>
    <row r="6770" spans="1:14" x14ac:dyDescent="0.25">
      <c r="A6770" t="s">
        <v>13494</v>
      </c>
      <c r="B6770">
        <v>928</v>
      </c>
      <c r="C6770">
        <v>928</v>
      </c>
      <c r="D6770">
        <v>2013</v>
      </c>
      <c r="E6770" t="s">
        <v>3707</v>
      </c>
      <c r="F6770">
        <v>2</v>
      </c>
      <c r="G6770">
        <v>3.5</v>
      </c>
      <c r="H6770">
        <v>5</v>
      </c>
      <c r="J6770"/>
      <c r="K6770" t="b">
        <v>1</v>
      </c>
      <c r="L6770" t="s">
        <v>48</v>
      </c>
      <c r="N6770" s="43">
        <v>42214.662777777776</v>
      </c>
    </row>
    <row r="6771" spans="1:14" x14ac:dyDescent="0.25">
      <c r="A6771" t="s">
        <v>13495</v>
      </c>
      <c r="B6771">
        <v>929</v>
      </c>
      <c r="C6771">
        <v>929</v>
      </c>
      <c r="D6771">
        <v>2013</v>
      </c>
      <c r="E6771" t="s">
        <v>3708</v>
      </c>
      <c r="F6771">
        <v>2</v>
      </c>
      <c r="G6771">
        <v>3.5</v>
      </c>
      <c r="H6771">
        <v>2.2200000000000002</v>
      </c>
      <c r="J6771"/>
      <c r="K6771" t="b">
        <v>1</v>
      </c>
      <c r="L6771" t="s">
        <v>2543</v>
      </c>
      <c r="N6771" s="43">
        <v>42214.662777777776</v>
      </c>
    </row>
    <row r="6772" spans="1:14" x14ac:dyDescent="0.25">
      <c r="A6772" t="s">
        <v>13496</v>
      </c>
      <c r="B6772">
        <v>930</v>
      </c>
      <c r="C6772">
        <v>930</v>
      </c>
      <c r="D6772">
        <v>2013</v>
      </c>
      <c r="E6772" t="s">
        <v>3709</v>
      </c>
      <c r="F6772">
        <v>2</v>
      </c>
      <c r="G6772">
        <v>3.5</v>
      </c>
      <c r="H6772">
        <v>0.5</v>
      </c>
      <c r="I6772">
        <v>1.4999999999999999E-2</v>
      </c>
      <c r="J6772">
        <v>9.9999999999999995E-7</v>
      </c>
      <c r="K6772" t="b">
        <v>1</v>
      </c>
      <c r="L6772" t="s">
        <v>2544</v>
      </c>
      <c r="N6772" s="43">
        <v>42214.662777777776</v>
      </c>
    </row>
    <row r="6773" spans="1:14" x14ac:dyDescent="0.25">
      <c r="A6773" t="s">
        <v>13497</v>
      </c>
      <c r="B6773">
        <v>931</v>
      </c>
      <c r="C6773">
        <v>931</v>
      </c>
      <c r="D6773">
        <v>2013</v>
      </c>
      <c r="E6773" t="s">
        <v>3710</v>
      </c>
      <c r="F6773">
        <v>2</v>
      </c>
      <c r="G6773">
        <v>3.5</v>
      </c>
      <c r="H6773">
        <v>0.89</v>
      </c>
      <c r="I6773">
        <v>0.04</v>
      </c>
      <c r="J6773">
        <v>3.0001E-2</v>
      </c>
      <c r="K6773" t="b">
        <v>1</v>
      </c>
      <c r="L6773" t="s">
        <v>2545</v>
      </c>
      <c r="N6773" s="43">
        <v>42214.662777777776</v>
      </c>
    </row>
    <row r="6774" spans="1:14" x14ac:dyDescent="0.25">
      <c r="A6774" t="s">
        <v>13498</v>
      </c>
      <c r="B6774">
        <v>932</v>
      </c>
      <c r="C6774">
        <v>932</v>
      </c>
      <c r="D6774">
        <v>2013</v>
      </c>
      <c r="E6774" t="s">
        <v>3711</v>
      </c>
      <c r="F6774">
        <v>2</v>
      </c>
      <c r="G6774">
        <v>3.5</v>
      </c>
      <c r="H6774">
        <v>1.32</v>
      </c>
      <c r="I6774">
        <v>7.4999999999999997E-2</v>
      </c>
      <c r="J6774">
        <v>5.0000999999999997E-2</v>
      </c>
      <c r="K6774" t="b">
        <v>1</v>
      </c>
      <c r="L6774" t="s">
        <v>2546</v>
      </c>
      <c r="N6774" s="43">
        <v>42214.662777777776</v>
      </c>
    </row>
    <row r="6775" spans="1:14" x14ac:dyDescent="0.25">
      <c r="A6775" t="s">
        <v>13499</v>
      </c>
      <c r="B6775">
        <v>933</v>
      </c>
      <c r="C6775">
        <v>933</v>
      </c>
      <c r="D6775">
        <v>2013</v>
      </c>
      <c r="E6775" t="s">
        <v>3712</v>
      </c>
      <c r="F6775">
        <v>2</v>
      </c>
      <c r="G6775">
        <v>3.5</v>
      </c>
      <c r="H6775">
        <v>1.61</v>
      </c>
      <c r="I6775">
        <v>0.15</v>
      </c>
      <c r="J6775">
        <v>0.10000100000000001</v>
      </c>
      <c r="K6775" t="b">
        <v>1</v>
      </c>
      <c r="L6775" t="s">
        <v>2547</v>
      </c>
      <c r="N6775" s="43">
        <v>42214.662777777776</v>
      </c>
    </row>
    <row r="6776" spans="1:14" x14ac:dyDescent="0.25">
      <c r="A6776" t="s">
        <v>13500</v>
      </c>
      <c r="B6776">
        <v>934</v>
      </c>
      <c r="C6776">
        <v>934</v>
      </c>
      <c r="D6776">
        <v>2013</v>
      </c>
      <c r="E6776" t="s">
        <v>3713</v>
      </c>
      <c r="F6776">
        <v>2</v>
      </c>
      <c r="G6776">
        <v>3.5</v>
      </c>
      <c r="H6776">
        <v>1.82</v>
      </c>
      <c r="I6776">
        <v>0.25</v>
      </c>
      <c r="J6776">
        <v>0.20000100000000001</v>
      </c>
      <c r="K6776" t="b">
        <v>1</v>
      </c>
      <c r="L6776" t="s">
        <v>2548</v>
      </c>
      <c r="N6776" s="43">
        <v>42214.662777777776</v>
      </c>
    </row>
    <row r="6777" spans="1:14" x14ac:dyDescent="0.25">
      <c r="A6777" t="s">
        <v>13501</v>
      </c>
      <c r="B6777">
        <v>935</v>
      </c>
      <c r="C6777">
        <v>935</v>
      </c>
      <c r="D6777">
        <v>2013</v>
      </c>
      <c r="E6777" t="s">
        <v>3714</v>
      </c>
      <c r="F6777">
        <v>2</v>
      </c>
      <c r="G6777">
        <v>3.5</v>
      </c>
      <c r="H6777">
        <v>2</v>
      </c>
      <c r="I6777">
        <v>0.65</v>
      </c>
      <c r="J6777">
        <v>0.30000100000000002</v>
      </c>
      <c r="K6777" t="b">
        <v>1</v>
      </c>
      <c r="L6777" t="s">
        <v>2549</v>
      </c>
      <c r="N6777" s="43">
        <v>42214.662777777776</v>
      </c>
    </row>
    <row r="6778" spans="1:14" x14ac:dyDescent="0.25">
      <c r="A6778" t="s">
        <v>13502</v>
      </c>
      <c r="B6778">
        <v>936</v>
      </c>
      <c r="C6778">
        <v>936</v>
      </c>
      <c r="D6778">
        <v>2013</v>
      </c>
      <c r="E6778" t="s">
        <v>3715</v>
      </c>
      <c r="F6778">
        <v>2</v>
      </c>
      <c r="G6778">
        <v>3.5</v>
      </c>
      <c r="H6778">
        <v>5</v>
      </c>
      <c r="J6778"/>
      <c r="K6778" t="b">
        <v>1</v>
      </c>
      <c r="L6778" t="s">
        <v>48</v>
      </c>
      <c r="N6778" s="43">
        <v>42214.662777777776</v>
      </c>
    </row>
    <row r="6779" spans="1:14" x14ac:dyDescent="0.25">
      <c r="A6779" t="s">
        <v>13503</v>
      </c>
      <c r="B6779">
        <v>937</v>
      </c>
      <c r="C6779">
        <v>937</v>
      </c>
      <c r="D6779">
        <v>2013</v>
      </c>
      <c r="E6779" t="s">
        <v>3527</v>
      </c>
      <c r="F6779">
        <v>2</v>
      </c>
      <c r="G6779">
        <v>5</v>
      </c>
      <c r="H6779">
        <v>0.5</v>
      </c>
      <c r="I6779">
        <v>1.4999999999999999E-2</v>
      </c>
      <c r="J6779">
        <v>9.9999999999999995E-7</v>
      </c>
      <c r="K6779" t="b">
        <v>1</v>
      </c>
      <c r="L6779" t="s">
        <v>221</v>
      </c>
      <c r="N6779" s="43">
        <v>42214.662777777776</v>
      </c>
    </row>
    <row r="6780" spans="1:14" x14ac:dyDescent="0.25">
      <c r="A6780" t="s">
        <v>13504</v>
      </c>
      <c r="B6780">
        <v>938</v>
      </c>
      <c r="C6780">
        <v>938</v>
      </c>
      <c r="D6780">
        <v>2013</v>
      </c>
      <c r="E6780" t="s">
        <v>3716</v>
      </c>
      <c r="F6780">
        <v>2</v>
      </c>
      <c r="G6780">
        <v>2.54</v>
      </c>
      <c r="H6780">
        <v>2.59</v>
      </c>
      <c r="J6780"/>
      <c r="K6780" t="b">
        <v>1</v>
      </c>
      <c r="L6780" t="s">
        <v>2550</v>
      </c>
      <c r="N6780" s="43">
        <v>42214.662777777776</v>
      </c>
    </row>
    <row r="6781" spans="1:14" x14ac:dyDescent="0.25">
      <c r="A6781" t="s">
        <v>13505</v>
      </c>
      <c r="B6781">
        <v>939</v>
      </c>
      <c r="C6781">
        <v>939</v>
      </c>
      <c r="D6781">
        <v>2013</v>
      </c>
      <c r="E6781" t="s">
        <v>3717</v>
      </c>
      <c r="F6781">
        <v>2</v>
      </c>
      <c r="G6781">
        <v>2.5</v>
      </c>
      <c r="H6781">
        <v>0.5</v>
      </c>
      <c r="I6781">
        <v>0.15</v>
      </c>
      <c r="J6781">
        <v>9.9999999999999995E-7</v>
      </c>
      <c r="K6781" t="b">
        <v>1</v>
      </c>
      <c r="L6781" t="s">
        <v>2551</v>
      </c>
      <c r="N6781" s="43">
        <v>42214.662777777776</v>
      </c>
    </row>
    <row r="6782" spans="1:14" x14ac:dyDescent="0.25">
      <c r="A6782" t="s">
        <v>13506</v>
      </c>
      <c r="B6782">
        <v>940</v>
      </c>
      <c r="C6782">
        <v>940</v>
      </c>
      <c r="D6782">
        <v>2013</v>
      </c>
      <c r="E6782" t="s">
        <v>3718</v>
      </c>
      <c r="F6782">
        <v>2</v>
      </c>
      <c r="G6782">
        <v>2.5</v>
      </c>
      <c r="H6782">
        <v>1.65</v>
      </c>
      <c r="I6782">
        <v>0.45</v>
      </c>
      <c r="J6782">
        <v>0.30000100000000002</v>
      </c>
      <c r="K6782" t="b">
        <v>1</v>
      </c>
      <c r="L6782" t="s">
        <v>2552</v>
      </c>
      <c r="N6782" s="43">
        <v>42214.662777777776</v>
      </c>
    </row>
    <row r="6783" spans="1:14" x14ac:dyDescent="0.25">
      <c r="A6783" t="s">
        <v>13507</v>
      </c>
      <c r="B6783">
        <v>941</v>
      </c>
      <c r="C6783">
        <v>941</v>
      </c>
      <c r="D6783">
        <v>2013</v>
      </c>
      <c r="E6783" t="s">
        <v>3719</v>
      </c>
      <c r="F6783">
        <v>2</v>
      </c>
      <c r="G6783">
        <v>2.5</v>
      </c>
      <c r="H6783">
        <v>2.5</v>
      </c>
      <c r="I6783">
        <v>0.8</v>
      </c>
      <c r="J6783">
        <v>0.60000100000000001</v>
      </c>
      <c r="K6783" t="b">
        <v>1</v>
      </c>
      <c r="L6783" t="s">
        <v>2553</v>
      </c>
      <c r="N6783" s="43">
        <v>42214.662777777776</v>
      </c>
    </row>
    <row r="6784" spans="1:14" x14ac:dyDescent="0.25">
      <c r="A6784" t="s">
        <v>13508</v>
      </c>
      <c r="B6784">
        <v>942</v>
      </c>
      <c r="C6784">
        <v>942</v>
      </c>
      <c r="D6784">
        <v>2013</v>
      </c>
      <c r="E6784" t="s">
        <v>3720</v>
      </c>
      <c r="F6784">
        <v>2</v>
      </c>
      <c r="G6784">
        <v>2.54</v>
      </c>
      <c r="H6784">
        <v>5</v>
      </c>
      <c r="J6784"/>
      <c r="K6784" t="b">
        <v>1</v>
      </c>
      <c r="L6784" t="s">
        <v>48</v>
      </c>
      <c r="N6784" s="43">
        <v>42214.662777777776</v>
      </c>
    </row>
    <row r="6785" spans="1:14" x14ac:dyDescent="0.25">
      <c r="A6785" t="s">
        <v>13509</v>
      </c>
      <c r="B6785">
        <v>943</v>
      </c>
      <c r="C6785">
        <v>943</v>
      </c>
      <c r="D6785">
        <v>2013</v>
      </c>
      <c r="E6785" t="s">
        <v>3721</v>
      </c>
      <c r="F6785">
        <v>2</v>
      </c>
      <c r="G6785">
        <v>5</v>
      </c>
      <c r="H6785">
        <v>3</v>
      </c>
      <c r="J6785"/>
      <c r="K6785" t="b">
        <v>1</v>
      </c>
      <c r="L6785" t="s">
        <v>540</v>
      </c>
      <c r="N6785" s="43">
        <v>42214.662777777776</v>
      </c>
    </row>
    <row r="6786" spans="1:14" x14ac:dyDescent="0.25">
      <c r="A6786" t="s">
        <v>13510</v>
      </c>
      <c r="B6786">
        <v>944</v>
      </c>
      <c r="C6786">
        <v>944</v>
      </c>
      <c r="D6786">
        <v>2013</v>
      </c>
      <c r="E6786" t="s">
        <v>3722</v>
      </c>
      <c r="F6786">
        <v>2</v>
      </c>
      <c r="G6786">
        <v>5</v>
      </c>
      <c r="H6786">
        <v>0.5</v>
      </c>
      <c r="I6786">
        <v>0.15</v>
      </c>
      <c r="J6786">
        <v>9.9999999999999995E-7</v>
      </c>
      <c r="K6786" t="b">
        <v>1</v>
      </c>
      <c r="L6786" t="s">
        <v>543</v>
      </c>
      <c r="N6786" s="43">
        <v>42214.662777777776</v>
      </c>
    </row>
    <row r="6787" spans="1:14" x14ac:dyDescent="0.25">
      <c r="A6787" t="s">
        <v>13511</v>
      </c>
      <c r="B6787">
        <v>945</v>
      </c>
      <c r="C6787">
        <v>945</v>
      </c>
      <c r="D6787">
        <v>2013</v>
      </c>
      <c r="E6787" t="s">
        <v>3723</v>
      </c>
      <c r="F6787">
        <v>2</v>
      </c>
      <c r="G6787">
        <v>5</v>
      </c>
      <c r="H6787">
        <v>2.65</v>
      </c>
      <c r="I6787">
        <v>0.45</v>
      </c>
      <c r="J6787">
        <v>0.30000100000000002</v>
      </c>
      <c r="K6787" t="b">
        <v>1</v>
      </c>
      <c r="L6787" t="s">
        <v>546</v>
      </c>
      <c r="N6787" s="43">
        <v>42214.662789351853</v>
      </c>
    </row>
    <row r="6788" spans="1:14" x14ac:dyDescent="0.25">
      <c r="A6788" t="s">
        <v>13512</v>
      </c>
      <c r="B6788">
        <v>946</v>
      </c>
      <c r="C6788">
        <v>946</v>
      </c>
      <c r="D6788">
        <v>2013</v>
      </c>
      <c r="E6788" t="s">
        <v>3724</v>
      </c>
      <c r="F6788">
        <v>2</v>
      </c>
      <c r="G6788">
        <v>5</v>
      </c>
      <c r="H6788">
        <v>4</v>
      </c>
      <c r="I6788">
        <v>0.8</v>
      </c>
      <c r="J6788">
        <v>0.60000100000000001</v>
      </c>
      <c r="K6788" t="b">
        <v>1</v>
      </c>
      <c r="L6788" t="s">
        <v>547</v>
      </c>
      <c r="N6788" s="43">
        <v>42214.662789351853</v>
      </c>
    </row>
    <row r="6789" spans="1:14" x14ac:dyDescent="0.25">
      <c r="A6789" t="s">
        <v>13513</v>
      </c>
      <c r="B6789">
        <v>947</v>
      </c>
      <c r="C6789">
        <v>947</v>
      </c>
      <c r="D6789">
        <v>2013</v>
      </c>
      <c r="E6789" t="s">
        <v>3725</v>
      </c>
      <c r="F6789">
        <v>2</v>
      </c>
      <c r="G6789">
        <v>5</v>
      </c>
      <c r="H6789">
        <v>5</v>
      </c>
      <c r="J6789"/>
      <c r="K6789" t="b">
        <v>1</v>
      </c>
      <c r="L6789" t="s">
        <v>48</v>
      </c>
      <c r="N6789" s="43">
        <v>42214.662789351853</v>
      </c>
    </row>
    <row r="6790" spans="1:14" x14ac:dyDescent="0.25">
      <c r="A6790" t="s">
        <v>13514</v>
      </c>
      <c r="B6790">
        <v>948</v>
      </c>
      <c r="C6790">
        <v>948</v>
      </c>
      <c r="D6790">
        <v>2013</v>
      </c>
      <c r="E6790" t="s">
        <v>3528</v>
      </c>
      <c r="F6790">
        <v>2</v>
      </c>
      <c r="G6790">
        <v>5</v>
      </c>
      <c r="H6790">
        <v>2.23</v>
      </c>
      <c r="I6790">
        <v>0.04</v>
      </c>
      <c r="J6790">
        <v>3.0001E-2</v>
      </c>
      <c r="K6790" t="b">
        <v>1</v>
      </c>
      <c r="L6790" t="s">
        <v>222</v>
      </c>
      <c r="N6790" s="43">
        <v>42214.662789351853</v>
      </c>
    </row>
    <row r="6791" spans="1:14" x14ac:dyDescent="0.25">
      <c r="A6791" t="s">
        <v>13515</v>
      </c>
      <c r="B6791">
        <v>949</v>
      </c>
      <c r="C6791">
        <v>949</v>
      </c>
      <c r="D6791">
        <v>2013</v>
      </c>
      <c r="E6791" t="s">
        <v>3529</v>
      </c>
      <c r="F6791">
        <v>2</v>
      </c>
      <c r="G6791">
        <v>5</v>
      </c>
      <c r="H6791">
        <v>3.31</v>
      </c>
      <c r="I6791">
        <v>7.4999999999999997E-2</v>
      </c>
      <c r="J6791">
        <v>5.0000999999999997E-2</v>
      </c>
      <c r="K6791" t="b">
        <v>1</v>
      </c>
      <c r="L6791" t="s">
        <v>223</v>
      </c>
      <c r="N6791" s="43">
        <v>42214.662789351853</v>
      </c>
    </row>
    <row r="6792" spans="1:14" x14ac:dyDescent="0.25">
      <c r="A6792" t="s">
        <v>13516</v>
      </c>
      <c r="B6792">
        <v>950</v>
      </c>
      <c r="C6792">
        <v>950</v>
      </c>
      <c r="D6792">
        <v>2013</v>
      </c>
      <c r="E6792" t="s">
        <v>3530</v>
      </c>
      <c r="F6792">
        <v>2</v>
      </c>
      <c r="G6792">
        <v>5</v>
      </c>
      <c r="H6792">
        <v>4.03</v>
      </c>
      <c r="I6792">
        <v>0.15</v>
      </c>
      <c r="J6792">
        <v>0.10000100000000001</v>
      </c>
      <c r="K6792" t="b">
        <v>1</v>
      </c>
      <c r="L6792" t="s">
        <v>2499</v>
      </c>
      <c r="N6792" s="43">
        <v>42214.662789351853</v>
      </c>
    </row>
    <row r="6793" spans="1:14" x14ac:dyDescent="0.25">
      <c r="A6793" t="s">
        <v>13517</v>
      </c>
      <c r="B6793">
        <v>951</v>
      </c>
      <c r="C6793">
        <v>951</v>
      </c>
      <c r="D6793">
        <v>2013</v>
      </c>
      <c r="E6793" t="s">
        <v>3531</v>
      </c>
      <c r="F6793">
        <v>2</v>
      </c>
      <c r="G6793">
        <v>5</v>
      </c>
      <c r="H6793">
        <v>4.5599999999999996</v>
      </c>
      <c r="I6793">
        <v>0.25</v>
      </c>
      <c r="J6793">
        <v>0.20000100000000001</v>
      </c>
      <c r="K6793" t="b">
        <v>1</v>
      </c>
      <c r="L6793" t="s">
        <v>226</v>
      </c>
      <c r="N6793" s="43">
        <v>42214.662789351853</v>
      </c>
    </row>
    <row r="6794" spans="1:14" x14ac:dyDescent="0.25">
      <c r="A6794" t="s">
        <v>13518</v>
      </c>
      <c r="B6794">
        <v>952</v>
      </c>
      <c r="C6794">
        <v>952</v>
      </c>
      <c r="D6794">
        <v>2013</v>
      </c>
      <c r="E6794" t="s">
        <v>3532</v>
      </c>
      <c r="F6794">
        <v>2</v>
      </c>
      <c r="G6794">
        <v>5</v>
      </c>
      <c r="H6794">
        <v>5</v>
      </c>
      <c r="I6794">
        <v>0.65</v>
      </c>
      <c r="J6794">
        <v>0.30000100000000002</v>
      </c>
      <c r="K6794" t="b">
        <v>1</v>
      </c>
      <c r="L6794" t="s">
        <v>2500</v>
      </c>
      <c r="N6794" s="43">
        <v>42214.662789351853</v>
      </c>
    </row>
    <row r="6795" spans="1:14" x14ac:dyDescent="0.25">
      <c r="A6795" t="s">
        <v>13519</v>
      </c>
      <c r="B6795">
        <v>953</v>
      </c>
      <c r="C6795">
        <v>953</v>
      </c>
      <c r="D6795">
        <v>2013</v>
      </c>
      <c r="E6795" t="s">
        <v>3533</v>
      </c>
      <c r="F6795">
        <v>2</v>
      </c>
      <c r="G6795">
        <v>5</v>
      </c>
      <c r="H6795">
        <v>0.5</v>
      </c>
      <c r="I6795">
        <v>1.4999999999999999E-2</v>
      </c>
      <c r="J6795">
        <v>9.9999999999999995E-7</v>
      </c>
      <c r="K6795" t="b">
        <v>1</v>
      </c>
      <c r="L6795" t="s">
        <v>229</v>
      </c>
      <c r="N6795" s="43">
        <v>42214.662789351853</v>
      </c>
    </row>
    <row r="6796" spans="1:14" x14ac:dyDescent="0.25">
      <c r="A6796" t="s">
        <v>13520</v>
      </c>
      <c r="B6796">
        <v>954</v>
      </c>
      <c r="C6796">
        <v>954</v>
      </c>
      <c r="D6796">
        <v>2013</v>
      </c>
      <c r="E6796" t="s">
        <v>3534</v>
      </c>
      <c r="F6796">
        <v>2</v>
      </c>
      <c r="G6796">
        <v>5</v>
      </c>
      <c r="H6796">
        <v>2.23</v>
      </c>
      <c r="I6796">
        <v>0.04</v>
      </c>
      <c r="J6796">
        <v>3.0001E-2</v>
      </c>
      <c r="K6796" t="b">
        <v>1</v>
      </c>
      <c r="L6796" t="s">
        <v>230</v>
      </c>
      <c r="N6796" s="43">
        <v>42214.662789351853</v>
      </c>
    </row>
    <row r="6797" spans="1:14" x14ac:dyDescent="0.25">
      <c r="A6797" t="s">
        <v>13521</v>
      </c>
      <c r="B6797">
        <v>955</v>
      </c>
      <c r="C6797">
        <v>955</v>
      </c>
      <c r="D6797">
        <v>2013</v>
      </c>
      <c r="E6797" t="s">
        <v>3535</v>
      </c>
      <c r="F6797">
        <v>2</v>
      </c>
      <c r="G6797">
        <v>5</v>
      </c>
      <c r="H6797">
        <v>3.31</v>
      </c>
      <c r="I6797">
        <v>7.4999999999999997E-2</v>
      </c>
      <c r="J6797">
        <v>5.0000999999999997E-2</v>
      </c>
      <c r="K6797" t="b">
        <v>1</v>
      </c>
      <c r="L6797" t="s">
        <v>231</v>
      </c>
      <c r="N6797" s="43">
        <v>42214.662789351853</v>
      </c>
    </row>
    <row r="6798" spans="1:14" x14ac:dyDescent="0.25">
      <c r="A6798" t="s">
        <v>13522</v>
      </c>
      <c r="B6798">
        <v>956</v>
      </c>
      <c r="C6798">
        <v>956</v>
      </c>
      <c r="D6798">
        <v>2013</v>
      </c>
      <c r="E6798" t="s">
        <v>3536</v>
      </c>
      <c r="F6798">
        <v>2</v>
      </c>
      <c r="G6798">
        <v>5</v>
      </c>
      <c r="H6798">
        <v>4.03</v>
      </c>
      <c r="I6798">
        <v>0.15</v>
      </c>
      <c r="J6798">
        <v>0.10000100000000001</v>
      </c>
      <c r="K6798" t="b">
        <v>1</v>
      </c>
      <c r="L6798" t="s">
        <v>2501</v>
      </c>
      <c r="N6798" s="43">
        <v>42214.662789351853</v>
      </c>
    </row>
    <row r="6799" spans="1:14" x14ac:dyDescent="0.25">
      <c r="A6799" t="s">
        <v>13523</v>
      </c>
      <c r="B6799">
        <v>957</v>
      </c>
      <c r="C6799">
        <v>957</v>
      </c>
      <c r="D6799">
        <v>2013</v>
      </c>
      <c r="E6799" t="s">
        <v>3537</v>
      </c>
      <c r="F6799">
        <v>2</v>
      </c>
      <c r="G6799">
        <v>5</v>
      </c>
      <c r="H6799">
        <v>4.5599999999999996</v>
      </c>
      <c r="I6799">
        <v>0.25</v>
      </c>
      <c r="J6799">
        <v>0.20000100000000001</v>
      </c>
      <c r="K6799" t="b">
        <v>1</v>
      </c>
      <c r="L6799" t="s">
        <v>234</v>
      </c>
      <c r="N6799" s="43">
        <v>42214.662789351853</v>
      </c>
    </row>
    <row r="6800" spans="1:14" x14ac:dyDescent="0.25">
      <c r="A6800" t="s">
        <v>13524</v>
      </c>
      <c r="B6800">
        <v>958</v>
      </c>
      <c r="C6800">
        <v>958</v>
      </c>
      <c r="D6800">
        <v>2013</v>
      </c>
      <c r="E6800" t="s">
        <v>3538</v>
      </c>
      <c r="F6800">
        <v>2</v>
      </c>
      <c r="G6800">
        <v>5</v>
      </c>
      <c r="H6800">
        <v>5</v>
      </c>
      <c r="I6800">
        <v>0.65</v>
      </c>
      <c r="J6800">
        <v>0.30000100000000002</v>
      </c>
      <c r="K6800" t="b">
        <v>1</v>
      </c>
      <c r="L6800" t="s">
        <v>2502</v>
      </c>
      <c r="N6800" s="43">
        <v>42214.662789351853</v>
      </c>
    </row>
    <row r="6801" spans="1:14" x14ac:dyDescent="0.25">
      <c r="A6801" t="s">
        <v>13525</v>
      </c>
      <c r="B6801">
        <v>959</v>
      </c>
      <c r="C6801">
        <v>959</v>
      </c>
      <c r="D6801">
        <v>2013</v>
      </c>
      <c r="E6801" t="s">
        <v>3539</v>
      </c>
      <c r="F6801">
        <v>2</v>
      </c>
      <c r="G6801">
        <v>5</v>
      </c>
      <c r="H6801">
        <v>0.5</v>
      </c>
      <c r="I6801">
        <v>1.4999999999999999E-2</v>
      </c>
      <c r="J6801">
        <v>9.9999999999999995E-7</v>
      </c>
      <c r="K6801" t="b">
        <v>1</v>
      </c>
      <c r="L6801" t="s">
        <v>237</v>
      </c>
      <c r="N6801" s="43">
        <v>42214.662789351853</v>
      </c>
    </row>
    <row r="6802" spans="1:14" x14ac:dyDescent="0.25">
      <c r="A6802" t="s">
        <v>13526</v>
      </c>
      <c r="B6802">
        <v>960</v>
      </c>
      <c r="C6802">
        <v>960</v>
      </c>
      <c r="D6802">
        <v>2013</v>
      </c>
      <c r="E6802" t="s">
        <v>3540</v>
      </c>
      <c r="F6802">
        <v>2</v>
      </c>
      <c r="G6802">
        <v>5</v>
      </c>
      <c r="H6802">
        <v>2.0099999999999998</v>
      </c>
      <c r="I6802">
        <v>0.04</v>
      </c>
      <c r="J6802">
        <v>3.0001E-2</v>
      </c>
      <c r="K6802" t="b">
        <v>1</v>
      </c>
      <c r="L6802" t="s">
        <v>240</v>
      </c>
      <c r="N6802" s="43">
        <v>42214.662789351853</v>
      </c>
    </row>
    <row r="6803" spans="1:14" x14ac:dyDescent="0.25">
      <c r="A6803" t="s">
        <v>13527</v>
      </c>
      <c r="B6803">
        <v>961</v>
      </c>
      <c r="C6803">
        <v>961</v>
      </c>
      <c r="D6803">
        <v>2013</v>
      </c>
      <c r="E6803" t="s">
        <v>3541</v>
      </c>
      <c r="F6803">
        <v>2</v>
      </c>
      <c r="G6803">
        <v>5</v>
      </c>
      <c r="H6803">
        <v>2.98</v>
      </c>
      <c r="I6803">
        <v>7.4999999999999997E-2</v>
      </c>
      <c r="J6803">
        <v>5.0000999999999997E-2</v>
      </c>
      <c r="K6803" t="b">
        <v>1</v>
      </c>
      <c r="L6803" t="s">
        <v>241</v>
      </c>
      <c r="N6803" s="43">
        <v>42214.662789351853</v>
      </c>
    </row>
    <row r="6804" spans="1:14" x14ac:dyDescent="0.25">
      <c r="A6804" t="s">
        <v>13528</v>
      </c>
      <c r="B6804">
        <v>962</v>
      </c>
      <c r="C6804">
        <v>962</v>
      </c>
      <c r="D6804">
        <v>2013</v>
      </c>
      <c r="E6804" t="s">
        <v>3542</v>
      </c>
      <c r="F6804">
        <v>2</v>
      </c>
      <c r="G6804">
        <v>5</v>
      </c>
      <c r="H6804">
        <v>3.62</v>
      </c>
      <c r="I6804">
        <v>0.15</v>
      </c>
      <c r="J6804">
        <v>0.10000100000000001</v>
      </c>
      <c r="K6804" t="b">
        <v>1</v>
      </c>
      <c r="L6804" t="s">
        <v>2503</v>
      </c>
      <c r="N6804" s="43">
        <v>42214.662789351853</v>
      </c>
    </row>
    <row r="6805" spans="1:14" x14ac:dyDescent="0.25">
      <c r="A6805" t="s">
        <v>13529</v>
      </c>
      <c r="B6805">
        <v>963</v>
      </c>
      <c r="C6805">
        <v>963</v>
      </c>
      <c r="D6805">
        <v>2013</v>
      </c>
      <c r="E6805" t="s">
        <v>3543</v>
      </c>
      <c r="F6805">
        <v>2</v>
      </c>
      <c r="G6805">
        <v>5</v>
      </c>
      <c r="H6805">
        <v>4.1100000000000003</v>
      </c>
      <c r="I6805">
        <v>0.25</v>
      </c>
      <c r="J6805">
        <v>0.20000100000000001</v>
      </c>
      <c r="K6805" t="b">
        <v>1</v>
      </c>
      <c r="L6805" t="s">
        <v>244</v>
      </c>
      <c r="N6805" s="43">
        <v>42214.662789351853</v>
      </c>
    </row>
    <row r="6806" spans="1:14" x14ac:dyDescent="0.25">
      <c r="A6806" t="s">
        <v>13530</v>
      </c>
      <c r="B6806">
        <v>964</v>
      </c>
      <c r="C6806">
        <v>964</v>
      </c>
      <c r="D6806">
        <v>2013</v>
      </c>
      <c r="E6806" t="s">
        <v>3544</v>
      </c>
      <c r="F6806">
        <v>2</v>
      </c>
      <c r="G6806">
        <v>5</v>
      </c>
      <c r="H6806">
        <v>4.5</v>
      </c>
      <c r="I6806">
        <v>0.65</v>
      </c>
      <c r="J6806">
        <v>0.30000100000000002</v>
      </c>
      <c r="K6806" t="b">
        <v>1</v>
      </c>
      <c r="L6806" t="s">
        <v>2504</v>
      </c>
      <c r="N6806" s="43">
        <v>42214.662789351853</v>
      </c>
    </row>
    <row r="6807" spans="1:14" x14ac:dyDescent="0.25">
      <c r="A6807" t="s">
        <v>13531</v>
      </c>
      <c r="B6807">
        <v>965</v>
      </c>
      <c r="C6807">
        <v>965</v>
      </c>
      <c r="D6807">
        <v>2013</v>
      </c>
      <c r="E6807" t="s">
        <v>3545</v>
      </c>
      <c r="F6807">
        <v>2</v>
      </c>
      <c r="G6807">
        <v>5</v>
      </c>
      <c r="H6807">
        <v>5</v>
      </c>
      <c r="J6807"/>
      <c r="K6807" t="b">
        <v>1</v>
      </c>
      <c r="L6807" t="s">
        <v>48</v>
      </c>
      <c r="N6807" s="43">
        <v>42214.662789351853</v>
      </c>
    </row>
    <row r="6808" spans="1:14" x14ac:dyDescent="0.25">
      <c r="A6808" t="s">
        <v>13532</v>
      </c>
      <c r="B6808">
        <v>966</v>
      </c>
      <c r="C6808">
        <v>966</v>
      </c>
      <c r="D6808">
        <v>2013</v>
      </c>
      <c r="E6808" t="s">
        <v>3546</v>
      </c>
      <c r="F6808">
        <v>2</v>
      </c>
      <c r="G6808">
        <v>4</v>
      </c>
      <c r="H6808">
        <v>0.5</v>
      </c>
      <c r="I6808">
        <v>1.4999999999999999E-2</v>
      </c>
      <c r="J6808">
        <v>9.9999999999999995E-7</v>
      </c>
      <c r="K6808" t="b">
        <v>1</v>
      </c>
      <c r="L6808" t="s">
        <v>253</v>
      </c>
      <c r="N6808" s="43">
        <v>42214.662789351853</v>
      </c>
    </row>
    <row r="6809" spans="1:14" x14ac:dyDescent="0.25">
      <c r="A6809" t="s">
        <v>13533</v>
      </c>
      <c r="B6809">
        <v>967</v>
      </c>
      <c r="C6809">
        <v>967</v>
      </c>
      <c r="D6809">
        <v>2013</v>
      </c>
      <c r="E6809" t="s">
        <v>3547</v>
      </c>
      <c r="F6809">
        <v>2</v>
      </c>
      <c r="G6809">
        <v>4</v>
      </c>
      <c r="H6809">
        <v>1.74</v>
      </c>
      <c r="I6809">
        <v>0.04</v>
      </c>
      <c r="J6809">
        <v>3.0001E-2</v>
      </c>
      <c r="K6809" t="b">
        <v>1</v>
      </c>
      <c r="L6809" t="s">
        <v>254</v>
      </c>
      <c r="N6809" s="43">
        <v>42214.662789351853</v>
      </c>
    </row>
    <row r="6810" spans="1:14" x14ac:dyDescent="0.25">
      <c r="A6810" t="s">
        <v>13534</v>
      </c>
      <c r="B6810">
        <v>968</v>
      </c>
      <c r="C6810">
        <v>968</v>
      </c>
      <c r="D6810">
        <v>2013</v>
      </c>
      <c r="E6810" t="s">
        <v>3548</v>
      </c>
      <c r="F6810">
        <v>2</v>
      </c>
      <c r="G6810">
        <v>4</v>
      </c>
      <c r="H6810">
        <v>2.58</v>
      </c>
      <c r="I6810">
        <v>7.4999999999999997E-2</v>
      </c>
      <c r="J6810">
        <v>5.0000999999999997E-2</v>
      </c>
      <c r="K6810" t="b">
        <v>1</v>
      </c>
      <c r="L6810" t="s">
        <v>255</v>
      </c>
      <c r="N6810" s="43">
        <v>42214.662789351853</v>
      </c>
    </row>
    <row r="6811" spans="1:14" x14ac:dyDescent="0.25">
      <c r="A6811" t="s">
        <v>13535</v>
      </c>
      <c r="B6811">
        <v>969</v>
      </c>
      <c r="C6811">
        <v>969</v>
      </c>
      <c r="D6811">
        <v>2013</v>
      </c>
      <c r="E6811" t="s">
        <v>3549</v>
      </c>
      <c r="F6811">
        <v>2</v>
      </c>
      <c r="G6811">
        <v>4</v>
      </c>
      <c r="H6811">
        <v>3.14</v>
      </c>
      <c r="I6811">
        <v>0.15</v>
      </c>
      <c r="J6811">
        <v>0.10000100000000001</v>
      </c>
      <c r="K6811" t="b">
        <v>1</v>
      </c>
      <c r="L6811" t="s">
        <v>2505</v>
      </c>
      <c r="N6811" s="43">
        <v>42214.662789351853</v>
      </c>
    </row>
    <row r="6812" spans="1:14" x14ac:dyDescent="0.25">
      <c r="A6812" t="s">
        <v>13536</v>
      </c>
      <c r="B6812">
        <v>970</v>
      </c>
      <c r="C6812">
        <v>970</v>
      </c>
      <c r="D6812">
        <v>2013</v>
      </c>
      <c r="E6812" t="s">
        <v>3550</v>
      </c>
      <c r="F6812">
        <v>2</v>
      </c>
      <c r="G6812">
        <v>4</v>
      </c>
      <c r="H6812">
        <v>3.56</v>
      </c>
      <c r="I6812">
        <v>0.25</v>
      </c>
      <c r="J6812">
        <v>0.20000100000000001</v>
      </c>
      <c r="K6812" t="b">
        <v>1</v>
      </c>
      <c r="L6812" t="s">
        <v>260</v>
      </c>
      <c r="N6812" s="43">
        <v>42214.662789351853</v>
      </c>
    </row>
    <row r="6813" spans="1:14" x14ac:dyDescent="0.25">
      <c r="A6813" t="s">
        <v>13537</v>
      </c>
      <c r="B6813">
        <v>971</v>
      </c>
      <c r="C6813">
        <v>971</v>
      </c>
      <c r="D6813">
        <v>2013</v>
      </c>
      <c r="E6813" t="s">
        <v>3551</v>
      </c>
      <c r="F6813">
        <v>2</v>
      </c>
      <c r="G6813">
        <v>4</v>
      </c>
      <c r="H6813">
        <v>3.9</v>
      </c>
      <c r="I6813">
        <v>0.65</v>
      </c>
      <c r="J6813">
        <v>0.30000100000000002</v>
      </c>
      <c r="K6813" t="b">
        <v>1</v>
      </c>
      <c r="L6813" t="s">
        <v>2506</v>
      </c>
      <c r="N6813" s="43">
        <v>42214.662789351853</v>
      </c>
    </row>
    <row r="6814" spans="1:14" x14ac:dyDescent="0.25">
      <c r="A6814" t="s">
        <v>13538</v>
      </c>
      <c r="B6814">
        <v>972</v>
      </c>
      <c r="C6814">
        <v>972</v>
      </c>
      <c r="D6814">
        <v>2013</v>
      </c>
      <c r="E6814" t="s">
        <v>3552</v>
      </c>
      <c r="F6814">
        <v>2</v>
      </c>
      <c r="G6814">
        <v>4</v>
      </c>
      <c r="H6814">
        <v>5</v>
      </c>
      <c r="J6814"/>
      <c r="K6814" t="b">
        <v>1</v>
      </c>
      <c r="L6814" t="s">
        <v>48</v>
      </c>
      <c r="N6814" s="43">
        <v>42214.662789351853</v>
      </c>
    </row>
    <row r="6815" spans="1:14" x14ac:dyDescent="0.25">
      <c r="A6815" t="s">
        <v>13539</v>
      </c>
      <c r="B6815">
        <v>973</v>
      </c>
      <c r="C6815">
        <v>973</v>
      </c>
      <c r="D6815">
        <v>2013</v>
      </c>
      <c r="E6815" t="s">
        <v>3553</v>
      </c>
      <c r="F6815">
        <v>2</v>
      </c>
      <c r="G6815">
        <v>4.5</v>
      </c>
      <c r="H6815">
        <v>0.5</v>
      </c>
      <c r="I6815">
        <v>1.4999999999999999E-2</v>
      </c>
      <c r="J6815">
        <v>9.9999999999999995E-7</v>
      </c>
      <c r="K6815" t="b">
        <v>1</v>
      </c>
      <c r="L6815" t="s">
        <v>265</v>
      </c>
      <c r="N6815" s="43">
        <v>42214.662789351853</v>
      </c>
    </row>
    <row r="6816" spans="1:14" x14ac:dyDescent="0.25">
      <c r="A6816" t="s">
        <v>13540</v>
      </c>
      <c r="B6816">
        <v>974</v>
      </c>
      <c r="C6816">
        <v>974</v>
      </c>
      <c r="D6816">
        <v>2013</v>
      </c>
      <c r="E6816" t="s">
        <v>3554</v>
      </c>
      <c r="F6816">
        <v>2</v>
      </c>
      <c r="G6816">
        <v>4.5</v>
      </c>
      <c r="H6816">
        <v>1.78</v>
      </c>
      <c r="I6816">
        <v>0.04</v>
      </c>
      <c r="J6816">
        <v>3.0001E-2</v>
      </c>
      <c r="K6816" t="b">
        <v>1</v>
      </c>
      <c r="L6816" t="s">
        <v>266</v>
      </c>
      <c r="N6816" s="43">
        <v>42214.662789351853</v>
      </c>
    </row>
    <row r="6817" spans="1:14" x14ac:dyDescent="0.25">
      <c r="A6817" t="s">
        <v>13541</v>
      </c>
      <c r="B6817">
        <v>975</v>
      </c>
      <c r="C6817">
        <v>975</v>
      </c>
      <c r="D6817">
        <v>2013</v>
      </c>
      <c r="E6817" t="s">
        <v>3555</v>
      </c>
      <c r="F6817">
        <v>2</v>
      </c>
      <c r="G6817">
        <v>4.5</v>
      </c>
      <c r="H6817">
        <v>2.65</v>
      </c>
      <c r="I6817">
        <v>7.4999999999999997E-2</v>
      </c>
      <c r="J6817">
        <v>5.0000999999999997E-2</v>
      </c>
      <c r="K6817" t="b">
        <v>1</v>
      </c>
      <c r="L6817" t="s">
        <v>269</v>
      </c>
      <c r="N6817" s="43">
        <v>42214.662789351853</v>
      </c>
    </row>
    <row r="6818" spans="1:14" x14ac:dyDescent="0.25">
      <c r="A6818" t="s">
        <v>13542</v>
      </c>
      <c r="B6818">
        <v>976</v>
      </c>
      <c r="C6818">
        <v>976</v>
      </c>
      <c r="D6818">
        <v>2013</v>
      </c>
      <c r="E6818" t="s">
        <v>3556</v>
      </c>
      <c r="F6818">
        <v>2</v>
      </c>
      <c r="G6818">
        <v>4.5</v>
      </c>
      <c r="H6818">
        <v>3.2</v>
      </c>
      <c r="I6818">
        <v>0.15</v>
      </c>
      <c r="J6818">
        <v>0.10000100000000001</v>
      </c>
      <c r="K6818" t="b">
        <v>1</v>
      </c>
      <c r="L6818" t="s">
        <v>2507</v>
      </c>
      <c r="N6818" s="43">
        <v>42214.662789351853</v>
      </c>
    </row>
    <row r="6819" spans="1:14" x14ac:dyDescent="0.25">
      <c r="A6819" t="s">
        <v>13543</v>
      </c>
      <c r="B6819">
        <v>977</v>
      </c>
      <c r="C6819">
        <v>977</v>
      </c>
      <c r="D6819">
        <v>2013</v>
      </c>
      <c r="E6819" t="s">
        <v>3557</v>
      </c>
      <c r="F6819">
        <v>2</v>
      </c>
      <c r="G6819">
        <v>4.5</v>
      </c>
      <c r="H6819">
        <v>3.65</v>
      </c>
      <c r="I6819">
        <v>0.25</v>
      </c>
      <c r="J6819">
        <v>0.20000100000000001</v>
      </c>
      <c r="K6819" t="b">
        <v>1</v>
      </c>
      <c r="L6819" t="s">
        <v>274</v>
      </c>
      <c r="N6819" s="43">
        <v>42214.662789351853</v>
      </c>
    </row>
    <row r="6820" spans="1:14" x14ac:dyDescent="0.25">
      <c r="A6820" t="s">
        <v>13544</v>
      </c>
      <c r="B6820">
        <v>978</v>
      </c>
      <c r="C6820">
        <v>978</v>
      </c>
      <c r="D6820">
        <v>2013</v>
      </c>
      <c r="E6820" t="s">
        <v>3558</v>
      </c>
      <c r="F6820">
        <v>2</v>
      </c>
      <c r="G6820">
        <v>4.5</v>
      </c>
      <c r="H6820">
        <v>4</v>
      </c>
      <c r="I6820">
        <v>0.65</v>
      </c>
      <c r="J6820">
        <v>0.30000100000000002</v>
      </c>
      <c r="K6820" t="b">
        <v>1</v>
      </c>
      <c r="L6820" t="s">
        <v>2508</v>
      </c>
      <c r="N6820" s="43">
        <v>42214.662789351853</v>
      </c>
    </row>
    <row r="6821" spans="1:14" x14ac:dyDescent="0.25">
      <c r="A6821" t="s">
        <v>13545</v>
      </c>
      <c r="B6821">
        <v>979</v>
      </c>
      <c r="C6821">
        <v>979</v>
      </c>
      <c r="D6821">
        <v>2013</v>
      </c>
      <c r="E6821" t="s">
        <v>3559</v>
      </c>
      <c r="F6821">
        <v>2</v>
      </c>
      <c r="G6821">
        <v>4.5</v>
      </c>
      <c r="H6821">
        <v>5</v>
      </c>
      <c r="J6821"/>
      <c r="K6821" t="b">
        <v>1</v>
      </c>
      <c r="L6821" t="s">
        <v>48</v>
      </c>
      <c r="N6821" s="43">
        <v>42214.662789351853</v>
      </c>
    </row>
    <row r="6822" spans="1:14" x14ac:dyDescent="0.25">
      <c r="A6822" t="s">
        <v>13546</v>
      </c>
      <c r="B6822">
        <v>980</v>
      </c>
      <c r="C6822">
        <v>980</v>
      </c>
      <c r="D6822">
        <v>2013</v>
      </c>
      <c r="E6822" t="s">
        <v>3560</v>
      </c>
      <c r="F6822">
        <v>2</v>
      </c>
      <c r="G6822">
        <v>4.5</v>
      </c>
      <c r="H6822">
        <v>0.5</v>
      </c>
      <c r="I6822">
        <v>1.4999999999999999E-2</v>
      </c>
      <c r="J6822">
        <v>9.9999999999999995E-7</v>
      </c>
      <c r="K6822" t="b">
        <v>1</v>
      </c>
      <c r="L6822" t="s">
        <v>281</v>
      </c>
      <c r="N6822" s="43">
        <v>42214.662789351853</v>
      </c>
    </row>
    <row r="6823" spans="1:14" x14ac:dyDescent="0.25">
      <c r="A6823" t="s">
        <v>13547</v>
      </c>
      <c r="B6823">
        <v>981</v>
      </c>
      <c r="C6823">
        <v>981</v>
      </c>
      <c r="D6823">
        <v>2013</v>
      </c>
      <c r="E6823" t="s">
        <v>3561</v>
      </c>
      <c r="F6823">
        <v>2</v>
      </c>
      <c r="G6823">
        <v>4.5</v>
      </c>
      <c r="H6823">
        <v>3.75</v>
      </c>
      <c r="I6823">
        <v>6.5000000000000002E-2</v>
      </c>
      <c r="J6823">
        <v>3.0001E-2</v>
      </c>
      <c r="K6823" t="b">
        <v>1</v>
      </c>
      <c r="L6823" t="s">
        <v>282</v>
      </c>
      <c r="N6823" s="43">
        <v>42214.662789351853</v>
      </c>
    </row>
    <row r="6824" spans="1:14" x14ac:dyDescent="0.25">
      <c r="A6824" t="s">
        <v>13548</v>
      </c>
      <c r="B6824">
        <v>982</v>
      </c>
      <c r="C6824">
        <v>982</v>
      </c>
      <c r="D6824">
        <v>2013</v>
      </c>
      <c r="E6824" t="s">
        <v>3562</v>
      </c>
      <c r="F6824">
        <v>2</v>
      </c>
      <c r="G6824">
        <v>4.5</v>
      </c>
      <c r="H6824">
        <v>4.3</v>
      </c>
      <c r="I6824">
        <v>0.2</v>
      </c>
      <c r="J6824">
        <v>0.10000100000000001</v>
      </c>
      <c r="K6824" t="b">
        <v>1</v>
      </c>
      <c r="L6824" t="s">
        <v>283</v>
      </c>
      <c r="N6824" s="43">
        <v>42214.662789351853</v>
      </c>
    </row>
    <row r="6825" spans="1:14" x14ac:dyDescent="0.25">
      <c r="A6825" t="s">
        <v>13549</v>
      </c>
      <c r="B6825">
        <v>983</v>
      </c>
      <c r="C6825">
        <v>983</v>
      </c>
      <c r="D6825">
        <v>2013</v>
      </c>
      <c r="E6825" t="s">
        <v>3563</v>
      </c>
      <c r="F6825">
        <v>2</v>
      </c>
      <c r="G6825">
        <v>4.5</v>
      </c>
      <c r="H6825">
        <v>5</v>
      </c>
      <c r="I6825">
        <v>0.65</v>
      </c>
      <c r="J6825">
        <v>0.30000100000000002</v>
      </c>
      <c r="K6825" t="b">
        <v>1</v>
      </c>
      <c r="L6825" t="s">
        <v>284</v>
      </c>
      <c r="N6825" s="43">
        <v>42214.662789351853</v>
      </c>
    </row>
    <row r="6826" spans="1:14" x14ac:dyDescent="0.25">
      <c r="A6826" t="s">
        <v>13550</v>
      </c>
      <c r="B6826">
        <v>984</v>
      </c>
      <c r="C6826">
        <v>984</v>
      </c>
      <c r="D6826">
        <v>2013</v>
      </c>
      <c r="E6826" t="s">
        <v>3564</v>
      </c>
      <c r="F6826">
        <v>2</v>
      </c>
      <c r="G6826">
        <v>4.5</v>
      </c>
      <c r="H6826">
        <v>5</v>
      </c>
      <c r="J6826"/>
      <c r="K6826" t="b">
        <v>1</v>
      </c>
      <c r="L6826" t="s">
        <v>48</v>
      </c>
      <c r="N6826" s="43">
        <v>42214.662789351853</v>
      </c>
    </row>
    <row r="6827" spans="1:14" x14ac:dyDescent="0.25">
      <c r="A6827" t="s">
        <v>13551</v>
      </c>
      <c r="B6827">
        <v>985</v>
      </c>
      <c r="C6827">
        <v>985</v>
      </c>
      <c r="D6827">
        <v>2013</v>
      </c>
      <c r="E6827" t="s">
        <v>3565</v>
      </c>
      <c r="F6827">
        <v>2</v>
      </c>
      <c r="G6827">
        <v>3</v>
      </c>
      <c r="H6827">
        <v>0.5</v>
      </c>
      <c r="I6827">
        <v>1.4999999999999999E-2</v>
      </c>
      <c r="J6827">
        <v>9.9999999999999995E-7</v>
      </c>
      <c r="K6827" t="b">
        <v>1</v>
      </c>
      <c r="L6827" t="s">
        <v>287</v>
      </c>
      <c r="N6827" s="43">
        <v>42214.662789351853</v>
      </c>
    </row>
    <row r="6828" spans="1:14" x14ac:dyDescent="0.25">
      <c r="A6828" t="s">
        <v>13552</v>
      </c>
      <c r="B6828">
        <v>986</v>
      </c>
      <c r="C6828">
        <v>986</v>
      </c>
      <c r="D6828">
        <v>2013</v>
      </c>
      <c r="E6828" t="s">
        <v>3566</v>
      </c>
      <c r="F6828">
        <v>2</v>
      </c>
      <c r="G6828">
        <v>3</v>
      </c>
      <c r="H6828">
        <v>1.34</v>
      </c>
      <c r="I6828">
        <v>0.04</v>
      </c>
      <c r="J6828">
        <v>3.0001E-2</v>
      </c>
      <c r="K6828" t="b">
        <v>1</v>
      </c>
      <c r="L6828" t="s">
        <v>288</v>
      </c>
      <c r="N6828" s="43">
        <v>42214.662789351853</v>
      </c>
    </row>
    <row r="6829" spans="1:14" x14ac:dyDescent="0.25">
      <c r="A6829" t="s">
        <v>13553</v>
      </c>
      <c r="B6829">
        <v>987</v>
      </c>
      <c r="C6829">
        <v>987</v>
      </c>
      <c r="D6829">
        <v>2013</v>
      </c>
      <c r="E6829" t="s">
        <v>3567</v>
      </c>
      <c r="F6829">
        <v>2</v>
      </c>
      <c r="G6829">
        <v>3</v>
      </c>
      <c r="H6829">
        <v>1.98</v>
      </c>
      <c r="I6829">
        <v>7.4999999999999997E-2</v>
      </c>
      <c r="J6829">
        <v>5.0000999999999997E-2</v>
      </c>
      <c r="K6829" t="b">
        <v>1</v>
      </c>
      <c r="L6829" t="s">
        <v>289</v>
      </c>
      <c r="N6829" s="43">
        <v>42214.662789351853</v>
      </c>
    </row>
    <row r="6830" spans="1:14" x14ac:dyDescent="0.25">
      <c r="A6830" t="s">
        <v>13554</v>
      </c>
      <c r="B6830">
        <v>988</v>
      </c>
      <c r="C6830">
        <v>988</v>
      </c>
      <c r="D6830">
        <v>2013</v>
      </c>
      <c r="E6830" t="s">
        <v>3568</v>
      </c>
      <c r="F6830">
        <v>2</v>
      </c>
      <c r="G6830">
        <v>3</v>
      </c>
      <c r="H6830">
        <v>2.41</v>
      </c>
      <c r="I6830">
        <v>0.15</v>
      </c>
      <c r="J6830">
        <v>0.10000100000000001</v>
      </c>
      <c r="K6830" t="b">
        <v>1</v>
      </c>
      <c r="L6830" t="s">
        <v>2509</v>
      </c>
      <c r="N6830" s="43">
        <v>42214.662789351853</v>
      </c>
    </row>
    <row r="6831" spans="1:14" x14ac:dyDescent="0.25">
      <c r="A6831" t="s">
        <v>13555</v>
      </c>
      <c r="B6831">
        <v>989</v>
      </c>
      <c r="C6831">
        <v>989</v>
      </c>
      <c r="D6831">
        <v>2013</v>
      </c>
      <c r="E6831" t="s">
        <v>3569</v>
      </c>
      <c r="F6831">
        <v>2</v>
      </c>
      <c r="G6831">
        <v>3</v>
      </c>
      <c r="H6831">
        <v>2.74</v>
      </c>
      <c r="I6831">
        <v>0.25</v>
      </c>
      <c r="J6831">
        <v>0.20000100000000001</v>
      </c>
      <c r="K6831" t="b">
        <v>1</v>
      </c>
      <c r="L6831" t="s">
        <v>292</v>
      </c>
      <c r="N6831" s="43">
        <v>42214.662789351853</v>
      </c>
    </row>
    <row r="6832" spans="1:14" x14ac:dyDescent="0.25">
      <c r="A6832" t="s">
        <v>13556</v>
      </c>
      <c r="B6832">
        <v>990</v>
      </c>
      <c r="C6832">
        <v>990</v>
      </c>
      <c r="D6832">
        <v>2013</v>
      </c>
      <c r="E6832" t="s">
        <v>3570</v>
      </c>
      <c r="F6832">
        <v>2</v>
      </c>
      <c r="G6832">
        <v>3</v>
      </c>
      <c r="H6832">
        <v>3</v>
      </c>
      <c r="I6832">
        <v>0.65</v>
      </c>
      <c r="J6832">
        <v>0.30000100000000002</v>
      </c>
      <c r="K6832" t="b">
        <v>1</v>
      </c>
      <c r="L6832" t="s">
        <v>2510</v>
      </c>
      <c r="N6832" s="43">
        <v>42214.662789351853</v>
      </c>
    </row>
    <row r="6833" spans="1:14" x14ac:dyDescent="0.25">
      <c r="A6833" t="s">
        <v>13557</v>
      </c>
      <c r="B6833">
        <v>991</v>
      </c>
      <c r="C6833">
        <v>991</v>
      </c>
      <c r="D6833">
        <v>2013</v>
      </c>
      <c r="E6833" t="s">
        <v>3571</v>
      </c>
      <c r="F6833">
        <v>2</v>
      </c>
      <c r="G6833">
        <v>3</v>
      </c>
      <c r="H6833">
        <v>5</v>
      </c>
      <c r="J6833"/>
      <c r="K6833" t="b">
        <v>1</v>
      </c>
      <c r="L6833" t="s">
        <v>48</v>
      </c>
      <c r="N6833" s="43">
        <v>42214.662789351853</v>
      </c>
    </row>
    <row r="6834" spans="1:14" x14ac:dyDescent="0.25">
      <c r="A6834" t="s">
        <v>13558</v>
      </c>
      <c r="B6834">
        <v>992</v>
      </c>
      <c r="C6834">
        <v>992</v>
      </c>
      <c r="D6834">
        <v>2013</v>
      </c>
      <c r="E6834" t="s">
        <v>3572</v>
      </c>
      <c r="F6834">
        <v>2</v>
      </c>
      <c r="G6834">
        <v>5</v>
      </c>
      <c r="H6834">
        <v>5</v>
      </c>
      <c r="J6834"/>
      <c r="K6834" t="b">
        <v>1</v>
      </c>
      <c r="L6834" t="s">
        <v>297</v>
      </c>
      <c r="N6834" s="43">
        <v>42214.662789351853</v>
      </c>
    </row>
    <row r="6835" spans="1:14" x14ac:dyDescent="0.25">
      <c r="A6835" t="s">
        <v>13559</v>
      </c>
      <c r="B6835">
        <v>993</v>
      </c>
      <c r="C6835">
        <v>993</v>
      </c>
      <c r="D6835">
        <v>2013</v>
      </c>
      <c r="E6835" t="s">
        <v>3573</v>
      </c>
      <c r="F6835">
        <v>2</v>
      </c>
      <c r="G6835">
        <v>5</v>
      </c>
      <c r="H6835">
        <v>0.5</v>
      </c>
      <c r="I6835">
        <v>1.4999999999999999E-2</v>
      </c>
      <c r="J6835">
        <v>9.9999999999999995E-7</v>
      </c>
      <c r="K6835" t="b">
        <v>1</v>
      </c>
      <c r="L6835" t="s">
        <v>298</v>
      </c>
      <c r="N6835" s="43">
        <v>42214.662789351853</v>
      </c>
    </row>
    <row r="6836" spans="1:14" x14ac:dyDescent="0.25">
      <c r="A6836" t="s">
        <v>13560</v>
      </c>
      <c r="B6836">
        <v>994</v>
      </c>
      <c r="C6836">
        <v>994</v>
      </c>
      <c r="D6836">
        <v>2013</v>
      </c>
      <c r="E6836" t="s">
        <v>3574</v>
      </c>
      <c r="F6836">
        <v>2</v>
      </c>
      <c r="G6836">
        <v>5</v>
      </c>
      <c r="H6836">
        <v>1.78</v>
      </c>
      <c r="I6836">
        <v>0.04</v>
      </c>
      <c r="J6836">
        <v>3.0001E-2</v>
      </c>
      <c r="K6836" t="b">
        <v>1</v>
      </c>
      <c r="L6836" t="s">
        <v>299</v>
      </c>
      <c r="N6836" s="43">
        <v>42214.662789351853</v>
      </c>
    </row>
    <row r="6837" spans="1:14" x14ac:dyDescent="0.25">
      <c r="A6837" t="s">
        <v>13561</v>
      </c>
      <c r="B6837">
        <v>995</v>
      </c>
      <c r="C6837">
        <v>995</v>
      </c>
      <c r="D6837">
        <v>2013</v>
      </c>
      <c r="E6837" t="s">
        <v>3575</v>
      </c>
      <c r="F6837">
        <v>2</v>
      </c>
      <c r="G6837">
        <v>5</v>
      </c>
      <c r="H6837">
        <v>2.65</v>
      </c>
      <c r="I6837">
        <v>7.4999999999999997E-2</v>
      </c>
      <c r="J6837">
        <v>5.0000999999999997E-2</v>
      </c>
      <c r="K6837" t="b">
        <v>1</v>
      </c>
      <c r="L6837" t="s">
        <v>302</v>
      </c>
      <c r="N6837" s="43">
        <v>42214.662789351853</v>
      </c>
    </row>
    <row r="6838" spans="1:14" x14ac:dyDescent="0.25">
      <c r="A6838" t="s">
        <v>13562</v>
      </c>
      <c r="B6838">
        <v>996</v>
      </c>
      <c r="C6838">
        <v>996</v>
      </c>
      <c r="D6838">
        <v>2013</v>
      </c>
      <c r="E6838" t="s">
        <v>3576</v>
      </c>
      <c r="F6838">
        <v>2</v>
      </c>
      <c r="G6838">
        <v>5</v>
      </c>
      <c r="H6838">
        <v>3.22</v>
      </c>
      <c r="I6838">
        <v>0.15</v>
      </c>
      <c r="J6838">
        <v>0.10000100000000001</v>
      </c>
      <c r="K6838" t="b">
        <v>1</v>
      </c>
      <c r="L6838" t="s">
        <v>2511</v>
      </c>
      <c r="N6838" s="43">
        <v>42214.662789351853</v>
      </c>
    </row>
    <row r="6839" spans="1:14" x14ac:dyDescent="0.25">
      <c r="A6839" t="s">
        <v>13563</v>
      </c>
      <c r="B6839">
        <v>997</v>
      </c>
      <c r="C6839">
        <v>997</v>
      </c>
      <c r="D6839">
        <v>2013</v>
      </c>
      <c r="E6839" t="s">
        <v>3577</v>
      </c>
      <c r="F6839">
        <v>2</v>
      </c>
      <c r="G6839">
        <v>5</v>
      </c>
      <c r="H6839">
        <v>3.65</v>
      </c>
      <c r="I6839">
        <v>0.25</v>
      </c>
      <c r="J6839">
        <v>0.20000100000000001</v>
      </c>
      <c r="K6839" t="b">
        <v>1</v>
      </c>
      <c r="L6839" t="s">
        <v>305</v>
      </c>
      <c r="N6839" s="43">
        <v>42214.662789351853</v>
      </c>
    </row>
    <row r="6840" spans="1:14" x14ac:dyDescent="0.25">
      <c r="A6840" t="s">
        <v>13564</v>
      </c>
      <c r="B6840">
        <v>998</v>
      </c>
      <c r="C6840">
        <v>998</v>
      </c>
      <c r="D6840">
        <v>2013</v>
      </c>
      <c r="E6840" t="s">
        <v>3578</v>
      </c>
      <c r="F6840">
        <v>2</v>
      </c>
      <c r="G6840">
        <v>5</v>
      </c>
      <c r="H6840">
        <v>4</v>
      </c>
      <c r="I6840">
        <v>0.65</v>
      </c>
      <c r="J6840">
        <v>0.30000100000000002</v>
      </c>
      <c r="K6840" t="b">
        <v>1</v>
      </c>
      <c r="L6840" t="s">
        <v>2512</v>
      </c>
      <c r="N6840" s="43">
        <v>42214.662789351853</v>
      </c>
    </row>
    <row r="6841" spans="1:14" x14ac:dyDescent="0.25">
      <c r="A6841" t="s">
        <v>13565</v>
      </c>
      <c r="B6841">
        <v>999</v>
      </c>
      <c r="C6841">
        <v>999</v>
      </c>
      <c r="D6841">
        <v>2013</v>
      </c>
      <c r="E6841" t="s">
        <v>3579</v>
      </c>
      <c r="F6841">
        <v>2</v>
      </c>
      <c r="G6841">
        <v>5</v>
      </c>
      <c r="H6841">
        <v>3.5</v>
      </c>
      <c r="J6841"/>
      <c r="K6841" t="b">
        <v>1</v>
      </c>
      <c r="L6841" t="s">
        <v>310</v>
      </c>
      <c r="N6841" s="43">
        <v>42214.662789351853</v>
      </c>
    </row>
  </sheetData>
  <sheetProtection algorithmName="SHA-512" hashValue="T0DJtbEDCgFLUm+K5IsCAfybO8Gu66XzbZIabERc9sSwLEd3mxEhKL07yVhWLanMZd6vhNPNyCBAmepPMWl3yA==" saltValue="AIffiP0KuJzE6x57qMlEVg==" spinCount="100000" sheet="1" objects="1" scenarios="1" selectLockedCells="1" selectUnlockedCells="1"/>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Instruções</vt:lpstr>
      <vt:lpstr>Resumo</vt:lpstr>
      <vt:lpstr>Negócios</vt:lpstr>
      <vt:lpstr>TI</vt:lpstr>
      <vt:lpstr>Instruções!Area_de_impressao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ralcosta@bvmf.com.br</dc:creator>
  <cp:lastModifiedBy>César Henrique de Mendonça</cp:lastModifiedBy>
  <cp:lastPrinted>2016-01-06T17:21:33Z</cp:lastPrinted>
  <dcterms:created xsi:type="dcterms:W3CDTF">2015-08-19T20:28:06Z</dcterms:created>
  <dcterms:modified xsi:type="dcterms:W3CDTF">2017-02-24T19:14:00Z</dcterms:modified>
</cp:coreProperties>
</file>